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PY" sheetId="1" r:id="rId5"/>
    <sheet state="visible" name="Agregado3" sheetId="2" r:id="rId6"/>
    <sheet state="visible" name="IVV" sheetId="3" r:id="rId7"/>
    <sheet state="visible" name="VOO" sheetId="4" r:id="rId8"/>
    <sheet state="visible" name="Agregado" sheetId="5" r:id="rId9"/>
    <sheet state="visible" name="Agregado (2)" sheetId="6" r:id="rId10"/>
    <sheet state="visible" name="Hoja2" sheetId="7" r:id="rId11"/>
    <sheet state="visible" name="Hoja1" sheetId="8" r:id="rId12"/>
    <sheet state="visible" name="Hoja5" sheetId="9" r:id="rId13"/>
    <sheet state="visible" name="Hoja6" sheetId="10" r:id="rId14"/>
    <sheet state="visible" name="Hoja7" sheetId="11" r:id="rId15"/>
    <sheet state="visible" name="Hoja9" sheetId="12" r:id="rId16"/>
  </sheets>
  <definedNames/>
  <calcPr/>
  <extLst>
    <ext uri="GoogleSheetsCustomDataVersion2">
      <go:sheetsCustomData xmlns:go="http://customooxmlschemas.google.com/" r:id="rId17" roundtripDataChecksum="TO20irBK1wUtR95gWsmm6SRdbrt6RY3Tk7KkM0V4cvE="/>
    </ext>
  </extLst>
</workbook>
</file>

<file path=xl/sharedStrings.xml><?xml version="1.0" encoding="utf-8"?>
<sst xmlns="http://schemas.openxmlformats.org/spreadsheetml/2006/main" count="14076" uniqueCount="2506">
  <si>
    <t>AUM-cierre 2017</t>
  </si>
  <si>
    <t>01/16/2018</t>
  </si>
  <si>
    <t>01/17/2018</t>
  </si>
  <si>
    <t>01/18/2018</t>
  </si>
  <si>
    <t>01/19/2018</t>
  </si>
  <si>
    <t>01/22/2018</t>
  </si>
  <si>
    <t>01/23/2018</t>
  </si>
  <si>
    <t>01/24/2018</t>
  </si>
  <si>
    <t>01/25/2018</t>
  </si>
  <si>
    <t>01/26/2018</t>
  </si>
  <si>
    <t>01/29/2018</t>
  </si>
  <si>
    <t>01/30/2018</t>
  </si>
  <si>
    <t>01/31/2018</t>
  </si>
  <si>
    <t>02/13/2018</t>
  </si>
  <si>
    <t>02/14/2018</t>
  </si>
  <si>
    <t>02/15/2018</t>
  </si>
  <si>
    <t>02/16/2018</t>
  </si>
  <si>
    <t>02/20/2018</t>
  </si>
  <si>
    <t>02/21/2018</t>
  </si>
  <si>
    <t>02/22/2018</t>
  </si>
  <si>
    <t>02/23/2018</t>
  </si>
  <si>
    <t>02/26/2018</t>
  </si>
  <si>
    <t>02/27/2018</t>
  </si>
  <si>
    <t>02/28/2018</t>
  </si>
  <si>
    <t>03/13/2018</t>
  </si>
  <si>
    <t>03/14/2018</t>
  </si>
  <si>
    <t>03/15/2018</t>
  </si>
  <si>
    <t>03/16/2018</t>
  </si>
  <si>
    <t>03/19/2018</t>
  </si>
  <si>
    <t>03/20/2018</t>
  </si>
  <si>
    <t>03/21/2018</t>
  </si>
  <si>
    <t>03/22/2018</t>
  </si>
  <si>
    <t>03/23/2018</t>
  </si>
  <si>
    <t>03/26/2018</t>
  </si>
  <si>
    <t>03/27/2018</t>
  </si>
  <si>
    <t>03/28/2018</t>
  </si>
  <si>
    <t>03/29/2018</t>
  </si>
  <si>
    <t>04/13/2018</t>
  </si>
  <si>
    <t>04/16/2018</t>
  </si>
  <si>
    <t>04/17/2018</t>
  </si>
  <si>
    <t>04/18/2018</t>
  </si>
  <si>
    <t>04/19/2018</t>
  </si>
  <si>
    <t>04/20/2018</t>
  </si>
  <si>
    <t>04/23/2018</t>
  </si>
  <si>
    <t>04/24/2018</t>
  </si>
  <si>
    <t>04/25/2018</t>
  </si>
  <si>
    <t>04/26/2018</t>
  </si>
  <si>
    <t>04/27/2018</t>
  </si>
  <si>
    <t>04/30/2018</t>
  </si>
  <si>
    <t>05/14/2018</t>
  </si>
  <si>
    <t>05/15/2018</t>
  </si>
  <si>
    <t>05/16/2018</t>
  </si>
  <si>
    <t>05/17/2018</t>
  </si>
  <si>
    <t>05/18/2018</t>
  </si>
  <si>
    <t>05/21/2018</t>
  </si>
  <si>
    <t>05/22/2018</t>
  </si>
  <si>
    <t>05/23/2018</t>
  </si>
  <si>
    <t>05/24/2018</t>
  </si>
  <si>
    <t>05/25/2018</t>
  </si>
  <si>
    <t>05/29/2018</t>
  </si>
  <si>
    <t>05/30/2018</t>
  </si>
  <si>
    <t>05/31/2018</t>
  </si>
  <si>
    <t>06/13/2018</t>
  </si>
  <si>
    <t>06/14/2018</t>
  </si>
  <si>
    <t>06/15/2018</t>
  </si>
  <si>
    <t>06/18/2018</t>
  </si>
  <si>
    <t>06/19/2018</t>
  </si>
  <si>
    <t>06/20/2018</t>
  </si>
  <si>
    <t>06/21/2018</t>
  </si>
  <si>
    <t>06/22/2018</t>
  </si>
  <si>
    <t>06/25/2018</t>
  </si>
  <si>
    <t>06/26/2018</t>
  </si>
  <si>
    <t>06/27/2018</t>
  </si>
  <si>
    <t>06/28/2018</t>
  </si>
  <si>
    <t>06/29/2018</t>
  </si>
  <si>
    <t>07/13/2018</t>
  </si>
  <si>
    <t>07/16/2018</t>
  </si>
  <si>
    <t>07/17/2018</t>
  </si>
  <si>
    <t>07/18/2018</t>
  </si>
  <si>
    <t>07/19/2018</t>
  </si>
  <si>
    <t>07/20/2018</t>
  </si>
  <si>
    <t>07/23/2018</t>
  </si>
  <si>
    <t>07/24/2018</t>
  </si>
  <si>
    <t>07/25/2018</t>
  </si>
  <si>
    <t>07/26/2018</t>
  </si>
  <si>
    <t>07/27/2018</t>
  </si>
  <si>
    <t>07/30/2018</t>
  </si>
  <si>
    <t>07/31/2018</t>
  </si>
  <si>
    <t>08/13/2018</t>
  </si>
  <si>
    <t>08/14/2018</t>
  </si>
  <si>
    <t>08/15/2018</t>
  </si>
  <si>
    <t>08/16/2018</t>
  </si>
  <si>
    <t>08/17/2018</t>
  </si>
  <si>
    <t>08/20/2018</t>
  </si>
  <si>
    <t>08/21/2018</t>
  </si>
  <si>
    <t>08/22/2018</t>
  </si>
  <si>
    <t>08/23/2018</t>
  </si>
  <si>
    <t>08/24/2018</t>
  </si>
  <si>
    <t>08/27/2018</t>
  </si>
  <si>
    <t>08/28/2018</t>
  </si>
  <si>
    <t>08/29/2018</t>
  </si>
  <si>
    <t>08/30/2018</t>
  </si>
  <si>
    <t>08/31/2018</t>
  </si>
  <si>
    <t>09/13/2018</t>
  </si>
  <si>
    <t>09/14/2018</t>
  </si>
  <si>
    <t>09/17/2018</t>
  </si>
  <si>
    <t>09/18/2018</t>
  </si>
  <si>
    <t>09/19/2018</t>
  </si>
  <si>
    <t>09/20/2018</t>
  </si>
  <si>
    <t>09/21/2018</t>
  </si>
  <si>
    <t>09/24/2018</t>
  </si>
  <si>
    <t>09/25/2018</t>
  </si>
  <si>
    <t>09/26/2018</t>
  </si>
  <si>
    <t>09/27/2018</t>
  </si>
  <si>
    <t>09/28/2018</t>
  </si>
  <si>
    <t>10/15/2018</t>
  </si>
  <si>
    <t>10/16/2018</t>
  </si>
  <si>
    <t>10/17/2018</t>
  </si>
  <si>
    <t>10/18/2018</t>
  </si>
  <si>
    <t>10/19/2018</t>
  </si>
  <si>
    <t>10/22/2018</t>
  </si>
  <si>
    <t>10/23/2018</t>
  </si>
  <si>
    <t>10/24/2018</t>
  </si>
  <si>
    <t>10/25/2018</t>
  </si>
  <si>
    <t>10/26/2018</t>
  </si>
  <si>
    <t>10/29/2018</t>
  </si>
  <si>
    <t>10/30/2018</t>
  </si>
  <si>
    <t>10/31/2018</t>
  </si>
  <si>
    <t>11/13/2018</t>
  </si>
  <si>
    <t>11/14/2018</t>
  </si>
  <si>
    <t>11/15/2018</t>
  </si>
  <si>
    <t>11/16/2018</t>
  </si>
  <si>
    <t>11/19/2018</t>
  </si>
  <si>
    <t>11/20/2018</t>
  </si>
  <si>
    <t>11/21/2018</t>
  </si>
  <si>
    <t>11/23/2018</t>
  </si>
  <si>
    <t>11/26/2018</t>
  </si>
  <si>
    <t>11/27/2018</t>
  </si>
  <si>
    <t>11/28/2018</t>
  </si>
  <si>
    <t>11/29/2018</t>
  </si>
  <si>
    <t>11/30/2018</t>
  </si>
  <si>
    <t>12/13/2018</t>
  </si>
  <si>
    <t>12/14/2018</t>
  </si>
  <si>
    <t>12/17/2018</t>
  </si>
  <si>
    <t>12/18/2018</t>
  </si>
  <si>
    <t>12/19/2018</t>
  </si>
  <si>
    <t>12/20/2018</t>
  </si>
  <si>
    <t>12/21/2018</t>
  </si>
  <si>
    <t>12/24/2018</t>
  </si>
  <si>
    <t>12/26/2018</t>
  </si>
  <si>
    <t>12/27/2018</t>
  </si>
  <si>
    <t>12/28/2018</t>
  </si>
  <si>
    <t>12/31/2018</t>
  </si>
  <si>
    <t>01/14/2019</t>
  </si>
  <si>
    <t>01/15/2019</t>
  </si>
  <si>
    <t>01/16/2019</t>
  </si>
  <si>
    <t>01/17/2019</t>
  </si>
  <si>
    <t>01/18/2019</t>
  </si>
  <si>
    <t>01/22/2019</t>
  </si>
  <si>
    <t>01/23/2019</t>
  </si>
  <si>
    <t>01/24/2019</t>
  </si>
  <si>
    <t>01/25/2019</t>
  </si>
  <si>
    <t>01/28/2019</t>
  </si>
  <si>
    <t>01/29/2019</t>
  </si>
  <si>
    <t>01/30/2019</t>
  </si>
  <si>
    <t>01/31/2019</t>
  </si>
  <si>
    <t>02/13/2019</t>
  </si>
  <si>
    <t>02/14/2019</t>
  </si>
  <si>
    <t>02/15/2019</t>
  </si>
  <si>
    <t>02/19/2019</t>
  </si>
  <si>
    <t>02/20/2019</t>
  </si>
  <si>
    <t>02/21/2019</t>
  </si>
  <si>
    <t>02/22/2019</t>
  </si>
  <si>
    <t>02/25/2019</t>
  </si>
  <si>
    <t>02/26/2019</t>
  </si>
  <si>
    <t>02/27/2019</t>
  </si>
  <si>
    <t>02/28/2019</t>
  </si>
  <si>
    <t>03/13/2019</t>
  </si>
  <si>
    <t>03/14/2019</t>
  </si>
  <si>
    <t>03/15/2019</t>
  </si>
  <si>
    <t>03/18/2019</t>
  </si>
  <si>
    <t>03/19/2019</t>
  </si>
  <si>
    <t>03/20/2019</t>
  </si>
  <si>
    <t>03/21/2019</t>
  </si>
  <si>
    <t>03/22/2019</t>
  </si>
  <si>
    <t>03/25/2019</t>
  </si>
  <si>
    <t>03/26/2019</t>
  </si>
  <si>
    <t>03/27/2019</t>
  </si>
  <si>
    <t>03/28/2019</t>
  </si>
  <si>
    <t>03/29/2019</t>
  </si>
  <si>
    <t>04/15/2019</t>
  </si>
  <si>
    <t>04/16/2019</t>
  </si>
  <si>
    <t>04/17/2019</t>
  </si>
  <si>
    <t>04/18/2019</t>
  </si>
  <si>
    <t>04/22/2019</t>
  </si>
  <si>
    <t>04/23/2019</t>
  </si>
  <si>
    <t>04/24/2019</t>
  </si>
  <si>
    <t>04/25/2019</t>
  </si>
  <si>
    <t>04/26/2019</t>
  </si>
  <si>
    <t>04/29/2019</t>
  </si>
  <si>
    <t>04/30/2019</t>
  </si>
  <si>
    <t>05/13/2019</t>
  </si>
  <si>
    <t>05/14/2019</t>
  </si>
  <si>
    <t>05/15/2019</t>
  </si>
  <si>
    <t>05/16/2019</t>
  </si>
  <si>
    <t>05/17/2019</t>
  </si>
  <si>
    <t>05/20/2019</t>
  </si>
  <si>
    <t>05/21/2019</t>
  </si>
  <si>
    <t>05/22/2019</t>
  </si>
  <si>
    <t>05/23/2019</t>
  </si>
  <si>
    <t>05/24/2019</t>
  </si>
  <si>
    <t>05/28/2019</t>
  </si>
  <si>
    <t>05/29/2019</t>
  </si>
  <si>
    <t>05/30/2019</t>
  </si>
  <si>
    <t>05/31/2019</t>
  </si>
  <si>
    <t>06/13/2019</t>
  </si>
  <si>
    <t>06/14/2019</t>
  </si>
  <si>
    <t>06/17/2019</t>
  </si>
  <si>
    <t>06/18/2019</t>
  </si>
  <si>
    <t>06/19/2019</t>
  </si>
  <si>
    <t>06/20/2019</t>
  </si>
  <si>
    <t>06/21/2019</t>
  </si>
  <si>
    <t>06/24/2019</t>
  </si>
  <si>
    <t>06/25/2019</t>
  </si>
  <si>
    <t>06/26/2019</t>
  </si>
  <si>
    <t>06/27/2019</t>
  </si>
  <si>
    <t>06/28/2019</t>
  </si>
  <si>
    <t>07/15/2019</t>
  </si>
  <si>
    <t>07/16/2019</t>
  </si>
  <si>
    <t>07/17/2019</t>
  </si>
  <si>
    <t>07/18/2019</t>
  </si>
  <si>
    <t>07/19/2019</t>
  </si>
  <si>
    <t>07/22/2019</t>
  </si>
  <si>
    <t>07/23/2019</t>
  </si>
  <si>
    <t>07/24/2019</t>
  </si>
  <si>
    <t>07/25/2019</t>
  </si>
  <si>
    <t>07/26/2019</t>
  </si>
  <si>
    <t>07/29/2019</t>
  </si>
  <si>
    <t>07/30/2019</t>
  </si>
  <si>
    <t>07/31/2019</t>
  </si>
  <si>
    <t>08/13/2019</t>
  </si>
  <si>
    <t>08/14/2019</t>
  </si>
  <si>
    <t>08/15/2019</t>
  </si>
  <si>
    <t>08/16/2019</t>
  </si>
  <si>
    <t>08/19/2019</t>
  </si>
  <si>
    <t>08/20/2019</t>
  </si>
  <si>
    <t>08/21/2019</t>
  </si>
  <si>
    <t>08/22/2019</t>
  </si>
  <si>
    <t>08/23/2019</t>
  </si>
  <si>
    <t>08/26/2019</t>
  </si>
  <si>
    <t>08/27/2019</t>
  </si>
  <si>
    <t>08/28/2019</t>
  </si>
  <si>
    <t>08/29/2019</t>
  </si>
  <si>
    <t>08/30/2019</t>
  </si>
  <si>
    <t>09/13/2019</t>
  </si>
  <si>
    <t>09/16/2019</t>
  </si>
  <si>
    <t>09/17/2019</t>
  </si>
  <si>
    <t>09/18/2019</t>
  </si>
  <si>
    <t>09/19/2019</t>
  </si>
  <si>
    <t>09/20/2019</t>
  </si>
  <si>
    <t>09/23/2019</t>
  </si>
  <si>
    <t>09/24/2019</t>
  </si>
  <si>
    <t>09/25/2019</t>
  </si>
  <si>
    <t>09/26/2019</t>
  </si>
  <si>
    <t>09/27/2019</t>
  </si>
  <si>
    <t>09/30/2019</t>
  </si>
  <si>
    <t>10/14/2019</t>
  </si>
  <si>
    <t>10/15/2019</t>
  </si>
  <si>
    <t>10/16/2019</t>
  </si>
  <si>
    <t>10/17/2019</t>
  </si>
  <si>
    <t>10/18/2019</t>
  </si>
  <si>
    <t>10/21/2019</t>
  </si>
  <si>
    <t>10/22/2019</t>
  </si>
  <si>
    <t>10/23/2019</t>
  </si>
  <si>
    <t>10/24/2019</t>
  </si>
  <si>
    <t>10/25/2019</t>
  </si>
  <si>
    <t>10/28/2019</t>
  </si>
  <si>
    <t>10/29/2019</t>
  </si>
  <si>
    <t>10/30/2019</t>
  </si>
  <si>
    <t>10/31/2019</t>
  </si>
  <si>
    <t>11/13/2019</t>
  </si>
  <si>
    <t>11/14/2019</t>
  </si>
  <si>
    <t>11/15/2019</t>
  </si>
  <si>
    <t>11/18/2019</t>
  </si>
  <si>
    <t>11/19/2019</t>
  </si>
  <si>
    <t>11/20/2019</t>
  </si>
  <si>
    <t>11/21/2019</t>
  </si>
  <si>
    <t>11/22/2019</t>
  </si>
  <si>
    <t>11/25/2019</t>
  </si>
  <si>
    <t>11/26/2019</t>
  </si>
  <si>
    <t>11/27/2019</t>
  </si>
  <si>
    <t>11/29/2019</t>
  </si>
  <si>
    <t>12/13/2019</t>
  </si>
  <si>
    <t>12/16/2019</t>
  </si>
  <si>
    <t>12/17/2019</t>
  </si>
  <si>
    <t>12/18/2019</t>
  </si>
  <si>
    <t>12/19/2019</t>
  </si>
  <si>
    <t>12/20/2019</t>
  </si>
  <si>
    <t>12/23/2019</t>
  </si>
  <si>
    <t>12/24/2019</t>
  </si>
  <si>
    <t>12/26/2019</t>
  </si>
  <si>
    <t>12/27/2019</t>
  </si>
  <si>
    <t>12/30/2019</t>
  </si>
  <si>
    <t>12/31/2019</t>
  </si>
  <si>
    <t>01/13/2020</t>
  </si>
  <si>
    <t>01/14/2020</t>
  </si>
  <si>
    <t>01/15/2020</t>
  </si>
  <si>
    <t>01/16/2020</t>
  </si>
  <si>
    <t>01/17/2020</t>
  </si>
  <si>
    <t>01/21/2020</t>
  </si>
  <si>
    <t>01/22/2020</t>
  </si>
  <si>
    <t>01/23/2020</t>
  </si>
  <si>
    <t>01/24/2020</t>
  </si>
  <si>
    <t>01/27/2020</t>
  </si>
  <si>
    <t>01/28/2020</t>
  </si>
  <si>
    <t>01/29/2020</t>
  </si>
  <si>
    <t>01/30/2020</t>
  </si>
  <si>
    <t>01/31/2020</t>
  </si>
  <si>
    <t>02/13/2020</t>
  </si>
  <si>
    <t>02/14/2020</t>
  </si>
  <si>
    <t>02/18/2020</t>
  </si>
  <si>
    <t>02/19/2020</t>
  </si>
  <si>
    <t>02/20/2020</t>
  </si>
  <si>
    <t>02/21/2020</t>
  </si>
  <si>
    <t>02/24/2020</t>
  </si>
  <si>
    <t>02/25/2020</t>
  </si>
  <si>
    <t>02/26/2020</t>
  </si>
  <si>
    <t>02/27/2020</t>
  </si>
  <si>
    <t>02/28/2020</t>
  </si>
  <si>
    <t>03/13/2020</t>
  </si>
  <si>
    <t>03/16/2020</t>
  </si>
  <si>
    <t>03/17/2020</t>
  </si>
  <si>
    <t>03/18/2020</t>
  </si>
  <si>
    <t>03/19/2020</t>
  </si>
  <si>
    <t>03/20/2020</t>
  </si>
  <si>
    <t>03/23/2020</t>
  </si>
  <si>
    <t>03/24/2020</t>
  </si>
  <si>
    <t>03/25/2020</t>
  </si>
  <si>
    <t>03/26/2020</t>
  </si>
  <si>
    <t>03/27/2020</t>
  </si>
  <si>
    <t>03/30/2020</t>
  </si>
  <si>
    <t>03/31/2020</t>
  </si>
  <si>
    <t>04/13/2020</t>
  </si>
  <si>
    <t>04/14/2020</t>
  </si>
  <si>
    <t>04/15/2020</t>
  </si>
  <si>
    <t>04/16/2020</t>
  </si>
  <si>
    <t>04/17/2020</t>
  </si>
  <si>
    <t>04/20/2020</t>
  </si>
  <si>
    <t>04/21/2020</t>
  </si>
  <si>
    <t>04/22/2020</t>
  </si>
  <si>
    <t>04/23/2020</t>
  </si>
  <si>
    <t>04/24/2020</t>
  </si>
  <si>
    <t>04/27/2020</t>
  </si>
  <si>
    <t>04/28/2020</t>
  </si>
  <si>
    <t>04/29/2020</t>
  </si>
  <si>
    <t>04/30/2020</t>
  </si>
  <si>
    <t>05/13/2020</t>
  </si>
  <si>
    <t>05/14/2020</t>
  </si>
  <si>
    <t>05/15/2020</t>
  </si>
  <si>
    <t>05/18/2020</t>
  </si>
  <si>
    <t>05/19/2020</t>
  </si>
  <si>
    <t>05/20/2020</t>
  </si>
  <si>
    <t>05/21/2020</t>
  </si>
  <si>
    <t>05/22/2020</t>
  </si>
  <si>
    <t>05/26/2020</t>
  </si>
  <si>
    <t>05/27/2020</t>
  </si>
  <si>
    <t>05/28/2020</t>
  </si>
  <si>
    <t>05/29/2020</t>
  </si>
  <si>
    <t>06/15/2020</t>
  </si>
  <si>
    <t>06/16/2020</t>
  </si>
  <si>
    <t>06/17/2020</t>
  </si>
  <si>
    <t>06/18/2020</t>
  </si>
  <si>
    <t>06/19/2020</t>
  </si>
  <si>
    <t>06/22/2020</t>
  </si>
  <si>
    <t>06/23/2020</t>
  </si>
  <si>
    <t>06/24/2020</t>
  </si>
  <si>
    <t>06/25/2020</t>
  </si>
  <si>
    <t>06/26/2020</t>
  </si>
  <si>
    <t>06/29/2020</t>
  </si>
  <si>
    <t>06/30/2020</t>
  </si>
  <si>
    <t>07/13/2020</t>
  </si>
  <si>
    <t>07/14/2020</t>
  </si>
  <si>
    <t>07/15/2020</t>
  </si>
  <si>
    <t>07/16/2020</t>
  </si>
  <si>
    <t>07/17/2020</t>
  </si>
  <si>
    <t>07/20/2020</t>
  </si>
  <si>
    <t>07/21/2020</t>
  </si>
  <si>
    <t>07/22/2020</t>
  </si>
  <si>
    <t>07/23/2020</t>
  </si>
  <si>
    <t>07/24/2020</t>
  </si>
  <si>
    <t>07/27/2020</t>
  </si>
  <si>
    <t>07/28/2020</t>
  </si>
  <si>
    <t>07/29/2020</t>
  </si>
  <si>
    <t>07/30/2020</t>
  </si>
  <si>
    <t>07/31/2020</t>
  </si>
  <si>
    <t>08/13/2020</t>
  </si>
  <si>
    <t>08/14/2020</t>
  </si>
  <si>
    <t>08/17/2020</t>
  </si>
  <si>
    <t>08/18/2020</t>
  </si>
  <si>
    <t>08/19/2020</t>
  </si>
  <si>
    <t>08/20/2020</t>
  </si>
  <si>
    <t>08/21/2020</t>
  </si>
  <si>
    <t>08/24/2020</t>
  </si>
  <si>
    <t>08/25/2020</t>
  </si>
  <si>
    <t>08/26/2020</t>
  </si>
  <si>
    <t>08/27/2020</t>
  </si>
  <si>
    <t>08/28/2020</t>
  </si>
  <si>
    <t>08/31/2020</t>
  </si>
  <si>
    <t>09/14/2020</t>
  </si>
  <si>
    <t>09/15/2020</t>
  </si>
  <si>
    <t>09/16/2020</t>
  </si>
  <si>
    <t>09/17/2020</t>
  </si>
  <si>
    <t>09/18/2020</t>
  </si>
  <si>
    <t>09/21/2020</t>
  </si>
  <si>
    <t>09/22/2020</t>
  </si>
  <si>
    <t>09/23/2020</t>
  </si>
  <si>
    <t>09/24/2020</t>
  </si>
  <si>
    <t>09/25/2020</t>
  </si>
  <si>
    <t>09/28/2020</t>
  </si>
  <si>
    <t>09/29/2020</t>
  </si>
  <si>
    <t>09/30/2020</t>
  </si>
  <si>
    <t>10/13/2020</t>
  </si>
  <si>
    <t>10/14/2020</t>
  </si>
  <si>
    <t>10/15/2020</t>
  </si>
  <si>
    <t>10/16/2020</t>
  </si>
  <si>
    <t>10/19/2020</t>
  </si>
  <si>
    <t>10/20/2020</t>
  </si>
  <si>
    <t>10/21/2020</t>
  </si>
  <si>
    <t>10/22/2020</t>
  </si>
  <si>
    <t>10/23/2020</t>
  </si>
  <si>
    <t>10/26/2020</t>
  </si>
  <si>
    <t>10/27/2020</t>
  </si>
  <si>
    <t>10/28/2020</t>
  </si>
  <si>
    <t>10/29/2020</t>
  </si>
  <si>
    <t>10/30/2020</t>
  </si>
  <si>
    <t>11/13/2020</t>
  </si>
  <si>
    <t>11/16/2020</t>
  </si>
  <si>
    <t>11/17/2020</t>
  </si>
  <si>
    <t>11/18/2020</t>
  </si>
  <si>
    <t>11/19/2020</t>
  </si>
  <si>
    <t>11/20/2020</t>
  </si>
  <si>
    <t>11/23/2020</t>
  </si>
  <si>
    <t>11/24/2020</t>
  </si>
  <si>
    <t>11/25/2020</t>
  </si>
  <si>
    <t>11/27/2020</t>
  </si>
  <si>
    <t>11/30/2020</t>
  </si>
  <si>
    <t>12/14/2020</t>
  </si>
  <si>
    <t>12/15/2020</t>
  </si>
  <si>
    <t>12/16/2020</t>
  </si>
  <si>
    <t>12/17/2020</t>
  </si>
  <si>
    <t>12/18/2020</t>
  </si>
  <si>
    <t>12/21/2020</t>
  </si>
  <si>
    <t>12/22/2020</t>
  </si>
  <si>
    <t>12/23/2020</t>
  </si>
  <si>
    <t>12/24/2020</t>
  </si>
  <si>
    <t>12/28/2020</t>
  </si>
  <si>
    <t>12/29/2020</t>
  </si>
  <si>
    <t>12/30/2020</t>
  </si>
  <si>
    <t>12/31/2020</t>
  </si>
  <si>
    <t>01/13/2021</t>
  </si>
  <si>
    <t>01/14/2021</t>
  </si>
  <si>
    <t>01/15/2021</t>
  </si>
  <si>
    <t>01/19/2021</t>
  </si>
  <si>
    <t>01/20/2021</t>
  </si>
  <si>
    <t>01/21/2021</t>
  </si>
  <si>
    <t>01/22/2021</t>
  </si>
  <si>
    <t>01/25/2021</t>
  </si>
  <si>
    <t>01/26/2021</t>
  </si>
  <si>
    <t>01/27/2021</t>
  </si>
  <si>
    <t>01/28/2021</t>
  </si>
  <si>
    <t>01/29/2021</t>
  </si>
  <si>
    <t>02/16/2021</t>
  </si>
  <si>
    <t>02/17/2021</t>
  </si>
  <si>
    <t>02/18/2021</t>
  </si>
  <si>
    <t>02/19/2021</t>
  </si>
  <si>
    <t>02/22/2021</t>
  </si>
  <si>
    <t>02/23/2021</t>
  </si>
  <si>
    <t>02/24/2021</t>
  </si>
  <si>
    <t>02/25/2021</t>
  </si>
  <si>
    <t>02/26/2021</t>
  </si>
  <si>
    <t>03/15/2021</t>
  </si>
  <si>
    <t>03/16/2021</t>
  </si>
  <si>
    <t>03/17/2021</t>
  </si>
  <si>
    <t>03/18/2021</t>
  </si>
  <si>
    <t>03/19/2021</t>
  </si>
  <si>
    <t>03/22/2021</t>
  </si>
  <si>
    <t>03/23/2021</t>
  </si>
  <si>
    <t>03/24/2021</t>
  </si>
  <si>
    <t>03/25/2021</t>
  </si>
  <si>
    <t>03/26/2021</t>
  </si>
  <si>
    <t>03/29/2021</t>
  </si>
  <si>
    <t>03/30/2021</t>
  </si>
  <si>
    <t>03/31/2021</t>
  </si>
  <si>
    <t>04/13/2021</t>
  </si>
  <si>
    <t>04/14/2021</t>
  </si>
  <si>
    <t>04/15/2021</t>
  </si>
  <si>
    <t>04/16/2021</t>
  </si>
  <si>
    <t>04/19/2021</t>
  </si>
  <si>
    <t>04/20/2021</t>
  </si>
  <si>
    <t>04/21/2021</t>
  </si>
  <si>
    <t>04/22/2021</t>
  </si>
  <si>
    <t>04/23/2021</t>
  </si>
  <si>
    <t>04/26/2021</t>
  </si>
  <si>
    <t>04/27/2021</t>
  </si>
  <si>
    <t>04/28/2021</t>
  </si>
  <si>
    <t>04/29/2021</t>
  </si>
  <si>
    <t>04/30/2021</t>
  </si>
  <si>
    <t>05/13/2021</t>
  </si>
  <si>
    <t>05/14/2021</t>
  </si>
  <si>
    <t>05/17/2021</t>
  </si>
  <si>
    <t>05/18/2021</t>
  </si>
  <si>
    <t>05/19/2021</t>
  </si>
  <si>
    <t>05/20/2021</t>
  </si>
  <si>
    <t>05/21/2021</t>
  </si>
  <si>
    <t>05/24/2021</t>
  </si>
  <si>
    <t>05/25/2021</t>
  </si>
  <si>
    <t>05/26/2021</t>
  </si>
  <si>
    <t>05/27/2021</t>
  </si>
  <si>
    <t>05/28/2021</t>
  </si>
  <si>
    <t>06/14/2021</t>
  </si>
  <si>
    <t>06/15/2021</t>
  </si>
  <si>
    <t>06/16/2021</t>
  </si>
  <si>
    <t>06/17/2021</t>
  </si>
  <si>
    <t>06/18/2021</t>
  </si>
  <si>
    <t>06/21/2021</t>
  </si>
  <si>
    <t>06/22/2021</t>
  </si>
  <si>
    <t>06/23/2021</t>
  </si>
  <si>
    <t>06/24/2021</t>
  </si>
  <si>
    <t>06/25/2021</t>
  </si>
  <si>
    <t>06/28/2021</t>
  </si>
  <si>
    <t>06/29/2021</t>
  </si>
  <si>
    <t>06/30/2021</t>
  </si>
  <si>
    <t>07/13/2021</t>
  </si>
  <si>
    <t>07/14/2021</t>
  </si>
  <si>
    <t>07/15/2021</t>
  </si>
  <si>
    <t>07/16/2021</t>
  </si>
  <si>
    <t>07/19/2021</t>
  </si>
  <si>
    <t>07/20/2021</t>
  </si>
  <si>
    <t>07/21/2021</t>
  </si>
  <si>
    <t>07/22/2021</t>
  </si>
  <si>
    <t>07/23/2021</t>
  </si>
  <si>
    <t>07/26/2021</t>
  </si>
  <si>
    <t>07/27/2021</t>
  </si>
  <si>
    <t>07/28/2021</t>
  </si>
  <si>
    <t>07/29/2021</t>
  </si>
  <si>
    <t>07/30/2021</t>
  </si>
  <si>
    <t>08/13/2021</t>
  </si>
  <si>
    <t>08/16/2021</t>
  </si>
  <si>
    <t>08/17/2021</t>
  </si>
  <si>
    <t>08/18/2021</t>
  </si>
  <si>
    <t>08/19/2021</t>
  </si>
  <si>
    <t>08/20/2021</t>
  </si>
  <si>
    <t>08/23/2021</t>
  </si>
  <si>
    <t>08/24/2021</t>
  </si>
  <si>
    <t>08/25/2021</t>
  </si>
  <si>
    <t>08/26/2021</t>
  </si>
  <si>
    <t>08/27/2021</t>
  </si>
  <si>
    <t>08/30/2021</t>
  </si>
  <si>
    <t>08/31/2021</t>
  </si>
  <si>
    <t>09/13/2021</t>
  </si>
  <si>
    <t>09/14/2021</t>
  </si>
  <si>
    <t>09/15/2021</t>
  </si>
  <si>
    <t>09/16/2021</t>
  </si>
  <si>
    <t>09/17/2021</t>
  </si>
  <si>
    <t>09/20/2021</t>
  </si>
  <si>
    <t>09/21/2021</t>
  </si>
  <si>
    <t>09/22/2021</t>
  </si>
  <si>
    <t>09/23/2021</t>
  </si>
  <si>
    <t>09/24/2021</t>
  </si>
  <si>
    <t>09/27/2021</t>
  </si>
  <si>
    <t>09/28/2021</t>
  </si>
  <si>
    <t>09/29/2021</t>
  </si>
  <si>
    <t>09/30/2021</t>
  </si>
  <si>
    <t>10/13/2021</t>
  </si>
  <si>
    <t>10/14/2021</t>
  </si>
  <si>
    <t>10/15/2021</t>
  </si>
  <si>
    <t>10/18/2021</t>
  </si>
  <si>
    <t>10/19/2021</t>
  </si>
  <si>
    <t>10/20/2021</t>
  </si>
  <si>
    <t>10/21/2021</t>
  </si>
  <si>
    <t>10/22/2021</t>
  </si>
  <si>
    <t>10/25/2021</t>
  </si>
  <si>
    <t>10/26/2021</t>
  </si>
  <si>
    <t>10/27/2021</t>
  </si>
  <si>
    <t>10/28/2021</t>
  </si>
  <si>
    <t>10/29/2021</t>
  </si>
  <si>
    <t>11/15/2021</t>
  </si>
  <si>
    <t>11/16/2021</t>
  </si>
  <si>
    <t>11/17/2021</t>
  </si>
  <si>
    <t>11/18/2021</t>
  </si>
  <si>
    <t>11/19/2021</t>
  </si>
  <si>
    <t>11/22/2021</t>
  </si>
  <si>
    <t>11/23/2021</t>
  </si>
  <si>
    <t>11/24/2021</t>
  </si>
  <si>
    <t>11/26/2021</t>
  </si>
  <si>
    <t>11/29/2021</t>
  </si>
  <si>
    <t>11/30/2021</t>
  </si>
  <si>
    <t>12/13/2021</t>
  </si>
  <si>
    <t>12/14/2021</t>
  </si>
  <si>
    <t>12/15/2021</t>
  </si>
  <si>
    <t>12/16/2021</t>
  </si>
  <si>
    <t>12/17/2021</t>
  </si>
  <si>
    <t>12/20/2021</t>
  </si>
  <si>
    <t>12/21/2021</t>
  </si>
  <si>
    <t>12/22/2021</t>
  </si>
  <si>
    <t>12/23/2021</t>
  </si>
  <si>
    <t>12/27/2021</t>
  </si>
  <si>
    <t>12/28/2021</t>
  </si>
  <si>
    <t>12/29/2021</t>
  </si>
  <si>
    <t>12/30/2021</t>
  </si>
  <si>
    <t>12/31/2021</t>
  </si>
  <si>
    <t>01/13/2022</t>
  </si>
  <si>
    <t>01/14/2022</t>
  </si>
  <si>
    <t>01/18/2022</t>
  </si>
  <si>
    <t>01/19/2022</t>
  </si>
  <si>
    <t>01/20/2022</t>
  </si>
  <si>
    <t>01/21/2022</t>
  </si>
  <si>
    <t>01/24/2022</t>
  </si>
  <si>
    <t>01/25/2022</t>
  </si>
  <si>
    <t>01/26/2022</t>
  </si>
  <si>
    <t>01/27/2022</t>
  </si>
  <si>
    <t>01/28/2022</t>
  </si>
  <si>
    <t>01/31/2022</t>
  </si>
  <si>
    <t>02/14/2022</t>
  </si>
  <si>
    <t>02/15/2022</t>
  </si>
  <si>
    <t>02/16/2022</t>
  </si>
  <si>
    <t>02/17/2022</t>
  </si>
  <si>
    <t>02/18/2022</t>
  </si>
  <si>
    <t>02/22/2022</t>
  </si>
  <si>
    <t>02/23/2022</t>
  </si>
  <si>
    <t>02/24/2022</t>
  </si>
  <si>
    <t>02/25/2022</t>
  </si>
  <si>
    <t>02/28/2022</t>
  </si>
  <si>
    <t>03/14/2022</t>
  </si>
  <si>
    <t>03/15/2022</t>
  </si>
  <si>
    <t>03/16/2022</t>
  </si>
  <si>
    <t>03/17/2022</t>
  </si>
  <si>
    <t>03/18/2022</t>
  </si>
  <si>
    <t>03/21/2022</t>
  </si>
  <si>
    <t>03/22/2022</t>
  </si>
  <si>
    <t>03/23/2022</t>
  </si>
  <si>
    <t>03/24/2022</t>
  </si>
  <si>
    <t>03/25/2022</t>
  </si>
  <si>
    <t>03/28/2022</t>
  </si>
  <si>
    <t>03/29/2022</t>
  </si>
  <si>
    <t>03/30/2022</t>
  </si>
  <si>
    <t>03/31/2022</t>
  </si>
  <si>
    <t>04/13/2022</t>
  </si>
  <si>
    <t>04/14/2022</t>
  </si>
  <si>
    <t>04/18/2022</t>
  </si>
  <si>
    <t>04/19/2022</t>
  </si>
  <si>
    <t>04/20/2022</t>
  </si>
  <si>
    <t>04/21/2022</t>
  </si>
  <si>
    <t>04/22/2022</t>
  </si>
  <si>
    <t>04/25/2022</t>
  </si>
  <si>
    <t>04/26/2022</t>
  </si>
  <si>
    <t>04/27/2022</t>
  </si>
  <si>
    <t>04/28/2022</t>
  </si>
  <si>
    <t>04/29/2022</t>
  </si>
  <si>
    <t>05/13/2022</t>
  </si>
  <si>
    <t>05/16/2022</t>
  </si>
  <si>
    <t>05/17/2022</t>
  </si>
  <si>
    <t>05/18/2022</t>
  </si>
  <si>
    <t>05/19/2022</t>
  </si>
  <si>
    <t>05/20/2022</t>
  </si>
  <si>
    <t>05/23/2022</t>
  </si>
  <si>
    <t>05/24/2022</t>
  </si>
  <si>
    <t>05/25/2022</t>
  </si>
  <si>
    <t>05/26/2022</t>
  </si>
  <si>
    <t>05/27/2022</t>
  </si>
  <si>
    <t>05/31/2022</t>
  </si>
  <si>
    <t>06/13/2022</t>
  </si>
  <si>
    <t>06/14/2022</t>
  </si>
  <si>
    <t>06/15/2022</t>
  </si>
  <si>
    <t>06/16/2022</t>
  </si>
  <si>
    <t>06/17/2022</t>
  </si>
  <si>
    <t>06/20/2022</t>
  </si>
  <si>
    <t>06/21/2022</t>
  </si>
  <si>
    <t>06/22/2022</t>
  </si>
  <si>
    <t>06/23/2022</t>
  </si>
  <si>
    <t>06/24/2022</t>
  </si>
  <si>
    <t>06/27/2022</t>
  </si>
  <si>
    <t>06/28/2022</t>
  </si>
  <si>
    <t>06/29/2022</t>
  </si>
  <si>
    <t>06/30/2022</t>
  </si>
  <si>
    <t>07/13/2022</t>
  </si>
  <si>
    <t>07/14/2022</t>
  </si>
  <si>
    <t>07/15/2022</t>
  </si>
  <si>
    <t>07/18/2022</t>
  </si>
  <si>
    <t>07/19/2022</t>
  </si>
  <si>
    <t>07/20/2022</t>
  </si>
  <si>
    <t>07/21/2022</t>
  </si>
  <si>
    <t>07/22/2022</t>
  </si>
  <si>
    <t>07/25/2022</t>
  </si>
  <si>
    <t>07/26/2022</t>
  </si>
  <si>
    <t>07/27/2022</t>
  </si>
  <si>
    <t>07/28/2022</t>
  </si>
  <si>
    <t>07/29/2022</t>
  </si>
  <si>
    <t>08/15/2022</t>
  </si>
  <si>
    <t>08/16/2022</t>
  </si>
  <si>
    <t>08/17/2022</t>
  </si>
  <si>
    <t>08/18/2022</t>
  </si>
  <si>
    <t>08/19/2022</t>
  </si>
  <si>
    <t>08/22/2022</t>
  </si>
  <si>
    <t>08/23/2022</t>
  </si>
  <si>
    <t>08/24/2022</t>
  </si>
  <si>
    <t>08/25/2022</t>
  </si>
  <si>
    <t>08/26/2022</t>
  </si>
  <si>
    <t>08/29/2022</t>
  </si>
  <si>
    <t>08/30/2022</t>
  </si>
  <si>
    <t>08/31/2022</t>
  </si>
  <si>
    <t>09/13/2022</t>
  </si>
  <si>
    <t>09/14/2022</t>
  </si>
  <si>
    <t>09/15/2022</t>
  </si>
  <si>
    <t>09/16/2022</t>
  </si>
  <si>
    <t>09/19/2022</t>
  </si>
  <si>
    <t>09/20/2022</t>
  </si>
  <si>
    <t>09/21/2022</t>
  </si>
  <si>
    <t>09/22/2022</t>
  </si>
  <si>
    <t>09/23/2022</t>
  </si>
  <si>
    <t>09/26/2022</t>
  </si>
  <si>
    <t>09/27/2022</t>
  </si>
  <si>
    <t>09/28/2022</t>
  </si>
  <si>
    <t>09/29/2022</t>
  </si>
  <si>
    <t>09/30/2022</t>
  </si>
  <si>
    <t>10/13/2022</t>
  </si>
  <si>
    <t>10/14/2022</t>
  </si>
  <si>
    <t>10/17/2022</t>
  </si>
  <si>
    <t>10/18/2022</t>
  </si>
  <si>
    <t>10/19/2022</t>
  </si>
  <si>
    <t>10/20/2022</t>
  </si>
  <si>
    <t>10/21/2022</t>
  </si>
  <si>
    <t>10/24/2022</t>
  </si>
  <si>
    <t>10/25/2022</t>
  </si>
  <si>
    <t>10/26/2022</t>
  </si>
  <si>
    <t>10/27/2022</t>
  </si>
  <si>
    <t>10/28/2022</t>
  </si>
  <si>
    <t>10/31/2022</t>
  </si>
  <si>
    <t>11/14/2022</t>
  </si>
  <si>
    <t>11/15/2022</t>
  </si>
  <si>
    <t>11/16/2022</t>
  </si>
  <si>
    <t>11/17/2022</t>
  </si>
  <si>
    <t>11/18/2022</t>
  </si>
  <si>
    <t>11/21/2022</t>
  </si>
  <si>
    <t>11/22/2022</t>
  </si>
  <si>
    <t>11/23/2022</t>
  </si>
  <si>
    <t>11/25/2022</t>
  </si>
  <si>
    <t>11/28/2022</t>
  </si>
  <si>
    <t>11/29/2022</t>
  </si>
  <si>
    <t>11/30/2022</t>
  </si>
  <si>
    <t>12/13/2022</t>
  </si>
  <si>
    <t>12/14/2022</t>
  </si>
  <si>
    <t>12/15/2022</t>
  </si>
  <si>
    <t>12/16/2022</t>
  </si>
  <si>
    <t>12/19/2022</t>
  </si>
  <si>
    <t>12/20/2022</t>
  </si>
  <si>
    <t>12/21/2022</t>
  </si>
  <si>
    <t>12/22/2022</t>
  </si>
  <si>
    <t>12/23/2022</t>
  </si>
  <si>
    <t>12/27/2022</t>
  </si>
  <si>
    <t>12/28/2022</t>
  </si>
  <si>
    <t>12/29/2022</t>
  </si>
  <si>
    <t>01/13/2023</t>
  </si>
  <si>
    <t>01/17/2023</t>
  </si>
  <si>
    <t>01/18/2023</t>
  </si>
  <si>
    <t>01/19/2023</t>
  </si>
  <si>
    <t>01/20/2023</t>
  </si>
  <si>
    <t>01/23/2023</t>
  </si>
  <si>
    <t>01/24/2023</t>
  </si>
  <si>
    <t>01/25/2023</t>
  </si>
  <si>
    <t>01/26/2023</t>
  </si>
  <si>
    <t>01/27/2023</t>
  </si>
  <si>
    <t>01/30/2023</t>
  </si>
  <si>
    <t>01/31/2023</t>
  </si>
  <si>
    <t>02/13/2023</t>
  </si>
  <si>
    <t>02/14/2023</t>
  </si>
  <si>
    <t>02/15/2023</t>
  </si>
  <si>
    <t>02/16/2023</t>
  </si>
  <si>
    <t>02/17/2023</t>
  </si>
  <si>
    <t>02/21/2023</t>
  </si>
  <si>
    <t>02/22/2023</t>
  </si>
  <si>
    <t>02/23/2023</t>
  </si>
  <si>
    <t>02/24/2023</t>
  </si>
  <si>
    <t>02/27/2023</t>
  </si>
  <si>
    <t>02/28/2023</t>
  </si>
  <si>
    <t>03/13/2023</t>
  </si>
  <si>
    <t>03/14/2023</t>
  </si>
  <si>
    <t>03/15/2023</t>
  </si>
  <si>
    <t>03/16/2023</t>
  </si>
  <si>
    <t>03/17/2023</t>
  </si>
  <si>
    <t>03/20/2023</t>
  </si>
  <si>
    <t>03/21/2023</t>
  </si>
  <si>
    <t>03/22/2023</t>
  </si>
  <si>
    <t>03/23/2023</t>
  </si>
  <si>
    <t>03/24/2023</t>
  </si>
  <si>
    <t>03/27/2023</t>
  </si>
  <si>
    <t>03/28/2023</t>
  </si>
  <si>
    <t>03/29/2023</t>
  </si>
  <si>
    <t>03/30/2023</t>
  </si>
  <si>
    <t>03/31/2023</t>
  </si>
  <si>
    <t>04/13/2023</t>
  </si>
  <si>
    <t>04/14/2023</t>
  </si>
  <si>
    <t>04/17/2023</t>
  </si>
  <si>
    <t>04/18/2023</t>
  </si>
  <si>
    <t>04/19/2023</t>
  </si>
  <si>
    <t>04/20/2023</t>
  </si>
  <si>
    <t>04/21/2023</t>
  </si>
  <si>
    <t>04/24/2023</t>
  </si>
  <si>
    <t>04/25/2023</t>
  </si>
  <si>
    <t>04/26/2023</t>
  </si>
  <si>
    <t>04/27/2023</t>
  </si>
  <si>
    <t>04/28/2023</t>
  </si>
  <si>
    <t>05/15/2023</t>
  </si>
  <si>
    <t>05/16/2023</t>
  </si>
  <si>
    <t>05/17/2023</t>
  </si>
  <si>
    <t>05/18/2023</t>
  </si>
  <si>
    <t>05/19/2023</t>
  </si>
  <si>
    <t>05/22/2023</t>
  </si>
  <si>
    <t>05/23/2023</t>
  </si>
  <si>
    <t>05/24/2023</t>
  </si>
  <si>
    <t>05/25/2023</t>
  </si>
  <si>
    <t>05/26/2023</t>
  </si>
  <si>
    <t>05/30/2023</t>
  </si>
  <si>
    <t>05/31/2023</t>
  </si>
  <si>
    <t>06/13/2023</t>
  </si>
  <si>
    <t>06/14/2023</t>
  </si>
  <si>
    <t>06/15/2023</t>
  </si>
  <si>
    <t>06/16/2023</t>
  </si>
  <si>
    <t>06/19/2023</t>
  </si>
  <si>
    <t>06/20/2023</t>
  </si>
  <si>
    <t>06/21/2023</t>
  </si>
  <si>
    <t>06/22/2023</t>
  </si>
  <si>
    <t>06/23/2023</t>
  </si>
  <si>
    <t>06/26/2023</t>
  </si>
  <si>
    <t>06/27/2023</t>
  </si>
  <si>
    <t>06/28/2023</t>
  </si>
  <si>
    <t>06/29/2023</t>
  </si>
  <si>
    <t>06/30/2023</t>
  </si>
  <si>
    <t>07/13/2023</t>
  </si>
  <si>
    <t>07/14/2023</t>
  </si>
  <si>
    <t>07/17/2023</t>
  </si>
  <si>
    <t>07/18/2023</t>
  </si>
  <si>
    <t>07/19/2023</t>
  </si>
  <si>
    <t>07/20/2023</t>
  </si>
  <si>
    <t>07/21/2023</t>
  </si>
  <si>
    <t>07/24/2023</t>
  </si>
  <si>
    <t>07/25/2023</t>
  </si>
  <si>
    <t>07/26/2023</t>
  </si>
  <si>
    <t>07/27/2023</t>
  </si>
  <si>
    <t>07/28/2023</t>
  </si>
  <si>
    <t>07/31/2023</t>
  </si>
  <si>
    <t>08/14/2023</t>
  </si>
  <si>
    <t>08/15/2023</t>
  </si>
  <si>
    <t>08/16/2023</t>
  </si>
  <si>
    <t>08/17/2023</t>
  </si>
  <si>
    <t>08/18/2023</t>
  </si>
  <si>
    <t>08/21/2023</t>
  </si>
  <si>
    <t>08/22/2023</t>
  </si>
  <si>
    <t>08/23/2023</t>
  </si>
  <si>
    <t>08/24/2023</t>
  </si>
  <si>
    <t>08/25/2023</t>
  </si>
  <si>
    <t>08/28/2023</t>
  </si>
  <si>
    <t>08/29/2023</t>
  </si>
  <si>
    <t>08/30/2023</t>
  </si>
  <si>
    <t>08/31/2023</t>
  </si>
  <si>
    <t>09/13/2023</t>
  </si>
  <si>
    <t>09/14/2023</t>
  </si>
  <si>
    <t>09/15/2023</t>
  </si>
  <si>
    <t>09/18/2023</t>
  </si>
  <si>
    <t>09/19/2023</t>
  </si>
  <si>
    <t>09/20/2023</t>
  </si>
  <si>
    <t>09/21/2023</t>
  </si>
  <si>
    <t>09/22/2023</t>
  </si>
  <si>
    <t>09/25/2023</t>
  </si>
  <si>
    <t>09/26/2023</t>
  </si>
  <si>
    <t>09/27/2023</t>
  </si>
  <si>
    <t>09/28/2023</t>
  </si>
  <si>
    <t>09/29/2023</t>
  </si>
  <si>
    <t>10/13/2023</t>
  </si>
  <si>
    <t>10/16/2023</t>
  </si>
  <si>
    <t>10/17/2023</t>
  </si>
  <si>
    <t>10/18/2023</t>
  </si>
  <si>
    <t>10/19/2023</t>
  </si>
  <si>
    <t>10/20/2023</t>
  </si>
  <si>
    <t>10/23/2023</t>
  </si>
  <si>
    <t>10/24/2023</t>
  </si>
  <si>
    <t>10/25/2023</t>
  </si>
  <si>
    <t>10/26/2023</t>
  </si>
  <si>
    <t>10/27/2023</t>
  </si>
  <si>
    <t>10/30/2023</t>
  </si>
  <si>
    <t>10/31/2023</t>
  </si>
  <si>
    <t>11/13/2023</t>
  </si>
  <si>
    <t>11/14/2023</t>
  </si>
  <si>
    <t>11/15/2023</t>
  </si>
  <si>
    <t>11/16/2023</t>
  </si>
  <si>
    <t>11/17/2023</t>
  </si>
  <si>
    <t>11/20/2023</t>
  </si>
  <si>
    <t>11/21/2023</t>
  </si>
  <si>
    <t>11/22/2023</t>
  </si>
  <si>
    <t>11/24/2023</t>
  </si>
  <si>
    <t>11/27/2023</t>
  </si>
  <si>
    <t>11/28/2023</t>
  </si>
  <si>
    <t>11/29/2023</t>
  </si>
  <si>
    <t>11/30/2023</t>
  </si>
  <si>
    <t>12/13/2023</t>
  </si>
  <si>
    <t>12/14/2023</t>
  </si>
  <si>
    <t>12/15/2023</t>
  </si>
  <si>
    <t>12/18/2023</t>
  </si>
  <si>
    <t>12/19/2023</t>
  </si>
  <si>
    <t>12/20/2023</t>
  </si>
  <si>
    <t>12/21/2023</t>
  </si>
  <si>
    <t>12/22/2023</t>
  </si>
  <si>
    <t>12/26/2023</t>
  </si>
  <si>
    <t>12/27/2023</t>
  </si>
  <si>
    <t>12/28/2023</t>
  </si>
  <si>
    <t>SPY</t>
  </si>
  <si>
    <t>IVV</t>
  </si>
  <si>
    <t>VOO</t>
  </si>
  <si>
    <t>Agregado</t>
  </si>
  <si>
    <t>date</t>
  </si>
  <si>
    <t>Columna1</t>
  </si>
  <si>
    <t>total_net_flows_SPY</t>
  </si>
  <si>
    <t>total_net_flows_IVV</t>
  </si>
  <si>
    <t>total_net_flows_VOO</t>
  </si>
  <si>
    <t>total</t>
  </si>
  <si>
    <t>variación</t>
  </si>
  <si>
    <t>JANUARY, 2018</t>
  </si>
  <si>
    <t>FEBRUARY, 2018</t>
  </si>
  <si>
    <t>MARCH, 2018</t>
  </si>
  <si>
    <t>APRIL, 2018</t>
  </si>
  <si>
    <t>JUNE, 2018</t>
  </si>
  <si>
    <t>JULY, 2018</t>
  </si>
  <si>
    <t>AUGUST, 2018</t>
  </si>
  <si>
    <t>SEPTEMBER, 2018</t>
  </si>
  <si>
    <t>OCTOBER, 2018</t>
  </si>
  <si>
    <t>NOVEMBER, 2018</t>
  </si>
  <si>
    <t>DECEMBER, 2018</t>
  </si>
  <si>
    <t>JANUARY, 2019</t>
  </si>
  <si>
    <t>FEBRUARY, 2019</t>
  </si>
  <si>
    <t>MARCH, 2019</t>
  </si>
  <si>
    <t>APRIL, 2019</t>
  </si>
  <si>
    <t>JUNE, 2019</t>
  </si>
  <si>
    <t>JULY, 2019</t>
  </si>
  <si>
    <t>AUGUST, 2019</t>
  </si>
  <si>
    <t>SEPTEMBER, 2019</t>
  </si>
  <si>
    <t>OCTOBER, 2019</t>
  </si>
  <si>
    <t>NOVEMBER, 2019</t>
  </si>
  <si>
    <t>DECEMBER, 2019</t>
  </si>
  <si>
    <t>JANUARY, 2020</t>
  </si>
  <si>
    <t>FEBRUARY, 2020</t>
  </si>
  <si>
    <t>MARCH, 2020</t>
  </si>
  <si>
    <t>APRIL, 2020</t>
  </si>
  <si>
    <t>JUNE, 2020</t>
  </si>
  <si>
    <t>JULY, 2020</t>
  </si>
  <si>
    <t>AUGUST, 2020</t>
  </si>
  <si>
    <t>SEPTEMBER, 2020</t>
  </si>
  <si>
    <t>OCTOBER, 2020</t>
  </si>
  <si>
    <t>NOVEMBER, 2020</t>
  </si>
  <si>
    <t>DECEMBER, 2020</t>
  </si>
  <si>
    <t>JANUARY, 2021</t>
  </si>
  <si>
    <t>FEBRUARY, 2021</t>
  </si>
  <si>
    <t>MARCH, 2021</t>
  </si>
  <si>
    <t>APRIL, 2021</t>
  </si>
  <si>
    <t>JUNE, 2021</t>
  </si>
  <si>
    <t>JULY, 2021</t>
  </si>
  <si>
    <t>AUGUST, 2021</t>
  </si>
  <si>
    <t>SEPTEMBER, 2021</t>
  </si>
  <si>
    <t>OCTOBER, 2021</t>
  </si>
  <si>
    <t>NOVEMBER, 2021</t>
  </si>
  <si>
    <t>DECEMBER, 2021</t>
  </si>
  <si>
    <t>JANUARY, 2022</t>
  </si>
  <si>
    <t>FEBRUARY, 2022</t>
  </si>
  <si>
    <t>MARCH, 2022</t>
  </si>
  <si>
    <t>APRIL, 2022</t>
  </si>
  <si>
    <t>JUNE, 2022</t>
  </si>
  <si>
    <t>JULY, 2022</t>
  </si>
  <si>
    <t>AUGUST, 2022</t>
  </si>
  <si>
    <t>SEPTEMBER, 2022</t>
  </si>
  <si>
    <t>OCTOBER, 2022</t>
  </si>
  <si>
    <t>NOVEMBER, 2022</t>
  </si>
  <si>
    <t>DECEMBER, 2022</t>
  </si>
  <si>
    <t>JANUARY, 2023</t>
  </si>
  <si>
    <t>FEBRUARY, 2023</t>
  </si>
  <si>
    <t>MARCH, 2023</t>
  </si>
  <si>
    <t>APRIL, 2023</t>
  </si>
  <si>
    <t>JUNE, 2023</t>
  </si>
  <si>
    <t>JULY, 2023</t>
  </si>
  <si>
    <t>AUGUST, 2023</t>
  </si>
  <si>
    <t>SEPTEMBER, 2023</t>
  </si>
  <si>
    <t>OCTOBER, 2023</t>
  </si>
  <si>
    <t>NOVEMBER, 2023</t>
  </si>
  <si>
    <t>DECEMBER, 2023</t>
  </si>
  <si>
    <t>Date</t>
  </si>
  <si>
    <t>Mkt-RF</t>
  </si>
  <si>
    <t>SMB</t>
  </si>
  <si>
    <t>HML</t>
  </si>
  <si>
    <t>RF</t>
  </si>
  <si>
    <t>Columna2</t>
  </si>
  <si>
    <t>Columna3</t>
  </si>
  <si>
    <t>Columna4</t>
  </si>
  <si>
    <t>Columna5</t>
  </si>
  <si>
    <t>12/01/2018</t>
  </si>
  <si>
    <t>16/01/2018</t>
  </si>
  <si>
    <t>17/01/2018</t>
  </si>
  <si>
    <t>18/01/2018</t>
  </si>
  <si>
    <t>19/01/2018</t>
  </si>
  <si>
    <t>22/01/2018</t>
  </si>
  <si>
    <t>23/01/2018</t>
  </si>
  <si>
    <t>24/01/2018</t>
  </si>
  <si>
    <t>25/01/2018</t>
  </si>
  <si>
    <t>26/01/2018</t>
  </si>
  <si>
    <t>29/01/2018</t>
  </si>
  <si>
    <t>30/01/2018</t>
  </si>
  <si>
    <t>31/01/2018</t>
  </si>
  <si>
    <t>01/02/2018</t>
  </si>
  <si>
    <t>02/02/2018</t>
  </si>
  <si>
    <t>05/02/2018</t>
  </si>
  <si>
    <t>06/02/2018</t>
  </si>
  <si>
    <t>07/02/2018</t>
  </si>
  <si>
    <t>08/02/2018</t>
  </si>
  <si>
    <t>09/02/2018</t>
  </si>
  <si>
    <t>12/02/2018</t>
  </si>
  <si>
    <t>13/02/2018</t>
  </si>
  <si>
    <t>14/02/2018</t>
  </si>
  <si>
    <t>15/02/2018</t>
  </si>
  <si>
    <t>16/02/2018</t>
  </si>
  <si>
    <t>20/02/2018</t>
  </si>
  <si>
    <t>21/02/2018</t>
  </si>
  <si>
    <t>22/02/2018</t>
  </si>
  <si>
    <t>23/02/2018</t>
  </si>
  <si>
    <t>26/02/2018</t>
  </si>
  <si>
    <t>27/02/2018</t>
  </si>
  <si>
    <t>28/02/2018</t>
  </si>
  <si>
    <t>01/03/2018</t>
  </si>
  <si>
    <t>02/03/2018</t>
  </si>
  <si>
    <t>05/03/2018</t>
  </si>
  <si>
    <t>06/03/2018</t>
  </si>
  <si>
    <t>07/03/2018</t>
  </si>
  <si>
    <t>08/03/2018</t>
  </si>
  <si>
    <t>09/03/2018</t>
  </si>
  <si>
    <t>12/03/2018</t>
  </si>
  <si>
    <t>13/03/2018</t>
  </si>
  <si>
    <t>14/03/2018</t>
  </si>
  <si>
    <t>15/03/2018</t>
  </si>
  <si>
    <t>16/03/2018</t>
  </si>
  <si>
    <t>19/03/2018</t>
  </si>
  <si>
    <t>20/03/2018</t>
  </si>
  <si>
    <t>21/03/2018</t>
  </si>
  <si>
    <t>22/03/2018</t>
  </si>
  <si>
    <t>23/03/2018</t>
  </si>
  <si>
    <t>26/03/2018</t>
  </si>
  <si>
    <t>27/03/2018</t>
  </si>
  <si>
    <t>28/03/2018</t>
  </si>
  <si>
    <t>29/03/2018</t>
  </si>
  <si>
    <t>02/04/2018</t>
  </si>
  <si>
    <t>03/04/2018</t>
  </si>
  <si>
    <t>04/04/2018</t>
  </si>
  <si>
    <t>05/04/2018</t>
  </si>
  <si>
    <t>06/04/2018</t>
  </si>
  <si>
    <t>09/04/2018</t>
  </si>
  <si>
    <t>10/04/2018</t>
  </si>
  <si>
    <t>11/04/2018</t>
  </si>
  <si>
    <t>12/04/2018</t>
  </si>
  <si>
    <t>13/04/2018</t>
  </si>
  <si>
    <t>16/04/2018</t>
  </si>
  <si>
    <t>17/04/2018</t>
  </si>
  <si>
    <t>18/04/2018</t>
  </si>
  <si>
    <t>19/04/2018</t>
  </si>
  <si>
    <t>20/04/2018</t>
  </si>
  <si>
    <t>23/04/2018</t>
  </si>
  <si>
    <t>24/04/2018</t>
  </si>
  <si>
    <t>25/04/2018</t>
  </si>
  <si>
    <t>26/04/2018</t>
  </si>
  <si>
    <t>27/04/2018</t>
  </si>
  <si>
    <t>30/04/2018</t>
  </si>
  <si>
    <t>01/05/2018</t>
  </si>
  <si>
    <t>02/05/2018</t>
  </si>
  <si>
    <t>03/05/2018</t>
  </si>
  <si>
    <t>04/05/2018</t>
  </si>
  <si>
    <t>07/05/2018</t>
  </si>
  <si>
    <t>08/05/2018</t>
  </si>
  <si>
    <t>09/05/2018</t>
  </si>
  <si>
    <t>10/05/2018</t>
  </si>
  <si>
    <t>11/05/2018</t>
  </si>
  <si>
    <t>14/05/2018</t>
  </si>
  <si>
    <t>15/05/2018</t>
  </si>
  <si>
    <t>16/05/2018</t>
  </si>
  <si>
    <t>17/05/2018</t>
  </si>
  <si>
    <t>18/05/2018</t>
  </si>
  <si>
    <t>21/05/2018</t>
  </si>
  <si>
    <t>22/05/2018</t>
  </si>
  <si>
    <t>23/05/2018</t>
  </si>
  <si>
    <t>24/05/2018</t>
  </si>
  <si>
    <t>25/05/2018</t>
  </si>
  <si>
    <t>29/05/2018</t>
  </si>
  <si>
    <t>30/05/2018</t>
  </si>
  <si>
    <t>31/05/2018</t>
  </si>
  <si>
    <t>01/06/2018</t>
  </si>
  <si>
    <t>04/06/2018</t>
  </si>
  <si>
    <t>05/06/2018</t>
  </si>
  <si>
    <t>06/06/2018</t>
  </si>
  <si>
    <t>07/06/2018</t>
  </si>
  <si>
    <t>08/06/2018</t>
  </si>
  <si>
    <t>11/06/2018</t>
  </si>
  <si>
    <t>12/06/2018</t>
  </si>
  <si>
    <t>13/06/2018</t>
  </si>
  <si>
    <t>14/06/2018</t>
  </si>
  <si>
    <t>15/06/2018</t>
  </si>
  <si>
    <t>18/06/2018</t>
  </si>
  <si>
    <t>19/06/2018</t>
  </si>
  <si>
    <t>20/06/2018</t>
  </si>
  <si>
    <t>21/06/2018</t>
  </si>
  <si>
    <t>22/06/2018</t>
  </si>
  <si>
    <t>25/06/2018</t>
  </si>
  <si>
    <t>26/06/2018</t>
  </si>
  <si>
    <t>27/06/2018</t>
  </si>
  <si>
    <t>28/06/2018</t>
  </si>
  <si>
    <t>29/06/2018</t>
  </si>
  <si>
    <t>02/07/2018</t>
  </si>
  <si>
    <t>03/07/2018</t>
  </si>
  <si>
    <t>05/07/2018</t>
  </si>
  <si>
    <t>06/07/2018</t>
  </si>
  <si>
    <t>09/07/2018</t>
  </si>
  <si>
    <t>10/07/2018</t>
  </si>
  <si>
    <t>11/07/2018</t>
  </si>
  <si>
    <t>12/07/2018</t>
  </si>
  <si>
    <t>13/07/2018</t>
  </si>
  <si>
    <t>16/07/2018</t>
  </si>
  <si>
    <t>17/07/2018</t>
  </si>
  <si>
    <t>18/07/2018</t>
  </si>
  <si>
    <t>19/07/2018</t>
  </si>
  <si>
    <t>20/07/2018</t>
  </si>
  <si>
    <t>23/07/2018</t>
  </si>
  <si>
    <t>24/07/2018</t>
  </si>
  <si>
    <t>25/07/2018</t>
  </si>
  <si>
    <t>26/07/2018</t>
  </si>
  <si>
    <t>27/07/2018</t>
  </si>
  <si>
    <t>30/07/2018</t>
  </si>
  <si>
    <t>31/07/2018</t>
  </si>
  <si>
    <t>01/08/2018</t>
  </si>
  <si>
    <t>02/08/2018</t>
  </si>
  <si>
    <t>03/08/2018</t>
  </si>
  <si>
    <t>06/08/2018</t>
  </si>
  <si>
    <t>07/08/2018</t>
  </si>
  <si>
    <t>08/08/2018</t>
  </si>
  <si>
    <t>09/08/2018</t>
  </si>
  <si>
    <t>10/08/2018</t>
  </si>
  <si>
    <t>13/08/2018</t>
  </si>
  <si>
    <t>14/08/2018</t>
  </si>
  <si>
    <t>15/08/2018</t>
  </si>
  <si>
    <t>16/08/2018</t>
  </si>
  <si>
    <t>17/08/2018</t>
  </si>
  <si>
    <t>20/08/2018</t>
  </si>
  <si>
    <t>21/08/2018</t>
  </si>
  <si>
    <t>22/08/2018</t>
  </si>
  <si>
    <t>23/08/2018</t>
  </si>
  <si>
    <t>24/08/2018</t>
  </si>
  <si>
    <t>27/08/2018</t>
  </si>
  <si>
    <t>28/08/2018</t>
  </si>
  <si>
    <t>29/08/2018</t>
  </si>
  <si>
    <t>30/08/2018</t>
  </si>
  <si>
    <t>31/08/2018</t>
  </si>
  <si>
    <t>04/09/2018</t>
  </si>
  <si>
    <t>05/09/2018</t>
  </si>
  <si>
    <t>06/09/2018</t>
  </si>
  <si>
    <t>07/09/2018</t>
  </si>
  <si>
    <t>10/09/2018</t>
  </si>
  <si>
    <t>11/09/2018</t>
  </si>
  <si>
    <t>12/09/2018</t>
  </si>
  <si>
    <t>13/09/2018</t>
  </si>
  <si>
    <t>14/09/2018</t>
  </si>
  <si>
    <t>17/09/2018</t>
  </si>
  <si>
    <t>18/09/2018</t>
  </si>
  <si>
    <t>19/09/2018</t>
  </si>
  <si>
    <t>20/09/2018</t>
  </si>
  <si>
    <t>21/09/2018</t>
  </si>
  <si>
    <t>24/09/2018</t>
  </si>
  <si>
    <t>25/09/2018</t>
  </si>
  <si>
    <t>26/09/2018</t>
  </si>
  <si>
    <t>27/09/2018</t>
  </si>
  <si>
    <t>28/09/2018</t>
  </si>
  <si>
    <t>01/10/2018</t>
  </si>
  <si>
    <t>02/10/2018</t>
  </si>
  <si>
    <t>03/10/2018</t>
  </si>
  <si>
    <t>04/10/2018</t>
  </si>
  <si>
    <t>05/10/2018</t>
  </si>
  <si>
    <t>08/10/2018</t>
  </si>
  <si>
    <t>09/10/2018</t>
  </si>
  <si>
    <t>10/10/2018</t>
  </si>
  <si>
    <t>11/10/2018</t>
  </si>
  <si>
    <t>12/10/2018</t>
  </si>
  <si>
    <t>15/10/2018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</si>
  <si>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</si>
  <si>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</si>
  <si>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</si>
  <si>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</si>
  <si>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</si>
  <si>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</si>
  <si>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</si>
  <si>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</si>
  <si>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</si>
  <si>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</si>
  <si>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</si>
  <si>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</si>
  <si>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01/11/2018</t>
  </si>
  <si>
    <t>02/11/2018</t>
  </si>
  <si>
    <t>05/11/2018</t>
  </si>
  <si>
    <t>06/11/2018</t>
  </si>
  <si>
    <t>07/11/2018</t>
  </si>
  <si>
    <t>08/11/2018</t>
  </si>
  <si>
    <t>09/11/2018</t>
  </si>
  <si>
    <t>12/11/2018</t>
  </si>
  <si>
    <t>13/11/2018</t>
  </si>
  <si>
    <t>14/11/2018</t>
  </si>
  <si>
    <t>15/11/2018</t>
  </si>
  <si>
    <t>16/11/2018</t>
  </si>
  <si>
    <t>19/11/2018</t>
  </si>
  <si>
    <t>20/11/2018</t>
  </si>
  <si>
    <t>21/11/2018</t>
  </si>
  <si>
    <t>23/11/2018</t>
  </si>
  <si>
    <t>26/11/2018</t>
  </si>
  <si>
    <t>27/11/2018</t>
  </si>
  <si>
    <t>28/11/2018</t>
  </si>
  <si>
    <t>29/11/2018</t>
  </si>
  <si>
    <t>30/11/2018</t>
  </si>
  <si>
    <t>03/12/2018</t>
  </si>
  <si>
    <t>04/12/2018</t>
  </si>
  <si>
    <t>06/12/2018</t>
  </si>
  <si>
    <t>07/12/2018</t>
  </si>
  <si>
    <t>10/12/2018</t>
  </si>
  <si>
    <t>11/12/2018</t>
  </si>
  <si>
    <t>12/12/2018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</si>
  <si>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</si>
  <si>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</si>
  <si>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</si>
  <si>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</si>
  <si>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</si>
  <si>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</si>
  <si>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</si>
  <si>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</si>
  <si>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26/12/2018</t>
  </si>
  <si>
    <t>27/12/2018</t>
  </si>
  <si>
    <t>28/12/2018</t>
  </si>
  <si>
    <t>31/12/2018</t>
  </si>
  <si>
    <t>02/01/2019</t>
  </si>
  <si>
    <t>03/01/2019</t>
  </si>
  <si>
    <t>04/01/2019</t>
  </si>
  <si>
    <t>07/01/2019</t>
  </si>
  <si>
    <t>08/01/2019</t>
  </si>
  <si>
    <t>09/01/2019</t>
  </si>
  <si>
    <t>10/01/2019</t>
  </si>
  <si>
    <t>11/01/2019</t>
  </si>
  <si>
    <t>14/01/2019</t>
  </si>
  <si>
    <t>15/01/2019</t>
  </si>
  <si>
    <t>16/01/2019</t>
  </si>
  <si>
    <t>17/01/2019</t>
  </si>
  <si>
    <t>18/01/2019</t>
  </si>
  <si>
    <t>22/01/2019</t>
  </si>
  <si>
    <t>23/01/2019</t>
  </si>
  <si>
    <t>24/01/2019</t>
  </si>
  <si>
    <t>25/01/2019</t>
  </si>
  <si>
    <t>28/01/2019</t>
  </si>
  <si>
    <t>29/01/2019</t>
  </si>
  <si>
    <t>30/01/2019</t>
  </si>
  <si>
    <t>31/01/2019</t>
  </si>
  <si>
    <t>01/02/2019</t>
  </si>
  <si>
    <t>04/02/2019</t>
  </si>
  <si>
    <t>05/02/2019</t>
  </si>
  <si>
    <t>06/02/2019</t>
  </si>
  <si>
    <t>07/02/2019</t>
  </si>
  <si>
    <t>08/02/2019</t>
  </si>
  <si>
    <t>11/02/2019</t>
  </si>
  <si>
    <t>12/02/2019</t>
  </si>
  <si>
    <t>13/02/2019</t>
  </si>
  <si>
    <t>14/02/2019</t>
  </si>
  <si>
    <t>15/02/2019</t>
  </si>
  <si>
    <t>19/02/2019</t>
  </si>
  <si>
    <t>20/02/2019</t>
  </si>
  <si>
    <t>21/02/2019</t>
  </si>
  <si>
    <t>22/02/2019</t>
  </si>
  <si>
    <t>25/02/2019</t>
  </si>
  <si>
    <t>26/02/2019</t>
  </si>
  <si>
    <t>27/02/2019</t>
  </si>
  <si>
    <t>28/02/2019</t>
  </si>
  <si>
    <t>01/03/2019</t>
  </si>
  <si>
    <t>04/03/2019</t>
  </si>
  <si>
    <t>05/03/2019</t>
  </si>
  <si>
    <t>06/03/2019</t>
  </si>
  <si>
    <t>07/03/2019</t>
  </si>
  <si>
    <t>08/03/2019</t>
  </si>
  <si>
    <t>11/03/2019</t>
  </si>
  <si>
    <t>12/03/2019</t>
  </si>
  <si>
    <t>13/03/2019</t>
  </si>
  <si>
    <t>14/03/2019</t>
  </si>
  <si>
    <t>15/03/2019</t>
  </si>
  <si>
    <t>18/03/2019</t>
  </si>
  <si>
    <t>19/03/2019</t>
  </si>
  <si>
    <t>20/03/2019</t>
  </si>
  <si>
    <t>21/03/2019</t>
  </si>
  <si>
    <t>22/03/2019</t>
  </si>
  <si>
    <t>25/03/2019</t>
  </si>
  <si>
    <t>26/03/2019</t>
  </si>
  <si>
    <t>27/03/2019</t>
  </si>
  <si>
    <t>28/03/2019</t>
  </si>
  <si>
    <t>29/03/2019</t>
  </si>
  <si>
    <t>01/04/2019</t>
  </si>
  <si>
    <t>02/04/2019</t>
  </si>
  <si>
    <t>03/04/2019</t>
  </si>
  <si>
    <t>04/04/2019</t>
  </si>
  <si>
    <t>05/04/2019</t>
  </si>
  <si>
    <t>08/04/2019</t>
  </si>
  <si>
    <t>09/04/2019</t>
  </si>
  <si>
    <t>10/04/2019</t>
  </si>
  <si>
    <t>11/04/2019</t>
  </si>
  <si>
    <t>12/04/2019</t>
  </si>
  <si>
    <t>15/04/2019</t>
  </si>
  <si>
    <t>16/04/2019</t>
  </si>
  <si>
    <t>17/04/2019</t>
  </si>
  <si>
    <t>18/04/2019</t>
  </si>
  <si>
    <t>22/04/2019</t>
  </si>
  <si>
    <t>23/04/2019</t>
  </si>
  <si>
    <t>24/04/2019</t>
  </si>
  <si>
    <t>25/04/2019</t>
  </si>
  <si>
    <t>26/04/2019</t>
  </si>
  <si>
    <t>29/04/2019</t>
  </si>
  <si>
    <t>30/04/2019</t>
  </si>
  <si>
    <t>01/05/2019</t>
  </si>
  <si>
    <t>02/05/2019</t>
  </si>
  <si>
    <t>03/05/2019</t>
  </si>
  <si>
    <t>06/05/2019</t>
  </si>
  <si>
    <t>07/05/2019</t>
  </si>
  <si>
    <t>08/05/2019</t>
  </si>
  <si>
    <t>09/05/2019</t>
  </si>
  <si>
    <t>10/05/2019</t>
  </si>
  <si>
    <t>13/05/2019</t>
  </si>
  <si>
    <t>14/05/2019</t>
  </si>
  <si>
    <t>15/05/2019</t>
  </si>
  <si>
    <t>16/05/2019</t>
  </si>
  <si>
    <t>17/05/2019</t>
  </si>
  <si>
    <t>20/05/2019</t>
  </si>
  <si>
    <t>21/05/2019</t>
  </si>
  <si>
    <t>22/05/2019</t>
  </si>
  <si>
    <t>23/05/2019</t>
  </si>
  <si>
    <t>24/05/2019</t>
  </si>
  <si>
    <t>28/05/2019</t>
  </si>
  <si>
    <t>29/05/2019</t>
  </si>
  <si>
    <t>30/05/2019</t>
  </si>
  <si>
    <t>31/05/2019</t>
  </si>
  <si>
    <t>03/06/2019</t>
  </si>
  <si>
    <t>04/06/2019</t>
  </si>
  <si>
    <t>05/06/2019</t>
  </si>
  <si>
    <t>06/06/2019</t>
  </si>
  <si>
    <t>07/06/2019</t>
  </si>
  <si>
    <t>10/06/2019</t>
  </si>
  <si>
    <t>11/06/2019</t>
  </si>
  <si>
    <t>12/06/2019</t>
  </si>
  <si>
    <t>13/06/2019</t>
  </si>
  <si>
    <t>14/06/2019</t>
  </si>
  <si>
    <t>17/06/2019</t>
  </si>
  <si>
    <t>18/06/2019</t>
  </si>
  <si>
    <t>19/06/2019</t>
  </si>
  <si>
    <t>20/06/2019</t>
  </si>
  <si>
    <t>21/06/2019</t>
  </si>
  <si>
    <t>24/06/2019</t>
  </si>
  <si>
    <t>25/06/2019</t>
  </si>
  <si>
    <t>26/06/2019</t>
  </si>
  <si>
    <t>27/06/2019</t>
  </si>
  <si>
    <t>28/06/2019</t>
  </si>
  <si>
    <t>01/07/2019</t>
  </si>
  <si>
    <t>02/07/2019</t>
  </si>
  <si>
    <t>03/07/2019</t>
  </si>
  <si>
    <t>05/07/2019</t>
  </si>
  <si>
    <t>08/07/2019</t>
  </si>
  <si>
    <t>09/07/2019</t>
  </si>
  <si>
    <t>10/07/2019</t>
  </si>
  <si>
    <t>11/07/2019</t>
  </si>
  <si>
    <t>12/07/2019</t>
  </si>
  <si>
    <t>15/07/2019</t>
  </si>
  <si>
    <t>16/07/2019</t>
  </si>
  <si>
    <t>17/07/2019</t>
  </si>
  <si>
    <t>18/07/2019</t>
  </si>
  <si>
    <t>19/07/2019</t>
  </si>
  <si>
    <t>22/07/2019</t>
  </si>
  <si>
    <t>23/07/2019</t>
  </si>
  <si>
    <t>24/07/2019</t>
  </si>
  <si>
    <t>25/07/2019</t>
  </si>
  <si>
    <t>26/07/2019</t>
  </si>
  <si>
    <t>29/07/2019</t>
  </si>
  <si>
    <t>30/07/2019</t>
  </si>
  <si>
    <t>31/07/2019</t>
  </si>
  <si>
    <t>01/08/2019</t>
  </si>
  <si>
    <t>02/08/2019</t>
  </si>
  <si>
    <t>05/08/2019</t>
  </si>
  <si>
    <t>06/08/2019</t>
  </si>
  <si>
    <t>07/08/2019</t>
  </si>
  <si>
    <t>08/08/2019</t>
  </si>
  <si>
    <t>09/08/2019</t>
  </si>
  <si>
    <t>12/08/2019</t>
  </si>
  <si>
    <t>13/08/2019</t>
  </si>
  <si>
    <t>14/08/2019</t>
  </si>
  <si>
    <t>15/08/2019</t>
  </si>
  <si>
    <t>16/08/2019</t>
  </si>
  <si>
    <t>19/08/2019</t>
  </si>
  <si>
    <t>20/08/2019</t>
  </si>
  <si>
    <t>21/08/2019</t>
  </si>
  <si>
    <t>22/08/2019</t>
  </si>
  <si>
    <t>23/08/2019</t>
  </si>
  <si>
    <t>26/08/2019</t>
  </si>
  <si>
    <t>27/08/2019</t>
  </si>
  <si>
    <t>28/08/2019</t>
  </si>
  <si>
    <t>29/08/2019</t>
  </si>
  <si>
    <t>30/08/2019</t>
  </si>
  <si>
    <t>03/09/2019</t>
  </si>
  <si>
    <t>04/09/2019</t>
  </si>
  <si>
    <t>05/09/2019</t>
  </si>
  <si>
    <t>06/09/2019</t>
  </si>
  <si>
    <t>09/09/2019</t>
  </si>
  <si>
    <t>10/09/2019</t>
  </si>
  <si>
    <t>11/09/2019</t>
  </si>
  <si>
    <t>12/09/2019</t>
  </si>
  <si>
    <t>13/09/2019</t>
  </si>
  <si>
    <t>16/09/2019</t>
  </si>
  <si>
    <t>17/09/2019</t>
  </si>
  <si>
    <t>18/09/2019</t>
  </si>
  <si>
    <t>19/09/2019</t>
  </si>
  <si>
    <t>20/09/2019</t>
  </si>
  <si>
    <t>23/09/2019</t>
  </si>
  <si>
    <t>24/09/2019</t>
  </si>
  <si>
    <t>25/09/2019</t>
  </si>
  <si>
    <t>26/09/2019</t>
  </si>
  <si>
    <t>27/09/2019</t>
  </si>
  <si>
    <t>30/09/2019</t>
  </si>
  <si>
    <t>01/10/2019</t>
  </si>
  <si>
    <t>02/10/2019</t>
  </si>
  <si>
    <t>03/10/2019</t>
  </si>
  <si>
    <t>04/10/2019</t>
  </si>
  <si>
    <t>07/10/2019</t>
  </si>
  <si>
    <t>08/10/2019</t>
  </si>
  <si>
    <t>09/10/2019</t>
  </si>
  <si>
    <t>10/10/2019</t>
  </si>
  <si>
    <t>11/10/2019</t>
  </si>
  <si>
    <t>14/10/2019</t>
  </si>
  <si>
    <t>15/10/2019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</si>
  <si>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</si>
  <si>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</si>
  <si>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</si>
  <si>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</si>
  <si>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</si>
  <si>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</si>
  <si>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</si>
  <si>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</si>
  <si>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</si>
  <si>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</si>
  <si>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</si>
  <si>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</si>
  <si>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01/11/2019</t>
  </si>
  <si>
    <t>04/11/2019</t>
  </si>
  <si>
    <t>05/11/2019</t>
  </si>
  <si>
    <t>06/11/2019</t>
  </si>
  <si>
    <t>07/11/2019</t>
  </si>
  <si>
    <t>08/11/2019</t>
  </si>
  <si>
    <t>11/11/2019</t>
  </si>
  <si>
    <t>12/11/2019</t>
  </si>
  <si>
    <t>13/11/2019</t>
  </si>
  <si>
    <t>14/11/2019</t>
  </si>
  <si>
    <t>15/11/2019</t>
  </si>
  <si>
    <t>18/11/2019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</si>
  <si>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</si>
  <si>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</si>
  <si>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</si>
  <si>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</si>
  <si>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</si>
  <si>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</si>
  <si>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</si>
  <si>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29/11/2019</t>
  </si>
  <si>
    <t>02/12/2019</t>
  </si>
  <si>
    <t>03/12/2019</t>
  </si>
  <si>
    <t>04/12/2019</t>
  </si>
  <si>
    <t>05/12/2019</t>
  </si>
  <si>
    <t>06/12/2019</t>
  </si>
  <si>
    <t>09/12/2019</t>
  </si>
  <si>
    <t>10/12/2019</t>
  </si>
  <si>
    <t>11/12/2019</t>
  </si>
  <si>
    <t>12/12/2019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</si>
  <si>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</si>
  <si>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</si>
  <si>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</si>
  <si>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</si>
  <si>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</si>
  <si>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</si>
  <si>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</si>
  <si>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</si>
  <si>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26/12/2019</t>
  </si>
  <si>
    <t>27/12/2019</t>
  </si>
  <si>
    <t>30/12/2019</t>
  </si>
  <si>
    <t>31/12/2019</t>
  </si>
  <si>
    <t>02/01/2020</t>
  </si>
  <si>
    <t>03/01/2020</t>
  </si>
  <si>
    <t>06/01/2020</t>
  </si>
  <si>
    <t>07/01/2020</t>
  </si>
  <si>
    <t>08/01/2020</t>
  </si>
  <si>
    <t>09/01/2020</t>
  </si>
  <si>
    <t>10/01/2020</t>
  </si>
  <si>
    <t>13/01/2020</t>
  </si>
  <si>
    <t>14/01/2020</t>
  </si>
  <si>
    <t>15/01/2020</t>
  </si>
  <si>
    <t>16/01/2020</t>
  </si>
  <si>
    <t>17/01/2020</t>
  </si>
  <si>
    <t>21/01/2020</t>
  </si>
  <si>
    <t>22/01/2020</t>
  </si>
  <si>
    <t>23/01/2020</t>
  </si>
  <si>
    <t>24/01/2020</t>
  </si>
  <si>
    <t>27/01/2020</t>
  </si>
  <si>
    <t>28/01/2020</t>
  </si>
  <si>
    <t>29/01/2020</t>
  </si>
  <si>
    <t>30/01/2020</t>
  </si>
  <si>
    <t>31/01/2020</t>
  </si>
  <si>
    <t>03/02/2020</t>
  </si>
  <si>
    <t>04/02/2020</t>
  </si>
  <si>
    <t>05/02/2020</t>
  </si>
  <si>
    <t>06/02/2020</t>
  </si>
  <si>
    <t>07/02/2020</t>
  </si>
  <si>
    <t>10/02/2020</t>
  </si>
  <si>
    <t>11/02/2020</t>
  </si>
  <si>
    <t>12/02/2020</t>
  </si>
  <si>
    <t>13/02/2020</t>
  </si>
  <si>
    <t>14/02/2020</t>
  </si>
  <si>
    <t>18/02/2020</t>
  </si>
  <si>
    <t>19/02/2020</t>
  </si>
  <si>
    <t>20/02/2020</t>
  </si>
  <si>
    <t>21/02/2020</t>
  </si>
  <si>
    <t>24/02/2020</t>
  </si>
  <si>
    <t>25/02/2020</t>
  </si>
  <si>
    <t>26/02/2020</t>
  </si>
  <si>
    <t>27/02/2020</t>
  </si>
  <si>
    <t>28/02/2020</t>
  </si>
  <si>
    <t>02/03/2020</t>
  </si>
  <si>
    <t>03/03/2020</t>
  </si>
  <si>
    <t>04/03/2020</t>
  </si>
  <si>
    <t>05/03/2020</t>
  </si>
  <si>
    <t>06/03/2020</t>
  </si>
  <si>
    <t>09/03/2020</t>
  </si>
  <si>
    <t>10/03/2020</t>
  </si>
  <si>
    <t>11/03/2020</t>
  </si>
  <si>
    <t>12/03/2020</t>
  </si>
  <si>
    <t>13/03/2020</t>
  </si>
  <si>
    <t>16/03/2020</t>
  </si>
  <si>
    <t>17/03/2020</t>
  </si>
  <si>
    <t>18/03/2020</t>
  </si>
  <si>
    <t>19/03/2020</t>
  </si>
  <si>
    <t>20/03/2020</t>
  </si>
  <si>
    <t>23/03/2020</t>
  </si>
  <si>
    <t>24/03/2020</t>
  </si>
  <si>
    <t>25/03/2020</t>
  </si>
  <si>
    <t>26/03/2020</t>
  </si>
  <si>
    <t>27/03/2020</t>
  </si>
  <si>
    <t>30/03/2020</t>
  </si>
  <si>
    <t>31/03/2020</t>
  </si>
  <si>
    <t>01/04/2020</t>
  </si>
  <si>
    <t>02/04/2020</t>
  </si>
  <si>
    <t>03/04/2020</t>
  </si>
  <si>
    <t>06/04/2020</t>
  </si>
  <si>
    <t>07/04/2020</t>
  </si>
  <si>
    <t>08/04/2020</t>
  </si>
  <si>
    <t>09/04/2020</t>
  </si>
  <si>
    <t>13/04/2020</t>
  </si>
  <si>
    <t>14/04/2020</t>
  </si>
  <si>
    <t>15/04/2020</t>
  </si>
  <si>
    <t>16/04/2020</t>
  </si>
  <si>
    <t>17/04/2020</t>
  </si>
  <si>
    <t>20/04/2020</t>
  </si>
  <si>
    <t>21/04/2020</t>
  </si>
  <si>
    <t>22/04/2020</t>
  </si>
  <si>
    <t>23/04/2020</t>
  </si>
  <si>
    <t>24/04/2020</t>
  </si>
  <si>
    <t>27/04/2020</t>
  </si>
  <si>
    <t>28/04/2020</t>
  </si>
  <si>
    <t>29/04/2020</t>
  </si>
  <si>
    <t>30/04/2020</t>
  </si>
  <si>
    <t>01/05/2020</t>
  </si>
  <si>
    <t>04/05/2020</t>
  </si>
  <si>
    <t>05/05/2020</t>
  </si>
  <si>
    <t>06/05/2020</t>
  </si>
  <si>
    <t>07/05/2020</t>
  </si>
  <si>
    <t>08/05/2020</t>
  </si>
  <si>
    <t>11/05/2020</t>
  </si>
  <si>
    <t>12/05/2020</t>
  </si>
  <si>
    <t>13/05/2020</t>
  </si>
  <si>
    <t>14/05/2020</t>
  </si>
  <si>
    <t>15/05/2020</t>
  </si>
  <si>
    <t>18/05/2020</t>
  </si>
  <si>
    <t>19/05/2020</t>
  </si>
  <si>
    <t>20/05/2020</t>
  </si>
  <si>
    <t>21/05/2020</t>
  </si>
  <si>
    <t>22/05/2020</t>
  </si>
  <si>
    <t>26/05/2020</t>
  </si>
  <si>
    <t>27/05/2020</t>
  </si>
  <si>
    <t>28/05/2020</t>
  </si>
  <si>
    <t>29/05/2020</t>
  </si>
  <si>
    <t>01/06/2020</t>
  </si>
  <si>
    <t>02/06/2020</t>
  </si>
  <si>
    <t>03/06/2020</t>
  </si>
  <si>
    <t>04/06/2020</t>
  </si>
  <si>
    <t>05/06/2020</t>
  </si>
  <si>
    <t>08/06/2020</t>
  </si>
  <si>
    <t>09/06/2020</t>
  </si>
  <si>
    <t>10/06/2020</t>
  </si>
  <si>
    <t>11/06/2020</t>
  </si>
  <si>
    <t>12/06/2020</t>
  </si>
  <si>
    <t>15/06/2020</t>
  </si>
  <si>
    <t>16/06/2020</t>
  </si>
  <si>
    <t>17/06/2020</t>
  </si>
  <si>
    <t>18/06/2020</t>
  </si>
  <si>
    <t>19/06/2020</t>
  </si>
  <si>
    <t>22/06/2020</t>
  </si>
  <si>
    <t>23/06/2020</t>
  </si>
  <si>
    <t>24/06/2020</t>
  </si>
  <si>
    <t>25/06/2020</t>
  </si>
  <si>
    <t>26/06/2020</t>
  </si>
  <si>
    <t>29/06/2020</t>
  </si>
  <si>
    <t>30/06/2020</t>
  </si>
  <si>
    <t>01/07/2020</t>
  </si>
  <si>
    <t>02/07/2020</t>
  </si>
  <si>
    <t>06/07/2020</t>
  </si>
  <si>
    <t>07/07/2020</t>
  </si>
  <si>
    <t>08/07/2020</t>
  </si>
  <si>
    <t>09/07/2020</t>
  </si>
  <si>
    <t>10/07/2020</t>
  </si>
  <si>
    <t>13/07/2020</t>
  </si>
  <si>
    <t>14/07/2020</t>
  </si>
  <si>
    <t>15/07/2020</t>
  </si>
  <si>
    <t>16/07/2020</t>
  </si>
  <si>
    <t>17/07/2020</t>
  </si>
  <si>
    <t>20/07/2020</t>
  </si>
  <si>
    <t>21/07/2020</t>
  </si>
  <si>
    <t>22/07/2020</t>
  </si>
  <si>
    <t>23/07/2020</t>
  </si>
  <si>
    <t>24/07/2020</t>
  </si>
  <si>
    <t>27/07/2020</t>
  </si>
  <si>
    <t>28/07/2020</t>
  </si>
  <si>
    <t>29/07/2020</t>
  </si>
  <si>
    <t>30/07/2020</t>
  </si>
  <si>
    <t>31/07/2020</t>
  </si>
  <si>
    <t>03/08/2020</t>
  </si>
  <si>
    <t>04/08/2020</t>
  </si>
  <si>
    <t>05/08/2020</t>
  </si>
  <si>
    <t>06/08/2020</t>
  </si>
  <si>
    <t>07/08/2020</t>
  </si>
  <si>
    <t>10/08/2020</t>
  </si>
  <si>
    <t>11/08/2020</t>
  </si>
  <si>
    <t>12/08/2020</t>
  </si>
  <si>
    <t>13/08/2020</t>
  </si>
  <si>
    <t>14/08/2020</t>
  </si>
  <si>
    <t>17/08/2020</t>
  </si>
  <si>
    <t>18/08/2020</t>
  </si>
  <si>
    <t>19/08/2020</t>
  </si>
  <si>
    <t>20/08/2020</t>
  </si>
  <si>
    <t>21/08/2020</t>
  </si>
  <si>
    <t>24/08/2020</t>
  </si>
  <si>
    <t>25/08/2020</t>
  </si>
  <si>
    <t>26/08/2020</t>
  </si>
  <si>
    <t>27/08/2020</t>
  </si>
  <si>
    <t>28/08/2020</t>
  </si>
  <si>
    <t>31/08/2020</t>
  </si>
  <si>
    <t>01/09/2020</t>
  </si>
  <si>
    <t>02/09/2020</t>
  </si>
  <si>
    <t>03/09/2020</t>
  </si>
  <si>
    <t>04/09/2020</t>
  </si>
  <si>
    <t>08/09/2020</t>
  </si>
  <si>
    <t>09/09/2020</t>
  </si>
  <si>
    <t>10/09/2020</t>
  </si>
  <si>
    <t>11/09/2020</t>
  </si>
  <si>
    <t>14/09/2020</t>
  </si>
  <si>
    <t>15/09/2020</t>
  </si>
  <si>
    <t>16/09/2020</t>
  </si>
  <si>
    <t>17/09/2020</t>
  </si>
  <si>
    <t>18/09/2020</t>
  </si>
  <si>
    <t>21/09/2020</t>
  </si>
  <si>
    <t>22/09/2020</t>
  </si>
  <si>
    <t>23/09/2020</t>
  </si>
  <si>
    <t>24/09/2020</t>
  </si>
  <si>
    <t>25/09/2020</t>
  </si>
  <si>
    <t>28/09/2020</t>
  </si>
  <si>
    <t>29/09/2020</t>
  </si>
  <si>
    <t>30/09/2020</t>
  </si>
  <si>
    <t>01/10/2020</t>
  </si>
  <si>
    <t>02/10/2020</t>
  </si>
  <si>
    <t>05/10/2020</t>
  </si>
  <si>
    <t>06/10/2020</t>
  </si>
  <si>
    <t>07/10/2020</t>
  </si>
  <si>
    <t>08/10/2020</t>
  </si>
  <si>
    <t>09/10/2020</t>
  </si>
  <si>
    <t>12/10/2020</t>
  </si>
  <si>
    <t>13/10/2020</t>
  </si>
  <si>
    <t>14/10/2020</t>
  </si>
  <si>
    <t>15/10/2020</t>
  </si>
  <si>
    <t>16/10/2020</t>
  </si>
  <si>
    <t>19/10/2020</t>
  </si>
  <si>
    <t>20/10/2020</t>
  </si>
  <si>
    <t>21/10/2020</t>
  </si>
  <si>
    <t>22/10/2020</t>
  </si>
  <si>
    <t>23/10/2020</t>
  </si>
  <si>
    <t>26/10/2020</t>
  </si>
  <si>
    <t>27/10/2020</t>
  </si>
  <si>
    <t>28/10/2020</t>
  </si>
  <si>
    <t>29/10/2020</t>
  </si>
  <si>
    <t>30/10/2020</t>
  </si>
  <si>
    <t>02/11/2020</t>
  </si>
  <si>
    <t>03/11/2020</t>
  </si>
  <si>
    <t>04/11/2020</t>
  </si>
  <si>
    <t>05/11/2020</t>
  </si>
  <si>
    <t>06/11/2020</t>
  </si>
  <si>
    <t>09/11/2020</t>
  </si>
  <si>
    <t>10/11/2020</t>
  </si>
  <si>
    <t>11/11/2020</t>
  </si>
  <si>
    <t>12/11/2020</t>
  </si>
  <si>
    <t>13/11/2020</t>
  </si>
  <si>
    <t>16/11/2020</t>
  </si>
  <si>
    <t>17/11/2020</t>
  </si>
  <si>
    <t>18/11/2020</t>
  </si>
  <si>
    <t>19/11/2020</t>
  </si>
  <si>
    <t>20/11/2020</t>
  </si>
  <si>
    <t>23/11/2020</t>
  </si>
  <si>
    <t>24/11/2020</t>
  </si>
  <si>
    <t>25/11/2020</t>
  </si>
  <si>
    <t>27/11/2020</t>
  </si>
  <si>
    <t>30/11/2020</t>
  </si>
  <si>
    <t>01/12/2020</t>
  </si>
  <si>
    <t>02/12/2020</t>
  </si>
  <si>
    <t>03/12/2020</t>
  </si>
  <si>
    <t>04/12/2020</t>
  </si>
  <si>
    <t>07/12/2020</t>
  </si>
  <si>
    <t>08/12/2020</t>
  </si>
  <si>
    <t>09/12/2020</t>
  </si>
  <si>
    <t>10/12/2020</t>
  </si>
  <si>
    <t>11/12/2020</t>
  </si>
  <si>
    <t>14/12/2020</t>
  </si>
  <si>
    <t>15/12/2020</t>
  </si>
  <si>
    <t>16/12/2020</t>
  </si>
  <si>
    <t>17/12/2020</t>
  </si>
  <si>
    <t>18/12/2020</t>
  </si>
  <si>
    <t>21/12/2020</t>
  </si>
  <si>
    <t>22/12/2020</t>
  </si>
  <si>
    <t>23/12/2020</t>
  </si>
  <si>
    <t>24/12/2020</t>
  </si>
  <si>
    <t>28/12/2020</t>
  </si>
  <si>
    <t>29/12/2020</t>
  </si>
  <si>
    <t>30/12/2020</t>
  </si>
  <si>
    <t>31/12/2020</t>
  </si>
  <si>
    <t>04/01/2021</t>
  </si>
  <si>
    <t>05/01/2021</t>
  </si>
  <si>
    <t>06/01/2021</t>
  </si>
  <si>
    <t>07/01/2021</t>
  </si>
  <si>
    <t>08/01/2021</t>
  </si>
  <si>
    <t>11/01/2021</t>
  </si>
  <si>
    <t>12/01/2021</t>
  </si>
  <si>
    <t>13/01/2021</t>
  </si>
  <si>
    <t>14/01/2021</t>
  </si>
  <si>
    <t>15/01/2021</t>
  </si>
  <si>
    <t>19/01/2021</t>
  </si>
  <si>
    <t>20/01/2021</t>
  </si>
  <si>
    <t>21/01/2021</t>
  </si>
  <si>
    <t>22/01/2021</t>
  </si>
  <si>
    <t>25/01/2021</t>
  </si>
  <si>
    <t>26/01/2021</t>
  </si>
  <si>
    <t>27/01/2021</t>
  </si>
  <si>
    <t>28/01/2021</t>
  </si>
  <si>
    <t>29/01/2021</t>
  </si>
  <si>
    <t>01/02/2021</t>
  </si>
  <si>
    <t>02/02/2021</t>
  </si>
  <si>
    <t>03/02/2021</t>
  </si>
  <si>
    <t>04/02/2021</t>
  </si>
  <si>
    <t>05/02/2021</t>
  </si>
  <si>
    <t>08/02/2021</t>
  </si>
  <si>
    <t>09/02/2021</t>
  </si>
  <si>
    <t>10/02/2021</t>
  </si>
  <si>
    <t>11/02/2021</t>
  </si>
  <si>
    <t>12/02/2021</t>
  </si>
  <si>
    <t>16/02/2021</t>
  </si>
  <si>
    <t>17/02/2021</t>
  </si>
  <si>
    <t>18/02/2021</t>
  </si>
  <si>
    <t>19/02/2021</t>
  </si>
  <si>
    <t>22/02/2021</t>
  </si>
  <si>
    <t>23/02/2021</t>
  </si>
  <si>
    <t>24/02/2021</t>
  </si>
  <si>
    <t>25/02/2021</t>
  </si>
  <si>
    <t>26/02/2021</t>
  </si>
  <si>
    <t>01/03/2021</t>
  </si>
  <si>
    <t>02/03/2021</t>
  </si>
  <si>
    <t>03/03/2021</t>
  </si>
  <si>
    <t>04/03/2021</t>
  </si>
  <si>
    <t>05/03/2021</t>
  </si>
  <si>
    <t>08/03/2021</t>
  </si>
  <si>
    <t>09/03/2021</t>
  </si>
  <si>
    <t>10/03/2021</t>
  </si>
  <si>
    <t>11/03/2021</t>
  </si>
  <si>
    <t>12/03/2021</t>
  </si>
  <si>
    <t>15/03/2021</t>
  </si>
  <si>
    <t>16/03/2021</t>
  </si>
  <si>
    <t>17/03/2021</t>
  </si>
  <si>
    <t>18/03/2021</t>
  </si>
  <si>
    <t>19/03/2021</t>
  </si>
  <si>
    <t>22/03/2021</t>
  </si>
  <si>
    <t>23/03/2021</t>
  </si>
  <si>
    <t>24/03/2021</t>
  </si>
  <si>
    <t>25/03/2021</t>
  </si>
  <si>
    <t>26/03/2021</t>
  </si>
  <si>
    <t>29/03/2021</t>
  </si>
  <si>
    <t>30/03/2021</t>
  </si>
  <si>
    <t>31/03/2021</t>
  </si>
  <si>
    <t>01/04/2021</t>
  </si>
  <si>
    <t>05/04/2021</t>
  </si>
  <si>
    <t>06/04/2021</t>
  </si>
  <si>
    <t>07/04/2021</t>
  </si>
  <si>
    <t>08/04/2021</t>
  </si>
  <si>
    <t>09/04/2021</t>
  </si>
  <si>
    <t>12/04/2021</t>
  </si>
  <si>
    <t>13/04/2021</t>
  </si>
  <si>
    <t>14/04/2021</t>
  </si>
  <si>
    <t>15/04/2021</t>
  </si>
  <si>
    <t>16/04/2021</t>
  </si>
  <si>
    <t>19/04/2021</t>
  </si>
  <si>
    <t>20/04/2021</t>
  </si>
  <si>
    <t>21/04/2021</t>
  </si>
  <si>
    <t>22/04/2021</t>
  </si>
  <si>
    <t>23/04/2021</t>
  </si>
  <si>
    <t>26/04/2021</t>
  </si>
  <si>
    <t>27/04/2021</t>
  </si>
  <si>
    <t>28/04/2021</t>
  </si>
  <si>
    <t>29/04/2021</t>
  </si>
  <si>
    <t>30/04/2021</t>
  </si>
  <si>
    <t>03/05/2021</t>
  </si>
  <si>
    <t>04/05/2021</t>
  </si>
  <si>
    <t>05/05/2021</t>
  </si>
  <si>
    <t>06/05/2021</t>
  </si>
  <si>
    <t>07/05/2021</t>
  </si>
  <si>
    <t>10/05/2021</t>
  </si>
  <si>
    <t>11/05/2021</t>
  </si>
  <si>
    <t>12/05/2021</t>
  </si>
  <si>
    <t>13/05/2021</t>
  </si>
  <si>
    <t>14/05/2021</t>
  </si>
  <si>
    <t>17/05/2021</t>
  </si>
  <si>
    <t>18/05/2021</t>
  </si>
  <si>
    <t>19/05/2021</t>
  </si>
  <si>
    <t>20/05/2021</t>
  </si>
  <si>
    <t>21/05/2021</t>
  </si>
  <si>
    <t>24/05/2021</t>
  </si>
  <si>
    <t>25/05/2021</t>
  </si>
  <si>
    <t>26/05/2021</t>
  </si>
  <si>
    <t>27/05/2021</t>
  </si>
  <si>
    <t>28/05/2021</t>
  </si>
  <si>
    <t>01/06/2021</t>
  </si>
  <si>
    <t>02/06/2021</t>
  </si>
  <si>
    <t>03/06/2021</t>
  </si>
  <si>
    <t>04/06/2021</t>
  </si>
  <si>
    <t>07/06/2021</t>
  </si>
  <si>
    <t>08/06/2021</t>
  </si>
  <si>
    <t>09/06/2021</t>
  </si>
  <si>
    <t>10/06/2021</t>
  </si>
  <si>
    <t>11/06/2021</t>
  </si>
  <si>
    <t>14/06/2021</t>
  </si>
  <si>
    <t>15/06/2021</t>
  </si>
  <si>
    <t>16/06/2021</t>
  </si>
  <si>
    <t>17/06/2021</t>
  </si>
  <si>
    <t>18/06/2021</t>
  </si>
  <si>
    <t>21/06/2021</t>
  </si>
  <si>
    <t>22/06/2021</t>
  </si>
  <si>
    <t>23/06/2021</t>
  </si>
  <si>
    <t>24/06/2021</t>
  </si>
  <si>
    <t>25/06/2021</t>
  </si>
  <si>
    <t>28/06/2021</t>
  </si>
  <si>
    <t>29/06/2021</t>
  </si>
  <si>
    <t>30/06/2021</t>
  </si>
  <si>
    <t>01/07/2021</t>
  </si>
  <si>
    <t>02/07/2021</t>
  </si>
  <si>
    <t>06/07/2021</t>
  </si>
  <si>
    <t>07/07/2021</t>
  </si>
  <si>
    <t>08/07/2021</t>
  </si>
  <si>
    <t>09/07/2021</t>
  </si>
  <si>
    <t>12/07/2021</t>
  </si>
  <si>
    <t>13/07/2021</t>
  </si>
  <si>
    <t>14/07/2021</t>
  </si>
  <si>
    <t>15/07/2021</t>
  </si>
  <si>
    <t>16/07/2021</t>
  </si>
  <si>
    <t>19/07/2021</t>
  </si>
  <si>
    <t>20/07/2021</t>
  </si>
  <si>
    <t>21/07/2021</t>
  </si>
  <si>
    <t>22/07/2021</t>
  </si>
  <si>
    <t>23/07/2021</t>
  </si>
  <si>
    <t>26/07/2021</t>
  </si>
  <si>
    <t>27/07/2021</t>
  </si>
  <si>
    <t>28/07/2021</t>
  </si>
  <si>
    <t>29/07/2021</t>
  </si>
  <si>
    <t>30/07/2021</t>
  </si>
  <si>
    <t>02/08/2021</t>
  </si>
  <si>
    <t>03/08/2021</t>
  </si>
  <si>
    <t>04/08/2021</t>
  </si>
  <si>
    <t>05/08/2021</t>
  </si>
  <si>
    <t>06/08/2021</t>
  </si>
  <si>
    <t>09/08/2021</t>
  </si>
  <si>
    <t>10/08/2021</t>
  </si>
  <si>
    <t>11/08/2021</t>
  </si>
  <si>
    <t>12/08/2021</t>
  </si>
  <si>
    <t>13/08/2021</t>
  </si>
  <si>
    <t>16/08/2021</t>
  </si>
  <si>
    <t>17/08/2021</t>
  </si>
  <si>
    <t>18/08/2021</t>
  </si>
  <si>
    <t>19/08/2021</t>
  </si>
  <si>
    <t>20/08/2021</t>
  </si>
  <si>
    <t>23/08/2021</t>
  </si>
  <si>
    <t>24/08/2021</t>
  </si>
  <si>
    <t>25/08/2021</t>
  </si>
  <si>
    <t>26/08/2021</t>
  </si>
  <si>
    <t>27/08/2021</t>
  </si>
  <si>
    <t>30/08/2021</t>
  </si>
  <si>
    <t>31/08/2021</t>
  </si>
  <si>
    <t>01/09/2021</t>
  </si>
  <si>
    <t>02/09/2021</t>
  </si>
  <si>
    <t>03/09/2021</t>
  </si>
  <si>
    <t>07/09/2021</t>
  </si>
  <si>
    <t>08/09/2021</t>
  </si>
  <si>
    <t>09/09/2021</t>
  </si>
  <si>
    <t>10/09/2021</t>
  </si>
  <si>
    <t>13/09/2021</t>
  </si>
  <si>
    <t>14/09/2021</t>
  </si>
  <si>
    <t>15/09/2021</t>
  </si>
  <si>
    <t>16/09/2021</t>
  </si>
  <si>
    <t>17/09/2021</t>
  </si>
  <si>
    <t>20/09/2021</t>
  </si>
  <si>
    <t>21/09/2021</t>
  </si>
  <si>
    <t>22/09/2021</t>
  </si>
  <si>
    <t>23/09/2021</t>
  </si>
  <si>
    <t>24/09/2021</t>
  </si>
  <si>
    <t>27/09/2021</t>
  </si>
  <si>
    <t>28/09/2021</t>
  </si>
  <si>
    <t>29/09/2021</t>
  </si>
  <si>
    <t>30/09/2021</t>
  </si>
  <si>
    <t>01/10/2021</t>
  </si>
  <si>
    <t>04/10/2021</t>
  </si>
  <si>
    <t>05/10/2021</t>
  </si>
  <si>
    <t>06/10/2021</t>
  </si>
  <si>
    <t>07/10/2021</t>
  </si>
  <si>
    <t>08/10/2021</t>
  </si>
  <si>
    <t>11/10/2021</t>
  </si>
  <si>
    <t>12/10/2021</t>
  </si>
  <si>
    <t>13/10/2021</t>
  </si>
  <si>
    <t>14/10/2021</t>
  </si>
  <si>
    <t>15/10/2021</t>
  </si>
  <si>
    <t>18/10/2021</t>
  </si>
  <si>
    <t>19/10/2021</t>
  </si>
  <si>
    <t>20/10/2021</t>
  </si>
  <si>
    <t>21/10/2021</t>
  </si>
  <si>
    <t>22/10/2021</t>
  </si>
  <si>
    <t>25/10/2021</t>
  </si>
  <si>
    <t>26/10/2021</t>
  </si>
  <si>
    <t>27/10/2021</t>
  </si>
  <si>
    <t>28/10/2021</t>
  </si>
  <si>
    <t>29/10/2021</t>
  </si>
  <si>
    <t>01/11/2021</t>
  </si>
  <si>
    <t>02/11/2021</t>
  </si>
  <si>
    <t>03/11/2021</t>
  </si>
  <si>
    <t>04/11/2021</t>
  </si>
  <si>
    <t>05/11/2021</t>
  </si>
  <si>
    <t>08/11/2021</t>
  </si>
  <si>
    <t>09/11/2021</t>
  </si>
  <si>
    <t>10/11/2021</t>
  </si>
  <si>
    <t>11/11/2021</t>
  </si>
  <si>
    <t>12/11/2021</t>
  </si>
  <si>
    <t>15/11/2021</t>
  </si>
  <si>
    <t>16/11/2021</t>
  </si>
  <si>
    <t>17/11/2021</t>
  </si>
  <si>
    <t>18/11/2021</t>
  </si>
  <si>
    <t>19/11/2021</t>
  </si>
  <si>
    <t>22/11/2021</t>
  </si>
  <si>
    <t>23/11/2021</t>
  </si>
  <si>
    <t>24/11/2021</t>
  </si>
  <si>
    <t>26/11/2021</t>
  </si>
  <si>
    <t>29/11/2021</t>
  </si>
  <si>
    <t>30/11/2021</t>
  </si>
  <si>
    <t>01/12/2021</t>
  </si>
  <si>
    <t>02/12/2021</t>
  </si>
  <si>
    <t>03/12/2021</t>
  </si>
  <si>
    <t>06/12/2021</t>
  </si>
  <si>
    <t>07/12/2021</t>
  </si>
  <si>
    <t>08/12/2021</t>
  </si>
  <si>
    <t>09/12/2021</t>
  </si>
  <si>
    <t>10/12/2021</t>
  </si>
  <si>
    <t>13/12/2021</t>
  </si>
  <si>
    <t>14/12/2021</t>
  </si>
  <si>
    <t>15/12/2021</t>
  </si>
  <si>
    <t>16/12/2021</t>
  </si>
  <si>
    <t>17/12/2021</t>
  </si>
  <si>
    <t>20/12/2021</t>
  </si>
  <si>
    <t>21/12/2021</t>
  </si>
  <si>
    <t>22/12/2021</t>
  </si>
  <si>
    <t>23/12/2021</t>
  </si>
  <si>
    <t>27/12/2021</t>
  </si>
  <si>
    <t>28/12/2021</t>
  </si>
  <si>
    <t>29/12/2021</t>
  </si>
  <si>
    <t>30/12/2021</t>
  </si>
  <si>
    <t>31/12/2021</t>
  </si>
  <si>
    <t>03/01/2022</t>
  </si>
  <si>
    <t>04/01/2022</t>
  </si>
  <si>
    <t>05/01/2022</t>
  </si>
  <si>
    <t>06/01/2022</t>
  </si>
  <si>
    <t>07/01/2022</t>
  </si>
  <si>
    <t>10/01/2022</t>
  </si>
  <si>
    <t>11/01/2022</t>
  </si>
  <si>
    <t>12/01/2022</t>
  </si>
  <si>
    <t>13/01/2022</t>
  </si>
  <si>
    <t>14/01/2022</t>
  </si>
  <si>
    <t>18/01/2022</t>
  </si>
  <si>
    <t>19/01/2022</t>
  </si>
  <si>
    <t>20/01/2022</t>
  </si>
  <si>
    <t>21/01/2022</t>
  </si>
  <si>
    <t>24/01/2022</t>
  </si>
  <si>
    <t>25/01/2022</t>
  </si>
  <si>
    <t>26/01/2022</t>
  </si>
  <si>
    <t>27/01/2022</t>
  </si>
  <si>
    <t>28/01/2022</t>
  </si>
  <si>
    <t>31/01/2022</t>
  </si>
  <si>
    <t>01/02/2022</t>
  </si>
  <si>
    <t>02/02/2022</t>
  </si>
  <si>
    <t>03/02/2022</t>
  </si>
  <si>
    <t>04/02/2022</t>
  </si>
  <si>
    <t>07/02/2022</t>
  </si>
  <si>
    <t>08/02/2022</t>
  </si>
  <si>
    <t>09/02/2022</t>
  </si>
  <si>
    <t>10/02/2022</t>
  </si>
  <si>
    <t>11/02/2022</t>
  </si>
  <si>
    <t>14/02/2022</t>
  </si>
  <si>
    <t>15/02/2022</t>
  </si>
  <si>
    <t>16/02/2022</t>
  </si>
  <si>
    <t>17/02/2022</t>
  </si>
  <si>
    <t>18/02/2022</t>
  </si>
  <si>
    <t>22/02/2022</t>
  </si>
  <si>
    <t>23/02/2022</t>
  </si>
  <si>
    <t>24/02/2022</t>
  </si>
  <si>
    <t>25/02/2022</t>
  </si>
  <si>
    <t>28/02/2022</t>
  </si>
  <si>
    <t>01/03/2022</t>
  </si>
  <si>
    <t>02/03/2022</t>
  </si>
  <si>
    <t>03/03/2022</t>
  </si>
  <si>
    <t>04/03/2022</t>
  </si>
  <si>
    <t>07/03/2022</t>
  </si>
  <si>
    <t>08/03/2022</t>
  </si>
  <si>
    <t>09/03/2022</t>
  </si>
  <si>
    <t>10/03/2022</t>
  </si>
  <si>
    <t>11/03/2022</t>
  </si>
  <si>
    <t>14/03/2022</t>
  </si>
  <si>
    <t>15/03/2022</t>
  </si>
  <si>
    <t>16/03/2022</t>
  </si>
  <si>
    <t>17/03/2022</t>
  </si>
  <si>
    <t>18/03/2022</t>
  </si>
  <si>
    <t>21/03/2022</t>
  </si>
  <si>
    <t>22/03/2022</t>
  </si>
  <si>
    <t>23/03/2022</t>
  </si>
  <si>
    <t>24/03/2022</t>
  </si>
  <si>
    <t>25/03/2022</t>
  </si>
  <si>
    <t>28/03/2022</t>
  </si>
  <si>
    <t>29/03/2022</t>
  </si>
  <si>
    <t>30/03/2022</t>
  </si>
  <si>
    <t>31/03/2022</t>
  </si>
  <si>
    <t>01/04/2022</t>
  </si>
  <si>
    <t>04/04/2022</t>
  </si>
  <si>
    <t>05/04/2022</t>
  </si>
  <si>
    <t>06/04/2022</t>
  </si>
  <si>
    <t>07/04/2022</t>
  </si>
  <si>
    <t>08/04/2022</t>
  </si>
  <si>
    <t>11/04/2022</t>
  </si>
  <si>
    <t>12/04/2022</t>
  </si>
  <si>
    <t>13/04/2022</t>
  </si>
  <si>
    <t>14/04/2022</t>
  </si>
  <si>
    <t>18/04/2022</t>
  </si>
  <si>
    <t>19/04/2022</t>
  </si>
  <si>
    <t>20/04/2022</t>
  </si>
  <si>
    <t>21/04/2022</t>
  </si>
  <si>
    <t>22/04/2022</t>
  </si>
  <si>
    <t>25/04/2022</t>
  </si>
  <si>
    <t>26/04/2022</t>
  </si>
  <si>
    <t>27/04/2022</t>
  </si>
  <si>
    <t>28/04/2022</t>
  </si>
  <si>
    <t>29/04/2022</t>
  </si>
  <si>
    <t>02/05/2022</t>
  </si>
  <si>
    <t>03/05/2022</t>
  </si>
  <si>
    <t>04/05/2022</t>
  </si>
  <si>
    <t>05/05/2022</t>
  </si>
  <si>
    <t>06/05/2022</t>
  </si>
  <si>
    <t>09/05/2022</t>
  </si>
  <si>
    <t>10/05/2022</t>
  </si>
  <si>
    <t>11/05/2022</t>
  </si>
  <si>
    <t>12/05/2022</t>
  </si>
  <si>
    <t>13/05/2022</t>
  </si>
  <si>
    <t>16/05/2022</t>
  </si>
  <si>
    <t>17/05/2022</t>
  </si>
  <si>
    <t>18/05/2022</t>
  </si>
  <si>
    <t>19/05/2022</t>
  </si>
  <si>
    <t>20/05/2022</t>
  </si>
  <si>
    <t>23/05/2022</t>
  </si>
  <si>
    <t>24/05/2022</t>
  </si>
  <si>
    <t>25/05/2022</t>
  </si>
  <si>
    <t>26/05/2022</t>
  </si>
  <si>
    <t>27/05/2022</t>
  </si>
  <si>
    <t>31/05/2022</t>
  </si>
  <si>
    <t>01/06/2022</t>
  </si>
  <si>
    <t>02/06/2022</t>
  </si>
  <si>
    <t>03/06/2022</t>
  </si>
  <si>
    <t>06/06/2022</t>
  </si>
  <si>
    <t>07/06/2022</t>
  </si>
  <si>
    <t>08/06/2022</t>
  </si>
  <si>
    <t>09/06/2022</t>
  </si>
  <si>
    <t>10/06/2022</t>
  </si>
  <si>
    <t>13/06/2022</t>
  </si>
  <si>
    <t>14/06/2022</t>
  </si>
  <si>
    <t>15/06/2022</t>
  </si>
  <si>
    <t>16/06/2022</t>
  </si>
  <si>
    <t>17/06/2022</t>
  </si>
  <si>
    <t>21/06/2022</t>
  </si>
  <si>
    <t>22/06/2022</t>
  </si>
  <si>
    <t>23/06/2022</t>
  </si>
  <si>
    <t>24/06/2022</t>
  </si>
  <si>
    <t>27/06/2022</t>
  </si>
  <si>
    <t>28/06/2022</t>
  </si>
  <si>
    <t>29/06/2022</t>
  </si>
  <si>
    <t>30/06/2022</t>
  </si>
  <si>
    <t>01/07/2022</t>
  </si>
  <si>
    <t>05/07/2022</t>
  </si>
  <si>
    <t>06/07/2022</t>
  </si>
  <si>
    <t>07/07/2022</t>
  </si>
  <si>
    <t>08/07/2022</t>
  </si>
  <si>
    <t>11/07/2022</t>
  </si>
  <si>
    <t>12/07/2022</t>
  </si>
  <si>
    <t>13/07/2022</t>
  </si>
  <si>
    <t>14/07/2022</t>
  </si>
  <si>
    <t>15/07/2022</t>
  </si>
  <si>
    <t>18/07/2022</t>
  </si>
  <si>
    <t>19/07/2022</t>
  </si>
  <si>
    <t>20/07/2022</t>
  </si>
  <si>
    <t>21/07/2022</t>
  </si>
  <si>
    <t>22/07/2022</t>
  </si>
  <si>
    <t>25/07/2022</t>
  </si>
  <si>
    <t>26/07/2022</t>
  </si>
  <si>
    <t>27/07/2022</t>
  </si>
  <si>
    <t>28/07/2022</t>
  </si>
  <si>
    <t>29/07/2022</t>
  </si>
  <si>
    <t>01/08/2022</t>
  </si>
  <si>
    <t>02/08/2022</t>
  </si>
  <si>
    <t>03/08/2022</t>
  </si>
  <si>
    <t>04/08/2022</t>
  </si>
  <si>
    <t>05/08/2022</t>
  </si>
  <si>
    <t>08/08/2022</t>
  </si>
  <si>
    <t>09/08/2022</t>
  </si>
  <si>
    <t>10/08/2022</t>
  </si>
  <si>
    <t>11/08/2022</t>
  </si>
  <si>
    <t>12/08/2022</t>
  </si>
  <si>
    <t>15/08/2022</t>
  </si>
  <si>
    <t>16/08/2022</t>
  </si>
  <si>
    <t>17/08/2022</t>
  </si>
  <si>
    <t>18/08/2022</t>
  </si>
  <si>
    <t>19/08/2022</t>
  </si>
  <si>
    <t>22/08/2022</t>
  </si>
  <si>
    <t>23/08/2022</t>
  </si>
  <si>
    <t>24/08/2022</t>
  </si>
  <si>
    <t>25/08/2022</t>
  </si>
  <si>
    <t>26/08/2022</t>
  </si>
  <si>
    <t>29/08/2022</t>
  </si>
  <si>
    <t>30/08/2022</t>
  </si>
  <si>
    <t>31/08/2022</t>
  </si>
  <si>
    <t>01/09/2022</t>
  </si>
  <si>
    <t>02/09/2022</t>
  </si>
  <si>
    <t>06/09/2022</t>
  </si>
  <si>
    <t>07/09/2022</t>
  </si>
  <si>
    <t>08/09/2022</t>
  </si>
  <si>
    <t>09/09/2022</t>
  </si>
  <si>
    <t>12/09/2022</t>
  </si>
  <si>
    <t>13/09/2022</t>
  </si>
  <si>
    <t>14/09/2022</t>
  </si>
  <si>
    <t>15/09/2022</t>
  </si>
  <si>
    <t>16/09/2022</t>
  </si>
  <si>
    <t>19/09/2022</t>
  </si>
  <si>
    <t>20/09/2022</t>
  </si>
  <si>
    <t>21/09/2022</t>
  </si>
  <si>
    <t>22/09/2022</t>
  </si>
  <si>
    <t>23/09/2022</t>
  </si>
  <si>
    <t>26/09/2022</t>
  </si>
  <si>
    <t>27/09/2022</t>
  </si>
  <si>
    <t>28/09/2022</t>
  </si>
  <si>
    <t>29/09/2022</t>
  </si>
  <si>
    <t>30/09/2022</t>
  </si>
  <si>
    <t>03/10/2022</t>
  </si>
  <si>
    <t>04/10/2022</t>
  </si>
  <si>
    <t>05/10/2022</t>
  </si>
  <si>
    <t>06/10/2022</t>
  </si>
  <si>
    <t>07/10/2022</t>
  </si>
  <si>
    <t>10/10/2022</t>
  </si>
  <si>
    <t>11/10/2022</t>
  </si>
  <si>
    <t>12/10/2022</t>
  </si>
  <si>
    <t>13/10/2022</t>
  </si>
  <si>
    <t>14/10/2022</t>
  </si>
  <si>
    <t>17/10/2022</t>
  </si>
  <si>
    <t>18/10/2022</t>
  </si>
  <si>
    <t>19/10/2022</t>
  </si>
  <si>
    <t>20/10/2022</t>
  </si>
  <si>
    <t>21/10/2022</t>
  </si>
  <si>
    <t>24/10/2022</t>
  </si>
  <si>
    <t>25/10/2022</t>
  </si>
  <si>
    <t>26/10/2022</t>
  </si>
  <si>
    <t>27/10/2022</t>
  </si>
  <si>
    <t>28/10/2022</t>
  </si>
  <si>
    <t>31/10/2022</t>
  </si>
  <si>
    <t>01/11/2022</t>
  </si>
  <si>
    <t>02/11/2022</t>
  </si>
  <si>
    <t>03/11/2022</t>
  </si>
  <si>
    <t>04/11/2022</t>
  </si>
  <si>
    <t>07/11/2022</t>
  </si>
  <si>
    <t>08/11/2022</t>
  </si>
  <si>
    <t>09/11/2022</t>
  </si>
  <si>
    <t>10/11/2022</t>
  </si>
  <si>
    <t>11/11/2022</t>
  </si>
  <si>
    <t>14/11/2022</t>
  </si>
  <si>
    <t>15/11/2022</t>
  </si>
  <si>
    <t>16/11/2022</t>
  </si>
  <si>
    <t>17/11/2022</t>
  </si>
  <si>
    <t>18/11/2022</t>
  </si>
  <si>
    <t>21/11/2022</t>
  </si>
  <si>
    <t>22/11/2022</t>
  </si>
  <si>
    <t>23/11/2022</t>
  </si>
  <si>
    <t>25/11/2022</t>
  </si>
  <si>
    <t>28/11/2022</t>
  </si>
  <si>
    <t>29/11/2022</t>
  </si>
  <si>
    <t>30/11/2022</t>
  </si>
  <si>
    <t>01/12/2022</t>
  </si>
  <si>
    <t>02/12/2022</t>
  </si>
  <si>
    <t>05/12/2022</t>
  </si>
  <si>
    <t>06/12/2022</t>
  </si>
  <si>
    <t>07/12/2022</t>
  </si>
  <si>
    <t>08/12/2022</t>
  </si>
  <si>
    <t>09/12/2022</t>
  </si>
  <si>
    <t>12/12/2022</t>
  </si>
  <si>
    <t>13/12/2022</t>
  </si>
  <si>
    <t>14/12/2022</t>
  </si>
  <si>
    <t>15/12/2022</t>
  </si>
  <si>
    <t>16/12/2022</t>
  </si>
  <si>
    <t>19/12/2022</t>
  </si>
  <si>
    <t>20/12/2022</t>
  </si>
  <si>
    <t>21/12/2022</t>
  </si>
  <si>
    <t>22/12/2022</t>
  </si>
  <si>
    <t>23/12/2022</t>
  </si>
  <si>
    <t>27/12/2022</t>
  </si>
  <si>
    <t>28/12/2022</t>
  </si>
  <si>
    <t>29/12/2022</t>
  </si>
  <si>
    <t>30/12/2022</t>
  </si>
  <si>
    <t>03/01/2023</t>
  </si>
  <si>
    <t>04/01/2023</t>
  </si>
  <si>
    <t>05/01/2023</t>
  </si>
  <si>
    <t>06/01/2023</t>
  </si>
  <si>
    <t>09/01/2023</t>
  </si>
  <si>
    <t>10/01/2023</t>
  </si>
  <si>
    <t>11/01/2023</t>
  </si>
  <si>
    <t>12/01/2023</t>
  </si>
  <si>
    <t>13/01/2023</t>
  </si>
  <si>
    <t>17/01/2023</t>
  </si>
  <si>
    <t>18/01/2023</t>
  </si>
  <si>
    <t>19/01/2023</t>
  </si>
  <si>
    <t>20/01/2023</t>
  </si>
  <si>
    <t>23/01/2023</t>
  </si>
  <si>
    <t>24/01/2023</t>
  </si>
  <si>
    <t>25/01/2023</t>
  </si>
  <si>
    <t>26/01/2023</t>
  </si>
  <si>
    <t>27/01/2023</t>
  </si>
  <si>
    <t>30/01/2023</t>
  </si>
  <si>
    <t>31/01/2023</t>
  </si>
  <si>
    <t>01/02/2023</t>
  </si>
  <si>
    <t>02/02/2023</t>
  </si>
  <si>
    <t>03/02/2023</t>
  </si>
  <si>
    <t>06/02/2023</t>
  </si>
  <si>
    <t>07/02/2023</t>
  </si>
  <si>
    <t>08/02/2023</t>
  </si>
  <si>
    <t>09/02/2023</t>
  </si>
  <si>
    <t>10/02/2023</t>
  </si>
  <si>
    <t>13/02/2023</t>
  </si>
  <si>
    <t>14/02/2023</t>
  </si>
  <si>
    <t>15/02/2023</t>
  </si>
  <si>
    <t>16/02/2023</t>
  </si>
  <si>
    <t>17/02/2023</t>
  </si>
  <si>
    <t>21/02/2023</t>
  </si>
  <si>
    <t>22/02/2023</t>
  </si>
  <si>
    <t>23/02/2023</t>
  </si>
  <si>
    <t>24/02/2023</t>
  </si>
  <si>
    <t>27/02/2023</t>
  </si>
  <si>
    <t>28/02/2023</t>
  </si>
  <si>
    <t>01/03/2023</t>
  </si>
  <si>
    <t>02/03/2023</t>
  </si>
  <si>
    <t>03/03/2023</t>
  </si>
  <si>
    <t>06/03/2023</t>
  </si>
  <si>
    <t>07/03/2023</t>
  </si>
  <si>
    <t>08/03/2023</t>
  </si>
  <si>
    <t>09/03/2023</t>
  </si>
  <si>
    <t>10/03/2023</t>
  </si>
  <si>
    <t>13/03/2023</t>
  </si>
  <si>
    <t>14/03/2023</t>
  </si>
  <si>
    <t>15/03/2023</t>
  </si>
  <si>
    <t>16/03/2023</t>
  </si>
  <si>
    <t>17/03/2023</t>
  </si>
  <si>
    <t>20/03/2023</t>
  </si>
  <si>
    <t>21/03/2023</t>
  </si>
  <si>
    <t>22/03/2023</t>
  </si>
  <si>
    <t>23/03/2023</t>
  </si>
  <si>
    <t>24/03/2023</t>
  </si>
  <si>
    <t>27/03/2023</t>
  </si>
  <si>
    <t>28/03/2023</t>
  </si>
  <si>
    <t>29/03/2023</t>
  </si>
  <si>
    <t>30/03/2023</t>
  </si>
  <si>
    <t>31/03/2023</t>
  </si>
  <si>
    <t>03/04/2023</t>
  </si>
  <si>
    <t>04/04/2023</t>
  </si>
  <si>
    <t>05/04/2023</t>
  </si>
  <si>
    <t>06/04/2023</t>
  </si>
  <si>
    <t>10/04/2023</t>
  </si>
  <si>
    <t>11/04/2023</t>
  </si>
  <si>
    <t>12/04/2023</t>
  </si>
  <si>
    <t>13/04/2023</t>
  </si>
  <si>
    <t>14/04/2023</t>
  </si>
  <si>
    <t>17/04/2023</t>
  </si>
  <si>
    <t>18/04/2023</t>
  </si>
  <si>
    <t>19/04/2023</t>
  </si>
  <si>
    <t>20/04/2023</t>
  </si>
  <si>
    <t>21/04/2023</t>
  </si>
  <si>
    <t>24/04/2023</t>
  </si>
  <si>
    <t>25/04/2023</t>
  </si>
  <si>
    <t>26/04/2023</t>
  </si>
  <si>
    <t>27/04/2023</t>
  </si>
  <si>
    <t>28/04/2023</t>
  </si>
  <si>
    <t>01/05/2023</t>
  </si>
  <si>
    <t>02/05/2023</t>
  </si>
  <si>
    <t>03/05/2023</t>
  </si>
  <si>
    <t>04/05/2023</t>
  </si>
  <si>
    <t>05/05/2023</t>
  </si>
  <si>
    <t>08/05/2023</t>
  </si>
  <si>
    <t>09/05/2023</t>
  </si>
  <si>
    <t>10/05/2023</t>
  </si>
  <si>
    <t>11/05/2023</t>
  </si>
  <si>
    <t>12/05/2023</t>
  </si>
  <si>
    <t>15/05/2023</t>
  </si>
  <si>
    <t>16/05/2023</t>
  </si>
  <si>
    <t>17/05/2023</t>
  </si>
  <si>
    <t>18/05/2023</t>
  </si>
  <si>
    <t>19/05/2023</t>
  </si>
  <si>
    <t>22/05/2023</t>
  </si>
  <si>
    <t>23/05/2023</t>
  </si>
  <si>
    <t>24/05/2023</t>
  </si>
  <si>
    <t>25/05/2023</t>
  </si>
  <si>
    <t>26/05/2023</t>
  </si>
  <si>
    <t>30/05/2023</t>
  </si>
  <si>
    <t>31/05/2023</t>
  </si>
  <si>
    <t>01/06/2023</t>
  </si>
  <si>
    <t>02/06/2023</t>
  </si>
  <si>
    <t>05/06/2023</t>
  </si>
  <si>
    <t>06/06/2023</t>
  </si>
  <si>
    <t>07/06/2023</t>
  </si>
  <si>
    <t>08/06/2023</t>
  </si>
  <si>
    <t>09/06/2023</t>
  </si>
  <si>
    <t>12/06/2023</t>
  </si>
  <si>
    <t>13/06/2023</t>
  </si>
  <si>
    <t>14/06/2023</t>
  </si>
  <si>
    <t>15/06/2023</t>
  </si>
  <si>
    <t>16/06/2023</t>
  </si>
  <si>
    <t>20/06/2023</t>
  </si>
  <si>
    <t>21/06/2023</t>
  </si>
  <si>
    <t>22/06/2023</t>
  </si>
  <si>
    <t>23/06/2023</t>
  </si>
  <si>
    <t>26/06/2023</t>
  </si>
  <si>
    <t>27/06/2023</t>
  </si>
  <si>
    <t>28/06/2023</t>
  </si>
  <si>
    <t>29/06/2023</t>
  </si>
  <si>
    <t>30/06/2023</t>
  </si>
  <si>
    <t>03/07/2023</t>
  </si>
  <si>
    <t>05/07/2023</t>
  </si>
  <si>
    <t>06/07/2023</t>
  </si>
  <si>
    <t>07/07/2023</t>
  </si>
  <si>
    <t>10/07/2023</t>
  </si>
  <si>
    <t>11/07/2023</t>
  </si>
  <si>
    <t>12/07/2023</t>
  </si>
  <si>
    <t>13/07/2023</t>
  </si>
  <si>
    <t>14/07/2023</t>
  </si>
  <si>
    <t>17/07/2023</t>
  </si>
  <si>
    <t>18/07/2023</t>
  </si>
  <si>
    <t>19/07/2023</t>
  </si>
  <si>
    <t>20/07/2023</t>
  </si>
  <si>
    <t>21/07/2023</t>
  </si>
  <si>
    <t>24/07/2023</t>
  </si>
  <si>
    <t>25/07/2023</t>
  </si>
  <si>
    <t>26/07/2023</t>
  </si>
  <si>
    <t>27/07/2023</t>
  </si>
  <si>
    <t>28/07/2023</t>
  </si>
  <si>
    <t>31/07/2023</t>
  </si>
  <si>
    <t>01/08/2023</t>
  </si>
  <si>
    <t>02/08/2023</t>
  </si>
  <si>
    <t>03/08/2023</t>
  </si>
  <si>
    <t>04/08/2023</t>
  </si>
  <si>
    <t>07/08/2023</t>
  </si>
  <si>
    <t>08/08/2023</t>
  </si>
  <si>
    <t>09/08/2023</t>
  </si>
  <si>
    <t>10/08/2023</t>
  </si>
  <si>
    <t>11/08/2023</t>
  </si>
  <si>
    <t>14/08/2023</t>
  </si>
  <si>
    <t>15/08/2023</t>
  </si>
  <si>
    <t>16/08/2023</t>
  </si>
  <si>
    <t>17/08/2023</t>
  </si>
  <si>
    <t>18/08/2023</t>
  </si>
  <si>
    <t>21/08/2023</t>
  </si>
  <si>
    <t>22/08/2023</t>
  </si>
  <si>
    <t>23/08/2023</t>
  </si>
  <si>
    <t>24/08/2023</t>
  </si>
  <si>
    <t>25/08/2023</t>
  </si>
  <si>
    <t>28/08/2023</t>
  </si>
  <si>
    <t>29/08/2023</t>
  </si>
  <si>
    <t>30/08/2023</t>
  </si>
  <si>
    <t>31/08/2023</t>
  </si>
  <si>
    <t>01/09/2023</t>
  </si>
  <si>
    <t>05/09/2023</t>
  </si>
  <si>
    <t>06/09/2023</t>
  </si>
  <si>
    <t>07/09/2023</t>
  </si>
  <si>
    <t>08/09/2023</t>
  </si>
  <si>
    <t>11/09/2023</t>
  </si>
  <si>
    <t>12/09/2023</t>
  </si>
  <si>
    <t>13/09/2023</t>
  </si>
  <si>
    <t>14/09/2023</t>
  </si>
  <si>
    <t>15/09/2023</t>
  </si>
  <si>
    <t>18/09/2023</t>
  </si>
  <si>
    <t>19/09/2023</t>
  </si>
  <si>
    <t>20/09/2023</t>
  </si>
  <si>
    <t>21/09/2023</t>
  </si>
  <si>
    <t>22/09/2023</t>
  </si>
  <si>
    <t>25/09/2023</t>
  </si>
  <si>
    <t>26/09/2023</t>
  </si>
  <si>
    <t>27/09/2023</t>
  </si>
  <si>
    <t>28/09/2023</t>
  </si>
  <si>
    <t>29/09/2023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</si>
  <si>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</si>
  <si>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</si>
  <si>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</si>
  <si>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</si>
  <si>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</si>
  <si>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</si>
  <si>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</si>
  <si>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</si>
  <si>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</si>
  <si>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</si>
  <si>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</si>
  <si>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</si>
  <si>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</si>
  <si>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</si>
  <si>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</si>
  <si>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</si>
  <si>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</si>
  <si>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</si>
  <si>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</si>
  <si>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</si>
  <si>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</si>
  <si>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</si>
  <si>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</si>
  <si>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</si>
  <si>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</si>
  <si>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</si>
  <si>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</si>
  <si>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</si>
  <si>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</si>
  <si>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</si>
  <si>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</si>
  <si>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</si>
  <si>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</si>
  <si>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</si>
  <si>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</si>
  <si>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</si>
  <si>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</si>
  <si>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</si>
  <si>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</si>
  <si>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</si>
  <si>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</si>
  <si>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</si>
  <si>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</si>
  <si>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</si>
  <si>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</si>
  <si>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</si>
  <si>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</si>
  <si>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</si>
  <si>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</si>
  <si>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</si>
  <si>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</si>
  <si>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</si>
  <si>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</si>
  <si>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</si>
  <si>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</si>
  <si>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</si>
  <si>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20/12/2023</t>
  </si>
  <si>
    <t>21/12/2023</t>
  </si>
  <si>
    <t>22/12/2023</t>
  </si>
  <si>
    <t>26/12/2023</t>
  </si>
  <si>
    <t>27/12/2023</t>
  </si>
  <si>
    <t>28/12/2023</t>
  </si>
  <si>
    <t>29/12/2023</t>
  </si>
  <si>
    <t>var.sp500</t>
  </si>
  <si>
    <t>var.flows</t>
  </si>
  <si>
    <t>#NUM!</t>
  </si>
  <si>
    <t>#DIV/0!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</si>
</sst>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/M/YYYY"/>
    <numFmt numFmtId="165" formatCode="0.000%"/>
    <numFmt numFmtId="166" formatCode="0.0000%"/>
    <numFmt numFmtId="167" formatCode="0.0"/>
  </numFmts>
  <fonts count="6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sz val="11.0"/>
      <color rgb="FF000000"/>
      <name val="&quot;work sans&quot;"/>
    </font>
    <font>
      <sz val="8.0"/>
      <color rgb="FF000000"/>
      <name val="&quot;work sans&quot;"/>
    </font>
    <font>
      <b/>
      <sz val="11.0"/>
      <color theme="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theme="4"/>
        <bgColor theme="4"/>
      </patternFill>
    </fill>
  </fills>
  <borders count="5">
    <border/>
    <border>
      <bottom style="thin">
        <color rgb="FFEFEDED"/>
      </bottom>
    </border>
    <border>
      <left style="thin">
        <color rgb="FF9CC2E5"/>
      </left>
      <right/>
      <top style="thin">
        <color rgb="FF9CC2E5"/>
      </top>
      <bottom style="thin">
        <color rgb="FF9CC2E5"/>
      </bottom>
    </border>
    <border>
      <left style="thin">
        <color rgb="FF9CC2E5"/>
      </left>
      <top style="thin">
        <color rgb="FF9CC2E5"/>
      </top>
      <bottom style="thin">
        <color rgb="FF9CC2E5"/>
      </bottom>
    </border>
    <border>
      <left/>
      <right/>
      <top style="thin">
        <color rgb="FF9CC2E5"/>
      </top>
      <bottom style="thin">
        <color rgb="FF9CC2E5"/>
      </bottom>
    </border>
  </borders>
  <cellStyleXfs count="1">
    <xf borderId="0" fillId="0" fontId="0" numFmtId="0" applyAlignment="1" applyFont="1"/>
  </cellStyleXfs>
  <cellXfs count="3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2" numFmtId="0" xfId="0" applyFont="1"/>
    <xf borderId="0" fillId="0" fontId="1" numFmtId="164" xfId="0" applyAlignment="1" applyFont="1" applyNumberFormat="1">
      <alignment horizontal="right"/>
    </xf>
    <xf borderId="0" fillId="0" fontId="1" numFmtId="10" xfId="0" applyFont="1" applyNumberFormat="1"/>
    <xf borderId="0" fillId="0" fontId="2" numFmtId="0" xfId="0" applyAlignment="1" applyFont="1">
      <alignment horizontal="center" readingOrder="0"/>
    </xf>
    <xf borderId="0" fillId="0" fontId="2" numFmtId="0" xfId="0" applyAlignment="1" applyFont="1">
      <alignment readingOrder="0"/>
    </xf>
    <xf borderId="0" fillId="0" fontId="1" numFmtId="2" xfId="0" applyFont="1" applyNumberFormat="1"/>
    <xf borderId="0" fillId="0" fontId="2" numFmtId="2" xfId="0" applyFont="1" applyNumberFormat="1"/>
    <xf borderId="0" fillId="0" fontId="1" numFmtId="165" xfId="0" applyFont="1" applyNumberFormat="1"/>
    <xf borderId="0" fillId="0" fontId="2" numFmtId="0" xfId="0" applyFont="1"/>
    <xf borderId="0" fillId="0" fontId="1" numFmtId="10" xfId="0" applyFont="1" applyNumberFormat="1"/>
    <xf borderId="0" fillId="0" fontId="1" numFmtId="164" xfId="0" applyFont="1" applyNumberFormat="1"/>
    <xf borderId="0" fillId="0" fontId="1" numFmtId="164" xfId="0" applyAlignment="1" applyFont="1" applyNumberFormat="1">
      <alignment horizontal="right"/>
    </xf>
    <xf borderId="0" fillId="0" fontId="1" numFmtId="166" xfId="0" applyFont="1" applyNumberFormat="1"/>
    <xf borderId="0" fillId="0" fontId="1" numFmtId="0" xfId="0" applyAlignment="1" applyFont="1">
      <alignment readingOrder="0"/>
    </xf>
    <xf borderId="1" fillId="2" fontId="3" numFmtId="0" xfId="0" applyAlignment="1" applyBorder="1" applyFill="1" applyFont="1">
      <alignment horizontal="center" readingOrder="0"/>
    </xf>
    <xf borderId="1" fillId="2" fontId="4" numFmtId="4" xfId="0" applyAlignment="1" applyBorder="1" applyFont="1" applyNumberFormat="1">
      <alignment horizontal="center" readingOrder="0"/>
    </xf>
    <xf borderId="1" fillId="2" fontId="4" numFmtId="0" xfId="0" applyAlignment="1" applyBorder="1" applyFont="1">
      <alignment horizontal="center" readingOrder="0"/>
    </xf>
    <xf borderId="0" fillId="0" fontId="1" numFmtId="4" xfId="0" applyFont="1" applyNumberFormat="1"/>
    <xf borderId="0" fillId="0" fontId="2" numFmtId="4" xfId="0" applyFont="1" applyNumberFormat="1"/>
    <xf borderId="0" fillId="0" fontId="1" numFmtId="165" xfId="0" applyFont="1" applyNumberFormat="1"/>
    <xf borderId="0" fillId="0" fontId="1" numFmtId="165" xfId="0" applyAlignment="1" applyFont="1" applyNumberFormat="1">
      <alignment horizontal="right"/>
    </xf>
    <xf borderId="1" fillId="2" fontId="3" numFmtId="164" xfId="0" applyAlignment="1" applyBorder="1" applyFont="1" applyNumberFormat="1">
      <alignment horizontal="center" readingOrder="0"/>
    </xf>
    <xf borderId="0" fillId="0" fontId="0" numFmtId="0" xfId="0" applyAlignment="1" applyFont="1">
      <alignment readingOrder="0"/>
    </xf>
    <xf borderId="0" fillId="0" fontId="1" numFmtId="0" xfId="0" applyAlignment="1" applyFont="1">
      <alignment horizontal="right"/>
    </xf>
    <xf borderId="0" fillId="0" fontId="1" numFmtId="10" xfId="0" applyAlignment="1" applyFont="1" applyNumberFormat="1">
      <alignment horizontal="right"/>
    </xf>
    <xf borderId="2" fillId="3" fontId="1" numFmtId="164" xfId="0" applyAlignment="1" applyBorder="1" applyFill="1" applyFont="1" applyNumberFormat="1">
      <alignment horizontal="center"/>
    </xf>
    <xf borderId="0" fillId="0" fontId="1" numFmtId="164" xfId="0" applyAlignment="1" applyFont="1" applyNumberFormat="1">
      <alignment horizontal="center"/>
    </xf>
    <xf borderId="0" fillId="0" fontId="1" numFmtId="0" xfId="0" applyFont="1"/>
    <xf borderId="0" fillId="0" fontId="1" numFmtId="0" xfId="0" applyAlignment="1" applyFont="1">
      <alignment horizontal="right"/>
    </xf>
    <xf borderId="3" fillId="0" fontId="1" numFmtId="164" xfId="0" applyAlignment="1" applyBorder="1" applyFont="1" applyNumberFormat="1">
      <alignment horizontal="center"/>
    </xf>
    <xf borderId="2" fillId="3" fontId="1" numFmtId="2" xfId="0" applyBorder="1" applyFont="1" applyNumberFormat="1"/>
    <xf borderId="0" fillId="0" fontId="1" numFmtId="2" xfId="0" applyFont="1" applyNumberFormat="1"/>
    <xf borderId="3" fillId="0" fontId="1" numFmtId="2" xfId="0" applyBorder="1" applyFont="1" applyNumberFormat="1"/>
    <xf borderId="0" fillId="0" fontId="1" numFmtId="9" xfId="0" applyFont="1" applyNumberFormat="1"/>
    <xf borderId="0" fillId="0" fontId="1" numFmtId="167" xfId="0" applyFont="1" applyNumberFormat="1"/>
    <xf borderId="4" fillId="4" fontId="5" numFmtId="0" xfId="0" applyBorder="1" applyFill="1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EEAF6"/>
          <bgColor rgb="FFDEEAF6"/>
        </patternFill>
      </fill>
      <border/>
    </dxf>
    <dxf>
      <font/>
      <fill>
        <patternFill patternType="solid">
          <fgColor rgb="FFBDD6EE"/>
          <bgColor rgb="FFBDD6EE"/>
        </patternFill>
      </fill>
      <border/>
    </dxf>
  </dxfs>
  <tableStyles count="3">
    <tableStyle count="3" pivot="0" name="Agregado-style">
      <tableStyleElement dxfId="1" type="headerRow"/>
      <tableStyleElement dxfId="2" type="firstRowStripe"/>
      <tableStyleElement dxfId="3" type="secondRowStripe"/>
    </tableStyle>
    <tableStyle count="3" pivot="0" name="Agregado (2)-style">
      <tableStyleElement dxfId="1" type="headerRow"/>
      <tableStyleElement dxfId="2" type="firstRowStripe"/>
      <tableStyleElement dxfId="3" type="secondRowStripe"/>
    </tableStyle>
    <tableStyle count="3" pivot="0" name="Hoja7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604097466776748"/>
          <c:y val="0.12414564787566251"/>
          <c:w val="0.94746630599124"/>
          <c:h val="0.8598470106166389"/>
        </c:manualLayout>
      </c:layout>
      <c:lineChart>
        <c:varyColors val="0"/>
        <c:ser>
          <c:idx val="0"/>
          <c:order val="0"/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Agregado!$H$3:$H$1511</c:f>
              <c:numCache/>
            </c:numRef>
          </c:val>
          <c:smooth val="0"/>
        </c:ser>
        <c:axId val="1064343118"/>
        <c:axId val="537557552"/>
      </c:lineChart>
      <c:catAx>
        <c:axId val="10643431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37557552"/>
      </c:catAx>
      <c:valAx>
        <c:axId val="5375575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064343118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85854516804184"/>
          <c:y val="0.11003769475624058"/>
          <c:w val="0.94746630599124"/>
          <c:h val="0.8598470106166389"/>
        </c:manualLayout>
      </c:layout>
      <c:lineChart>
        <c:varyColors val="0"/>
        <c:ser>
          <c:idx val="0"/>
          <c:order val="0"/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'Agregado (2)'!$H$3:$H$1511</c:f>
              <c:numCache/>
            </c:numRef>
          </c:val>
          <c:smooth val="0"/>
        </c:ser>
        <c:axId val="1331779385"/>
        <c:axId val="524869600"/>
      </c:lineChart>
      <c:catAx>
        <c:axId val="13317793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524869600"/>
      </c:catAx>
      <c:valAx>
        <c:axId val="5248696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31779385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7728160295077814"/>
          <c:y val="0.11905004240882104"/>
          <c:w val="0.8838109791749905"/>
          <c:h val="0.8368447837150127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yVal>
            <c:numRef>
              <c:f>'Agregado (2)'!$T$4:$T$1510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337626"/>
        <c:axId val="279332909"/>
      </c:scatterChart>
      <c:valAx>
        <c:axId val="146337626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79332909"/>
      </c:valAx>
      <c:valAx>
        <c:axId val="27933290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6337626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yVal>
            <c:numRef>
              <c:f>'Agregado (2)'!$AA$3:$AA$1510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437875"/>
        <c:axId val="1737340287"/>
      </c:scatterChart>
      <c:valAx>
        <c:axId val="171643787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37340287"/>
      </c:valAx>
      <c:valAx>
        <c:axId val="17373402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716437875"/>
      </c:valAx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24711215070124946"/>
          <c:y val="0.010330520804008638"/>
          <c:w val="0.9425509068455061"/>
          <c:h val="0.9806075390717003"/>
        </c:manualLayout>
      </c:layout>
      <c:lineChart>
        <c:ser>
          <c:idx val="0"/>
          <c:order val="0"/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Hoja6!$C$3:$C$1516</c:f>
              <c:numCache/>
            </c:numRef>
          </c:val>
          <c:smooth val="0"/>
        </c:ser>
        <c:ser>
          <c:idx val="1"/>
          <c:order val="1"/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Hoja6!$D$3:$D$1516</c:f>
              <c:numCache/>
            </c:numRef>
          </c:val>
          <c:smooth val="0"/>
        </c:ser>
        <c:axId val="151257436"/>
        <c:axId val="1413920441"/>
      </c:lineChart>
      <c:catAx>
        <c:axId val="1512574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413920441"/>
      </c:catAx>
      <c:valAx>
        <c:axId val="14139204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5125743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666750</xdr:colOff>
      <xdr:row>5</xdr:row>
      <xdr:rowOff>104775</xdr:rowOff>
    </xdr:from>
    <xdr:ext cx="6772275" cy="4533900"/>
    <xdr:graphicFrame>
      <xdr:nvGraphicFramePr>
        <xdr:cNvPr id="153295480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40</xdr:col>
      <xdr:colOff>38100</xdr:colOff>
      <xdr:row>3</xdr:row>
      <xdr:rowOff>142875</xdr:rowOff>
    </xdr:from>
    <xdr:ext cx="4886325" cy="3762375"/>
    <xdr:graphicFrame>
      <xdr:nvGraphicFramePr>
        <xdr:cNvPr id="1100409301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16</xdr:col>
      <xdr:colOff>180975</xdr:colOff>
      <xdr:row>1475</xdr:row>
      <xdr:rowOff>104775</xdr:rowOff>
    </xdr:from>
    <xdr:ext cx="6619875" cy="4429125"/>
    <xdr:graphicFrame>
      <xdr:nvGraphicFramePr>
        <xdr:cNvPr id="64160445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27</xdr:col>
      <xdr:colOff>57150</xdr:colOff>
      <xdr:row>1471</xdr:row>
      <xdr:rowOff>161925</xdr:rowOff>
    </xdr:from>
    <xdr:ext cx="8982075" cy="4791075"/>
    <xdr:graphicFrame>
      <xdr:nvGraphicFramePr>
        <xdr:cNvPr id="1134504367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47625</xdr:colOff>
      <xdr:row>1476</xdr:row>
      <xdr:rowOff>152400</xdr:rowOff>
    </xdr:from>
    <xdr:ext cx="20859750" cy="8096250"/>
    <xdr:graphicFrame>
      <xdr:nvGraphicFramePr>
        <xdr:cNvPr id="1897198910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B1:H1511" displayName="Table_1" name="Table_1" id="1">
  <tableColumns count="7">
    <tableColumn name="date" id="1"/>
    <tableColumn name="Columna1" id="2"/>
    <tableColumn name="total_net_flows_SPY" id="3"/>
    <tableColumn name="total_net_flows_IVV" id="4"/>
    <tableColumn name="total_net_flows_VOO" id="5"/>
    <tableColumn name="total" id="6"/>
    <tableColumn name="variación" id="7"/>
  </tableColumns>
  <tableStyleInfo name="Agregado-style" showColumnStripes="0" showFirstColumn="1" showLastColumn="1" showRowStripes="1"/>
</table>
</file>

<file path=xl/tables/table2.xml><?xml version="1.0" encoding="utf-8"?>
<table xmlns="http://schemas.openxmlformats.org/spreadsheetml/2006/main" ref="B1:H1511" displayName="Table_2" name="Table_2" id="2">
  <tableColumns count="7">
    <tableColumn name="date" id="1"/>
    <tableColumn name="total_net_flows_SPY" id="2"/>
    <tableColumn name="Columna1" id="3"/>
    <tableColumn name="total_net_flows_IVV" id="4"/>
    <tableColumn name="total_net_flows_VOO" id="5"/>
    <tableColumn name="total" id="6"/>
    <tableColumn name="variación" id="7"/>
  </tableColumns>
  <tableStyleInfo name="Agregado (2)-style" showColumnStripes="0" showFirstColumn="1" showLastColumn="1" showRowStripes="1"/>
</table>
</file>

<file path=xl/tables/table3.xml><?xml version="1.0" encoding="utf-8"?>
<table xmlns="http://schemas.openxmlformats.org/spreadsheetml/2006/main" ref="A1:J1510" displayName="Table_3" name="Table_3" id="3">
  <tableColumns count="10">
    <tableColumn name="Date" id="1"/>
    <tableColumn name="Mkt-RF" id="2"/>
    <tableColumn name="SMB" id="3"/>
    <tableColumn name="HML" id="4"/>
    <tableColumn name="RF" id="5"/>
    <tableColumn name="Columna1" id="6"/>
    <tableColumn name="Columna2" id="7"/>
    <tableColumn name="Columna3" id="8"/>
    <tableColumn name="Columna4" id="9"/>
    <tableColumn name="Columna5" id="10"/>
  </tableColumns>
  <tableStyleInfo name="Hoja7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Relationship Id="rId3" Type="http://schemas.openxmlformats.org/officeDocument/2006/relationships/table" Target="../tables/table3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6.86"/>
    <col customWidth="1" min="3" max="3" width="16.43"/>
    <col customWidth="1" min="4" max="9" width="10.71"/>
    <col customWidth="1" min="10" max="10" width="28.0"/>
    <col customWidth="1" min="11" max="26" width="10.71"/>
  </cols>
  <sheetData>
    <row r="2">
      <c r="B2" s="1" t="s">
        <v>0</v>
      </c>
      <c r="C2" s="2">
        <v>158789.66</v>
      </c>
      <c r="D2" s="2">
        <f>C2</f>
        <v>158789.66</v>
      </c>
    </row>
    <row r="3">
      <c r="B3" s="3">
        <v>43132.0</v>
      </c>
      <c r="C3" s="2">
        <v>-6144.012</v>
      </c>
      <c r="D3" s="2">
        <f t="shared" ref="D3:D1511" si="1">D2+C3</f>
        <v>152645.648</v>
      </c>
      <c r="E3" s="4">
        <f t="shared" ref="E3:E1511" si="2">LN(D3/D2)</f>
        <v>-0.03946122423</v>
      </c>
      <c r="H3" s="2">
        <v>-6144.012</v>
      </c>
      <c r="I3" s="2">
        <v>146.13</v>
      </c>
      <c r="J3" s="2">
        <f>CORREL(H3:H1511,I3:I1511)</f>
        <v>0.04462094983</v>
      </c>
    </row>
    <row r="4">
      <c r="B4" s="3">
        <v>43160.0</v>
      </c>
      <c r="C4" s="2">
        <v>-1048.214</v>
      </c>
      <c r="D4" s="2">
        <f t="shared" si="1"/>
        <v>151597.434</v>
      </c>
      <c r="E4" s="4">
        <f t="shared" si="2"/>
        <v>-0.006890662168</v>
      </c>
      <c r="H4" s="2">
        <v>-1048.214</v>
      </c>
      <c r="I4" s="2">
        <v>148.86</v>
      </c>
    </row>
    <row r="5">
      <c r="B5" s="3">
        <v>43191.0</v>
      </c>
      <c r="C5" s="2">
        <v>-1677.034</v>
      </c>
      <c r="D5" s="2">
        <f t="shared" si="1"/>
        <v>149920.4</v>
      </c>
      <c r="E5" s="4">
        <f t="shared" si="2"/>
        <v>-0.01112406037</v>
      </c>
      <c r="H5" s="2">
        <v>-1677.034</v>
      </c>
      <c r="I5" s="2">
        <v>151.6</v>
      </c>
    </row>
    <row r="6">
      <c r="B6" s="3">
        <v>43221.0</v>
      </c>
      <c r="C6" s="2">
        <v>-624.76</v>
      </c>
      <c r="D6" s="2">
        <f t="shared" si="1"/>
        <v>149295.64</v>
      </c>
      <c r="E6" s="4">
        <f t="shared" si="2"/>
        <v>-0.004175985405</v>
      </c>
      <c r="H6" s="2">
        <v>-624.76</v>
      </c>
      <c r="I6" s="2">
        <v>154.12</v>
      </c>
    </row>
    <row r="7">
      <c r="B7" s="3">
        <v>43313.0</v>
      </c>
      <c r="C7" s="2">
        <v>-1559.184</v>
      </c>
      <c r="D7" s="2">
        <f t="shared" si="1"/>
        <v>147736.456</v>
      </c>
      <c r="E7" s="4">
        <f t="shared" si="2"/>
        <v>-0.01049851745</v>
      </c>
      <c r="H7" s="2">
        <v>-1559.184</v>
      </c>
      <c r="I7" s="2">
        <v>155.07</v>
      </c>
    </row>
    <row r="8">
      <c r="B8" s="3">
        <v>43344.0</v>
      </c>
      <c r="C8" s="2">
        <v>2438.595</v>
      </c>
      <c r="D8" s="2">
        <f t="shared" si="1"/>
        <v>150175.051</v>
      </c>
      <c r="E8" s="4">
        <f t="shared" si="2"/>
        <v>0.01637163661</v>
      </c>
      <c r="H8" s="2">
        <v>2438.595</v>
      </c>
      <c r="I8" s="2">
        <v>156.12</v>
      </c>
    </row>
    <row r="9">
      <c r="B9" s="3">
        <v>43374.0</v>
      </c>
      <c r="C9" s="2">
        <v>-1152.643</v>
      </c>
      <c r="D9" s="2">
        <f t="shared" si="1"/>
        <v>149022.408</v>
      </c>
      <c r="E9" s="4">
        <f t="shared" si="2"/>
        <v>-0.00770493644</v>
      </c>
      <c r="H9" s="2">
        <v>-1152.643</v>
      </c>
      <c r="I9" s="2">
        <v>154.81</v>
      </c>
    </row>
    <row r="10">
      <c r="B10" s="3">
        <v>43405.0</v>
      </c>
      <c r="C10" s="2">
        <v>3618.606</v>
      </c>
      <c r="D10" s="2">
        <f t="shared" si="1"/>
        <v>152641.014</v>
      </c>
      <c r="E10" s="4">
        <f t="shared" si="2"/>
        <v>0.02399216686</v>
      </c>
      <c r="H10" s="2">
        <v>3618.606</v>
      </c>
      <c r="I10" s="2">
        <v>155.72</v>
      </c>
    </row>
    <row r="11">
      <c r="B11" s="3">
        <v>43435.0</v>
      </c>
      <c r="C11" s="2">
        <v>2898.89</v>
      </c>
      <c r="D11" s="2">
        <f t="shared" si="1"/>
        <v>155539.904</v>
      </c>
      <c r="E11" s="4">
        <f t="shared" si="2"/>
        <v>0.0188134653</v>
      </c>
      <c r="H11" s="2">
        <v>2898.89</v>
      </c>
      <c r="I11" s="2">
        <v>157.25</v>
      </c>
    </row>
    <row r="12">
      <c r="B12" s="3" t="s">
        <v>1</v>
      </c>
      <c r="C12" s="2">
        <v>-1598.182</v>
      </c>
      <c r="D12" s="2">
        <f t="shared" si="1"/>
        <v>153941.722</v>
      </c>
      <c r="E12" s="4">
        <f t="shared" si="2"/>
        <v>-0.01032821384</v>
      </c>
      <c r="H12" s="2">
        <v>-1598.182</v>
      </c>
      <c r="I12" s="2">
        <v>155.53</v>
      </c>
    </row>
    <row r="13">
      <c r="B13" s="3" t="s">
        <v>2</v>
      </c>
      <c r="C13" s="2">
        <v>-235.425</v>
      </c>
      <c r="D13" s="2">
        <f t="shared" si="1"/>
        <v>153706.297</v>
      </c>
      <c r="E13" s="4">
        <f t="shared" si="2"/>
        <v>-0.001530483094</v>
      </c>
      <c r="H13" s="2">
        <v>-235.425</v>
      </c>
      <c r="I13" s="2">
        <v>157.41</v>
      </c>
    </row>
    <row r="14">
      <c r="B14" s="3" t="s">
        <v>3</v>
      </c>
      <c r="C14" s="2">
        <v>6709.774</v>
      </c>
      <c r="D14" s="2">
        <f t="shared" si="1"/>
        <v>160416.071</v>
      </c>
      <c r="E14" s="4">
        <f t="shared" si="2"/>
        <v>0.04272726455</v>
      </c>
      <c r="H14" s="2">
        <v>6709.774</v>
      </c>
      <c r="I14" s="2">
        <v>157.58</v>
      </c>
    </row>
    <row r="15">
      <c r="B15" s="3" t="s">
        <v>4</v>
      </c>
      <c r="C15" s="2">
        <v>-1116.589</v>
      </c>
      <c r="D15" s="2">
        <f t="shared" si="1"/>
        <v>159299.482</v>
      </c>
      <c r="E15" s="4">
        <f t="shared" si="2"/>
        <v>-0.006984918496</v>
      </c>
      <c r="H15" s="2">
        <v>-1116.589</v>
      </c>
      <c r="I15" s="2">
        <v>159.18</v>
      </c>
    </row>
    <row r="16">
      <c r="B16" s="3" t="s">
        <v>5</v>
      </c>
      <c r="C16" s="2">
        <v>3168.24</v>
      </c>
      <c r="D16" s="2">
        <f t="shared" si="1"/>
        <v>162467.722</v>
      </c>
      <c r="E16" s="4">
        <f t="shared" si="2"/>
        <v>0.01969338301</v>
      </c>
      <c r="H16" s="2">
        <v>3168.24</v>
      </c>
      <c r="I16" s="2">
        <v>160.47</v>
      </c>
    </row>
    <row r="17">
      <c r="B17" s="3" t="s">
        <v>6</v>
      </c>
      <c r="C17" s="2">
        <v>2458.949</v>
      </c>
      <c r="D17" s="2">
        <f t="shared" si="1"/>
        <v>164926.671</v>
      </c>
      <c r="E17" s="4">
        <f t="shared" si="2"/>
        <v>0.01502160874</v>
      </c>
      <c r="H17" s="2">
        <v>2458.949</v>
      </c>
      <c r="I17" s="2">
        <v>160.84</v>
      </c>
    </row>
    <row r="18">
      <c r="B18" s="3" t="s">
        <v>7</v>
      </c>
      <c r="C18" s="2">
        <v>2450.212</v>
      </c>
      <c r="D18" s="2">
        <f t="shared" si="1"/>
        <v>167376.883</v>
      </c>
      <c r="E18" s="4">
        <f t="shared" si="2"/>
        <v>0.0147470972</v>
      </c>
      <c r="H18" s="2">
        <v>2450.212</v>
      </c>
      <c r="I18" s="2">
        <v>162.19</v>
      </c>
    </row>
    <row r="19">
      <c r="B19" s="3" t="s">
        <v>8</v>
      </c>
      <c r="C19" s="2">
        <v>-750.224</v>
      </c>
      <c r="D19" s="2">
        <f t="shared" si="1"/>
        <v>166626.659</v>
      </c>
      <c r="E19" s="4">
        <f t="shared" si="2"/>
        <v>-0.004492319196</v>
      </c>
      <c r="H19" s="2">
        <v>-750.224</v>
      </c>
      <c r="I19" s="2">
        <v>162.79</v>
      </c>
    </row>
    <row r="20">
      <c r="B20" s="3" t="s">
        <v>9</v>
      </c>
      <c r="C20" s="2">
        <v>382.419</v>
      </c>
      <c r="D20" s="2">
        <f t="shared" si="1"/>
        <v>167009.078</v>
      </c>
      <c r="E20" s="4">
        <f t="shared" si="2"/>
        <v>0.002292435282</v>
      </c>
      <c r="H20" s="2">
        <v>382.419</v>
      </c>
      <c r="I20" s="2">
        <v>167.23</v>
      </c>
    </row>
    <row r="21" ht="15.75" customHeight="1">
      <c r="B21" s="3" t="s">
        <v>10</v>
      </c>
      <c r="C21" s="2">
        <v>-3066.908</v>
      </c>
      <c r="D21" s="2">
        <f t="shared" si="1"/>
        <v>163942.17</v>
      </c>
      <c r="E21" s="4">
        <f t="shared" si="2"/>
        <v>-0.01853442653</v>
      </c>
      <c r="H21" s="2">
        <v>-3066.908</v>
      </c>
      <c r="I21" s="2">
        <v>161.75</v>
      </c>
    </row>
    <row r="22" ht="15.75" customHeight="1">
      <c r="B22" s="3" t="s">
        <v>11</v>
      </c>
      <c r="C22" s="2">
        <v>4299.243</v>
      </c>
      <c r="D22" s="2">
        <f t="shared" si="1"/>
        <v>168241.413</v>
      </c>
      <c r="E22" s="4">
        <f t="shared" si="2"/>
        <v>0.02588618639</v>
      </c>
      <c r="H22" s="2">
        <v>4299.243</v>
      </c>
      <c r="I22" s="2">
        <v>161.63</v>
      </c>
    </row>
    <row r="23" ht="15.75" customHeight="1">
      <c r="B23" s="3" t="s">
        <v>12</v>
      </c>
      <c r="C23" s="2">
        <v>4140.071</v>
      </c>
      <c r="D23" s="2">
        <f t="shared" si="1"/>
        <v>172381.484</v>
      </c>
      <c r="E23" s="4">
        <f t="shared" si="2"/>
        <v>0.02431002099</v>
      </c>
      <c r="H23" s="2">
        <v>4140.071</v>
      </c>
      <c r="I23" s="2">
        <v>161.79</v>
      </c>
    </row>
    <row r="24" ht="15.75" customHeight="1">
      <c r="B24" s="3">
        <v>43102.0</v>
      </c>
      <c r="C24" s="2">
        <v>84.534</v>
      </c>
      <c r="D24" s="2">
        <f t="shared" si="1"/>
        <v>172466.018</v>
      </c>
      <c r="E24" s="4">
        <f t="shared" si="2"/>
        <v>0.0004902688939</v>
      </c>
      <c r="H24" s="2">
        <v>84.534</v>
      </c>
      <c r="I24" s="2">
        <v>163.57</v>
      </c>
    </row>
    <row r="25" ht="15.75" customHeight="1">
      <c r="B25" s="3">
        <v>43133.0</v>
      </c>
      <c r="C25" s="2">
        <v>-2225.065</v>
      </c>
      <c r="D25" s="2">
        <f t="shared" si="1"/>
        <v>170240.953</v>
      </c>
      <c r="E25" s="4">
        <f t="shared" si="2"/>
        <v>-0.01298541585</v>
      </c>
      <c r="H25" s="2">
        <v>-2225.065</v>
      </c>
      <c r="I25" s="2">
        <v>158.61</v>
      </c>
    </row>
    <row r="26" ht="15.75" customHeight="1">
      <c r="B26" s="3">
        <v>43222.0</v>
      </c>
      <c r="C26" s="2">
        <v>-1847.234</v>
      </c>
      <c r="D26" s="2">
        <f t="shared" si="1"/>
        <v>168393.719</v>
      </c>
      <c r="E26" s="4">
        <f t="shared" si="2"/>
        <v>-0.0109100011</v>
      </c>
      <c r="H26" s="2">
        <v>-1847.234</v>
      </c>
      <c r="I26" s="2">
        <v>151.31</v>
      </c>
    </row>
    <row r="27" ht="15.75" customHeight="1">
      <c r="B27" s="3">
        <v>43253.0</v>
      </c>
      <c r="C27" s="2">
        <v>-5328.248</v>
      </c>
      <c r="D27" s="2">
        <f t="shared" si="1"/>
        <v>163065.471</v>
      </c>
      <c r="E27" s="4">
        <f t="shared" si="2"/>
        <v>-0.03215302027</v>
      </c>
      <c r="H27" s="2">
        <v>-5328.248</v>
      </c>
      <c r="I27" s="2">
        <v>157.94</v>
      </c>
    </row>
    <row r="28" ht="15.75" customHeight="1">
      <c r="B28" s="3">
        <v>43283.0</v>
      </c>
      <c r="C28" s="2">
        <v>-7991.108</v>
      </c>
      <c r="D28" s="2">
        <f t="shared" si="1"/>
        <v>155074.363</v>
      </c>
      <c r="E28" s="4">
        <f t="shared" si="2"/>
        <v>-0.05024701958</v>
      </c>
      <c r="H28" s="2">
        <v>-7991.108</v>
      </c>
      <c r="I28" s="2">
        <v>157.98</v>
      </c>
    </row>
    <row r="29" ht="15.75" customHeight="1">
      <c r="B29" s="3">
        <v>43314.0</v>
      </c>
      <c r="C29" s="2">
        <v>-66.932</v>
      </c>
      <c r="D29" s="2">
        <f t="shared" si="1"/>
        <v>155007.431</v>
      </c>
      <c r="E29" s="4">
        <f t="shared" si="2"/>
        <v>-0.0004317054554</v>
      </c>
      <c r="H29" s="2">
        <v>-66.932</v>
      </c>
      <c r="I29" s="2">
        <v>152.14</v>
      </c>
    </row>
    <row r="30" ht="15.75" customHeight="1">
      <c r="B30" s="3">
        <v>43345.0</v>
      </c>
      <c r="C30" s="2">
        <v>-7886.689</v>
      </c>
      <c r="D30" s="2">
        <f t="shared" si="1"/>
        <v>147120.742</v>
      </c>
      <c r="E30" s="4">
        <f t="shared" si="2"/>
        <v>-0.05221943392</v>
      </c>
      <c r="H30" s="2">
        <v>-7886.689</v>
      </c>
      <c r="I30" s="2">
        <v>154.64</v>
      </c>
    </row>
    <row r="31" ht="15.75" customHeight="1">
      <c r="B31" s="3">
        <v>43436.0</v>
      </c>
      <c r="C31" s="2">
        <v>-2367.989</v>
      </c>
      <c r="D31" s="2">
        <f t="shared" si="1"/>
        <v>144752.753</v>
      </c>
      <c r="E31" s="4">
        <f t="shared" si="2"/>
        <v>-0.01622648851</v>
      </c>
      <c r="H31" s="2">
        <v>-2367.989</v>
      </c>
      <c r="I31" s="2">
        <v>159.28</v>
      </c>
    </row>
    <row r="32" ht="15.75" customHeight="1">
      <c r="B32" s="3" t="s">
        <v>13</v>
      </c>
      <c r="C32" s="2">
        <v>7242.567</v>
      </c>
      <c r="D32" s="2">
        <f t="shared" si="1"/>
        <v>151995.32</v>
      </c>
      <c r="E32" s="4">
        <f t="shared" si="2"/>
        <v>0.04882259563</v>
      </c>
      <c r="H32" s="2">
        <v>7242.567</v>
      </c>
      <c r="I32" s="2">
        <v>161.6</v>
      </c>
    </row>
    <row r="33" ht="15.75" customHeight="1">
      <c r="B33" s="3" t="s">
        <v>14</v>
      </c>
      <c r="C33" s="2">
        <v>-997.505</v>
      </c>
      <c r="D33" s="2">
        <f t="shared" si="1"/>
        <v>150997.815</v>
      </c>
      <c r="E33" s="4">
        <f t="shared" si="2"/>
        <v>-0.006584364387</v>
      </c>
      <c r="H33" s="2">
        <v>-997.505</v>
      </c>
      <c r="I33" s="2">
        <v>163.55</v>
      </c>
    </row>
    <row r="34" ht="15.75" customHeight="1">
      <c r="B34" s="3" t="s">
        <v>15</v>
      </c>
      <c r="C34" s="2">
        <v>-808.903</v>
      </c>
      <c r="D34" s="2">
        <f t="shared" si="1"/>
        <v>150188.912</v>
      </c>
      <c r="E34" s="4">
        <f t="shared" si="2"/>
        <v>-0.005371451478</v>
      </c>
      <c r="H34" s="2">
        <v>-808.903</v>
      </c>
      <c r="I34" s="2">
        <v>166.99</v>
      </c>
    </row>
    <row r="35" ht="15.75" customHeight="1">
      <c r="B35" s="3" t="s">
        <v>16</v>
      </c>
      <c r="C35" s="2">
        <v>518.592</v>
      </c>
      <c r="D35" s="2">
        <f t="shared" si="1"/>
        <v>150707.504</v>
      </c>
      <c r="E35" s="4">
        <f t="shared" si="2"/>
        <v>0.003446983652</v>
      </c>
      <c r="H35" s="2">
        <v>518.592</v>
      </c>
      <c r="I35" s="2">
        <v>168.21</v>
      </c>
    </row>
    <row r="36" ht="15.75" customHeight="1">
      <c r="B36" s="3" t="s">
        <v>17</v>
      </c>
      <c r="C36" s="2">
        <v>-3235.845</v>
      </c>
      <c r="D36" s="2">
        <f t="shared" si="1"/>
        <v>147471.659</v>
      </c>
      <c r="E36" s="4">
        <f t="shared" si="2"/>
        <v>-0.02170488374</v>
      </c>
      <c r="H36" s="2">
        <v>-3235.845</v>
      </c>
      <c r="I36" s="2">
        <v>168.13</v>
      </c>
    </row>
    <row r="37" ht="15.75" customHeight="1">
      <c r="B37" s="3" t="s">
        <v>18</v>
      </c>
      <c r="C37" s="2">
        <v>-665.163</v>
      </c>
      <c r="D37" s="2">
        <f t="shared" si="1"/>
        <v>146806.496</v>
      </c>
      <c r="E37" s="4">
        <f t="shared" si="2"/>
        <v>-0.004520649063</v>
      </c>
      <c r="H37" s="2">
        <v>-665.163</v>
      </c>
      <c r="I37" s="2">
        <v>166.99</v>
      </c>
    </row>
    <row r="38" ht="15.75" customHeight="1">
      <c r="B38" s="3" t="s">
        <v>19</v>
      </c>
      <c r="C38" s="2">
        <v>2119.605</v>
      </c>
      <c r="D38" s="2">
        <f t="shared" si="1"/>
        <v>148926.101</v>
      </c>
      <c r="E38" s="4">
        <f t="shared" si="2"/>
        <v>0.01433485059</v>
      </c>
      <c r="H38" s="2">
        <v>2119.605</v>
      </c>
      <c r="I38" s="2">
        <v>167.17</v>
      </c>
    </row>
    <row r="39" ht="15.75" customHeight="1">
      <c r="B39" s="3" t="s">
        <v>20</v>
      </c>
      <c r="C39" s="2">
        <v>-108.119</v>
      </c>
      <c r="D39" s="2">
        <f t="shared" si="1"/>
        <v>148817.982</v>
      </c>
      <c r="E39" s="4">
        <f t="shared" si="2"/>
        <v>-0.0007262545987</v>
      </c>
      <c r="H39" s="2">
        <v>-108.119</v>
      </c>
      <c r="I39" s="2">
        <v>169.3</v>
      </c>
    </row>
    <row r="40" ht="15.75" customHeight="1">
      <c r="B40" s="3" t="s">
        <v>21</v>
      </c>
      <c r="C40" s="2">
        <v>-2979.72</v>
      </c>
      <c r="D40" s="2">
        <f t="shared" si="1"/>
        <v>145838.262</v>
      </c>
      <c r="E40" s="4">
        <f t="shared" si="2"/>
        <v>-0.02022574874</v>
      </c>
      <c r="H40" s="2">
        <v>-2979.72</v>
      </c>
      <c r="I40" s="2">
        <v>170.2</v>
      </c>
    </row>
    <row r="41" ht="15.75" customHeight="1">
      <c r="B41" s="3" t="s">
        <v>22</v>
      </c>
      <c r="C41" s="2">
        <v>5029.629</v>
      </c>
      <c r="D41" s="2">
        <f t="shared" si="1"/>
        <v>150867.891</v>
      </c>
      <c r="E41" s="4">
        <f t="shared" si="2"/>
        <v>0.0339063467</v>
      </c>
      <c r="H41" s="2">
        <v>5029.629</v>
      </c>
      <c r="I41" s="2">
        <v>168.37</v>
      </c>
    </row>
    <row r="42" ht="15.75" customHeight="1">
      <c r="B42" s="3" t="s">
        <v>23</v>
      </c>
      <c r="C42" s="2">
        <v>2112.882</v>
      </c>
      <c r="D42" s="2">
        <f t="shared" si="1"/>
        <v>152980.773</v>
      </c>
      <c r="E42" s="4">
        <f t="shared" si="2"/>
        <v>0.013907687</v>
      </c>
      <c r="H42" s="2">
        <v>2112.882</v>
      </c>
      <c r="I42" s="2">
        <v>166.88</v>
      </c>
    </row>
    <row r="43" ht="15.75" customHeight="1">
      <c r="B43" s="3">
        <v>43103.0</v>
      </c>
      <c r="C43" s="2">
        <v>27.139</v>
      </c>
      <c r="D43" s="2">
        <f t="shared" si="1"/>
        <v>153007.912</v>
      </c>
      <c r="E43" s="4">
        <f t="shared" si="2"/>
        <v>0.0001773856446</v>
      </c>
      <c r="H43" s="2">
        <v>27.139</v>
      </c>
      <c r="I43" s="2">
        <v>166.52</v>
      </c>
    </row>
    <row r="44" ht="15.75" customHeight="1">
      <c r="B44" s="3">
        <v>43134.0</v>
      </c>
      <c r="C44" s="2">
        <v>-3173.799</v>
      </c>
      <c r="D44" s="2">
        <f t="shared" si="1"/>
        <v>149834.113</v>
      </c>
      <c r="E44" s="4">
        <f t="shared" si="2"/>
        <v>-0.02096086368</v>
      </c>
      <c r="H44" s="2">
        <v>-3173.799</v>
      </c>
      <c r="I44" s="2">
        <v>166.94</v>
      </c>
    </row>
    <row r="45" ht="15.75" customHeight="1">
      <c r="B45" s="3">
        <v>43223.0</v>
      </c>
      <c r="C45" s="2">
        <v>-2705.54</v>
      </c>
      <c r="D45" s="2">
        <f t="shared" si="1"/>
        <v>147128.573</v>
      </c>
      <c r="E45" s="4">
        <f t="shared" si="2"/>
        <v>-0.01822191803</v>
      </c>
      <c r="H45" s="2">
        <v>-2705.54</v>
      </c>
      <c r="I45" s="2">
        <v>167.5</v>
      </c>
    </row>
    <row r="46" ht="15.75" customHeight="1">
      <c r="B46" s="3">
        <v>43254.0</v>
      </c>
      <c r="C46" s="2">
        <v>-2082.091</v>
      </c>
      <c r="D46" s="2">
        <f t="shared" si="1"/>
        <v>145046.482</v>
      </c>
      <c r="E46" s="4">
        <f t="shared" si="2"/>
        <v>-0.01425259419</v>
      </c>
      <c r="H46" s="2">
        <v>-2082.091</v>
      </c>
      <c r="I46" s="2">
        <v>166.06</v>
      </c>
    </row>
    <row r="47" ht="15.75" customHeight="1">
      <c r="B47" s="3">
        <v>43284.0</v>
      </c>
      <c r="C47" s="2">
        <v>-2510.671</v>
      </c>
      <c r="D47" s="2">
        <f t="shared" si="1"/>
        <v>142535.811</v>
      </c>
      <c r="E47" s="4">
        <f t="shared" si="2"/>
        <v>-0.01746098317</v>
      </c>
      <c r="H47" s="2">
        <v>-2510.671</v>
      </c>
      <c r="I47" s="2">
        <v>166.76</v>
      </c>
    </row>
    <row r="48" ht="15.75" customHeight="1">
      <c r="B48" s="3">
        <v>43315.0</v>
      </c>
      <c r="C48" s="2">
        <v>-2277.761</v>
      </c>
      <c r="D48" s="2">
        <f t="shared" si="1"/>
        <v>140258.05</v>
      </c>
      <c r="E48" s="4">
        <f t="shared" si="2"/>
        <v>-0.01610933314</v>
      </c>
      <c r="H48" s="2">
        <v>-2277.761</v>
      </c>
      <c r="I48" s="2">
        <v>168.37</v>
      </c>
    </row>
    <row r="49" ht="15.75" customHeight="1">
      <c r="B49" s="3">
        <v>43346.0</v>
      </c>
      <c r="C49" s="2">
        <v>3110.714</v>
      </c>
      <c r="D49" s="2">
        <f t="shared" si="1"/>
        <v>143368.764</v>
      </c>
      <c r="E49" s="4">
        <f t="shared" si="2"/>
        <v>0.02193613991</v>
      </c>
      <c r="H49" s="2">
        <v>3110.714</v>
      </c>
      <c r="I49" s="2">
        <v>170.05</v>
      </c>
    </row>
    <row r="50" ht="15.75" customHeight="1">
      <c r="B50" s="3">
        <v>43437.0</v>
      </c>
      <c r="C50" s="2">
        <v>2857.92</v>
      </c>
      <c r="D50" s="2">
        <f t="shared" si="1"/>
        <v>146226.684</v>
      </c>
      <c r="E50" s="4">
        <f t="shared" si="2"/>
        <v>0.01973796759</v>
      </c>
      <c r="H50" s="2">
        <v>2857.92</v>
      </c>
      <c r="I50" s="2">
        <v>169.86</v>
      </c>
    </row>
    <row r="51" ht="15.75" customHeight="1">
      <c r="B51" s="3" t="s">
        <v>24</v>
      </c>
      <c r="C51" s="2">
        <v>2659.366</v>
      </c>
      <c r="D51" s="2">
        <f t="shared" si="1"/>
        <v>148886.05</v>
      </c>
      <c r="E51" s="4">
        <f t="shared" si="2"/>
        <v>0.0180232005</v>
      </c>
      <c r="H51" s="2">
        <v>2659.366</v>
      </c>
      <c r="I51" s="2">
        <v>169.08</v>
      </c>
    </row>
    <row r="52" ht="15.75" customHeight="1">
      <c r="B52" s="3" t="s">
        <v>25</v>
      </c>
      <c r="C52" s="2">
        <v>1978.536</v>
      </c>
      <c r="D52" s="2">
        <f t="shared" si="1"/>
        <v>150864.586</v>
      </c>
      <c r="E52" s="4">
        <f t="shared" si="2"/>
        <v>0.01320140475</v>
      </c>
      <c r="H52" s="2">
        <v>1978.536</v>
      </c>
      <c r="I52" s="2">
        <v>166.69</v>
      </c>
    </row>
    <row r="53" ht="15.75" customHeight="1">
      <c r="B53" s="3" t="s">
        <v>26</v>
      </c>
      <c r="C53" s="2">
        <v>165.129</v>
      </c>
      <c r="D53" s="2">
        <f t="shared" si="1"/>
        <v>151029.715</v>
      </c>
      <c r="E53" s="4">
        <f t="shared" si="2"/>
        <v>0.001093952525</v>
      </c>
      <c r="H53" s="2">
        <v>165.129</v>
      </c>
      <c r="I53" s="2">
        <v>166.48</v>
      </c>
    </row>
    <row r="54" ht="15.75" customHeight="1">
      <c r="B54" s="3" t="s">
        <v>27</v>
      </c>
      <c r="C54" s="2">
        <v>-5500.352</v>
      </c>
      <c r="D54" s="2">
        <f t="shared" si="1"/>
        <v>145529.363</v>
      </c>
      <c r="E54" s="4">
        <f t="shared" si="2"/>
        <v>-0.03709873172</v>
      </c>
      <c r="H54" s="2">
        <v>-5500.352</v>
      </c>
      <c r="I54" s="2">
        <v>167.3</v>
      </c>
    </row>
    <row r="55" ht="15.75" customHeight="1">
      <c r="B55" s="3" t="s">
        <v>28</v>
      </c>
      <c r="C55" s="2">
        <v>1769.841</v>
      </c>
      <c r="D55" s="2">
        <f t="shared" si="1"/>
        <v>147299.204</v>
      </c>
      <c r="E55" s="4">
        <f t="shared" si="2"/>
        <v>0.01208804571</v>
      </c>
      <c r="H55" s="2">
        <v>1769.841</v>
      </c>
      <c r="I55" s="2">
        <v>165.39</v>
      </c>
    </row>
    <row r="56" ht="15.75" customHeight="1">
      <c r="B56" s="3" t="s">
        <v>29</v>
      </c>
      <c r="C56" s="2">
        <v>-1176.676</v>
      </c>
      <c r="D56" s="2">
        <f t="shared" si="1"/>
        <v>146122.528</v>
      </c>
      <c r="E56" s="4">
        <f t="shared" si="2"/>
        <v>-0.00802041689</v>
      </c>
      <c r="H56" s="2">
        <v>-1176.676</v>
      </c>
      <c r="I56" s="2">
        <v>167.46</v>
      </c>
    </row>
    <row r="57" ht="15.75" customHeight="1">
      <c r="B57" s="3" t="s">
        <v>30</v>
      </c>
      <c r="C57" s="2">
        <v>1408.708</v>
      </c>
      <c r="D57" s="2">
        <f t="shared" si="1"/>
        <v>147531.236</v>
      </c>
      <c r="E57" s="4">
        <f t="shared" si="2"/>
        <v>0.009594420225</v>
      </c>
      <c r="H57" s="2">
        <v>1408.708</v>
      </c>
      <c r="I57" s="2">
        <v>167.21</v>
      </c>
    </row>
    <row r="58" ht="15.75" customHeight="1">
      <c r="B58" s="3" t="s">
        <v>31</v>
      </c>
      <c r="C58" s="2">
        <v>1108.777</v>
      </c>
      <c r="D58" s="2">
        <f t="shared" si="1"/>
        <v>148640.013</v>
      </c>
      <c r="E58" s="4">
        <f t="shared" si="2"/>
        <v>0.007487439674</v>
      </c>
      <c r="H58" s="2">
        <v>1108.777</v>
      </c>
      <c r="I58" s="2">
        <v>160.91</v>
      </c>
    </row>
    <row r="59" ht="15.75" customHeight="1">
      <c r="B59" s="3" t="s">
        <v>32</v>
      </c>
      <c r="C59" s="2">
        <v>-3242.773</v>
      </c>
      <c r="D59" s="2">
        <f t="shared" si="1"/>
        <v>145397.24</v>
      </c>
      <c r="E59" s="4">
        <f t="shared" si="2"/>
        <v>-0.02205777972</v>
      </c>
      <c r="H59" s="2">
        <v>-3242.773</v>
      </c>
      <c r="I59" s="2">
        <v>158.42</v>
      </c>
    </row>
    <row r="60" ht="15.75" customHeight="1">
      <c r="B60" s="3" t="s">
        <v>33</v>
      </c>
      <c r="C60" s="2">
        <v>-7924.137</v>
      </c>
      <c r="D60" s="2">
        <f t="shared" si="1"/>
        <v>137473.103</v>
      </c>
      <c r="E60" s="4">
        <f t="shared" si="2"/>
        <v>-0.05604129937</v>
      </c>
      <c r="H60" s="2">
        <v>-7924.137</v>
      </c>
      <c r="I60" s="2">
        <v>163.3</v>
      </c>
    </row>
    <row r="61" ht="15.75" customHeight="1">
      <c r="B61" s="3" t="s">
        <v>34</v>
      </c>
      <c r="C61" s="2">
        <v>1776.344</v>
      </c>
      <c r="D61" s="2">
        <f t="shared" si="1"/>
        <v>139249.447</v>
      </c>
      <c r="E61" s="4">
        <f t="shared" si="2"/>
        <v>0.0128386241</v>
      </c>
      <c r="H61" s="2">
        <v>1776.344</v>
      </c>
      <c r="I61" s="2">
        <v>159.54</v>
      </c>
    </row>
    <row r="62" ht="15.75" customHeight="1">
      <c r="B62" s="3" t="s">
        <v>35</v>
      </c>
      <c r="C62" s="2">
        <v>2970.211</v>
      </c>
      <c r="D62" s="2">
        <f t="shared" si="1"/>
        <v>142219.658</v>
      </c>
      <c r="E62" s="4">
        <f t="shared" si="2"/>
        <v>0.0211058422</v>
      </c>
      <c r="H62" s="2">
        <v>2970.211</v>
      </c>
      <c r="I62" s="2">
        <v>158.94</v>
      </c>
    </row>
    <row r="63" ht="15.75" customHeight="1">
      <c r="B63" s="3" t="s">
        <v>36</v>
      </c>
      <c r="C63" s="2">
        <v>-1390.086</v>
      </c>
      <c r="D63" s="2">
        <f t="shared" si="1"/>
        <v>140829.572</v>
      </c>
      <c r="E63" s="4">
        <f t="shared" si="2"/>
        <v>-0.009822299647</v>
      </c>
      <c r="H63" s="2">
        <v>-1390.086</v>
      </c>
      <c r="I63" s="2">
        <v>161.3</v>
      </c>
    </row>
    <row r="64" ht="15.75" customHeight="1">
      <c r="B64" s="3">
        <v>43135.0</v>
      </c>
      <c r="C64" s="2">
        <v>-2634.175</v>
      </c>
      <c r="D64" s="2">
        <f t="shared" si="1"/>
        <v>138195.397</v>
      </c>
      <c r="E64" s="4">
        <f t="shared" si="2"/>
        <v>-0.0188818461</v>
      </c>
      <c r="H64" s="2">
        <v>-2634.175</v>
      </c>
      <c r="I64" s="2">
        <v>158.66</v>
      </c>
    </row>
    <row r="65" ht="15.75" customHeight="1">
      <c r="B65" s="3">
        <v>43163.0</v>
      </c>
      <c r="C65" s="2">
        <v>-2201.93</v>
      </c>
      <c r="D65" s="2">
        <f t="shared" si="1"/>
        <v>135993.467</v>
      </c>
      <c r="E65" s="4">
        <f t="shared" si="2"/>
        <v>-0.01606175616</v>
      </c>
      <c r="H65" s="2">
        <v>-2201.93</v>
      </c>
      <c r="I65" s="2">
        <v>160.87</v>
      </c>
    </row>
    <row r="66" ht="15.75" customHeight="1">
      <c r="B66" s="3">
        <v>43194.0</v>
      </c>
      <c r="C66" s="2">
        <v>-1356.134</v>
      </c>
      <c r="D66" s="2">
        <f t="shared" si="1"/>
        <v>134637.333</v>
      </c>
      <c r="E66" s="4">
        <f t="shared" si="2"/>
        <v>-0.01002210651</v>
      </c>
      <c r="H66" s="2">
        <v>-1356.134</v>
      </c>
      <c r="I66" s="2">
        <v>162.26</v>
      </c>
    </row>
    <row r="67" ht="15.75" customHeight="1">
      <c r="B67" s="3">
        <v>43224.0</v>
      </c>
      <c r="C67" s="2">
        <v>-514.467</v>
      </c>
      <c r="D67" s="2">
        <f t="shared" si="1"/>
        <v>134122.866</v>
      </c>
      <c r="E67" s="4">
        <f t="shared" si="2"/>
        <v>-0.003828451015</v>
      </c>
      <c r="H67" s="2">
        <v>-514.467</v>
      </c>
      <c r="I67" s="2">
        <v>162.23</v>
      </c>
    </row>
    <row r="68" ht="15.75" customHeight="1">
      <c r="B68" s="3">
        <v>43255.0</v>
      </c>
      <c r="C68" s="2">
        <v>1089.27</v>
      </c>
      <c r="D68" s="2">
        <f t="shared" si="1"/>
        <v>135212.136</v>
      </c>
      <c r="E68" s="4">
        <f t="shared" si="2"/>
        <v>0.008088632601</v>
      </c>
      <c r="H68" s="2">
        <v>1089.27</v>
      </c>
      <c r="I68" s="2">
        <v>158.99</v>
      </c>
    </row>
    <row r="69" ht="15.75" customHeight="1">
      <c r="B69" s="3">
        <v>43347.0</v>
      </c>
      <c r="C69" s="2">
        <v>-2091.865</v>
      </c>
      <c r="D69" s="2">
        <f t="shared" si="1"/>
        <v>133120.271</v>
      </c>
      <c r="E69" s="4">
        <f t="shared" si="2"/>
        <v>-0.01559191007</v>
      </c>
      <c r="H69" s="2">
        <v>-2091.865</v>
      </c>
      <c r="I69" s="2">
        <v>159.46</v>
      </c>
    </row>
    <row r="70" ht="15.75" customHeight="1">
      <c r="B70" s="3">
        <v>43377.0</v>
      </c>
      <c r="C70" s="2">
        <v>4368.428</v>
      </c>
      <c r="D70" s="2">
        <f t="shared" si="1"/>
        <v>137488.699</v>
      </c>
      <c r="E70" s="4">
        <f t="shared" si="2"/>
        <v>0.03228871181</v>
      </c>
      <c r="H70" s="2">
        <v>4368.428</v>
      </c>
      <c r="I70" s="2">
        <v>162.64</v>
      </c>
    </row>
    <row r="71" ht="15.75" customHeight="1">
      <c r="B71" s="3">
        <v>43408.0</v>
      </c>
      <c r="C71" s="2">
        <v>609.883</v>
      </c>
      <c r="D71" s="2">
        <f t="shared" si="1"/>
        <v>138098.582</v>
      </c>
      <c r="E71" s="4">
        <f t="shared" si="2"/>
        <v>0.004426067803</v>
      </c>
      <c r="H71" s="2">
        <v>609.883</v>
      </c>
      <c r="I71" s="2">
        <v>162.4</v>
      </c>
    </row>
    <row r="72" ht="15.75" customHeight="1">
      <c r="B72" s="3">
        <v>43438.0</v>
      </c>
      <c r="C72" s="2">
        <v>290.084</v>
      </c>
      <c r="D72" s="2">
        <f t="shared" si="1"/>
        <v>138388.666</v>
      </c>
      <c r="E72" s="4">
        <f t="shared" si="2"/>
        <v>0.002098354326</v>
      </c>
      <c r="H72" s="2">
        <v>290.084</v>
      </c>
      <c r="I72" s="2">
        <v>163.95</v>
      </c>
    </row>
    <row r="73" ht="15.75" customHeight="1">
      <c r="B73" s="3" t="s">
        <v>37</v>
      </c>
      <c r="C73" s="2">
        <v>-66.48</v>
      </c>
      <c r="D73" s="2">
        <f t="shared" si="1"/>
        <v>138322.186</v>
      </c>
      <c r="E73" s="4">
        <f t="shared" si="2"/>
        <v>-0.0004805015835</v>
      </c>
      <c r="H73" s="2">
        <v>-66.48</v>
      </c>
      <c r="I73" s="2">
        <v>162.89</v>
      </c>
    </row>
    <row r="74" ht="15.75" customHeight="1">
      <c r="B74" s="3" t="s">
        <v>38</v>
      </c>
      <c r="C74" s="2">
        <v>556.825</v>
      </c>
      <c r="D74" s="2">
        <f t="shared" si="1"/>
        <v>138879.011</v>
      </c>
      <c r="E74" s="4">
        <f t="shared" si="2"/>
        <v>0.004017484448</v>
      </c>
      <c r="H74" s="2">
        <v>556.825</v>
      </c>
      <c r="I74" s="2">
        <v>164.38</v>
      </c>
    </row>
    <row r="75" ht="15.75" customHeight="1">
      <c r="B75" s="3" t="s">
        <v>39</v>
      </c>
      <c r="C75" s="2">
        <v>-133.655</v>
      </c>
      <c r="D75" s="2">
        <f t="shared" si="1"/>
        <v>138745.356</v>
      </c>
      <c r="E75" s="4">
        <f t="shared" si="2"/>
        <v>-0.0009628478348</v>
      </c>
      <c r="H75" s="2">
        <v>-133.655</v>
      </c>
      <c r="I75" s="2">
        <v>165.94</v>
      </c>
    </row>
    <row r="76" ht="15.75" customHeight="1">
      <c r="B76" s="3" t="s">
        <v>40</v>
      </c>
      <c r="C76" s="2">
        <v>-337.691</v>
      </c>
      <c r="D76" s="2">
        <f t="shared" si="1"/>
        <v>138407.665</v>
      </c>
      <c r="E76" s="4">
        <f t="shared" si="2"/>
        <v>-0.002436857198</v>
      </c>
      <c r="H76" s="2">
        <v>-337.691</v>
      </c>
      <c r="I76" s="2">
        <v>166.47</v>
      </c>
    </row>
    <row r="77" ht="15.75" customHeight="1">
      <c r="B77" s="3" t="s">
        <v>41</v>
      </c>
      <c r="C77" s="2">
        <v>689.463</v>
      </c>
      <c r="D77" s="2">
        <f t="shared" si="1"/>
        <v>139097.128</v>
      </c>
      <c r="E77" s="4">
        <f t="shared" si="2"/>
        <v>0.004969027102</v>
      </c>
      <c r="H77" s="2">
        <v>689.463</v>
      </c>
      <c r="I77" s="2">
        <v>165.72</v>
      </c>
    </row>
    <row r="78" ht="15.75" customHeight="1">
      <c r="B78" s="3" t="s">
        <v>42</v>
      </c>
      <c r="C78" s="2">
        <v>-591.503</v>
      </c>
      <c r="D78" s="2">
        <f t="shared" si="1"/>
        <v>138505.625</v>
      </c>
      <c r="E78" s="4">
        <f t="shared" si="2"/>
        <v>-0.004261513179</v>
      </c>
      <c r="H78" s="2">
        <v>-591.503</v>
      </c>
      <c r="I78" s="2">
        <v>164.02</v>
      </c>
    </row>
    <row r="79" ht="15.75" customHeight="1">
      <c r="B79" s="3" t="s">
        <v>43</v>
      </c>
      <c r="C79" s="2">
        <v>1252.946</v>
      </c>
      <c r="D79" s="2">
        <f t="shared" si="1"/>
        <v>139758.571</v>
      </c>
      <c r="E79" s="4">
        <f t="shared" si="2"/>
        <v>0.009005502582</v>
      </c>
      <c r="H79" s="2">
        <v>1252.946</v>
      </c>
      <c r="I79" s="2">
        <v>162.48</v>
      </c>
    </row>
    <row r="80" ht="15.75" customHeight="1">
      <c r="B80" s="3" t="s">
        <v>44</v>
      </c>
      <c r="C80" s="2">
        <v>1146.376</v>
      </c>
      <c r="D80" s="2">
        <f t="shared" si="1"/>
        <v>140904.947</v>
      </c>
      <c r="E80" s="4">
        <f t="shared" si="2"/>
        <v>0.008169087193</v>
      </c>
      <c r="H80" s="2">
        <v>1146.376</v>
      </c>
      <c r="I80" s="2">
        <v>160.46</v>
      </c>
    </row>
    <row r="81" ht="15.75" customHeight="1">
      <c r="B81" s="3" t="s">
        <v>45</v>
      </c>
      <c r="C81" s="2">
        <v>-2301.626</v>
      </c>
      <c r="D81" s="2">
        <f t="shared" si="1"/>
        <v>138603.321</v>
      </c>
      <c r="E81" s="4">
        <f t="shared" si="2"/>
        <v>-0.01646948079</v>
      </c>
      <c r="H81" s="2">
        <v>-2301.626</v>
      </c>
      <c r="I81" s="2">
        <v>162.54</v>
      </c>
    </row>
    <row r="82" ht="15.75" customHeight="1">
      <c r="B82" s="3" t="s">
        <v>46</v>
      </c>
      <c r="C82" s="2">
        <v>-1330.801</v>
      </c>
      <c r="D82" s="2">
        <f t="shared" si="1"/>
        <v>137272.52</v>
      </c>
      <c r="E82" s="4">
        <f t="shared" si="2"/>
        <v>-0.009647900432</v>
      </c>
      <c r="H82" s="2">
        <v>-1330.801</v>
      </c>
      <c r="I82" s="2">
        <v>164.68</v>
      </c>
    </row>
    <row r="83" ht="15.75" customHeight="1">
      <c r="B83" s="3" t="s">
        <v>47</v>
      </c>
      <c r="C83" s="2">
        <v>1531.053</v>
      </c>
      <c r="D83" s="2">
        <f t="shared" si="1"/>
        <v>138803.573</v>
      </c>
      <c r="E83" s="4">
        <f t="shared" si="2"/>
        <v>0.01109164274</v>
      </c>
      <c r="H83" s="2">
        <v>1531.053</v>
      </c>
      <c r="I83" s="2">
        <v>163.03</v>
      </c>
    </row>
    <row r="84" ht="15.75" customHeight="1">
      <c r="B84" s="3" t="s">
        <v>48</v>
      </c>
      <c r="C84" s="2">
        <v>906.367</v>
      </c>
      <c r="D84" s="2">
        <f t="shared" si="1"/>
        <v>139709.94</v>
      </c>
      <c r="E84" s="4">
        <f t="shared" si="2"/>
        <v>0.006508626385</v>
      </c>
      <c r="H84" s="2">
        <v>906.367</v>
      </c>
      <c r="I84" s="2">
        <v>162.2</v>
      </c>
    </row>
    <row r="85" ht="15.75" customHeight="1">
      <c r="B85" s="3">
        <v>43105.0</v>
      </c>
      <c r="C85" s="2">
        <v>-79.322</v>
      </c>
      <c r="D85" s="2">
        <f t="shared" si="1"/>
        <v>139630.618</v>
      </c>
      <c r="E85" s="4">
        <f t="shared" si="2"/>
        <v>-0.000567923274</v>
      </c>
      <c r="H85" s="2">
        <v>-79.322</v>
      </c>
      <c r="I85" s="2">
        <v>164.16</v>
      </c>
    </row>
    <row r="86" ht="15.75" customHeight="1">
      <c r="B86" s="3">
        <v>43136.0</v>
      </c>
      <c r="C86" s="2">
        <v>477.146</v>
      </c>
      <c r="D86" s="2">
        <f t="shared" si="1"/>
        <v>140107.764</v>
      </c>
      <c r="E86" s="4">
        <f t="shared" si="2"/>
        <v>0.003411376439</v>
      </c>
      <c r="H86" s="2">
        <v>477.146</v>
      </c>
      <c r="I86" s="2">
        <v>162.71</v>
      </c>
    </row>
    <row r="87" ht="15.75" customHeight="1">
      <c r="B87" s="3">
        <v>43164.0</v>
      </c>
      <c r="C87" s="2">
        <v>-592.141</v>
      </c>
      <c r="D87" s="2">
        <f t="shared" si="1"/>
        <v>139515.623</v>
      </c>
      <c r="E87" s="4">
        <f t="shared" si="2"/>
        <v>-0.004235281544</v>
      </c>
      <c r="H87" s="2">
        <v>-592.141</v>
      </c>
      <c r="I87" s="2">
        <v>163.12</v>
      </c>
    </row>
    <row r="88" ht="15.75" customHeight="1">
      <c r="B88" s="3">
        <v>43195.0</v>
      </c>
      <c r="C88" s="2">
        <v>-4818.873</v>
      </c>
      <c r="D88" s="2">
        <f t="shared" si="1"/>
        <v>134696.75</v>
      </c>
      <c r="E88" s="4">
        <f t="shared" si="2"/>
        <v>-0.03515063239</v>
      </c>
      <c r="H88" s="2">
        <v>-4818.873</v>
      </c>
      <c r="I88" s="2">
        <v>166.31</v>
      </c>
    </row>
    <row r="89" ht="15.75" customHeight="1">
      <c r="B89" s="3">
        <v>43286.0</v>
      </c>
      <c r="C89" s="2">
        <v>2021.701</v>
      </c>
      <c r="D89" s="2">
        <f t="shared" si="1"/>
        <v>136718.451</v>
      </c>
      <c r="E89" s="4">
        <f t="shared" si="2"/>
        <v>0.01489775358</v>
      </c>
      <c r="H89" s="2">
        <v>2021.701</v>
      </c>
      <c r="I89" s="2">
        <v>167.39</v>
      </c>
    </row>
    <row r="90" ht="15.75" customHeight="1">
      <c r="B90" s="3">
        <v>43317.0</v>
      </c>
      <c r="C90" s="2">
        <v>-306.976</v>
      </c>
      <c r="D90" s="2">
        <f t="shared" si="1"/>
        <v>136411.475</v>
      </c>
      <c r="E90" s="4">
        <f t="shared" si="2"/>
        <v>-0.002247839581</v>
      </c>
      <c r="H90" s="2">
        <v>-306.976</v>
      </c>
      <c r="I90" s="2">
        <v>167.89</v>
      </c>
    </row>
    <row r="91" ht="15.75" customHeight="1">
      <c r="B91" s="3">
        <v>43348.0</v>
      </c>
      <c r="C91" s="2">
        <v>547.081</v>
      </c>
      <c r="D91" s="2">
        <f t="shared" si="1"/>
        <v>136958.556</v>
      </c>
      <c r="E91" s="4">
        <f t="shared" si="2"/>
        <v>0.004002499677</v>
      </c>
      <c r="H91" s="2">
        <v>547.081</v>
      </c>
      <c r="I91" s="2">
        <v>170.55</v>
      </c>
    </row>
    <row r="92" ht="15.75" customHeight="1">
      <c r="B92" s="3">
        <v>43378.0</v>
      </c>
      <c r="C92" s="2">
        <v>215.583</v>
      </c>
      <c r="D92" s="2">
        <f t="shared" si="1"/>
        <v>137174.139</v>
      </c>
      <c r="E92" s="4">
        <f t="shared" si="2"/>
        <v>0.001572837158</v>
      </c>
      <c r="H92" s="2">
        <v>215.583</v>
      </c>
      <c r="I92" s="2">
        <v>173.78</v>
      </c>
    </row>
    <row r="93" ht="15.75" customHeight="1">
      <c r="B93" s="3">
        <v>43409.0</v>
      </c>
      <c r="C93" s="2">
        <v>2298.895</v>
      </c>
      <c r="D93" s="2">
        <f t="shared" si="1"/>
        <v>139473.034</v>
      </c>
      <c r="E93" s="4">
        <f t="shared" si="2"/>
        <v>0.01662007164</v>
      </c>
      <c r="H93" s="2">
        <v>2298.895</v>
      </c>
      <c r="I93" s="2">
        <v>174.05</v>
      </c>
    </row>
    <row r="94" ht="15.75" customHeight="1">
      <c r="B94" s="3" t="s">
        <v>49</v>
      </c>
      <c r="C94" s="2">
        <v>463.445</v>
      </c>
      <c r="D94" s="2">
        <f t="shared" si="1"/>
        <v>139936.479</v>
      </c>
      <c r="E94" s="4">
        <f t="shared" si="2"/>
        <v>0.003317320302</v>
      </c>
      <c r="H94" s="2">
        <v>463.445</v>
      </c>
      <c r="I94" s="2">
        <v>172.0</v>
      </c>
    </row>
    <row r="95" ht="15.75" customHeight="1">
      <c r="B95" s="3" t="s">
        <v>50</v>
      </c>
      <c r="C95" s="2">
        <v>518.449</v>
      </c>
      <c r="D95" s="2">
        <f t="shared" si="1"/>
        <v>140454.928</v>
      </c>
      <c r="E95" s="4">
        <f t="shared" si="2"/>
        <v>0.003698041936</v>
      </c>
      <c r="H95" s="2">
        <v>518.449</v>
      </c>
      <c r="I95" s="2">
        <v>170.89</v>
      </c>
    </row>
    <row r="96" ht="15.75" customHeight="1">
      <c r="B96" s="3" t="s">
        <v>51</v>
      </c>
      <c r="C96" s="2">
        <v>1612.564</v>
      </c>
      <c r="D96" s="2">
        <f t="shared" si="1"/>
        <v>142067.492</v>
      </c>
      <c r="E96" s="4">
        <f t="shared" si="2"/>
        <v>0.0114156003</v>
      </c>
      <c r="H96" s="2">
        <v>1612.564</v>
      </c>
      <c r="I96" s="2">
        <v>172.24</v>
      </c>
    </row>
    <row r="97" ht="15.75" customHeight="1">
      <c r="B97" s="3" t="s">
        <v>52</v>
      </c>
      <c r="C97" s="2">
        <v>1102.375</v>
      </c>
      <c r="D97" s="2">
        <f t="shared" si="1"/>
        <v>143169.867</v>
      </c>
      <c r="E97" s="4">
        <f t="shared" si="2"/>
        <v>0.007729565948</v>
      </c>
      <c r="H97" s="2">
        <v>1102.375</v>
      </c>
      <c r="I97" s="2">
        <v>171.54</v>
      </c>
    </row>
    <row r="98" ht="15.75" customHeight="1">
      <c r="B98" s="3" t="s">
        <v>53</v>
      </c>
      <c r="C98" s="2">
        <v>-1006.54</v>
      </c>
      <c r="D98" s="2">
        <f t="shared" si="1"/>
        <v>142163.327</v>
      </c>
      <c r="E98" s="4">
        <f t="shared" si="2"/>
        <v>-0.007055219626</v>
      </c>
      <c r="H98" s="2">
        <v>-1006.54</v>
      </c>
      <c r="I98" s="2">
        <v>172.52</v>
      </c>
    </row>
    <row r="99" ht="15.75" customHeight="1">
      <c r="B99" s="3" t="s">
        <v>54</v>
      </c>
      <c r="C99" s="2">
        <v>-922.568</v>
      </c>
      <c r="D99" s="2">
        <f t="shared" si="1"/>
        <v>141240.759</v>
      </c>
      <c r="E99" s="4">
        <f t="shared" si="2"/>
        <v>-0.006510641903</v>
      </c>
      <c r="H99" s="2">
        <v>-922.568</v>
      </c>
      <c r="I99" s="2">
        <v>175.09</v>
      </c>
    </row>
    <row r="100" ht="15.75" customHeight="1">
      <c r="B100" s="3" t="s">
        <v>55</v>
      </c>
      <c r="C100" s="2">
        <v>683.369</v>
      </c>
      <c r="D100" s="2">
        <f t="shared" si="1"/>
        <v>141924.128</v>
      </c>
      <c r="E100" s="4">
        <f t="shared" si="2"/>
        <v>0.00482666007</v>
      </c>
      <c r="H100" s="2">
        <v>683.369</v>
      </c>
      <c r="I100" s="2">
        <v>174.36</v>
      </c>
    </row>
    <row r="101" ht="15.75" customHeight="1">
      <c r="B101" s="3" t="s">
        <v>56</v>
      </c>
      <c r="C101" s="2">
        <v>190.748</v>
      </c>
      <c r="D101" s="2">
        <f t="shared" si="1"/>
        <v>142114.876</v>
      </c>
      <c r="E101" s="4">
        <f t="shared" si="2"/>
        <v>0.001343111516</v>
      </c>
      <c r="H101" s="2">
        <v>190.748</v>
      </c>
      <c r="I101" s="2">
        <v>174.05</v>
      </c>
    </row>
    <row r="102" ht="15.75" customHeight="1">
      <c r="B102" s="3" t="s">
        <v>57</v>
      </c>
      <c r="C102" s="2">
        <v>1353.255</v>
      </c>
      <c r="D102" s="2">
        <f t="shared" si="1"/>
        <v>143468.131</v>
      </c>
      <c r="E102" s="4">
        <f t="shared" si="2"/>
        <v>0.009477210448</v>
      </c>
      <c r="H102" s="2">
        <v>1353.255</v>
      </c>
      <c r="I102" s="2">
        <v>173.95</v>
      </c>
    </row>
    <row r="103" ht="15.75" customHeight="1">
      <c r="B103" s="3" t="s">
        <v>58</v>
      </c>
      <c r="C103" s="2">
        <v>859.456</v>
      </c>
      <c r="D103" s="2">
        <f t="shared" si="1"/>
        <v>144327.587</v>
      </c>
      <c r="E103" s="4">
        <f t="shared" si="2"/>
        <v>0.005972698697</v>
      </c>
      <c r="H103" s="2">
        <v>859.456</v>
      </c>
      <c r="I103" s="2">
        <v>174.03</v>
      </c>
    </row>
    <row r="104" ht="15.75" customHeight="1">
      <c r="B104" s="3" t="s">
        <v>59</v>
      </c>
      <c r="C104" s="2">
        <v>-1592.552</v>
      </c>
      <c r="D104" s="2">
        <f t="shared" si="1"/>
        <v>142735.035</v>
      </c>
      <c r="E104" s="4">
        <f t="shared" si="2"/>
        <v>-0.01109561619</v>
      </c>
      <c r="H104" s="2">
        <v>-1592.552</v>
      </c>
      <c r="I104" s="2">
        <v>170.81</v>
      </c>
    </row>
    <row r="105" ht="15.75" customHeight="1">
      <c r="B105" s="3" t="s">
        <v>60</v>
      </c>
      <c r="C105" s="2">
        <v>-1089.864</v>
      </c>
      <c r="D105" s="2">
        <f t="shared" si="1"/>
        <v>141645.171</v>
      </c>
      <c r="E105" s="4">
        <f t="shared" si="2"/>
        <v>-0.00766487479</v>
      </c>
      <c r="H105" s="2">
        <v>-1089.864</v>
      </c>
      <c r="I105" s="2">
        <v>173.42</v>
      </c>
    </row>
    <row r="106" ht="15.75" customHeight="1">
      <c r="B106" s="3" t="s">
        <v>61</v>
      </c>
      <c r="C106" s="2">
        <v>-109.022</v>
      </c>
      <c r="D106" s="2">
        <f t="shared" si="1"/>
        <v>141536.149</v>
      </c>
      <c r="E106" s="4">
        <f t="shared" si="2"/>
        <v>-0.0007699802048</v>
      </c>
      <c r="H106" s="2">
        <v>-109.022</v>
      </c>
      <c r="I106" s="2">
        <v>170.57</v>
      </c>
    </row>
    <row r="107" ht="15.75" customHeight="1">
      <c r="B107" s="3">
        <v>43106.0</v>
      </c>
      <c r="C107" s="2">
        <v>-595.638</v>
      </c>
      <c r="D107" s="2">
        <f t="shared" si="1"/>
        <v>140940.511</v>
      </c>
      <c r="E107" s="4">
        <f t="shared" si="2"/>
        <v>-0.004217260872</v>
      </c>
      <c r="H107" s="2">
        <v>-595.638</v>
      </c>
      <c r="I107" s="2">
        <v>172.96</v>
      </c>
    </row>
    <row r="108" ht="15.75" customHeight="1">
      <c r="B108" s="3">
        <v>43196.0</v>
      </c>
      <c r="C108" s="2">
        <v>-766.359</v>
      </c>
      <c r="D108" s="2">
        <f t="shared" si="1"/>
        <v>140174.152</v>
      </c>
      <c r="E108" s="4">
        <f t="shared" si="2"/>
        <v>-0.005452301138</v>
      </c>
      <c r="H108" s="2">
        <v>-766.359</v>
      </c>
      <c r="I108" s="2">
        <v>175.23</v>
      </c>
    </row>
    <row r="109" ht="15.75" customHeight="1">
      <c r="B109" s="3">
        <v>43226.0</v>
      </c>
      <c r="C109" s="2">
        <v>2268.154</v>
      </c>
      <c r="D109" s="2">
        <f t="shared" si="1"/>
        <v>142442.306</v>
      </c>
      <c r="E109" s="4">
        <f t="shared" si="2"/>
        <v>0.01605145514</v>
      </c>
      <c r="H109" s="2">
        <v>2268.154</v>
      </c>
      <c r="I109" s="2">
        <v>176.22</v>
      </c>
    </row>
    <row r="110" ht="15.75" customHeight="1">
      <c r="B110" s="3">
        <v>43257.0</v>
      </c>
      <c r="C110" s="2">
        <v>-1802.149</v>
      </c>
      <c r="D110" s="2">
        <f t="shared" si="1"/>
        <v>140640.157</v>
      </c>
      <c r="E110" s="4">
        <f t="shared" si="2"/>
        <v>-0.01273249729</v>
      </c>
      <c r="H110" s="2">
        <v>-1802.149</v>
      </c>
      <c r="I110" s="2">
        <v>178.31</v>
      </c>
    </row>
    <row r="111" ht="15.75" customHeight="1">
      <c r="B111" s="3">
        <v>43287.0</v>
      </c>
      <c r="C111" s="2">
        <v>-1096.103</v>
      </c>
      <c r="D111" s="2">
        <f t="shared" si="1"/>
        <v>139544.054</v>
      </c>
      <c r="E111" s="4">
        <f t="shared" si="2"/>
        <v>-0.007824199571</v>
      </c>
      <c r="H111" s="2">
        <v>-1096.103</v>
      </c>
      <c r="I111" s="2">
        <v>177.76</v>
      </c>
    </row>
    <row r="112" ht="15.75" customHeight="1">
      <c r="B112" s="3">
        <v>43318.0</v>
      </c>
      <c r="C112" s="2">
        <v>332.815</v>
      </c>
      <c r="D112" s="2">
        <f t="shared" si="1"/>
        <v>139876.869</v>
      </c>
      <c r="E112" s="4">
        <f t="shared" si="2"/>
        <v>0.002382177783</v>
      </c>
      <c r="H112" s="2">
        <v>332.815</v>
      </c>
      <c r="I112" s="2">
        <v>179.21</v>
      </c>
    </row>
    <row r="113" ht="15.75" customHeight="1">
      <c r="B113" s="3">
        <v>43410.0</v>
      </c>
      <c r="C113" s="2">
        <v>-1043.317</v>
      </c>
      <c r="D113" s="2">
        <f t="shared" si="1"/>
        <v>138833.552</v>
      </c>
      <c r="E113" s="4">
        <f t="shared" si="2"/>
        <v>-0.007486780506</v>
      </c>
      <c r="H113" s="2">
        <v>-1043.317</v>
      </c>
      <c r="I113" s="2">
        <v>177.82</v>
      </c>
    </row>
    <row r="114" ht="15.75" customHeight="1">
      <c r="B114" s="3">
        <v>43440.0</v>
      </c>
      <c r="C114" s="2">
        <v>626.66</v>
      </c>
      <c r="D114" s="2">
        <f t="shared" si="1"/>
        <v>139460.212</v>
      </c>
      <c r="E114" s="4">
        <f t="shared" si="2"/>
        <v>0.004503593973</v>
      </c>
      <c r="H114" s="2">
        <v>626.66</v>
      </c>
      <c r="I114" s="2">
        <v>178.05</v>
      </c>
    </row>
    <row r="115" ht="15.75" customHeight="1">
      <c r="B115" s="3" t="s">
        <v>62</v>
      </c>
      <c r="C115" s="2">
        <v>697.522</v>
      </c>
      <c r="D115" s="2">
        <f t="shared" si="1"/>
        <v>140157.734</v>
      </c>
      <c r="E115" s="4">
        <f t="shared" si="2"/>
        <v>0.004989117879</v>
      </c>
      <c r="H115" s="2">
        <v>697.522</v>
      </c>
      <c r="I115" s="2">
        <v>176.87</v>
      </c>
    </row>
    <row r="116" ht="15.75" customHeight="1">
      <c r="B116" s="3" t="s">
        <v>63</v>
      </c>
      <c r="C116" s="2">
        <v>-13.895</v>
      </c>
      <c r="D116" s="2">
        <f t="shared" si="1"/>
        <v>140143.839</v>
      </c>
      <c r="E116" s="4">
        <f t="shared" si="2"/>
        <v>-0.00009914321823</v>
      </c>
      <c r="H116" s="2">
        <v>-13.895</v>
      </c>
      <c r="I116" s="2">
        <v>175.93</v>
      </c>
    </row>
    <row r="117" ht="15.75" customHeight="1">
      <c r="B117" s="3" t="s">
        <v>64</v>
      </c>
      <c r="C117" s="2">
        <v>-2006.404</v>
      </c>
      <c r="D117" s="2">
        <f t="shared" si="1"/>
        <v>138137.435</v>
      </c>
      <c r="E117" s="4">
        <f t="shared" si="2"/>
        <v>-0.01442022123</v>
      </c>
      <c r="H117" s="2">
        <v>-2006.404</v>
      </c>
      <c r="I117" s="2">
        <v>176.8</v>
      </c>
    </row>
    <row r="118" ht="15.75" customHeight="1">
      <c r="B118" s="3" t="s">
        <v>65</v>
      </c>
      <c r="C118" s="2">
        <v>1926.31</v>
      </c>
      <c r="D118" s="2">
        <f t="shared" si="1"/>
        <v>140063.745</v>
      </c>
      <c r="E118" s="4">
        <f t="shared" si="2"/>
        <v>0.01384854504</v>
      </c>
      <c r="H118" s="2">
        <v>1926.31</v>
      </c>
      <c r="I118" s="2">
        <v>175.16</v>
      </c>
    </row>
    <row r="119" ht="15.75" customHeight="1">
      <c r="B119" s="3" t="s">
        <v>66</v>
      </c>
      <c r="C119" s="2">
        <v>1922.242</v>
      </c>
      <c r="D119" s="2">
        <f t="shared" si="1"/>
        <v>141985.987</v>
      </c>
      <c r="E119" s="4">
        <f t="shared" si="2"/>
        <v>0.01363072922</v>
      </c>
      <c r="H119" s="2">
        <v>1922.242</v>
      </c>
      <c r="I119" s="2">
        <v>173.23</v>
      </c>
    </row>
    <row r="120" ht="15.75" customHeight="1">
      <c r="B120" s="3" t="s">
        <v>67</v>
      </c>
      <c r="C120" s="2">
        <v>371.901</v>
      </c>
      <c r="D120" s="2">
        <f t="shared" si="1"/>
        <v>142357.888</v>
      </c>
      <c r="E120" s="4">
        <f t="shared" si="2"/>
        <v>0.002615855271</v>
      </c>
      <c r="H120" s="2">
        <v>371.901</v>
      </c>
      <c r="I120" s="2">
        <v>173.47</v>
      </c>
    </row>
    <row r="121" ht="15.75" customHeight="1">
      <c r="B121" s="3" t="s">
        <v>68</v>
      </c>
      <c r="C121" s="2">
        <v>551.902</v>
      </c>
      <c r="D121" s="2">
        <f t="shared" si="1"/>
        <v>142909.79</v>
      </c>
      <c r="E121" s="4">
        <f t="shared" si="2"/>
        <v>0.003869367132</v>
      </c>
      <c r="H121" s="2">
        <v>551.902</v>
      </c>
      <c r="I121" s="2">
        <v>172.43</v>
      </c>
    </row>
    <row r="122" ht="15.75" customHeight="1">
      <c r="B122" s="3" t="s">
        <v>69</v>
      </c>
      <c r="C122" s="2">
        <v>-1494.547</v>
      </c>
      <c r="D122" s="2">
        <f t="shared" si="1"/>
        <v>141415.243</v>
      </c>
      <c r="E122" s="4">
        <f t="shared" si="2"/>
        <v>-0.01051304382</v>
      </c>
      <c r="H122" s="2">
        <v>-1494.547</v>
      </c>
      <c r="I122" s="2">
        <v>172.41</v>
      </c>
    </row>
    <row r="123" ht="15.75" customHeight="1">
      <c r="B123" s="3" t="s">
        <v>70</v>
      </c>
      <c r="C123" s="2">
        <v>-82.423</v>
      </c>
      <c r="D123" s="2">
        <f t="shared" si="1"/>
        <v>141332.82</v>
      </c>
      <c r="E123" s="4">
        <f t="shared" si="2"/>
        <v>-0.0005830137364</v>
      </c>
      <c r="H123" s="2">
        <v>-82.423</v>
      </c>
      <c r="I123" s="2">
        <v>169.6</v>
      </c>
    </row>
    <row r="124" ht="15.75" customHeight="1">
      <c r="B124" s="3" t="s">
        <v>71</v>
      </c>
      <c r="C124" s="2">
        <v>-270.978</v>
      </c>
      <c r="D124" s="2">
        <f t="shared" si="1"/>
        <v>141061.842</v>
      </c>
      <c r="E124" s="4">
        <f t="shared" si="2"/>
        <v>-0.001919144514</v>
      </c>
      <c r="H124" s="2">
        <v>-270.978</v>
      </c>
      <c r="I124" s="2">
        <v>169.47</v>
      </c>
    </row>
    <row r="125" ht="15.75" customHeight="1">
      <c r="B125" s="3" t="s">
        <v>72</v>
      </c>
      <c r="C125" s="2">
        <v>-2919.4</v>
      </c>
      <c r="D125" s="2">
        <f t="shared" si="1"/>
        <v>138142.442</v>
      </c>
      <c r="E125" s="4">
        <f t="shared" si="2"/>
        <v>-0.02091304875</v>
      </c>
      <c r="H125" s="2">
        <v>-2919.4</v>
      </c>
      <c r="I125" s="2">
        <v>168.47</v>
      </c>
    </row>
    <row r="126" ht="15.75" customHeight="1">
      <c r="B126" s="3" t="s">
        <v>73</v>
      </c>
      <c r="C126" s="2">
        <v>-242.314</v>
      </c>
      <c r="D126" s="2">
        <f t="shared" si="1"/>
        <v>137900.128</v>
      </c>
      <c r="E126" s="4">
        <f t="shared" si="2"/>
        <v>-0.001755628215</v>
      </c>
      <c r="H126" s="2">
        <v>-242.314</v>
      </c>
      <c r="I126" s="2">
        <v>170.58</v>
      </c>
    </row>
    <row r="127" ht="15.75" customHeight="1">
      <c r="B127" s="3" t="s">
        <v>74</v>
      </c>
      <c r="C127" s="2">
        <v>108.373</v>
      </c>
      <c r="D127" s="2">
        <f t="shared" si="1"/>
        <v>138008.501</v>
      </c>
      <c r="E127" s="4">
        <f t="shared" si="2"/>
        <v>0.0007855717015</v>
      </c>
      <c r="H127" s="2">
        <v>108.373</v>
      </c>
      <c r="I127" s="2">
        <v>170.56</v>
      </c>
    </row>
    <row r="128" ht="15.75" customHeight="1">
      <c r="B128" s="3">
        <v>43138.0</v>
      </c>
      <c r="C128" s="2">
        <v>-1762.502</v>
      </c>
      <c r="D128" s="2">
        <f t="shared" si="1"/>
        <v>136245.999</v>
      </c>
      <c r="E128" s="4">
        <f t="shared" si="2"/>
        <v>-0.01285321673</v>
      </c>
      <c r="H128" s="2">
        <v>-1762.502</v>
      </c>
      <c r="I128" s="2">
        <v>170.97</v>
      </c>
    </row>
    <row r="129" ht="15.75" customHeight="1">
      <c r="B129" s="3">
        <v>43166.0</v>
      </c>
      <c r="C129" s="2">
        <v>244.794</v>
      </c>
      <c r="D129" s="2">
        <f t="shared" si="1"/>
        <v>136490.793</v>
      </c>
      <c r="E129" s="4">
        <f t="shared" si="2"/>
        <v>0.001795093826</v>
      </c>
      <c r="H129" s="2">
        <v>244.794</v>
      </c>
      <c r="I129" s="2">
        <v>169.76</v>
      </c>
    </row>
    <row r="130" ht="15.75" customHeight="1">
      <c r="B130" s="3">
        <v>43227.0</v>
      </c>
      <c r="C130" s="2">
        <v>811.934</v>
      </c>
      <c r="D130" s="2">
        <f t="shared" si="1"/>
        <v>137302.727</v>
      </c>
      <c r="E130" s="4">
        <f t="shared" si="2"/>
        <v>0.005931012393</v>
      </c>
      <c r="H130" s="2">
        <v>811.934</v>
      </c>
      <c r="I130" s="2">
        <v>171.06</v>
      </c>
    </row>
    <row r="131" ht="15.75" customHeight="1">
      <c r="B131" s="3">
        <v>43258.0</v>
      </c>
      <c r="C131" s="2">
        <v>-1215.02</v>
      </c>
      <c r="D131" s="2">
        <f t="shared" si="1"/>
        <v>136087.707</v>
      </c>
      <c r="E131" s="4">
        <f t="shared" si="2"/>
        <v>-0.008888591907</v>
      </c>
      <c r="H131" s="2">
        <v>-1215.02</v>
      </c>
      <c r="I131" s="2">
        <v>172.81</v>
      </c>
    </row>
    <row r="132" ht="15.75" customHeight="1">
      <c r="B132" s="3">
        <v>43350.0</v>
      </c>
      <c r="C132" s="2">
        <v>-220.294</v>
      </c>
      <c r="D132" s="2">
        <f t="shared" si="1"/>
        <v>135867.413</v>
      </c>
      <c r="E132" s="4">
        <f t="shared" si="2"/>
        <v>-0.00162007649</v>
      </c>
      <c r="H132" s="2">
        <v>-220.294</v>
      </c>
      <c r="I132" s="2">
        <v>175.45</v>
      </c>
    </row>
    <row r="133" ht="15.75" customHeight="1">
      <c r="B133" s="3">
        <v>43380.0</v>
      </c>
      <c r="C133" s="2">
        <v>1250.423</v>
      </c>
      <c r="D133" s="2">
        <f t="shared" si="1"/>
        <v>137117.836</v>
      </c>
      <c r="E133" s="4">
        <f t="shared" si="2"/>
        <v>0.009161167132</v>
      </c>
      <c r="H133" s="2">
        <v>1250.423</v>
      </c>
      <c r="I133" s="2">
        <v>176.69</v>
      </c>
    </row>
    <row r="134" ht="15.75" customHeight="1">
      <c r="B134" s="3">
        <v>43411.0</v>
      </c>
      <c r="C134" s="2">
        <v>-1185.067</v>
      </c>
      <c r="D134" s="2">
        <f t="shared" si="1"/>
        <v>135932.769</v>
      </c>
      <c r="E134" s="4">
        <f t="shared" si="2"/>
        <v>-0.008680255009</v>
      </c>
      <c r="H134" s="2">
        <v>-1185.067</v>
      </c>
      <c r="I134" s="2">
        <v>178.03</v>
      </c>
    </row>
    <row r="135" ht="15.75" customHeight="1">
      <c r="B135" s="3">
        <v>43441.0</v>
      </c>
      <c r="C135" s="2">
        <v>2297.975</v>
      </c>
      <c r="D135" s="2">
        <f t="shared" si="1"/>
        <v>138230.744</v>
      </c>
      <c r="E135" s="4">
        <f t="shared" si="2"/>
        <v>0.01676392888</v>
      </c>
      <c r="H135" s="2">
        <v>2297.975</v>
      </c>
      <c r="I135" s="2">
        <v>181.51</v>
      </c>
    </row>
    <row r="136" ht="15.75" customHeight="1">
      <c r="B136" s="3" t="s">
        <v>75</v>
      </c>
      <c r="C136" s="2">
        <v>-1284.812</v>
      </c>
      <c r="D136" s="2">
        <f t="shared" si="1"/>
        <v>136945.932</v>
      </c>
      <c r="E136" s="4">
        <f t="shared" si="2"/>
        <v>-0.009338155799</v>
      </c>
      <c r="H136" s="2">
        <v>-1284.812</v>
      </c>
      <c r="I136" s="2">
        <v>181.96</v>
      </c>
    </row>
    <row r="137" ht="15.75" customHeight="1">
      <c r="B137" s="3" t="s">
        <v>76</v>
      </c>
      <c r="C137" s="2">
        <v>-1384.052</v>
      </c>
      <c r="D137" s="2">
        <f t="shared" si="1"/>
        <v>135561.88</v>
      </c>
      <c r="E137" s="4">
        <f t="shared" si="2"/>
        <v>-0.01015797596</v>
      </c>
      <c r="H137" s="2">
        <v>-1384.052</v>
      </c>
      <c r="I137" s="2">
        <v>182.32</v>
      </c>
    </row>
    <row r="138" ht="15.75" customHeight="1">
      <c r="B138" s="3" t="s">
        <v>77</v>
      </c>
      <c r="C138" s="2">
        <v>782.13</v>
      </c>
      <c r="D138" s="2">
        <f t="shared" si="1"/>
        <v>136344.01</v>
      </c>
      <c r="E138" s="4">
        <f t="shared" si="2"/>
        <v>0.005752962226</v>
      </c>
      <c r="H138" s="2">
        <v>782.13</v>
      </c>
      <c r="I138" s="2">
        <v>182.69</v>
      </c>
    </row>
    <row r="139" ht="15.75" customHeight="1">
      <c r="B139" s="3" t="s">
        <v>78</v>
      </c>
      <c r="C139" s="2">
        <v>-42.066</v>
      </c>
      <c r="D139" s="2">
        <f t="shared" si="1"/>
        <v>136301.944</v>
      </c>
      <c r="E139" s="4">
        <f t="shared" si="2"/>
        <v>-0.0003085760101</v>
      </c>
      <c r="H139" s="2">
        <v>-42.066</v>
      </c>
      <c r="I139" s="2">
        <v>184.49</v>
      </c>
    </row>
    <row r="140" ht="15.75" customHeight="1">
      <c r="B140" s="3" t="s">
        <v>79</v>
      </c>
      <c r="C140" s="2">
        <v>-674.513</v>
      </c>
      <c r="D140" s="2">
        <f t="shared" si="1"/>
        <v>135627.431</v>
      </c>
      <c r="E140" s="4">
        <f t="shared" si="2"/>
        <v>-0.004960952699</v>
      </c>
      <c r="H140" s="2">
        <v>-674.513</v>
      </c>
      <c r="I140" s="2">
        <v>182.35</v>
      </c>
    </row>
    <row r="141" ht="15.75" customHeight="1">
      <c r="B141" s="3" t="s">
        <v>80</v>
      </c>
      <c r="C141" s="2">
        <v>825.904</v>
      </c>
      <c r="D141" s="2">
        <f t="shared" si="1"/>
        <v>136453.335</v>
      </c>
      <c r="E141" s="4">
        <f t="shared" si="2"/>
        <v>0.006071039485</v>
      </c>
      <c r="H141" s="2">
        <v>825.904</v>
      </c>
      <c r="I141" s="2">
        <v>185.42</v>
      </c>
    </row>
    <row r="142" ht="15.75" customHeight="1">
      <c r="B142" s="3" t="s">
        <v>81</v>
      </c>
      <c r="C142" s="2">
        <v>-1314.644</v>
      </c>
      <c r="D142" s="2">
        <f t="shared" si="1"/>
        <v>135138.691</v>
      </c>
      <c r="E142" s="4">
        <f t="shared" si="2"/>
        <v>-0.009681096217</v>
      </c>
      <c r="H142" s="2">
        <v>-1314.644</v>
      </c>
      <c r="I142" s="2">
        <v>186.12</v>
      </c>
    </row>
    <row r="143" ht="15.75" customHeight="1">
      <c r="B143" s="3" t="s">
        <v>82</v>
      </c>
      <c r="C143" s="2">
        <v>980.785</v>
      </c>
      <c r="D143" s="2">
        <f t="shared" si="1"/>
        <v>136119.476</v>
      </c>
      <c r="E143" s="4">
        <f t="shared" si="2"/>
        <v>0.007231408255</v>
      </c>
      <c r="H143" s="2">
        <v>980.785</v>
      </c>
      <c r="I143" s="2">
        <v>185.63</v>
      </c>
    </row>
    <row r="144" ht="15.75" customHeight="1">
      <c r="B144" s="3" t="s">
        <v>83</v>
      </c>
      <c r="C144" s="2">
        <v>2097.722</v>
      </c>
      <c r="D144" s="2">
        <f t="shared" si="1"/>
        <v>138217.198</v>
      </c>
      <c r="E144" s="4">
        <f t="shared" si="2"/>
        <v>0.01529334635</v>
      </c>
      <c r="H144" s="2">
        <v>2097.722</v>
      </c>
      <c r="I144" s="2">
        <v>187.02</v>
      </c>
    </row>
    <row r="145" ht="15.75" customHeight="1">
      <c r="B145" s="3" t="s">
        <v>84</v>
      </c>
      <c r="C145" s="2">
        <v>994.461</v>
      </c>
      <c r="D145" s="2">
        <f t="shared" si="1"/>
        <v>139211.659</v>
      </c>
      <c r="E145" s="4">
        <f t="shared" si="2"/>
        <v>0.007169155149</v>
      </c>
      <c r="H145" s="2">
        <v>994.461</v>
      </c>
      <c r="I145" s="2">
        <v>185.72</v>
      </c>
    </row>
    <row r="146" ht="15.75" customHeight="1">
      <c r="B146" s="3" t="s">
        <v>85</v>
      </c>
      <c r="C146" s="2">
        <v>-793.163</v>
      </c>
      <c r="D146" s="2">
        <f t="shared" si="1"/>
        <v>138418.496</v>
      </c>
      <c r="E146" s="4">
        <f t="shared" si="2"/>
        <v>-0.005713825704</v>
      </c>
      <c r="H146" s="2">
        <v>-793.163</v>
      </c>
      <c r="I146" s="2">
        <v>176.6</v>
      </c>
    </row>
    <row r="147" ht="15.75" customHeight="1">
      <c r="B147" s="3" t="s">
        <v>86</v>
      </c>
      <c r="C147" s="2">
        <v>1153.809</v>
      </c>
      <c r="D147" s="2">
        <f t="shared" si="1"/>
        <v>139572.305</v>
      </c>
      <c r="E147" s="4">
        <f t="shared" si="2"/>
        <v>0.008301106522</v>
      </c>
      <c r="H147" s="2">
        <v>1153.809</v>
      </c>
      <c r="I147" s="2">
        <v>170.81</v>
      </c>
    </row>
    <row r="148" ht="15.75" customHeight="1">
      <c r="B148" s="3" t="s">
        <v>87</v>
      </c>
      <c r="C148" s="2">
        <v>1245.217</v>
      </c>
      <c r="D148" s="2">
        <f t="shared" si="1"/>
        <v>140817.522</v>
      </c>
      <c r="E148" s="4">
        <f t="shared" si="2"/>
        <v>0.008882099609</v>
      </c>
      <c r="H148" s="2">
        <v>1245.217</v>
      </c>
      <c r="I148" s="2">
        <v>171.12</v>
      </c>
    </row>
    <row r="149" ht="15.75" customHeight="1">
      <c r="B149" s="3">
        <v>43108.0</v>
      </c>
      <c r="C149" s="2">
        <v>1968.377</v>
      </c>
      <c r="D149" s="2">
        <f t="shared" si="1"/>
        <v>142785.899</v>
      </c>
      <c r="E149" s="4">
        <f t="shared" si="2"/>
        <v>0.01388141653</v>
      </c>
      <c r="H149" s="2">
        <v>1968.377</v>
      </c>
      <c r="I149" s="2">
        <v>171.15</v>
      </c>
    </row>
    <row r="150" ht="15.75" customHeight="1">
      <c r="B150" s="3">
        <v>43139.0</v>
      </c>
      <c r="C150" s="2">
        <v>-2991.607</v>
      </c>
      <c r="D150" s="2">
        <f t="shared" si="1"/>
        <v>139794.292</v>
      </c>
      <c r="E150" s="4">
        <f t="shared" si="2"/>
        <v>-0.02117429932</v>
      </c>
      <c r="H150" s="2">
        <v>-2991.607</v>
      </c>
      <c r="I150" s="2">
        <v>171.89</v>
      </c>
    </row>
    <row r="151" ht="15.75" customHeight="1">
      <c r="B151" s="3">
        <v>43167.0</v>
      </c>
      <c r="C151" s="2">
        <v>-3571.225</v>
      </c>
      <c r="D151" s="2">
        <f t="shared" si="1"/>
        <v>136223.067</v>
      </c>
      <c r="E151" s="4">
        <f t="shared" si="2"/>
        <v>-0.0258782586</v>
      </c>
      <c r="H151" s="2">
        <v>-3571.225</v>
      </c>
      <c r="I151" s="2">
        <v>172.68</v>
      </c>
    </row>
    <row r="152" ht="15.75" customHeight="1">
      <c r="B152" s="3">
        <v>43259.0</v>
      </c>
      <c r="C152" s="2">
        <v>-312.019</v>
      </c>
      <c r="D152" s="2">
        <f t="shared" si="1"/>
        <v>135911.048</v>
      </c>
      <c r="E152" s="4">
        <f t="shared" si="2"/>
        <v>-0.002293127686</v>
      </c>
      <c r="H152" s="2">
        <v>-312.019</v>
      </c>
      <c r="I152" s="2">
        <v>171.57</v>
      </c>
    </row>
    <row r="153" ht="15.75" customHeight="1">
      <c r="B153" s="3">
        <v>43289.0</v>
      </c>
      <c r="C153" s="2">
        <v>-298.915</v>
      </c>
      <c r="D153" s="2">
        <f t="shared" si="1"/>
        <v>135612.133</v>
      </c>
      <c r="E153" s="4">
        <f t="shared" si="2"/>
        <v>-0.002201765018</v>
      </c>
      <c r="H153" s="2">
        <v>-298.915</v>
      </c>
      <c r="I153" s="2">
        <v>173.25</v>
      </c>
    </row>
    <row r="154" ht="15.75" customHeight="1">
      <c r="B154" s="3">
        <v>43320.0</v>
      </c>
      <c r="C154" s="2">
        <v>827.904</v>
      </c>
      <c r="D154" s="2">
        <f t="shared" si="1"/>
        <v>136440.037</v>
      </c>
      <c r="E154" s="4">
        <f t="shared" si="2"/>
        <v>0.006086380827</v>
      </c>
      <c r="H154" s="2">
        <v>827.904</v>
      </c>
      <c r="I154" s="2">
        <v>172.6</v>
      </c>
    </row>
    <row r="155" ht="15.75" customHeight="1">
      <c r="B155" s="3">
        <v>43351.0</v>
      </c>
      <c r="C155" s="2">
        <v>4110.008</v>
      </c>
      <c r="D155" s="2">
        <f t="shared" si="1"/>
        <v>140550.045</v>
      </c>
      <c r="E155" s="4">
        <f t="shared" si="2"/>
        <v>0.02967838879</v>
      </c>
      <c r="H155" s="2">
        <v>4110.008</v>
      </c>
      <c r="I155" s="2">
        <v>172.04</v>
      </c>
    </row>
    <row r="156" ht="15.75" customHeight="1">
      <c r="B156" s="3">
        <v>43381.0</v>
      </c>
      <c r="C156" s="2">
        <v>627.175</v>
      </c>
      <c r="D156" s="2">
        <f t="shared" si="1"/>
        <v>141177.22</v>
      </c>
      <c r="E156" s="4">
        <f t="shared" si="2"/>
        <v>0.004452363076</v>
      </c>
      <c r="H156" s="2">
        <v>627.175</v>
      </c>
      <c r="I156" s="2">
        <v>170.99</v>
      </c>
    </row>
    <row r="157" ht="15.75" customHeight="1">
      <c r="B157" s="3" t="s">
        <v>88</v>
      </c>
      <c r="C157" s="2">
        <v>-1231.661</v>
      </c>
      <c r="D157" s="2">
        <f t="shared" si="1"/>
        <v>139945.559</v>
      </c>
      <c r="E157" s="4">
        <f t="shared" si="2"/>
        <v>-0.008762497903</v>
      </c>
      <c r="H157" s="2">
        <v>-1231.661</v>
      </c>
      <c r="I157" s="2">
        <v>169.37</v>
      </c>
    </row>
    <row r="158" ht="15.75" customHeight="1">
      <c r="B158" s="3" t="s">
        <v>89</v>
      </c>
      <c r="C158" s="2">
        <v>-1043.446</v>
      </c>
      <c r="D158" s="2">
        <f t="shared" si="1"/>
        <v>138902.113</v>
      </c>
      <c r="E158" s="4">
        <f t="shared" si="2"/>
        <v>-0.007484020669</v>
      </c>
      <c r="H158" s="2">
        <v>-1043.446</v>
      </c>
      <c r="I158" s="2">
        <v>170.92</v>
      </c>
    </row>
    <row r="159" ht="15.75" customHeight="1">
      <c r="B159" s="3" t="s">
        <v>90</v>
      </c>
      <c r="C159" s="2">
        <v>-1334.018</v>
      </c>
      <c r="D159" s="2">
        <f t="shared" si="1"/>
        <v>137568.095</v>
      </c>
      <c r="E159" s="4">
        <f t="shared" si="2"/>
        <v>-0.009650431146</v>
      </c>
      <c r="H159" s="2">
        <v>-1334.018</v>
      </c>
      <c r="I159" s="2">
        <v>169.47</v>
      </c>
    </row>
    <row r="160" ht="15.75" customHeight="1">
      <c r="B160" s="3" t="s">
        <v>91</v>
      </c>
      <c r="C160" s="2">
        <v>-84.52</v>
      </c>
      <c r="D160" s="2">
        <f t="shared" si="1"/>
        <v>137483.575</v>
      </c>
      <c r="E160" s="4">
        <f t="shared" si="2"/>
        <v>-0.0006145754553</v>
      </c>
      <c r="H160" s="2">
        <v>-84.52</v>
      </c>
      <c r="I160" s="2">
        <v>171.57</v>
      </c>
    </row>
    <row r="161" ht="15.75" customHeight="1">
      <c r="B161" s="3" t="s">
        <v>92</v>
      </c>
      <c r="C161" s="2">
        <v>1647.44</v>
      </c>
      <c r="D161" s="2">
        <f t="shared" si="1"/>
        <v>139131.015</v>
      </c>
      <c r="E161" s="4">
        <f t="shared" si="2"/>
        <v>0.01191158774</v>
      </c>
      <c r="H161" s="2">
        <v>1647.44</v>
      </c>
      <c r="I161" s="2">
        <v>171.5</v>
      </c>
    </row>
    <row r="162" ht="15.75" customHeight="1">
      <c r="B162" s="3" t="s">
        <v>93</v>
      </c>
      <c r="C162" s="2">
        <v>-1453.518</v>
      </c>
      <c r="D162" s="2">
        <f t="shared" si="1"/>
        <v>137677.497</v>
      </c>
      <c r="E162" s="4">
        <f t="shared" si="2"/>
        <v>-0.01050207126</v>
      </c>
      <c r="H162" s="2">
        <v>-1453.518</v>
      </c>
      <c r="I162" s="2">
        <v>171.22</v>
      </c>
    </row>
    <row r="163" ht="15.75" customHeight="1">
      <c r="B163" s="3" t="s">
        <v>94</v>
      </c>
      <c r="C163" s="2">
        <v>657.118</v>
      </c>
      <c r="D163" s="2">
        <f t="shared" si="1"/>
        <v>138334.615</v>
      </c>
      <c r="E163" s="4">
        <f t="shared" si="2"/>
        <v>0.004761524679</v>
      </c>
      <c r="H163" s="2">
        <v>657.118</v>
      </c>
      <c r="I163" s="2">
        <v>171.91</v>
      </c>
    </row>
    <row r="164" ht="15.75" customHeight="1">
      <c r="B164" s="3" t="s">
        <v>95</v>
      </c>
      <c r="C164" s="2">
        <v>400.823</v>
      </c>
      <c r="D164" s="2">
        <f t="shared" si="1"/>
        <v>138735.438</v>
      </c>
      <c r="E164" s="4">
        <f t="shared" si="2"/>
        <v>0.002893299188</v>
      </c>
      <c r="H164" s="2">
        <v>400.823</v>
      </c>
      <c r="I164" s="2">
        <v>171.82</v>
      </c>
    </row>
    <row r="165" ht="15.75" customHeight="1">
      <c r="B165" s="3" t="s">
        <v>96</v>
      </c>
      <c r="C165" s="2">
        <v>-1388.052</v>
      </c>
      <c r="D165" s="2">
        <f t="shared" si="1"/>
        <v>137347.386</v>
      </c>
      <c r="E165" s="4">
        <f t="shared" si="2"/>
        <v>-0.01005541508</v>
      </c>
      <c r="H165" s="2">
        <v>-1388.052</v>
      </c>
      <c r="I165" s="2">
        <v>171.31</v>
      </c>
    </row>
    <row r="166" ht="15.75" customHeight="1">
      <c r="B166" s="3" t="s">
        <v>97</v>
      </c>
      <c r="C166" s="2">
        <v>-442.881</v>
      </c>
      <c r="D166" s="2">
        <f t="shared" si="1"/>
        <v>136904.505</v>
      </c>
      <c r="E166" s="4">
        <f t="shared" si="2"/>
        <v>-0.003229741705</v>
      </c>
      <c r="H166" s="2">
        <v>-442.881</v>
      </c>
      <c r="I166" s="2">
        <v>173.2</v>
      </c>
    </row>
    <row r="167" ht="15.75" customHeight="1">
      <c r="B167" s="3" t="s">
        <v>98</v>
      </c>
      <c r="C167" s="2">
        <v>-1135.604</v>
      </c>
      <c r="D167" s="2">
        <f t="shared" si="1"/>
        <v>135768.901</v>
      </c>
      <c r="E167" s="4">
        <f t="shared" si="2"/>
        <v>-0.008329455977</v>
      </c>
      <c r="H167" s="2">
        <v>-1135.604</v>
      </c>
      <c r="I167" s="2">
        <v>175.39</v>
      </c>
    </row>
    <row r="168" ht="15.75" customHeight="1">
      <c r="B168" s="3" t="s">
        <v>99</v>
      </c>
      <c r="C168" s="2">
        <v>2259.852</v>
      </c>
      <c r="D168" s="2">
        <f t="shared" si="1"/>
        <v>138028.753</v>
      </c>
      <c r="E168" s="4">
        <f t="shared" si="2"/>
        <v>0.01650783552</v>
      </c>
      <c r="H168" s="2">
        <v>2259.852</v>
      </c>
      <c r="I168" s="2">
        <v>176.27</v>
      </c>
    </row>
    <row r="169" ht="15.75" customHeight="1">
      <c r="B169" s="3" t="s">
        <v>100</v>
      </c>
      <c r="C169" s="2">
        <v>1637.391</v>
      </c>
      <c r="D169" s="2">
        <f t="shared" si="1"/>
        <v>139666.144</v>
      </c>
      <c r="E169" s="4">
        <f t="shared" si="2"/>
        <v>0.01179287048</v>
      </c>
      <c r="H169" s="2">
        <v>1637.391</v>
      </c>
      <c r="I169" s="2">
        <v>176.32</v>
      </c>
    </row>
    <row r="170" ht="15.75" customHeight="1">
      <c r="B170" s="3" t="s">
        <v>101</v>
      </c>
      <c r="C170" s="2">
        <v>495.506</v>
      </c>
      <c r="D170" s="2">
        <f t="shared" si="1"/>
        <v>140161.65</v>
      </c>
      <c r="E170" s="4">
        <f t="shared" si="2"/>
        <v>0.003541510375</v>
      </c>
      <c r="H170" s="2">
        <v>495.506</v>
      </c>
      <c r="I170" s="2">
        <v>176.75</v>
      </c>
    </row>
    <row r="171" ht="15.75" customHeight="1">
      <c r="B171" s="3" t="s">
        <v>102</v>
      </c>
      <c r="C171" s="2">
        <v>-4701.783</v>
      </c>
      <c r="D171" s="2">
        <f t="shared" si="1"/>
        <v>135459.867</v>
      </c>
      <c r="E171" s="4">
        <f t="shared" si="2"/>
        <v>-0.03412098743</v>
      </c>
      <c r="H171" s="2">
        <v>-4701.783</v>
      </c>
      <c r="I171" s="2">
        <v>178.02</v>
      </c>
    </row>
    <row r="172" ht="15.75" customHeight="1">
      <c r="B172" s="3">
        <v>43199.0</v>
      </c>
      <c r="C172" s="2">
        <v>-841.874</v>
      </c>
      <c r="D172" s="2">
        <f t="shared" si="1"/>
        <v>134617.993</v>
      </c>
      <c r="E172" s="4">
        <f t="shared" si="2"/>
        <v>-0.006234326107</v>
      </c>
      <c r="H172" s="2">
        <v>-841.874</v>
      </c>
      <c r="I172" s="2">
        <v>178.13</v>
      </c>
    </row>
    <row r="173" ht="15.75" customHeight="1">
      <c r="B173" s="3">
        <v>43229.0</v>
      </c>
      <c r="C173" s="2">
        <v>-4086.839</v>
      </c>
      <c r="D173" s="2">
        <f t="shared" si="1"/>
        <v>130531.154</v>
      </c>
      <c r="E173" s="4">
        <f t="shared" si="2"/>
        <v>-0.0308291596</v>
      </c>
      <c r="H173" s="2">
        <v>-4086.839</v>
      </c>
      <c r="I173" s="2">
        <v>176.1</v>
      </c>
    </row>
    <row r="174" ht="15.75" customHeight="1">
      <c r="B174" s="3">
        <v>43260.0</v>
      </c>
      <c r="C174" s="2">
        <v>3136.078</v>
      </c>
      <c r="D174" s="2">
        <f t="shared" si="1"/>
        <v>133667.232</v>
      </c>
      <c r="E174" s="4">
        <f t="shared" si="2"/>
        <v>0.02374144181</v>
      </c>
      <c r="H174" s="2">
        <v>3136.078</v>
      </c>
      <c r="I174" s="2">
        <v>176.65</v>
      </c>
    </row>
    <row r="175" ht="15.75" customHeight="1">
      <c r="B175" s="3">
        <v>43290.0</v>
      </c>
      <c r="C175" s="2">
        <v>-576.145</v>
      </c>
      <c r="D175" s="2">
        <f t="shared" si="1"/>
        <v>133091.087</v>
      </c>
      <c r="E175" s="4">
        <f t="shared" si="2"/>
        <v>-0.004319609585</v>
      </c>
      <c r="H175" s="2">
        <v>-576.145</v>
      </c>
      <c r="I175" s="2">
        <v>176.8</v>
      </c>
    </row>
    <row r="176" ht="15.75" customHeight="1">
      <c r="B176" s="3">
        <v>43382.0</v>
      </c>
      <c r="C176" s="2">
        <v>-1077.971</v>
      </c>
      <c r="D176" s="2">
        <f t="shared" si="1"/>
        <v>132013.116</v>
      </c>
      <c r="E176" s="4">
        <f t="shared" si="2"/>
        <v>-0.008132477184</v>
      </c>
      <c r="H176" s="2">
        <v>-1077.971</v>
      </c>
      <c r="I176" s="2">
        <v>177.16</v>
      </c>
    </row>
    <row r="177" ht="15.75" customHeight="1">
      <c r="B177" s="3">
        <v>43413.0</v>
      </c>
      <c r="C177" s="2">
        <v>1137.604</v>
      </c>
      <c r="D177" s="2">
        <f t="shared" si="1"/>
        <v>133150.72</v>
      </c>
      <c r="E177" s="4">
        <f t="shared" si="2"/>
        <v>0.008580438394</v>
      </c>
      <c r="H177" s="2">
        <v>1137.604</v>
      </c>
      <c r="I177" s="2">
        <v>177.72</v>
      </c>
    </row>
    <row r="178" ht="15.75" customHeight="1">
      <c r="B178" s="3">
        <v>43443.0</v>
      </c>
      <c r="C178" s="2">
        <v>-1011.82</v>
      </c>
      <c r="D178" s="2">
        <f t="shared" si="1"/>
        <v>132138.9</v>
      </c>
      <c r="E178" s="4">
        <f t="shared" si="2"/>
        <v>-0.007628077618</v>
      </c>
      <c r="H178" s="2">
        <v>-1011.82</v>
      </c>
      <c r="I178" s="2">
        <v>178.9</v>
      </c>
    </row>
    <row r="179" ht="15.75" customHeight="1">
      <c r="B179" s="3" t="s">
        <v>103</v>
      </c>
      <c r="C179" s="2">
        <v>-563.931</v>
      </c>
      <c r="D179" s="2">
        <f t="shared" si="1"/>
        <v>131574.969</v>
      </c>
      <c r="E179" s="4">
        <f t="shared" si="2"/>
        <v>-0.00427684643</v>
      </c>
      <c r="H179" s="2">
        <v>-563.931</v>
      </c>
      <c r="I179" s="2">
        <v>179.26</v>
      </c>
    </row>
    <row r="180" ht="15.75" customHeight="1">
      <c r="B180" s="3" t="s">
        <v>104</v>
      </c>
      <c r="C180" s="2">
        <v>-654.282</v>
      </c>
      <c r="D180" s="2">
        <f t="shared" si="1"/>
        <v>130920.687</v>
      </c>
      <c r="E180" s="4">
        <f t="shared" si="2"/>
        <v>-0.004985098534</v>
      </c>
      <c r="H180" s="2">
        <v>-654.282</v>
      </c>
      <c r="I180" s="2">
        <v>181.55</v>
      </c>
    </row>
    <row r="181" ht="15.75" customHeight="1">
      <c r="B181" s="3" t="s">
        <v>105</v>
      </c>
      <c r="C181" s="2">
        <v>989.105</v>
      </c>
      <c r="D181" s="2">
        <f t="shared" si="1"/>
        <v>131909.792</v>
      </c>
      <c r="E181" s="4">
        <f t="shared" si="2"/>
        <v>0.007526597928</v>
      </c>
      <c r="H181" s="2">
        <v>989.105</v>
      </c>
      <c r="I181" s="2">
        <v>176.91</v>
      </c>
    </row>
    <row r="182" ht="15.75" customHeight="1">
      <c r="B182" s="3" t="s">
        <v>106</v>
      </c>
      <c r="C182" s="2">
        <v>3905.62</v>
      </c>
      <c r="D182" s="2">
        <f t="shared" si="1"/>
        <v>135815.412</v>
      </c>
      <c r="E182" s="4">
        <f t="shared" si="2"/>
        <v>0.02917840409</v>
      </c>
      <c r="H182" s="2">
        <v>3905.62</v>
      </c>
      <c r="I182" s="2">
        <v>177.85</v>
      </c>
    </row>
    <row r="183" ht="15.75" customHeight="1">
      <c r="B183" s="3" t="s">
        <v>107</v>
      </c>
      <c r="C183" s="2">
        <v>-974.385</v>
      </c>
      <c r="D183" s="2">
        <f t="shared" si="1"/>
        <v>134841.027</v>
      </c>
      <c r="E183" s="4">
        <f t="shared" si="2"/>
        <v>-0.007200192341</v>
      </c>
      <c r="H183" s="2">
        <v>-974.385</v>
      </c>
      <c r="I183" s="2">
        <v>177.8</v>
      </c>
    </row>
    <row r="184" ht="15.75" customHeight="1">
      <c r="B184" s="3" t="s">
        <v>108</v>
      </c>
      <c r="C184" s="2">
        <v>5402.209</v>
      </c>
      <c r="D184" s="2">
        <f t="shared" si="1"/>
        <v>140243.236</v>
      </c>
      <c r="E184" s="4">
        <f t="shared" si="2"/>
        <v>0.0392818083</v>
      </c>
      <c r="H184" s="2">
        <v>5402.209</v>
      </c>
      <c r="I184" s="2">
        <v>178.75</v>
      </c>
    </row>
    <row r="185" ht="15.75" customHeight="1">
      <c r="B185" s="3" t="s">
        <v>109</v>
      </c>
      <c r="C185" s="2">
        <v>2524.17</v>
      </c>
      <c r="D185" s="2">
        <f t="shared" si="1"/>
        <v>142767.406</v>
      </c>
      <c r="E185" s="4">
        <f t="shared" si="2"/>
        <v>0.01783845948</v>
      </c>
      <c r="H185" s="2">
        <v>2524.17</v>
      </c>
      <c r="I185" s="2">
        <v>174.59</v>
      </c>
    </row>
    <row r="186" ht="15.75" customHeight="1">
      <c r="B186" s="3" t="s">
        <v>110</v>
      </c>
      <c r="C186" s="2">
        <v>-2497.304</v>
      </c>
      <c r="D186" s="2">
        <f t="shared" si="1"/>
        <v>140270.102</v>
      </c>
      <c r="E186" s="4">
        <f t="shared" si="2"/>
        <v>-0.01764691065</v>
      </c>
      <c r="H186" s="2">
        <v>-2497.304</v>
      </c>
      <c r="I186" s="2">
        <v>175.55</v>
      </c>
    </row>
    <row r="187" ht="15.75" customHeight="1">
      <c r="B187" s="3" t="s">
        <v>111</v>
      </c>
      <c r="C187" s="2">
        <v>-58.211</v>
      </c>
      <c r="D187" s="2">
        <f t="shared" si="1"/>
        <v>140211.891</v>
      </c>
      <c r="E187" s="4">
        <f t="shared" si="2"/>
        <v>-0.0004150783458</v>
      </c>
      <c r="H187" s="2">
        <v>-58.211</v>
      </c>
      <c r="I187" s="2">
        <v>172.91</v>
      </c>
    </row>
    <row r="188" ht="15.75" customHeight="1">
      <c r="B188" s="3" t="s">
        <v>112</v>
      </c>
      <c r="C188" s="2">
        <v>-828.482</v>
      </c>
      <c r="D188" s="2">
        <f t="shared" si="1"/>
        <v>139383.409</v>
      </c>
      <c r="E188" s="4">
        <f t="shared" si="2"/>
        <v>-0.005926311528</v>
      </c>
      <c r="H188" s="2">
        <v>-828.482</v>
      </c>
      <c r="I188" s="2">
        <v>172.81</v>
      </c>
    </row>
    <row r="189" ht="15.75" customHeight="1">
      <c r="B189" s="3" t="s">
        <v>113</v>
      </c>
      <c r="C189" s="2">
        <v>1231.389</v>
      </c>
      <c r="D189" s="2">
        <f t="shared" si="1"/>
        <v>140614.798</v>
      </c>
      <c r="E189" s="4">
        <f t="shared" si="2"/>
        <v>0.008795748745</v>
      </c>
      <c r="H189" s="2">
        <v>1231.389</v>
      </c>
      <c r="I189" s="2">
        <v>173.46</v>
      </c>
    </row>
    <row r="190" ht="15.75" customHeight="1">
      <c r="B190" s="3" t="s">
        <v>114</v>
      </c>
      <c r="C190" s="2">
        <v>-43.589</v>
      </c>
      <c r="D190" s="2">
        <f t="shared" si="1"/>
        <v>140571.209</v>
      </c>
      <c r="E190" s="4">
        <f t="shared" si="2"/>
        <v>-0.0003100367676</v>
      </c>
      <c r="H190" s="2">
        <v>-43.589</v>
      </c>
      <c r="I190" s="2">
        <v>167.2</v>
      </c>
    </row>
    <row r="191" ht="15.75" customHeight="1">
      <c r="B191" s="3">
        <v>43110.0</v>
      </c>
      <c r="C191" s="2">
        <v>-944.441</v>
      </c>
      <c r="D191" s="2">
        <f t="shared" si="1"/>
        <v>139626.768</v>
      </c>
      <c r="E191" s="4">
        <f t="shared" si="2"/>
        <v>-0.006741266206</v>
      </c>
      <c r="H191" s="2">
        <v>-944.441</v>
      </c>
      <c r="I191" s="2">
        <v>169.56</v>
      </c>
    </row>
    <row r="192" ht="15.75" customHeight="1">
      <c r="B192" s="3">
        <v>43141.0</v>
      </c>
      <c r="C192" s="2">
        <v>947.862</v>
      </c>
      <c r="D192" s="2">
        <f t="shared" si="1"/>
        <v>140574.63</v>
      </c>
      <c r="E192" s="4">
        <f t="shared" si="2"/>
        <v>0.00676560233</v>
      </c>
      <c r="H192" s="2">
        <v>947.862</v>
      </c>
      <c r="I192" s="2">
        <v>166.58</v>
      </c>
    </row>
    <row r="193" ht="15.75" customHeight="1">
      <c r="B193" s="3">
        <v>43169.0</v>
      </c>
      <c r="C193" s="2">
        <v>568.505</v>
      </c>
      <c r="D193" s="2">
        <f t="shared" si="1"/>
        <v>141143.135</v>
      </c>
      <c r="E193" s="4">
        <f t="shared" si="2"/>
        <v>0.004035995186</v>
      </c>
      <c r="H193" s="2">
        <v>568.505</v>
      </c>
      <c r="I193" s="2">
        <v>166.24</v>
      </c>
    </row>
    <row r="194" ht="15.75" customHeight="1">
      <c r="B194" s="3">
        <v>43200.0</v>
      </c>
      <c r="C194" s="2">
        <v>-466.803</v>
      </c>
      <c r="D194" s="2">
        <f t="shared" si="1"/>
        <v>140676.332</v>
      </c>
      <c r="E194" s="4">
        <f t="shared" si="2"/>
        <v>-0.003312783406</v>
      </c>
      <c r="H194" s="2">
        <v>-466.803</v>
      </c>
      <c r="I194" s="2">
        <v>163.04</v>
      </c>
    </row>
    <row r="195" ht="15.75" customHeight="1">
      <c r="B195" s="3">
        <v>43230.0</v>
      </c>
      <c r="C195" s="2">
        <v>2749.651</v>
      </c>
      <c r="D195" s="2">
        <f t="shared" si="1"/>
        <v>143425.983</v>
      </c>
      <c r="E195" s="4">
        <f t="shared" si="2"/>
        <v>0.01935737031</v>
      </c>
      <c r="H195" s="2">
        <v>2749.651</v>
      </c>
      <c r="I195" s="2">
        <v>161.36</v>
      </c>
    </row>
    <row r="196" ht="15.75" customHeight="1">
      <c r="B196" s="3">
        <v>43322.0</v>
      </c>
      <c r="C196" s="2">
        <v>-1957.301</v>
      </c>
      <c r="D196" s="2">
        <f t="shared" si="1"/>
        <v>141468.682</v>
      </c>
      <c r="E196" s="4">
        <f t="shared" si="2"/>
        <v>-0.01374074026</v>
      </c>
      <c r="H196" s="2">
        <v>-1957.301</v>
      </c>
      <c r="I196" s="2">
        <v>161.65</v>
      </c>
    </row>
    <row r="197" ht="15.75" customHeight="1">
      <c r="B197" s="3">
        <v>43353.0</v>
      </c>
      <c r="C197" s="2">
        <v>1453.009</v>
      </c>
      <c r="D197" s="2">
        <f t="shared" si="1"/>
        <v>142921.691</v>
      </c>
      <c r="E197" s="4">
        <f t="shared" si="2"/>
        <v>0.01021850091</v>
      </c>
      <c r="H197" s="2">
        <v>1453.009</v>
      </c>
      <c r="I197" s="2">
        <v>161.65</v>
      </c>
    </row>
    <row r="198" ht="15.75" customHeight="1">
      <c r="B198" s="3">
        <v>43383.0</v>
      </c>
      <c r="C198" s="2">
        <v>934.045</v>
      </c>
      <c r="D198" s="2">
        <f t="shared" si="1"/>
        <v>143855.736</v>
      </c>
      <c r="E198" s="4">
        <f t="shared" si="2"/>
        <v>0.006514099193</v>
      </c>
      <c r="H198" s="2">
        <v>934.045</v>
      </c>
      <c r="I198" s="2">
        <v>156.04</v>
      </c>
    </row>
    <row r="199" ht="15.75" customHeight="1">
      <c r="B199" s="3">
        <v>43414.0</v>
      </c>
      <c r="C199" s="2">
        <v>2473.886</v>
      </c>
      <c r="D199" s="2">
        <f t="shared" si="1"/>
        <v>146329.622</v>
      </c>
      <c r="E199" s="4">
        <f t="shared" si="2"/>
        <v>0.01705079783</v>
      </c>
      <c r="H199" s="2">
        <v>2473.886</v>
      </c>
      <c r="I199" s="2">
        <v>153.31</v>
      </c>
    </row>
    <row r="200" ht="15.75" customHeight="1">
      <c r="B200" s="3">
        <v>43444.0</v>
      </c>
      <c r="C200" s="2">
        <v>-6615.698</v>
      </c>
      <c r="D200" s="2">
        <f t="shared" si="1"/>
        <v>139713.924</v>
      </c>
      <c r="E200" s="4">
        <f t="shared" si="2"/>
        <v>-0.04626482988</v>
      </c>
      <c r="H200" s="2">
        <v>-6615.698</v>
      </c>
      <c r="I200" s="2">
        <v>155.93</v>
      </c>
    </row>
    <row r="201" ht="15.75" customHeight="1">
      <c r="B201" s="3" t="s">
        <v>115</v>
      </c>
      <c r="C201" s="2">
        <v>-2430.053</v>
      </c>
      <c r="D201" s="2">
        <f t="shared" si="1"/>
        <v>137283.871</v>
      </c>
      <c r="E201" s="4">
        <f t="shared" si="2"/>
        <v>-0.01754609883</v>
      </c>
      <c r="H201" s="2">
        <v>-2430.053</v>
      </c>
      <c r="I201" s="2">
        <v>156.46</v>
      </c>
    </row>
    <row r="202" ht="15.75" customHeight="1">
      <c r="B202" s="3" t="s">
        <v>116</v>
      </c>
      <c r="C202" s="2">
        <v>-3445.218</v>
      </c>
      <c r="D202" s="2">
        <f t="shared" si="1"/>
        <v>133838.653</v>
      </c>
      <c r="E202" s="4">
        <f t="shared" si="2"/>
        <v>-0.02541584081</v>
      </c>
      <c r="H202" s="2">
        <v>-3445.218</v>
      </c>
      <c r="I202" s="2">
        <v>159.69</v>
      </c>
    </row>
    <row r="203" ht="15.75" customHeight="1">
      <c r="B203" s="3" t="s">
        <v>117</v>
      </c>
      <c r="C203" s="2">
        <v>-2257.385</v>
      </c>
      <c r="D203" s="2">
        <f t="shared" si="1"/>
        <v>131581.268</v>
      </c>
      <c r="E203" s="4">
        <f t="shared" si="2"/>
        <v>-0.01701032404</v>
      </c>
      <c r="H203" s="2">
        <v>-2257.385</v>
      </c>
      <c r="I203" s="2">
        <v>161.83</v>
      </c>
    </row>
    <row r="204" ht="15.75" customHeight="1">
      <c r="B204" s="3" t="s">
        <v>118</v>
      </c>
      <c r="C204" s="2">
        <v>3294.24</v>
      </c>
      <c r="D204" s="2">
        <f t="shared" si="1"/>
        <v>134875.508</v>
      </c>
      <c r="E204" s="4">
        <f t="shared" si="2"/>
        <v>0.02472752169</v>
      </c>
      <c r="H204" s="2">
        <v>3294.24</v>
      </c>
      <c r="I204" s="2">
        <v>158.27</v>
      </c>
    </row>
    <row r="205" ht="15.75" customHeight="1">
      <c r="B205" s="3" t="s">
        <v>119</v>
      </c>
      <c r="C205" s="2">
        <v>1160.691</v>
      </c>
      <c r="D205" s="2">
        <f t="shared" si="1"/>
        <v>136036.199</v>
      </c>
      <c r="E205" s="4">
        <f t="shared" si="2"/>
        <v>0.008568829415</v>
      </c>
      <c r="H205" s="2">
        <v>1160.691</v>
      </c>
      <c r="I205" s="2">
        <v>159.77</v>
      </c>
    </row>
    <row r="206" ht="15.75" customHeight="1">
      <c r="B206" s="3" t="s">
        <v>120</v>
      </c>
      <c r="C206" s="2">
        <v>-690.651</v>
      </c>
      <c r="D206" s="2">
        <f t="shared" si="1"/>
        <v>135345.548</v>
      </c>
      <c r="E206" s="4">
        <f t="shared" si="2"/>
        <v>-0.005089896419</v>
      </c>
      <c r="H206" s="2">
        <v>-690.651</v>
      </c>
      <c r="I206" s="2">
        <v>159.44</v>
      </c>
    </row>
    <row r="207" ht="15.75" customHeight="1">
      <c r="B207" s="3" t="s">
        <v>121</v>
      </c>
      <c r="C207" s="2">
        <v>563.916</v>
      </c>
      <c r="D207" s="2">
        <f t="shared" si="1"/>
        <v>135909.464</v>
      </c>
      <c r="E207" s="4">
        <f t="shared" si="2"/>
        <v>0.004157835155</v>
      </c>
      <c r="H207" s="2">
        <v>563.916</v>
      </c>
      <c r="I207" s="2">
        <v>157.23</v>
      </c>
    </row>
    <row r="208" ht="15.75" customHeight="1">
      <c r="B208" s="3" t="s">
        <v>122</v>
      </c>
      <c r="C208" s="2">
        <v>-1039.602</v>
      </c>
      <c r="D208" s="2">
        <f t="shared" si="1"/>
        <v>134869.862</v>
      </c>
      <c r="E208" s="4">
        <f t="shared" si="2"/>
        <v>-0.007678629852</v>
      </c>
      <c r="H208" s="2">
        <v>-1039.602</v>
      </c>
      <c r="I208" s="2">
        <v>154.02</v>
      </c>
    </row>
    <row r="209" ht="15.75" customHeight="1">
      <c r="B209" s="3" t="s">
        <v>123</v>
      </c>
      <c r="C209" s="2">
        <v>1935.54</v>
      </c>
      <c r="D209" s="2">
        <f t="shared" si="1"/>
        <v>136805.402</v>
      </c>
      <c r="E209" s="4">
        <f t="shared" si="2"/>
        <v>0.01424916439</v>
      </c>
      <c r="H209" s="2">
        <v>1935.54</v>
      </c>
      <c r="I209" s="2">
        <v>155.07</v>
      </c>
    </row>
    <row r="210" ht="15.75" customHeight="1">
      <c r="B210" s="3" t="s">
        <v>124</v>
      </c>
      <c r="C210" s="2">
        <v>-1795.999</v>
      </c>
      <c r="D210" s="2">
        <f t="shared" si="1"/>
        <v>135009.403</v>
      </c>
      <c r="E210" s="4">
        <f t="shared" si="2"/>
        <v>-0.01321506485</v>
      </c>
      <c r="H210" s="2">
        <v>-1795.999</v>
      </c>
      <c r="I210" s="2">
        <v>141.63</v>
      </c>
    </row>
    <row r="211" ht="15.75" customHeight="1">
      <c r="B211" s="3" t="s">
        <v>125</v>
      </c>
      <c r="C211" s="2">
        <v>-3861.574</v>
      </c>
      <c r="D211" s="2">
        <f t="shared" si="1"/>
        <v>131147.829</v>
      </c>
      <c r="E211" s="4">
        <f t="shared" si="2"/>
        <v>-0.02901927525</v>
      </c>
      <c r="H211" s="2">
        <v>-3861.574</v>
      </c>
      <c r="I211" s="2">
        <v>141.26</v>
      </c>
    </row>
    <row r="212" ht="15.75" customHeight="1">
      <c r="B212" s="3" t="s">
        <v>126</v>
      </c>
      <c r="C212" s="2">
        <v>4455.912</v>
      </c>
      <c r="D212" s="2">
        <f t="shared" si="1"/>
        <v>135603.741</v>
      </c>
      <c r="E212" s="4">
        <f t="shared" si="2"/>
        <v>0.03341181101</v>
      </c>
      <c r="H212" s="2">
        <v>4455.912</v>
      </c>
      <c r="I212" s="2">
        <v>141.14</v>
      </c>
    </row>
    <row r="213" ht="15.75" customHeight="1">
      <c r="B213" s="3" t="s">
        <v>127</v>
      </c>
      <c r="C213" s="2">
        <v>2062.163</v>
      </c>
      <c r="D213" s="2">
        <f t="shared" si="1"/>
        <v>137665.904</v>
      </c>
      <c r="E213" s="4">
        <f t="shared" si="2"/>
        <v>0.0150928007</v>
      </c>
      <c r="H213" s="2">
        <v>2062.163</v>
      </c>
      <c r="I213" s="2">
        <v>145.48</v>
      </c>
    </row>
    <row r="214" ht="15.75" customHeight="1">
      <c r="B214" s="3">
        <v>43111.0</v>
      </c>
      <c r="C214" s="2">
        <v>-1461.904</v>
      </c>
      <c r="D214" s="2">
        <f t="shared" si="1"/>
        <v>136204</v>
      </c>
      <c r="E214" s="4">
        <f t="shared" si="2"/>
        <v>-0.01067600247</v>
      </c>
      <c r="H214" s="2">
        <v>-1461.904</v>
      </c>
      <c r="I214" s="2">
        <v>149.94</v>
      </c>
    </row>
    <row r="215" ht="15.75" customHeight="1">
      <c r="B215" s="3">
        <v>43142.0</v>
      </c>
      <c r="C215" s="2">
        <v>-2626.416</v>
      </c>
      <c r="D215" s="2">
        <f t="shared" si="1"/>
        <v>133577.584</v>
      </c>
      <c r="E215" s="4">
        <f t="shared" si="2"/>
        <v>-0.01947129927</v>
      </c>
      <c r="H215" s="2">
        <v>-2626.416</v>
      </c>
      <c r="I215" s="2">
        <v>149.46</v>
      </c>
    </row>
    <row r="216" ht="15.75" customHeight="1">
      <c r="B216" s="3">
        <v>43231.0</v>
      </c>
      <c r="C216" s="2">
        <v>353.448</v>
      </c>
      <c r="D216" s="2">
        <f t="shared" si="1"/>
        <v>133931.032</v>
      </c>
      <c r="E216" s="4">
        <f t="shared" si="2"/>
        <v>0.002642518293</v>
      </c>
      <c r="H216" s="2">
        <v>353.448</v>
      </c>
      <c r="I216" s="2">
        <v>150.99</v>
      </c>
    </row>
    <row r="217" ht="15.75" customHeight="1">
      <c r="B217" s="3">
        <v>43262.0</v>
      </c>
      <c r="C217" s="2">
        <v>328.092</v>
      </c>
      <c r="D217" s="2">
        <f t="shared" si="1"/>
        <v>134259.124</v>
      </c>
      <c r="E217" s="4">
        <f t="shared" si="2"/>
        <v>0.002446712949</v>
      </c>
      <c r="H217" s="2">
        <v>328.092</v>
      </c>
      <c r="I217" s="2">
        <v>150.63</v>
      </c>
    </row>
    <row r="218" ht="15.75" customHeight="1">
      <c r="B218" s="3">
        <v>43292.0</v>
      </c>
      <c r="C218" s="2">
        <v>1059.281</v>
      </c>
      <c r="D218" s="2">
        <f t="shared" si="1"/>
        <v>135318.405</v>
      </c>
      <c r="E218" s="4">
        <f t="shared" si="2"/>
        <v>0.007858863132</v>
      </c>
      <c r="H218" s="2">
        <v>1059.281</v>
      </c>
      <c r="I218" s="2">
        <v>153.45</v>
      </c>
    </row>
    <row r="219" ht="15.75" customHeight="1">
      <c r="B219" s="3">
        <v>43323.0</v>
      </c>
      <c r="C219" s="2">
        <v>2177.478</v>
      </c>
      <c r="D219" s="2">
        <f t="shared" si="1"/>
        <v>137495.883</v>
      </c>
      <c r="E219" s="4">
        <f t="shared" si="2"/>
        <v>0.01596341787</v>
      </c>
      <c r="H219" s="2">
        <v>2177.478</v>
      </c>
      <c r="I219" s="2">
        <v>155.34</v>
      </c>
    </row>
    <row r="220" ht="15.75" customHeight="1">
      <c r="B220" s="3">
        <v>43354.0</v>
      </c>
      <c r="C220" s="2">
        <v>-504.733</v>
      </c>
      <c r="D220" s="2">
        <f t="shared" si="1"/>
        <v>136991.15</v>
      </c>
      <c r="E220" s="4">
        <f t="shared" si="2"/>
        <v>-0.003677649639</v>
      </c>
      <c r="H220" s="2">
        <v>-504.733</v>
      </c>
      <c r="I220" s="2">
        <v>153.5</v>
      </c>
    </row>
    <row r="221" ht="15.75" customHeight="1">
      <c r="B221" s="3">
        <v>43445.0</v>
      </c>
      <c r="C221" s="2">
        <v>-1556.122</v>
      </c>
      <c r="D221" s="2">
        <f t="shared" si="1"/>
        <v>135435.028</v>
      </c>
      <c r="E221" s="4">
        <f t="shared" si="2"/>
        <v>-0.01142429803</v>
      </c>
      <c r="H221" s="2">
        <v>-1556.122</v>
      </c>
      <c r="I221" s="2">
        <v>150.07</v>
      </c>
    </row>
    <row r="222" ht="15.75" customHeight="1">
      <c r="B222" s="3" t="s">
        <v>128</v>
      </c>
      <c r="C222" s="2">
        <v>-258.804</v>
      </c>
      <c r="D222" s="2">
        <f t="shared" si="1"/>
        <v>135176.224</v>
      </c>
      <c r="E222" s="4">
        <f t="shared" si="2"/>
        <v>-0.001912737013</v>
      </c>
      <c r="H222" s="2">
        <v>-258.804</v>
      </c>
      <c r="I222" s="2">
        <v>148.06</v>
      </c>
    </row>
    <row r="223" ht="15.75" customHeight="1">
      <c r="B223" s="3" t="s">
        <v>129</v>
      </c>
      <c r="C223" s="2">
        <v>326.438</v>
      </c>
      <c r="D223" s="2">
        <f t="shared" si="1"/>
        <v>135502.662</v>
      </c>
      <c r="E223" s="4">
        <f t="shared" si="2"/>
        <v>0.002411995727</v>
      </c>
      <c r="H223" s="2">
        <v>326.438</v>
      </c>
      <c r="I223" s="2">
        <v>146.36</v>
      </c>
    </row>
    <row r="224" ht="15.75" customHeight="1">
      <c r="B224" s="3" t="s">
        <v>130</v>
      </c>
      <c r="C224" s="2">
        <v>1161.21</v>
      </c>
      <c r="D224" s="2">
        <f t="shared" si="1"/>
        <v>136663.872</v>
      </c>
      <c r="E224" s="4">
        <f t="shared" si="2"/>
        <v>0.008533136157</v>
      </c>
      <c r="H224" s="2">
        <v>1161.21</v>
      </c>
      <c r="I224" s="2">
        <v>147.46</v>
      </c>
    </row>
    <row r="225" ht="15.75" customHeight="1">
      <c r="B225" s="3" t="s">
        <v>131</v>
      </c>
      <c r="C225" s="2">
        <v>436.782</v>
      </c>
      <c r="D225" s="2">
        <f t="shared" si="1"/>
        <v>137100.654</v>
      </c>
      <c r="E225" s="4">
        <f t="shared" si="2"/>
        <v>0.003190934757</v>
      </c>
      <c r="H225" s="2">
        <v>436.782</v>
      </c>
      <c r="I225" s="2">
        <v>147.25</v>
      </c>
    </row>
    <row r="226" ht="15.75" customHeight="1">
      <c r="B226" s="3" t="s">
        <v>132</v>
      </c>
      <c r="C226" s="2">
        <v>-1436.455</v>
      </c>
      <c r="D226" s="2">
        <f t="shared" si="1"/>
        <v>135664.199</v>
      </c>
      <c r="E226" s="4">
        <f t="shared" si="2"/>
        <v>-0.01053264938</v>
      </c>
      <c r="H226" s="2">
        <v>-1436.455</v>
      </c>
      <c r="I226" s="2">
        <v>148.19</v>
      </c>
    </row>
    <row r="227" ht="15.75" customHeight="1">
      <c r="B227" s="3" t="s">
        <v>133</v>
      </c>
      <c r="C227" s="2">
        <v>699.61</v>
      </c>
      <c r="D227" s="2">
        <f t="shared" si="1"/>
        <v>136363.809</v>
      </c>
      <c r="E227" s="4">
        <f t="shared" si="2"/>
        <v>0.005143672871</v>
      </c>
      <c r="H227" s="2">
        <v>699.61</v>
      </c>
      <c r="I227" s="2">
        <v>145.85</v>
      </c>
    </row>
    <row r="228" ht="15.75" customHeight="1">
      <c r="B228" s="3" t="s">
        <v>134</v>
      </c>
      <c r="C228" s="2">
        <v>2179.915</v>
      </c>
      <c r="D228" s="2">
        <f t="shared" si="1"/>
        <v>138543.724</v>
      </c>
      <c r="E228" s="4">
        <f t="shared" si="2"/>
        <v>0.01585959227</v>
      </c>
      <c r="H228" s="2">
        <v>2179.915</v>
      </c>
      <c r="I228" s="2">
        <v>150.76</v>
      </c>
    </row>
    <row r="229" ht="15.75" customHeight="1">
      <c r="B229" s="3" t="s">
        <v>135</v>
      </c>
      <c r="C229" s="2">
        <v>-1192.746</v>
      </c>
      <c r="D229" s="2">
        <f t="shared" si="1"/>
        <v>137350.978</v>
      </c>
      <c r="E229" s="4">
        <f t="shared" si="2"/>
        <v>-0.008646439546</v>
      </c>
      <c r="H229" s="2">
        <v>-1192.746</v>
      </c>
      <c r="I229" s="2">
        <v>150.19</v>
      </c>
    </row>
    <row r="230" ht="15.75" customHeight="1">
      <c r="B230" s="3" t="s">
        <v>136</v>
      </c>
      <c r="C230" s="2">
        <v>-1514.173</v>
      </c>
      <c r="D230" s="2">
        <f t="shared" si="1"/>
        <v>135836.805</v>
      </c>
      <c r="E230" s="4">
        <f t="shared" si="2"/>
        <v>-0.01108533104</v>
      </c>
      <c r="H230" s="2">
        <v>-1514.173</v>
      </c>
      <c r="I230" s="2">
        <v>153.92</v>
      </c>
    </row>
    <row r="231" ht="15.75" customHeight="1">
      <c r="B231" s="3" t="s">
        <v>137</v>
      </c>
      <c r="C231" s="2">
        <v>-655.227</v>
      </c>
      <c r="D231" s="2">
        <f t="shared" si="1"/>
        <v>135181.578</v>
      </c>
      <c r="E231" s="4">
        <f t="shared" si="2"/>
        <v>-0.00483530504</v>
      </c>
      <c r="H231" s="2">
        <v>-655.227</v>
      </c>
      <c r="I231" s="2">
        <v>152.71</v>
      </c>
    </row>
    <row r="232" ht="15.75" customHeight="1">
      <c r="B232" s="3" t="s">
        <v>138</v>
      </c>
      <c r="C232" s="2">
        <v>1770.849</v>
      </c>
      <c r="D232" s="2">
        <f t="shared" si="1"/>
        <v>136952.427</v>
      </c>
      <c r="E232" s="4">
        <f t="shared" si="2"/>
        <v>0.01301472042</v>
      </c>
      <c r="H232" s="2">
        <v>1770.849</v>
      </c>
      <c r="I232" s="2">
        <v>158.71</v>
      </c>
    </row>
    <row r="233" ht="15.75" customHeight="1">
      <c r="B233" s="3" t="s">
        <v>139</v>
      </c>
      <c r="C233" s="2">
        <v>4034.643</v>
      </c>
      <c r="D233" s="2">
        <f t="shared" si="1"/>
        <v>140987.07</v>
      </c>
      <c r="E233" s="4">
        <f t="shared" si="2"/>
        <v>0.0290345667</v>
      </c>
      <c r="H233" s="2">
        <v>4034.643</v>
      </c>
      <c r="I233" s="2">
        <v>156.64</v>
      </c>
    </row>
    <row r="234" ht="15.75" customHeight="1">
      <c r="B234" s="3" t="s">
        <v>140</v>
      </c>
      <c r="C234" s="2">
        <v>2492.763</v>
      </c>
      <c r="D234" s="2">
        <f t="shared" si="1"/>
        <v>143479.833</v>
      </c>
      <c r="E234" s="4">
        <f t="shared" si="2"/>
        <v>0.01752630469</v>
      </c>
      <c r="H234" s="2">
        <v>2492.763</v>
      </c>
      <c r="I234" s="2">
        <v>159.07</v>
      </c>
    </row>
    <row r="235" ht="15.75" customHeight="1">
      <c r="B235" s="3">
        <v>43171.0</v>
      </c>
      <c r="C235" s="2">
        <v>-3549.293</v>
      </c>
      <c r="D235" s="2">
        <f t="shared" si="1"/>
        <v>139930.54</v>
      </c>
      <c r="E235" s="4">
        <f t="shared" si="2"/>
        <v>-0.02504833211</v>
      </c>
      <c r="H235" s="2">
        <v>-3549.293</v>
      </c>
      <c r="I235" s="2">
        <v>158.2</v>
      </c>
    </row>
    <row r="236" ht="15.75" customHeight="1">
      <c r="B236" s="3">
        <v>43202.0</v>
      </c>
      <c r="C236" s="2">
        <v>279.218</v>
      </c>
      <c r="D236" s="2">
        <f t="shared" si="1"/>
        <v>140209.758</v>
      </c>
      <c r="E236" s="4">
        <f t="shared" si="2"/>
        <v>0.001993416117</v>
      </c>
      <c r="H236" s="2">
        <v>279.218</v>
      </c>
      <c r="I236" s="2">
        <v>152.45</v>
      </c>
    </row>
    <row r="237" ht="15.75" customHeight="1">
      <c r="B237" s="3">
        <v>43263.0</v>
      </c>
      <c r="C237" s="2">
        <v>-3648.122</v>
      </c>
      <c r="D237" s="2">
        <f t="shared" si="1"/>
        <v>136561.636</v>
      </c>
      <c r="E237" s="4">
        <f t="shared" si="2"/>
        <v>-0.02636351425</v>
      </c>
      <c r="H237" s="2">
        <v>-3648.122</v>
      </c>
      <c r="I237" s="2">
        <v>149.84</v>
      </c>
    </row>
    <row r="238" ht="15.75" customHeight="1">
      <c r="B238" s="3">
        <v>43293.0</v>
      </c>
      <c r="C238" s="2">
        <v>-3090.414</v>
      </c>
      <c r="D238" s="2">
        <f t="shared" si="1"/>
        <v>133471.222</v>
      </c>
      <c r="E238" s="4">
        <f t="shared" si="2"/>
        <v>-0.02289016944</v>
      </c>
      <c r="H238" s="2">
        <v>-3090.414</v>
      </c>
      <c r="I238" s="2">
        <v>145.78</v>
      </c>
    </row>
    <row r="239" ht="15.75" customHeight="1">
      <c r="B239" s="3">
        <v>43385.0</v>
      </c>
      <c r="C239" s="2">
        <v>1582.079</v>
      </c>
      <c r="D239" s="2">
        <f t="shared" si="1"/>
        <v>135053.301</v>
      </c>
      <c r="E239" s="4">
        <f t="shared" si="2"/>
        <v>0.01178363368</v>
      </c>
      <c r="H239" s="2">
        <v>1582.079</v>
      </c>
      <c r="I239" s="2">
        <v>145.75</v>
      </c>
    </row>
    <row r="240" ht="15.75" customHeight="1">
      <c r="B240" s="3">
        <v>43416.0</v>
      </c>
      <c r="C240" s="2">
        <v>132.072</v>
      </c>
      <c r="D240" s="2">
        <f t="shared" si="1"/>
        <v>135185.373</v>
      </c>
      <c r="E240" s="4">
        <f t="shared" si="2"/>
        <v>0.0009774471474</v>
      </c>
      <c r="H240" s="2">
        <v>132.072</v>
      </c>
      <c r="I240" s="2">
        <v>145.41</v>
      </c>
    </row>
    <row r="241" ht="15.75" customHeight="1">
      <c r="B241" s="3">
        <v>43446.0</v>
      </c>
      <c r="C241" s="2">
        <v>726.171</v>
      </c>
      <c r="D241" s="2">
        <f t="shared" si="1"/>
        <v>135911.544</v>
      </c>
      <c r="E241" s="4">
        <f t="shared" si="2"/>
        <v>0.005357292476</v>
      </c>
      <c r="H241" s="2">
        <v>726.171</v>
      </c>
      <c r="I241" s="2">
        <v>148.43</v>
      </c>
    </row>
    <row r="242" ht="15.75" customHeight="1">
      <c r="B242" s="3" t="s">
        <v>141</v>
      </c>
      <c r="C242" s="2">
        <v>2070.81</v>
      </c>
      <c r="D242" s="2">
        <f t="shared" si="1"/>
        <v>137982.354</v>
      </c>
      <c r="E242" s="4">
        <f t="shared" si="2"/>
        <v>0.01512154505</v>
      </c>
      <c r="H242" s="2">
        <v>2070.81</v>
      </c>
      <c r="I242" s="2">
        <v>148.95</v>
      </c>
    </row>
    <row r="243" ht="15.75" customHeight="1">
      <c r="B243" s="3" t="s">
        <v>142</v>
      </c>
      <c r="C243" s="2">
        <v>-1712.367</v>
      </c>
      <c r="D243" s="2">
        <f t="shared" si="1"/>
        <v>136269.987</v>
      </c>
      <c r="E243" s="4">
        <f t="shared" si="2"/>
        <v>-0.01248769105</v>
      </c>
      <c r="H243" s="2">
        <v>-1712.367</v>
      </c>
      <c r="I243" s="2">
        <v>145.52</v>
      </c>
    </row>
    <row r="244" ht="15.75" customHeight="1">
      <c r="B244" s="3" t="s">
        <v>143</v>
      </c>
      <c r="C244" s="2">
        <v>1458.639</v>
      </c>
      <c r="D244" s="2">
        <f t="shared" si="1"/>
        <v>137728.626</v>
      </c>
      <c r="E244" s="4">
        <f t="shared" si="2"/>
        <v>0.01064715448</v>
      </c>
      <c r="H244" s="2">
        <v>1458.639</v>
      </c>
      <c r="I244" s="2">
        <v>141.39</v>
      </c>
    </row>
    <row r="245" ht="15.75" customHeight="1">
      <c r="B245" s="3" t="s">
        <v>144</v>
      </c>
      <c r="C245" s="2">
        <v>2130.103</v>
      </c>
      <c r="D245" s="2">
        <f t="shared" si="1"/>
        <v>139858.729</v>
      </c>
      <c r="E245" s="4">
        <f t="shared" si="2"/>
        <v>0.01534756374</v>
      </c>
      <c r="H245" s="2">
        <v>2130.103</v>
      </c>
      <c r="I245" s="2">
        <v>142.2</v>
      </c>
    </row>
    <row r="246" ht="15.75" customHeight="1">
      <c r="B246" s="3" t="s">
        <v>145</v>
      </c>
      <c r="C246" s="2">
        <v>-242.382</v>
      </c>
      <c r="D246" s="2">
        <f t="shared" si="1"/>
        <v>139616.347</v>
      </c>
      <c r="E246" s="4">
        <f t="shared" si="2"/>
        <v>-0.001734552249</v>
      </c>
      <c r="H246" s="2">
        <v>-242.382</v>
      </c>
      <c r="I246" s="2">
        <v>139.5</v>
      </c>
    </row>
    <row r="247" ht="15.75" customHeight="1">
      <c r="B247" s="3" t="s">
        <v>146</v>
      </c>
      <c r="C247" s="2">
        <v>-1557.781</v>
      </c>
      <c r="D247" s="2">
        <f t="shared" si="1"/>
        <v>138058.566</v>
      </c>
      <c r="E247" s="4">
        <f t="shared" si="2"/>
        <v>-0.01122029589</v>
      </c>
      <c r="H247" s="2">
        <v>-1557.781</v>
      </c>
      <c r="I247" s="2">
        <v>136.67</v>
      </c>
    </row>
    <row r="248" ht="15.75" customHeight="1">
      <c r="B248" s="3" t="s">
        <v>147</v>
      </c>
      <c r="C248" s="2">
        <v>-593.566</v>
      </c>
      <c r="D248" s="2">
        <f t="shared" si="1"/>
        <v>137465</v>
      </c>
      <c r="E248" s="4">
        <f t="shared" si="2"/>
        <v>-0.004308647183</v>
      </c>
      <c r="H248" s="2">
        <v>-593.566</v>
      </c>
      <c r="I248" s="2">
        <v>132.58</v>
      </c>
    </row>
    <row r="249" ht="15.75" customHeight="1">
      <c r="B249" s="3" t="s">
        <v>148</v>
      </c>
      <c r="C249" s="2">
        <v>6983.752</v>
      </c>
      <c r="D249" s="2">
        <f t="shared" si="1"/>
        <v>144448.752</v>
      </c>
      <c r="E249" s="4">
        <f t="shared" si="2"/>
        <v>0.04955544796</v>
      </c>
      <c r="H249" s="2">
        <v>6983.752</v>
      </c>
      <c r="I249" s="2">
        <v>129.35</v>
      </c>
    </row>
    <row r="250" ht="15.75" customHeight="1">
      <c r="B250" s="3" t="s">
        <v>149</v>
      </c>
      <c r="C250" s="2">
        <v>2858.621</v>
      </c>
      <c r="D250" s="2">
        <f t="shared" si="1"/>
        <v>147307.373</v>
      </c>
      <c r="E250" s="4">
        <f t="shared" si="2"/>
        <v>0.01959658932</v>
      </c>
      <c r="H250" s="2">
        <v>2858.621</v>
      </c>
      <c r="I250" s="2">
        <v>136.65</v>
      </c>
    </row>
    <row r="251" ht="15.75" customHeight="1">
      <c r="B251" s="3" t="s">
        <v>150</v>
      </c>
      <c r="C251" s="2">
        <v>-873.05</v>
      </c>
      <c r="D251" s="2">
        <f t="shared" si="1"/>
        <v>146434.323</v>
      </c>
      <c r="E251" s="4">
        <f t="shared" si="2"/>
        <v>-0.005944355757</v>
      </c>
      <c r="H251" s="2">
        <v>-873.05</v>
      </c>
      <c r="I251" s="2">
        <v>139.95</v>
      </c>
    </row>
    <row r="252" ht="15.75" customHeight="1">
      <c r="B252" s="3" t="s">
        <v>151</v>
      </c>
      <c r="C252" s="2">
        <v>-1252.681</v>
      </c>
      <c r="D252" s="2">
        <f t="shared" si="1"/>
        <v>145181.642</v>
      </c>
      <c r="E252" s="4">
        <f t="shared" si="2"/>
        <v>-0.00859135888</v>
      </c>
      <c r="H252" s="2">
        <v>-1252.681</v>
      </c>
      <c r="I252" s="2">
        <v>139.35</v>
      </c>
    </row>
    <row r="253" ht="15.75" customHeight="1">
      <c r="B253" s="3" t="s">
        <v>152</v>
      </c>
      <c r="C253" s="2">
        <v>-2899.107</v>
      </c>
      <c r="D253" s="2">
        <f t="shared" si="1"/>
        <v>142282.535</v>
      </c>
      <c r="E253" s="4">
        <f t="shared" si="2"/>
        <v>-0.02017089799</v>
      </c>
      <c r="H253" s="2">
        <v>-2899.107</v>
      </c>
      <c r="I253" s="2">
        <v>140.04</v>
      </c>
    </row>
    <row r="254" ht="15.75" customHeight="1">
      <c r="B254" s="3">
        <v>43497.0</v>
      </c>
      <c r="C254" s="2">
        <v>-3286.452</v>
      </c>
      <c r="D254" s="2">
        <f t="shared" si="1"/>
        <v>138996.083</v>
      </c>
      <c r="E254" s="4">
        <f t="shared" si="2"/>
        <v>-0.02336901102</v>
      </c>
      <c r="H254" s="2">
        <v>-3286.452</v>
      </c>
      <c r="I254" s="2">
        <v>140.85</v>
      </c>
    </row>
    <row r="255" ht="15.75" customHeight="1">
      <c r="B255" s="3">
        <v>43525.0</v>
      </c>
      <c r="C255" s="2">
        <v>-1351.299</v>
      </c>
      <c r="D255" s="2">
        <f t="shared" si="1"/>
        <v>137644.784</v>
      </c>
      <c r="E255" s="4">
        <f t="shared" si="2"/>
        <v>-0.009769415214</v>
      </c>
      <c r="H255" s="2">
        <v>-1351.299</v>
      </c>
      <c r="I255" s="2">
        <v>136.18</v>
      </c>
    </row>
    <row r="256" ht="15.75" customHeight="1">
      <c r="B256" s="3">
        <v>43556.0</v>
      </c>
      <c r="C256" s="2">
        <v>-1000.86</v>
      </c>
      <c r="D256" s="2">
        <f t="shared" si="1"/>
        <v>136643.924</v>
      </c>
      <c r="E256" s="4">
        <f t="shared" si="2"/>
        <v>-0.007297890237</v>
      </c>
      <c r="H256" s="2">
        <v>-1000.86</v>
      </c>
      <c r="I256" s="2">
        <v>143.28</v>
      </c>
    </row>
    <row r="257" ht="15.75" customHeight="1">
      <c r="B257" s="3">
        <v>43647.0</v>
      </c>
      <c r="C257" s="2">
        <v>2095.614</v>
      </c>
      <c r="D257" s="2">
        <f t="shared" si="1"/>
        <v>138739.538</v>
      </c>
      <c r="E257" s="4">
        <f t="shared" si="2"/>
        <v>0.01521990056</v>
      </c>
      <c r="H257" s="2">
        <v>2095.614</v>
      </c>
      <c r="I257" s="2">
        <v>143.81</v>
      </c>
    </row>
    <row r="258" ht="15.75" customHeight="1">
      <c r="B258" s="3">
        <v>43678.0</v>
      </c>
      <c r="C258" s="2">
        <v>-1411.097</v>
      </c>
      <c r="D258" s="2">
        <f t="shared" si="1"/>
        <v>137328.441</v>
      </c>
      <c r="E258" s="4">
        <f t="shared" si="2"/>
        <v>-0.01022291172</v>
      </c>
      <c r="H258" s="2">
        <v>-1411.097</v>
      </c>
      <c r="I258" s="2">
        <v>145.9</v>
      </c>
    </row>
    <row r="259" ht="15.75" customHeight="1">
      <c r="B259" s="3">
        <v>43709.0</v>
      </c>
      <c r="C259" s="2">
        <v>487.763</v>
      </c>
      <c r="D259" s="2">
        <f t="shared" si="1"/>
        <v>137816.204</v>
      </c>
      <c r="E259" s="4">
        <f t="shared" si="2"/>
        <v>0.003545506117</v>
      </c>
      <c r="H259" s="2">
        <v>487.763</v>
      </c>
      <c r="I259" s="2">
        <v>146.39</v>
      </c>
    </row>
    <row r="260" ht="15.75" customHeight="1">
      <c r="B260" s="3">
        <v>43739.0</v>
      </c>
      <c r="C260" s="2">
        <v>-1985.44</v>
      </c>
      <c r="D260" s="2">
        <f t="shared" si="1"/>
        <v>135830.764</v>
      </c>
      <c r="E260" s="4">
        <f t="shared" si="2"/>
        <v>-0.01451121388</v>
      </c>
      <c r="H260" s="2">
        <v>-1985.44</v>
      </c>
      <c r="I260" s="2">
        <v>149.04</v>
      </c>
    </row>
    <row r="261" ht="15.75" customHeight="1">
      <c r="B261" s="3">
        <v>43770.0</v>
      </c>
      <c r="C261" s="2">
        <v>2201.595</v>
      </c>
      <c r="D261" s="2">
        <f t="shared" si="1"/>
        <v>138032.359</v>
      </c>
      <c r="E261" s="4">
        <f t="shared" si="2"/>
        <v>0.01607841468</v>
      </c>
      <c r="H261" s="2">
        <v>2201.595</v>
      </c>
      <c r="I261" s="2">
        <v>148.97</v>
      </c>
    </row>
    <row r="262" ht="15.75" customHeight="1">
      <c r="B262" s="3" t="s">
        <v>153</v>
      </c>
      <c r="C262" s="2">
        <v>-1281.91</v>
      </c>
      <c r="D262" s="2">
        <f t="shared" si="1"/>
        <v>136750.449</v>
      </c>
      <c r="E262" s="4">
        <f t="shared" si="2"/>
        <v>-0.009330418517</v>
      </c>
      <c r="H262" s="2">
        <v>-1281.91</v>
      </c>
      <c r="I262" s="2">
        <v>149.22</v>
      </c>
    </row>
    <row r="263" ht="15.75" customHeight="1">
      <c r="B263" s="3" t="s">
        <v>154</v>
      </c>
      <c r="C263" s="2">
        <v>-850.221</v>
      </c>
      <c r="D263" s="2">
        <f t="shared" si="1"/>
        <v>135900.228</v>
      </c>
      <c r="E263" s="4">
        <f t="shared" si="2"/>
        <v>-0.006236725801</v>
      </c>
      <c r="H263" s="2">
        <v>-850.221</v>
      </c>
      <c r="I263" s="2">
        <v>153.23</v>
      </c>
    </row>
    <row r="264" ht="15.75" customHeight="1">
      <c r="B264" s="3" t="s">
        <v>155</v>
      </c>
      <c r="C264" s="2">
        <v>-898.399</v>
      </c>
      <c r="D264" s="2">
        <f t="shared" si="1"/>
        <v>135001.829</v>
      </c>
      <c r="E264" s="4">
        <f t="shared" si="2"/>
        <v>-0.006632672365</v>
      </c>
      <c r="H264" s="2">
        <v>-898.399</v>
      </c>
      <c r="I264" s="2">
        <v>155.4</v>
      </c>
    </row>
    <row r="265" ht="15.75" customHeight="1">
      <c r="B265" s="3" t="s">
        <v>156</v>
      </c>
      <c r="C265" s="2">
        <v>-756.871</v>
      </c>
      <c r="D265" s="2">
        <f t="shared" si="1"/>
        <v>134244.958</v>
      </c>
      <c r="E265" s="4">
        <f t="shared" si="2"/>
        <v>-0.005622150608</v>
      </c>
      <c r="H265" s="2">
        <v>-756.871</v>
      </c>
      <c r="I265" s="2">
        <v>157.86</v>
      </c>
    </row>
    <row r="266" ht="15.75" customHeight="1">
      <c r="B266" s="3" t="s">
        <v>157</v>
      </c>
      <c r="C266" s="2">
        <v>-3392.618</v>
      </c>
      <c r="D266" s="2">
        <f t="shared" si="1"/>
        <v>130852.34</v>
      </c>
      <c r="E266" s="4">
        <f t="shared" si="2"/>
        <v>-0.025596664</v>
      </c>
      <c r="H266" s="2">
        <v>-3392.618</v>
      </c>
      <c r="I266" s="2">
        <v>159.4</v>
      </c>
    </row>
    <row r="267" ht="15.75" customHeight="1">
      <c r="B267" s="3" t="s">
        <v>158</v>
      </c>
      <c r="C267" s="2">
        <v>1225.727</v>
      </c>
      <c r="D267" s="2">
        <f t="shared" si="1"/>
        <v>132078.067</v>
      </c>
      <c r="E267" s="4">
        <f t="shared" si="2"/>
        <v>0.009323652547</v>
      </c>
      <c r="H267" s="2">
        <v>1225.727</v>
      </c>
      <c r="I267" s="2">
        <v>155.48</v>
      </c>
    </row>
    <row r="268" ht="15.75" customHeight="1">
      <c r="B268" s="3" t="s">
        <v>159</v>
      </c>
      <c r="C268" s="2">
        <v>1418.602</v>
      </c>
      <c r="D268" s="2">
        <f t="shared" si="1"/>
        <v>133496.669</v>
      </c>
      <c r="E268" s="4">
        <f t="shared" si="2"/>
        <v>0.01068336178</v>
      </c>
      <c r="H268" s="2">
        <v>1418.602</v>
      </c>
      <c r="I268" s="2">
        <v>154.81</v>
      </c>
    </row>
    <row r="269" ht="15.75" customHeight="1">
      <c r="B269" s="3" t="s">
        <v>160</v>
      </c>
      <c r="C269" s="2">
        <v>724.026</v>
      </c>
      <c r="D269" s="2">
        <f t="shared" si="1"/>
        <v>134220.695</v>
      </c>
      <c r="E269" s="4">
        <f t="shared" si="2"/>
        <v>0.005408896564</v>
      </c>
      <c r="H269" s="2">
        <v>724.026</v>
      </c>
      <c r="I269" s="2">
        <v>154.12</v>
      </c>
    </row>
    <row r="270" ht="15.75" customHeight="1">
      <c r="B270" s="3" t="s">
        <v>161</v>
      </c>
      <c r="C270" s="2">
        <v>39.548</v>
      </c>
      <c r="D270" s="2">
        <f t="shared" si="1"/>
        <v>134260.243</v>
      </c>
      <c r="E270" s="4">
        <f t="shared" si="2"/>
        <v>0.0002946056475</v>
      </c>
      <c r="H270" s="2">
        <v>39.548</v>
      </c>
      <c r="I270" s="2">
        <v>156.53</v>
      </c>
    </row>
    <row r="271" ht="15.75" customHeight="1">
      <c r="B271" s="3" t="s">
        <v>162</v>
      </c>
      <c r="C271" s="2">
        <v>-2419.641</v>
      </c>
      <c r="D271" s="2">
        <f t="shared" si="1"/>
        <v>131840.602</v>
      </c>
      <c r="E271" s="4">
        <f t="shared" si="2"/>
        <v>-0.01818639614</v>
      </c>
      <c r="H271" s="2">
        <v>-2419.641</v>
      </c>
      <c r="I271" s="2">
        <v>155.88</v>
      </c>
    </row>
    <row r="272" ht="15.75" customHeight="1">
      <c r="B272" s="3" t="s">
        <v>163</v>
      </c>
      <c r="C272" s="2">
        <v>-2347.905</v>
      </c>
      <c r="D272" s="2">
        <f t="shared" si="1"/>
        <v>129492.697</v>
      </c>
      <c r="E272" s="4">
        <f t="shared" si="2"/>
        <v>-0.01796914656</v>
      </c>
      <c r="H272" s="2">
        <v>-2347.905</v>
      </c>
      <c r="I272" s="2">
        <v>155.14</v>
      </c>
    </row>
    <row r="273" ht="15.75" customHeight="1">
      <c r="B273" s="3" t="s">
        <v>164</v>
      </c>
      <c r="C273" s="2">
        <v>2239.141</v>
      </c>
      <c r="D273" s="2">
        <f t="shared" si="1"/>
        <v>131731.838</v>
      </c>
      <c r="E273" s="4">
        <f t="shared" si="2"/>
        <v>0.0171438402</v>
      </c>
      <c r="H273" s="2">
        <v>2239.141</v>
      </c>
      <c r="I273" s="2">
        <v>156.47</v>
      </c>
    </row>
    <row r="274" ht="15.75" customHeight="1">
      <c r="B274" s="3" t="s">
        <v>165</v>
      </c>
      <c r="C274" s="2">
        <v>-1471.509</v>
      </c>
      <c r="D274" s="2">
        <f t="shared" si="1"/>
        <v>130260.329</v>
      </c>
      <c r="E274" s="4">
        <f t="shared" si="2"/>
        <v>-0.01123334709</v>
      </c>
      <c r="H274" s="2">
        <v>-1471.509</v>
      </c>
      <c r="I274" s="2">
        <v>158.51</v>
      </c>
    </row>
    <row r="275" ht="15.75" customHeight="1">
      <c r="B275" s="3">
        <v>43467.0</v>
      </c>
      <c r="C275" s="2">
        <v>485.821</v>
      </c>
      <c r="D275" s="2">
        <f t="shared" si="1"/>
        <v>130746.15</v>
      </c>
      <c r="E275" s="4">
        <f t="shared" si="2"/>
        <v>0.003722678172</v>
      </c>
      <c r="H275" s="2">
        <v>485.821</v>
      </c>
      <c r="I275" s="2">
        <v>160.2</v>
      </c>
    </row>
    <row r="276" ht="15.75" customHeight="1">
      <c r="B276" s="3">
        <v>43557.0</v>
      </c>
      <c r="C276" s="2">
        <v>-729.478</v>
      </c>
      <c r="D276" s="2">
        <f t="shared" si="1"/>
        <v>130016.672</v>
      </c>
      <c r="E276" s="4">
        <f t="shared" si="2"/>
        <v>-0.005594968618</v>
      </c>
      <c r="H276" s="2">
        <v>-729.478</v>
      </c>
      <c r="I276" s="2">
        <v>160.67</v>
      </c>
    </row>
    <row r="277" ht="15.75" customHeight="1">
      <c r="B277" s="3">
        <v>43587.0</v>
      </c>
      <c r="C277" s="2">
        <v>911.227</v>
      </c>
      <c r="D277" s="2">
        <f t="shared" si="1"/>
        <v>130927.899</v>
      </c>
      <c r="E277" s="4">
        <f t="shared" si="2"/>
        <v>0.006984093982</v>
      </c>
      <c r="H277" s="2">
        <v>911.227</v>
      </c>
      <c r="I277" s="2">
        <v>162.77</v>
      </c>
    </row>
    <row r="278" ht="15.75" customHeight="1">
      <c r="B278" s="3">
        <v>43618.0</v>
      </c>
      <c r="C278" s="2">
        <v>-177.639</v>
      </c>
      <c r="D278" s="2">
        <f t="shared" si="1"/>
        <v>130750.26</v>
      </c>
      <c r="E278" s="4">
        <f t="shared" si="2"/>
        <v>-0.001357690898</v>
      </c>
      <c r="H278" s="2">
        <v>-177.639</v>
      </c>
      <c r="I278" s="2">
        <v>161.7</v>
      </c>
    </row>
    <row r="279" ht="15.75" customHeight="1">
      <c r="B279" s="3">
        <v>43648.0</v>
      </c>
      <c r="C279" s="2">
        <v>-327.25</v>
      </c>
      <c r="D279" s="2">
        <f t="shared" si="1"/>
        <v>130423.01</v>
      </c>
      <c r="E279" s="4">
        <f t="shared" si="2"/>
        <v>-0.00250600049</v>
      </c>
      <c r="H279" s="2">
        <v>-327.25</v>
      </c>
      <c r="I279" s="2">
        <v>160.76</v>
      </c>
    </row>
    <row r="280" ht="15.75" customHeight="1">
      <c r="B280" s="3">
        <v>43679.0</v>
      </c>
      <c r="C280" s="2">
        <v>-202.65</v>
      </c>
      <c r="D280" s="2">
        <f t="shared" si="1"/>
        <v>130220.36</v>
      </c>
      <c r="E280" s="4">
        <f t="shared" si="2"/>
        <v>-0.001554998624</v>
      </c>
      <c r="H280" s="2">
        <v>-202.65</v>
      </c>
      <c r="I280" s="2">
        <v>161.03</v>
      </c>
    </row>
    <row r="281" ht="15.75" customHeight="1">
      <c r="B281" s="3">
        <v>43771.0</v>
      </c>
      <c r="C281" s="2">
        <v>0.0</v>
      </c>
      <c r="D281" s="2">
        <f t="shared" si="1"/>
        <v>130220.36</v>
      </c>
      <c r="E281" s="4">
        <f t="shared" si="2"/>
        <v>0</v>
      </c>
      <c r="H281" s="2">
        <v>0.0</v>
      </c>
      <c r="I281" s="2">
        <v>161.8</v>
      </c>
    </row>
    <row r="282" ht="15.75" customHeight="1">
      <c r="B282" s="3">
        <v>43801.0</v>
      </c>
      <c r="C282" s="2">
        <v>852.582</v>
      </c>
      <c r="D282" s="2">
        <f t="shared" si="1"/>
        <v>131072.942</v>
      </c>
      <c r="E282" s="4">
        <f t="shared" si="2"/>
        <v>0.006525885044</v>
      </c>
      <c r="H282" s="2">
        <v>852.582</v>
      </c>
      <c r="I282" s="2">
        <v>163.15</v>
      </c>
    </row>
    <row r="283" ht="15.75" customHeight="1">
      <c r="B283" s="3" t="s">
        <v>166</v>
      </c>
      <c r="C283" s="2">
        <v>932.147</v>
      </c>
      <c r="D283" s="2">
        <f t="shared" si="1"/>
        <v>132005.089</v>
      </c>
      <c r="E283" s="4">
        <f t="shared" si="2"/>
        <v>0.007086497473</v>
      </c>
      <c r="H283" s="2">
        <v>932.147</v>
      </c>
      <c r="I283" s="2">
        <v>164.61</v>
      </c>
    </row>
    <row r="284" ht="15.75" customHeight="1">
      <c r="B284" s="3" t="s">
        <v>167</v>
      </c>
      <c r="C284" s="2">
        <v>261.259</v>
      </c>
      <c r="D284" s="2">
        <f t="shared" si="1"/>
        <v>132266.348</v>
      </c>
      <c r="E284" s="4">
        <f t="shared" si="2"/>
        <v>0.001977202592</v>
      </c>
      <c r="H284" s="2">
        <v>261.259</v>
      </c>
      <c r="I284" s="2">
        <v>163.73</v>
      </c>
    </row>
    <row r="285" ht="15.75" customHeight="1">
      <c r="B285" s="3" t="s">
        <v>168</v>
      </c>
      <c r="C285" s="2">
        <v>-2222.45</v>
      </c>
      <c r="D285" s="2">
        <f t="shared" si="1"/>
        <v>130043.898</v>
      </c>
      <c r="E285" s="4">
        <f t="shared" si="2"/>
        <v>-0.01694560709</v>
      </c>
      <c r="H285" s="2">
        <v>-2222.45</v>
      </c>
      <c r="I285" s="2">
        <v>169.26</v>
      </c>
    </row>
    <row r="286" ht="15.75" customHeight="1">
      <c r="B286" s="3" t="s">
        <v>169</v>
      </c>
      <c r="C286" s="2">
        <v>-429.927</v>
      </c>
      <c r="D286" s="2">
        <f t="shared" si="1"/>
        <v>129613.971</v>
      </c>
      <c r="E286" s="4">
        <f t="shared" si="2"/>
        <v>-0.003311491345</v>
      </c>
      <c r="H286" s="2">
        <v>-429.927</v>
      </c>
      <c r="I286" s="2">
        <v>167.96</v>
      </c>
    </row>
    <row r="287" ht="15.75" customHeight="1">
      <c r="B287" s="3" t="s">
        <v>170</v>
      </c>
      <c r="C287" s="2">
        <v>1722.4</v>
      </c>
      <c r="D287" s="2">
        <f t="shared" si="1"/>
        <v>131336.371</v>
      </c>
      <c r="E287" s="4">
        <f t="shared" si="2"/>
        <v>0.01320117077</v>
      </c>
      <c r="H287" s="2">
        <v>1722.4</v>
      </c>
      <c r="I287" s="2">
        <v>169.46</v>
      </c>
    </row>
    <row r="288" ht="15.75" customHeight="1">
      <c r="B288" s="3" t="s">
        <v>171</v>
      </c>
      <c r="C288" s="2">
        <v>-1294.341</v>
      </c>
      <c r="D288" s="2">
        <f t="shared" si="1"/>
        <v>130042.03</v>
      </c>
      <c r="E288" s="4">
        <f t="shared" si="2"/>
        <v>-0.009904043909</v>
      </c>
      <c r="H288" s="2">
        <v>-1294.341</v>
      </c>
      <c r="I288" s="2">
        <v>170.6</v>
      </c>
    </row>
    <row r="289" ht="15.75" customHeight="1">
      <c r="B289" s="3" t="s">
        <v>172</v>
      </c>
      <c r="C289" s="2">
        <v>707.362</v>
      </c>
      <c r="D289" s="2">
        <f t="shared" si="1"/>
        <v>130749.392</v>
      </c>
      <c r="E289" s="4">
        <f t="shared" si="2"/>
        <v>0.005424746943</v>
      </c>
      <c r="H289" s="2">
        <v>707.362</v>
      </c>
      <c r="I289" s="2">
        <v>172.7</v>
      </c>
    </row>
    <row r="290" ht="15.75" customHeight="1">
      <c r="B290" s="3" t="s">
        <v>173</v>
      </c>
      <c r="C290" s="2">
        <v>348.969</v>
      </c>
      <c r="D290" s="2">
        <f t="shared" si="1"/>
        <v>131098.361</v>
      </c>
      <c r="E290" s="4">
        <f t="shared" si="2"/>
        <v>0.002665435946</v>
      </c>
      <c r="H290" s="2">
        <v>348.969</v>
      </c>
      <c r="I290" s="2">
        <v>172.5</v>
      </c>
    </row>
    <row r="291" ht="15.75" customHeight="1">
      <c r="B291" s="3" t="s">
        <v>174</v>
      </c>
      <c r="C291" s="2">
        <v>3214.903</v>
      </c>
      <c r="D291" s="2">
        <f t="shared" si="1"/>
        <v>134313.264</v>
      </c>
      <c r="E291" s="4">
        <f t="shared" si="2"/>
        <v>0.02422697383</v>
      </c>
      <c r="H291" s="2">
        <v>3214.903</v>
      </c>
      <c r="I291" s="2">
        <v>172.49</v>
      </c>
    </row>
    <row r="292" ht="15.75" customHeight="1">
      <c r="B292" s="3" t="s">
        <v>175</v>
      </c>
      <c r="C292" s="2">
        <v>-1019.59</v>
      </c>
      <c r="D292" s="2">
        <f t="shared" si="1"/>
        <v>133293.674</v>
      </c>
      <c r="E292" s="4">
        <f t="shared" si="2"/>
        <v>-0.007620093419</v>
      </c>
      <c r="H292" s="2">
        <v>-1019.59</v>
      </c>
      <c r="I292" s="2">
        <v>173.6</v>
      </c>
    </row>
    <row r="293" ht="15.75" customHeight="1">
      <c r="B293" s="3" t="s">
        <v>176</v>
      </c>
      <c r="C293" s="2">
        <v>-488.655</v>
      </c>
      <c r="D293" s="2">
        <f t="shared" si="1"/>
        <v>132805.019</v>
      </c>
      <c r="E293" s="4">
        <f t="shared" si="2"/>
        <v>-0.003672739191</v>
      </c>
      <c r="H293" s="2">
        <v>-488.655</v>
      </c>
      <c r="I293" s="2">
        <v>173.12</v>
      </c>
    </row>
    <row r="294" ht="15.75" customHeight="1">
      <c r="B294" s="3">
        <v>43468.0</v>
      </c>
      <c r="C294" s="2">
        <v>1030.549</v>
      </c>
      <c r="D294" s="2">
        <f t="shared" si="1"/>
        <v>133835.568</v>
      </c>
      <c r="E294" s="4">
        <f t="shared" si="2"/>
        <v>0.007729911961</v>
      </c>
      <c r="H294" s="2">
        <v>1030.549</v>
      </c>
      <c r="I294" s="2">
        <v>175.67</v>
      </c>
    </row>
    <row r="295" ht="15.75" customHeight="1">
      <c r="B295" s="3">
        <v>43558.0</v>
      </c>
      <c r="C295" s="2">
        <v>-224.363</v>
      </c>
      <c r="D295" s="2">
        <f t="shared" si="1"/>
        <v>133611.205</v>
      </c>
      <c r="E295" s="4">
        <f t="shared" si="2"/>
        <v>-0.001677814618</v>
      </c>
      <c r="H295" s="2">
        <v>-224.363</v>
      </c>
      <c r="I295" s="2">
        <v>172.24</v>
      </c>
    </row>
    <row r="296" ht="15.75" customHeight="1">
      <c r="B296" s="3">
        <v>43588.0</v>
      </c>
      <c r="C296" s="2">
        <v>1466.72</v>
      </c>
      <c r="D296" s="2">
        <f t="shared" si="1"/>
        <v>135077.925</v>
      </c>
      <c r="E296" s="4">
        <f t="shared" si="2"/>
        <v>0.01091770679</v>
      </c>
      <c r="H296" s="2">
        <v>1466.72</v>
      </c>
      <c r="I296" s="2">
        <v>171.06</v>
      </c>
    </row>
    <row r="297" ht="15.75" customHeight="1">
      <c r="B297" s="3">
        <v>43619.0</v>
      </c>
      <c r="C297" s="2">
        <v>-1799.996</v>
      </c>
      <c r="D297" s="2">
        <f t="shared" si="1"/>
        <v>133277.929</v>
      </c>
      <c r="E297" s="4">
        <f t="shared" si="2"/>
        <v>-0.01341519455</v>
      </c>
      <c r="H297" s="2">
        <v>-1799.996</v>
      </c>
      <c r="I297" s="2">
        <v>170.15</v>
      </c>
    </row>
    <row r="298" ht="15.75" customHeight="1">
      <c r="B298" s="3">
        <v>43649.0</v>
      </c>
      <c r="C298" s="2">
        <v>-2550.859</v>
      </c>
      <c r="D298" s="2">
        <f t="shared" si="1"/>
        <v>130727.07</v>
      </c>
      <c r="E298" s="4">
        <f t="shared" si="2"/>
        <v>-0.01932492487</v>
      </c>
      <c r="H298" s="2">
        <v>-2550.859</v>
      </c>
      <c r="I298" s="2">
        <v>169.36</v>
      </c>
    </row>
    <row r="299" ht="15.75" customHeight="1">
      <c r="B299" s="3">
        <v>43680.0</v>
      </c>
      <c r="C299" s="2">
        <v>-1732.994</v>
      </c>
      <c r="D299" s="2">
        <f t="shared" si="1"/>
        <v>128994.076</v>
      </c>
      <c r="E299" s="4">
        <f t="shared" si="2"/>
        <v>-0.01334523389</v>
      </c>
      <c r="H299" s="2">
        <v>-1732.994</v>
      </c>
      <c r="I299" s="2">
        <v>169.94</v>
      </c>
    </row>
    <row r="300" ht="15.75" customHeight="1">
      <c r="B300" s="3">
        <v>43772.0</v>
      </c>
      <c r="C300" s="2">
        <v>-1207.88</v>
      </c>
      <c r="D300" s="2">
        <f t="shared" si="1"/>
        <v>127786.196</v>
      </c>
      <c r="E300" s="4">
        <f t="shared" si="2"/>
        <v>-0.009407957236</v>
      </c>
      <c r="H300" s="2">
        <v>-1207.88</v>
      </c>
      <c r="I300" s="2">
        <v>171.54</v>
      </c>
    </row>
    <row r="301" ht="15.75" customHeight="1">
      <c r="B301" s="3">
        <v>43802.0</v>
      </c>
      <c r="C301" s="2">
        <v>-97.486</v>
      </c>
      <c r="D301" s="2">
        <f t="shared" si="1"/>
        <v>127688.71</v>
      </c>
      <c r="E301" s="4">
        <f t="shared" si="2"/>
        <v>-0.0007631747968</v>
      </c>
      <c r="H301" s="2">
        <v>-97.486</v>
      </c>
      <c r="I301" s="2">
        <v>172.43</v>
      </c>
    </row>
    <row r="302" ht="15.75" customHeight="1">
      <c r="B302" s="3" t="s">
        <v>177</v>
      </c>
      <c r="C302" s="2">
        <v>2737.752</v>
      </c>
      <c r="D302" s="2">
        <f t="shared" si="1"/>
        <v>130426.462</v>
      </c>
      <c r="E302" s="4">
        <f t="shared" si="2"/>
        <v>0.02121420956</v>
      </c>
      <c r="H302" s="2">
        <v>2737.752</v>
      </c>
      <c r="I302" s="2">
        <v>173.56</v>
      </c>
    </row>
    <row r="303" ht="15.75" customHeight="1">
      <c r="B303" s="3" t="s">
        <v>178</v>
      </c>
      <c r="C303" s="2">
        <v>2053.604</v>
      </c>
      <c r="D303" s="2">
        <f t="shared" si="1"/>
        <v>132480.066</v>
      </c>
      <c r="E303" s="4">
        <f t="shared" si="2"/>
        <v>0.01562263047</v>
      </c>
      <c r="H303" s="2">
        <v>2053.604</v>
      </c>
      <c r="I303" s="2">
        <v>174.98</v>
      </c>
    </row>
    <row r="304" ht="15.75" customHeight="1">
      <c r="B304" s="3" t="s">
        <v>179</v>
      </c>
      <c r="C304" s="2">
        <v>-2797.608</v>
      </c>
      <c r="D304" s="2">
        <f t="shared" si="1"/>
        <v>129682.458</v>
      </c>
      <c r="E304" s="4">
        <f t="shared" si="2"/>
        <v>-0.02134335723</v>
      </c>
      <c r="H304" s="2">
        <v>-2797.608</v>
      </c>
      <c r="I304" s="2">
        <v>176.69</v>
      </c>
    </row>
    <row r="305" ht="15.75" customHeight="1">
      <c r="B305" s="3" t="s">
        <v>180</v>
      </c>
      <c r="C305" s="2">
        <v>-1758.395</v>
      </c>
      <c r="D305" s="2">
        <f t="shared" si="1"/>
        <v>127924.063</v>
      </c>
      <c r="E305" s="4">
        <f t="shared" si="2"/>
        <v>-0.01365200154</v>
      </c>
      <c r="H305" s="2">
        <v>-1758.395</v>
      </c>
      <c r="I305" s="2">
        <v>177.97</v>
      </c>
    </row>
    <row r="306" ht="15.75" customHeight="1">
      <c r="B306" s="3" t="s">
        <v>181</v>
      </c>
      <c r="C306" s="2">
        <v>3995.802</v>
      </c>
      <c r="D306" s="2">
        <f t="shared" si="1"/>
        <v>131919.865</v>
      </c>
      <c r="E306" s="4">
        <f t="shared" si="2"/>
        <v>0.03075782484</v>
      </c>
      <c r="H306" s="2">
        <v>3995.802</v>
      </c>
      <c r="I306" s="2">
        <v>178.63</v>
      </c>
    </row>
    <row r="307" ht="15.75" customHeight="1">
      <c r="B307" s="3" t="s">
        <v>182</v>
      </c>
      <c r="C307" s="2">
        <v>2033.021</v>
      </c>
      <c r="D307" s="2">
        <f t="shared" si="1"/>
        <v>133952.886</v>
      </c>
      <c r="E307" s="4">
        <f t="shared" si="2"/>
        <v>0.01529348621</v>
      </c>
      <c r="H307" s="2">
        <v>2033.021</v>
      </c>
      <c r="I307" s="2">
        <v>177.25</v>
      </c>
    </row>
    <row r="308" ht="15.75" customHeight="1">
      <c r="B308" s="3" t="s">
        <v>183</v>
      </c>
      <c r="C308" s="2">
        <v>-309.699</v>
      </c>
      <c r="D308" s="2">
        <f t="shared" si="1"/>
        <v>133643.187</v>
      </c>
      <c r="E308" s="4">
        <f t="shared" si="2"/>
        <v>-0.002314676257</v>
      </c>
      <c r="H308" s="2">
        <v>-309.699</v>
      </c>
      <c r="I308" s="2">
        <v>181.99</v>
      </c>
    </row>
    <row r="309" ht="15.75" customHeight="1">
      <c r="B309" s="3" t="s">
        <v>184</v>
      </c>
      <c r="C309" s="2">
        <v>341.534</v>
      </c>
      <c r="D309" s="2">
        <f t="shared" si="1"/>
        <v>133984.721</v>
      </c>
      <c r="E309" s="4">
        <f t="shared" si="2"/>
        <v>0.002552306207</v>
      </c>
      <c r="H309" s="2">
        <v>341.534</v>
      </c>
      <c r="I309" s="2">
        <v>177.89</v>
      </c>
    </row>
    <row r="310" ht="15.75" customHeight="1">
      <c r="B310" s="3" t="s">
        <v>185</v>
      </c>
      <c r="C310" s="2">
        <v>-1759.157</v>
      </c>
      <c r="D310" s="2">
        <f t="shared" si="1"/>
        <v>132225.564</v>
      </c>
      <c r="E310" s="4">
        <f t="shared" si="2"/>
        <v>-0.01321648866</v>
      </c>
      <c r="H310" s="2">
        <v>-1759.157</v>
      </c>
      <c r="I310" s="2">
        <v>177.41</v>
      </c>
    </row>
    <row r="311" ht="15.75" customHeight="1">
      <c r="B311" s="3" t="s">
        <v>186</v>
      </c>
      <c r="C311" s="2">
        <v>-97.656</v>
      </c>
      <c r="D311" s="2">
        <f t="shared" si="1"/>
        <v>132127.908</v>
      </c>
      <c r="E311" s="4">
        <f t="shared" si="2"/>
        <v>-0.0007388289906</v>
      </c>
      <c r="H311" s="2">
        <v>-97.656</v>
      </c>
      <c r="I311" s="2">
        <v>177.91</v>
      </c>
    </row>
    <row r="312" ht="15.75" customHeight="1">
      <c r="B312" s="3" t="s">
        <v>187</v>
      </c>
      <c r="C312" s="2">
        <v>-1208.386</v>
      </c>
      <c r="D312" s="2">
        <f t="shared" si="1"/>
        <v>130919.522</v>
      </c>
      <c r="E312" s="4">
        <f t="shared" si="2"/>
        <v>-0.009187654867</v>
      </c>
      <c r="H312" s="2">
        <v>-1208.386</v>
      </c>
      <c r="I312" s="2">
        <v>177.84</v>
      </c>
    </row>
    <row r="313" ht="15.75" customHeight="1">
      <c r="B313" s="3" t="s">
        <v>188</v>
      </c>
      <c r="C313" s="2">
        <v>1020.977</v>
      </c>
      <c r="D313" s="2">
        <f t="shared" si="1"/>
        <v>131940.499</v>
      </c>
      <c r="E313" s="4">
        <f t="shared" si="2"/>
        <v>0.007768257268</v>
      </c>
      <c r="H313" s="2">
        <v>1020.977</v>
      </c>
      <c r="I313" s="2">
        <v>179.39</v>
      </c>
    </row>
    <row r="314" ht="15.75" customHeight="1">
      <c r="B314" s="3" t="s">
        <v>189</v>
      </c>
      <c r="C314" s="2">
        <v>407.111</v>
      </c>
      <c r="D314" s="2">
        <f t="shared" si="1"/>
        <v>132347.61</v>
      </c>
      <c r="E314" s="4">
        <f t="shared" si="2"/>
        <v>0.003080814521</v>
      </c>
      <c r="H314" s="2">
        <v>407.111</v>
      </c>
      <c r="I314" s="2">
        <v>181.09</v>
      </c>
    </row>
    <row r="315" ht="15.75" customHeight="1">
      <c r="B315" s="3">
        <v>43469.0</v>
      </c>
      <c r="C315" s="2">
        <v>2501.59</v>
      </c>
      <c r="D315" s="2">
        <f t="shared" si="1"/>
        <v>134849.2</v>
      </c>
      <c r="E315" s="4">
        <f t="shared" si="2"/>
        <v>0.01872524672</v>
      </c>
      <c r="H315" s="2">
        <v>2501.59</v>
      </c>
      <c r="I315" s="2">
        <v>184.48</v>
      </c>
    </row>
    <row r="316" ht="15.75" customHeight="1">
      <c r="B316" s="3">
        <v>43500.0</v>
      </c>
      <c r="C316" s="2">
        <v>-1358.191</v>
      </c>
      <c r="D316" s="2">
        <f t="shared" si="1"/>
        <v>133491.009</v>
      </c>
      <c r="E316" s="4">
        <f t="shared" si="2"/>
        <v>-0.01012298979</v>
      </c>
      <c r="H316" s="2">
        <v>-1358.191</v>
      </c>
      <c r="I316" s="2">
        <v>185.05</v>
      </c>
    </row>
    <row r="317" ht="15.75" customHeight="1">
      <c r="B317" s="3">
        <v>43528.0</v>
      </c>
      <c r="C317" s="2">
        <v>214.463</v>
      </c>
      <c r="D317" s="2">
        <f t="shared" si="1"/>
        <v>133705.472</v>
      </c>
      <c r="E317" s="4">
        <f t="shared" si="2"/>
        <v>0.001605283462</v>
      </c>
      <c r="H317" s="2">
        <v>214.463</v>
      </c>
      <c r="I317" s="2">
        <v>186.22</v>
      </c>
    </row>
    <row r="318" ht="15.75" customHeight="1">
      <c r="B318" s="3">
        <v>43559.0</v>
      </c>
      <c r="C318" s="2">
        <v>1533.121</v>
      </c>
      <c r="D318" s="2">
        <f t="shared" si="1"/>
        <v>135238.593</v>
      </c>
      <c r="E318" s="4">
        <f t="shared" si="2"/>
        <v>0.01140116334</v>
      </c>
      <c r="H318" s="2">
        <v>1533.121</v>
      </c>
      <c r="I318" s="2">
        <v>186.83</v>
      </c>
    </row>
    <row r="319" ht="15.75" customHeight="1">
      <c r="B319" s="3">
        <v>43589.0</v>
      </c>
      <c r="C319" s="2">
        <v>703.707</v>
      </c>
      <c r="D319" s="2">
        <f t="shared" si="1"/>
        <v>135942.3</v>
      </c>
      <c r="E319" s="4">
        <f t="shared" si="2"/>
        <v>0.005189956946</v>
      </c>
      <c r="H319" s="2">
        <v>703.707</v>
      </c>
      <c r="I319" s="2">
        <v>187.24</v>
      </c>
    </row>
    <row r="320" ht="15.75" customHeight="1">
      <c r="B320" s="3">
        <v>43681.0</v>
      </c>
      <c r="C320" s="2">
        <v>-692.538</v>
      </c>
      <c r="D320" s="2">
        <f t="shared" si="1"/>
        <v>135249.762</v>
      </c>
      <c r="E320" s="4">
        <f t="shared" si="2"/>
        <v>-0.005107372984</v>
      </c>
      <c r="H320" s="2">
        <v>-692.538</v>
      </c>
      <c r="I320" s="2">
        <v>187.17</v>
      </c>
    </row>
    <row r="321" ht="15.75" customHeight="1">
      <c r="B321" s="3">
        <v>43712.0</v>
      </c>
      <c r="C321" s="2">
        <v>-115.546</v>
      </c>
      <c r="D321" s="2">
        <f t="shared" si="1"/>
        <v>135134.216</v>
      </c>
      <c r="E321" s="4">
        <f t="shared" si="2"/>
        <v>-0.0008546808719</v>
      </c>
      <c r="H321" s="2">
        <v>-115.546</v>
      </c>
      <c r="I321" s="2">
        <v>186.66</v>
      </c>
    </row>
    <row r="322" ht="15.75" customHeight="1">
      <c r="B322" s="3">
        <v>43742.0</v>
      </c>
      <c r="C322" s="2">
        <v>2139.645</v>
      </c>
      <c r="D322" s="2">
        <f t="shared" si="1"/>
        <v>137273.861</v>
      </c>
      <c r="E322" s="4">
        <f t="shared" si="2"/>
        <v>0.01570943877</v>
      </c>
      <c r="H322" s="2">
        <v>2139.645</v>
      </c>
      <c r="I322" s="2">
        <v>185.28</v>
      </c>
    </row>
    <row r="323" ht="15.75" customHeight="1">
      <c r="B323" s="3">
        <v>43773.0</v>
      </c>
      <c r="C323" s="2">
        <v>1354.64</v>
      </c>
      <c r="D323" s="2">
        <f t="shared" si="1"/>
        <v>138628.501</v>
      </c>
      <c r="E323" s="4">
        <f t="shared" si="2"/>
        <v>0.00981978462</v>
      </c>
      <c r="H323" s="2">
        <v>1354.64</v>
      </c>
      <c r="I323" s="2">
        <v>185.25</v>
      </c>
    </row>
    <row r="324" ht="15.75" customHeight="1">
      <c r="B324" s="3">
        <v>43803.0</v>
      </c>
      <c r="C324" s="2">
        <v>1916.762</v>
      </c>
      <c r="D324" s="2">
        <f t="shared" si="1"/>
        <v>140545.263</v>
      </c>
      <c r="E324" s="4">
        <f t="shared" si="2"/>
        <v>0.01373189294</v>
      </c>
      <c r="H324" s="2">
        <v>1916.762</v>
      </c>
      <c r="I324" s="2">
        <v>187.11</v>
      </c>
    </row>
    <row r="325" ht="15.75" customHeight="1">
      <c r="B325" s="3" t="s">
        <v>190</v>
      </c>
      <c r="C325" s="2">
        <v>377.217</v>
      </c>
      <c r="D325" s="2">
        <f t="shared" si="1"/>
        <v>140922.48</v>
      </c>
      <c r="E325" s="4">
        <f t="shared" si="2"/>
        <v>0.00268035848</v>
      </c>
      <c r="H325" s="2">
        <v>377.217</v>
      </c>
      <c r="I325" s="2">
        <v>189.21</v>
      </c>
    </row>
    <row r="326" ht="15.75" customHeight="1">
      <c r="B326" s="3" t="s">
        <v>191</v>
      </c>
      <c r="C326" s="2">
        <v>-768.477</v>
      </c>
      <c r="D326" s="2">
        <f t="shared" si="1"/>
        <v>140154.003</v>
      </c>
      <c r="E326" s="4">
        <f t="shared" si="2"/>
        <v>-0.005468112498</v>
      </c>
      <c r="H326" s="2">
        <v>-768.477</v>
      </c>
      <c r="I326" s="2">
        <v>190.54</v>
      </c>
    </row>
    <row r="327" ht="15.75" customHeight="1">
      <c r="B327" s="3" t="s">
        <v>192</v>
      </c>
      <c r="C327" s="2">
        <v>2234.062</v>
      </c>
      <c r="D327" s="2">
        <f t="shared" si="1"/>
        <v>142388.065</v>
      </c>
      <c r="E327" s="4">
        <f t="shared" si="2"/>
        <v>0.01581434281</v>
      </c>
      <c r="H327" s="2">
        <v>2234.062</v>
      </c>
      <c r="I327" s="2">
        <v>187.97</v>
      </c>
    </row>
    <row r="328" ht="15.75" customHeight="1">
      <c r="B328" s="3" t="s">
        <v>193</v>
      </c>
      <c r="C328" s="2">
        <v>-1621.251</v>
      </c>
      <c r="D328" s="2">
        <f t="shared" si="1"/>
        <v>140766.814</v>
      </c>
      <c r="E328" s="4">
        <f t="shared" si="2"/>
        <v>-0.01145146234</v>
      </c>
      <c r="H328" s="2">
        <v>-1621.251</v>
      </c>
      <c r="I328" s="2">
        <v>189.06</v>
      </c>
    </row>
    <row r="329" ht="15.75" customHeight="1">
      <c r="B329" s="3" t="s">
        <v>194</v>
      </c>
      <c r="C329" s="2">
        <v>-1928.295</v>
      </c>
      <c r="D329" s="2">
        <f t="shared" si="1"/>
        <v>138838.519</v>
      </c>
      <c r="E329" s="4">
        <f t="shared" si="2"/>
        <v>-0.01379319594</v>
      </c>
      <c r="H329" s="2">
        <v>-1928.295</v>
      </c>
      <c r="I329" s="2">
        <v>188.09</v>
      </c>
    </row>
    <row r="330" ht="15.75" customHeight="1">
      <c r="B330" s="3" t="s">
        <v>195</v>
      </c>
      <c r="C330" s="2">
        <v>-43.54</v>
      </c>
      <c r="D330" s="2">
        <f t="shared" si="1"/>
        <v>138794.979</v>
      </c>
      <c r="E330" s="4">
        <f t="shared" si="2"/>
        <v>-0.0003136509151</v>
      </c>
      <c r="H330" s="2">
        <v>-43.54</v>
      </c>
      <c r="I330" s="2">
        <v>188.64</v>
      </c>
    </row>
    <row r="331" ht="15.75" customHeight="1">
      <c r="B331" s="3" t="s">
        <v>196</v>
      </c>
      <c r="C331" s="2">
        <v>-849.253</v>
      </c>
      <c r="D331" s="2">
        <f t="shared" si="1"/>
        <v>137945.726</v>
      </c>
      <c r="E331" s="4">
        <f t="shared" si="2"/>
        <v>-0.006137555123</v>
      </c>
      <c r="H331" s="2">
        <v>-849.253</v>
      </c>
      <c r="I331" s="2">
        <v>194.37</v>
      </c>
    </row>
    <row r="332" ht="15.75" customHeight="1">
      <c r="B332" s="3" t="s">
        <v>197</v>
      </c>
      <c r="C332" s="2">
        <v>-891.226</v>
      </c>
      <c r="D332" s="2">
        <f t="shared" si="1"/>
        <v>137054.5</v>
      </c>
      <c r="E332" s="4">
        <f t="shared" si="2"/>
        <v>-0.006481661002</v>
      </c>
      <c r="H332" s="2">
        <v>-891.226</v>
      </c>
      <c r="I332" s="2">
        <v>193.23</v>
      </c>
    </row>
    <row r="333" ht="15.75" customHeight="1">
      <c r="B333" s="3" t="s">
        <v>198</v>
      </c>
      <c r="C333" s="2">
        <v>-993.133</v>
      </c>
      <c r="D333" s="2">
        <f t="shared" si="1"/>
        <v>136061.367</v>
      </c>
      <c r="E333" s="4">
        <f t="shared" si="2"/>
        <v>-0.007272645037</v>
      </c>
      <c r="H333" s="2">
        <v>-993.133</v>
      </c>
      <c r="I333" s="2">
        <v>195.56</v>
      </c>
    </row>
    <row r="334" ht="15.75" customHeight="1">
      <c r="B334" s="3" t="s">
        <v>199</v>
      </c>
      <c r="C334" s="2">
        <v>-102.715</v>
      </c>
      <c r="D334" s="2">
        <f t="shared" si="1"/>
        <v>135958.652</v>
      </c>
      <c r="E334" s="4">
        <f t="shared" si="2"/>
        <v>-0.0007552018065</v>
      </c>
      <c r="H334" s="2">
        <v>-102.715</v>
      </c>
      <c r="I334" s="2">
        <v>194.7</v>
      </c>
    </row>
    <row r="335" ht="15.75" customHeight="1">
      <c r="B335" s="3" t="s">
        <v>200</v>
      </c>
      <c r="C335" s="2">
        <v>-58.759</v>
      </c>
      <c r="D335" s="2">
        <f t="shared" si="1"/>
        <v>135899.893</v>
      </c>
      <c r="E335" s="4">
        <f t="shared" si="2"/>
        <v>-0.0004322762848</v>
      </c>
      <c r="H335" s="2">
        <v>-58.759</v>
      </c>
      <c r="I335" s="2">
        <v>196.62</v>
      </c>
    </row>
    <row r="336" ht="15.75" customHeight="1">
      <c r="B336" s="3">
        <v>43470.0</v>
      </c>
      <c r="C336" s="2">
        <v>3999.516</v>
      </c>
      <c r="D336" s="2">
        <f t="shared" si="1"/>
        <v>139899.409</v>
      </c>
      <c r="E336" s="4">
        <f t="shared" si="2"/>
        <v>0.0290051234</v>
      </c>
      <c r="H336" s="2">
        <v>3999.516</v>
      </c>
      <c r="I336" s="2">
        <v>193.9</v>
      </c>
    </row>
    <row r="337" ht="15.75" customHeight="1">
      <c r="B337" s="3">
        <v>43501.0</v>
      </c>
      <c r="C337" s="2">
        <v>-160.535</v>
      </c>
      <c r="D337" s="2">
        <f t="shared" si="1"/>
        <v>139738.874</v>
      </c>
      <c r="E337" s="4">
        <f t="shared" si="2"/>
        <v>-0.001148161946</v>
      </c>
      <c r="H337" s="2">
        <v>-160.535</v>
      </c>
      <c r="I337" s="2">
        <v>192.77</v>
      </c>
    </row>
    <row r="338" ht="15.75" customHeight="1">
      <c r="B338" s="3">
        <v>43529.0</v>
      </c>
      <c r="C338" s="2">
        <v>-3990.446</v>
      </c>
      <c r="D338" s="2">
        <f t="shared" si="1"/>
        <v>135748.428</v>
      </c>
      <c r="E338" s="4">
        <f t="shared" si="2"/>
        <v>-0.02897211663</v>
      </c>
      <c r="H338" s="2">
        <v>-3990.446</v>
      </c>
      <c r="I338" s="2">
        <v>196.44</v>
      </c>
    </row>
    <row r="339" ht="15.75" customHeight="1">
      <c r="B339" s="3">
        <v>43621.0</v>
      </c>
      <c r="C339" s="2">
        <v>-485.269</v>
      </c>
      <c r="D339" s="2">
        <f t="shared" si="1"/>
        <v>135263.159</v>
      </c>
      <c r="E339" s="4">
        <f t="shared" si="2"/>
        <v>-0.003581171742</v>
      </c>
      <c r="H339" s="2">
        <v>-485.269</v>
      </c>
      <c r="I339" s="2">
        <v>197.24</v>
      </c>
    </row>
    <row r="340" ht="15.75" customHeight="1">
      <c r="B340" s="3">
        <v>43651.0</v>
      </c>
      <c r="C340" s="2">
        <v>-131.766</v>
      </c>
      <c r="D340" s="2">
        <f t="shared" si="1"/>
        <v>135131.393</v>
      </c>
      <c r="E340" s="4">
        <f t="shared" si="2"/>
        <v>-0.0009746203054</v>
      </c>
      <c r="H340" s="2">
        <v>-131.766</v>
      </c>
      <c r="I340" s="2">
        <v>192.64</v>
      </c>
    </row>
    <row r="341" ht="15.75" customHeight="1">
      <c r="B341" s="3">
        <v>43682.0</v>
      </c>
      <c r="C341" s="2">
        <v>-2606.311</v>
      </c>
      <c r="D341" s="2">
        <f t="shared" si="1"/>
        <v>132525.082</v>
      </c>
      <c r="E341" s="4">
        <f t="shared" si="2"/>
        <v>-0.01947566096</v>
      </c>
      <c r="H341" s="2">
        <v>-2606.311</v>
      </c>
      <c r="I341" s="2">
        <v>192.02</v>
      </c>
    </row>
    <row r="342" ht="15.75" customHeight="1">
      <c r="B342" s="3">
        <v>43713.0</v>
      </c>
      <c r="C342" s="2">
        <v>-2170.899</v>
      </c>
      <c r="D342" s="2">
        <f t="shared" si="1"/>
        <v>130354.183</v>
      </c>
      <c r="E342" s="4">
        <f t="shared" si="2"/>
        <v>-0.01651669523</v>
      </c>
      <c r="H342" s="2">
        <v>-2170.899</v>
      </c>
      <c r="I342" s="2">
        <v>188.88</v>
      </c>
    </row>
    <row r="343" ht="15.75" customHeight="1">
      <c r="B343" s="3">
        <v>43743.0</v>
      </c>
      <c r="C343" s="2">
        <v>-1706.27</v>
      </c>
      <c r="D343" s="2">
        <f t="shared" si="1"/>
        <v>128647.913</v>
      </c>
      <c r="E343" s="4">
        <f t="shared" si="2"/>
        <v>-0.0131759141</v>
      </c>
      <c r="H343" s="2">
        <v>-1706.27</v>
      </c>
      <c r="I343" s="2">
        <v>188.99</v>
      </c>
    </row>
    <row r="344" ht="15.75" customHeight="1">
      <c r="B344" s="3" t="s">
        <v>201</v>
      </c>
      <c r="C344" s="2">
        <v>-921.369</v>
      </c>
      <c r="D344" s="2">
        <f t="shared" si="1"/>
        <v>127726.544</v>
      </c>
      <c r="E344" s="4">
        <f t="shared" si="2"/>
        <v>-0.007187712672</v>
      </c>
      <c r="H344" s="2">
        <v>-921.369</v>
      </c>
      <c r="I344" s="2">
        <v>183.51</v>
      </c>
    </row>
    <row r="345" ht="15.75" customHeight="1">
      <c r="B345" s="3" t="s">
        <v>202</v>
      </c>
      <c r="C345" s="2">
        <v>505.814</v>
      </c>
      <c r="D345" s="2">
        <f t="shared" si="1"/>
        <v>128232.358</v>
      </c>
      <c r="E345" s="4">
        <f t="shared" si="2"/>
        <v>0.003952311519</v>
      </c>
      <c r="H345" s="2">
        <v>505.814</v>
      </c>
      <c r="I345" s="2">
        <v>186.74</v>
      </c>
    </row>
    <row r="346" ht="15.75" customHeight="1">
      <c r="B346" s="3" t="s">
        <v>203</v>
      </c>
      <c r="C346" s="2">
        <v>-1699.719</v>
      </c>
      <c r="D346" s="2">
        <f t="shared" si="1"/>
        <v>126532.639</v>
      </c>
      <c r="E346" s="4">
        <f t="shared" si="2"/>
        <v>-0.01334362444</v>
      </c>
      <c r="H346" s="2">
        <v>-1699.719</v>
      </c>
      <c r="I346" s="2">
        <v>186.65</v>
      </c>
    </row>
    <row r="347" ht="15.75" customHeight="1">
      <c r="B347" s="3" t="s">
        <v>204</v>
      </c>
      <c r="C347" s="2">
        <v>-1011.73</v>
      </c>
      <c r="D347" s="2">
        <f t="shared" si="1"/>
        <v>125520.909</v>
      </c>
      <c r="E347" s="4">
        <f t="shared" si="2"/>
        <v>-0.008027940425</v>
      </c>
      <c r="H347" s="2">
        <v>-1011.73</v>
      </c>
      <c r="I347" s="2">
        <v>189.27</v>
      </c>
    </row>
    <row r="348" ht="15.75" customHeight="1">
      <c r="B348" s="3" t="s">
        <v>205</v>
      </c>
      <c r="C348" s="2">
        <v>100.661</v>
      </c>
      <c r="D348" s="2">
        <f t="shared" si="1"/>
        <v>125621.57</v>
      </c>
      <c r="E348" s="4">
        <f t="shared" si="2"/>
        <v>0.0008016246856</v>
      </c>
      <c r="H348" s="2">
        <v>100.661</v>
      </c>
      <c r="I348" s="2">
        <v>185.93</v>
      </c>
    </row>
    <row r="349" ht="15.75" customHeight="1">
      <c r="B349" s="3" t="s">
        <v>206</v>
      </c>
      <c r="C349" s="2">
        <v>1973.11</v>
      </c>
      <c r="D349" s="2">
        <f t="shared" si="1"/>
        <v>127594.68</v>
      </c>
      <c r="E349" s="4">
        <f t="shared" si="2"/>
        <v>0.01558470229</v>
      </c>
      <c r="H349" s="2">
        <v>1973.11</v>
      </c>
      <c r="I349" s="2">
        <v>184.77</v>
      </c>
    </row>
    <row r="350" ht="15.75" customHeight="1">
      <c r="B350" s="3" t="s">
        <v>207</v>
      </c>
      <c r="C350" s="2">
        <v>1590.619</v>
      </c>
      <c r="D350" s="2">
        <f t="shared" si="1"/>
        <v>129185.299</v>
      </c>
      <c r="E350" s="4">
        <f t="shared" si="2"/>
        <v>0.01238912279</v>
      </c>
      <c r="H350" s="2">
        <v>1590.619</v>
      </c>
      <c r="I350" s="2">
        <v>187.71</v>
      </c>
    </row>
    <row r="351" ht="15.75" customHeight="1">
      <c r="B351" s="3" t="s">
        <v>208</v>
      </c>
      <c r="C351" s="2">
        <v>-544.256</v>
      </c>
      <c r="D351" s="2">
        <f t="shared" si="1"/>
        <v>128641.043</v>
      </c>
      <c r="E351" s="4">
        <f t="shared" si="2"/>
        <v>-0.004221886749</v>
      </c>
      <c r="H351" s="2">
        <v>-544.256</v>
      </c>
      <c r="I351" s="2">
        <v>189.87</v>
      </c>
    </row>
    <row r="352" ht="15.75" customHeight="1">
      <c r="B352" s="3" t="s">
        <v>209</v>
      </c>
      <c r="C352" s="2">
        <v>999.762</v>
      </c>
      <c r="D352" s="2">
        <f t="shared" si="1"/>
        <v>129640.805</v>
      </c>
      <c r="E352" s="4">
        <f t="shared" si="2"/>
        <v>0.007741674462</v>
      </c>
      <c r="H352" s="2">
        <v>999.762</v>
      </c>
      <c r="I352" s="2">
        <v>184.6</v>
      </c>
    </row>
    <row r="353" ht="15.75" customHeight="1">
      <c r="B353" s="3" t="s">
        <v>210</v>
      </c>
      <c r="C353" s="2">
        <v>-1679.581</v>
      </c>
      <c r="D353" s="2">
        <f t="shared" si="1"/>
        <v>127961.224</v>
      </c>
      <c r="E353" s="4">
        <f t="shared" si="2"/>
        <v>-0.01304030723</v>
      </c>
      <c r="H353" s="2">
        <v>-1679.581</v>
      </c>
      <c r="I353" s="2">
        <v>185.1</v>
      </c>
    </row>
    <row r="354" ht="15.75" customHeight="1">
      <c r="B354" s="3" t="s">
        <v>211</v>
      </c>
      <c r="C354" s="2">
        <v>-325.108</v>
      </c>
      <c r="D354" s="2">
        <f t="shared" si="1"/>
        <v>127636.116</v>
      </c>
      <c r="E354" s="4">
        <f t="shared" si="2"/>
        <v>-0.00254390891</v>
      </c>
      <c r="H354" s="2">
        <v>-325.108</v>
      </c>
      <c r="I354" s="2">
        <v>187.39</v>
      </c>
    </row>
    <row r="355" ht="15.75" customHeight="1">
      <c r="B355" s="3" t="s">
        <v>212</v>
      </c>
      <c r="C355" s="2">
        <v>-560.689</v>
      </c>
      <c r="D355" s="2">
        <f t="shared" si="1"/>
        <v>127075.427</v>
      </c>
      <c r="E355" s="4">
        <f t="shared" si="2"/>
        <v>-0.004402548067</v>
      </c>
      <c r="H355" s="2">
        <v>-560.689</v>
      </c>
      <c r="I355" s="2">
        <v>186.23</v>
      </c>
    </row>
    <row r="356" ht="15.75" customHeight="1">
      <c r="B356" s="3" t="s">
        <v>213</v>
      </c>
      <c r="C356" s="2">
        <v>-2477.955</v>
      </c>
      <c r="D356" s="2">
        <f t="shared" si="1"/>
        <v>124597.472</v>
      </c>
      <c r="E356" s="4">
        <f t="shared" si="2"/>
        <v>-0.01969250632</v>
      </c>
      <c r="H356" s="2">
        <v>-2477.955</v>
      </c>
      <c r="I356" s="2">
        <v>187.3</v>
      </c>
    </row>
    <row r="357" ht="15.75" customHeight="1">
      <c r="B357" s="3" t="s">
        <v>214</v>
      </c>
      <c r="C357" s="2">
        <v>-1130.113</v>
      </c>
      <c r="D357" s="2">
        <f t="shared" si="1"/>
        <v>123467.359</v>
      </c>
      <c r="E357" s="4">
        <f t="shared" si="2"/>
        <v>-0.009111495683</v>
      </c>
      <c r="H357" s="2">
        <v>-1130.113</v>
      </c>
      <c r="I357" s="2">
        <v>182.88</v>
      </c>
    </row>
    <row r="358" ht="15.75" customHeight="1">
      <c r="B358" s="3">
        <v>43530.0</v>
      </c>
      <c r="C358" s="2">
        <v>-151.483</v>
      </c>
      <c r="D358" s="2">
        <f t="shared" si="1"/>
        <v>123315.876</v>
      </c>
      <c r="E358" s="4">
        <f t="shared" si="2"/>
        <v>-0.001227660534</v>
      </c>
      <c r="H358" s="2">
        <v>-151.483</v>
      </c>
      <c r="I358" s="2">
        <v>181.01</v>
      </c>
    </row>
    <row r="359" ht="15.75" customHeight="1">
      <c r="B359" s="3">
        <v>43561.0</v>
      </c>
      <c r="C359" s="2">
        <v>-411.999</v>
      </c>
      <c r="D359" s="2">
        <f t="shared" si="1"/>
        <v>122903.877</v>
      </c>
      <c r="E359" s="4">
        <f t="shared" si="2"/>
        <v>-0.003346598959</v>
      </c>
      <c r="H359" s="2">
        <v>-411.999</v>
      </c>
      <c r="I359" s="2">
        <v>184.86</v>
      </c>
    </row>
    <row r="360" ht="15.75" customHeight="1">
      <c r="B360" s="3">
        <v>43591.0</v>
      </c>
      <c r="C360" s="2">
        <v>350.676</v>
      </c>
      <c r="D360" s="2">
        <f t="shared" si="1"/>
        <v>123254.553</v>
      </c>
      <c r="E360" s="4">
        <f t="shared" si="2"/>
        <v>0.00284919137</v>
      </c>
      <c r="H360" s="2">
        <v>350.676</v>
      </c>
      <c r="I360" s="2">
        <v>186.84</v>
      </c>
    </row>
    <row r="361" ht="15.75" customHeight="1">
      <c r="B361" s="3">
        <v>43622.0</v>
      </c>
      <c r="C361" s="2">
        <v>664.702</v>
      </c>
      <c r="D361" s="2">
        <f t="shared" si="1"/>
        <v>123919.255</v>
      </c>
      <c r="E361" s="4">
        <f t="shared" si="2"/>
        <v>0.00537843073</v>
      </c>
      <c r="H361" s="2">
        <v>664.702</v>
      </c>
      <c r="I361" s="2">
        <v>188.91</v>
      </c>
    </row>
    <row r="362" ht="15.75" customHeight="1">
      <c r="B362" s="3">
        <v>43652.0</v>
      </c>
      <c r="C362" s="2">
        <v>2732.7</v>
      </c>
      <c r="D362" s="2">
        <f t="shared" si="1"/>
        <v>126651.955</v>
      </c>
      <c r="E362" s="4">
        <f t="shared" si="2"/>
        <v>0.02181262842</v>
      </c>
      <c r="H362" s="2">
        <v>2732.7</v>
      </c>
      <c r="I362" s="2">
        <v>189.91</v>
      </c>
    </row>
    <row r="363" ht="15.75" customHeight="1">
      <c r="B363" s="3">
        <v>43744.0</v>
      </c>
      <c r="C363" s="2">
        <v>1193.772</v>
      </c>
      <c r="D363" s="2">
        <f t="shared" si="1"/>
        <v>127845.727</v>
      </c>
      <c r="E363" s="4">
        <f t="shared" si="2"/>
        <v>0.00938146663</v>
      </c>
      <c r="H363" s="2">
        <v>1193.772</v>
      </c>
      <c r="I363" s="2">
        <v>191.95</v>
      </c>
    </row>
    <row r="364" ht="15.75" customHeight="1">
      <c r="B364" s="3">
        <v>43775.0</v>
      </c>
      <c r="C364" s="2">
        <v>1170.413</v>
      </c>
      <c r="D364" s="2">
        <f t="shared" si="1"/>
        <v>129016.14</v>
      </c>
      <c r="E364" s="4">
        <f t="shared" si="2"/>
        <v>0.009113233615</v>
      </c>
      <c r="H364" s="2">
        <v>1170.413</v>
      </c>
      <c r="I364" s="2">
        <v>189.88</v>
      </c>
    </row>
    <row r="365" ht="15.75" customHeight="1">
      <c r="B365" s="3">
        <v>43805.0</v>
      </c>
      <c r="C365" s="2">
        <v>-2181.221</v>
      </c>
      <c r="D365" s="2">
        <f t="shared" si="1"/>
        <v>126834.919</v>
      </c>
      <c r="E365" s="4">
        <f t="shared" si="2"/>
        <v>-0.01705112229</v>
      </c>
      <c r="H365" s="2">
        <v>-2181.221</v>
      </c>
      <c r="I365" s="2">
        <v>190.82</v>
      </c>
    </row>
    <row r="366" ht="15.75" customHeight="1">
      <c r="B366" s="3" t="s">
        <v>215</v>
      </c>
      <c r="C366" s="2">
        <v>879.377</v>
      </c>
      <c r="D366" s="2">
        <f t="shared" si="1"/>
        <v>127714.296</v>
      </c>
      <c r="E366" s="4">
        <f t="shared" si="2"/>
        <v>0.006909316129</v>
      </c>
      <c r="H366" s="2">
        <v>879.377</v>
      </c>
      <c r="I366" s="2">
        <v>192.36</v>
      </c>
    </row>
    <row r="367" ht="15.75" customHeight="1">
      <c r="B367" s="3" t="s">
        <v>216</v>
      </c>
      <c r="C367" s="2">
        <v>159.271</v>
      </c>
      <c r="D367" s="2">
        <f t="shared" si="1"/>
        <v>127873.567</v>
      </c>
      <c r="E367" s="4">
        <f t="shared" si="2"/>
        <v>0.001246311298</v>
      </c>
      <c r="H367" s="2">
        <v>159.271</v>
      </c>
      <c r="I367" s="2">
        <v>192.3</v>
      </c>
    </row>
    <row r="368" ht="15.75" customHeight="1">
      <c r="B368" s="3" t="s">
        <v>217</v>
      </c>
      <c r="C368" s="2">
        <v>1778.311</v>
      </c>
      <c r="D368" s="2">
        <f t="shared" si="1"/>
        <v>129651.878</v>
      </c>
      <c r="E368" s="4">
        <f t="shared" si="2"/>
        <v>0.01381097908</v>
      </c>
      <c r="H368" s="2">
        <v>1778.311</v>
      </c>
      <c r="I368" s="2">
        <v>191.82</v>
      </c>
    </row>
    <row r="369" ht="15.75" customHeight="1">
      <c r="B369" s="3" t="s">
        <v>218</v>
      </c>
      <c r="C369" s="2">
        <v>-622.264</v>
      </c>
      <c r="D369" s="2">
        <f t="shared" si="1"/>
        <v>129029.614</v>
      </c>
      <c r="E369" s="4">
        <f t="shared" si="2"/>
        <v>-0.004811053125</v>
      </c>
      <c r="H369" s="2">
        <v>-622.264</v>
      </c>
      <c r="I369" s="2">
        <v>194.04</v>
      </c>
    </row>
    <row r="370" ht="15.75" customHeight="1">
      <c r="B370" s="3" t="s">
        <v>219</v>
      </c>
      <c r="C370" s="2">
        <v>482.183</v>
      </c>
      <c r="D370" s="2">
        <f t="shared" si="1"/>
        <v>129511.797</v>
      </c>
      <c r="E370" s="4">
        <f t="shared" si="2"/>
        <v>0.003730029609</v>
      </c>
      <c r="H370" s="2">
        <v>482.183</v>
      </c>
      <c r="I370" s="2">
        <v>196.06</v>
      </c>
    </row>
    <row r="371" ht="15.75" customHeight="1">
      <c r="B371" s="3" t="s">
        <v>220</v>
      </c>
      <c r="C371" s="2">
        <v>-1846.524</v>
      </c>
      <c r="D371" s="2">
        <f t="shared" si="1"/>
        <v>127665.273</v>
      </c>
      <c r="E371" s="4">
        <f t="shared" si="2"/>
        <v>-0.01436018951</v>
      </c>
      <c r="H371" s="2">
        <v>-1846.524</v>
      </c>
      <c r="I371" s="2">
        <v>197.35</v>
      </c>
    </row>
    <row r="372" ht="15.75" customHeight="1">
      <c r="B372" s="3" t="s">
        <v>221</v>
      </c>
      <c r="C372" s="2">
        <v>-4083.283</v>
      </c>
      <c r="D372" s="2">
        <f t="shared" si="1"/>
        <v>123581.99</v>
      </c>
      <c r="E372" s="4">
        <f t="shared" si="2"/>
        <v>-0.03250696157</v>
      </c>
      <c r="H372" s="2">
        <v>-4083.283</v>
      </c>
      <c r="I372" s="2">
        <v>194.56</v>
      </c>
    </row>
    <row r="373" ht="15.75" customHeight="1">
      <c r="B373" s="3" t="s">
        <v>222</v>
      </c>
      <c r="C373" s="2">
        <v>264.692</v>
      </c>
      <c r="D373" s="2">
        <f t="shared" si="1"/>
        <v>123846.682</v>
      </c>
      <c r="E373" s="4">
        <f t="shared" si="2"/>
        <v>0.002139542672</v>
      </c>
      <c r="H373" s="2">
        <v>264.692</v>
      </c>
      <c r="I373" s="2">
        <v>195.11</v>
      </c>
    </row>
    <row r="374" ht="15.75" customHeight="1">
      <c r="B374" s="3" t="s">
        <v>223</v>
      </c>
      <c r="C374" s="2">
        <v>2833.172</v>
      </c>
      <c r="D374" s="2">
        <f t="shared" si="1"/>
        <v>126679.854</v>
      </c>
      <c r="E374" s="4">
        <f t="shared" si="2"/>
        <v>0.02261870406</v>
      </c>
      <c r="H374" s="2">
        <v>2833.172</v>
      </c>
      <c r="I374" s="2">
        <v>193.79</v>
      </c>
    </row>
    <row r="375" ht="15.75" customHeight="1">
      <c r="B375" s="3" t="s">
        <v>224</v>
      </c>
      <c r="C375" s="2">
        <v>2268.28</v>
      </c>
      <c r="D375" s="2">
        <f t="shared" si="1"/>
        <v>128948.134</v>
      </c>
      <c r="E375" s="4">
        <f t="shared" si="2"/>
        <v>0.01774719234</v>
      </c>
      <c r="H375" s="2">
        <v>2268.28</v>
      </c>
      <c r="I375" s="2">
        <v>193.89</v>
      </c>
    </row>
    <row r="376" ht="15.75" customHeight="1">
      <c r="B376" s="3" t="s">
        <v>225</v>
      </c>
      <c r="C376" s="2">
        <v>-1510.331</v>
      </c>
      <c r="D376" s="2">
        <f t="shared" si="1"/>
        <v>127437.803</v>
      </c>
      <c r="E376" s="4">
        <f t="shared" si="2"/>
        <v>-0.01178183553</v>
      </c>
      <c r="H376" s="2">
        <v>-1510.331</v>
      </c>
      <c r="I376" s="2">
        <v>195.33</v>
      </c>
    </row>
    <row r="377" ht="15.75" customHeight="1">
      <c r="B377" s="3" t="s">
        <v>226</v>
      </c>
      <c r="C377" s="2">
        <v>-947.706</v>
      </c>
      <c r="D377" s="2">
        <f t="shared" si="1"/>
        <v>126490.097</v>
      </c>
      <c r="E377" s="4">
        <f t="shared" si="2"/>
        <v>-0.00746440545</v>
      </c>
      <c r="H377" s="2">
        <v>-947.706</v>
      </c>
      <c r="I377" s="2">
        <v>195.31</v>
      </c>
    </row>
    <row r="378" ht="15.75" customHeight="1">
      <c r="B378" s="3">
        <v>43472.0</v>
      </c>
      <c r="C378" s="2">
        <v>586.582</v>
      </c>
      <c r="D378" s="2">
        <f t="shared" si="1"/>
        <v>127076.679</v>
      </c>
      <c r="E378" s="4">
        <f t="shared" si="2"/>
        <v>0.004626655397</v>
      </c>
      <c r="H378" s="2">
        <v>586.582</v>
      </c>
      <c r="I378" s="2">
        <v>198.33</v>
      </c>
    </row>
    <row r="379" ht="15.75" customHeight="1">
      <c r="B379" s="3">
        <v>43503.0</v>
      </c>
      <c r="C379" s="2">
        <v>-88.664</v>
      </c>
      <c r="D379" s="2">
        <f t="shared" si="1"/>
        <v>126988.015</v>
      </c>
      <c r="E379" s="4">
        <f t="shared" si="2"/>
        <v>-0.0006979639886</v>
      </c>
      <c r="H379" s="2">
        <v>-88.664</v>
      </c>
      <c r="I379" s="2">
        <v>200.26</v>
      </c>
    </row>
    <row r="380" ht="15.75" customHeight="1">
      <c r="B380" s="3">
        <v>43531.0</v>
      </c>
      <c r="C380" s="2">
        <v>370.525</v>
      </c>
      <c r="D380" s="2">
        <f t="shared" si="1"/>
        <v>127358.54</v>
      </c>
      <c r="E380" s="4">
        <f t="shared" si="2"/>
        <v>0.002913546536</v>
      </c>
      <c r="H380" s="2">
        <v>370.525</v>
      </c>
      <c r="I380" s="2">
        <v>202.61</v>
      </c>
    </row>
    <row r="381" ht="15.75" customHeight="1">
      <c r="B381" s="3">
        <v>43592.0</v>
      </c>
      <c r="C381" s="2">
        <v>373.456</v>
      </c>
      <c r="D381" s="2">
        <f t="shared" si="1"/>
        <v>127731.996</v>
      </c>
      <c r="E381" s="4">
        <f t="shared" si="2"/>
        <v>0.002928029183</v>
      </c>
      <c r="H381" s="2">
        <v>373.456</v>
      </c>
      <c r="I381" s="2">
        <v>201.43</v>
      </c>
    </row>
    <row r="382" ht="15.75" customHeight="1">
      <c r="B382" s="3">
        <v>43684.0</v>
      </c>
      <c r="C382" s="2">
        <v>1759.699</v>
      </c>
      <c r="D382" s="2">
        <f t="shared" si="1"/>
        <v>129491.695</v>
      </c>
      <c r="E382" s="4">
        <f t="shared" si="2"/>
        <v>0.01368246016</v>
      </c>
      <c r="H382" s="2">
        <v>1759.699</v>
      </c>
      <c r="I382" s="2">
        <v>197.58</v>
      </c>
    </row>
    <row r="383" ht="15.75" customHeight="1">
      <c r="B383" s="3">
        <v>43715.0</v>
      </c>
      <c r="C383" s="2">
        <v>1706.685</v>
      </c>
      <c r="D383" s="2">
        <f t="shared" si="1"/>
        <v>131198.38</v>
      </c>
      <c r="E383" s="4">
        <f t="shared" si="2"/>
        <v>0.01309378106</v>
      </c>
      <c r="H383" s="2">
        <v>1706.685</v>
      </c>
      <c r="I383" s="2">
        <v>198.05</v>
      </c>
    </row>
    <row r="384" ht="15.75" customHeight="1">
      <c r="B384" s="3">
        <v>43745.0</v>
      </c>
      <c r="C384" s="2">
        <v>-163.5</v>
      </c>
      <c r="D384" s="2">
        <f t="shared" si="1"/>
        <v>131034.88</v>
      </c>
      <c r="E384" s="4">
        <f t="shared" si="2"/>
        <v>-0.00124698157</v>
      </c>
      <c r="H384" s="2">
        <v>-163.5</v>
      </c>
      <c r="I384" s="2">
        <v>199.77</v>
      </c>
    </row>
    <row r="385" ht="15.75" customHeight="1">
      <c r="B385" s="3">
        <v>43776.0</v>
      </c>
      <c r="C385" s="2">
        <v>29.862</v>
      </c>
      <c r="D385" s="2">
        <f t="shared" si="1"/>
        <v>131064.742</v>
      </c>
      <c r="E385" s="4">
        <f t="shared" si="2"/>
        <v>0.0002278675559</v>
      </c>
      <c r="H385" s="2">
        <v>29.862</v>
      </c>
      <c r="I385" s="2">
        <v>201.66</v>
      </c>
    </row>
    <row r="386" ht="15.75" customHeight="1">
      <c r="B386" s="3">
        <v>43806.0</v>
      </c>
      <c r="C386" s="2">
        <v>1107.405</v>
      </c>
      <c r="D386" s="2">
        <f t="shared" si="1"/>
        <v>132172.147</v>
      </c>
      <c r="E386" s="4">
        <f t="shared" si="2"/>
        <v>0.00841380201</v>
      </c>
      <c r="H386" s="2">
        <v>1107.405</v>
      </c>
      <c r="I386" s="2">
        <v>205.31</v>
      </c>
    </row>
    <row r="387" ht="15.75" customHeight="1">
      <c r="B387" s="3" t="s">
        <v>227</v>
      </c>
      <c r="C387" s="2">
        <v>1548.652</v>
      </c>
      <c r="D387" s="2">
        <f t="shared" si="1"/>
        <v>133720.799</v>
      </c>
      <c r="E387" s="4">
        <f t="shared" si="2"/>
        <v>0.01164881984</v>
      </c>
      <c r="H387" s="2">
        <v>1548.652</v>
      </c>
      <c r="I387" s="2">
        <v>205.0</v>
      </c>
    </row>
    <row r="388" ht="15.75" customHeight="1">
      <c r="B388" s="3" t="s">
        <v>228</v>
      </c>
      <c r="C388" s="2">
        <v>857.166</v>
      </c>
      <c r="D388" s="2">
        <f t="shared" si="1"/>
        <v>134577.965</v>
      </c>
      <c r="E388" s="4">
        <f t="shared" si="2"/>
        <v>0.006389659822</v>
      </c>
      <c r="H388" s="2">
        <v>857.166</v>
      </c>
      <c r="I388" s="2">
        <v>204.98</v>
      </c>
    </row>
    <row r="389" ht="15.75" customHeight="1">
      <c r="B389" s="3" t="s">
        <v>229</v>
      </c>
      <c r="C389" s="2">
        <v>734.379</v>
      </c>
      <c r="D389" s="2">
        <f t="shared" si="1"/>
        <v>135312.344</v>
      </c>
      <c r="E389" s="4">
        <f t="shared" si="2"/>
        <v>0.005442068781</v>
      </c>
      <c r="H389" s="2">
        <v>734.379</v>
      </c>
      <c r="I389" s="2">
        <v>202.77</v>
      </c>
    </row>
    <row r="390" ht="15.75" customHeight="1">
      <c r="B390" s="3" t="s">
        <v>230</v>
      </c>
      <c r="C390" s="2">
        <v>-297.796</v>
      </c>
      <c r="D390" s="2">
        <f t="shared" si="1"/>
        <v>135014.548</v>
      </c>
      <c r="E390" s="4">
        <f t="shared" si="2"/>
        <v>-0.002203229714</v>
      </c>
      <c r="H390" s="2">
        <v>-297.796</v>
      </c>
      <c r="I390" s="2">
        <v>204.27</v>
      </c>
    </row>
    <row r="391" ht="15.75" customHeight="1">
      <c r="B391" s="3" t="s">
        <v>231</v>
      </c>
      <c r="C391" s="2">
        <v>-956.455</v>
      </c>
      <c r="D391" s="2">
        <f t="shared" si="1"/>
        <v>134058.093</v>
      </c>
      <c r="E391" s="4">
        <f t="shared" si="2"/>
        <v>-0.007109299741</v>
      </c>
      <c r="H391" s="2">
        <v>-956.455</v>
      </c>
      <c r="I391" s="2">
        <v>200.89</v>
      </c>
    </row>
    <row r="392" ht="15.75" customHeight="1">
      <c r="B392" s="3" t="s">
        <v>232</v>
      </c>
      <c r="C392" s="2">
        <v>-1856.618</v>
      </c>
      <c r="D392" s="2">
        <f t="shared" si="1"/>
        <v>132201.475</v>
      </c>
      <c r="E392" s="4">
        <f t="shared" si="2"/>
        <v>-0.01394615116</v>
      </c>
      <c r="H392" s="2">
        <v>-1856.618</v>
      </c>
      <c r="I392" s="2">
        <v>202.27</v>
      </c>
    </row>
    <row r="393" ht="15.75" customHeight="1">
      <c r="B393" s="3" t="s">
        <v>233</v>
      </c>
      <c r="C393" s="2">
        <v>-1578.898</v>
      </c>
      <c r="D393" s="2">
        <f t="shared" si="1"/>
        <v>130622.577</v>
      </c>
      <c r="E393" s="4">
        <f t="shared" si="2"/>
        <v>-0.01201501143</v>
      </c>
      <c r="H393" s="2">
        <v>-1578.898</v>
      </c>
      <c r="I393" s="2">
        <v>202.65</v>
      </c>
    </row>
    <row r="394" ht="15.75" customHeight="1">
      <c r="B394" s="3" t="s">
        <v>234</v>
      </c>
      <c r="C394" s="2">
        <v>-749.872</v>
      </c>
      <c r="D394" s="2">
        <f t="shared" si="1"/>
        <v>129872.705</v>
      </c>
      <c r="E394" s="4">
        <f t="shared" si="2"/>
        <v>-0.005757294839</v>
      </c>
      <c r="H394" s="2">
        <v>-749.872</v>
      </c>
      <c r="I394" s="2">
        <v>203.03</v>
      </c>
    </row>
    <row r="395" ht="15.75" customHeight="1">
      <c r="B395" s="3" t="s">
        <v>235</v>
      </c>
      <c r="C395" s="2">
        <v>241.093</v>
      </c>
      <c r="D395" s="2">
        <f t="shared" si="1"/>
        <v>130113.798</v>
      </c>
      <c r="E395" s="4">
        <f t="shared" si="2"/>
        <v>0.001854658348</v>
      </c>
      <c r="H395" s="2">
        <v>241.093</v>
      </c>
      <c r="I395" s="2">
        <v>200.86</v>
      </c>
    </row>
    <row r="396" ht="15.75" customHeight="1">
      <c r="B396" s="3" t="s">
        <v>236</v>
      </c>
      <c r="C396" s="2">
        <v>-164.881</v>
      </c>
      <c r="D396" s="2">
        <f t="shared" si="1"/>
        <v>129948.917</v>
      </c>
      <c r="E396" s="4">
        <f t="shared" si="2"/>
        <v>-0.001268009696</v>
      </c>
      <c r="H396" s="2">
        <v>-164.881</v>
      </c>
      <c r="I396" s="2">
        <v>203.4</v>
      </c>
    </row>
    <row r="397" ht="15.75" customHeight="1">
      <c r="B397" s="3" t="s">
        <v>237</v>
      </c>
      <c r="C397" s="2">
        <v>1434.485</v>
      </c>
      <c r="D397" s="2">
        <f t="shared" si="1"/>
        <v>131383.402</v>
      </c>
      <c r="E397" s="4">
        <f t="shared" si="2"/>
        <v>0.0109783544</v>
      </c>
      <c r="H397" s="2">
        <v>1434.485</v>
      </c>
      <c r="I397" s="2">
        <v>201.47</v>
      </c>
    </row>
    <row r="398" ht="15.75" customHeight="1">
      <c r="B398" s="3" t="s">
        <v>238</v>
      </c>
      <c r="C398" s="2">
        <v>527.641</v>
      </c>
      <c r="D398" s="2">
        <f t="shared" si="1"/>
        <v>131911.043</v>
      </c>
      <c r="E398" s="4">
        <f t="shared" si="2"/>
        <v>0.004007997254</v>
      </c>
      <c r="H398" s="2">
        <v>527.641</v>
      </c>
      <c r="I398" s="2">
        <v>202.24</v>
      </c>
    </row>
    <row r="399" ht="15.75" customHeight="1">
      <c r="B399" s="3" t="s">
        <v>239</v>
      </c>
      <c r="C399" s="2">
        <v>255.648</v>
      </c>
      <c r="D399" s="2">
        <f t="shared" si="1"/>
        <v>132166.691</v>
      </c>
      <c r="E399" s="4">
        <f t="shared" si="2"/>
        <v>0.001936157782</v>
      </c>
      <c r="H399" s="2">
        <v>255.648</v>
      </c>
      <c r="I399" s="2">
        <v>214.34</v>
      </c>
    </row>
    <row r="400" ht="15.75" customHeight="1">
      <c r="B400" s="3">
        <v>43473.0</v>
      </c>
      <c r="C400" s="2">
        <v>-1011.489</v>
      </c>
      <c r="D400" s="2">
        <f t="shared" si="1"/>
        <v>131155.202</v>
      </c>
      <c r="E400" s="4">
        <f t="shared" si="2"/>
        <v>-0.007682566485</v>
      </c>
      <c r="H400" s="2">
        <v>-1011.489</v>
      </c>
      <c r="I400" s="2">
        <v>216.05</v>
      </c>
    </row>
    <row r="401" ht="15.75" customHeight="1">
      <c r="B401" s="3">
        <v>43504.0</v>
      </c>
      <c r="C401" s="2">
        <v>-515.989</v>
      </c>
      <c r="D401" s="2">
        <f t="shared" si="1"/>
        <v>130639.213</v>
      </c>
      <c r="E401" s="4">
        <f t="shared" si="2"/>
        <v>-0.003941945577</v>
      </c>
      <c r="H401" s="2">
        <v>-515.989</v>
      </c>
      <c r="I401" s="2">
        <v>214.3</v>
      </c>
    </row>
    <row r="402" ht="15.75" customHeight="1">
      <c r="B402" s="3">
        <v>43593.0</v>
      </c>
      <c r="C402" s="2">
        <v>-3132.213</v>
      </c>
      <c r="D402" s="2">
        <f t="shared" si="1"/>
        <v>127507</v>
      </c>
      <c r="E402" s="4">
        <f t="shared" si="2"/>
        <v>-0.0242681594</v>
      </c>
      <c r="H402" s="2">
        <v>-3132.213</v>
      </c>
      <c r="I402" s="2">
        <v>202.69</v>
      </c>
    </row>
    <row r="403" ht="15.75" customHeight="1">
      <c r="B403" s="3">
        <v>43624.0</v>
      </c>
      <c r="C403" s="2">
        <v>-5283.116</v>
      </c>
      <c r="D403" s="2">
        <f t="shared" si="1"/>
        <v>122223.884</v>
      </c>
      <c r="E403" s="4">
        <f t="shared" si="2"/>
        <v>-0.04231678733</v>
      </c>
      <c r="H403" s="2">
        <v>-5283.116</v>
      </c>
      <c r="I403" s="2">
        <v>206.3</v>
      </c>
    </row>
    <row r="404" ht="15.75" customHeight="1">
      <c r="B404" s="3">
        <v>43654.0</v>
      </c>
      <c r="C404" s="2">
        <v>-3438.645</v>
      </c>
      <c r="D404" s="2">
        <f t="shared" si="1"/>
        <v>118785.239</v>
      </c>
      <c r="E404" s="4">
        <f t="shared" si="2"/>
        <v>-0.02853732935</v>
      </c>
      <c r="H404" s="2">
        <v>-3438.645</v>
      </c>
      <c r="I404" s="2">
        <v>208.25</v>
      </c>
    </row>
    <row r="405" ht="15.75" customHeight="1">
      <c r="B405" s="3">
        <v>43685.0</v>
      </c>
      <c r="C405" s="2">
        <v>1655.886</v>
      </c>
      <c r="D405" s="2">
        <f t="shared" si="1"/>
        <v>120441.125</v>
      </c>
      <c r="E405" s="4">
        <f t="shared" si="2"/>
        <v>0.01384389595</v>
      </c>
      <c r="H405" s="2">
        <v>1655.886</v>
      </c>
      <c r="I405" s="2">
        <v>214.65</v>
      </c>
    </row>
    <row r="406" ht="15.75" customHeight="1">
      <c r="B406" s="3">
        <v>43716.0</v>
      </c>
      <c r="C406" s="2">
        <v>895.02</v>
      </c>
      <c r="D406" s="2">
        <f t="shared" si="1"/>
        <v>121336.145</v>
      </c>
      <c r="E406" s="4">
        <f t="shared" si="2"/>
        <v>0.007403707457</v>
      </c>
      <c r="H406" s="2">
        <v>895.02</v>
      </c>
      <c r="I406" s="2">
        <v>214.13</v>
      </c>
    </row>
    <row r="407" ht="15.75" customHeight="1">
      <c r="B407" s="3">
        <v>43807.0</v>
      </c>
      <c r="C407" s="2">
        <v>1020.446</v>
      </c>
      <c r="D407" s="2">
        <f t="shared" si="1"/>
        <v>122356.591</v>
      </c>
      <c r="E407" s="4">
        <f t="shared" si="2"/>
        <v>0.008374906706</v>
      </c>
      <c r="H407" s="2">
        <v>1020.446</v>
      </c>
      <c r="I407" s="2">
        <v>212.93</v>
      </c>
    </row>
    <row r="408" ht="15.75" customHeight="1">
      <c r="B408" s="3" t="s">
        <v>240</v>
      </c>
      <c r="C408" s="2">
        <v>-691.502</v>
      </c>
      <c r="D408" s="2">
        <f t="shared" si="1"/>
        <v>121665.089</v>
      </c>
      <c r="E408" s="4">
        <f t="shared" si="2"/>
        <v>-0.005667560776</v>
      </c>
      <c r="H408" s="2">
        <v>-691.502</v>
      </c>
      <c r="I408" s="2">
        <v>213.5</v>
      </c>
    </row>
    <row r="409" ht="15.75" customHeight="1">
      <c r="B409" s="3" t="s">
        <v>241</v>
      </c>
      <c r="C409" s="2">
        <v>3172.335</v>
      </c>
      <c r="D409" s="2">
        <f t="shared" si="1"/>
        <v>124837.424</v>
      </c>
      <c r="E409" s="4">
        <f t="shared" si="2"/>
        <v>0.02574018507</v>
      </c>
      <c r="H409" s="2">
        <v>3172.335</v>
      </c>
      <c r="I409" s="2">
        <v>206.51</v>
      </c>
    </row>
    <row r="410" ht="15.75" customHeight="1">
      <c r="B410" s="3" t="s">
        <v>242</v>
      </c>
      <c r="C410" s="2">
        <v>-2399.104</v>
      </c>
      <c r="D410" s="2">
        <f t="shared" si="1"/>
        <v>122438.32</v>
      </c>
      <c r="E410" s="4">
        <f t="shared" si="2"/>
        <v>-0.0194048898</v>
      </c>
      <c r="H410" s="2">
        <v>-2399.104</v>
      </c>
      <c r="I410" s="2">
        <v>209.95</v>
      </c>
    </row>
    <row r="411" ht="15.75" customHeight="1">
      <c r="B411" s="3" t="s">
        <v>243</v>
      </c>
      <c r="C411" s="2">
        <v>-2334.287</v>
      </c>
      <c r="D411" s="2">
        <f t="shared" si="1"/>
        <v>120104.033</v>
      </c>
      <c r="E411" s="4">
        <f t="shared" si="2"/>
        <v>-0.01924908411</v>
      </c>
      <c r="H411" s="2">
        <v>-2334.287</v>
      </c>
      <c r="I411" s="2">
        <v>214.29</v>
      </c>
    </row>
    <row r="412" ht="15.75" customHeight="1">
      <c r="B412" s="3" t="s">
        <v>244</v>
      </c>
      <c r="C412" s="2">
        <v>592.06</v>
      </c>
      <c r="D412" s="2">
        <f t="shared" si="1"/>
        <v>120696.093</v>
      </c>
      <c r="E412" s="4">
        <f t="shared" si="2"/>
        <v>0.004917449197</v>
      </c>
      <c r="H412" s="2">
        <v>592.06</v>
      </c>
      <c r="I412" s="2">
        <v>217.53</v>
      </c>
    </row>
    <row r="413" ht="15.75" customHeight="1">
      <c r="B413" s="3" t="s">
        <v>245</v>
      </c>
      <c r="C413" s="2">
        <v>1008.475</v>
      </c>
      <c r="D413" s="2">
        <f t="shared" si="1"/>
        <v>121704.568</v>
      </c>
      <c r="E413" s="4">
        <f t="shared" si="2"/>
        <v>0.008320776143</v>
      </c>
      <c r="H413" s="2">
        <v>1008.475</v>
      </c>
      <c r="I413" s="2">
        <v>216.64</v>
      </c>
    </row>
    <row r="414" ht="15.75" customHeight="1">
      <c r="B414" s="3" t="s">
        <v>246</v>
      </c>
      <c r="C414" s="2">
        <v>-72.506</v>
      </c>
      <c r="D414" s="2">
        <f t="shared" si="1"/>
        <v>121632.062</v>
      </c>
      <c r="E414" s="4">
        <f t="shared" si="2"/>
        <v>-0.00059593167</v>
      </c>
      <c r="H414" s="2">
        <v>-72.506</v>
      </c>
      <c r="I414" s="2">
        <v>219.04</v>
      </c>
    </row>
    <row r="415" ht="15.75" customHeight="1">
      <c r="B415" s="3" t="s">
        <v>247</v>
      </c>
      <c r="C415" s="2">
        <v>-570.222</v>
      </c>
      <c r="D415" s="2">
        <f t="shared" si="1"/>
        <v>121061.84</v>
      </c>
      <c r="E415" s="4">
        <f t="shared" si="2"/>
        <v>-0.004699113118</v>
      </c>
      <c r="H415" s="2">
        <v>-570.222</v>
      </c>
      <c r="I415" s="2">
        <v>216.77</v>
      </c>
    </row>
    <row r="416" ht="15.75" customHeight="1">
      <c r="B416" s="3" t="s">
        <v>248</v>
      </c>
      <c r="C416" s="2">
        <v>160.755</v>
      </c>
      <c r="D416" s="2">
        <f t="shared" si="1"/>
        <v>121222.595</v>
      </c>
      <c r="E416" s="4">
        <f t="shared" si="2"/>
        <v>0.00132699423</v>
      </c>
      <c r="H416" s="2">
        <v>160.755</v>
      </c>
      <c r="I416" s="2">
        <v>210.4</v>
      </c>
    </row>
    <row r="417" ht="15.75" customHeight="1">
      <c r="B417" s="3" t="s">
        <v>249</v>
      </c>
      <c r="C417" s="2">
        <v>-540.97</v>
      </c>
      <c r="D417" s="2">
        <f t="shared" si="1"/>
        <v>120681.625</v>
      </c>
      <c r="E417" s="4">
        <f t="shared" si="2"/>
        <v>-0.004472604089</v>
      </c>
      <c r="H417" s="2">
        <v>-540.97</v>
      </c>
      <c r="I417" s="2">
        <v>212.26</v>
      </c>
    </row>
    <row r="418" ht="15.75" customHeight="1">
      <c r="B418" s="3" t="s">
        <v>250</v>
      </c>
      <c r="C418" s="2">
        <v>115.149</v>
      </c>
      <c r="D418" s="2">
        <f t="shared" si="1"/>
        <v>120796.774</v>
      </c>
      <c r="E418" s="4">
        <f t="shared" si="2"/>
        <v>0.000953700283</v>
      </c>
      <c r="H418" s="2">
        <v>115.149</v>
      </c>
      <c r="I418" s="2">
        <v>213.27</v>
      </c>
    </row>
    <row r="419" ht="15.75" customHeight="1">
      <c r="B419" s="3" t="s">
        <v>251</v>
      </c>
      <c r="C419" s="2">
        <v>516.517</v>
      </c>
      <c r="D419" s="2">
        <f t="shared" si="1"/>
        <v>121313.291</v>
      </c>
      <c r="E419" s="4">
        <f t="shared" si="2"/>
        <v>0.004266801412</v>
      </c>
      <c r="H419" s="2">
        <v>516.517</v>
      </c>
      <c r="I419" s="2">
        <v>214.36</v>
      </c>
    </row>
    <row r="420" ht="15.75" customHeight="1">
      <c r="B420" s="3" t="s">
        <v>252</v>
      </c>
      <c r="C420" s="2">
        <v>-129.976</v>
      </c>
      <c r="D420" s="2">
        <f t="shared" si="1"/>
        <v>121183.315</v>
      </c>
      <c r="E420" s="4">
        <f t="shared" si="2"/>
        <v>-0.001071982116</v>
      </c>
      <c r="H420" s="2">
        <v>-129.976</v>
      </c>
      <c r="I420" s="2">
        <v>216.36</v>
      </c>
    </row>
    <row r="421" ht="15.75" customHeight="1">
      <c r="B421" s="3" t="s">
        <v>253</v>
      </c>
      <c r="C421" s="2">
        <v>453.432</v>
      </c>
      <c r="D421" s="2">
        <f t="shared" si="1"/>
        <v>121636.747</v>
      </c>
      <c r="E421" s="4">
        <f t="shared" si="2"/>
        <v>0.003734720462</v>
      </c>
      <c r="H421" s="2">
        <v>453.432</v>
      </c>
      <c r="I421" s="2">
        <v>215.58</v>
      </c>
    </row>
    <row r="422" ht="15.75" customHeight="1">
      <c r="B422" s="3">
        <v>43533.0</v>
      </c>
      <c r="C422" s="2">
        <v>-190.295</v>
      </c>
      <c r="D422" s="2">
        <f t="shared" si="1"/>
        <v>121446.452</v>
      </c>
      <c r="E422" s="4">
        <f t="shared" si="2"/>
        <v>-0.001565678251</v>
      </c>
      <c r="H422" s="2">
        <v>-190.295</v>
      </c>
      <c r="I422" s="2">
        <v>213.14</v>
      </c>
    </row>
    <row r="423" ht="15.75" customHeight="1">
      <c r="B423" s="3">
        <v>43564.0</v>
      </c>
      <c r="C423" s="2">
        <v>-1468.379</v>
      </c>
      <c r="D423" s="2">
        <f t="shared" si="1"/>
        <v>119978.073</v>
      </c>
      <c r="E423" s="4">
        <f t="shared" si="2"/>
        <v>-0.01216444027</v>
      </c>
      <c r="H423" s="2">
        <v>-1468.379</v>
      </c>
      <c r="I423" s="2">
        <v>213.7</v>
      </c>
    </row>
    <row r="424" ht="15.75" customHeight="1">
      <c r="B424" s="3">
        <v>43594.0</v>
      </c>
      <c r="C424" s="2">
        <v>661.35</v>
      </c>
      <c r="D424" s="2">
        <f t="shared" si="1"/>
        <v>120639.423</v>
      </c>
      <c r="E424" s="4">
        <f t="shared" si="2"/>
        <v>0.005497120337</v>
      </c>
      <c r="H424" s="2">
        <v>661.35</v>
      </c>
      <c r="I424" s="2">
        <v>219.58</v>
      </c>
    </row>
    <row r="425" ht="15.75" customHeight="1">
      <c r="B425" s="3">
        <v>43625.0</v>
      </c>
      <c r="C425" s="2">
        <v>1355.039</v>
      </c>
      <c r="D425" s="2">
        <f t="shared" si="1"/>
        <v>121994.462</v>
      </c>
      <c r="E425" s="4">
        <f t="shared" si="2"/>
        <v>0.01116952884</v>
      </c>
      <c r="H425" s="2">
        <v>1355.039</v>
      </c>
      <c r="I425" s="2">
        <v>220.54</v>
      </c>
    </row>
    <row r="426" ht="15.75" customHeight="1">
      <c r="B426" s="3">
        <v>43717.0</v>
      </c>
      <c r="C426" s="2">
        <v>953.889</v>
      </c>
      <c r="D426" s="2">
        <f t="shared" si="1"/>
        <v>122948.351</v>
      </c>
      <c r="E426" s="4">
        <f t="shared" si="2"/>
        <v>0.007788706356</v>
      </c>
      <c r="H426" s="2">
        <v>953.889</v>
      </c>
      <c r="I426" s="2">
        <v>217.37</v>
      </c>
    </row>
    <row r="427" ht="15.75" customHeight="1">
      <c r="B427" s="3">
        <v>43747.0</v>
      </c>
      <c r="C427" s="2">
        <v>3562.122</v>
      </c>
      <c r="D427" s="2">
        <f t="shared" si="1"/>
        <v>126510.473</v>
      </c>
      <c r="E427" s="4">
        <f t="shared" si="2"/>
        <v>0.02856073864</v>
      </c>
      <c r="H427" s="2">
        <v>3562.122</v>
      </c>
      <c r="I427" s="2">
        <v>211.46</v>
      </c>
    </row>
    <row r="428" ht="15.75" customHeight="1">
      <c r="B428" s="3">
        <v>43778.0</v>
      </c>
      <c r="C428" s="2">
        <v>1148.059</v>
      </c>
      <c r="D428" s="2">
        <f t="shared" si="1"/>
        <v>127658.532</v>
      </c>
      <c r="E428" s="4">
        <f t="shared" si="2"/>
        <v>0.009033885212</v>
      </c>
      <c r="H428" s="2">
        <v>1148.059</v>
      </c>
      <c r="I428" s="2">
        <v>213.09</v>
      </c>
    </row>
    <row r="429" ht="15.75" customHeight="1">
      <c r="B429" s="3">
        <v>43808.0</v>
      </c>
      <c r="C429" s="2">
        <v>285.341</v>
      </c>
      <c r="D429" s="2">
        <f t="shared" si="1"/>
        <v>127943.873</v>
      </c>
      <c r="E429" s="4">
        <f t="shared" si="2"/>
        <v>0.0022326951</v>
      </c>
      <c r="H429" s="2">
        <v>285.341</v>
      </c>
      <c r="I429" s="2">
        <v>212.98</v>
      </c>
    </row>
    <row r="430" ht="15.75" customHeight="1">
      <c r="B430" s="3" t="s">
        <v>254</v>
      </c>
      <c r="C430" s="2">
        <v>135.569</v>
      </c>
      <c r="D430" s="2">
        <f t="shared" si="1"/>
        <v>128079.442</v>
      </c>
      <c r="E430" s="4">
        <f t="shared" si="2"/>
        <v>0.001059036461</v>
      </c>
      <c r="H430" s="2">
        <v>135.569</v>
      </c>
      <c r="I430" s="2">
        <v>212.28</v>
      </c>
    </row>
    <row r="431" ht="15.75" customHeight="1">
      <c r="B431" s="3" t="s">
        <v>255</v>
      </c>
      <c r="C431" s="2">
        <v>5525.725</v>
      </c>
      <c r="D431" s="2">
        <f t="shared" si="1"/>
        <v>133605.167</v>
      </c>
      <c r="E431" s="4">
        <f t="shared" si="2"/>
        <v>0.04223822348</v>
      </c>
      <c r="H431" s="2">
        <v>5525.725</v>
      </c>
      <c r="I431" s="2">
        <v>213.33</v>
      </c>
    </row>
    <row r="432" ht="15.75" customHeight="1">
      <c r="B432" s="3" t="s">
        <v>256</v>
      </c>
      <c r="C432" s="2">
        <v>-6154.035</v>
      </c>
      <c r="D432" s="2">
        <f t="shared" si="1"/>
        <v>127451.132</v>
      </c>
      <c r="E432" s="4">
        <f t="shared" si="2"/>
        <v>-0.04715592281</v>
      </c>
      <c r="H432" s="2">
        <v>-6154.035</v>
      </c>
      <c r="I432" s="2">
        <v>218.16</v>
      </c>
    </row>
    <row r="433" ht="15.75" customHeight="1">
      <c r="B433" s="3" t="s">
        <v>257</v>
      </c>
      <c r="C433" s="2">
        <v>-30.097</v>
      </c>
      <c r="D433" s="2">
        <f t="shared" si="1"/>
        <v>127421.035</v>
      </c>
      <c r="E433" s="4">
        <f t="shared" si="2"/>
        <v>-0.0002361732981</v>
      </c>
      <c r="H433" s="2">
        <v>-30.097</v>
      </c>
      <c r="I433" s="2">
        <v>216.76</v>
      </c>
    </row>
    <row r="434" ht="15.75" customHeight="1">
      <c r="B434" s="3" t="s">
        <v>258</v>
      </c>
      <c r="C434" s="2">
        <v>1866.652</v>
      </c>
      <c r="D434" s="2">
        <f t="shared" si="1"/>
        <v>129287.687</v>
      </c>
      <c r="E434" s="4">
        <f t="shared" si="2"/>
        <v>0.01454321369</v>
      </c>
      <c r="H434" s="2">
        <v>1866.652</v>
      </c>
      <c r="I434" s="2">
        <v>216.57</v>
      </c>
    </row>
    <row r="435" ht="15.75" customHeight="1">
      <c r="B435" s="3" t="s">
        <v>259</v>
      </c>
      <c r="C435" s="2">
        <v>-4335.78</v>
      </c>
      <c r="D435" s="2">
        <f t="shared" si="1"/>
        <v>124951.907</v>
      </c>
      <c r="E435" s="4">
        <f t="shared" si="2"/>
        <v>-0.03411113382</v>
      </c>
      <c r="H435" s="2">
        <v>-4335.78</v>
      </c>
      <c r="I435" s="2">
        <v>214.08</v>
      </c>
    </row>
    <row r="436" ht="15.75" customHeight="1">
      <c r="B436" s="3" t="s">
        <v>260</v>
      </c>
      <c r="C436" s="2">
        <v>-14.913</v>
      </c>
      <c r="D436" s="2">
        <f t="shared" si="1"/>
        <v>124936.994</v>
      </c>
      <c r="E436" s="4">
        <f t="shared" si="2"/>
        <v>-0.0001193570419</v>
      </c>
      <c r="H436" s="2">
        <v>-14.913</v>
      </c>
      <c r="I436" s="2">
        <v>215.38</v>
      </c>
    </row>
    <row r="437" ht="15.75" customHeight="1">
      <c r="B437" s="3" t="s">
        <v>261</v>
      </c>
      <c r="C437" s="2">
        <v>2430.561</v>
      </c>
      <c r="D437" s="2">
        <f t="shared" si="1"/>
        <v>127367.555</v>
      </c>
      <c r="E437" s="4">
        <f t="shared" si="2"/>
        <v>0.01926747815</v>
      </c>
      <c r="H437" s="2">
        <v>2430.561</v>
      </c>
      <c r="I437" s="2">
        <v>210.58</v>
      </c>
    </row>
    <row r="438" ht="15.75" customHeight="1">
      <c r="B438" s="3" t="s">
        <v>262</v>
      </c>
      <c r="C438" s="2">
        <v>2617.301</v>
      </c>
      <c r="D438" s="2">
        <f t="shared" si="1"/>
        <v>129984.856</v>
      </c>
      <c r="E438" s="4">
        <f t="shared" si="2"/>
        <v>0.02034091099</v>
      </c>
      <c r="H438" s="2">
        <v>2617.301</v>
      </c>
      <c r="I438" s="2">
        <v>213.73</v>
      </c>
    </row>
    <row r="439" ht="15.75" customHeight="1">
      <c r="B439" s="3" t="s">
        <v>263</v>
      </c>
      <c r="C439" s="2">
        <v>1413.421</v>
      </c>
      <c r="D439" s="2">
        <f t="shared" si="1"/>
        <v>131398.277</v>
      </c>
      <c r="E439" s="4">
        <f t="shared" si="2"/>
        <v>0.01081504197</v>
      </c>
      <c r="H439" s="2">
        <v>1413.421</v>
      </c>
      <c r="I439" s="2">
        <v>213.18</v>
      </c>
    </row>
    <row r="440" ht="15.75" customHeight="1">
      <c r="B440" s="3" t="s">
        <v>264</v>
      </c>
      <c r="C440" s="2">
        <v>-282.013</v>
      </c>
      <c r="D440" s="2">
        <f t="shared" si="1"/>
        <v>131116.264</v>
      </c>
      <c r="E440" s="4">
        <f t="shared" si="2"/>
        <v>-0.002148552285</v>
      </c>
      <c r="H440" s="2">
        <v>-282.013</v>
      </c>
      <c r="I440" s="2">
        <v>205.88</v>
      </c>
    </row>
    <row r="441" ht="15.75" customHeight="1">
      <c r="B441" s="3" t="s">
        <v>265</v>
      </c>
      <c r="C441" s="2">
        <v>-1771.915</v>
      </c>
      <c r="D441" s="2">
        <f t="shared" si="1"/>
        <v>129344.349</v>
      </c>
      <c r="E441" s="4">
        <f t="shared" si="2"/>
        <v>-0.01360622104</v>
      </c>
      <c r="H441" s="2">
        <v>-1771.915</v>
      </c>
      <c r="I441" s="2">
        <v>204.83</v>
      </c>
    </row>
    <row r="442" ht="15.75" customHeight="1">
      <c r="B442" s="3">
        <v>43475.0</v>
      </c>
      <c r="C442" s="2">
        <v>727.217</v>
      </c>
      <c r="D442" s="2">
        <f t="shared" si="1"/>
        <v>130071.566</v>
      </c>
      <c r="E442" s="4">
        <f t="shared" si="2"/>
        <v>0.005606586666</v>
      </c>
      <c r="H442" s="2">
        <v>727.217</v>
      </c>
      <c r="I442" s="2">
        <v>201.49</v>
      </c>
    </row>
    <row r="443" ht="15.75" customHeight="1">
      <c r="B443" s="3">
        <v>43506.0</v>
      </c>
      <c r="C443" s="2">
        <v>58.639</v>
      </c>
      <c r="D443" s="2">
        <f t="shared" si="1"/>
        <v>130130.205</v>
      </c>
      <c r="E443" s="4">
        <f t="shared" si="2"/>
        <v>0.000450719461</v>
      </c>
      <c r="H443" s="2">
        <v>58.639</v>
      </c>
      <c r="I443" s="2">
        <v>196.81</v>
      </c>
    </row>
    <row r="444" ht="15.75" customHeight="1">
      <c r="B444" s="3">
        <v>43534.0</v>
      </c>
      <c r="C444" s="2">
        <v>-3181.788</v>
      </c>
      <c r="D444" s="2">
        <f t="shared" si="1"/>
        <v>126948.417</v>
      </c>
      <c r="E444" s="4">
        <f t="shared" si="2"/>
        <v>-0.02475468754</v>
      </c>
      <c r="H444" s="2">
        <v>-3181.788</v>
      </c>
      <c r="I444" s="2">
        <v>199.56</v>
      </c>
    </row>
    <row r="445" ht="15.75" customHeight="1">
      <c r="B445" s="3">
        <v>43565.0</v>
      </c>
      <c r="C445" s="2">
        <v>-2641.832</v>
      </c>
      <c r="D445" s="2">
        <f t="shared" si="1"/>
        <v>124306.585</v>
      </c>
      <c r="E445" s="4">
        <f t="shared" si="2"/>
        <v>-0.02102986481</v>
      </c>
      <c r="H445" s="2">
        <v>-2641.832</v>
      </c>
      <c r="I445" s="2">
        <v>203.56</v>
      </c>
    </row>
    <row r="446" ht="15.75" customHeight="1">
      <c r="B446" s="3">
        <v>43656.0</v>
      </c>
      <c r="C446" s="2">
        <v>1604.68</v>
      </c>
      <c r="D446" s="2">
        <f t="shared" si="1"/>
        <v>125911.265</v>
      </c>
      <c r="E446" s="4">
        <f t="shared" si="2"/>
        <v>0.01282643904</v>
      </c>
      <c r="H446" s="2">
        <v>1604.68</v>
      </c>
      <c r="I446" s="2">
        <v>208.21</v>
      </c>
    </row>
    <row r="447" ht="15.75" customHeight="1">
      <c r="B447" s="3">
        <v>43687.0</v>
      </c>
      <c r="C447" s="2">
        <v>952.637</v>
      </c>
      <c r="D447" s="2">
        <f t="shared" si="1"/>
        <v>126863.902</v>
      </c>
      <c r="E447" s="4">
        <f t="shared" si="2"/>
        <v>0.007537461227</v>
      </c>
      <c r="H447" s="2">
        <v>952.637</v>
      </c>
      <c r="I447" s="2">
        <v>205.76</v>
      </c>
    </row>
    <row r="448" ht="15.75" customHeight="1">
      <c r="B448" s="3">
        <v>43718.0</v>
      </c>
      <c r="C448" s="2">
        <v>-1529.399</v>
      </c>
      <c r="D448" s="2">
        <f t="shared" si="1"/>
        <v>125334.503</v>
      </c>
      <c r="E448" s="4">
        <f t="shared" si="2"/>
        <v>-0.01212868692</v>
      </c>
      <c r="H448" s="2">
        <v>-1529.399</v>
      </c>
      <c r="I448" s="2">
        <v>209.65</v>
      </c>
    </row>
    <row r="449" ht="15.75" customHeight="1">
      <c r="B449" s="3">
        <v>43748.0</v>
      </c>
      <c r="C449" s="2">
        <v>524.31</v>
      </c>
      <c r="D449" s="2">
        <f t="shared" si="1"/>
        <v>125858.813</v>
      </c>
      <c r="E449" s="4">
        <f t="shared" si="2"/>
        <v>0.004174559815</v>
      </c>
      <c r="H449" s="2">
        <v>524.31</v>
      </c>
      <c r="I449" s="2">
        <v>211.05</v>
      </c>
    </row>
    <row r="450" ht="15.75" customHeight="1">
      <c r="B450" s="3">
        <v>43779.0</v>
      </c>
      <c r="C450" s="2">
        <v>586.314</v>
      </c>
      <c r="D450" s="2">
        <f t="shared" si="1"/>
        <v>126445.127</v>
      </c>
      <c r="E450" s="4">
        <f t="shared" si="2"/>
        <v>0.004647688462</v>
      </c>
      <c r="H450" s="2">
        <v>586.314</v>
      </c>
      <c r="I450" s="2">
        <v>214.1</v>
      </c>
    </row>
    <row r="451" ht="15.75" customHeight="1">
      <c r="B451" s="3" t="s">
        <v>266</v>
      </c>
      <c r="C451" s="2">
        <v>2045.076</v>
      </c>
      <c r="D451" s="2">
        <f t="shared" si="1"/>
        <v>128490.203</v>
      </c>
      <c r="E451" s="4">
        <f t="shared" si="2"/>
        <v>0.01604422478</v>
      </c>
      <c r="H451" s="2">
        <v>2045.076</v>
      </c>
      <c r="I451" s="2">
        <v>214.47</v>
      </c>
    </row>
    <row r="452" ht="15.75" customHeight="1">
      <c r="B452" s="3" t="s">
        <v>267</v>
      </c>
      <c r="C452" s="2">
        <v>-562.355</v>
      </c>
      <c r="D452" s="2">
        <f t="shared" si="1"/>
        <v>127927.848</v>
      </c>
      <c r="E452" s="4">
        <f t="shared" si="2"/>
        <v>-0.004386242696</v>
      </c>
      <c r="H452" s="2">
        <v>-562.355</v>
      </c>
      <c r="I452" s="2">
        <v>218.69</v>
      </c>
    </row>
    <row r="453" ht="15.75" customHeight="1">
      <c r="B453" s="3" t="s">
        <v>268</v>
      </c>
      <c r="C453" s="2">
        <v>553.005</v>
      </c>
      <c r="D453" s="2">
        <f t="shared" si="1"/>
        <v>128480.853</v>
      </c>
      <c r="E453" s="4">
        <f t="shared" si="2"/>
        <v>0.004313471854</v>
      </c>
      <c r="H453" s="2">
        <v>553.005</v>
      </c>
      <c r="I453" s="2">
        <v>217.15</v>
      </c>
    </row>
    <row r="454" ht="15.75" customHeight="1">
      <c r="B454" s="3" t="s">
        <v>269</v>
      </c>
      <c r="C454" s="2">
        <v>-581.77</v>
      </c>
      <c r="D454" s="2">
        <f t="shared" si="1"/>
        <v>127899.083</v>
      </c>
      <c r="E454" s="4">
        <f t="shared" si="2"/>
        <v>-0.004538350447</v>
      </c>
      <c r="H454" s="2">
        <v>-581.77</v>
      </c>
      <c r="I454" s="2">
        <v>218.77</v>
      </c>
    </row>
    <row r="455" ht="15.75" customHeight="1">
      <c r="B455" s="3" t="s">
        <v>270</v>
      </c>
      <c r="C455" s="2">
        <v>-284.229</v>
      </c>
      <c r="D455" s="2">
        <f t="shared" si="1"/>
        <v>127614.854</v>
      </c>
      <c r="E455" s="4">
        <f t="shared" si="2"/>
        <v>-0.002224764101</v>
      </c>
      <c r="H455" s="2">
        <v>-284.229</v>
      </c>
      <c r="I455" s="2">
        <v>217.3</v>
      </c>
    </row>
    <row r="456" ht="15.75" customHeight="1">
      <c r="B456" s="3" t="s">
        <v>271</v>
      </c>
      <c r="C456" s="2">
        <v>-2279.865</v>
      </c>
      <c r="D456" s="2">
        <f t="shared" si="1"/>
        <v>125334.989</v>
      </c>
      <c r="E456" s="4">
        <f t="shared" si="2"/>
        <v>-0.01802671005</v>
      </c>
      <c r="H456" s="2">
        <v>-2279.865</v>
      </c>
      <c r="I456" s="2">
        <v>219.29</v>
      </c>
    </row>
    <row r="457" ht="15.75" customHeight="1">
      <c r="B457" s="3" t="s">
        <v>272</v>
      </c>
      <c r="C457" s="2">
        <v>930.238</v>
      </c>
      <c r="D457" s="2">
        <f t="shared" si="1"/>
        <v>126265.227</v>
      </c>
      <c r="E457" s="4">
        <f t="shared" si="2"/>
        <v>0.007394606043</v>
      </c>
      <c r="H457" s="2">
        <v>930.238</v>
      </c>
      <c r="I457" s="2">
        <v>213.2</v>
      </c>
    </row>
    <row r="458" ht="15.75" customHeight="1">
      <c r="B458" s="3" t="s">
        <v>273</v>
      </c>
      <c r="C458" s="2">
        <v>2167.86</v>
      </c>
      <c r="D458" s="2">
        <f t="shared" si="1"/>
        <v>128433.087</v>
      </c>
      <c r="E458" s="4">
        <f t="shared" si="2"/>
        <v>0.01702337419</v>
      </c>
      <c r="H458" s="2">
        <v>2167.86</v>
      </c>
      <c r="I458" s="2">
        <v>211.97</v>
      </c>
    </row>
    <row r="459" ht="15.75" customHeight="1">
      <c r="B459" s="3" t="s">
        <v>274</v>
      </c>
      <c r="C459" s="2">
        <v>-644.732</v>
      </c>
      <c r="D459" s="2">
        <f t="shared" si="1"/>
        <v>127788.355</v>
      </c>
      <c r="E459" s="4">
        <f t="shared" si="2"/>
        <v>-0.00503262612</v>
      </c>
      <c r="H459" s="2">
        <v>-644.732</v>
      </c>
      <c r="I459" s="2">
        <v>215.58</v>
      </c>
    </row>
    <row r="460" ht="15.75" customHeight="1">
      <c r="B460" s="3" t="s">
        <v>275</v>
      </c>
      <c r="C460" s="2">
        <v>510.767</v>
      </c>
      <c r="D460" s="2">
        <f t="shared" si="1"/>
        <v>128299.122</v>
      </c>
      <c r="E460" s="4">
        <f t="shared" si="2"/>
        <v>0.003989009406</v>
      </c>
      <c r="H460" s="2">
        <v>510.767</v>
      </c>
      <c r="I460" s="2">
        <v>216.01</v>
      </c>
    </row>
    <row r="461" ht="15.75" customHeight="1">
      <c r="B461" s="3" t="s">
        <v>276</v>
      </c>
      <c r="C461" s="2">
        <v>-1191.627</v>
      </c>
      <c r="D461" s="2">
        <f t="shared" si="1"/>
        <v>127107.495</v>
      </c>
      <c r="E461" s="4">
        <f t="shared" si="2"/>
        <v>-0.00933128249</v>
      </c>
      <c r="H461" s="2">
        <v>-1191.627</v>
      </c>
      <c r="I461" s="2">
        <v>216.29</v>
      </c>
    </row>
    <row r="462" ht="15.75" customHeight="1">
      <c r="B462" s="3" t="s">
        <v>277</v>
      </c>
      <c r="C462" s="2">
        <v>530.88</v>
      </c>
      <c r="D462" s="2">
        <f t="shared" si="1"/>
        <v>127638.375</v>
      </c>
      <c r="E462" s="4">
        <f t="shared" si="2"/>
        <v>0.004167924438</v>
      </c>
      <c r="H462" s="2">
        <v>530.88</v>
      </c>
      <c r="I462" s="2">
        <v>220.4</v>
      </c>
    </row>
    <row r="463" ht="15.75" customHeight="1">
      <c r="B463" s="3" t="s">
        <v>278</v>
      </c>
      <c r="C463" s="2">
        <v>-1682.259</v>
      </c>
      <c r="D463" s="2">
        <f t="shared" si="1"/>
        <v>125956.116</v>
      </c>
      <c r="E463" s="4">
        <f t="shared" si="2"/>
        <v>-0.01326750964</v>
      </c>
      <c r="H463" s="2">
        <v>-1682.259</v>
      </c>
      <c r="I463" s="2">
        <v>218.24</v>
      </c>
    </row>
    <row r="464" ht="15.75" customHeight="1">
      <c r="B464" s="3" t="s">
        <v>279</v>
      </c>
      <c r="C464" s="2">
        <v>-547.414</v>
      </c>
      <c r="D464" s="2">
        <f t="shared" si="1"/>
        <v>125408.702</v>
      </c>
      <c r="E464" s="4">
        <f t="shared" si="2"/>
        <v>-0.004355540841</v>
      </c>
      <c r="H464" s="2">
        <v>-547.414</v>
      </c>
      <c r="I464" s="2">
        <v>220.69</v>
      </c>
    </row>
    <row r="465" ht="15.75" customHeight="1">
      <c r="B465" s="3">
        <v>43476.0</v>
      </c>
      <c r="C465" s="2">
        <v>-712.566</v>
      </c>
      <c r="D465" s="2">
        <f t="shared" si="1"/>
        <v>124696.136</v>
      </c>
      <c r="E465" s="4">
        <f t="shared" si="2"/>
        <v>-0.005698153892</v>
      </c>
      <c r="H465" s="2">
        <v>-712.566</v>
      </c>
      <c r="I465" s="2">
        <v>220.5</v>
      </c>
    </row>
    <row r="466" ht="15.75" customHeight="1">
      <c r="B466" s="3">
        <v>43566.0</v>
      </c>
      <c r="C466" s="2">
        <v>2097.271</v>
      </c>
      <c r="D466" s="2">
        <f t="shared" si="1"/>
        <v>126793.407</v>
      </c>
      <c r="E466" s="4">
        <f t="shared" si="2"/>
        <v>0.01667917954</v>
      </c>
      <c r="H466" s="2">
        <v>2097.271</v>
      </c>
      <c r="I466" s="2">
        <v>218.0</v>
      </c>
    </row>
    <row r="467" ht="15.75" customHeight="1">
      <c r="B467" s="3">
        <v>43596.0</v>
      </c>
      <c r="C467" s="2">
        <v>-322.673</v>
      </c>
      <c r="D467" s="2">
        <f t="shared" si="1"/>
        <v>126470.734</v>
      </c>
      <c r="E467" s="4">
        <f t="shared" si="2"/>
        <v>-0.00254811576</v>
      </c>
      <c r="H467" s="2">
        <v>-322.673</v>
      </c>
      <c r="I467" s="2">
        <v>213.06</v>
      </c>
    </row>
    <row r="468" ht="15.75" customHeight="1">
      <c r="B468" s="3">
        <v>43627.0</v>
      </c>
      <c r="C468" s="2">
        <v>675.28</v>
      </c>
      <c r="D468" s="2">
        <f t="shared" si="1"/>
        <v>127146.014</v>
      </c>
      <c r="E468" s="4">
        <f t="shared" si="2"/>
        <v>0.005325212953</v>
      </c>
      <c r="H468" s="2">
        <v>675.28</v>
      </c>
      <c r="I468" s="2">
        <v>215.8</v>
      </c>
    </row>
    <row r="469" ht="15.75" customHeight="1">
      <c r="B469" s="3">
        <v>43657.0</v>
      </c>
      <c r="C469" s="2">
        <v>-568.287</v>
      </c>
      <c r="D469" s="2">
        <f t="shared" si="1"/>
        <v>126577.727</v>
      </c>
      <c r="E469" s="4">
        <f t="shared" si="2"/>
        <v>-0.004479580413</v>
      </c>
      <c r="H469" s="2">
        <v>-568.287</v>
      </c>
      <c r="I469" s="2">
        <v>218.27</v>
      </c>
    </row>
    <row r="470" ht="15.75" customHeight="1">
      <c r="B470" s="3">
        <v>43688.0</v>
      </c>
      <c r="C470" s="2">
        <v>-1171.025</v>
      </c>
      <c r="D470" s="2">
        <f t="shared" si="1"/>
        <v>125406.702</v>
      </c>
      <c r="E470" s="4">
        <f t="shared" si="2"/>
        <v>-0.009294490416</v>
      </c>
      <c r="H470" s="2">
        <v>-1171.025</v>
      </c>
      <c r="I470" s="2">
        <v>218.13</v>
      </c>
    </row>
    <row r="471" ht="15.75" customHeight="1">
      <c r="B471" s="3">
        <v>43780.0</v>
      </c>
      <c r="C471" s="2">
        <v>648.913</v>
      </c>
      <c r="D471" s="2">
        <f t="shared" si="1"/>
        <v>126055.615</v>
      </c>
      <c r="E471" s="4">
        <f t="shared" si="2"/>
        <v>0.00516112671</v>
      </c>
      <c r="H471" s="2">
        <v>648.913</v>
      </c>
      <c r="I471" s="2">
        <v>218.05</v>
      </c>
    </row>
    <row r="472" ht="15.75" customHeight="1">
      <c r="B472" s="3">
        <v>43810.0</v>
      </c>
      <c r="C472" s="2">
        <v>-971.458</v>
      </c>
      <c r="D472" s="2">
        <f t="shared" si="1"/>
        <v>125084.157</v>
      </c>
      <c r="E472" s="4">
        <f t="shared" si="2"/>
        <v>-0.00773643169</v>
      </c>
      <c r="H472" s="2">
        <v>-971.458</v>
      </c>
      <c r="I472" s="2">
        <v>217.46</v>
      </c>
    </row>
    <row r="473" ht="15.75" customHeight="1">
      <c r="B473" s="3" t="s">
        <v>280</v>
      </c>
      <c r="C473" s="2">
        <v>-556.015</v>
      </c>
      <c r="D473" s="2">
        <f t="shared" si="1"/>
        <v>124528.142</v>
      </c>
      <c r="E473" s="4">
        <f t="shared" si="2"/>
        <v>-0.004455036245</v>
      </c>
      <c r="H473" s="2">
        <v>-556.015</v>
      </c>
      <c r="I473" s="2">
        <v>218.74</v>
      </c>
    </row>
    <row r="474" ht="15.75" customHeight="1">
      <c r="B474" s="3" t="s">
        <v>281</v>
      </c>
      <c r="C474" s="2">
        <v>139.107</v>
      </c>
      <c r="D474" s="2">
        <f t="shared" si="1"/>
        <v>124667.249</v>
      </c>
      <c r="E474" s="4">
        <f t="shared" si="2"/>
        <v>0.001116449336</v>
      </c>
      <c r="H474" s="2">
        <v>139.107</v>
      </c>
      <c r="I474" s="2">
        <v>218.86</v>
      </c>
    </row>
    <row r="475" ht="15.75" customHeight="1">
      <c r="B475" s="3" t="s">
        <v>282</v>
      </c>
      <c r="C475" s="2">
        <v>-1980.558</v>
      </c>
      <c r="D475" s="2">
        <f t="shared" si="1"/>
        <v>122686.691</v>
      </c>
      <c r="E475" s="4">
        <f t="shared" si="2"/>
        <v>-0.01601430183</v>
      </c>
      <c r="H475" s="2">
        <v>-1980.558</v>
      </c>
      <c r="I475" s="2">
        <v>220.15</v>
      </c>
    </row>
    <row r="476" ht="15.75" customHeight="1">
      <c r="B476" s="3" t="s">
        <v>283</v>
      </c>
      <c r="C476" s="2">
        <v>-748.538</v>
      </c>
      <c r="D476" s="2">
        <f t="shared" si="1"/>
        <v>121938.153</v>
      </c>
      <c r="E476" s="4">
        <f t="shared" si="2"/>
        <v>-0.006119904455</v>
      </c>
      <c r="H476" s="2">
        <v>-748.538</v>
      </c>
      <c r="I476" s="2">
        <v>221.38</v>
      </c>
    </row>
    <row r="477" ht="15.75" customHeight="1">
      <c r="B477" s="3" t="s">
        <v>284</v>
      </c>
      <c r="C477" s="2">
        <v>-62.41</v>
      </c>
      <c r="D477" s="2">
        <f t="shared" si="1"/>
        <v>121875.743</v>
      </c>
      <c r="E477" s="4">
        <f t="shared" si="2"/>
        <v>-0.0005119478618</v>
      </c>
      <c r="H477" s="2">
        <v>-62.41</v>
      </c>
      <c r="I477" s="2">
        <v>223.87</v>
      </c>
    </row>
    <row r="478" ht="15.75" customHeight="1">
      <c r="B478" s="3" t="s">
        <v>285</v>
      </c>
      <c r="C478" s="2">
        <v>779.713</v>
      </c>
      <c r="D478" s="2">
        <f t="shared" si="1"/>
        <v>122655.456</v>
      </c>
      <c r="E478" s="4">
        <f t="shared" si="2"/>
        <v>0.00637722831</v>
      </c>
      <c r="H478" s="2">
        <v>779.713</v>
      </c>
      <c r="I478" s="2">
        <v>223.91</v>
      </c>
    </row>
    <row r="479" ht="15.75" customHeight="1">
      <c r="B479" s="3" t="s">
        <v>286</v>
      </c>
      <c r="C479" s="2">
        <v>1103.256</v>
      </c>
      <c r="D479" s="2">
        <f t="shared" si="1"/>
        <v>123758.712</v>
      </c>
      <c r="E479" s="4">
        <f t="shared" si="2"/>
        <v>0.008954544951</v>
      </c>
      <c r="H479" s="2">
        <v>1103.256</v>
      </c>
      <c r="I479" s="2">
        <v>224.14</v>
      </c>
    </row>
    <row r="480" ht="15.75" customHeight="1">
      <c r="B480" s="3" t="s">
        <v>287</v>
      </c>
      <c r="C480" s="2">
        <v>915.407</v>
      </c>
      <c r="D480" s="2">
        <f t="shared" si="1"/>
        <v>124674.119</v>
      </c>
      <c r="E480" s="4">
        <f t="shared" si="2"/>
        <v>0.007369486064</v>
      </c>
      <c r="H480" s="2">
        <v>915.407</v>
      </c>
      <c r="I480" s="2">
        <v>222.95</v>
      </c>
    </row>
    <row r="481" ht="15.75" customHeight="1">
      <c r="B481" s="3" t="s">
        <v>288</v>
      </c>
      <c r="C481" s="2">
        <v>699.708</v>
      </c>
      <c r="D481" s="2">
        <f t="shared" si="1"/>
        <v>125373.827</v>
      </c>
      <c r="E481" s="4">
        <f t="shared" si="2"/>
        <v>0.005596605271</v>
      </c>
      <c r="H481" s="2">
        <v>699.708</v>
      </c>
      <c r="I481" s="2">
        <v>225.74</v>
      </c>
    </row>
    <row r="482" ht="15.75" customHeight="1">
      <c r="B482" s="3" t="s">
        <v>289</v>
      </c>
      <c r="C482" s="2">
        <v>1707.733</v>
      </c>
      <c r="D482" s="2">
        <f t="shared" si="1"/>
        <v>127081.56</v>
      </c>
      <c r="E482" s="4">
        <f t="shared" si="2"/>
        <v>0.01352919475</v>
      </c>
      <c r="H482" s="2">
        <v>1707.733</v>
      </c>
      <c r="I482" s="2">
        <v>226.73</v>
      </c>
    </row>
    <row r="483" ht="15.75" customHeight="1">
      <c r="B483" s="3" t="s">
        <v>290</v>
      </c>
      <c r="C483" s="2">
        <v>-314.038</v>
      </c>
      <c r="D483" s="2">
        <f t="shared" si="1"/>
        <v>126767.522</v>
      </c>
      <c r="E483" s="4">
        <f t="shared" si="2"/>
        <v>-0.00247421151</v>
      </c>
      <c r="H483" s="2">
        <v>-314.038</v>
      </c>
      <c r="I483" s="2">
        <v>226.53</v>
      </c>
    </row>
    <row r="484" ht="15.75" customHeight="1">
      <c r="B484" s="3" t="s">
        <v>291</v>
      </c>
      <c r="C484" s="2">
        <v>2601.892</v>
      </c>
      <c r="D484" s="2">
        <f t="shared" si="1"/>
        <v>129369.414</v>
      </c>
      <c r="E484" s="4">
        <f t="shared" si="2"/>
        <v>0.02031711273</v>
      </c>
      <c r="H484" s="2">
        <v>2601.892</v>
      </c>
      <c r="I484" s="2">
        <v>226.67</v>
      </c>
    </row>
    <row r="485" ht="15.75" customHeight="1">
      <c r="B485" s="3">
        <v>43508.0</v>
      </c>
      <c r="C485" s="2">
        <v>1963.67</v>
      </c>
      <c r="D485" s="2">
        <f t="shared" si="1"/>
        <v>131333.084</v>
      </c>
      <c r="E485" s="4">
        <f t="shared" si="2"/>
        <v>0.01506473587</v>
      </c>
      <c r="H485" s="2">
        <v>1963.67</v>
      </c>
      <c r="I485" s="2">
        <v>225.2</v>
      </c>
    </row>
    <row r="486" ht="15.75" customHeight="1">
      <c r="B486" s="3">
        <v>43536.0</v>
      </c>
      <c r="C486" s="2">
        <v>2834.596</v>
      </c>
      <c r="D486" s="2">
        <f t="shared" si="1"/>
        <v>134167.68</v>
      </c>
      <c r="E486" s="4">
        <f t="shared" si="2"/>
        <v>0.02135363881</v>
      </c>
      <c r="H486" s="2">
        <v>2834.596</v>
      </c>
      <c r="I486" s="2">
        <v>224.8</v>
      </c>
    </row>
    <row r="487" ht="15.75" customHeight="1">
      <c r="B487" s="3">
        <v>43567.0</v>
      </c>
      <c r="C487" s="2">
        <v>-1346.074</v>
      </c>
      <c r="D487" s="2">
        <f t="shared" si="1"/>
        <v>132821.606</v>
      </c>
      <c r="E487" s="4">
        <f t="shared" si="2"/>
        <v>-0.01008344137</v>
      </c>
      <c r="H487" s="2">
        <v>-1346.074</v>
      </c>
      <c r="I487" s="2">
        <v>226.8</v>
      </c>
    </row>
    <row r="488" ht="15.75" customHeight="1">
      <c r="B488" s="3">
        <v>43597.0</v>
      </c>
      <c r="C488" s="2">
        <v>-934.271</v>
      </c>
      <c r="D488" s="2">
        <f t="shared" si="1"/>
        <v>131887.335</v>
      </c>
      <c r="E488" s="4">
        <f t="shared" si="2"/>
        <v>-0.007058884191</v>
      </c>
      <c r="H488" s="2">
        <v>-934.271</v>
      </c>
      <c r="I488" s="2">
        <v>229.36</v>
      </c>
    </row>
    <row r="489" ht="15.75" customHeight="1">
      <c r="B489" s="3">
        <v>43628.0</v>
      </c>
      <c r="C489" s="2">
        <v>311.975</v>
      </c>
      <c r="D489" s="2">
        <f t="shared" si="1"/>
        <v>132199.31</v>
      </c>
      <c r="E489" s="4">
        <f t="shared" si="2"/>
        <v>0.002362672638</v>
      </c>
      <c r="H489" s="2">
        <v>311.975</v>
      </c>
      <c r="I489" s="2">
        <v>231.77</v>
      </c>
    </row>
    <row r="490" ht="15.75" customHeight="1">
      <c r="B490" s="3">
        <v>43720.0</v>
      </c>
      <c r="C490" s="2">
        <v>330.569</v>
      </c>
      <c r="D490" s="2">
        <f t="shared" si="1"/>
        <v>132529.879</v>
      </c>
      <c r="E490" s="4">
        <f t="shared" si="2"/>
        <v>0.002497413852</v>
      </c>
      <c r="H490" s="2">
        <v>330.569</v>
      </c>
      <c r="I490" s="2">
        <v>230.55</v>
      </c>
    </row>
    <row r="491" ht="15.75" customHeight="1">
      <c r="B491" s="3">
        <v>43750.0</v>
      </c>
      <c r="C491" s="2">
        <v>1224.062</v>
      </c>
      <c r="D491" s="2">
        <f t="shared" si="1"/>
        <v>133753.941</v>
      </c>
      <c r="E491" s="4">
        <f t="shared" si="2"/>
        <v>0.009193728871</v>
      </c>
      <c r="H491" s="2">
        <v>1224.062</v>
      </c>
      <c r="I491" s="2">
        <v>231.05</v>
      </c>
    </row>
    <row r="492" ht="15.75" customHeight="1">
      <c r="B492" s="3">
        <v>43781.0</v>
      </c>
      <c r="C492" s="2">
        <v>-956.263</v>
      </c>
      <c r="D492" s="2">
        <f t="shared" si="1"/>
        <v>132797.678</v>
      </c>
      <c r="E492" s="4">
        <f t="shared" si="2"/>
        <v>-0.007175098813</v>
      </c>
      <c r="H492" s="2">
        <v>-956.263</v>
      </c>
      <c r="I492" s="2">
        <v>233.25</v>
      </c>
    </row>
    <row r="493" ht="15.75" customHeight="1">
      <c r="B493" s="3">
        <v>43811.0</v>
      </c>
      <c r="C493" s="2">
        <v>880.432</v>
      </c>
      <c r="D493" s="2">
        <f t="shared" si="1"/>
        <v>133678.11</v>
      </c>
      <c r="E493" s="4">
        <f t="shared" si="2"/>
        <v>0.006607993997</v>
      </c>
      <c r="H493" s="2">
        <v>880.432</v>
      </c>
      <c r="I493" s="2">
        <v>234.33</v>
      </c>
    </row>
    <row r="494" ht="15.75" customHeight="1">
      <c r="B494" s="3" t="s">
        <v>292</v>
      </c>
      <c r="C494" s="2">
        <v>2664.234</v>
      </c>
      <c r="D494" s="2">
        <f t="shared" si="1"/>
        <v>136342.344</v>
      </c>
      <c r="E494" s="4">
        <f t="shared" si="2"/>
        <v>0.01973421215</v>
      </c>
      <c r="H494" s="2">
        <v>2664.234</v>
      </c>
      <c r="I494" s="2">
        <v>235.08</v>
      </c>
    </row>
    <row r="495" ht="15.75" customHeight="1">
      <c r="B495" s="3" t="s">
        <v>293</v>
      </c>
      <c r="C495" s="2">
        <v>1316.571</v>
      </c>
      <c r="D495" s="2">
        <f t="shared" si="1"/>
        <v>137658.915</v>
      </c>
      <c r="E495" s="4">
        <f t="shared" si="2"/>
        <v>0.009610037101</v>
      </c>
      <c r="H495" s="2">
        <v>1316.571</v>
      </c>
      <c r="I495" s="2">
        <v>236.1</v>
      </c>
    </row>
    <row r="496" ht="15.75" customHeight="1">
      <c r="B496" s="3" t="s">
        <v>294</v>
      </c>
      <c r="C496" s="2">
        <v>-1677.442</v>
      </c>
      <c r="D496" s="2">
        <f t="shared" si="1"/>
        <v>135981.473</v>
      </c>
      <c r="E496" s="4">
        <f t="shared" si="2"/>
        <v>-0.01226034669</v>
      </c>
      <c r="H496" s="2">
        <v>-1677.442</v>
      </c>
      <c r="I496" s="2">
        <v>235.36</v>
      </c>
    </row>
    <row r="497" ht="15.75" customHeight="1">
      <c r="B497" s="3" t="s">
        <v>295</v>
      </c>
      <c r="C497" s="2">
        <v>-383.54</v>
      </c>
      <c r="D497" s="2">
        <f t="shared" si="1"/>
        <v>135597.933</v>
      </c>
      <c r="E497" s="4">
        <f t="shared" si="2"/>
        <v>-0.002824516488</v>
      </c>
      <c r="H497" s="2">
        <v>-383.54</v>
      </c>
      <c r="I497" s="2">
        <v>236.48</v>
      </c>
    </row>
    <row r="498" ht="15.75" customHeight="1">
      <c r="B498" s="3" t="s">
        <v>296</v>
      </c>
      <c r="C498" s="2">
        <v>-1853.127</v>
      </c>
      <c r="D498" s="2">
        <f t="shared" si="1"/>
        <v>133744.806</v>
      </c>
      <c r="E498" s="4">
        <f t="shared" si="2"/>
        <v>-0.01376058065</v>
      </c>
      <c r="H498" s="2">
        <v>-1853.127</v>
      </c>
      <c r="I498" s="2">
        <v>238.2</v>
      </c>
    </row>
    <row r="499" ht="15.75" customHeight="1">
      <c r="B499" s="3" t="s">
        <v>297</v>
      </c>
      <c r="C499" s="2">
        <v>-5022.763</v>
      </c>
      <c r="D499" s="2">
        <f t="shared" si="1"/>
        <v>128722.043</v>
      </c>
      <c r="E499" s="4">
        <f t="shared" si="2"/>
        <v>-0.03827817716</v>
      </c>
      <c r="H499" s="2">
        <v>-5022.763</v>
      </c>
      <c r="I499" s="2">
        <v>238.14</v>
      </c>
    </row>
    <row r="500" ht="15.75" customHeight="1">
      <c r="B500" s="3" t="s">
        <v>298</v>
      </c>
      <c r="C500" s="2">
        <v>11153.657</v>
      </c>
      <c r="D500" s="2">
        <f t="shared" si="1"/>
        <v>139875.7</v>
      </c>
      <c r="E500" s="4">
        <f t="shared" si="2"/>
        <v>0.08309879687</v>
      </c>
      <c r="H500" s="2">
        <v>11153.657</v>
      </c>
      <c r="I500" s="2">
        <v>237.06</v>
      </c>
    </row>
    <row r="501" ht="15.75" customHeight="1">
      <c r="B501" s="3" t="s">
        <v>299</v>
      </c>
      <c r="C501" s="2">
        <v>-2698.459</v>
      </c>
      <c r="D501" s="2">
        <f t="shared" si="1"/>
        <v>137177.241</v>
      </c>
      <c r="E501" s="4">
        <f t="shared" si="2"/>
        <v>-0.01948035148</v>
      </c>
      <c r="H501" s="2">
        <v>-2698.459</v>
      </c>
      <c r="I501" s="2">
        <v>238.18</v>
      </c>
    </row>
    <row r="502" ht="15.75" customHeight="1">
      <c r="B502" s="3" t="s">
        <v>300</v>
      </c>
      <c r="C502" s="2">
        <v>16.06</v>
      </c>
      <c r="D502" s="2">
        <f t="shared" si="1"/>
        <v>137193.301</v>
      </c>
      <c r="E502" s="4">
        <f t="shared" si="2"/>
        <v>0.0001170679615</v>
      </c>
      <c r="H502" s="2">
        <v>16.06</v>
      </c>
      <c r="I502" s="2">
        <v>239.06</v>
      </c>
    </row>
    <row r="503" ht="15.75" customHeight="1">
      <c r="B503" s="3" t="s">
        <v>301</v>
      </c>
      <c r="C503" s="2">
        <v>500.465</v>
      </c>
      <c r="D503" s="2">
        <f t="shared" si="1"/>
        <v>137693.766</v>
      </c>
      <c r="E503" s="4">
        <f t="shared" si="2"/>
        <v>0.00364124481</v>
      </c>
      <c r="H503" s="2">
        <v>500.465</v>
      </c>
      <c r="I503" s="2">
        <v>239.3</v>
      </c>
    </row>
    <row r="504" ht="15.75" customHeight="1">
      <c r="B504" s="3" t="s">
        <v>302</v>
      </c>
      <c r="C504" s="2">
        <v>2292.543</v>
      </c>
      <c r="D504" s="2">
        <f t="shared" si="1"/>
        <v>139986.309</v>
      </c>
      <c r="E504" s="4">
        <f t="shared" si="2"/>
        <v>0.01651249259</v>
      </c>
      <c r="H504" s="2">
        <v>2292.543</v>
      </c>
      <c r="I504" s="2">
        <v>237.66</v>
      </c>
    </row>
    <row r="505" ht="15.75" customHeight="1">
      <c r="B505" s="3" t="s">
        <v>303</v>
      </c>
      <c r="C505" s="2">
        <v>224.747</v>
      </c>
      <c r="D505" s="2">
        <f t="shared" si="1"/>
        <v>140211.056</v>
      </c>
      <c r="E505" s="4">
        <f t="shared" si="2"/>
        <v>0.001604205294</v>
      </c>
      <c r="H505" s="2">
        <v>224.747</v>
      </c>
      <c r="I505" s="2">
        <v>237.41</v>
      </c>
    </row>
    <row r="506" ht="15.75" customHeight="1">
      <c r="B506" s="3">
        <v>43862.0</v>
      </c>
      <c r="C506" s="2">
        <v>4572.924</v>
      </c>
      <c r="D506" s="2">
        <f t="shared" si="1"/>
        <v>144783.98</v>
      </c>
      <c r="E506" s="4">
        <f t="shared" si="2"/>
        <v>0.03209400821</v>
      </c>
      <c r="H506" s="2">
        <v>4572.924</v>
      </c>
      <c r="I506" s="2">
        <v>241.72</v>
      </c>
    </row>
    <row r="507" ht="15.75" customHeight="1">
      <c r="B507" s="3">
        <v>43891.0</v>
      </c>
      <c r="C507" s="2">
        <v>1071.758</v>
      </c>
      <c r="D507" s="2">
        <f t="shared" si="1"/>
        <v>145855.738</v>
      </c>
      <c r="E507" s="4">
        <f t="shared" si="2"/>
        <v>0.007375198857</v>
      </c>
      <c r="H507" s="2">
        <v>1071.758</v>
      </c>
      <c r="I507" s="2">
        <v>241.12</v>
      </c>
    </row>
    <row r="508" ht="15.75" customHeight="1">
      <c r="B508" s="3">
        <v>43983.0</v>
      </c>
      <c r="C508" s="2">
        <v>-1273.921</v>
      </c>
      <c r="D508" s="2">
        <f t="shared" si="1"/>
        <v>144581.817</v>
      </c>
      <c r="E508" s="4">
        <f t="shared" si="2"/>
        <v>-0.008772482399</v>
      </c>
      <c r="H508" s="2">
        <v>-1273.921</v>
      </c>
      <c r="I508" s="2">
        <v>241.87</v>
      </c>
    </row>
    <row r="509" ht="15.75" customHeight="1">
      <c r="B509" s="3">
        <v>44013.0</v>
      </c>
      <c r="C509" s="2">
        <v>-2346.471</v>
      </c>
      <c r="D509" s="2">
        <f t="shared" si="1"/>
        <v>142235.346</v>
      </c>
      <c r="E509" s="4">
        <f t="shared" si="2"/>
        <v>-0.01636250305</v>
      </c>
      <c r="H509" s="2">
        <v>-2346.471</v>
      </c>
      <c r="I509" s="2">
        <v>241.0</v>
      </c>
    </row>
    <row r="510" ht="15.75" customHeight="1">
      <c r="B510" s="3">
        <v>44044.0</v>
      </c>
      <c r="C510" s="2">
        <v>16.139</v>
      </c>
      <c r="D510" s="2">
        <f t="shared" si="1"/>
        <v>142251.485</v>
      </c>
      <c r="E510" s="4">
        <f t="shared" si="2"/>
        <v>0.0001134604365</v>
      </c>
      <c r="H510" s="2">
        <v>16.139</v>
      </c>
      <c r="I510" s="2">
        <v>245.62</v>
      </c>
    </row>
    <row r="511" ht="15.75" customHeight="1">
      <c r="B511" s="3">
        <v>44075.0</v>
      </c>
      <c r="C511" s="2">
        <v>1427.215</v>
      </c>
      <c r="D511" s="2">
        <f t="shared" si="1"/>
        <v>143678.7</v>
      </c>
      <c r="E511" s="4">
        <f t="shared" si="2"/>
        <v>0.00998304431</v>
      </c>
      <c r="H511" s="2">
        <v>1427.215</v>
      </c>
      <c r="I511" s="2">
        <v>248.85</v>
      </c>
    </row>
    <row r="512" ht="15.75" customHeight="1">
      <c r="B512" s="3">
        <v>44105.0</v>
      </c>
      <c r="C512" s="2">
        <v>2661.882</v>
      </c>
      <c r="D512" s="2">
        <f t="shared" si="1"/>
        <v>146340.582</v>
      </c>
      <c r="E512" s="4">
        <f t="shared" si="2"/>
        <v>0.01835710186</v>
      </c>
      <c r="H512" s="2">
        <v>2661.882</v>
      </c>
      <c r="I512" s="2">
        <v>248.03</v>
      </c>
    </row>
    <row r="513" ht="15.75" customHeight="1">
      <c r="B513" s="3" t="s">
        <v>304</v>
      </c>
      <c r="C513" s="2">
        <v>-1774.935</v>
      </c>
      <c r="D513" s="2">
        <f t="shared" si="1"/>
        <v>144565.647</v>
      </c>
      <c r="E513" s="4">
        <f t="shared" si="2"/>
        <v>-0.0122029496</v>
      </c>
      <c r="H513" s="2">
        <v>-1774.935</v>
      </c>
      <c r="I513" s="2">
        <v>251.49</v>
      </c>
    </row>
    <row r="514" ht="15.75" customHeight="1">
      <c r="B514" s="3" t="s">
        <v>305</v>
      </c>
      <c r="C514" s="2">
        <v>-16.397</v>
      </c>
      <c r="D514" s="2">
        <f t="shared" si="1"/>
        <v>144549.25</v>
      </c>
      <c r="E514" s="4">
        <f t="shared" si="2"/>
        <v>-0.0001134289529</v>
      </c>
      <c r="H514" s="2">
        <v>-16.397</v>
      </c>
      <c r="I514" s="2">
        <v>249.43</v>
      </c>
    </row>
    <row r="515" ht="15.75" customHeight="1">
      <c r="B515" s="3" t="s">
        <v>306</v>
      </c>
      <c r="C515" s="2">
        <v>-376.603</v>
      </c>
      <c r="D515" s="2">
        <f t="shared" si="1"/>
        <v>144172.647</v>
      </c>
      <c r="E515" s="4">
        <f t="shared" si="2"/>
        <v>-0.002608761008</v>
      </c>
      <c r="H515" s="2">
        <v>-376.603</v>
      </c>
      <c r="I515" s="2">
        <v>253.03</v>
      </c>
    </row>
    <row r="516" ht="15.75" customHeight="1">
      <c r="B516" s="3" t="s">
        <v>307</v>
      </c>
      <c r="C516" s="2">
        <v>-1837.34</v>
      </c>
      <c r="D516" s="2">
        <f t="shared" si="1"/>
        <v>142335.307</v>
      </c>
      <c r="E516" s="4">
        <f t="shared" si="2"/>
        <v>-0.01282592795</v>
      </c>
      <c r="H516" s="2">
        <v>-1837.34</v>
      </c>
      <c r="I516" s="2">
        <v>256.05</v>
      </c>
    </row>
    <row r="517" ht="15.75" customHeight="1">
      <c r="B517" s="3" t="s">
        <v>308</v>
      </c>
      <c r="C517" s="2">
        <v>479.733</v>
      </c>
      <c r="D517" s="2">
        <f t="shared" si="1"/>
        <v>142815.04</v>
      </c>
      <c r="E517" s="4">
        <f t="shared" si="2"/>
        <v>0.003364775513</v>
      </c>
      <c r="H517" s="2">
        <v>479.733</v>
      </c>
      <c r="I517" s="2">
        <v>257.63</v>
      </c>
    </row>
    <row r="518" ht="15.75" customHeight="1">
      <c r="B518" s="3" t="s">
        <v>309</v>
      </c>
      <c r="C518" s="2">
        <v>-531.41</v>
      </c>
      <c r="D518" s="2">
        <f t="shared" si="1"/>
        <v>142283.63</v>
      </c>
      <c r="E518" s="4">
        <f t="shared" si="2"/>
        <v>-0.003727906661</v>
      </c>
      <c r="H518" s="2">
        <v>-531.41</v>
      </c>
      <c r="I518" s="2">
        <v>256.34</v>
      </c>
    </row>
    <row r="519" ht="15.75" customHeight="1">
      <c r="B519" s="3" t="s">
        <v>310</v>
      </c>
      <c r="C519" s="2">
        <v>-977.199</v>
      </c>
      <c r="D519" s="2">
        <f t="shared" si="1"/>
        <v>141306.431</v>
      </c>
      <c r="E519" s="4">
        <f t="shared" si="2"/>
        <v>-0.00689165808</v>
      </c>
      <c r="H519" s="2">
        <v>-977.199</v>
      </c>
      <c r="I519" s="2">
        <v>257.47</v>
      </c>
    </row>
    <row r="520" ht="15.75" customHeight="1">
      <c r="B520" s="3" t="s">
        <v>311</v>
      </c>
      <c r="C520" s="2">
        <v>-1855.621</v>
      </c>
      <c r="D520" s="2">
        <f t="shared" si="1"/>
        <v>139450.81</v>
      </c>
      <c r="E520" s="4">
        <f t="shared" si="2"/>
        <v>-0.01321887916</v>
      </c>
      <c r="H520" s="2">
        <v>-1855.621</v>
      </c>
      <c r="I520" s="2">
        <v>257.09</v>
      </c>
    </row>
    <row r="521" ht="15.75" customHeight="1">
      <c r="B521" s="3" t="s">
        <v>312</v>
      </c>
      <c r="C521" s="2">
        <v>1376.812</v>
      </c>
      <c r="D521" s="2">
        <f t="shared" si="1"/>
        <v>140827.622</v>
      </c>
      <c r="E521" s="4">
        <f t="shared" si="2"/>
        <v>0.00982468087</v>
      </c>
      <c r="H521" s="2">
        <v>1376.812</v>
      </c>
      <c r="I521" s="2">
        <v>255.62</v>
      </c>
    </row>
    <row r="522" ht="15.75" customHeight="1">
      <c r="B522" s="3" t="s">
        <v>313</v>
      </c>
      <c r="C522" s="2">
        <v>16.438</v>
      </c>
      <c r="D522" s="2">
        <f t="shared" si="1"/>
        <v>140844.06</v>
      </c>
      <c r="E522" s="4">
        <f t="shared" si="2"/>
        <v>0.0001167174485</v>
      </c>
      <c r="H522" s="2">
        <v>16.438</v>
      </c>
      <c r="I522" s="2">
        <v>255.12</v>
      </c>
    </row>
    <row r="523" ht="15.75" customHeight="1">
      <c r="B523" s="3" t="s">
        <v>314</v>
      </c>
      <c r="C523" s="2">
        <v>-679.556</v>
      </c>
      <c r="D523" s="2">
        <f t="shared" si="1"/>
        <v>140164.504</v>
      </c>
      <c r="E523" s="4">
        <f t="shared" si="2"/>
        <v>-0.004836559534</v>
      </c>
      <c r="H523" s="2">
        <v>-679.556</v>
      </c>
      <c r="I523" s="2">
        <v>260.19</v>
      </c>
    </row>
    <row r="524" ht="15.75" customHeight="1">
      <c r="B524" s="3" t="s">
        <v>315</v>
      </c>
      <c r="C524" s="2">
        <v>-179.771</v>
      </c>
      <c r="D524" s="2">
        <f t="shared" si="1"/>
        <v>139984.733</v>
      </c>
      <c r="E524" s="4">
        <f t="shared" si="2"/>
        <v>-0.001283394712</v>
      </c>
      <c r="H524" s="2">
        <v>-179.771</v>
      </c>
      <c r="I524" s="2">
        <v>260.67</v>
      </c>
    </row>
    <row r="525" ht="15.75" customHeight="1">
      <c r="B525" s="3" t="s">
        <v>316</v>
      </c>
      <c r="C525" s="2">
        <v>261.263</v>
      </c>
      <c r="D525" s="2">
        <f t="shared" si="1"/>
        <v>140245.996</v>
      </c>
      <c r="E525" s="4">
        <f t="shared" si="2"/>
        <v>0.001864628313</v>
      </c>
      <c r="H525" s="2">
        <v>261.263</v>
      </c>
      <c r="I525" s="2">
        <v>263.81</v>
      </c>
    </row>
    <row r="526" ht="15.75" customHeight="1">
      <c r="B526" s="3" t="s">
        <v>317</v>
      </c>
      <c r="C526" s="2">
        <v>524.239</v>
      </c>
      <c r="D526" s="2">
        <f t="shared" si="1"/>
        <v>140770.235</v>
      </c>
      <c r="E526" s="4">
        <f t="shared" si="2"/>
        <v>0.003731027253</v>
      </c>
      <c r="H526" s="2">
        <v>524.239</v>
      </c>
      <c r="I526" s="2">
        <v>256.79</v>
      </c>
    </row>
    <row r="527" ht="15.75" customHeight="1">
      <c r="B527" s="3">
        <v>43892.0</v>
      </c>
      <c r="C527" s="2">
        <v>997.822</v>
      </c>
      <c r="D527" s="2">
        <f t="shared" si="1"/>
        <v>141768.057</v>
      </c>
      <c r="E527" s="4">
        <f t="shared" si="2"/>
        <v>0.00706329851</v>
      </c>
      <c r="H527" s="2">
        <v>997.822</v>
      </c>
      <c r="I527" s="2">
        <v>261.01</v>
      </c>
    </row>
    <row r="528" ht="15.75" customHeight="1">
      <c r="B528" s="3">
        <v>43923.0</v>
      </c>
      <c r="C528" s="2">
        <v>-3728.445</v>
      </c>
      <c r="D528" s="2">
        <f t="shared" si="1"/>
        <v>138039.612</v>
      </c>
      <c r="E528" s="4">
        <f t="shared" si="2"/>
        <v>-0.02665163329</v>
      </c>
      <c r="H528" s="2">
        <v>-3728.445</v>
      </c>
      <c r="I528" s="2">
        <v>266.86</v>
      </c>
    </row>
    <row r="529" ht="15.75" customHeight="1">
      <c r="B529" s="3">
        <v>43953.0</v>
      </c>
      <c r="C529" s="2">
        <v>164.532</v>
      </c>
      <c r="D529" s="2">
        <f t="shared" si="1"/>
        <v>138204.144</v>
      </c>
      <c r="E529" s="4">
        <f t="shared" si="2"/>
        <v>0.001191208966</v>
      </c>
      <c r="H529" s="2">
        <v>164.532</v>
      </c>
      <c r="I529" s="2">
        <v>264.34</v>
      </c>
    </row>
    <row r="530" ht="15.75" customHeight="1">
      <c r="B530" s="3">
        <v>43984.0</v>
      </c>
      <c r="C530" s="2">
        <v>1730.411</v>
      </c>
      <c r="D530" s="2">
        <f t="shared" si="1"/>
        <v>139934.555</v>
      </c>
      <c r="E530" s="4">
        <f t="shared" si="2"/>
        <v>0.01244295262</v>
      </c>
      <c r="H530" s="2">
        <v>1730.411</v>
      </c>
      <c r="I530" s="2">
        <v>268.01</v>
      </c>
    </row>
    <row r="531" ht="15.75" customHeight="1">
      <c r="B531" s="3">
        <v>44014.0</v>
      </c>
      <c r="C531" s="2">
        <v>-484.2</v>
      </c>
      <c r="D531" s="2">
        <f t="shared" si="1"/>
        <v>139450.355</v>
      </c>
      <c r="E531" s="4">
        <f t="shared" si="2"/>
        <v>-0.003466189243</v>
      </c>
      <c r="H531" s="2">
        <v>-484.2</v>
      </c>
      <c r="I531" s="2">
        <v>267.5</v>
      </c>
    </row>
    <row r="532" ht="15.75" customHeight="1">
      <c r="B532" s="3">
        <v>44106.0</v>
      </c>
      <c r="C532" s="2">
        <v>-564.726</v>
      </c>
      <c r="D532" s="2">
        <f t="shared" si="1"/>
        <v>138885.629</v>
      </c>
      <c r="E532" s="4">
        <f t="shared" si="2"/>
        <v>-0.004057878301</v>
      </c>
      <c r="H532" s="2">
        <v>-564.726</v>
      </c>
      <c r="I532" s="2">
        <v>268.43</v>
      </c>
    </row>
    <row r="533" ht="15.75" customHeight="1">
      <c r="B533" s="3">
        <v>44137.0</v>
      </c>
      <c r="C533" s="2">
        <v>652.609</v>
      </c>
      <c r="D533" s="2">
        <f t="shared" si="1"/>
        <v>139538.238</v>
      </c>
      <c r="E533" s="4">
        <f t="shared" si="2"/>
        <v>0.004687889743</v>
      </c>
      <c r="H533" s="2">
        <v>652.609</v>
      </c>
      <c r="I533" s="2">
        <v>270.99</v>
      </c>
    </row>
    <row r="534" ht="15.75" customHeight="1">
      <c r="B534" s="3">
        <v>44167.0</v>
      </c>
      <c r="C534" s="2">
        <v>2782.557</v>
      </c>
      <c r="D534" s="2">
        <f t="shared" si="1"/>
        <v>142320.795</v>
      </c>
      <c r="E534" s="4">
        <f t="shared" si="2"/>
        <v>0.01974495812</v>
      </c>
      <c r="H534" s="2">
        <v>2782.557</v>
      </c>
      <c r="I534" s="2">
        <v>273.41</v>
      </c>
    </row>
    <row r="535" ht="15.75" customHeight="1">
      <c r="B535" s="3" t="s">
        <v>318</v>
      </c>
      <c r="C535" s="2">
        <v>-759.198</v>
      </c>
      <c r="D535" s="2">
        <f t="shared" si="1"/>
        <v>141561.597</v>
      </c>
      <c r="E535" s="4">
        <f t="shared" si="2"/>
        <v>-0.005348692496</v>
      </c>
      <c r="H535" s="2">
        <v>-759.198</v>
      </c>
      <c r="I535" s="2">
        <v>272.77</v>
      </c>
    </row>
    <row r="536" ht="15.75" customHeight="1">
      <c r="B536" s="3" t="s">
        <v>319</v>
      </c>
      <c r="C536" s="2">
        <v>-1027.782</v>
      </c>
      <c r="D536" s="2">
        <f t="shared" si="1"/>
        <v>140533.815</v>
      </c>
      <c r="E536" s="4">
        <f t="shared" si="2"/>
        <v>-0.007286800877</v>
      </c>
      <c r="H536" s="2">
        <v>-1027.782</v>
      </c>
      <c r="I536" s="2">
        <v>277.83</v>
      </c>
    </row>
    <row r="537" ht="15.75" customHeight="1">
      <c r="B537" s="3" t="s">
        <v>320</v>
      </c>
      <c r="C537" s="2">
        <v>574.001</v>
      </c>
      <c r="D537" s="2">
        <f t="shared" si="1"/>
        <v>141107.816</v>
      </c>
      <c r="E537" s="4">
        <f t="shared" si="2"/>
        <v>0.00407611469</v>
      </c>
      <c r="H537" s="2">
        <v>574.001</v>
      </c>
      <c r="I537" s="2">
        <v>280.68</v>
      </c>
    </row>
    <row r="538" ht="15.75" customHeight="1">
      <c r="B538" s="3" t="s">
        <v>321</v>
      </c>
      <c r="C538" s="2">
        <v>-1986.431</v>
      </c>
      <c r="D538" s="2">
        <f t="shared" si="1"/>
        <v>139121.385</v>
      </c>
      <c r="E538" s="4">
        <f t="shared" si="2"/>
        <v>-0.01417742523</v>
      </c>
      <c r="H538" s="2">
        <v>-1986.431</v>
      </c>
      <c r="I538" s="2">
        <v>285.31</v>
      </c>
    </row>
    <row r="539" ht="15.75" customHeight="1">
      <c r="B539" s="3" t="s">
        <v>322</v>
      </c>
      <c r="C539" s="2">
        <v>456.736</v>
      </c>
      <c r="D539" s="2">
        <f t="shared" si="1"/>
        <v>139578.121</v>
      </c>
      <c r="E539" s="4">
        <f t="shared" si="2"/>
        <v>0.003277626254</v>
      </c>
      <c r="H539" s="2">
        <v>456.736</v>
      </c>
      <c r="I539" s="2">
        <v>278.87</v>
      </c>
    </row>
    <row r="540" ht="15.75" customHeight="1">
      <c r="B540" s="3" t="s">
        <v>323</v>
      </c>
      <c r="C540" s="2">
        <v>185.378</v>
      </c>
      <c r="D540" s="2">
        <f t="shared" si="1"/>
        <v>139763.499</v>
      </c>
      <c r="E540" s="4">
        <f t="shared" si="2"/>
        <v>0.001327249604</v>
      </c>
      <c r="H540" s="2">
        <v>185.378</v>
      </c>
      <c r="I540" s="2">
        <v>271.83</v>
      </c>
    </row>
    <row r="541" ht="15.75" customHeight="1">
      <c r="B541" s="3" t="s">
        <v>324</v>
      </c>
      <c r="C541" s="2">
        <v>-5920.009</v>
      </c>
      <c r="D541" s="2">
        <f t="shared" si="1"/>
        <v>133843.49</v>
      </c>
      <c r="E541" s="4">
        <f t="shared" si="2"/>
        <v>-0.04328056904</v>
      </c>
      <c r="H541" s="2">
        <v>-5920.009</v>
      </c>
      <c r="I541" s="2">
        <v>266.26</v>
      </c>
    </row>
    <row r="542" ht="15.75" customHeight="1">
      <c r="B542" s="3" t="s">
        <v>325</v>
      </c>
      <c r="C542" s="2">
        <v>-3465.908</v>
      </c>
      <c r="D542" s="2">
        <f t="shared" si="1"/>
        <v>130377.582</v>
      </c>
      <c r="E542" s="4">
        <f t="shared" si="2"/>
        <v>-0.02623641471</v>
      </c>
      <c r="H542" s="2">
        <v>-3465.908</v>
      </c>
      <c r="I542" s="2">
        <v>260.03</v>
      </c>
    </row>
    <row r="543" ht="15.75" customHeight="1">
      <c r="B543" s="3" t="s">
        <v>326</v>
      </c>
      <c r="C543" s="2">
        <v>-6222.309</v>
      </c>
      <c r="D543" s="2">
        <f t="shared" si="1"/>
        <v>124155.273</v>
      </c>
      <c r="E543" s="4">
        <f t="shared" si="2"/>
        <v>-0.04890173367</v>
      </c>
      <c r="H543" s="2">
        <v>-6222.309</v>
      </c>
      <c r="I543" s="2">
        <v>261.01</v>
      </c>
    </row>
    <row r="544" ht="15.75" customHeight="1">
      <c r="B544" s="3" t="s">
        <v>327</v>
      </c>
      <c r="C544" s="2">
        <v>-3115.028</v>
      </c>
      <c r="D544" s="2">
        <f t="shared" si="1"/>
        <v>121040.245</v>
      </c>
      <c r="E544" s="4">
        <f t="shared" si="2"/>
        <v>-0.02540989027</v>
      </c>
      <c r="H544" s="2">
        <v>-3115.028</v>
      </c>
      <c r="I544" s="2">
        <v>244.07</v>
      </c>
    </row>
    <row r="545" ht="15.75" customHeight="1">
      <c r="B545" s="3" t="s">
        <v>328</v>
      </c>
      <c r="C545" s="2">
        <v>-2308.311</v>
      </c>
      <c r="D545" s="2">
        <f t="shared" si="1"/>
        <v>118731.934</v>
      </c>
      <c r="E545" s="4">
        <f t="shared" si="2"/>
        <v>-0.019254797</v>
      </c>
      <c r="H545" s="2">
        <v>-2308.311</v>
      </c>
      <c r="I545" s="2">
        <v>240.03</v>
      </c>
    </row>
    <row r="546" ht="15.75" customHeight="1">
      <c r="B546" s="3">
        <v>43864.0</v>
      </c>
      <c r="C546" s="2">
        <v>-4948.75</v>
      </c>
      <c r="D546" s="2">
        <f t="shared" si="1"/>
        <v>113783.184</v>
      </c>
      <c r="E546" s="4">
        <f t="shared" si="2"/>
        <v>-0.04257355384</v>
      </c>
      <c r="H546" s="2">
        <v>-4948.75</v>
      </c>
      <c r="I546" s="2">
        <v>259.52</v>
      </c>
    </row>
    <row r="547" ht="15.75" customHeight="1">
      <c r="B547" s="3">
        <v>43893.0</v>
      </c>
      <c r="C547" s="2">
        <v>2688.375</v>
      </c>
      <c r="D547" s="2">
        <f t="shared" si="1"/>
        <v>116471.559</v>
      </c>
      <c r="E547" s="4">
        <f t="shared" si="2"/>
        <v>0.02335237169</v>
      </c>
      <c r="H547" s="2">
        <v>2688.375</v>
      </c>
      <c r="I547" s="2">
        <v>252.87</v>
      </c>
    </row>
    <row r="548" ht="15.75" customHeight="1">
      <c r="B548" s="3">
        <v>43924.0</v>
      </c>
      <c r="C548" s="2">
        <v>4129.907</v>
      </c>
      <c r="D548" s="2">
        <f t="shared" si="1"/>
        <v>120601.466</v>
      </c>
      <c r="E548" s="4">
        <f t="shared" si="2"/>
        <v>0.03484432566</v>
      </c>
      <c r="H548" s="2">
        <v>4129.907</v>
      </c>
      <c r="I548" s="2">
        <v>269.58</v>
      </c>
    </row>
    <row r="549" ht="15.75" customHeight="1">
      <c r="B549" s="3">
        <v>43954.0</v>
      </c>
      <c r="C549" s="2">
        <v>219.104</v>
      </c>
      <c r="D549" s="2">
        <f t="shared" si="1"/>
        <v>120820.57</v>
      </c>
      <c r="E549" s="4">
        <f t="shared" si="2"/>
        <v>0.001815112355</v>
      </c>
      <c r="H549" s="2">
        <v>219.104</v>
      </c>
      <c r="I549" s="2">
        <v>252.61</v>
      </c>
    </row>
    <row r="550" ht="15.75" customHeight="1">
      <c r="B550" s="3">
        <v>43985.0</v>
      </c>
      <c r="C550" s="2">
        <v>-1179.688</v>
      </c>
      <c r="D550" s="2">
        <f t="shared" si="1"/>
        <v>119640.882</v>
      </c>
      <c r="E550" s="4">
        <f t="shared" si="2"/>
        <v>-0.009811946611</v>
      </c>
      <c r="H550" s="2">
        <v>-1179.688</v>
      </c>
      <c r="I550" s="2">
        <v>238.47</v>
      </c>
    </row>
    <row r="551" ht="15.75" customHeight="1">
      <c r="B551" s="3">
        <v>44077.0</v>
      </c>
      <c r="C551" s="2">
        <v>-2869.443</v>
      </c>
      <c r="D551" s="2">
        <f t="shared" si="1"/>
        <v>116771.439</v>
      </c>
      <c r="E551" s="4">
        <f t="shared" si="2"/>
        <v>-0.02427609447</v>
      </c>
      <c r="H551" s="2">
        <v>-2869.443</v>
      </c>
      <c r="I551" s="2">
        <v>210.85</v>
      </c>
    </row>
    <row r="552" ht="15.75" customHeight="1">
      <c r="B552" s="3">
        <v>44107.0</v>
      </c>
      <c r="C552" s="2">
        <v>1704.216</v>
      </c>
      <c r="D552" s="2">
        <f t="shared" si="1"/>
        <v>118475.655</v>
      </c>
      <c r="E552" s="4">
        <f t="shared" si="2"/>
        <v>0.01448898505</v>
      </c>
      <c r="H552" s="2">
        <v>1704.216</v>
      </c>
      <c r="I552" s="2">
        <v>227.6</v>
      </c>
    </row>
    <row r="553" ht="15.75" customHeight="1">
      <c r="B553" s="3">
        <v>44138.0</v>
      </c>
      <c r="C553" s="2">
        <v>1600.639</v>
      </c>
      <c r="D553" s="2">
        <f t="shared" si="1"/>
        <v>120076.294</v>
      </c>
      <c r="E553" s="4">
        <f t="shared" si="2"/>
        <v>0.01341982766</v>
      </c>
      <c r="H553" s="2">
        <v>1600.639</v>
      </c>
      <c r="I553" s="2">
        <v>211.26</v>
      </c>
    </row>
    <row r="554" ht="15.75" customHeight="1">
      <c r="B554" s="3">
        <v>44168.0</v>
      </c>
      <c r="C554" s="2">
        <v>2345.97</v>
      </c>
      <c r="D554" s="2">
        <f t="shared" si="1"/>
        <v>122422.264</v>
      </c>
      <c r="E554" s="4">
        <f t="shared" si="2"/>
        <v>0.01934892487</v>
      </c>
      <c r="H554" s="2">
        <v>2345.97</v>
      </c>
      <c r="I554" s="2">
        <v>193.34</v>
      </c>
    </row>
    <row r="555" ht="15.75" customHeight="1">
      <c r="B555" s="3" t="s">
        <v>329</v>
      </c>
      <c r="C555" s="2">
        <v>3180.07</v>
      </c>
      <c r="D555" s="2">
        <f t="shared" si="1"/>
        <v>125602.334</v>
      </c>
      <c r="E555" s="4">
        <f t="shared" si="2"/>
        <v>0.0256445877</v>
      </c>
      <c r="H555" s="2">
        <v>3180.07</v>
      </c>
      <c r="I555" s="2">
        <v>213.07</v>
      </c>
    </row>
    <row r="556" ht="15.75" customHeight="1">
      <c r="B556" s="3" t="s">
        <v>330</v>
      </c>
      <c r="C556" s="2">
        <v>407.23</v>
      </c>
      <c r="D556" s="2">
        <f t="shared" si="1"/>
        <v>126009.564</v>
      </c>
      <c r="E556" s="4">
        <f t="shared" si="2"/>
        <v>0.003236972169</v>
      </c>
      <c r="H556" s="2">
        <v>407.23</v>
      </c>
      <c r="I556" s="2">
        <v>185.4</v>
      </c>
    </row>
    <row r="557" ht="15.75" customHeight="1">
      <c r="B557" s="3" t="s">
        <v>331</v>
      </c>
      <c r="C557" s="2">
        <v>7532.181</v>
      </c>
      <c r="D557" s="2">
        <f t="shared" si="1"/>
        <v>133541.745</v>
      </c>
      <c r="E557" s="4">
        <f t="shared" si="2"/>
        <v>0.05805631676</v>
      </c>
      <c r="H557" s="2">
        <v>7532.181</v>
      </c>
      <c r="I557" s="2">
        <v>202.09</v>
      </c>
    </row>
    <row r="558" ht="15.75" customHeight="1">
      <c r="B558" s="3" t="s">
        <v>332</v>
      </c>
      <c r="C558" s="2">
        <v>-6549.933</v>
      </c>
      <c r="D558" s="2">
        <f t="shared" si="1"/>
        <v>126991.812</v>
      </c>
      <c r="E558" s="4">
        <f t="shared" si="2"/>
        <v>-0.05029151365</v>
      </c>
      <c r="H558" s="2">
        <v>-6549.933</v>
      </c>
      <c r="I558" s="2">
        <v>174.35</v>
      </c>
    </row>
    <row r="559" ht="15.75" customHeight="1">
      <c r="B559" s="3" t="s">
        <v>333</v>
      </c>
      <c r="C559" s="2">
        <v>3688.867</v>
      </c>
      <c r="D559" s="2">
        <f t="shared" si="1"/>
        <v>130680.679</v>
      </c>
      <c r="E559" s="4">
        <f t="shared" si="2"/>
        <v>0.02863417068</v>
      </c>
      <c r="H559" s="2">
        <v>3688.867</v>
      </c>
      <c r="I559" s="2">
        <v>177.91</v>
      </c>
    </row>
    <row r="560" ht="15.75" customHeight="1">
      <c r="B560" s="3" t="s">
        <v>334</v>
      </c>
      <c r="C560" s="2">
        <v>-1714.375</v>
      </c>
      <c r="D560" s="2">
        <f t="shared" si="1"/>
        <v>128966.304</v>
      </c>
      <c r="E560" s="4">
        <f t="shared" si="2"/>
        <v>-0.01320562168</v>
      </c>
      <c r="H560" s="2">
        <v>-1714.375</v>
      </c>
      <c r="I560" s="2">
        <v>175.8</v>
      </c>
    </row>
    <row r="561" ht="15.75" customHeight="1">
      <c r="B561" s="3" t="s">
        <v>335</v>
      </c>
      <c r="C561" s="2">
        <v>4582.181</v>
      </c>
      <c r="D561" s="2">
        <f t="shared" si="1"/>
        <v>133548.485</v>
      </c>
      <c r="E561" s="4">
        <f t="shared" si="2"/>
        <v>0.03491343449</v>
      </c>
      <c r="H561" s="2">
        <v>4582.181</v>
      </c>
      <c r="I561" s="2">
        <v>165.09</v>
      </c>
    </row>
    <row r="562" ht="15.75" customHeight="1">
      <c r="B562" s="3" t="s">
        <v>336</v>
      </c>
      <c r="C562" s="2">
        <v>-4726.628</v>
      </c>
      <c r="D562" s="2">
        <f t="shared" si="1"/>
        <v>128821.857</v>
      </c>
      <c r="E562" s="4">
        <f t="shared" si="2"/>
        <v>-0.03603409895</v>
      </c>
      <c r="H562" s="2">
        <v>-4726.628</v>
      </c>
      <c r="I562" s="2">
        <v>195.75</v>
      </c>
    </row>
    <row r="563" ht="15.75" customHeight="1">
      <c r="B563" s="3" t="s">
        <v>337</v>
      </c>
      <c r="C563" s="2">
        <v>1329.265</v>
      </c>
      <c r="D563" s="2">
        <f t="shared" si="1"/>
        <v>130151.122</v>
      </c>
      <c r="E563" s="4">
        <f t="shared" si="2"/>
        <v>0.01026575575</v>
      </c>
      <c r="H563" s="2">
        <v>1329.265</v>
      </c>
      <c r="I563" s="2">
        <v>207.13</v>
      </c>
    </row>
    <row r="564" ht="15.75" customHeight="1">
      <c r="B564" s="3" t="s">
        <v>338</v>
      </c>
      <c r="C564" s="2">
        <v>-172.702</v>
      </c>
      <c r="D564" s="2">
        <f t="shared" si="1"/>
        <v>129978.42</v>
      </c>
      <c r="E564" s="4">
        <f t="shared" si="2"/>
        <v>-0.001327815549</v>
      </c>
      <c r="H564" s="2">
        <v>-172.702</v>
      </c>
      <c r="I564" s="2">
        <v>224.33</v>
      </c>
    </row>
    <row r="565" ht="15.75" customHeight="1">
      <c r="B565" s="3" t="s">
        <v>339</v>
      </c>
      <c r="C565" s="2">
        <v>-1048.518</v>
      </c>
      <c r="D565" s="2">
        <f t="shared" si="1"/>
        <v>128929.902</v>
      </c>
      <c r="E565" s="4">
        <f t="shared" si="2"/>
        <v>-0.008099575356</v>
      </c>
      <c r="H565" s="2">
        <v>-1048.518</v>
      </c>
      <c r="I565" s="2">
        <v>220.19</v>
      </c>
    </row>
    <row r="566" ht="15.75" customHeight="1">
      <c r="B566" s="3" t="s">
        <v>340</v>
      </c>
      <c r="C566" s="2">
        <v>-3115.516</v>
      </c>
      <c r="D566" s="2">
        <f t="shared" si="1"/>
        <v>125814.386</v>
      </c>
      <c r="E566" s="4">
        <f t="shared" si="2"/>
        <v>-0.02446116747</v>
      </c>
      <c r="H566" s="2">
        <v>-3115.516</v>
      </c>
      <c r="I566" s="2">
        <v>222.22</v>
      </c>
    </row>
    <row r="567" ht="15.75" customHeight="1">
      <c r="B567" s="3" t="s">
        <v>341</v>
      </c>
      <c r="C567" s="2">
        <v>1047.3</v>
      </c>
      <c r="D567" s="2">
        <f t="shared" si="1"/>
        <v>126861.686</v>
      </c>
      <c r="E567" s="4">
        <f t="shared" si="2"/>
        <v>0.00828971251</v>
      </c>
      <c r="H567" s="2">
        <v>1047.3</v>
      </c>
      <c r="I567" s="2">
        <v>211.5</v>
      </c>
    </row>
    <row r="568" ht="15.75" customHeight="1">
      <c r="B568" s="3">
        <v>43834.0</v>
      </c>
      <c r="C568" s="2">
        <v>-1649.013</v>
      </c>
      <c r="D568" s="2">
        <f t="shared" si="1"/>
        <v>125212.673</v>
      </c>
      <c r="E568" s="4">
        <f t="shared" si="2"/>
        <v>-0.01308373077</v>
      </c>
      <c r="H568" s="2">
        <v>-1649.013</v>
      </c>
      <c r="I568" s="2">
        <v>197.55</v>
      </c>
    </row>
    <row r="569" ht="15.75" customHeight="1">
      <c r="B569" s="3">
        <v>43865.0</v>
      </c>
      <c r="C569" s="2">
        <v>-3681.988</v>
      </c>
      <c r="D569" s="2">
        <f t="shared" si="1"/>
        <v>121530.685</v>
      </c>
      <c r="E569" s="4">
        <f t="shared" si="2"/>
        <v>-0.02984689325</v>
      </c>
      <c r="H569" s="2">
        <v>-3681.988</v>
      </c>
      <c r="I569" s="2">
        <v>206.72</v>
      </c>
    </row>
    <row r="570" ht="15.75" customHeight="1">
      <c r="B570" s="3">
        <v>43894.0</v>
      </c>
      <c r="C570" s="2">
        <v>5668.844</v>
      </c>
      <c r="D570" s="2">
        <f t="shared" si="1"/>
        <v>127199.529</v>
      </c>
      <c r="E570" s="4">
        <f t="shared" si="2"/>
        <v>0.04559016573</v>
      </c>
      <c r="H570" s="2">
        <v>5668.844</v>
      </c>
      <c r="I570" s="2">
        <v>208.79</v>
      </c>
    </row>
    <row r="571" ht="15.75" customHeight="1">
      <c r="B571" s="3">
        <v>43986.0</v>
      </c>
      <c r="C571" s="2">
        <v>570.786</v>
      </c>
      <c r="D571" s="2">
        <f t="shared" si="1"/>
        <v>127770.315</v>
      </c>
      <c r="E571" s="4">
        <f t="shared" si="2"/>
        <v>0.004477289899</v>
      </c>
      <c r="H571" s="2">
        <v>570.786</v>
      </c>
      <c r="I571" s="2">
        <v>229.16</v>
      </c>
    </row>
    <row r="572" ht="15.75" customHeight="1">
      <c r="B572" s="3">
        <v>44016.0</v>
      </c>
      <c r="C572" s="2">
        <v>4196.693</v>
      </c>
      <c r="D572" s="2">
        <f t="shared" si="1"/>
        <v>131967.008</v>
      </c>
      <c r="E572" s="4">
        <f t="shared" si="2"/>
        <v>0.03231771398</v>
      </c>
      <c r="H572" s="2">
        <v>4196.693</v>
      </c>
      <c r="I572" s="2">
        <v>228.71</v>
      </c>
    </row>
    <row r="573" ht="15.75" customHeight="1">
      <c r="B573" s="3">
        <v>44047.0</v>
      </c>
      <c r="C573" s="2">
        <v>106.076</v>
      </c>
      <c r="D573" s="2">
        <f t="shared" si="1"/>
        <v>132073.084</v>
      </c>
      <c r="E573" s="4">
        <f t="shared" si="2"/>
        <v>0.0008034840838</v>
      </c>
      <c r="H573" s="2">
        <v>106.076</v>
      </c>
      <c r="I573" s="2">
        <v>226.52</v>
      </c>
    </row>
    <row r="574" ht="15.75" customHeight="1">
      <c r="B574" s="3">
        <v>44078.0</v>
      </c>
      <c r="C574" s="2">
        <v>-1988.531</v>
      </c>
      <c r="D574" s="2">
        <f t="shared" si="1"/>
        <v>130084.553</v>
      </c>
      <c r="E574" s="4">
        <f t="shared" si="2"/>
        <v>-0.01517078931</v>
      </c>
      <c r="H574" s="2">
        <v>-1988.531</v>
      </c>
      <c r="I574" s="2">
        <v>241.68</v>
      </c>
    </row>
    <row r="575" ht="15.75" customHeight="1">
      <c r="B575" s="3" t="s">
        <v>342</v>
      </c>
      <c r="C575" s="2">
        <v>-4257.702</v>
      </c>
      <c r="D575" s="2">
        <f t="shared" si="1"/>
        <v>125826.851</v>
      </c>
      <c r="E575" s="4">
        <f t="shared" si="2"/>
        <v>-0.03327788326</v>
      </c>
      <c r="H575" s="2">
        <v>-4257.702</v>
      </c>
      <c r="I575" s="2">
        <v>231.09</v>
      </c>
    </row>
    <row r="576" ht="15.75" customHeight="1">
      <c r="B576" s="3" t="s">
        <v>343</v>
      </c>
      <c r="C576" s="2">
        <v>-2396.655</v>
      </c>
      <c r="D576" s="2">
        <f t="shared" si="1"/>
        <v>123430.196</v>
      </c>
      <c r="E576" s="4">
        <f t="shared" si="2"/>
        <v>-0.01923098176</v>
      </c>
      <c r="H576" s="2">
        <v>-2396.655</v>
      </c>
      <c r="I576" s="2">
        <v>237.76</v>
      </c>
    </row>
    <row r="577" ht="15.75" customHeight="1">
      <c r="B577" s="3" t="s">
        <v>344</v>
      </c>
      <c r="C577" s="2">
        <v>4741.526</v>
      </c>
      <c r="D577" s="2">
        <f t="shared" si="1"/>
        <v>128171.722</v>
      </c>
      <c r="E577" s="4">
        <f t="shared" si="2"/>
        <v>0.03769516123</v>
      </c>
      <c r="H577" s="2">
        <v>4741.526</v>
      </c>
      <c r="I577" s="2">
        <v>229.83</v>
      </c>
    </row>
    <row r="578" ht="15.75" customHeight="1">
      <c r="B578" s="3" t="s">
        <v>345</v>
      </c>
      <c r="C578" s="2">
        <v>-1763.347</v>
      </c>
      <c r="D578" s="2">
        <f t="shared" si="1"/>
        <v>126408.375</v>
      </c>
      <c r="E578" s="4">
        <f t="shared" si="2"/>
        <v>-0.0138532055</v>
      </c>
      <c r="H578" s="2">
        <v>-1763.347</v>
      </c>
      <c r="I578" s="2">
        <v>234.71</v>
      </c>
    </row>
    <row r="579" ht="15.75" customHeight="1">
      <c r="B579" s="3" t="s">
        <v>346</v>
      </c>
      <c r="C579" s="2">
        <v>-1452.395</v>
      </c>
      <c r="D579" s="2">
        <f t="shared" si="1"/>
        <v>124955.98</v>
      </c>
      <c r="E579" s="4">
        <f t="shared" si="2"/>
        <v>-0.01155622215</v>
      </c>
      <c r="H579" s="2">
        <v>-1452.395</v>
      </c>
      <c r="I579" s="2">
        <v>239.36</v>
      </c>
    </row>
    <row r="580" ht="15.75" customHeight="1">
      <c r="B580" s="3" t="s">
        <v>347</v>
      </c>
      <c r="C580" s="2">
        <v>2007.541</v>
      </c>
      <c r="D580" s="2">
        <f t="shared" si="1"/>
        <v>126963.521</v>
      </c>
      <c r="E580" s="4">
        <f t="shared" si="2"/>
        <v>0.0159382937</v>
      </c>
      <c r="H580" s="2">
        <v>2007.541</v>
      </c>
      <c r="I580" s="2">
        <v>239.47</v>
      </c>
    </row>
    <row r="581" ht="15.75" customHeight="1">
      <c r="B581" s="3" t="s">
        <v>348</v>
      </c>
      <c r="C581" s="2">
        <v>1732.263</v>
      </c>
      <c r="D581" s="2">
        <f t="shared" si="1"/>
        <v>128695.784</v>
      </c>
      <c r="E581" s="4">
        <f t="shared" si="2"/>
        <v>0.01355154673</v>
      </c>
      <c r="H581" s="2">
        <v>1732.263</v>
      </c>
      <c r="I581" s="2">
        <v>228.26</v>
      </c>
    </row>
    <row r="582" ht="15.75" customHeight="1">
      <c r="B582" s="3" t="s">
        <v>349</v>
      </c>
      <c r="C582" s="2">
        <v>-1624.619</v>
      </c>
      <c r="D582" s="2">
        <f t="shared" si="1"/>
        <v>127071.165</v>
      </c>
      <c r="E582" s="4">
        <f t="shared" si="2"/>
        <v>-0.01270407186</v>
      </c>
      <c r="H582" s="2">
        <v>-1624.619</v>
      </c>
      <c r="I582" s="2">
        <v>239.83</v>
      </c>
    </row>
    <row r="583" ht="15.75" customHeight="1">
      <c r="B583" s="3" t="s">
        <v>350</v>
      </c>
      <c r="C583" s="2">
        <v>-2597.545</v>
      </c>
      <c r="D583" s="2">
        <f t="shared" si="1"/>
        <v>124473.62</v>
      </c>
      <c r="E583" s="4">
        <f t="shared" si="2"/>
        <v>-0.02065347795</v>
      </c>
      <c r="H583" s="2">
        <v>-2597.545</v>
      </c>
      <c r="I583" s="2">
        <v>240.0</v>
      </c>
    </row>
    <row r="584" ht="15.75" customHeight="1">
      <c r="B584" s="3" t="s">
        <v>351</v>
      </c>
      <c r="C584" s="2">
        <v>-600.233</v>
      </c>
      <c r="D584" s="2">
        <f t="shared" si="1"/>
        <v>123873.387</v>
      </c>
      <c r="E584" s="4">
        <f t="shared" si="2"/>
        <v>-0.004833834529</v>
      </c>
      <c r="H584" s="2">
        <v>-600.233</v>
      </c>
      <c r="I584" s="2">
        <v>245.2</v>
      </c>
    </row>
    <row r="585" ht="15.75" customHeight="1">
      <c r="B585" s="3" t="s">
        <v>352</v>
      </c>
      <c r="C585" s="2">
        <v>-1542.698</v>
      </c>
      <c r="D585" s="2">
        <f t="shared" si="1"/>
        <v>122330.689</v>
      </c>
      <c r="E585" s="4">
        <f t="shared" si="2"/>
        <v>-0.01253202803</v>
      </c>
      <c r="H585" s="2">
        <v>-1542.698</v>
      </c>
      <c r="I585" s="2">
        <v>254.56</v>
      </c>
    </row>
    <row r="586" ht="15.75" customHeight="1">
      <c r="B586" s="3" t="s">
        <v>353</v>
      </c>
      <c r="C586" s="2">
        <v>2154.201</v>
      </c>
      <c r="D586" s="2">
        <f t="shared" si="1"/>
        <v>124484.89</v>
      </c>
      <c r="E586" s="4">
        <f t="shared" si="2"/>
        <v>0.01745639973</v>
      </c>
      <c r="H586" s="2">
        <v>2154.201</v>
      </c>
      <c r="I586" s="2">
        <v>252.03</v>
      </c>
    </row>
    <row r="587" ht="15.75" customHeight="1">
      <c r="B587" s="3" t="s">
        <v>354</v>
      </c>
      <c r="C587" s="2">
        <v>-2028.625</v>
      </c>
      <c r="D587" s="2">
        <f t="shared" si="1"/>
        <v>122456.265</v>
      </c>
      <c r="E587" s="4">
        <f t="shared" si="2"/>
        <v>-0.01643039725</v>
      </c>
      <c r="H587" s="2">
        <v>-2028.625</v>
      </c>
      <c r="I587" s="2">
        <v>254.98</v>
      </c>
    </row>
    <row r="588" ht="15.75" customHeight="1">
      <c r="B588" s="3" t="s">
        <v>355</v>
      </c>
      <c r="C588" s="2">
        <v>-953.273</v>
      </c>
      <c r="D588" s="2">
        <f t="shared" si="1"/>
        <v>121502.992</v>
      </c>
      <c r="E588" s="4">
        <f t="shared" si="2"/>
        <v>-0.007815057838</v>
      </c>
      <c r="H588" s="2">
        <v>-953.273</v>
      </c>
      <c r="I588" s="2">
        <v>243.9</v>
      </c>
    </row>
    <row r="589" ht="15.75" customHeight="1">
      <c r="B589" s="3">
        <v>43835.0</v>
      </c>
      <c r="C589" s="2">
        <v>-1583.919</v>
      </c>
      <c r="D589" s="2">
        <f t="shared" si="1"/>
        <v>119919.073</v>
      </c>
      <c r="E589" s="4">
        <f t="shared" si="2"/>
        <v>-0.01312176438</v>
      </c>
      <c r="H589" s="2">
        <v>-1583.919</v>
      </c>
      <c r="I589" s="2">
        <v>241.84</v>
      </c>
    </row>
    <row r="590" ht="15.75" customHeight="1">
      <c r="B590" s="3">
        <v>43926.0</v>
      </c>
      <c r="C590" s="2">
        <v>-748.662</v>
      </c>
      <c r="D590" s="2">
        <f t="shared" si="1"/>
        <v>119170.411</v>
      </c>
      <c r="E590" s="4">
        <f t="shared" si="2"/>
        <v>-0.00626262966</v>
      </c>
      <c r="H590" s="2">
        <v>-748.662</v>
      </c>
      <c r="I590" s="2">
        <v>245.39</v>
      </c>
    </row>
    <row r="591" ht="15.75" customHeight="1">
      <c r="B591" s="3">
        <v>43956.0</v>
      </c>
      <c r="C591" s="2">
        <v>-2581.799</v>
      </c>
      <c r="D591" s="2">
        <f t="shared" si="1"/>
        <v>116588.612</v>
      </c>
      <c r="E591" s="4">
        <f t="shared" si="2"/>
        <v>-0.02190289204</v>
      </c>
      <c r="H591" s="2">
        <v>-2581.799</v>
      </c>
      <c r="I591" s="2">
        <v>250.47</v>
      </c>
    </row>
    <row r="592" ht="15.75" customHeight="1">
      <c r="B592" s="3">
        <v>43987.0</v>
      </c>
      <c r="C592" s="2">
        <v>1488.636</v>
      </c>
      <c r="D592" s="2">
        <f t="shared" si="1"/>
        <v>118077.248</v>
      </c>
      <c r="E592" s="4">
        <f t="shared" si="2"/>
        <v>0.01268745244</v>
      </c>
      <c r="H592" s="2">
        <v>1488.636</v>
      </c>
      <c r="I592" s="2">
        <v>241.49</v>
      </c>
    </row>
    <row r="593" ht="15.75" customHeight="1">
      <c r="B593" s="3">
        <v>44017.0</v>
      </c>
      <c r="C593" s="2">
        <v>298.52</v>
      </c>
      <c r="D593" s="2">
        <f t="shared" si="1"/>
        <v>118375.768</v>
      </c>
      <c r="E593" s="4">
        <f t="shared" si="2"/>
        <v>0.002524984994</v>
      </c>
      <c r="H593" s="2">
        <v>298.52</v>
      </c>
      <c r="I593" s="2">
        <v>247.69</v>
      </c>
    </row>
    <row r="594" ht="15.75" customHeight="1">
      <c r="B594" s="3">
        <v>44048.0</v>
      </c>
      <c r="C594" s="2">
        <v>158.218</v>
      </c>
      <c r="D594" s="2">
        <f t="shared" si="1"/>
        <v>118533.986</v>
      </c>
      <c r="E594" s="4">
        <f t="shared" si="2"/>
        <v>0.001335681802</v>
      </c>
      <c r="H594" s="2">
        <v>158.218</v>
      </c>
      <c r="I594" s="2">
        <v>251.75</v>
      </c>
    </row>
    <row r="595" ht="15.75" customHeight="1">
      <c r="B595" s="3">
        <v>44140.0</v>
      </c>
      <c r="C595" s="2">
        <v>2121.103</v>
      </c>
      <c r="D595" s="2">
        <f t="shared" si="1"/>
        <v>120655.089</v>
      </c>
      <c r="E595" s="4">
        <f t="shared" si="2"/>
        <v>0.0177362499</v>
      </c>
      <c r="H595" s="2">
        <v>2121.103</v>
      </c>
      <c r="I595" s="2">
        <v>253.06</v>
      </c>
    </row>
    <row r="596" ht="15.75" customHeight="1">
      <c r="B596" s="3">
        <v>44170.0</v>
      </c>
      <c r="C596" s="2">
        <v>-819.337</v>
      </c>
      <c r="D596" s="2">
        <f t="shared" si="1"/>
        <v>119835.752</v>
      </c>
      <c r="E596" s="4">
        <f t="shared" si="2"/>
        <v>-0.006813899163</v>
      </c>
      <c r="H596" s="2">
        <v>-819.337</v>
      </c>
      <c r="I596" s="2">
        <v>250.49</v>
      </c>
    </row>
    <row r="597" ht="15.75" customHeight="1">
      <c r="B597" s="3" t="s">
        <v>356</v>
      </c>
      <c r="C597" s="2">
        <v>1863.345</v>
      </c>
      <c r="D597" s="2">
        <f t="shared" si="1"/>
        <v>121699.097</v>
      </c>
      <c r="E597" s="4">
        <f t="shared" si="2"/>
        <v>0.0154295082</v>
      </c>
      <c r="H597" s="2">
        <v>1863.345</v>
      </c>
      <c r="I597" s="2">
        <v>247.72</v>
      </c>
    </row>
    <row r="598" ht="15.75" customHeight="1">
      <c r="B598" s="3" t="s">
        <v>357</v>
      </c>
      <c r="C598" s="2">
        <v>-1464.808</v>
      </c>
      <c r="D598" s="2">
        <f t="shared" si="1"/>
        <v>120234.289</v>
      </c>
      <c r="E598" s="4">
        <f t="shared" si="2"/>
        <v>-0.01210933244</v>
      </c>
      <c r="H598" s="2">
        <v>-1464.808</v>
      </c>
      <c r="I598" s="2">
        <v>253.87</v>
      </c>
    </row>
    <row r="599" ht="15.75" customHeight="1">
      <c r="B599" s="3" t="s">
        <v>358</v>
      </c>
      <c r="C599" s="2">
        <v>-1581.71</v>
      </c>
      <c r="D599" s="2">
        <f t="shared" si="1"/>
        <v>118652.579</v>
      </c>
      <c r="E599" s="4">
        <f t="shared" si="2"/>
        <v>-0.0132425288</v>
      </c>
      <c r="H599" s="2">
        <v>-1581.71</v>
      </c>
      <c r="I599" s="2">
        <v>251.31</v>
      </c>
    </row>
    <row r="600" ht="15.75" customHeight="1">
      <c r="B600" s="3" t="s">
        <v>359</v>
      </c>
      <c r="C600" s="2">
        <v>443.512</v>
      </c>
      <c r="D600" s="2">
        <f t="shared" si="1"/>
        <v>119096.091</v>
      </c>
      <c r="E600" s="4">
        <f t="shared" si="2"/>
        <v>0.003730935819</v>
      </c>
      <c r="H600" s="2">
        <v>443.512</v>
      </c>
      <c r="I600" s="2">
        <v>259.81</v>
      </c>
    </row>
    <row r="601" ht="15.75" customHeight="1">
      <c r="B601" s="3" t="s">
        <v>360</v>
      </c>
      <c r="C601" s="2">
        <v>309.919</v>
      </c>
      <c r="D601" s="2">
        <f t="shared" si="1"/>
        <v>119406.01</v>
      </c>
      <c r="E601" s="4">
        <f t="shared" si="2"/>
        <v>0.002598880036</v>
      </c>
      <c r="H601" s="2">
        <v>309.919</v>
      </c>
      <c r="I601" s="2">
        <v>253.92</v>
      </c>
    </row>
    <row r="602" ht="15.75" customHeight="1">
      <c r="B602" s="3" t="s">
        <v>361</v>
      </c>
      <c r="C602" s="2">
        <v>-1372.87</v>
      </c>
      <c r="D602" s="2">
        <f t="shared" si="1"/>
        <v>118033.14</v>
      </c>
      <c r="E602" s="4">
        <f t="shared" si="2"/>
        <v>-0.01156410221</v>
      </c>
      <c r="H602" s="2">
        <v>-1372.87</v>
      </c>
      <c r="I602" s="2">
        <v>256.27</v>
      </c>
    </row>
    <row r="603" ht="15.75" customHeight="1">
      <c r="B603" s="3" t="s">
        <v>362</v>
      </c>
      <c r="C603" s="2">
        <v>14.85</v>
      </c>
      <c r="D603" s="2">
        <f t="shared" si="1"/>
        <v>118047.99</v>
      </c>
      <c r="E603" s="4">
        <f t="shared" si="2"/>
        <v>0.0001258042099</v>
      </c>
      <c r="H603" s="2">
        <v>14.85</v>
      </c>
      <c r="I603" s="2">
        <v>253.77</v>
      </c>
    </row>
    <row r="604" ht="15.75" customHeight="1">
      <c r="B604" s="3" t="s">
        <v>363</v>
      </c>
      <c r="C604" s="2">
        <v>58.944</v>
      </c>
      <c r="D604" s="2">
        <f t="shared" si="1"/>
        <v>118106.934</v>
      </c>
      <c r="E604" s="4">
        <f t="shared" si="2"/>
        <v>0.0004991977319</v>
      </c>
      <c r="H604" s="2">
        <v>58.944</v>
      </c>
      <c r="I604" s="2">
        <v>256.82</v>
      </c>
    </row>
    <row r="605" ht="15.75" customHeight="1">
      <c r="B605" s="3" t="s">
        <v>364</v>
      </c>
      <c r="C605" s="2">
        <v>162.503</v>
      </c>
      <c r="D605" s="2">
        <f t="shared" si="1"/>
        <v>118269.437</v>
      </c>
      <c r="E605" s="4">
        <f t="shared" si="2"/>
        <v>0.001374951523</v>
      </c>
      <c r="H605" s="2">
        <v>162.503</v>
      </c>
      <c r="I605" s="2">
        <v>259.7</v>
      </c>
    </row>
    <row r="606" ht="15.75" customHeight="1">
      <c r="B606" s="3" t="s">
        <v>365</v>
      </c>
      <c r="C606" s="2">
        <v>-508.44</v>
      </c>
      <c r="D606" s="2">
        <f t="shared" si="1"/>
        <v>117760.997</v>
      </c>
      <c r="E606" s="4">
        <f t="shared" si="2"/>
        <v>-0.00430826464</v>
      </c>
      <c r="H606" s="2">
        <v>-508.44</v>
      </c>
      <c r="I606" s="2">
        <v>258.79</v>
      </c>
    </row>
    <row r="607" ht="15.75" customHeight="1">
      <c r="B607" s="3" t="s">
        <v>366</v>
      </c>
      <c r="C607" s="2">
        <v>-2397.724</v>
      </c>
      <c r="D607" s="2">
        <f t="shared" si="1"/>
        <v>115363.273</v>
      </c>
      <c r="E607" s="4">
        <f t="shared" si="2"/>
        <v>-0.02057107613</v>
      </c>
      <c r="H607" s="2">
        <v>-2397.724</v>
      </c>
      <c r="I607" s="2">
        <v>264.79</v>
      </c>
    </row>
    <row r="608" ht="15.75" customHeight="1">
      <c r="B608" s="3" t="s">
        <v>367</v>
      </c>
      <c r="C608" s="2">
        <v>2877.617</v>
      </c>
      <c r="D608" s="2">
        <f t="shared" si="1"/>
        <v>118240.89</v>
      </c>
      <c r="E608" s="4">
        <f t="shared" si="2"/>
        <v>0.02463793905</v>
      </c>
      <c r="H608" s="2">
        <v>2877.617</v>
      </c>
      <c r="I608" s="2">
        <v>267.41</v>
      </c>
    </row>
    <row r="609" ht="15.75" customHeight="1">
      <c r="B609" s="3">
        <v>43836.0</v>
      </c>
      <c r="C609" s="2">
        <v>182.643</v>
      </c>
      <c r="D609" s="2">
        <f t="shared" si="1"/>
        <v>118423.533</v>
      </c>
      <c r="E609" s="4">
        <f t="shared" si="2"/>
        <v>0.001543476911</v>
      </c>
      <c r="H609" s="2">
        <v>182.643</v>
      </c>
      <c r="I609" s="2">
        <v>277.04</v>
      </c>
    </row>
    <row r="610" ht="15.75" customHeight="1">
      <c r="B610" s="3">
        <v>43867.0</v>
      </c>
      <c r="C610" s="2">
        <v>-672.224</v>
      </c>
      <c r="D610" s="2">
        <f t="shared" si="1"/>
        <v>117751.309</v>
      </c>
      <c r="E610" s="4">
        <f t="shared" si="2"/>
        <v>-0.005692611538</v>
      </c>
      <c r="H610" s="2">
        <v>-672.224</v>
      </c>
      <c r="I610" s="2">
        <v>276.44</v>
      </c>
    </row>
    <row r="611" ht="15.75" customHeight="1">
      <c r="B611" s="3">
        <v>43896.0</v>
      </c>
      <c r="C611" s="2">
        <v>-3789.208</v>
      </c>
      <c r="D611" s="2">
        <f t="shared" si="1"/>
        <v>113962.101</v>
      </c>
      <c r="E611" s="4">
        <f t="shared" si="2"/>
        <v>-0.03270890385</v>
      </c>
      <c r="H611" s="2">
        <v>-3789.208</v>
      </c>
      <c r="I611" s="2">
        <v>282.58</v>
      </c>
    </row>
    <row r="612" ht="15.75" customHeight="1">
      <c r="B612" s="3">
        <v>43927.0</v>
      </c>
      <c r="C612" s="2">
        <v>3076.017</v>
      </c>
      <c r="D612" s="2">
        <f t="shared" si="1"/>
        <v>117038.118</v>
      </c>
      <c r="E612" s="4">
        <f t="shared" si="2"/>
        <v>0.02663373086</v>
      </c>
      <c r="H612" s="2">
        <v>3076.017</v>
      </c>
      <c r="I612" s="2">
        <v>276.03</v>
      </c>
    </row>
    <row r="613" ht="15.75" customHeight="1">
      <c r="B613" s="3">
        <v>43957.0</v>
      </c>
      <c r="C613" s="2">
        <v>1089.557</v>
      </c>
      <c r="D613" s="2">
        <f t="shared" si="1"/>
        <v>118127.675</v>
      </c>
      <c r="E613" s="4">
        <f t="shared" si="2"/>
        <v>0.00926635445</v>
      </c>
      <c r="H613" s="2">
        <v>1089.557</v>
      </c>
      <c r="I613" s="2">
        <v>279.69</v>
      </c>
    </row>
    <row r="614" ht="15.75" customHeight="1">
      <c r="B614" s="3">
        <v>44049.0</v>
      </c>
      <c r="C614" s="2">
        <v>5366.459</v>
      </c>
      <c r="D614" s="2">
        <f t="shared" si="1"/>
        <v>123494.134</v>
      </c>
      <c r="E614" s="4">
        <f t="shared" si="2"/>
        <v>0.0444276259</v>
      </c>
      <c r="H614" s="2">
        <v>5366.459</v>
      </c>
      <c r="I614" s="2">
        <v>281.81</v>
      </c>
    </row>
    <row r="615" ht="15.75" customHeight="1">
      <c r="B615" s="3">
        <v>44080.0</v>
      </c>
      <c r="C615" s="2">
        <v>-3733.694</v>
      </c>
      <c r="D615" s="2">
        <f t="shared" si="1"/>
        <v>119760.44</v>
      </c>
      <c r="E615" s="4">
        <f t="shared" si="2"/>
        <v>-0.03070024284</v>
      </c>
      <c r="H615" s="2">
        <v>-3733.694</v>
      </c>
      <c r="I615" s="2">
        <v>274.98</v>
      </c>
    </row>
    <row r="616" ht="15.75" customHeight="1">
      <c r="B616" s="3">
        <v>44110.0</v>
      </c>
      <c r="C616" s="2">
        <v>4298.402</v>
      </c>
      <c r="D616" s="2">
        <f t="shared" si="1"/>
        <v>124058.842</v>
      </c>
      <c r="E616" s="4">
        <f t="shared" si="2"/>
        <v>0.03526257119</v>
      </c>
      <c r="H616" s="2">
        <v>4298.402</v>
      </c>
      <c r="I616" s="2">
        <v>276.8</v>
      </c>
    </row>
    <row r="617" ht="15.75" customHeight="1">
      <c r="B617" s="3">
        <v>44141.0</v>
      </c>
      <c r="C617" s="2">
        <v>-3525.862</v>
      </c>
      <c r="D617" s="2">
        <f t="shared" si="1"/>
        <v>120532.98</v>
      </c>
      <c r="E617" s="4">
        <f t="shared" si="2"/>
        <v>-0.02883257688</v>
      </c>
      <c r="H617" s="2">
        <v>-3525.862</v>
      </c>
      <c r="I617" s="2">
        <v>258.28</v>
      </c>
    </row>
    <row r="618" ht="15.75" customHeight="1">
      <c r="B618" s="3">
        <v>44171.0</v>
      </c>
      <c r="C618" s="2">
        <v>1171.481</v>
      </c>
      <c r="D618" s="2">
        <f t="shared" si="1"/>
        <v>121704.461</v>
      </c>
      <c r="E618" s="4">
        <f t="shared" si="2"/>
        <v>0.009672246603</v>
      </c>
      <c r="H618" s="2">
        <v>1171.481</v>
      </c>
      <c r="I618" s="2">
        <v>266.98</v>
      </c>
    </row>
    <row r="619" ht="15.75" customHeight="1">
      <c r="B619" s="3" t="s">
        <v>368</v>
      </c>
      <c r="C619" s="2">
        <v>-4261.197</v>
      </c>
      <c r="D619" s="2">
        <f t="shared" si="1"/>
        <v>117443.264</v>
      </c>
      <c r="E619" s="4">
        <f t="shared" si="2"/>
        <v>-0.03564029764</v>
      </c>
      <c r="H619" s="2">
        <v>-4261.197</v>
      </c>
      <c r="I619" s="2">
        <v>270.21</v>
      </c>
    </row>
    <row r="620" ht="15.75" customHeight="1">
      <c r="B620" s="3" t="s">
        <v>369</v>
      </c>
      <c r="C620" s="2">
        <v>-1733.993</v>
      </c>
      <c r="D620" s="2">
        <f t="shared" si="1"/>
        <v>115709.271</v>
      </c>
      <c r="E620" s="4">
        <f t="shared" si="2"/>
        <v>-0.01487459676</v>
      </c>
      <c r="H620" s="2">
        <v>-1733.993</v>
      </c>
      <c r="I620" s="2">
        <v>274.55</v>
      </c>
    </row>
    <row r="621" ht="15.75" customHeight="1">
      <c r="B621" s="3" t="s">
        <v>370</v>
      </c>
      <c r="C621" s="2">
        <v>2923.755</v>
      </c>
      <c r="D621" s="2">
        <f t="shared" si="1"/>
        <v>118633.026</v>
      </c>
      <c r="E621" s="4">
        <f t="shared" si="2"/>
        <v>0.02495415259</v>
      </c>
      <c r="H621" s="2">
        <v>2923.755</v>
      </c>
      <c r="I621" s="2">
        <v>275.02</v>
      </c>
    </row>
    <row r="622" ht="15.75" customHeight="1">
      <c r="B622" s="3" t="s">
        <v>371</v>
      </c>
      <c r="C622" s="2">
        <v>-2383.593</v>
      </c>
      <c r="D622" s="2">
        <f t="shared" si="1"/>
        <v>116249.433</v>
      </c>
      <c r="E622" s="4">
        <f t="shared" si="2"/>
        <v>-0.02029674619</v>
      </c>
      <c r="H622" s="2">
        <v>-2383.593</v>
      </c>
      <c r="I622" s="2">
        <v>274.89</v>
      </c>
    </row>
    <row r="623" ht="15.75" customHeight="1">
      <c r="B623" s="3" t="s">
        <v>372</v>
      </c>
      <c r="C623" s="2">
        <v>732.672</v>
      </c>
      <c r="D623" s="2">
        <f t="shared" si="1"/>
        <v>116982.105</v>
      </c>
      <c r="E623" s="4">
        <f t="shared" si="2"/>
        <v>0.006282807346</v>
      </c>
      <c r="H623" s="2">
        <v>732.672</v>
      </c>
      <c r="I623" s="2">
        <v>275.23</v>
      </c>
    </row>
    <row r="624" ht="15.75" customHeight="1">
      <c r="B624" s="3" t="s">
        <v>373</v>
      </c>
      <c r="C624" s="2">
        <v>-1358.335</v>
      </c>
      <c r="D624" s="2">
        <f t="shared" si="1"/>
        <v>115623.77</v>
      </c>
      <c r="E624" s="4">
        <f t="shared" si="2"/>
        <v>-0.01167941644</v>
      </c>
      <c r="H624" s="2">
        <v>-1358.335</v>
      </c>
      <c r="I624" s="2">
        <v>276.57</v>
      </c>
    </row>
    <row r="625" ht="15.75" customHeight="1">
      <c r="B625" s="3" t="s">
        <v>374</v>
      </c>
      <c r="C625" s="2">
        <v>1848.746</v>
      </c>
      <c r="D625" s="2">
        <f t="shared" si="1"/>
        <v>117472.516</v>
      </c>
      <c r="E625" s="4">
        <f t="shared" si="2"/>
        <v>0.0158628419</v>
      </c>
      <c r="H625" s="2">
        <v>1848.746</v>
      </c>
      <c r="I625" s="2">
        <v>277.03</v>
      </c>
    </row>
    <row r="626" ht="15.75" customHeight="1">
      <c r="B626" s="3" t="s">
        <v>375</v>
      </c>
      <c r="C626" s="2">
        <v>2028.347</v>
      </c>
      <c r="D626" s="2">
        <f t="shared" si="1"/>
        <v>119500.863</v>
      </c>
      <c r="E626" s="4">
        <f t="shared" si="2"/>
        <v>0.01711919326</v>
      </c>
      <c r="H626" s="2">
        <v>2028.347</v>
      </c>
      <c r="I626" s="2">
        <v>265.53</v>
      </c>
    </row>
    <row r="627" ht="15.75" customHeight="1">
      <c r="B627" s="3" t="s">
        <v>376</v>
      </c>
      <c r="C627" s="2">
        <v>-1200.752</v>
      </c>
      <c r="D627" s="2">
        <f t="shared" si="1"/>
        <v>118300.111</v>
      </c>
      <c r="E627" s="4">
        <f t="shared" si="2"/>
        <v>-0.01009888383</v>
      </c>
      <c r="H627" s="2">
        <v>-1200.752</v>
      </c>
      <c r="I627" s="2">
        <v>276.17</v>
      </c>
    </row>
    <row r="628" ht="15.75" customHeight="1">
      <c r="B628" s="3" t="s">
        <v>377</v>
      </c>
      <c r="C628" s="2">
        <v>722.233</v>
      </c>
      <c r="D628" s="2">
        <f t="shared" si="1"/>
        <v>119022.344</v>
      </c>
      <c r="E628" s="4">
        <f t="shared" si="2"/>
        <v>0.006086530915</v>
      </c>
      <c r="H628" s="2">
        <v>722.233</v>
      </c>
      <c r="I628" s="2">
        <v>268.98</v>
      </c>
    </row>
    <row r="629" ht="15.75" customHeight="1">
      <c r="B629" s="3" t="s">
        <v>378</v>
      </c>
      <c r="C629" s="2">
        <v>-1199.546</v>
      </c>
      <c r="D629" s="2">
        <f t="shared" si="1"/>
        <v>117822.798</v>
      </c>
      <c r="E629" s="4">
        <f t="shared" si="2"/>
        <v>-0.01012945629</v>
      </c>
      <c r="H629" s="2">
        <v>-1199.546</v>
      </c>
      <c r="I629" s="2">
        <v>269.11</v>
      </c>
    </row>
    <row r="630" ht="15.75" customHeight="1">
      <c r="B630" s="3" t="s">
        <v>379</v>
      </c>
      <c r="C630" s="2">
        <v>380.408</v>
      </c>
      <c r="D630" s="2">
        <f t="shared" si="1"/>
        <v>118203.206</v>
      </c>
      <c r="E630" s="4">
        <f t="shared" si="2"/>
        <v>0.003223444222</v>
      </c>
      <c r="H630" s="2">
        <v>380.408</v>
      </c>
      <c r="I630" s="2">
        <v>274.73</v>
      </c>
    </row>
    <row r="631" ht="15.75" customHeight="1">
      <c r="B631" s="3">
        <v>43837.0</v>
      </c>
      <c r="C631" s="2">
        <v>-309.039</v>
      </c>
      <c r="D631" s="2">
        <f t="shared" si="1"/>
        <v>117894.167</v>
      </c>
      <c r="E631" s="4">
        <f t="shared" si="2"/>
        <v>-0.002617895935</v>
      </c>
      <c r="H631" s="2">
        <v>-309.039</v>
      </c>
      <c r="I631" s="2">
        <v>278.39</v>
      </c>
    </row>
    <row r="632" ht="15.75" customHeight="1">
      <c r="B632" s="3">
        <v>43868.0</v>
      </c>
      <c r="C632" s="2">
        <v>295.069</v>
      </c>
      <c r="D632" s="2">
        <f t="shared" si="1"/>
        <v>118189.236</v>
      </c>
      <c r="E632" s="4">
        <f t="shared" si="2"/>
        <v>0.002499702647</v>
      </c>
      <c r="H632" s="2">
        <v>295.069</v>
      </c>
      <c r="I632" s="2">
        <v>278.01</v>
      </c>
    </row>
    <row r="633" ht="15.75" customHeight="1">
      <c r="B633" s="3">
        <v>43989.0</v>
      </c>
      <c r="C633" s="2">
        <v>140.433</v>
      </c>
      <c r="D633" s="2">
        <f t="shared" si="1"/>
        <v>118329.669</v>
      </c>
      <c r="E633" s="4">
        <f t="shared" si="2"/>
        <v>0.001187499295</v>
      </c>
      <c r="H633" s="2">
        <v>140.433</v>
      </c>
      <c r="I633" s="2">
        <v>283.65</v>
      </c>
    </row>
    <row r="634" ht="15.75" customHeight="1">
      <c r="B634" s="3">
        <v>44019.0</v>
      </c>
      <c r="C634" s="2">
        <v>-412.143</v>
      </c>
      <c r="D634" s="2">
        <f t="shared" si="1"/>
        <v>117917.526</v>
      </c>
      <c r="E634" s="4">
        <f t="shared" si="2"/>
        <v>-0.003489086235</v>
      </c>
      <c r="H634" s="2">
        <v>-412.143</v>
      </c>
      <c r="I634" s="2">
        <v>285.37</v>
      </c>
    </row>
    <row r="635" ht="15.75" customHeight="1">
      <c r="B635" s="3">
        <v>44050.0</v>
      </c>
      <c r="C635" s="2">
        <v>721.292</v>
      </c>
      <c r="D635" s="2">
        <f t="shared" si="1"/>
        <v>118638.818</v>
      </c>
      <c r="E635" s="4">
        <f t="shared" si="2"/>
        <v>0.006098286972</v>
      </c>
      <c r="H635" s="2">
        <v>721.292</v>
      </c>
      <c r="I635" s="2">
        <v>294.24</v>
      </c>
    </row>
    <row r="636" ht="15.75" customHeight="1">
      <c r="B636" s="3">
        <v>44081.0</v>
      </c>
      <c r="C636" s="2">
        <v>-1927.993</v>
      </c>
      <c r="D636" s="2">
        <f t="shared" si="1"/>
        <v>116710.825</v>
      </c>
      <c r="E636" s="4">
        <f t="shared" si="2"/>
        <v>-0.01638444066</v>
      </c>
      <c r="H636" s="2">
        <v>-1927.993</v>
      </c>
      <c r="I636" s="2">
        <v>294.29</v>
      </c>
    </row>
    <row r="637" ht="15.75" customHeight="1">
      <c r="B637" s="3">
        <v>44111.0</v>
      </c>
      <c r="C637" s="2">
        <v>-1744.751</v>
      </c>
      <c r="D637" s="2">
        <f t="shared" si="1"/>
        <v>114966.074</v>
      </c>
      <c r="E637" s="4">
        <f t="shared" si="2"/>
        <v>-0.01506221806</v>
      </c>
      <c r="H637" s="2">
        <v>-1744.751</v>
      </c>
      <c r="I637" s="2">
        <v>292.92</v>
      </c>
    </row>
    <row r="638" ht="15.75" customHeight="1">
      <c r="B638" s="3" t="s">
        <v>380</v>
      </c>
      <c r="C638" s="2">
        <v>95.298</v>
      </c>
      <c r="D638" s="2">
        <f t="shared" si="1"/>
        <v>115061.372</v>
      </c>
      <c r="E638" s="4">
        <f t="shared" si="2"/>
        <v>0.0008285794335</v>
      </c>
      <c r="H638" s="2">
        <v>95.298</v>
      </c>
      <c r="I638" s="2">
        <v>285.76</v>
      </c>
    </row>
    <row r="639" ht="15.75" customHeight="1">
      <c r="B639" s="3" t="s">
        <v>381</v>
      </c>
      <c r="C639" s="2">
        <v>1903.85</v>
      </c>
      <c r="D639" s="2">
        <f t="shared" si="1"/>
        <v>116965.222</v>
      </c>
      <c r="E639" s="4">
        <f t="shared" si="2"/>
        <v>0.01641098717</v>
      </c>
      <c r="H639" s="2">
        <v>1903.85</v>
      </c>
      <c r="I639" s="2">
        <v>291.24</v>
      </c>
    </row>
    <row r="640" ht="15.75" customHeight="1">
      <c r="B640" s="3" t="s">
        <v>382</v>
      </c>
      <c r="C640" s="2">
        <v>-1148.187</v>
      </c>
      <c r="D640" s="2">
        <f t="shared" si="1"/>
        <v>115817.035</v>
      </c>
      <c r="E640" s="4">
        <f t="shared" si="2"/>
        <v>-0.009864981347</v>
      </c>
      <c r="H640" s="2">
        <v>-1148.187</v>
      </c>
      <c r="I640" s="2">
        <v>293.52</v>
      </c>
    </row>
    <row r="641" ht="15.75" customHeight="1">
      <c r="B641" s="3" t="s">
        <v>383</v>
      </c>
      <c r="C641" s="2">
        <v>4183.937</v>
      </c>
      <c r="D641" s="2">
        <f t="shared" si="1"/>
        <v>120000.972</v>
      </c>
      <c r="E641" s="4">
        <f t="shared" si="2"/>
        <v>0.03548818135</v>
      </c>
      <c r="H641" s="2">
        <v>4183.937</v>
      </c>
      <c r="I641" s="2">
        <v>289.38</v>
      </c>
    </row>
    <row r="642" ht="15.75" customHeight="1">
      <c r="B642" s="3" t="s">
        <v>384</v>
      </c>
      <c r="C642" s="2">
        <v>-914.153</v>
      </c>
      <c r="D642" s="2">
        <f t="shared" si="1"/>
        <v>119086.819</v>
      </c>
      <c r="E642" s="4">
        <f t="shared" si="2"/>
        <v>-0.007647044217</v>
      </c>
      <c r="H642" s="2">
        <v>-914.153</v>
      </c>
      <c r="I642" s="2">
        <v>292.51</v>
      </c>
    </row>
    <row r="643" ht="15.75" customHeight="1">
      <c r="B643" s="3" t="s">
        <v>385</v>
      </c>
      <c r="C643" s="2">
        <v>2010.499</v>
      </c>
      <c r="D643" s="2">
        <f t="shared" si="1"/>
        <v>121097.318</v>
      </c>
      <c r="E643" s="4">
        <f t="shared" si="2"/>
        <v>0.0167417048</v>
      </c>
      <c r="H643" s="2">
        <v>2010.499</v>
      </c>
      <c r="I643" s="2">
        <v>293.93</v>
      </c>
    </row>
    <row r="644" ht="15.75" customHeight="1">
      <c r="B644" s="3" t="s">
        <v>386</v>
      </c>
      <c r="C644" s="2">
        <v>-1605.698</v>
      </c>
      <c r="D644" s="2">
        <f t="shared" si="1"/>
        <v>119491.62</v>
      </c>
      <c r="E644" s="4">
        <f t="shared" si="2"/>
        <v>-0.01334825994</v>
      </c>
      <c r="H644" s="2">
        <v>-1605.698</v>
      </c>
      <c r="I644" s="2">
        <v>290.88</v>
      </c>
    </row>
    <row r="645" ht="15.75" customHeight="1">
      <c r="B645" s="3" t="s">
        <v>387</v>
      </c>
      <c r="C645" s="2">
        <v>422.411</v>
      </c>
      <c r="D645" s="2">
        <f t="shared" si="1"/>
        <v>119914.031</v>
      </c>
      <c r="E645" s="4">
        <f t="shared" si="2"/>
        <v>0.003528834316</v>
      </c>
      <c r="H645" s="2">
        <v>422.411</v>
      </c>
      <c r="I645" s="2">
        <v>293.5</v>
      </c>
    </row>
    <row r="646" ht="15.75" customHeight="1">
      <c r="B646" s="3" t="s">
        <v>388</v>
      </c>
      <c r="C646" s="2">
        <v>-718.968</v>
      </c>
      <c r="D646" s="2">
        <f t="shared" si="1"/>
        <v>119195.063</v>
      </c>
      <c r="E646" s="4">
        <f t="shared" si="2"/>
        <v>-0.006013741717</v>
      </c>
      <c r="H646" s="2">
        <v>-718.968</v>
      </c>
      <c r="I646" s="2">
        <v>288.12</v>
      </c>
    </row>
    <row r="647" ht="15.75" customHeight="1">
      <c r="B647" s="3" t="s">
        <v>389</v>
      </c>
      <c r="C647" s="2">
        <v>936.133</v>
      </c>
      <c r="D647" s="2">
        <f t="shared" si="1"/>
        <v>120131.196</v>
      </c>
      <c r="E647" s="4">
        <f t="shared" si="2"/>
        <v>0.007823109577</v>
      </c>
      <c r="H647" s="2">
        <v>936.133</v>
      </c>
      <c r="I647" s="2">
        <v>289.68</v>
      </c>
    </row>
    <row r="648" ht="15.75" customHeight="1">
      <c r="B648" s="3" t="s">
        <v>390</v>
      </c>
      <c r="C648" s="2">
        <v>753.906</v>
      </c>
      <c r="D648" s="2">
        <f t="shared" si="1"/>
        <v>120885.102</v>
      </c>
      <c r="E648" s="4">
        <f t="shared" si="2"/>
        <v>0.006256078657</v>
      </c>
      <c r="H648" s="2">
        <v>753.906</v>
      </c>
      <c r="I648" s="2">
        <v>289.5</v>
      </c>
    </row>
    <row r="649" ht="15.75" customHeight="1">
      <c r="B649" s="3" t="s">
        <v>391</v>
      </c>
      <c r="C649" s="2">
        <v>-2084.527</v>
      </c>
      <c r="D649" s="2">
        <f t="shared" si="1"/>
        <v>118800.575</v>
      </c>
      <c r="E649" s="4">
        <f t="shared" si="2"/>
        <v>-0.01739427724</v>
      </c>
      <c r="H649" s="2">
        <v>-2084.527</v>
      </c>
      <c r="I649" s="2">
        <v>282.66</v>
      </c>
    </row>
    <row r="650" ht="15.75" customHeight="1">
      <c r="B650" s="3" t="s">
        <v>392</v>
      </c>
      <c r="C650" s="2">
        <v>513.751</v>
      </c>
      <c r="D650" s="2">
        <f t="shared" si="1"/>
        <v>119314.326</v>
      </c>
      <c r="E650" s="4">
        <f t="shared" si="2"/>
        <v>0.004315158733</v>
      </c>
      <c r="H650" s="2">
        <v>513.751</v>
      </c>
      <c r="I650" s="2">
        <v>291.36</v>
      </c>
    </row>
    <row r="651" ht="15.75" customHeight="1">
      <c r="B651" s="3" t="s">
        <v>393</v>
      </c>
      <c r="C651" s="2">
        <v>-2178.038</v>
      </c>
      <c r="D651" s="2">
        <f t="shared" si="1"/>
        <v>117136.288</v>
      </c>
      <c r="E651" s="4">
        <f t="shared" si="2"/>
        <v>-0.01842329413</v>
      </c>
      <c r="H651" s="2">
        <v>-2178.038</v>
      </c>
      <c r="I651" s="2">
        <v>283.77</v>
      </c>
    </row>
    <row r="652" ht="15.75" customHeight="1">
      <c r="B652" s="3" t="s">
        <v>394</v>
      </c>
      <c r="C652" s="2">
        <v>194.354</v>
      </c>
      <c r="D652" s="2">
        <f t="shared" si="1"/>
        <v>117330.642</v>
      </c>
      <c r="E652" s="4">
        <f t="shared" si="2"/>
        <v>0.001657837585</v>
      </c>
      <c r="H652" s="2">
        <v>194.354</v>
      </c>
      <c r="I652" s="2">
        <v>281.3</v>
      </c>
    </row>
    <row r="653" ht="15.75" customHeight="1">
      <c r="B653" s="3">
        <v>43898.0</v>
      </c>
      <c r="C653" s="2">
        <v>-2285.061</v>
      </c>
      <c r="D653" s="2">
        <f t="shared" si="1"/>
        <v>115045.581</v>
      </c>
      <c r="E653" s="4">
        <f t="shared" si="2"/>
        <v>-0.01966754281</v>
      </c>
      <c r="H653" s="2">
        <v>-2285.061</v>
      </c>
      <c r="I653" s="2">
        <v>280.63</v>
      </c>
    </row>
    <row r="654" ht="15.75" customHeight="1">
      <c r="B654" s="3">
        <v>43929.0</v>
      </c>
      <c r="C654" s="2">
        <v>2613.853</v>
      </c>
      <c r="D654" s="2">
        <f t="shared" si="1"/>
        <v>117659.434</v>
      </c>
      <c r="E654" s="4">
        <f t="shared" si="2"/>
        <v>0.0224658926</v>
      </c>
      <c r="H654" s="2">
        <v>2613.853</v>
      </c>
      <c r="I654" s="2">
        <v>276.0</v>
      </c>
    </row>
    <row r="655" ht="15.75" customHeight="1">
      <c r="B655" s="3">
        <v>43959.0</v>
      </c>
      <c r="C655" s="2">
        <v>346.466</v>
      </c>
      <c r="D655" s="2">
        <f t="shared" si="1"/>
        <v>118005.9</v>
      </c>
      <c r="E655" s="4">
        <f t="shared" si="2"/>
        <v>0.002940324262</v>
      </c>
      <c r="H655" s="2">
        <v>346.466</v>
      </c>
      <c r="I655" s="2">
        <v>277.62</v>
      </c>
    </row>
    <row r="656" ht="15.75" customHeight="1">
      <c r="B656" s="3">
        <v>43990.0</v>
      </c>
      <c r="C656" s="2">
        <v>597.757</v>
      </c>
      <c r="D656" s="2">
        <f t="shared" si="1"/>
        <v>118603.657</v>
      </c>
      <c r="E656" s="4">
        <f t="shared" si="2"/>
        <v>0.005052697611</v>
      </c>
      <c r="H656" s="2">
        <v>597.757</v>
      </c>
      <c r="I656" s="2">
        <v>279.32</v>
      </c>
    </row>
    <row r="657" ht="15.75" customHeight="1">
      <c r="B657" s="3">
        <v>44020.0</v>
      </c>
      <c r="C657" s="2">
        <v>-267.405</v>
      </c>
      <c r="D657" s="2">
        <f t="shared" si="1"/>
        <v>118336.252</v>
      </c>
      <c r="E657" s="4">
        <f t="shared" si="2"/>
        <v>-0.002257155535</v>
      </c>
      <c r="H657" s="2">
        <v>-267.405</v>
      </c>
      <c r="I657" s="2">
        <v>275.52</v>
      </c>
    </row>
    <row r="658" ht="15.75" customHeight="1">
      <c r="B658" s="3">
        <v>44112.0</v>
      </c>
      <c r="C658" s="2">
        <v>-585.438</v>
      </c>
      <c r="D658" s="2">
        <f t="shared" si="1"/>
        <v>117750.814</v>
      </c>
      <c r="E658" s="4">
        <f t="shared" si="2"/>
        <v>-0.004959519468</v>
      </c>
      <c r="H658" s="2">
        <v>-585.438</v>
      </c>
      <c r="I658" s="2">
        <v>271.15</v>
      </c>
    </row>
    <row r="659" ht="15.75" customHeight="1">
      <c r="B659" s="3">
        <v>44143.0</v>
      </c>
      <c r="C659" s="2">
        <v>1509.551</v>
      </c>
      <c r="D659" s="2">
        <f t="shared" si="1"/>
        <v>119260.365</v>
      </c>
      <c r="E659" s="4">
        <f t="shared" si="2"/>
        <v>0.01273839841</v>
      </c>
      <c r="H659" s="2">
        <v>1509.551</v>
      </c>
      <c r="I659" s="2">
        <v>274.53</v>
      </c>
    </row>
    <row r="660" ht="15.75" customHeight="1">
      <c r="B660" s="3">
        <v>44173.0</v>
      </c>
      <c r="C660" s="2">
        <v>16.639</v>
      </c>
      <c r="D660" s="2">
        <f t="shared" si="1"/>
        <v>119277.004</v>
      </c>
      <c r="E660" s="4">
        <f t="shared" si="2"/>
        <v>0.0001395085399</v>
      </c>
      <c r="H660" s="2">
        <v>16.639</v>
      </c>
      <c r="I660" s="2">
        <v>278.84</v>
      </c>
    </row>
    <row r="661" ht="15.75" customHeight="1">
      <c r="B661" s="3" t="s">
        <v>395</v>
      </c>
      <c r="C661" s="2">
        <v>-506.231</v>
      </c>
      <c r="D661" s="2">
        <f t="shared" si="1"/>
        <v>118770.773</v>
      </c>
      <c r="E661" s="4">
        <f t="shared" si="2"/>
        <v>-0.004253194628</v>
      </c>
      <c r="H661" s="2">
        <v>-506.231</v>
      </c>
      <c r="I661" s="2">
        <v>281.97</v>
      </c>
    </row>
    <row r="662" ht="15.75" customHeight="1">
      <c r="B662" s="3" t="s">
        <v>396</v>
      </c>
      <c r="C662" s="2">
        <v>-320.036</v>
      </c>
      <c r="D662" s="2">
        <f t="shared" si="1"/>
        <v>118450.737</v>
      </c>
      <c r="E662" s="4">
        <f t="shared" si="2"/>
        <v>-0.002698205522</v>
      </c>
      <c r="H662" s="2">
        <v>-320.036</v>
      </c>
      <c r="I662" s="2">
        <v>281.05</v>
      </c>
    </row>
    <row r="663" ht="15.75" customHeight="1">
      <c r="B663" s="3" t="s">
        <v>397</v>
      </c>
      <c r="C663" s="2">
        <v>-1414.748</v>
      </c>
      <c r="D663" s="2">
        <f t="shared" si="1"/>
        <v>117035.989</v>
      </c>
      <c r="E663" s="4">
        <f t="shared" si="2"/>
        <v>-0.01201566683</v>
      </c>
      <c r="H663" s="2">
        <v>-1414.748</v>
      </c>
      <c r="I663" s="2">
        <v>283.62</v>
      </c>
    </row>
    <row r="664" ht="15.75" customHeight="1">
      <c r="B664" s="3" t="s">
        <v>398</v>
      </c>
      <c r="C664" s="2">
        <v>-658.637</v>
      </c>
      <c r="D664" s="2">
        <f t="shared" si="1"/>
        <v>116377.352</v>
      </c>
      <c r="E664" s="4">
        <f t="shared" si="2"/>
        <v>-0.00564353987</v>
      </c>
      <c r="H664" s="2">
        <v>-658.637</v>
      </c>
      <c r="I664" s="2">
        <v>285.49</v>
      </c>
    </row>
    <row r="665" ht="15.75" customHeight="1">
      <c r="B665" s="3" t="s">
        <v>399</v>
      </c>
      <c r="C665" s="2">
        <v>541.745</v>
      </c>
      <c r="D665" s="2">
        <f t="shared" si="1"/>
        <v>116919.097</v>
      </c>
      <c r="E665" s="4">
        <f t="shared" si="2"/>
        <v>0.004644271064</v>
      </c>
      <c r="H665" s="2">
        <v>541.745</v>
      </c>
      <c r="I665" s="2">
        <v>281.69</v>
      </c>
    </row>
    <row r="666" ht="15.75" customHeight="1">
      <c r="B666" s="3" t="s">
        <v>400</v>
      </c>
      <c r="C666" s="2">
        <v>724.892</v>
      </c>
      <c r="D666" s="2">
        <f t="shared" si="1"/>
        <v>117643.989</v>
      </c>
      <c r="E666" s="4">
        <f t="shared" si="2"/>
        <v>0.006180804662</v>
      </c>
      <c r="H666" s="2">
        <v>724.892</v>
      </c>
      <c r="I666" s="2">
        <v>283.46</v>
      </c>
    </row>
    <row r="667" ht="15.75" customHeight="1">
      <c r="B667" s="3" t="s">
        <v>401</v>
      </c>
      <c r="C667" s="2">
        <v>-304.408</v>
      </c>
      <c r="D667" s="2">
        <f t="shared" si="1"/>
        <v>117339.581</v>
      </c>
      <c r="E667" s="4">
        <f t="shared" si="2"/>
        <v>-0.002590888974</v>
      </c>
      <c r="H667" s="2">
        <v>-304.408</v>
      </c>
      <c r="I667" s="2">
        <v>284.47</v>
      </c>
    </row>
    <row r="668" ht="15.75" customHeight="1">
      <c r="B668" s="3" t="s">
        <v>402</v>
      </c>
      <c r="C668" s="2">
        <v>-2749.235</v>
      </c>
      <c r="D668" s="2">
        <f t="shared" si="1"/>
        <v>114590.346</v>
      </c>
      <c r="E668" s="4">
        <f t="shared" si="2"/>
        <v>-0.02370857278</v>
      </c>
      <c r="H668" s="2">
        <v>-2749.235</v>
      </c>
      <c r="I668" s="2">
        <v>284.22</v>
      </c>
    </row>
    <row r="669" ht="15.75" customHeight="1">
      <c r="B669" s="3" t="s">
        <v>403</v>
      </c>
      <c r="C669" s="2">
        <v>-977.132</v>
      </c>
      <c r="D669" s="2">
        <f t="shared" si="1"/>
        <v>113613.214</v>
      </c>
      <c r="E669" s="4">
        <f t="shared" si="2"/>
        <v>-0.00856373995</v>
      </c>
      <c r="H669" s="2">
        <v>-977.132</v>
      </c>
      <c r="I669" s="2">
        <v>285.38</v>
      </c>
    </row>
    <row r="670" ht="15.75" customHeight="1">
      <c r="B670" s="3" t="s">
        <v>404</v>
      </c>
      <c r="C670" s="2">
        <v>1875.271</v>
      </c>
      <c r="D670" s="2">
        <f t="shared" si="1"/>
        <v>115488.485</v>
      </c>
      <c r="E670" s="4">
        <f t="shared" si="2"/>
        <v>0.01637100808</v>
      </c>
      <c r="H670" s="2">
        <v>1875.271</v>
      </c>
      <c r="I670" s="2">
        <v>291.95</v>
      </c>
    </row>
    <row r="671" ht="15.75" customHeight="1">
      <c r="B671" s="3" t="s">
        <v>405</v>
      </c>
      <c r="C671" s="2">
        <v>-417.107</v>
      </c>
      <c r="D671" s="2">
        <f t="shared" si="1"/>
        <v>115071.378</v>
      </c>
      <c r="E671" s="4">
        <f t="shared" si="2"/>
        <v>-0.003618213939</v>
      </c>
      <c r="H671" s="2">
        <v>-417.107</v>
      </c>
      <c r="I671" s="2">
        <v>292.16</v>
      </c>
    </row>
    <row r="672" ht="15.75" customHeight="1">
      <c r="B672" s="3" t="s">
        <v>406</v>
      </c>
      <c r="C672" s="2">
        <v>261.144</v>
      </c>
      <c r="D672" s="2">
        <f t="shared" si="1"/>
        <v>115332.522</v>
      </c>
      <c r="E672" s="4">
        <f t="shared" si="2"/>
        <v>0.0022668376</v>
      </c>
      <c r="H672" s="2">
        <v>261.144</v>
      </c>
      <c r="I672" s="2">
        <v>294.39</v>
      </c>
    </row>
    <row r="673" ht="15.75" customHeight="1">
      <c r="B673" s="3" t="s">
        <v>407</v>
      </c>
      <c r="C673" s="2">
        <v>-473.258</v>
      </c>
      <c r="D673" s="2">
        <f t="shared" si="1"/>
        <v>114859.264</v>
      </c>
      <c r="E673" s="4">
        <f t="shared" si="2"/>
        <v>-0.004111864068</v>
      </c>
      <c r="H673" s="2">
        <v>-473.258</v>
      </c>
      <c r="I673" s="2">
        <v>294.64</v>
      </c>
    </row>
    <row r="674" ht="15.75" customHeight="1">
      <c r="B674" s="3">
        <v>43839.0</v>
      </c>
      <c r="C674" s="2">
        <v>-1364.348</v>
      </c>
      <c r="D674" s="2">
        <f t="shared" si="1"/>
        <v>113494.916</v>
      </c>
      <c r="E674" s="4">
        <f t="shared" si="2"/>
        <v>-0.01194954465</v>
      </c>
      <c r="H674" s="2">
        <v>-1364.348</v>
      </c>
      <c r="I674" s="2">
        <v>296.07</v>
      </c>
    </row>
    <row r="675" ht="15.75" customHeight="1">
      <c r="B675" s="3">
        <v>43870.0</v>
      </c>
      <c r="C675" s="2">
        <v>-2449.636</v>
      </c>
      <c r="D675" s="2">
        <f t="shared" si="1"/>
        <v>111045.28</v>
      </c>
      <c r="E675" s="4">
        <f t="shared" si="2"/>
        <v>-0.02181999691</v>
      </c>
      <c r="H675" s="2">
        <v>-2449.636</v>
      </c>
      <c r="I675" s="2">
        <v>304.49</v>
      </c>
    </row>
    <row r="676" ht="15.75" customHeight="1">
      <c r="B676" s="3">
        <v>43899.0</v>
      </c>
      <c r="C676" s="2">
        <v>2183.206</v>
      </c>
      <c r="D676" s="2">
        <f t="shared" si="1"/>
        <v>113228.486</v>
      </c>
      <c r="E676" s="4">
        <f t="shared" si="2"/>
        <v>0.01946973116</v>
      </c>
      <c r="H676" s="2">
        <v>2183.206</v>
      </c>
      <c r="I676" s="2">
        <v>291.25</v>
      </c>
    </row>
    <row r="677" ht="15.75" customHeight="1">
      <c r="B677" s="3">
        <v>43930.0</v>
      </c>
      <c r="C677" s="2">
        <v>483.603</v>
      </c>
      <c r="D677" s="2">
        <f t="shared" si="1"/>
        <v>113712.089</v>
      </c>
      <c r="E677" s="4">
        <f t="shared" si="2"/>
        <v>0.004261941541</v>
      </c>
      <c r="H677" s="2">
        <v>483.603</v>
      </c>
      <c r="I677" s="2">
        <v>282.47</v>
      </c>
    </row>
    <row r="678" ht="15.75" customHeight="1">
      <c r="B678" s="3">
        <v>44052.0</v>
      </c>
      <c r="C678" s="2">
        <v>2090.02</v>
      </c>
      <c r="D678" s="2">
        <f t="shared" si="1"/>
        <v>115802.109</v>
      </c>
      <c r="E678" s="4">
        <f t="shared" si="2"/>
        <v>0.01821305865</v>
      </c>
      <c r="H678" s="2">
        <v>2090.02</v>
      </c>
      <c r="I678" s="2">
        <v>278.7</v>
      </c>
    </row>
    <row r="679" ht="15.75" customHeight="1">
      <c r="B679" s="3">
        <v>44083.0</v>
      </c>
      <c r="C679" s="2">
        <v>2731.898</v>
      </c>
      <c r="D679" s="2">
        <f t="shared" si="1"/>
        <v>118534.007</v>
      </c>
      <c r="E679" s="4">
        <f t="shared" si="2"/>
        <v>0.0233171209</v>
      </c>
      <c r="H679" s="2">
        <v>2731.898</v>
      </c>
      <c r="I679" s="2">
        <v>288.41</v>
      </c>
    </row>
    <row r="680" ht="15.75" customHeight="1">
      <c r="B680" s="3">
        <v>44113.0</v>
      </c>
      <c r="C680" s="2">
        <v>-679.733</v>
      </c>
      <c r="D680" s="2">
        <f t="shared" si="1"/>
        <v>117854.274</v>
      </c>
      <c r="E680" s="4">
        <f t="shared" si="2"/>
        <v>-0.005751003143</v>
      </c>
      <c r="H680" s="2">
        <v>-679.733</v>
      </c>
      <c r="I680" s="2">
        <v>283.78</v>
      </c>
    </row>
    <row r="681" ht="15.75" customHeight="1">
      <c r="B681" s="3">
        <v>44144.0</v>
      </c>
      <c r="C681" s="2">
        <v>-701.243</v>
      </c>
      <c r="D681" s="2">
        <f t="shared" si="1"/>
        <v>117153.031</v>
      </c>
      <c r="E681" s="4">
        <f t="shared" si="2"/>
        <v>-0.005967857733</v>
      </c>
      <c r="H681" s="2">
        <v>-701.243</v>
      </c>
      <c r="I681" s="2">
        <v>284.94</v>
      </c>
    </row>
    <row r="682" ht="15.75" customHeight="1">
      <c r="B682" s="3" t="s">
        <v>408</v>
      </c>
      <c r="C682" s="2">
        <v>2054.817</v>
      </c>
      <c r="D682" s="2">
        <f t="shared" si="1"/>
        <v>119207.848</v>
      </c>
      <c r="E682" s="4">
        <f t="shared" si="2"/>
        <v>0.01738755396</v>
      </c>
      <c r="H682" s="2">
        <v>2054.817</v>
      </c>
      <c r="I682" s="2">
        <v>288.68</v>
      </c>
    </row>
    <row r="683" ht="15.75" customHeight="1">
      <c r="B683" s="3" t="s">
        <v>409</v>
      </c>
      <c r="C683" s="2">
        <v>3113.869</v>
      </c>
      <c r="D683" s="2">
        <f t="shared" si="1"/>
        <v>122321.717</v>
      </c>
      <c r="E683" s="4">
        <f t="shared" si="2"/>
        <v>0.02578600708</v>
      </c>
      <c r="H683" s="2">
        <v>3113.869</v>
      </c>
      <c r="I683" s="2">
        <v>286.95</v>
      </c>
    </row>
    <row r="684" ht="15.75" customHeight="1">
      <c r="B684" s="3" t="s">
        <v>410</v>
      </c>
      <c r="C684" s="2">
        <v>-1394.936</v>
      </c>
      <c r="D684" s="2">
        <f t="shared" si="1"/>
        <v>120926.781</v>
      </c>
      <c r="E684" s="4">
        <f t="shared" si="2"/>
        <v>-0.01146935174</v>
      </c>
      <c r="H684" s="2">
        <v>-1394.936</v>
      </c>
      <c r="I684" s="2">
        <v>286.82</v>
      </c>
    </row>
    <row r="685" ht="15.75" customHeight="1">
      <c r="B685" s="3" t="s">
        <v>411</v>
      </c>
      <c r="C685" s="2">
        <v>-677.348</v>
      </c>
      <c r="D685" s="2">
        <f t="shared" si="1"/>
        <v>120249.433</v>
      </c>
      <c r="E685" s="4">
        <f t="shared" si="2"/>
        <v>-0.00561705294</v>
      </c>
      <c r="H685" s="2">
        <v>-677.348</v>
      </c>
      <c r="I685" s="2">
        <v>282.71</v>
      </c>
    </row>
    <row r="686" ht="15.75" customHeight="1">
      <c r="B686" s="3" t="s">
        <v>412</v>
      </c>
      <c r="C686" s="2">
        <v>-1007.519</v>
      </c>
      <c r="D686" s="2">
        <f t="shared" si="1"/>
        <v>119241.914</v>
      </c>
      <c r="E686" s="4">
        <f t="shared" si="2"/>
        <v>-0.008413873456</v>
      </c>
      <c r="H686" s="2">
        <v>-1007.519</v>
      </c>
      <c r="I686" s="2">
        <v>280.82</v>
      </c>
    </row>
    <row r="687" ht="15.75" customHeight="1">
      <c r="B687" s="3" t="s">
        <v>413</v>
      </c>
      <c r="C687" s="2">
        <v>3026.47</v>
      </c>
      <c r="D687" s="2">
        <f t="shared" si="1"/>
        <v>122268.384</v>
      </c>
      <c r="E687" s="4">
        <f t="shared" si="2"/>
        <v>0.02506417708</v>
      </c>
      <c r="H687" s="2">
        <v>3026.47</v>
      </c>
      <c r="I687" s="2">
        <v>280.04</v>
      </c>
    </row>
    <row r="688" ht="15.75" customHeight="1">
      <c r="B688" s="3" t="s">
        <v>414</v>
      </c>
      <c r="C688" s="2">
        <v>-6882.222</v>
      </c>
      <c r="D688" s="2">
        <f t="shared" si="1"/>
        <v>115386.162</v>
      </c>
      <c r="E688" s="4">
        <f t="shared" si="2"/>
        <v>-0.05793406388</v>
      </c>
      <c r="H688" s="2">
        <v>-6882.222</v>
      </c>
      <c r="I688" s="2">
        <v>279.13</v>
      </c>
    </row>
    <row r="689" ht="15.75" customHeight="1">
      <c r="B689" s="3" t="s">
        <v>415</v>
      </c>
      <c r="C689" s="2">
        <v>-1833.633</v>
      </c>
      <c r="D689" s="2">
        <f t="shared" si="1"/>
        <v>113552.529</v>
      </c>
      <c r="E689" s="4">
        <f t="shared" si="2"/>
        <v>-0.01601889311</v>
      </c>
      <c r="H689" s="2">
        <v>-1833.633</v>
      </c>
      <c r="I689" s="2">
        <v>273.66</v>
      </c>
    </row>
    <row r="690" ht="15.75" customHeight="1">
      <c r="B690" s="3" t="s">
        <v>416</v>
      </c>
      <c r="C690" s="2">
        <v>-1096.728</v>
      </c>
      <c r="D690" s="2">
        <f t="shared" si="1"/>
        <v>112455.801</v>
      </c>
      <c r="E690" s="4">
        <f t="shared" si="2"/>
        <v>-0.009705275983</v>
      </c>
      <c r="H690" s="2">
        <v>-1096.728</v>
      </c>
      <c r="I690" s="2">
        <v>275.51</v>
      </c>
    </row>
    <row r="691" ht="15.75" customHeight="1">
      <c r="B691" s="3" t="s">
        <v>417</v>
      </c>
      <c r="C691" s="2">
        <v>501.496</v>
      </c>
      <c r="D691" s="2">
        <f t="shared" si="1"/>
        <v>112957.297</v>
      </c>
      <c r="E691" s="4">
        <f t="shared" si="2"/>
        <v>0.004449580187</v>
      </c>
      <c r="H691" s="2">
        <v>501.496</v>
      </c>
      <c r="I691" s="2">
        <v>280.49</v>
      </c>
    </row>
    <row r="692" ht="15.75" customHeight="1">
      <c r="B692" s="3" t="s">
        <v>418</v>
      </c>
      <c r="C692" s="2">
        <v>-1166.963</v>
      </c>
      <c r="D692" s="2">
        <f t="shared" si="1"/>
        <v>111790.334</v>
      </c>
      <c r="E692" s="4">
        <f t="shared" si="2"/>
        <v>-0.01038474561</v>
      </c>
      <c r="H692" s="2">
        <v>-1166.963</v>
      </c>
      <c r="I692" s="2">
        <v>285.16</v>
      </c>
    </row>
    <row r="693" ht="15.75" customHeight="1">
      <c r="B693" s="3" t="s">
        <v>419</v>
      </c>
      <c r="C693" s="2">
        <v>1970.711</v>
      </c>
      <c r="D693" s="2">
        <f t="shared" si="1"/>
        <v>113761.045</v>
      </c>
      <c r="E693" s="4">
        <f t="shared" si="2"/>
        <v>0.017475053</v>
      </c>
      <c r="H693" s="2">
        <v>1970.711</v>
      </c>
      <c r="I693" s="2">
        <v>285.73</v>
      </c>
    </row>
    <row r="694" ht="15.75" customHeight="1">
      <c r="B694" s="3" t="s">
        <v>420</v>
      </c>
      <c r="C694" s="2">
        <v>2293.915</v>
      </c>
      <c r="D694" s="2">
        <f t="shared" si="1"/>
        <v>116054.96</v>
      </c>
      <c r="E694" s="4">
        <f t="shared" si="2"/>
        <v>0.01996371999</v>
      </c>
      <c r="H694" s="2">
        <v>2293.915</v>
      </c>
      <c r="I694" s="2">
        <v>289.85</v>
      </c>
    </row>
    <row r="695" ht="15.75" customHeight="1">
      <c r="B695" s="3">
        <v>43840.0</v>
      </c>
      <c r="C695" s="2">
        <v>-1441.389</v>
      </c>
      <c r="D695" s="2">
        <f t="shared" si="1"/>
        <v>114613.571</v>
      </c>
      <c r="E695" s="4">
        <f t="shared" si="2"/>
        <v>-0.01249765414</v>
      </c>
      <c r="H695" s="2">
        <v>-1441.389</v>
      </c>
      <c r="I695" s="2">
        <v>293.5</v>
      </c>
    </row>
    <row r="696" ht="15.75" customHeight="1">
      <c r="B696" s="3">
        <v>43871.0</v>
      </c>
      <c r="C696" s="2">
        <v>-4398.034</v>
      </c>
      <c r="D696" s="2">
        <f t="shared" si="1"/>
        <v>110215.537</v>
      </c>
      <c r="E696" s="4">
        <f t="shared" si="2"/>
        <v>-0.03912834197</v>
      </c>
      <c r="H696" s="2">
        <v>-4398.034</v>
      </c>
      <c r="I696" s="2">
        <v>293.96</v>
      </c>
    </row>
    <row r="697" ht="15.75" customHeight="1">
      <c r="B697" s="3">
        <v>43961.0</v>
      </c>
      <c r="C697" s="2">
        <v>-367.168</v>
      </c>
      <c r="D697" s="2">
        <f t="shared" si="1"/>
        <v>109848.369</v>
      </c>
      <c r="E697" s="4">
        <f t="shared" si="2"/>
        <v>-0.00333692469</v>
      </c>
      <c r="H697" s="2">
        <v>-367.168</v>
      </c>
      <c r="I697" s="2">
        <v>295.18</v>
      </c>
    </row>
    <row r="698" ht="15.75" customHeight="1">
      <c r="B698" s="3">
        <v>43992.0</v>
      </c>
      <c r="C698" s="2">
        <v>611.683</v>
      </c>
      <c r="D698" s="2">
        <f t="shared" si="1"/>
        <v>110460.052</v>
      </c>
      <c r="E698" s="4">
        <f t="shared" si="2"/>
        <v>0.005552984031</v>
      </c>
      <c r="H698" s="2">
        <v>611.683</v>
      </c>
      <c r="I698" s="2">
        <v>287.94</v>
      </c>
    </row>
    <row r="699" ht="15.75" customHeight="1">
      <c r="B699" s="3">
        <v>44022.0</v>
      </c>
      <c r="C699" s="2">
        <v>-469.115</v>
      </c>
      <c r="D699" s="2">
        <f t="shared" si="1"/>
        <v>109990.937</v>
      </c>
      <c r="E699" s="4">
        <f t="shared" si="2"/>
        <v>-0.004255963743</v>
      </c>
      <c r="H699" s="2">
        <v>-469.115</v>
      </c>
      <c r="I699" s="2">
        <v>288.25</v>
      </c>
    </row>
    <row r="700" ht="15.75" customHeight="1">
      <c r="B700" s="3">
        <v>44053.0</v>
      </c>
      <c r="C700" s="2">
        <v>-443.195</v>
      </c>
      <c r="D700" s="2">
        <f t="shared" si="1"/>
        <v>109547.742</v>
      </c>
      <c r="E700" s="4">
        <f t="shared" si="2"/>
        <v>-0.004037517253</v>
      </c>
      <c r="H700" s="2">
        <v>-443.195</v>
      </c>
      <c r="I700" s="2">
        <v>292.14</v>
      </c>
    </row>
    <row r="701" ht="15.75" customHeight="1">
      <c r="B701" s="3">
        <v>44084.0</v>
      </c>
      <c r="C701" s="2">
        <v>807.815</v>
      </c>
      <c r="D701" s="2">
        <f t="shared" si="1"/>
        <v>110355.557</v>
      </c>
      <c r="E701" s="4">
        <f t="shared" si="2"/>
        <v>0.007347035151</v>
      </c>
      <c r="H701" s="2">
        <v>807.815</v>
      </c>
      <c r="I701" s="2">
        <v>294.73</v>
      </c>
    </row>
    <row r="702" ht="15.75" customHeight="1">
      <c r="B702" s="3">
        <v>44175.0</v>
      </c>
      <c r="C702" s="2">
        <v>1993.962</v>
      </c>
      <c r="D702" s="2">
        <f t="shared" si="1"/>
        <v>112349.519</v>
      </c>
      <c r="E702" s="4">
        <f t="shared" si="2"/>
        <v>0.01790722797</v>
      </c>
      <c r="H702" s="2">
        <v>1993.962</v>
      </c>
      <c r="I702" s="2">
        <v>293.33</v>
      </c>
    </row>
    <row r="703" ht="15.75" customHeight="1">
      <c r="B703" s="3" t="s">
        <v>421</v>
      </c>
      <c r="C703" s="2">
        <v>-1198.385</v>
      </c>
      <c r="D703" s="2">
        <f t="shared" si="1"/>
        <v>111151.134</v>
      </c>
      <c r="E703" s="4">
        <f t="shared" si="2"/>
        <v>-0.01072387457</v>
      </c>
      <c r="H703" s="2">
        <v>-1198.385</v>
      </c>
      <c r="I703" s="2">
        <v>293.41</v>
      </c>
    </row>
    <row r="704" ht="15.75" customHeight="1">
      <c r="B704" s="3" t="s">
        <v>422</v>
      </c>
      <c r="C704" s="2">
        <v>-2048.925</v>
      </c>
      <c r="D704" s="2">
        <f t="shared" si="1"/>
        <v>109102.209</v>
      </c>
      <c r="E704" s="4">
        <f t="shared" si="2"/>
        <v>-0.01860570267</v>
      </c>
      <c r="H704" s="2">
        <v>-2048.925</v>
      </c>
      <c r="I704" s="2">
        <v>290.11</v>
      </c>
    </row>
    <row r="705" ht="15.75" customHeight="1">
      <c r="B705" s="3" t="s">
        <v>423</v>
      </c>
      <c r="C705" s="2">
        <v>-52.194</v>
      </c>
      <c r="D705" s="2">
        <f t="shared" si="1"/>
        <v>109050.015</v>
      </c>
      <c r="E705" s="4">
        <f t="shared" si="2"/>
        <v>-0.0004785099142</v>
      </c>
      <c r="H705" s="2">
        <v>-52.194</v>
      </c>
      <c r="I705" s="2">
        <v>290.48</v>
      </c>
    </row>
    <row r="706" ht="15.75" customHeight="1">
      <c r="B706" s="3" t="s">
        <v>424</v>
      </c>
      <c r="C706" s="2">
        <v>1615.569</v>
      </c>
      <c r="D706" s="2">
        <f t="shared" si="1"/>
        <v>110665.584</v>
      </c>
      <c r="E706" s="4">
        <f t="shared" si="2"/>
        <v>0.01470626687</v>
      </c>
      <c r="H706" s="2">
        <v>1615.569</v>
      </c>
      <c r="I706" s="2">
        <v>289.06</v>
      </c>
    </row>
    <row r="707" ht="15.75" customHeight="1">
      <c r="B707" s="3" t="s">
        <v>425</v>
      </c>
      <c r="C707" s="2">
        <v>4413.044</v>
      </c>
      <c r="D707" s="2">
        <f t="shared" si="1"/>
        <v>115078.628</v>
      </c>
      <c r="E707" s="4">
        <f t="shared" si="2"/>
        <v>0.0391027194</v>
      </c>
      <c r="H707" s="2">
        <v>4413.044</v>
      </c>
      <c r="I707" s="2">
        <v>284.53</v>
      </c>
    </row>
    <row r="708" ht="15.75" customHeight="1">
      <c r="B708" s="3" t="s">
        <v>426</v>
      </c>
      <c r="C708" s="2">
        <v>-102.543</v>
      </c>
      <c r="D708" s="2">
        <f t="shared" si="1"/>
        <v>114976.085</v>
      </c>
      <c r="E708" s="4">
        <f t="shared" si="2"/>
        <v>-0.0008914662556</v>
      </c>
      <c r="H708" s="2">
        <v>-102.543</v>
      </c>
      <c r="I708" s="2">
        <v>285.39</v>
      </c>
    </row>
    <row r="709" ht="15.75" customHeight="1">
      <c r="B709" s="3" t="s">
        <v>427</v>
      </c>
      <c r="C709" s="2">
        <v>-601.004</v>
      </c>
      <c r="D709" s="2">
        <f t="shared" si="1"/>
        <v>114375.081</v>
      </c>
      <c r="E709" s="4">
        <f t="shared" si="2"/>
        <v>-0.005240918423</v>
      </c>
      <c r="H709" s="2">
        <v>-601.004</v>
      </c>
      <c r="I709" s="2">
        <v>277.16</v>
      </c>
    </row>
    <row r="710" ht="15.75" customHeight="1">
      <c r="B710" s="3" t="s">
        <v>428</v>
      </c>
      <c r="C710" s="2">
        <v>-1490.675</v>
      </c>
      <c r="D710" s="2">
        <f t="shared" si="1"/>
        <v>112884.406</v>
      </c>
      <c r="E710" s="4">
        <f t="shared" si="2"/>
        <v>-0.01311889241</v>
      </c>
      <c r="H710" s="2">
        <v>-1490.675</v>
      </c>
      <c r="I710" s="2">
        <v>272.72</v>
      </c>
    </row>
    <row r="711" ht="15.75" customHeight="1">
      <c r="B711" s="3" t="s">
        <v>429</v>
      </c>
      <c r="C711" s="2">
        <v>-241.149</v>
      </c>
      <c r="D711" s="2">
        <f t="shared" si="1"/>
        <v>112643.257</v>
      </c>
      <c r="E711" s="4">
        <f t="shared" si="2"/>
        <v>-0.002138532264</v>
      </c>
      <c r="H711" s="2">
        <v>-241.149</v>
      </c>
      <c r="I711" s="2">
        <v>271.88</v>
      </c>
    </row>
    <row r="712" ht="15.75" customHeight="1">
      <c r="B712" s="3" t="s">
        <v>430</v>
      </c>
      <c r="C712" s="2">
        <v>-449.396</v>
      </c>
      <c r="D712" s="2">
        <f t="shared" si="1"/>
        <v>112193.861</v>
      </c>
      <c r="E712" s="4">
        <f t="shared" si="2"/>
        <v>-0.003997530323</v>
      </c>
      <c r="H712" s="2">
        <v>-449.396</v>
      </c>
      <c r="I712" s="2">
        <v>269.0</v>
      </c>
    </row>
    <row r="713" ht="15.75" customHeight="1">
      <c r="B713" s="3" t="s">
        <v>431</v>
      </c>
      <c r="C713" s="2">
        <v>-848.174</v>
      </c>
      <c r="D713" s="2">
        <f t="shared" si="1"/>
        <v>111345.687</v>
      </c>
      <c r="E713" s="4">
        <f t="shared" si="2"/>
        <v>-0.007588617566</v>
      </c>
      <c r="H713" s="2">
        <v>-848.174</v>
      </c>
      <c r="I713" s="2">
        <v>266.19</v>
      </c>
    </row>
    <row r="714" ht="15.75" customHeight="1">
      <c r="B714" s="3" t="s">
        <v>432</v>
      </c>
      <c r="C714" s="2">
        <v>862.534</v>
      </c>
      <c r="D714" s="2">
        <f t="shared" si="1"/>
        <v>112208.221</v>
      </c>
      <c r="E714" s="4">
        <f t="shared" si="2"/>
        <v>0.007716602118</v>
      </c>
      <c r="H714" s="2">
        <v>862.534</v>
      </c>
      <c r="I714" s="2">
        <v>261.86</v>
      </c>
    </row>
    <row r="715" ht="15.75" customHeight="1">
      <c r="B715" s="3" t="s">
        <v>433</v>
      </c>
      <c r="C715" s="2">
        <v>-3507.957</v>
      </c>
      <c r="D715" s="2">
        <f t="shared" si="1"/>
        <v>108700.264</v>
      </c>
      <c r="E715" s="4">
        <f t="shared" si="2"/>
        <v>-0.03176203852</v>
      </c>
      <c r="H715" s="2">
        <v>-3507.957</v>
      </c>
      <c r="I715" s="2">
        <v>263.0</v>
      </c>
    </row>
    <row r="716" ht="15.75" customHeight="1">
      <c r="B716" s="3" t="s">
        <v>434</v>
      </c>
      <c r="C716" s="2">
        <v>-2658.468</v>
      </c>
      <c r="D716" s="2">
        <f t="shared" si="1"/>
        <v>106041.796</v>
      </c>
      <c r="E716" s="4">
        <f t="shared" si="2"/>
        <v>-0.02476090454</v>
      </c>
      <c r="H716" s="2">
        <v>-2658.468</v>
      </c>
      <c r="I716" s="2">
        <v>262.9</v>
      </c>
    </row>
    <row r="717" ht="15.75" customHeight="1">
      <c r="B717" s="3">
        <v>43872.0</v>
      </c>
      <c r="C717" s="2">
        <v>522.04</v>
      </c>
      <c r="D717" s="2">
        <f t="shared" si="1"/>
        <v>106563.836</v>
      </c>
      <c r="E717" s="4">
        <f t="shared" si="2"/>
        <v>0.00491088636</v>
      </c>
      <c r="H717" s="2">
        <v>522.04</v>
      </c>
      <c r="I717" s="2">
        <v>265.93</v>
      </c>
    </row>
    <row r="718" ht="15.75" customHeight="1">
      <c r="B718" s="3">
        <v>43901.0</v>
      </c>
      <c r="C718" s="2">
        <v>4392.873</v>
      </c>
      <c r="D718" s="2">
        <f t="shared" si="1"/>
        <v>110956.709</v>
      </c>
      <c r="E718" s="4">
        <f t="shared" si="2"/>
        <v>0.04039591159</v>
      </c>
      <c r="H718" s="2">
        <v>4392.873</v>
      </c>
      <c r="I718" s="2">
        <v>269.18</v>
      </c>
    </row>
    <row r="719" ht="15.75" customHeight="1">
      <c r="B719" s="3">
        <v>43932.0</v>
      </c>
      <c r="C719" s="2">
        <v>235.315</v>
      </c>
      <c r="D719" s="2">
        <f t="shared" si="1"/>
        <v>111192.024</v>
      </c>
      <c r="E719" s="4">
        <f t="shared" si="2"/>
        <v>0.002118536395</v>
      </c>
      <c r="H719" s="2">
        <v>235.315</v>
      </c>
      <c r="I719" s="2">
        <v>285.61</v>
      </c>
    </row>
    <row r="720" ht="15.75" customHeight="1">
      <c r="B720" s="3">
        <v>43962.0</v>
      </c>
      <c r="C720" s="2">
        <v>1580.431</v>
      </c>
      <c r="D720" s="2">
        <f t="shared" si="1"/>
        <v>112772.455</v>
      </c>
      <c r="E720" s="4">
        <f t="shared" si="2"/>
        <v>0.01411346336</v>
      </c>
      <c r="H720" s="2">
        <v>1580.431</v>
      </c>
      <c r="I720" s="2">
        <v>291.06</v>
      </c>
    </row>
    <row r="721" ht="15.75" customHeight="1">
      <c r="B721" s="3">
        <v>43993.0</v>
      </c>
      <c r="C721" s="2">
        <v>-1523.873</v>
      </c>
      <c r="D721" s="2">
        <f t="shared" si="1"/>
        <v>111248.582</v>
      </c>
      <c r="E721" s="4">
        <f t="shared" si="2"/>
        <v>-0.01360494108</v>
      </c>
      <c r="H721" s="2">
        <v>-1523.873</v>
      </c>
      <c r="I721" s="2">
        <v>290.63</v>
      </c>
    </row>
    <row r="722" ht="15.75" customHeight="1">
      <c r="B722" s="3">
        <v>44085.0</v>
      </c>
      <c r="C722" s="2">
        <v>2189.101</v>
      </c>
      <c r="D722" s="2">
        <f t="shared" si="1"/>
        <v>113437.683</v>
      </c>
      <c r="E722" s="4">
        <f t="shared" si="2"/>
        <v>0.01948646278</v>
      </c>
      <c r="H722" s="2">
        <v>2189.101</v>
      </c>
      <c r="I722" s="2">
        <v>275.45</v>
      </c>
    </row>
    <row r="723" ht="15.75" customHeight="1">
      <c r="B723" s="3">
        <v>44115.0</v>
      </c>
      <c r="C723" s="2">
        <v>9780.94</v>
      </c>
      <c r="D723" s="2">
        <f t="shared" si="1"/>
        <v>123218.623</v>
      </c>
      <c r="E723" s="4">
        <f t="shared" si="2"/>
        <v>0.08270656271</v>
      </c>
      <c r="H723" s="2">
        <v>9780.94</v>
      </c>
      <c r="I723" s="2">
        <v>270.33</v>
      </c>
    </row>
    <row r="724" ht="15.75" customHeight="1">
      <c r="B724" s="3">
        <v>44146.0</v>
      </c>
      <c r="C724" s="2">
        <v>1539.656</v>
      </c>
      <c r="D724" s="2">
        <f t="shared" si="1"/>
        <v>124758.279</v>
      </c>
      <c r="E724" s="4">
        <f t="shared" si="2"/>
        <v>0.01241789677</v>
      </c>
      <c r="H724" s="2">
        <v>1539.656</v>
      </c>
      <c r="I724" s="2">
        <v>280.25</v>
      </c>
    </row>
    <row r="725" ht="15.75" customHeight="1">
      <c r="B725" s="3">
        <v>44176.0</v>
      </c>
      <c r="C725" s="2">
        <v>-320.982</v>
      </c>
      <c r="D725" s="2">
        <f t="shared" si="1"/>
        <v>124437.297</v>
      </c>
      <c r="E725" s="4">
        <f t="shared" si="2"/>
        <v>-0.002576146677</v>
      </c>
      <c r="H725" s="2">
        <v>-320.982</v>
      </c>
      <c r="I725" s="2">
        <v>276.34</v>
      </c>
    </row>
    <row r="726" ht="15.75" customHeight="1">
      <c r="B726" s="3" t="s">
        <v>435</v>
      </c>
      <c r="C726" s="2">
        <v>-3337.419</v>
      </c>
      <c r="D726" s="2">
        <f t="shared" si="1"/>
        <v>121099.878</v>
      </c>
      <c r="E726" s="4">
        <f t="shared" si="2"/>
        <v>-0.02718630736</v>
      </c>
      <c r="H726" s="2">
        <v>-3337.419</v>
      </c>
      <c r="I726" s="2">
        <v>275.41</v>
      </c>
    </row>
    <row r="727" ht="15.75" customHeight="1">
      <c r="B727" s="3" t="s">
        <v>436</v>
      </c>
      <c r="C727" s="2">
        <v>-1682.572</v>
      </c>
      <c r="D727" s="2">
        <f t="shared" si="1"/>
        <v>119417.306</v>
      </c>
      <c r="E727" s="4">
        <f t="shared" si="2"/>
        <v>-0.0139915113</v>
      </c>
      <c r="H727" s="2">
        <v>-1682.572</v>
      </c>
      <c r="I727" s="2">
        <v>275.54</v>
      </c>
    </row>
    <row r="728" ht="15.75" customHeight="1">
      <c r="B728" s="3" t="s">
        <v>437</v>
      </c>
      <c r="C728" s="2">
        <v>2969.707</v>
      </c>
      <c r="D728" s="2">
        <f t="shared" si="1"/>
        <v>122387.013</v>
      </c>
      <c r="E728" s="4">
        <f t="shared" si="2"/>
        <v>0.02456412968</v>
      </c>
      <c r="H728" s="2">
        <v>2969.707</v>
      </c>
      <c r="I728" s="2">
        <v>274.69</v>
      </c>
    </row>
    <row r="729" ht="15.75" customHeight="1">
      <c r="B729" s="3" t="s">
        <v>438</v>
      </c>
      <c r="C729" s="2">
        <v>468.623</v>
      </c>
      <c r="D729" s="2">
        <f t="shared" si="1"/>
        <v>122855.636</v>
      </c>
      <c r="E729" s="4">
        <f t="shared" si="2"/>
        <v>0.003821713493</v>
      </c>
      <c r="H729" s="2">
        <v>468.623</v>
      </c>
      <c r="I729" s="2">
        <v>272.62</v>
      </c>
    </row>
    <row r="730" ht="15.75" customHeight="1">
      <c r="B730" s="3" t="s">
        <v>439</v>
      </c>
      <c r="C730" s="2">
        <v>-2744.23</v>
      </c>
      <c r="D730" s="2">
        <f t="shared" si="1"/>
        <v>120111.406</v>
      </c>
      <c r="E730" s="4">
        <f t="shared" si="2"/>
        <v>-0.02259027957</v>
      </c>
      <c r="H730" s="2">
        <v>-2744.23</v>
      </c>
      <c r="I730" s="2">
        <v>274.12</v>
      </c>
    </row>
    <row r="731" ht="15.75" customHeight="1">
      <c r="B731" s="3" t="s">
        <v>440</v>
      </c>
      <c r="C731" s="2">
        <v>-1395.494</v>
      </c>
      <c r="D731" s="2">
        <f t="shared" si="1"/>
        <v>118715.912</v>
      </c>
      <c r="E731" s="4">
        <f t="shared" si="2"/>
        <v>-0.01168635057</v>
      </c>
      <c r="H731" s="2">
        <v>-1395.494</v>
      </c>
      <c r="I731" s="2">
        <v>272.94</v>
      </c>
    </row>
    <row r="732" ht="15.75" customHeight="1">
      <c r="B732" s="3" t="s">
        <v>441</v>
      </c>
      <c r="C732" s="2">
        <v>-995.105</v>
      </c>
      <c r="D732" s="2">
        <f t="shared" si="1"/>
        <v>117720.807</v>
      </c>
      <c r="E732" s="4">
        <f t="shared" si="2"/>
        <v>-0.008417566272</v>
      </c>
      <c r="H732" s="2">
        <v>-995.105</v>
      </c>
      <c r="I732" s="2">
        <v>270.84</v>
      </c>
    </row>
    <row r="733" ht="15.75" customHeight="1">
      <c r="B733" s="3" t="s">
        <v>442</v>
      </c>
      <c r="C733" s="2">
        <v>1501.213</v>
      </c>
      <c r="D733" s="2">
        <f t="shared" si="1"/>
        <v>119222.02</v>
      </c>
      <c r="E733" s="4">
        <f t="shared" si="2"/>
        <v>0.01267169052</v>
      </c>
      <c r="H733" s="2">
        <v>1501.213</v>
      </c>
      <c r="I733" s="2">
        <v>271.58</v>
      </c>
    </row>
    <row r="734" ht="15.75" customHeight="1">
      <c r="B734" s="3" t="s">
        <v>443</v>
      </c>
      <c r="C734" s="2">
        <v>853.518</v>
      </c>
      <c r="D734" s="2">
        <f t="shared" si="1"/>
        <v>120075.538</v>
      </c>
      <c r="E734" s="4">
        <f t="shared" si="2"/>
        <v>0.00713355896</v>
      </c>
      <c r="H734" s="2">
        <v>853.518</v>
      </c>
      <c r="I734" s="2">
        <v>276.57</v>
      </c>
    </row>
    <row r="735" ht="15.75" customHeight="1">
      <c r="B735" s="3" t="s">
        <v>444</v>
      </c>
      <c r="C735" s="2">
        <v>634.612</v>
      </c>
      <c r="D735" s="2">
        <f t="shared" si="1"/>
        <v>120710.15</v>
      </c>
      <c r="E735" s="4">
        <f t="shared" si="2"/>
        <v>0.005271189286</v>
      </c>
      <c r="H735" s="2">
        <v>634.612</v>
      </c>
      <c r="I735" s="2">
        <v>277.22</v>
      </c>
    </row>
    <row r="736" ht="15.75" customHeight="1">
      <c r="B736" s="3" t="s">
        <v>445</v>
      </c>
      <c r="C736" s="2">
        <v>-781.603</v>
      </c>
      <c r="D736" s="2">
        <f t="shared" si="1"/>
        <v>119928.547</v>
      </c>
      <c r="E736" s="4">
        <f t="shared" si="2"/>
        <v>-0.00649609359</v>
      </c>
      <c r="H736" s="2">
        <v>-781.603</v>
      </c>
      <c r="I736" s="2">
        <v>282.34</v>
      </c>
    </row>
    <row r="737" ht="15.75" customHeight="1">
      <c r="B737" s="3">
        <v>43842.0</v>
      </c>
      <c r="C737" s="2">
        <v>1737.242</v>
      </c>
      <c r="D737" s="2">
        <f t="shared" si="1"/>
        <v>121665.789</v>
      </c>
      <c r="E737" s="4">
        <f t="shared" si="2"/>
        <v>0.01438172742</v>
      </c>
      <c r="H737" s="2">
        <v>1737.242</v>
      </c>
      <c r="I737" s="2">
        <v>279.2</v>
      </c>
    </row>
    <row r="738" ht="15.75" customHeight="1">
      <c r="B738" s="3">
        <v>43873.0</v>
      </c>
      <c r="C738" s="2">
        <v>-91.501</v>
      </c>
      <c r="D738" s="2">
        <f t="shared" si="1"/>
        <v>121574.288</v>
      </c>
      <c r="E738" s="4">
        <f t="shared" si="2"/>
        <v>-0.0007523513842</v>
      </c>
      <c r="H738" s="2">
        <v>-91.501</v>
      </c>
      <c r="I738" s="2">
        <v>277.97</v>
      </c>
    </row>
    <row r="739" ht="15.75" customHeight="1">
      <c r="B739" s="3">
        <v>43902.0</v>
      </c>
      <c r="C739" s="2">
        <v>-1760.125</v>
      </c>
      <c r="D739" s="2">
        <f t="shared" si="1"/>
        <v>119814.163</v>
      </c>
      <c r="E739" s="4">
        <f t="shared" si="2"/>
        <v>-0.01458359908</v>
      </c>
      <c r="H739" s="2">
        <v>-1760.125</v>
      </c>
      <c r="I739" s="2">
        <v>279.88</v>
      </c>
    </row>
    <row r="740" ht="15.75" customHeight="1">
      <c r="B740" s="3">
        <v>43933.0</v>
      </c>
      <c r="C740" s="2">
        <v>-989.63</v>
      </c>
      <c r="D740" s="2">
        <f t="shared" si="1"/>
        <v>118824.533</v>
      </c>
      <c r="E740" s="4">
        <f t="shared" si="2"/>
        <v>-0.008294008387</v>
      </c>
      <c r="H740" s="2">
        <v>-989.63</v>
      </c>
      <c r="I740" s="2">
        <v>285.66</v>
      </c>
    </row>
    <row r="741" ht="15.75" customHeight="1">
      <c r="B741" s="3">
        <v>44024.0</v>
      </c>
      <c r="C741" s="2">
        <v>-3309.513</v>
      </c>
      <c r="D741" s="2">
        <f t="shared" si="1"/>
        <v>115515.02</v>
      </c>
      <c r="E741" s="4">
        <f t="shared" si="2"/>
        <v>-0.02824732755</v>
      </c>
      <c r="H741" s="2">
        <v>-3309.513</v>
      </c>
      <c r="I741" s="2">
        <v>283.1</v>
      </c>
    </row>
    <row r="742" ht="15.75" customHeight="1">
      <c r="B742" s="3">
        <v>44055.0</v>
      </c>
      <c r="C742" s="2">
        <v>-1882.218</v>
      </c>
      <c r="D742" s="2">
        <f t="shared" si="1"/>
        <v>113632.802</v>
      </c>
      <c r="E742" s="4">
        <f t="shared" si="2"/>
        <v>-0.01642835019</v>
      </c>
      <c r="H742" s="2">
        <v>-1882.218</v>
      </c>
      <c r="I742" s="2">
        <v>278.81</v>
      </c>
    </row>
    <row r="743" ht="15.75" customHeight="1">
      <c r="B743" s="3">
        <v>44086.0</v>
      </c>
      <c r="C743" s="2">
        <v>-1054.767</v>
      </c>
      <c r="D743" s="2">
        <f t="shared" si="1"/>
        <v>112578.035</v>
      </c>
      <c r="E743" s="4">
        <f t="shared" si="2"/>
        <v>-0.009325588978</v>
      </c>
      <c r="H743" s="2">
        <v>-1054.767</v>
      </c>
      <c r="I743" s="2">
        <v>275.32</v>
      </c>
    </row>
    <row r="744" ht="15.75" customHeight="1">
      <c r="B744" s="3">
        <v>44116.0</v>
      </c>
      <c r="C744" s="2">
        <v>917.947</v>
      </c>
      <c r="D744" s="2">
        <f t="shared" si="1"/>
        <v>113495.982</v>
      </c>
      <c r="E744" s="4">
        <f t="shared" si="2"/>
        <v>0.008120809785</v>
      </c>
      <c r="H744" s="2">
        <v>917.947</v>
      </c>
      <c r="I744" s="2">
        <v>273.98</v>
      </c>
    </row>
    <row r="745" ht="15.75" customHeight="1">
      <c r="B745" s="3">
        <v>44147.0</v>
      </c>
      <c r="C745" s="2">
        <v>-2035.377</v>
      </c>
      <c r="D745" s="2">
        <f t="shared" si="1"/>
        <v>111460.605</v>
      </c>
      <c r="E745" s="4">
        <f t="shared" si="2"/>
        <v>-0.01809622533</v>
      </c>
      <c r="H745" s="2">
        <v>-2035.377</v>
      </c>
      <c r="I745" s="2">
        <v>274.64</v>
      </c>
    </row>
    <row r="746" ht="15.75" customHeight="1">
      <c r="B746" s="3" t="s">
        <v>446</v>
      </c>
      <c r="C746" s="2">
        <v>-2655.518</v>
      </c>
      <c r="D746" s="2">
        <f t="shared" si="1"/>
        <v>108805.087</v>
      </c>
      <c r="E746" s="4">
        <f t="shared" si="2"/>
        <v>-0.02411312124</v>
      </c>
      <c r="H746" s="2">
        <v>-2655.518</v>
      </c>
      <c r="I746" s="2">
        <v>274.62</v>
      </c>
    </row>
    <row r="747" ht="15.75" customHeight="1">
      <c r="B747" s="3" t="s">
        <v>447</v>
      </c>
      <c r="C747" s="2">
        <v>-784.216</v>
      </c>
      <c r="D747" s="2">
        <f t="shared" si="1"/>
        <v>108020.871</v>
      </c>
      <c r="E747" s="4">
        <f t="shared" si="2"/>
        <v>-0.00723363039</v>
      </c>
      <c r="H747" s="2">
        <v>-784.216</v>
      </c>
      <c r="I747" s="2">
        <v>277.39</v>
      </c>
    </row>
    <row r="748" ht="15.75" customHeight="1">
      <c r="B748" s="3" t="s">
        <v>448</v>
      </c>
      <c r="C748" s="2">
        <v>-4193.274</v>
      </c>
      <c r="D748" s="2">
        <f t="shared" si="1"/>
        <v>103827.597</v>
      </c>
      <c r="E748" s="4">
        <f t="shared" si="2"/>
        <v>-0.03959265601</v>
      </c>
      <c r="H748" s="2">
        <v>-4193.274</v>
      </c>
      <c r="I748" s="2">
        <v>280.55</v>
      </c>
    </row>
    <row r="749" ht="15.75" customHeight="1">
      <c r="B749" s="3" t="s">
        <v>449</v>
      </c>
      <c r="C749" s="2">
        <v>2738.775</v>
      </c>
      <c r="D749" s="2">
        <f t="shared" si="1"/>
        <v>106566.372</v>
      </c>
      <c r="E749" s="4">
        <f t="shared" si="2"/>
        <v>0.02603619985</v>
      </c>
      <c r="H749" s="2">
        <v>2738.775</v>
      </c>
      <c r="I749" s="2">
        <v>280.06</v>
      </c>
    </row>
    <row r="750" ht="15.75" customHeight="1">
      <c r="B750" s="3" t="s">
        <v>450</v>
      </c>
      <c r="C750" s="2">
        <v>2642.939</v>
      </c>
      <c r="D750" s="2">
        <f t="shared" si="1"/>
        <v>109209.311</v>
      </c>
      <c r="E750" s="4">
        <f t="shared" si="2"/>
        <v>0.02449832294</v>
      </c>
      <c r="H750" s="2">
        <v>2642.939</v>
      </c>
      <c r="I750" s="2">
        <v>283.37</v>
      </c>
    </row>
    <row r="751" ht="15.75" customHeight="1">
      <c r="B751" s="3" t="s">
        <v>451</v>
      </c>
      <c r="C751" s="2">
        <v>2142.443</v>
      </c>
      <c r="D751" s="2">
        <f t="shared" si="1"/>
        <v>111351.754</v>
      </c>
      <c r="E751" s="4">
        <f t="shared" si="2"/>
        <v>0.01942782047</v>
      </c>
      <c r="H751" s="2">
        <v>2142.443</v>
      </c>
      <c r="I751" s="2">
        <v>278.86</v>
      </c>
    </row>
    <row r="752" ht="15.75" customHeight="1">
      <c r="B752" s="3" t="s">
        <v>452</v>
      </c>
      <c r="C752" s="2">
        <v>4507.407</v>
      </c>
      <c r="D752" s="2">
        <f t="shared" si="1"/>
        <v>115859.161</v>
      </c>
      <c r="E752" s="4">
        <f t="shared" si="2"/>
        <v>0.03968117843</v>
      </c>
      <c r="H752" s="2">
        <v>4507.407</v>
      </c>
      <c r="I752" s="2">
        <v>281.27</v>
      </c>
    </row>
    <row r="753" ht="15.75" customHeight="1">
      <c r="B753" s="3" t="s">
        <v>453</v>
      </c>
      <c r="C753" s="2">
        <v>2111.472</v>
      </c>
      <c r="D753" s="2">
        <f t="shared" si="1"/>
        <v>117970.633</v>
      </c>
      <c r="E753" s="4">
        <f t="shared" si="2"/>
        <v>0.01806039647</v>
      </c>
      <c r="H753" s="2">
        <v>2111.472</v>
      </c>
      <c r="I753" s="2">
        <v>275.7</v>
      </c>
    </row>
    <row r="754" ht="15.75" customHeight="1">
      <c r="B754" s="3" t="s">
        <v>454</v>
      </c>
      <c r="C754" s="2">
        <v>-1800.712</v>
      </c>
      <c r="D754" s="2">
        <f t="shared" si="1"/>
        <v>116169.921</v>
      </c>
      <c r="E754" s="4">
        <f t="shared" si="2"/>
        <v>-0.01538176512</v>
      </c>
      <c r="H754" s="2">
        <v>-1800.712</v>
      </c>
      <c r="I754" s="2">
        <v>278.88</v>
      </c>
    </row>
    <row r="755" ht="15.75" customHeight="1">
      <c r="B755" s="3" t="s">
        <v>455</v>
      </c>
      <c r="C755" s="2">
        <v>-55.324</v>
      </c>
      <c r="D755" s="2">
        <f t="shared" si="1"/>
        <v>116114.597</v>
      </c>
      <c r="E755" s="4">
        <f t="shared" si="2"/>
        <v>-0.0004763468657</v>
      </c>
      <c r="H755" s="2">
        <v>-55.324</v>
      </c>
      <c r="I755" s="2">
        <v>277.97</v>
      </c>
    </row>
    <row r="756" ht="15.75" customHeight="1">
      <c r="B756" s="3" t="s">
        <v>456</v>
      </c>
      <c r="C756" s="2">
        <v>911.51</v>
      </c>
      <c r="D756" s="2">
        <f t="shared" si="1"/>
        <v>117026.107</v>
      </c>
      <c r="E756" s="4">
        <f t="shared" si="2"/>
        <v>0.007819438037</v>
      </c>
      <c r="H756" s="2">
        <v>911.51</v>
      </c>
      <c r="I756" s="2">
        <v>280.73</v>
      </c>
    </row>
    <row r="757" ht="15.75" customHeight="1">
      <c r="B757" s="3" t="s">
        <v>457</v>
      </c>
      <c r="C757" s="2">
        <v>1262.132</v>
      </c>
      <c r="D757" s="2">
        <f t="shared" si="1"/>
        <v>118288.239</v>
      </c>
      <c r="E757" s="4">
        <f t="shared" si="2"/>
        <v>0.01072730265</v>
      </c>
      <c r="H757" s="2">
        <v>1262.132</v>
      </c>
      <c r="I757" s="2">
        <v>285.51</v>
      </c>
    </row>
    <row r="758" ht="15.75" customHeight="1">
      <c r="B758" s="3" t="s">
        <v>458</v>
      </c>
      <c r="C758" s="2">
        <v>-2658.036</v>
      </c>
      <c r="D758" s="2">
        <f t="shared" si="1"/>
        <v>115630.203</v>
      </c>
      <c r="E758" s="4">
        <f t="shared" si="2"/>
        <v>-0.02272715557</v>
      </c>
      <c r="H758" s="2">
        <v>-2658.036</v>
      </c>
      <c r="I758" s="2">
        <v>290.24</v>
      </c>
    </row>
    <row r="759" ht="15.75" customHeight="1">
      <c r="B759" s="3">
        <v>44287.0</v>
      </c>
      <c r="C759" s="2">
        <v>3311.456</v>
      </c>
      <c r="D759" s="2">
        <f t="shared" si="1"/>
        <v>118941.659</v>
      </c>
      <c r="E759" s="4">
        <f t="shared" si="2"/>
        <v>0.02823591865</v>
      </c>
      <c r="H759" s="2">
        <v>3311.456</v>
      </c>
      <c r="I759" s="2">
        <v>292.0</v>
      </c>
    </row>
    <row r="760" ht="15.75" customHeight="1">
      <c r="B760" s="3">
        <v>44317.0</v>
      </c>
      <c r="C760" s="2">
        <v>-608.306</v>
      </c>
      <c r="D760" s="2">
        <f t="shared" si="1"/>
        <v>118333.353</v>
      </c>
      <c r="E760" s="4">
        <f t="shared" si="2"/>
        <v>-0.005127445386</v>
      </c>
      <c r="H760" s="2">
        <v>-608.306</v>
      </c>
      <c r="I760" s="2">
        <v>284.38</v>
      </c>
    </row>
    <row r="761" ht="15.75" customHeight="1">
      <c r="B761" s="3">
        <v>44348.0</v>
      </c>
      <c r="C761" s="2">
        <v>-2209.392</v>
      </c>
      <c r="D761" s="2">
        <f t="shared" si="1"/>
        <v>116123.961</v>
      </c>
      <c r="E761" s="4">
        <f t="shared" si="2"/>
        <v>-0.01884741717</v>
      </c>
      <c r="H761" s="2">
        <v>-2209.392</v>
      </c>
      <c r="I761" s="2">
        <v>281.35</v>
      </c>
    </row>
    <row r="762" ht="15.75" customHeight="1">
      <c r="B762" s="3">
        <v>44378.0</v>
      </c>
      <c r="C762" s="2">
        <v>2371.424</v>
      </c>
      <c r="D762" s="2">
        <f t="shared" si="1"/>
        <v>118495.385</v>
      </c>
      <c r="E762" s="4">
        <f t="shared" si="2"/>
        <v>0.02021576483</v>
      </c>
      <c r="H762" s="2">
        <v>2371.424</v>
      </c>
      <c r="I762" s="2">
        <v>281.38</v>
      </c>
    </row>
    <row r="763" ht="15.75" customHeight="1">
      <c r="B763" s="3">
        <v>44409.0</v>
      </c>
      <c r="C763" s="2">
        <v>-2843.076</v>
      </c>
      <c r="D763" s="2">
        <f t="shared" si="1"/>
        <v>115652.309</v>
      </c>
      <c r="E763" s="4">
        <f t="shared" si="2"/>
        <v>-0.02428566078</v>
      </c>
      <c r="H763" s="2">
        <v>-2843.076</v>
      </c>
      <c r="I763" s="2">
        <v>280.21</v>
      </c>
    </row>
    <row r="764" ht="15.75" customHeight="1">
      <c r="B764" s="3">
        <v>44501.0</v>
      </c>
      <c r="C764" s="2">
        <v>-400.264</v>
      </c>
      <c r="D764" s="2">
        <f t="shared" si="1"/>
        <v>115252.045</v>
      </c>
      <c r="E764" s="4">
        <f t="shared" si="2"/>
        <v>-0.003466928137</v>
      </c>
      <c r="H764" s="2">
        <v>-400.264</v>
      </c>
      <c r="I764" s="2">
        <v>276.35</v>
      </c>
    </row>
    <row r="765" ht="15.75" customHeight="1">
      <c r="B765" s="3">
        <v>44531.0</v>
      </c>
      <c r="C765" s="2">
        <v>700.603</v>
      </c>
      <c r="D765" s="2">
        <f t="shared" si="1"/>
        <v>115952.648</v>
      </c>
      <c r="E765" s="4">
        <f t="shared" si="2"/>
        <v>0.006060475117</v>
      </c>
      <c r="H765" s="2">
        <v>700.603</v>
      </c>
      <c r="I765" s="2">
        <v>274.06</v>
      </c>
    </row>
    <row r="766" ht="15.75" customHeight="1">
      <c r="B766" s="3" t="s">
        <v>459</v>
      </c>
      <c r="C766" s="2">
        <v>227.317</v>
      </c>
      <c r="D766" s="2">
        <f t="shared" si="1"/>
        <v>116179.965</v>
      </c>
      <c r="E766" s="4">
        <f t="shared" si="2"/>
        <v>0.001958510437</v>
      </c>
      <c r="H766" s="2">
        <v>227.317</v>
      </c>
      <c r="I766" s="2">
        <v>274.25</v>
      </c>
    </row>
    <row r="767" ht="15.75" customHeight="1">
      <c r="B767" s="3" t="s">
        <v>460</v>
      </c>
      <c r="C767" s="2">
        <v>-816.417</v>
      </c>
      <c r="D767" s="2">
        <f t="shared" si="1"/>
        <v>115363.548</v>
      </c>
      <c r="E767" s="4">
        <f t="shared" si="2"/>
        <v>-0.007051982349</v>
      </c>
      <c r="H767" s="2">
        <v>-816.417</v>
      </c>
      <c r="I767" s="2">
        <v>272.16</v>
      </c>
    </row>
    <row r="768" ht="15.75" customHeight="1">
      <c r="B768" s="3" t="s">
        <v>461</v>
      </c>
      <c r="C768" s="2">
        <v>2024.152</v>
      </c>
      <c r="D768" s="2">
        <f t="shared" si="1"/>
        <v>117387.7</v>
      </c>
      <c r="E768" s="4">
        <f t="shared" si="2"/>
        <v>0.01739370293</v>
      </c>
      <c r="H768" s="2">
        <v>2024.152</v>
      </c>
      <c r="I768" s="2">
        <v>266.65</v>
      </c>
    </row>
    <row r="769" ht="15.75" customHeight="1">
      <c r="B769" s="3" t="s">
        <v>462</v>
      </c>
      <c r="C769" s="2">
        <v>2122.303</v>
      </c>
      <c r="D769" s="2">
        <f t="shared" si="1"/>
        <v>119510.003</v>
      </c>
      <c r="E769" s="4">
        <f t="shared" si="2"/>
        <v>0.01791794309</v>
      </c>
      <c r="H769" s="2">
        <v>2122.303</v>
      </c>
      <c r="I769" s="2">
        <v>269.29</v>
      </c>
    </row>
    <row r="770" ht="15.75" customHeight="1">
      <c r="B770" s="3" t="s">
        <v>463</v>
      </c>
      <c r="C770" s="2">
        <v>-4070.996</v>
      </c>
      <c r="D770" s="2">
        <f t="shared" si="1"/>
        <v>115439.007</v>
      </c>
      <c r="E770" s="4">
        <f t="shared" si="2"/>
        <v>-0.03465776242</v>
      </c>
      <c r="H770" s="2">
        <v>-4070.996</v>
      </c>
      <c r="I770" s="2">
        <v>275.53</v>
      </c>
    </row>
    <row r="771" ht="15.75" customHeight="1">
      <c r="B771" s="3" t="s">
        <v>464</v>
      </c>
      <c r="C771" s="2">
        <v>-2745.398</v>
      </c>
      <c r="D771" s="2">
        <f t="shared" si="1"/>
        <v>112693.609</v>
      </c>
      <c r="E771" s="4">
        <f t="shared" si="2"/>
        <v>-0.02406960119</v>
      </c>
      <c r="H771" s="2">
        <v>-2745.398</v>
      </c>
      <c r="I771" s="2">
        <v>270.77</v>
      </c>
    </row>
    <row r="772" ht="15.75" customHeight="1">
      <c r="B772" s="3" t="s">
        <v>465</v>
      </c>
      <c r="C772" s="2">
        <v>-1306.022</v>
      </c>
      <c r="D772" s="2">
        <f t="shared" si="1"/>
        <v>111387.587</v>
      </c>
      <c r="E772" s="4">
        <f t="shared" si="2"/>
        <v>-0.01165681737</v>
      </c>
      <c r="H772" s="2">
        <v>-1306.022</v>
      </c>
      <c r="I772" s="2">
        <v>266.7</v>
      </c>
    </row>
    <row r="773" ht="15.75" customHeight="1">
      <c r="B773" s="3" t="s">
        <v>466</v>
      </c>
      <c r="C773" s="2">
        <v>555.305</v>
      </c>
      <c r="D773" s="2">
        <f t="shared" si="1"/>
        <v>111942.892</v>
      </c>
      <c r="E773" s="4">
        <f t="shared" si="2"/>
        <v>0.004972954403</v>
      </c>
      <c r="H773" s="2">
        <v>555.305</v>
      </c>
      <c r="I773" s="2">
        <v>266.55</v>
      </c>
    </row>
    <row r="774" ht="15.75" customHeight="1">
      <c r="B774" s="3" t="s">
        <v>467</v>
      </c>
      <c r="C774" s="2">
        <v>-403.57</v>
      </c>
      <c r="D774" s="2">
        <f t="shared" si="1"/>
        <v>111539.322</v>
      </c>
      <c r="E774" s="4">
        <f t="shared" si="2"/>
        <v>-0.003611655992</v>
      </c>
      <c r="H774" s="2">
        <v>-403.57</v>
      </c>
      <c r="I774" s="2">
        <v>268.67</v>
      </c>
    </row>
    <row r="775" ht="15.75" customHeight="1">
      <c r="B775" s="3" t="s">
        <v>468</v>
      </c>
      <c r="C775" s="2">
        <v>-652.429</v>
      </c>
      <c r="D775" s="2">
        <f t="shared" si="1"/>
        <v>110886.893</v>
      </c>
      <c r="E775" s="4">
        <f t="shared" si="2"/>
        <v>-0.005866492591</v>
      </c>
      <c r="H775" s="2">
        <v>-652.429</v>
      </c>
      <c r="I775" s="2">
        <v>263.04</v>
      </c>
    </row>
    <row r="776" ht="15.75" customHeight="1">
      <c r="B776" s="3" t="s">
        <v>469</v>
      </c>
      <c r="C776" s="2">
        <v>-2337.08</v>
      </c>
      <c r="D776" s="2">
        <f t="shared" si="1"/>
        <v>108549.813</v>
      </c>
      <c r="E776" s="4">
        <f t="shared" si="2"/>
        <v>-0.0213015262</v>
      </c>
      <c r="H776" s="2">
        <v>-2337.08</v>
      </c>
      <c r="I776" s="2">
        <v>270.07</v>
      </c>
    </row>
    <row r="777" ht="15.75" customHeight="1">
      <c r="B777" s="3" t="s">
        <v>470</v>
      </c>
      <c r="C777" s="2">
        <v>-2416.749</v>
      </c>
      <c r="D777" s="2">
        <f t="shared" si="1"/>
        <v>106133.064</v>
      </c>
      <c r="E777" s="4">
        <f t="shared" si="2"/>
        <v>-0.022515546</v>
      </c>
      <c r="H777" s="2">
        <v>-2416.749</v>
      </c>
      <c r="I777" s="2">
        <v>266.26</v>
      </c>
    </row>
    <row r="778" ht="15.75" customHeight="1">
      <c r="B778" s="3">
        <v>44198.0</v>
      </c>
      <c r="C778" s="2">
        <v>1018.534</v>
      </c>
      <c r="D778" s="2">
        <f t="shared" si="1"/>
        <v>107151.598</v>
      </c>
      <c r="E778" s="4">
        <f t="shared" si="2"/>
        <v>0.00955100787</v>
      </c>
      <c r="H778" s="2">
        <v>1018.534</v>
      </c>
      <c r="I778" s="2">
        <v>270.75</v>
      </c>
    </row>
    <row r="779" ht="15.75" customHeight="1">
      <c r="B779" s="3">
        <v>44229.0</v>
      </c>
      <c r="C779" s="2">
        <v>-3819.6</v>
      </c>
      <c r="D779" s="2">
        <f t="shared" si="1"/>
        <v>103331.998</v>
      </c>
      <c r="E779" s="4">
        <f t="shared" si="2"/>
        <v>-0.03629754933</v>
      </c>
      <c r="H779" s="2">
        <v>-3819.6</v>
      </c>
      <c r="I779" s="2">
        <v>278.25</v>
      </c>
    </row>
    <row r="780" ht="15.75" customHeight="1">
      <c r="B780" s="3">
        <v>44257.0</v>
      </c>
      <c r="C780" s="2">
        <v>-763.089</v>
      </c>
      <c r="D780" s="2">
        <f t="shared" si="1"/>
        <v>102568.909</v>
      </c>
      <c r="E780" s="4">
        <f t="shared" si="2"/>
        <v>-0.007412230523</v>
      </c>
      <c r="H780" s="2">
        <v>-763.089</v>
      </c>
      <c r="I780" s="2">
        <v>273.88</v>
      </c>
    </row>
    <row r="781" ht="15.75" customHeight="1">
      <c r="B781" s="3">
        <v>44288.0</v>
      </c>
      <c r="C781" s="2">
        <v>1947.833</v>
      </c>
      <c r="D781" s="2">
        <f t="shared" si="1"/>
        <v>104516.742</v>
      </c>
      <c r="E781" s="4">
        <f t="shared" si="2"/>
        <v>0.01881241347</v>
      </c>
      <c r="H781" s="2">
        <v>1947.833</v>
      </c>
      <c r="I781" s="2">
        <v>276.85</v>
      </c>
    </row>
    <row r="782" ht="15.75" customHeight="1">
      <c r="B782" s="3">
        <v>44318.0</v>
      </c>
      <c r="C782" s="2">
        <v>888.046</v>
      </c>
      <c r="D782" s="2">
        <f t="shared" si="1"/>
        <v>105404.788</v>
      </c>
      <c r="E782" s="4">
        <f t="shared" si="2"/>
        <v>0.008460792922</v>
      </c>
      <c r="H782" s="2">
        <v>888.046</v>
      </c>
      <c r="I782" s="2">
        <v>276.97</v>
      </c>
    </row>
    <row r="783" ht="15.75" customHeight="1">
      <c r="B783" s="3">
        <v>44410.0</v>
      </c>
      <c r="C783" s="2">
        <v>58.147</v>
      </c>
      <c r="D783" s="2">
        <f t="shared" si="1"/>
        <v>105462.935</v>
      </c>
      <c r="E783" s="4">
        <f t="shared" si="2"/>
        <v>0.0005515021516</v>
      </c>
      <c r="H783" s="2">
        <v>58.147</v>
      </c>
      <c r="I783" s="2">
        <v>278.39</v>
      </c>
    </row>
    <row r="784" ht="15.75" customHeight="1">
      <c r="B784" s="3">
        <v>44441.0</v>
      </c>
      <c r="C784" s="2">
        <v>1405.874</v>
      </c>
      <c r="D784" s="2">
        <f t="shared" si="1"/>
        <v>106868.809</v>
      </c>
      <c r="E784" s="4">
        <f t="shared" si="2"/>
        <v>0.01324243392</v>
      </c>
      <c r="H784" s="2">
        <v>1405.874</v>
      </c>
      <c r="I784" s="2">
        <v>282.32</v>
      </c>
    </row>
    <row r="785" ht="15.75" customHeight="1">
      <c r="B785" s="3">
        <v>44471.0</v>
      </c>
      <c r="C785" s="2">
        <v>214.584</v>
      </c>
      <c r="D785" s="2">
        <f t="shared" si="1"/>
        <v>107083.393</v>
      </c>
      <c r="E785" s="4">
        <f t="shared" si="2"/>
        <v>0.002005906646</v>
      </c>
      <c r="H785" s="2">
        <v>214.584</v>
      </c>
      <c r="I785" s="2">
        <v>276.87</v>
      </c>
    </row>
    <row r="786" ht="15.75" customHeight="1">
      <c r="B786" s="3">
        <v>44502.0</v>
      </c>
      <c r="C786" s="2">
        <v>3042.213</v>
      </c>
      <c r="D786" s="2">
        <f t="shared" si="1"/>
        <v>110125.606</v>
      </c>
      <c r="E786" s="4">
        <f t="shared" si="2"/>
        <v>0.02801368234</v>
      </c>
      <c r="H786" s="2">
        <v>3042.213</v>
      </c>
      <c r="I786" s="2">
        <v>278.66</v>
      </c>
    </row>
    <row r="787" ht="15.75" customHeight="1">
      <c r="B787" s="3">
        <v>44532.0</v>
      </c>
      <c r="C787" s="2">
        <v>1543.473</v>
      </c>
      <c r="D787" s="2">
        <f t="shared" si="1"/>
        <v>111669.079</v>
      </c>
      <c r="E787" s="4">
        <f t="shared" si="2"/>
        <v>0.01391825883</v>
      </c>
      <c r="H787" s="2">
        <v>1543.473</v>
      </c>
      <c r="I787" s="2">
        <v>278.67</v>
      </c>
    </row>
    <row r="788" ht="15.75" customHeight="1">
      <c r="B788" s="3" t="s">
        <v>471</v>
      </c>
      <c r="C788" s="2">
        <v>-1668.576</v>
      </c>
      <c r="D788" s="2">
        <f t="shared" si="1"/>
        <v>110000.503</v>
      </c>
      <c r="E788" s="4">
        <f t="shared" si="2"/>
        <v>-0.0150549074</v>
      </c>
      <c r="H788" s="2">
        <v>-1668.576</v>
      </c>
      <c r="I788" s="2">
        <v>280.35</v>
      </c>
    </row>
    <row r="789" ht="15.75" customHeight="1">
      <c r="B789" s="3" t="s">
        <v>472</v>
      </c>
      <c r="C789" s="2">
        <v>313.945</v>
      </c>
      <c r="D789" s="2">
        <f t="shared" si="1"/>
        <v>110314.448</v>
      </c>
      <c r="E789" s="4">
        <f t="shared" si="2"/>
        <v>0.002849967386</v>
      </c>
      <c r="H789" s="2">
        <v>313.945</v>
      </c>
      <c r="I789" s="2">
        <v>280.55</v>
      </c>
    </row>
    <row r="790" ht="15.75" customHeight="1">
      <c r="B790" s="3" t="s">
        <v>473</v>
      </c>
      <c r="C790" s="2">
        <v>882.83</v>
      </c>
      <c r="D790" s="2">
        <f t="shared" si="1"/>
        <v>111197.278</v>
      </c>
      <c r="E790" s="4">
        <f t="shared" si="2"/>
        <v>0.007970997204</v>
      </c>
      <c r="H790" s="2">
        <v>882.83</v>
      </c>
      <c r="I790" s="2">
        <v>278.78</v>
      </c>
    </row>
    <row r="791" ht="15.75" customHeight="1">
      <c r="B791" s="3" t="s">
        <v>474</v>
      </c>
      <c r="C791" s="2">
        <v>-117.196</v>
      </c>
      <c r="D791" s="2">
        <f t="shared" si="1"/>
        <v>111080.082</v>
      </c>
      <c r="E791" s="4">
        <f t="shared" si="2"/>
        <v>-0.001054502455</v>
      </c>
      <c r="H791" s="2">
        <v>-117.196</v>
      </c>
      <c r="I791" s="2">
        <v>280.42</v>
      </c>
    </row>
    <row r="792" ht="15.75" customHeight="1">
      <c r="B792" s="3" t="s">
        <v>475</v>
      </c>
      <c r="C792" s="2">
        <v>818.894</v>
      </c>
      <c r="D792" s="2">
        <f t="shared" si="1"/>
        <v>111898.976</v>
      </c>
      <c r="E792" s="4">
        <f t="shared" si="2"/>
        <v>0.007345063603</v>
      </c>
      <c r="H792" s="2">
        <v>818.894</v>
      </c>
      <c r="I792" s="2">
        <v>277.03</v>
      </c>
    </row>
    <row r="793" ht="15.75" customHeight="1">
      <c r="B793" s="3" t="s">
        <v>476</v>
      </c>
      <c r="C793" s="2">
        <v>928.732</v>
      </c>
      <c r="D793" s="2">
        <f t="shared" si="1"/>
        <v>112827.708</v>
      </c>
      <c r="E793" s="4">
        <f t="shared" si="2"/>
        <v>0.008265482949</v>
      </c>
      <c r="H793" s="2">
        <v>928.732</v>
      </c>
      <c r="I793" s="2">
        <v>276.04</v>
      </c>
    </row>
    <row r="794" ht="15.75" customHeight="1">
      <c r="B794" s="3" t="s">
        <v>477</v>
      </c>
      <c r="C794" s="2">
        <v>-368.09</v>
      </c>
      <c r="D794" s="2">
        <f t="shared" si="1"/>
        <v>112459.618</v>
      </c>
      <c r="E794" s="4">
        <f t="shared" si="2"/>
        <v>-0.003267741103</v>
      </c>
      <c r="H794" s="2">
        <v>-368.09</v>
      </c>
      <c r="I794" s="2">
        <v>278.55</v>
      </c>
    </row>
    <row r="795" ht="15.75" customHeight="1">
      <c r="B795" s="3" t="s">
        <v>478</v>
      </c>
      <c r="C795" s="2">
        <v>-744.527</v>
      </c>
      <c r="D795" s="2">
        <f t="shared" si="1"/>
        <v>111715.091</v>
      </c>
      <c r="E795" s="4">
        <f t="shared" si="2"/>
        <v>-0.006642406191</v>
      </c>
      <c r="H795" s="2">
        <v>-744.527</v>
      </c>
      <c r="I795" s="2">
        <v>277.29</v>
      </c>
    </row>
    <row r="796" ht="15.75" customHeight="1">
      <c r="B796" s="3" t="s">
        <v>479</v>
      </c>
      <c r="C796" s="2">
        <v>1280.829</v>
      </c>
      <c r="D796" s="2">
        <f t="shared" si="1"/>
        <v>112995.92</v>
      </c>
      <c r="E796" s="4">
        <f t="shared" si="2"/>
        <v>0.01139991196</v>
      </c>
      <c r="H796" s="2">
        <v>1280.829</v>
      </c>
      <c r="I796" s="2">
        <v>274.89</v>
      </c>
    </row>
    <row r="797" ht="15.75" customHeight="1">
      <c r="B797" s="3">
        <v>44199.0</v>
      </c>
      <c r="C797" s="2">
        <v>-3006.45</v>
      </c>
      <c r="D797" s="2">
        <f t="shared" si="1"/>
        <v>109989.47</v>
      </c>
      <c r="E797" s="4">
        <f t="shared" si="2"/>
        <v>-0.02696707793</v>
      </c>
      <c r="H797" s="2">
        <v>-3006.45</v>
      </c>
      <c r="I797" s="2">
        <v>282.47</v>
      </c>
    </row>
    <row r="798" ht="15.75" customHeight="1">
      <c r="B798" s="3">
        <v>44230.0</v>
      </c>
      <c r="C798" s="2">
        <v>-448.048</v>
      </c>
      <c r="D798" s="2">
        <f t="shared" si="1"/>
        <v>109541.422</v>
      </c>
      <c r="E798" s="4">
        <f t="shared" si="2"/>
        <v>-0.004081873107</v>
      </c>
      <c r="H798" s="2">
        <v>-448.048</v>
      </c>
      <c r="I798" s="2">
        <v>281.13</v>
      </c>
    </row>
    <row r="799" ht="15.75" customHeight="1">
      <c r="B799" s="3">
        <v>44258.0</v>
      </c>
      <c r="C799" s="2">
        <v>-637.669</v>
      </c>
      <c r="D799" s="2">
        <f t="shared" si="1"/>
        <v>108903.753</v>
      </c>
      <c r="E799" s="4">
        <f t="shared" si="2"/>
        <v>-0.005838268676</v>
      </c>
      <c r="H799" s="2">
        <v>-637.669</v>
      </c>
      <c r="I799" s="2">
        <v>278.0</v>
      </c>
    </row>
    <row r="800" ht="15.75" customHeight="1">
      <c r="B800" s="3">
        <v>44289.0</v>
      </c>
      <c r="C800" s="2">
        <v>2517.554</v>
      </c>
      <c r="D800" s="2">
        <f t="shared" si="1"/>
        <v>111421.307</v>
      </c>
      <c r="E800" s="4">
        <f t="shared" si="2"/>
        <v>0.02285408276</v>
      </c>
      <c r="H800" s="2">
        <v>2517.554</v>
      </c>
      <c r="I800" s="2">
        <v>278.01</v>
      </c>
    </row>
    <row r="801" ht="15.75" customHeight="1">
      <c r="B801" s="3">
        <v>44319.0</v>
      </c>
      <c r="C801" s="2">
        <v>-2954.799</v>
      </c>
      <c r="D801" s="2">
        <f t="shared" si="1"/>
        <v>108466.508</v>
      </c>
      <c r="E801" s="4">
        <f t="shared" si="2"/>
        <v>-0.02687713161</v>
      </c>
      <c r="H801" s="2">
        <v>-2954.799</v>
      </c>
      <c r="I801" s="2">
        <v>287.44</v>
      </c>
    </row>
    <row r="802" ht="15.75" customHeight="1">
      <c r="B802" s="3">
        <v>44411.0</v>
      </c>
      <c r="C802" s="2">
        <v>1055.29</v>
      </c>
      <c r="D802" s="2">
        <f t="shared" si="1"/>
        <v>109521.798</v>
      </c>
      <c r="E802" s="4">
        <f t="shared" si="2"/>
        <v>0.009682154637</v>
      </c>
      <c r="H802" s="2">
        <v>1055.29</v>
      </c>
      <c r="I802" s="2">
        <v>289.48</v>
      </c>
    </row>
    <row r="803" ht="15.75" customHeight="1">
      <c r="B803" s="3">
        <v>44442.0</v>
      </c>
      <c r="C803" s="2">
        <v>1278.681</v>
      </c>
      <c r="D803" s="2">
        <f t="shared" si="1"/>
        <v>110800.479</v>
      </c>
      <c r="E803" s="4">
        <f t="shared" si="2"/>
        <v>0.01160749947</v>
      </c>
      <c r="H803" s="2">
        <v>1278.681</v>
      </c>
      <c r="I803" s="2">
        <v>290.04</v>
      </c>
    </row>
    <row r="804" ht="15.75" customHeight="1">
      <c r="B804" s="3">
        <v>44472.0</v>
      </c>
      <c r="C804" s="2">
        <v>-2574.336</v>
      </c>
      <c r="D804" s="2">
        <f t="shared" si="1"/>
        <v>108226.143</v>
      </c>
      <c r="E804" s="4">
        <f t="shared" si="2"/>
        <v>-0.02350814281</v>
      </c>
      <c r="H804" s="2">
        <v>-2574.336</v>
      </c>
      <c r="I804" s="2">
        <v>291.13</v>
      </c>
    </row>
    <row r="805" ht="15.75" customHeight="1">
      <c r="B805" s="3">
        <v>44503.0</v>
      </c>
      <c r="C805" s="2">
        <v>-876.3</v>
      </c>
      <c r="D805" s="2">
        <f t="shared" si="1"/>
        <v>107349.843</v>
      </c>
      <c r="E805" s="4">
        <f t="shared" si="2"/>
        <v>-0.008129892785</v>
      </c>
      <c r="H805" s="2">
        <v>-876.3</v>
      </c>
      <c r="I805" s="2">
        <v>291.53</v>
      </c>
    </row>
    <row r="806" ht="15.75" customHeight="1">
      <c r="B806" s="3">
        <v>44533.0</v>
      </c>
      <c r="C806" s="2">
        <v>-846.087</v>
      </c>
      <c r="D806" s="2">
        <f t="shared" si="1"/>
        <v>106503.756</v>
      </c>
      <c r="E806" s="4">
        <f t="shared" si="2"/>
        <v>-0.007912809685</v>
      </c>
      <c r="H806" s="2">
        <v>-846.087</v>
      </c>
      <c r="I806" s="2">
        <v>291.64</v>
      </c>
    </row>
    <row r="807" ht="15.75" customHeight="1">
      <c r="B807" s="3" t="s">
        <v>480</v>
      </c>
      <c r="C807" s="2">
        <v>531.93</v>
      </c>
      <c r="D807" s="2">
        <f t="shared" si="1"/>
        <v>107035.686</v>
      </c>
      <c r="E807" s="4">
        <f t="shared" si="2"/>
        <v>0.004982040744</v>
      </c>
      <c r="H807" s="2">
        <v>531.93</v>
      </c>
      <c r="I807" s="2">
        <v>297.36</v>
      </c>
    </row>
    <row r="808" ht="15.75" customHeight="1">
      <c r="B808" s="3" t="s">
        <v>481</v>
      </c>
      <c r="C808" s="2">
        <v>-2498.51</v>
      </c>
      <c r="D808" s="2">
        <f t="shared" si="1"/>
        <v>104537.176</v>
      </c>
      <c r="E808" s="4">
        <f t="shared" si="2"/>
        <v>-0.02361953354</v>
      </c>
      <c r="H808" s="2">
        <v>-2498.51</v>
      </c>
      <c r="I808" s="2">
        <v>296.18</v>
      </c>
    </row>
    <row r="809" ht="15.75" customHeight="1">
      <c r="B809" s="3" t="s">
        <v>482</v>
      </c>
      <c r="C809" s="2">
        <v>-178.191</v>
      </c>
      <c r="D809" s="2">
        <f t="shared" si="1"/>
        <v>104358.985</v>
      </c>
      <c r="E809" s="4">
        <f t="shared" si="2"/>
        <v>-0.001706025064</v>
      </c>
      <c r="H809" s="2">
        <v>-178.191</v>
      </c>
      <c r="I809" s="2">
        <v>293.11</v>
      </c>
    </row>
    <row r="810" ht="15.75" customHeight="1">
      <c r="B810" s="3" t="s">
        <v>483</v>
      </c>
      <c r="C810" s="2">
        <v>2442.274</v>
      </c>
      <c r="D810" s="2">
        <f t="shared" si="1"/>
        <v>106801.259</v>
      </c>
      <c r="E810" s="4">
        <f t="shared" si="2"/>
        <v>0.02313298057</v>
      </c>
      <c r="H810" s="2">
        <v>2442.274</v>
      </c>
      <c r="I810" s="2">
        <v>287.61</v>
      </c>
    </row>
    <row r="811" ht="15.75" customHeight="1">
      <c r="B811" s="3" t="s">
        <v>484</v>
      </c>
      <c r="C811" s="2">
        <v>4656.385</v>
      </c>
      <c r="D811" s="2">
        <f t="shared" si="1"/>
        <v>111457.644</v>
      </c>
      <c r="E811" s="4">
        <f t="shared" si="2"/>
        <v>0.04267492944</v>
      </c>
      <c r="H811" s="2">
        <v>4656.385</v>
      </c>
      <c r="I811" s="2">
        <v>287.79</v>
      </c>
    </row>
    <row r="812" ht="15.75" customHeight="1">
      <c r="B812" s="3" t="s">
        <v>485</v>
      </c>
      <c r="C812" s="2">
        <v>116.945</v>
      </c>
      <c r="D812" s="2">
        <f t="shared" si="1"/>
        <v>111574.589</v>
      </c>
      <c r="E812" s="4">
        <f t="shared" si="2"/>
        <v>0.001048682598</v>
      </c>
      <c r="H812" s="2">
        <v>116.945</v>
      </c>
      <c r="I812" s="2">
        <v>290.29</v>
      </c>
    </row>
    <row r="813" ht="15.75" customHeight="1">
      <c r="B813" s="3" t="s">
        <v>486</v>
      </c>
      <c r="C813" s="2">
        <v>-1295.436</v>
      </c>
      <c r="D813" s="2">
        <f t="shared" si="1"/>
        <v>110279.153</v>
      </c>
      <c r="E813" s="4">
        <f t="shared" si="2"/>
        <v>-0.01167842121</v>
      </c>
      <c r="H813" s="2">
        <v>-1295.436</v>
      </c>
      <c r="I813" s="2">
        <v>290.78</v>
      </c>
    </row>
    <row r="814" ht="15.75" customHeight="1">
      <c r="B814" s="3" t="s">
        <v>487</v>
      </c>
      <c r="C814" s="2">
        <v>4265.675</v>
      </c>
      <c r="D814" s="2">
        <f t="shared" si="1"/>
        <v>114544.828</v>
      </c>
      <c r="E814" s="4">
        <f t="shared" si="2"/>
        <v>0.03795135161</v>
      </c>
      <c r="H814" s="2">
        <v>4265.675</v>
      </c>
      <c r="I814" s="2">
        <v>296.25</v>
      </c>
    </row>
    <row r="815" ht="15.75" customHeight="1">
      <c r="B815" s="3" t="s">
        <v>488</v>
      </c>
      <c r="C815" s="2">
        <v>1104.24</v>
      </c>
      <c r="D815" s="2">
        <f t="shared" si="1"/>
        <v>115649.068</v>
      </c>
      <c r="E815" s="4">
        <f t="shared" si="2"/>
        <v>0.009594072556</v>
      </c>
      <c r="H815" s="2">
        <v>1104.24</v>
      </c>
      <c r="I815" s="2">
        <v>295.77</v>
      </c>
    </row>
    <row r="816" ht="15.75" customHeight="1">
      <c r="B816" s="3" t="s">
        <v>489</v>
      </c>
      <c r="C816" s="2">
        <v>662.142</v>
      </c>
      <c r="D816" s="2">
        <f t="shared" si="1"/>
        <v>116311.21</v>
      </c>
      <c r="E816" s="4">
        <f t="shared" si="2"/>
        <v>0.005709113683</v>
      </c>
      <c r="H816" s="2">
        <v>662.142</v>
      </c>
      <c r="I816" s="2">
        <v>304.12</v>
      </c>
    </row>
    <row r="817" ht="15.75" customHeight="1">
      <c r="B817" s="3" t="s">
        <v>490</v>
      </c>
      <c r="C817" s="2">
        <v>-6909.752</v>
      </c>
      <c r="D817" s="2">
        <f t="shared" si="1"/>
        <v>109401.458</v>
      </c>
      <c r="E817" s="4">
        <f t="shared" si="2"/>
        <v>-0.06124522639</v>
      </c>
      <c r="H817" s="2">
        <v>-6909.752</v>
      </c>
      <c r="I817" s="2">
        <v>306.97</v>
      </c>
    </row>
    <row r="818" ht="15.75" customHeight="1">
      <c r="B818" s="3" t="s">
        <v>491</v>
      </c>
      <c r="C818" s="2">
        <v>949.514</v>
      </c>
      <c r="D818" s="2">
        <f t="shared" si="1"/>
        <v>110350.972</v>
      </c>
      <c r="E818" s="4">
        <f t="shared" si="2"/>
        <v>0.008641723862</v>
      </c>
      <c r="H818" s="2">
        <v>949.514</v>
      </c>
      <c r="I818" s="2">
        <v>297.53</v>
      </c>
    </row>
    <row r="819" ht="15.75" customHeight="1">
      <c r="B819" s="3" t="s">
        <v>492</v>
      </c>
      <c r="C819" s="2">
        <v>2484.848</v>
      </c>
      <c r="D819" s="2">
        <f t="shared" si="1"/>
        <v>112835.82</v>
      </c>
      <c r="E819" s="4">
        <f t="shared" si="2"/>
        <v>0.02226790085</v>
      </c>
      <c r="H819" s="2">
        <v>2484.848</v>
      </c>
      <c r="I819" s="2">
        <v>298.61</v>
      </c>
    </row>
    <row r="820" ht="15.75" customHeight="1">
      <c r="B820" s="3">
        <v>44200.0</v>
      </c>
      <c r="C820" s="2">
        <v>3741.054</v>
      </c>
      <c r="D820" s="2">
        <f t="shared" si="1"/>
        <v>116576.874</v>
      </c>
      <c r="E820" s="4">
        <f t="shared" si="2"/>
        <v>0.03261707621</v>
      </c>
      <c r="H820" s="2">
        <v>3741.054</v>
      </c>
      <c r="I820" s="2">
        <v>306.31</v>
      </c>
    </row>
    <row r="821" ht="15.75" customHeight="1">
      <c r="B821" s="3">
        <v>44320.0</v>
      </c>
      <c r="C821" s="2">
        <v>-3384.7</v>
      </c>
      <c r="D821" s="2">
        <f t="shared" si="1"/>
        <v>113192.174</v>
      </c>
      <c r="E821" s="4">
        <f t="shared" si="2"/>
        <v>-0.02946388895</v>
      </c>
      <c r="H821" s="2">
        <v>-3384.7</v>
      </c>
      <c r="I821" s="2">
        <v>310.89</v>
      </c>
    </row>
    <row r="822" ht="15.75" customHeight="1">
      <c r="B822" s="3">
        <v>44351.0</v>
      </c>
      <c r="C822" s="2">
        <v>-2722.836</v>
      </c>
      <c r="D822" s="2">
        <f t="shared" si="1"/>
        <v>110469.338</v>
      </c>
      <c r="E822" s="4">
        <f t="shared" si="2"/>
        <v>-0.02434903081</v>
      </c>
      <c r="H822" s="2">
        <v>-2722.836</v>
      </c>
      <c r="I822" s="2">
        <v>309.5</v>
      </c>
    </row>
    <row r="823" ht="15.75" customHeight="1">
      <c r="B823" s="3">
        <v>44381.0</v>
      </c>
      <c r="C823" s="2">
        <v>1319.548</v>
      </c>
      <c r="D823" s="2">
        <f t="shared" si="1"/>
        <v>111788.886</v>
      </c>
      <c r="E823" s="4">
        <f t="shared" si="2"/>
        <v>0.01187414783</v>
      </c>
      <c r="H823" s="2">
        <v>1319.548</v>
      </c>
      <c r="I823" s="2">
        <v>307.91</v>
      </c>
    </row>
    <row r="824" ht="15.75" customHeight="1">
      <c r="B824" s="3">
        <v>44412.0</v>
      </c>
      <c r="C824" s="2">
        <v>894.566</v>
      </c>
      <c r="D824" s="2">
        <f t="shared" si="1"/>
        <v>112683.452</v>
      </c>
      <c r="E824" s="4">
        <f t="shared" si="2"/>
        <v>0.007970431847</v>
      </c>
      <c r="H824" s="2">
        <v>894.566</v>
      </c>
      <c r="I824" s="2">
        <v>313.1</v>
      </c>
    </row>
    <row r="825" ht="15.75" customHeight="1">
      <c r="B825" s="3">
        <v>44443.0</v>
      </c>
      <c r="C825" s="2">
        <v>-1204.867</v>
      </c>
      <c r="D825" s="2">
        <f t="shared" si="1"/>
        <v>111478.585</v>
      </c>
      <c r="E825" s="4">
        <f t="shared" si="2"/>
        <v>-0.01075006829</v>
      </c>
      <c r="H825" s="2">
        <v>-1204.867</v>
      </c>
      <c r="I825" s="2">
        <v>314.29</v>
      </c>
    </row>
    <row r="826" ht="15.75" customHeight="1">
      <c r="B826" s="3">
        <v>44534.0</v>
      </c>
      <c r="C826" s="2">
        <v>-1543.436</v>
      </c>
      <c r="D826" s="2">
        <f t="shared" si="1"/>
        <v>109935.149</v>
      </c>
      <c r="E826" s="4">
        <f t="shared" si="2"/>
        <v>-0.01394187228</v>
      </c>
      <c r="H826" s="2">
        <v>-1543.436</v>
      </c>
      <c r="I826" s="2">
        <v>314.48</v>
      </c>
    </row>
    <row r="827" ht="15.75" customHeight="1">
      <c r="B827" s="3" t="s">
        <v>493</v>
      </c>
      <c r="C827" s="2">
        <v>2078.116</v>
      </c>
      <c r="D827" s="2">
        <f t="shared" si="1"/>
        <v>112013.265</v>
      </c>
      <c r="E827" s="4">
        <f t="shared" si="2"/>
        <v>0.01872666439</v>
      </c>
      <c r="H827" s="2">
        <v>2078.116</v>
      </c>
      <c r="I827" s="2">
        <v>315.17</v>
      </c>
    </row>
    <row r="828" ht="15.75" customHeight="1">
      <c r="B828" s="3" t="s">
        <v>494</v>
      </c>
      <c r="C828" s="2">
        <v>330.289</v>
      </c>
      <c r="D828" s="2">
        <f t="shared" si="1"/>
        <v>112343.554</v>
      </c>
      <c r="E828" s="4">
        <f t="shared" si="2"/>
        <v>0.002944320927</v>
      </c>
      <c r="H828" s="2">
        <v>330.289</v>
      </c>
      <c r="I828" s="2">
        <v>315.17</v>
      </c>
    </row>
    <row r="829" ht="15.75" customHeight="1">
      <c r="B829" s="3" t="s">
        <v>495</v>
      </c>
      <c r="C829" s="2">
        <v>925.253</v>
      </c>
      <c r="D829" s="2">
        <f t="shared" si="1"/>
        <v>113268.807</v>
      </c>
      <c r="E829" s="4">
        <f t="shared" si="2"/>
        <v>0.008202194092</v>
      </c>
      <c r="H829" s="2">
        <v>925.253</v>
      </c>
      <c r="I829" s="2">
        <v>318.51</v>
      </c>
    </row>
    <row r="830" ht="15.75" customHeight="1">
      <c r="B830" s="3" t="s">
        <v>496</v>
      </c>
      <c r="C830" s="2">
        <v>810.793</v>
      </c>
      <c r="D830" s="2">
        <f t="shared" si="1"/>
        <v>114079.6</v>
      </c>
      <c r="E830" s="4">
        <f t="shared" si="2"/>
        <v>0.007132633548</v>
      </c>
      <c r="H830" s="2">
        <v>810.793</v>
      </c>
      <c r="I830" s="2">
        <v>322.0</v>
      </c>
    </row>
    <row r="831" ht="15.75" customHeight="1">
      <c r="B831" s="3" t="s">
        <v>497</v>
      </c>
      <c r="C831" s="2">
        <v>834.574</v>
      </c>
      <c r="D831" s="2">
        <f t="shared" si="1"/>
        <v>114914.174</v>
      </c>
      <c r="E831" s="4">
        <f t="shared" si="2"/>
        <v>0.007289086341</v>
      </c>
      <c r="H831" s="2">
        <v>834.574</v>
      </c>
      <c r="I831" s="2">
        <v>320.72</v>
      </c>
    </row>
    <row r="832" ht="15.75" customHeight="1">
      <c r="B832" s="3" t="s">
        <v>498</v>
      </c>
      <c r="C832" s="2">
        <v>-975.422</v>
      </c>
      <c r="D832" s="2">
        <f t="shared" si="1"/>
        <v>113938.752</v>
      </c>
      <c r="E832" s="4">
        <f t="shared" si="2"/>
        <v>-0.008524495831</v>
      </c>
      <c r="H832" s="2">
        <v>-975.422</v>
      </c>
      <c r="I832" s="2">
        <v>323.76</v>
      </c>
    </row>
    <row r="833" ht="15.75" customHeight="1">
      <c r="B833" s="3" t="s">
        <v>499</v>
      </c>
      <c r="C833" s="2">
        <v>1010.047</v>
      </c>
      <c r="D833" s="2">
        <f t="shared" si="1"/>
        <v>114948.799</v>
      </c>
      <c r="E833" s="4">
        <f t="shared" si="2"/>
        <v>0.008825762275</v>
      </c>
      <c r="H833" s="2">
        <v>1010.047</v>
      </c>
      <c r="I833" s="2">
        <v>325.03</v>
      </c>
    </row>
    <row r="834" ht="15.75" customHeight="1">
      <c r="B834" s="3" t="s">
        <v>500</v>
      </c>
      <c r="C834" s="2">
        <v>-3765.678</v>
      </c>
      <c r="D834" s="2">
        <f t="shared" si="1"/>
        <v>111183.121</v>
      </c>
      <c r="E834" s="4">
        <f t="shared" si="2"/>
        <v>-0.03330822241</v>
      </c>
      <c r="H834" s="2">
        <v>-3765.678</v>
      </c>
      <c r="I834" s="2">
        <v>325.05</v>
      </c>
    </row>
    <row r="835" ht="15.75" customHeight="1">
      <c r="B835" s="3" t="s">
        <v>501</v>
      </c>
      <c r="C835" s="2">
        <v>-2185.192</v>
      </c>
      <c r="D835" s="2">
        <f t="shared" si="1"/>
        <v>108997.929</v>
      </c>
      <c r="E835" s="4">
        <f t="shared" si="2"/>
        <v>-0.01984969868</v>
      </c>
      <c r="H835" s="2">
        <v>-2185.192</v>
      </c>
      <c r="I835" s="2">
        <v>327.73</v>
      </c>
    </row>
    <row r="836" ht="15.75" customHeight="1">
      <c r="B836" s="3" t="s">
        <v>502</v>
      </c>
      <c r="C836" s="2">
        <v>-2771.801</v>
      </c>
      <c r="D836" s="2">
        <f t="shared" si="1"/>
        <v>106226.128</v>
      </c>
      <c r="E836" s="4">
        <f t="shared" si="2"/>
        <v>-0.02575877713</v>
      </c>
      <c r="H836" s="2">
        <v>-2771.801</v>
      </c>
      <c r="I836" s="2">
        <v>325.28</v>
      </c>
    </row>
    <row r="837" ht="15.75" customHeight="1">
      <c r="B837" s="3" t="s">
        <v>503</v>
      </c>
      <c r="C837" s="2">
        <v>2651.46</v>
      </c>
      <c r="D837" s="2">
        <f t="shared" si="1"/>
        <v>108877.588</v>
      </c>
      <c r="E837" s="4">
        <f t="shared" si="2"/>
        <v>0.02465410036</v>
      </c>
      <c r="H837" s="2">
        <v>2651.46</v>
      </c>
      <c r="I837" s="2">
        <v>326.4</v>
      </c>
    </row>
    <row r="838" ht="15.75" customHeight="1">
      <c r="B838" s="3" t="s">
        <v>504</v>
      </c>
      <c r="C838" s="2">
        <v>1440.255</v>
      </c>
      <c r="D838" s="2">
        <f t="shared" si="1"/>
        <v>110317.843</v>
      </c>
      <c r="E838" s="4">
        <f t="shared" si="2"/>
        <v>0.01314147581</v>
      </c>
      <c r="H838" s="2">
        <v>1440.255</v>
      </c>
      <c r="I838" s="2">
        <v>320.04</v>
      </c>
    </row>
    <row r="839" ht="15.75" customHeight="1">
      <c r="B839" s="3" t="s">
        <v>505</v>
      </c>
      <c r="C839" s="2">
        <v>-83.423</v>
      </c>
      <c r="D839" s="2">
        <f t="shared" si="1"/>
        <v>110234.42</v>
      </c>
      <c r="E839" s="4">
        <f t="shared" si="2"/>
        <v>-0.0007564919339</v>
      </c>
      <c r="H839" s="2">
        <v>-83.423</v>
      </c>
      <c r="I839" s="2">
        <v>329.95</v>
      </c>
    </row>
    <row r="840" ht="15.75" customHeight="1">
      <c r="B840" s="3" t="s">
        <v>506</v>
      </c>
      <c r="C840" s="2">
        <v>3191.662</v>
      </c>
      <c r="D840" s="2">
        <f t="shared" si="1"/>
        <v>113426.082</v>
      </c>
      <c r="E840" s="4">
        <f t="shared" si="2"/>
        <v>0.0285421757</v>
      </c>
      <c r="H840" s="2">
        <v>3191.662</v>
      </c>
      <c r="I840" s="2">
        <v>326.71</v>
      </c>
    </row>
    <row r="841" ht="15.75" customHeight="1">
      <c r="B841" s="3">
        <v>44260.0</v>
      </c>
      <c r="C841" s="2">
        <v>3127.265</v>
      </c>
      <c r="D841" s="2">
        <f t="shared" si="1"/>
        <v>116553.347</v>
      </c>
      <c r="E841" s="4">
        <f t="shared" si="2"/>
        <v>0.02719771751</v>
      </c>
      <c r="H841" s="2">
        <v>3127.265</v>
      </c>
      <c r="I841" s="2">
        <v>329.32</v>
      </c>
    </row>
    <row r="842" ht="15.75" customHeight="1">
      <c r="B842" s="3">
        <v>44291.0</v>
      </c>
      <c r="C842" s="2">
        <v>2550.485</v>
      </c>
      <c r="D842" s="2">
        <f t="shared" si="1"/>
        <v>119103.832</v>
      </c>
      <c r="E842" s="4">
        <f t="shared" si="2"/>
        <v>0.02164656813</v>
      </c>
      <c r="H842" s="2">
        <v>2550.485</v>
      </c>
      <c r="I842" s="2">
        <v>330.21</v>
      </c>
    </row>
    <row r="843" ht="15.75" customHeight="1">
      <c r="B843" s="3">
        <v>44321.0</v>
      </c>
      <c r="C843" s="2">
        <v>-5503.014</v>
      </c>
      <c r="D843" s="2">
        <f t="shared" si="1"/>
        <v>113600.818</v>
      </c>
      <c r="E843" s="4">
        <f t="shared" si="2"/>
        <v>-0.04730494352</v>
      </c>
      <c r="H843" s="2">
        <v>-5503.014</v>
      </c>
      <c r="I843" s="2">
        <v>328.67</v>
      </c>
    </row>
    <row r="844" ht="15.75" customHeight="1">
      <c r="B844" s="3">
        <v>44352.0</v>
      </c>
      <c r="C844" s="2">
        <v>-1142.941</v>
      </c>
      <c r="D844" s="2">
        <f t="shared" si="1"/>
        <v>112457.877</v>
      </c>
      <c r="E844" s="4">
        <f t="shared" si="2"/>
        <v>-0.0101119821</v>
      </c>
      <c r="H844" s="2">
        <v>-1142.941</v>
      </c>
      <c r="I844" s="2">
        <v>329.6</v>
      </c>
    </row>
    <row r="845" ht="15.75" customHeight="1">
      <c r="B845" s="3">
        <v>44382.0</v>
      </c>
      <c r="C845" s="2">
        <v>-356.211</v>
      </c>
      <c r="D845" s="2">
        <f t="shared" si="1"/>
        <v>112101.666</v>
      </c>
      <c r="E845" s="4">
        <f t="shared" si="2"/>
        <v>-0.003172533164</v>
      </c>
      <c r="H845" s="2">
        <v>-356.211</v>
      </c>
      <c r="I845" s="2">
        <v>334.5</v>
      </c>
    </row>
    <row r="846" ht="15.75" customHeight="1">
      <c r="B846" s="3">
        <v>44474.0</v>
      </c>
      <c r="C846" s="2">
        <v>-527.781</v>
      </c>
      <c r="D846" s="2">
        <f t="shared" si="1"/>
        <v>111573.885</v>
      </c>
      <c r="E846" s="4">
        <f t="shared" si="2"/>
        <v>-0.004719174511</v>
      </c>
      <c r="H846" s="2">
        <v>-527.781</v>
      </c>
      <c r="I846" s="2">
        <v>333.62</v>
      </c>
    </row>
    <row r="847" ht="15.75" customHeight="1">
      <c r="B847" s="3">
        <v>44505.0</v>
      </c>
      <c r="C847" s="2">
        <v>1399.738</v>
      </c>
      <c r="D847" s="2">
        <f t="shared" si="1"/>
        <v>112973.623</v>
      </c>
      <c r="E847" s="4">
        <f t="shared" si="2"/>
        <v>0.0124673495</v>
      </c>
      <c r="H847" s="2">
        <v>1399.738</v>
      </c>
      <c r="I847" s="2">
        <v>328.75</v>
      </c>
    </row>
    <row r="848" ht="15.75" customHeight="1">
      <c r="B848" s="3">
        <v>44535.0</v>
      </c>
      <c r="C848" s="2">
        <v>869.858</v>
      </c>
      <c r="D848" s="2">
        <f t="shared" si="1"/>
        <v>113843.481</v>
      </c>
      <c r="E848" s="4">
        <f t="shared" si="2"/>
        <v>0.007670164633</v>
      </c>
      <c r="H848" s="2">
        <v>869.858</v>
      </c>
      <c r="I848" s="2">
        <v>319.73</v>
      </c>
    </row>
    <row r="849" ht="15.75" customHeight="1">
      <c r="B849" s="3" t="s">
        <v>507</v>
      </c>
      <c r="C849" s="2">
        <v>-202.7</v>
      </c>
      <c r="D849" s="2">
        <f t="shared" si="1"/>
        <v>113640.781</v>
      </c>
      <c r="E849" s="4">
        <f t="shared" si="2"/>
        <v>-0.001782101776</v>
      </c>
      <c r="H849" s="2">
        <v>-202.7</v>
      </c>
      <c r="I849" s="2">
        <v>328.84</v>
      </c>
    </row>
    <row r="850" ht="15.75" customHeight="1">
      <c r="B850" s="3" t="s">
        <v>508</v>
      </c>
      <c r="C850" s="2">
        <v>-287.278</v>
      </c>
      <c r="D850" s="2">
        <f t="shared" si="1"/>
        <v>113353.503</v>
      </c>
      <c r="E850" s="4">
        <f t="shared" si="2"/>
        <v>-0.002531148788</v>
      </c>
      <c r="H850" s="2">
        <v>-287.278</v>
      </c>
      <c r="I850" s="2">
        <v>334.04</v>
      </c>
    </row>
    <row r="851" ht="15.75" customHeight="1">
      <c r="B851" s="3" t="s">
        <v>509</v>
      </c>
      <c r="C851" s="2">
        <v>-2936.597</v>
      </c>
      <c r="D851" s="2">
        <f t="shared" si="1"/>
        <v>110416.906</v>
      </c>
      <c r="E851" s="4">
        <f t="shared" si="2"/>
        <v>-0.02624802458</v>
      </c>
      <c r="H851" s="2">
        <v>-2936.597</v>
      </c>
      <c r="I851" s="2">
        <v>329.69</v>
      </c>
    </row>
    <row r="852" ht="15.75" customHeight="1">
      <c r="B852" s="3" t="s">
        <v>510</v>
      </c>
      <c r="C852" s="2">
        <v>-1952.783</v>
      </c>
      <c r="D852" s="2">
        <f t="shared" si="1"/>
        <v>108464.123</v>
      </c>
      <c r="E852" s="4">
        <f t="shared" si="2"/>
        <v>-0.01784380147</v>
      </c>
      <c r="H852" s="2">
        <v>-1952.783</v>
      </c>
      <c r="I852" s="2">
        <v>323.81</v>
      </c>
    </row>
    <row r="853" ht="15.75" customHeight="1">
      <c r="B853" s="3" t="s">
        <v>511</v>
      </c>
      <c r="C853" s="2">
        <v>-762.203</v>
      </c>
      <c r="D853" s="2">
        <f t="shared" si="1"/>
        <v>107701.92</v>
      </c>
      <c r="E853" s="4">
        <f t="shared" si="2"/>
        <v>-0.007052043403</v>
      </c>
      <c r="H853" s="2">
        <v>-762.203</v>
      </c>
      <c r="I853" s="2">
        <v>323.9</v>
      </c>
    </row>
    <row r="854" ht="15.75" customHeight="1">
      <c r="B854" s="3" t="s">
        <v>512</v>
      </c>
      <c r="C854" s="2">
        <v>-3389.503</v>
      </c>
      <c r="D854" s="2">
        <f t="shared" si="1"/>
        <v>104312.417</v>
      </c>
      <c r="E854" s="4">
        <f t="shared" si="2"/>
        <v>-0.03197700557</v>
      </c>
      <c r="H854" s="2">
        <v>-3389.503</v>
      </c>
      <c r="I854" s="2">
        <v>326.99</v>
      </c>
    </row>
    <row r="855" ht="15.75" customHeight="1">
      <c r="B855" s="3" t="s">
        <v>513</v>
      </c>
      <c r="C855" s="2">
        <v>2159.107</v>
      </c>
      <c r="D855" s="2">
        <f t="shared" si="1"/>
        <v>106471.524</v>
      </c>
      <c r="E855" s="4">
        <f t="shared" si="2"/>
        <v>0.02048716338</v>
      </c>
      <c r="H855" s="2">
        <v>2159.107</v>
      </c>
      <c r="I855" s="2">
        <v>328.88</v>
      </c>
    </row>
    <row r="856" ht="15.75" customHeight="1">
      <c r="B856" s="3" t="s">
        <v>514</v>
      </c>
      <c r="C856" s="2">
        <v>-1286.195</v>
      </c>
      <c r="D856" s="2">
        <f t="shared" si="1"/>
        <v>105185.329</v>
      </c>
      <c r="E856" s="4">
        <f t="shared" si="2"/>
        <v>-0.01215373671</v>
      </c>
      <c r="H856" s="2">
        <v>-1286.195</v>
      </c>
      <c r="I856" s="2">
        <v>331.88</v>
      </c>
    </row>
    <row r="857" ht="15.75" customHeight="1">
      <c r="B857" s="3" t="s">
        <v>515</v>
      </c>
      <c r="C857" s="2">
        <v>-62.857</v>
      </c>
      <c r="D857" s="2">
        <f t="shared" si="1"/>
        <v>105122.472</v>
      </c>
      <c r="E857" s="4">
        <f t="shared" si="2"/>
        <v>-0.000597761962</v>
      </c>
      <c r="H857" s="2">
        <v>-62.857</v>
      </c>
      <c r="I857" s="2">
        <v>333.02</v>
      </c>
    </row>
    <row r="858" ht="15.75" customHeight="1">
      <c r="B858" s="3" t="s">
        <v>516</v>
      </c>
      <c r="C858" s="2">
        <v>1756.28</v>
      </c>
      <c r="D858" s="2">
        <f t="shared" si="1"/>
        <v>106878.752</v>
      </c>
      <c r="E858" s="4">
        <f t="shared" si="2"/>
        <v>0.01656896263</v>
      </c>
      <c r="H858" s="2">
        <v>1756.28</v>
      </c>
      <c r="I858" s="2">
        <v>331.19</v>
      </c>
    </row>
    <row r="859" ht="15.75" customHeight="1">
      <c r="B859" s="3" t="s">
        <v>517</v>
      </c>
      <c r="C859" s="2">
        <v>439.896</v>
      </c>
      <c r="D859" s="2">
        <f t="shared" si="1"/>
        <v>107318.648</v>
      </c>
      <c r="E859" s="4">
        <f t="shared" si="2"/>
        <v>0.004107394566</v>
      </c>
      <c r="H859" s="2">
        <v>439.896</v>
      </c>
      <c r="I859" s="2">
        <v>333.73</v>
      </c>
    </row>
    <row r="860" ht="15.75" customHeight="1">
      <c r="B860" s="3" t="s">
        <v>518</v>
      </c>
      <c r="C860" s="2">
        <v>1719.834</v>
      </c>
      <c r="D860" s="2">
        <f t="shared" si="1"/>
        <v>109038.482</v>
      </c>
      <c r="E860" s="4">
        <f t="shared" si="2"/>
        <v>0.01589843815</v>
      </c>
      <c r="H860" s="2">
        <v>1719.834</v>
      </c>
      <c r="I860" s="2">
        <v>335.35</v>
      </c>
    </row>
    <row r="861" ht="15.75" customHeight="1">
      <c r="B861" s="3">
        <v>44202.0</v>
      </c>
      <c r="C861" s="2">
        <v>-3064.839</v>
      </c>
      <c r="D861" s="2">
        <f t="shared" si="1"/>
        <v>105973.643</v>
      </c>
      <c r="E861" s="4">
        <f t="shared" si="2"/>
        <v>-0.02851045354</v>
      </c>
      <c r="H861" s="2">
        <v>-3064.839</v>
      </c>
      <c r="I861" s="2">
        <v>330.92</v>
      </c>
    </row>
    <row r="862" ht="15.75" customHeight="1">
      <c r="B862" s="3">
        <v>44233.0</v>
      </c>
      <c r="C862" s="2">
        <v>2496.899</v>
      </c>
      <c r="D862" s="2">
        <f t="shared" si="1"/>
        <v>108470.542</v>
      </c>
      <c r="E862" s="4">
        <f t="shared" si="2"/>
        <v>0.02328822156</v>
      </c>
      <c r="H862" s="2">
        <v>2496.899</v>
      </c>
      <c r="I862" s="2">
        <v>335.0</v>
      </c>
    </row>
    <row r="863" ht="15.75" customHeight="1">
      <c r="B863" s="3">
        <v>44261.0</v>
      </c>
      <c r="C863" s="2">
        <v>-2143.503</v>
      </c>
      <c r="D863" s="2">
        <f t="shared" si="1"/>
        <v>106327.039</v>
      </c>
      <c r="E863" s="4">
        <f t="shared" si="2"/>
        <v>-0.01995901581</v>
      </c>
      <c r="H863" s="2">
        <v>-2143.503</v>
      </c>
      <c r="I863" s="2">
        <v>334.28</v>
      </c>
    </row>
    <row r="864" ht="15.75" customHeight="1">
      <c r="B864" s="3">
        <v>44292.0</v>
      </c>
      <c r="C864" s="2">
        <v>2073.262</v>
      </c>
      <c r="D864" s="2">
        <f t="shared" si="1"/>
        <v>108400.301</v>
      </c>
      <c r="E864" s="4">
        <f t="shared" si="2"/>
        <v>0.01931124775</v>
      </c>
      <c r="H864" s="2">
        <v>2073.262</v>
      </c>
      <c r="I864" s="2">
        <v>335.65</v>
      </c>
    </row>
    <row r="865" ht="15.75" customHeight="1">
      <c r="B865" s="3">
        <v>44383.0</v>
      </c>
      <c r="C865" s="2">
        <v>-929.571</v>
      </c>
      <c r="D865" s="2">
        <f t="shared" si="1"/>
        <v>107470.73</v>
      </c>
      <c r="E865" s="4">
        <f t="shared" si="2"/>
        <v>-0.008612334331</v>
      </c>
      <c r="H865" s="2">
        <v>-929.571</v>
      </c>
      <c r="I865" s="2">
        <v>335.07</v>
      </c>
    </row>
    <row r="866" ht="15.75" customHeight="1">
      <c r="B866" s="3">
        <v>44414.0</v>
      </c>
      <c r="C866" s="2">
        <v>-1161.064</v>
      </c>
      <c r="D866" s="2">
        <f t="shared" si="1"/>
        <v>106309.666</v>
      </c>
      <c r="E866" s="4">
        <f t="shared" si="2"/>
        <v>-0.01086231888</v>
      </c>
      <c r="H866" s="2">
        <v>-1161.064</v>
      </c>
      <c r="I866" s="2">
        <v>336.95</v>
      </c>
    </row>
    <row r="867" ht="15.75" customHeight="1">
      <c r="B867" s="3">
        <v>44445.0</v>
      </c>
      <c r="C867" s="2">
        <v>380.058</v>
      </c>
      <c r="D867" s="2">
        <f t="shared" si="1"/>
        <v>106689.724</v>
      </c>
      <c r="E867" s="4">
        <f t="shared" si="2"/>
        <v>0.003568633726</v>
      </c>
      <c r="H867" s="2">
        <v>380.058</v>
      </c>
      <c r="I867" s="2">
        <v>338.78</v>
      </c>
    </row>
    <row r="868" ht="15.75" customHeight="1">
      <c r="B868" s="3">
        <v>44475.0</v>
      </c>
      <c r="C868" s="2">
        <v>2213.05</v>
      </c>
      <c r="D868" s="2">
        <f t="shared" si="1"/>
        <v>108902.774</v>
      </c>
      <c r="E868" s="4">
        <f t="shared" si="2"/>
        <v>0.02053065626</v>
      </c>
      <c r="H868" s="2">
        <v>2213.05</v>
      </c>
      <c r="I868" s="2">
        <v>339.96</v>
      </c>
    </row>
    <row r="869" ht="15.75" customHeight="1">
      <c r="B869" s="3">
        <v>44506.0</v>
      </c>
      <c r="C869" s="2">
        <v>-1291.704</v>
      </c>
      <c r="D869" s="2">
        <f t="shared" si="1"/>
        <v>107611.07</v>
      </c>
      <c r="E869" s="4">
        <f t="shared" si="2"/>
        <v>-0.01193197905</v>
      </c>
      <c r="H869" s="2">
        <v>-1291.704</v>
      </c>
      <c r="I869" s="2">
        <v>344.74</v>
      </c>
    </row>
    <row r="870" ht="15.75" customHeight="1">
      <c r="B870" s="3" t="s">
        <v>519</v>
      </c>
      <c r="C870" s="2">
        <v>-700.16</v>
      </c>
      <c r="D870" s="2">
        <f t="shared" si="1"/>
        <v>106910.91</v>
      </c>
      <c r="E870" s="4">
        <f t="shared" si="2"/>
        <v>-0.006527652655</v>
      </c>
      <c r="H870" s="2">
        <v>-700.16</v>
      </c>
      <c r="I870" s="2">
        <v>347.76</v>
      </c>
    </row>
    <row r="871" ht="15.75" customHeight="1">
      <c r="B871" s="3" t="s">
        <v>520</v>
      </c>
      <c r="C871" s="2">
        <v>1063.027</v>
      </c>
      <c r="D871" s="2">
        <f t="shared" si="1"/>
        <v>107973.937</v>
      </c>
      <c r="E871" s="4">
        <f t="shared" si="2"/>
        <v>0.009894003105</v>
      </c>
      <c r="H871" s="2">
        <v>1063.027</v>
      </c>
      <c r="I871" s="2">
        <v>350.91</v>
      </c>
    </row>
    <row r="872" ht="15.75" customHeight="1">
      <c r="B872" s="3" t="s">
        <v>521</v>
      </c>
      <c r="C872" s="2">
        <v>-827.525</v>
      </c>
      <c r="D872" s="2">
        <f t="shared" si="1"/>
        <v>107146.412</v>
      </c>
      <c r="E872" s="4">
        <f t="shared" si="2"/>
        <v>-0.007693638335</v>
      </c>
      <c r="H872" s="2">
        <v>-827.525</v>
      </c>
      <c r="I872" s="2">
        <v>346.9</v>
      </c>
    </row>
    <row r="873" ht="15.75" customHeight="1">
      <c r="B873" s="3" t="s">
        <v>522</v>
      </c>
      <c r="C873" s="2">
        <v>-633.149</v>
      </c>
      <c r="D873" s="2">
        <f t="shared" si="1"/>
        <v>106513.263</v>
      </c>
      <c r="E873" s="4">
        <f t="shared" si="2"/>
        <v>-0.005926722984</v>
      </c>
      <c r="H873" s="2">
        <v>-633.149</v>
      </c>
      <c r="I873" s="2">
        <v>355.35</v>
      </c>
    </row>
    <row r="874" ht="15.75" customHeight="1">
      <c r="B874" s="3" t="s">
        <v>523</v>
      </c>
      <c r="C874" s="2">
        <v>822.756</v>
      </c>
      <c r="D874" s="2">
        <f t="shared" si="1"/>
        <v>107336.019</v>
      </c>
      <c r="E874" s="4">
        <f t="shared" si="2"/>
        <v>0.007694765696</v>
      </c>
      <c r="H874" s="2">
        <v>822.756</v>
      </c>
      <c r="I874" s="2">
        <v>348.76</v>
      </c>
    </row>
    <row r="875" ht="15.75" customHeight="1">
      <c r="B875" s="3" t="s">
        <v>524</v>
      </c>
      <c r="C875" s="2">
        <v>-2967.59</v>
      </c>
      <c r="D875" s="2">
        <f t="shared" si="1"/>
        <v>104368.429</v>
      </c>
      <c r="E875" s="4">
        <f t="shared" si="2"/>
        <v>-0.0280370528</v>
      </c>
      <c r="H875" s="2">
        <v>-2967.59</v>
      </c>
      <c r="I875" s="2">
        <v>355.65</v>
      </c>
    </row>
    <row r="876" ht="15.75" customHeight="1">
      <c r="B876" s="3" t="s">
        <v>525</v>
      </c>
      <c r="C876" s="2">
        <v>2399.0</v>
      </c>
      <c r="D876" s="2">
        <f t="shared" si="1"/>
        <v>106767.429</v>
      </c>
      <c r="E876" s="4">
        <f t="shared" si="2"/>
        <v>0.0227256826</v>
      </c>
      <c r="H876" s="2">
        <v>2399.0</v>
      </c>
      <c r="I876" s="2">
        <v>359.49</v>
      </c>
    </row>
    <row r="877" ht="15.75" customHeight="1">
      <c r="B877" s="3" t="s">
        <v>526</v>
      </c>
      <c r="C877" s="2">
        <v>3278.507</v>
      </c>
      <c r="D877" s="2">
        <f t="shared" si="1"/>
        <v>110045.936</v>
      </c>
      <c r="E877" s="4">
        <f t="shared" si="2"/>
        <v>0.03024497052</v>
      </c>
      <c r="H877" s="2">
        <v>3278.507</v>
      </c>
      <c r="I877" s="2">
        <v>357.6</v>
      </c>
    </row>
    <row r="878" ht="15.75" customHeight="1">
      <c r="B878" s="3" t="s">
        <v>527</v>
      </c>
      <c r="C878" s="2">
        <v>1225.465</v>
      </c>
      <c r="D878" s="2">
        <f t="shared" si="1"/>
        <v>111271.401</v>
      </c>
      <c r="E878" s="4">
        <f t="shared" si="2"/>
        <v>0.01107439246</v>
      </c>
      <c r="H878" s="2">
        <v>1225.465</v>
      </c>
      <c r="I878" s="2">
        <v>361.97</v>
      </c>
    </row>
    <row r="879" ht="15.75" customHeight="1">
      <c r="B879" s="3" t="s">
        <v>528</v>
      </c>
      <c r="C879" s="2">
        <v>488.826</v>
      </c>
      <c r="D879" s="2">
        <f t="shared" si="1"/>
        <v>111760.227</v>
      </c>
      <c r="E879" s="4">
        <f t="shared" si="2"/>
        <v>0.004383475</v>
      </c>
      <c r="H879" s="2">
        <v>488.826</v>
      </c>
      <c r="I879" s="2">
        <v>364.99</v>
      </c>
    </row>
    <row r="880" ht="15.75" customHeight="1">
      <c r="B880" s="3" t="s">
        <v>529</v>
      </c>
      <c r="C880" s="2">
        <v>1876.54</v>
      </c>
      <c r="D880" s="2">
        <f t="shared" si="1"/>
        <v>113636.767</v>
      </c>
      <c r="E880" s="4">
        <f t="shared" si="2"/>
        <v>0.01665136101</v>
      </c>
      <c r="H880" s="2">
        <v>1876.54</v>
      </c>
      <c r="I880" s="2">
        <v>365.75</v>
      </c>
    </row>
    <row r="881" ht="15.75" customHeight="1">
      <c r="B881" s="3" t="s">
        <v>530</v>
      </c>
      <c r="C881" s="2">
        <v>-1218.297</v>
      </c>
      <c r="D881" s="2">
        <f t="shared" si="1"/>
        <v>112418.47</v>
      </c>
      <c r="E881" s="4">
        <f t="shared" si="2"/>
        <v>-0.01077885929</v>
      </c>
      <c r="H881" s="2">
        <v>-1218.297</v>
      </c>
      <c r="I881" s="2">
        <v>366.34</v>
      </c>
    </row>
    <row r="882" ht="15.75" customHeight="1">
      <c r="B882" s="3" t="s">
        <v>531</v>
      </c>
      <c r="C882" s="2">
        <v>1496.699</v>
      </c>
      <c r="D882" s="2">
        <f t="shared" si="1"/>
        <v>113915.169</v>
      </c>
      <c r="E882" s="4">
        <f t="shared" si="2"/>
        <v>0.01322579201</v>
      </c>
      <c r="H882" s="2">
        <v>1496.699</v>
      </c>
      <c r="I882" s="2">
        <v>362.37</v>
      </c>
    </row>
    <row r="883" ht="15.75" customHeight="1">
      <c r="B883" s="3">
        <v>44203.0</v>
      </c>
      <c r="C883" s="2">
        <v>2654.885</v>
      </c>
      <c r="D883" s="2">
        <f t="shared" si="1"/>
        <v>116570.054</v>
      </c>
      <c r="E883" s="4">
        <f t="shared" si="2"/>
        <v>0.02303837436</v>
      </c>
      <c r="H883" s="2">
        <v>2654.885</v>
      </c>
      <c r="I883" s="2">
        <v>365.31</v>
      </c>
    </row>
    <row r="884" ht="15.75" customHeight="1">
      <c r="B884" s="3">
        <v>44234.0</v>
      </c>
      <c r="C884" s="2">
        <v>-64.571</v>
      </c>
      <c r="D884" s="2">
        <f t="shared" si="1"/>
        <v>116505.483</v>
      </c>
      <c r="E884" s="4">
        <f t="shared" si="2"/>
        <v>-0.0005540778967</v>
      </c>
      <c r="H884" s="2">
        <v>-64.571</v>
      </c>
      <c r="I884" s="2">
        <v>367.84</v>
      </c>
    </row>
    <row r="885" ht="15.75" customHeight="1">
      <c r="B885" s="3">
        <v>44354.0</v>
      </c>
      <c r="C885" s="2">
        <v>216.875</v>
      </c>
      <c r="D885" s="2">
        <f t="shared" si="1"/>
        <v>116722.358</v>
      </c>
      <c r="E885" s="4">
        <f t="shared" si="2"/>
        <v>0.001859769928</v>
      </c>
      <c r="H885" s="2">
        <v>216.875</v>
      </c>
      <c r="I885" s="2">
        <v>370.04</v>
      </c>
    </row>
    <row r="886" ht="15.75" customHeight="1">
      <c r="B886" s="3">
        <v>44384.0</v>
      </c>
      <c r="C886" s="2">
        <v>259.735</v>
      </c>
      <c r="D886" s="2">
        <f t="shared" si="1"/>
        <v>116982.093</v>
      </c>
      <c r="E886" s="4">
        <f t="shared" si="2"/>
        <v>0.002222765598</v>
      </c>
      <c r="H886" s="2">
        <v>259.735</v>
      </c>
      <c r="I886" s="2">
        <v>376.74</v>
      </c>
    </row>
    <row r="887" ht="15.75" customHeight="1">
      <c r="B887" s="3">
        <v>44415.0</v>
      </c>
      <c r="C887" s="2">
        <v>-3887.394</v>
      </c>
      <c r="D887" s="2">
        <f t="shared" si="1"/>
        <v>113094.699</v>
      </c>
      <c r="E887" s="4">
        <f t="shared" si="2"/>
        <v>-0.03379535981</v>
      </c>
      <c r="H887" s="2">
        <v>-3887.394</v>
      </c>
      <c r="I887" s="2">
        <v>374.4</v>
      </c>
    </row>
    <row r="888" ht="15.75" customHeight="1">
      <c r="B888" s="3">
        <v>44446.0</v>
      </c>
      <c r="C888" s="2">
        <v>2885.767</v>
      </c>
      <c r="D888" s="2">
        <f t="shared" si="1"/>
        <v>115980.466</v>
      </c>
      <c r="E888" s="4">
        <f t="shared" si="2"/>
        <v>0.02519626838</v>
      </c>
      <c r="H888" s="2">
        <v>2885.767</v>
      </c>
      <c r="I888" s="2">
        <v>375.59</v>
      </c>
    </row>
    <row r="889" ht="15.75" customHeight="1">
      <c r="B889" s="3">
        <v>44537.0</v>
      </c>
      <c r="C889" s="2">
        <v>827.581</v>
      </c>
      <c r="D889" s="2">
        <f t="shared" si="1"/>
        <v>116808.047</v>
      </c>
      <c r="E889" s="4">
        <f t="shared" si="2"/>
        <v>0.007110183195</v>
      </c>
      <c r="H889" s="2">
        <v>827.581</v>
      </c>
      <c r="I889" s="2">
        <v>375.04</v>
      </c>
    </row>
    <row r="890" ht="15.75" customHeight="1">
      <c r="B890" s="3" t="s">
        <v>532</v>
      </c>
      <c r="C890" s="2">
        <v>-327.802</v>
      </c>
      <c r="D890" s="2">
        <f t="shared" si="1"/>
        <v>116480.245</v>
      </c>
      <c r="E890" s="4">
        <f t="shared" si="2"/>
        <v>-0.002810275757</v>
      </c>
      <c r="H890" s="2">
        <v>-327.802</v>
      </c>
      <c r="I890" s="2">
        <v>375.0</v>
      </c>
    </row>
    <row r="891" ht="15.75" customHeight="1">
      <c r="B891" s="3" t="s">
        <v>533</v>
      </c>
      <c r="C891" s="2">
        <v>21.777</v>
      </c>
      <c r="D891" s="2">
        <f t="shared" si="1"/>
        <v>116502.022</v>
      </c>
      <c r="E891" s="4">
        <f t="shared" si="2"/>
        <v>0.0001869412668</v>
      </c>
      <c r="H891" s="2">
        <v>21.777</v>
      </c>
      <c r="I891" s="2">
        <v>375.6</v>
      </c>
    </row>
    <row r="892" ht="15.75" customHeight="1">
      <c r="B892" s="3" t="s">
        <v>534</v>
      </c>
      <c r="C892" s="2">
        <v>1090.232</v>
      </c>
      <c r="D892" s="2">
        <f t="shared" si="1"/>
        <v>117592.254</v>
      </c>
      <c r="E892" s="4">
        <f t="shared" si="2"/>
        <v>0.00931453687</v>
      </c>
      <c r="H892" s="2">
        <v>1090.232</v>
      </c>
      <c r="I892" s="2">
        <v>374.75</v>
      </c>
    </row>
    <row r="893" ht="15.75" customHeight="1">
      <c r="B893" s="3" t="s">
        <v>535</v>
      </c>
      <c r="C893" s="2">
        <v>-2064.731</v>
      </c>
      <c r="D893" s="2">
        <f t="shared" si="1"/>
        <v>115527.523</v>
      </c>
      <c r="E893" s="4">
        <f t="shared" si="2"/>
        <v>-0.01771437</v>
      </c>
      <c r="H893" s="2">
        <v>-2064.731</v>
      </c>
      <c r="I893" s="2">
        <v>377.96</v>
      </c>
    </row>
    <row r="894" ht="15.75" customHeight="1">
      <c r="B894" s="3" t="s">
        <v>536</v>
      </c>
      <c r="C894" s="2">
        <v>-2135.444</v>
      </c>
      <c r="D894" s="2">
        <f t="shared" si="1"/>
        <v>113392.079</v>
      </c>
      <c r="E894" s="4">
        <f t="shared" si="2"/>
        <v>-0.01865725718</v>
      </c>
      <c r="H894" s="2">
        <v>-2135.444</v>
      </c>
      <c r="I894" s="2">
        <v>371.83</v>
      </c>
    </row>
    <row r="895" ht="15.75" customHeight="1">
      <c r="B895" s="3" t="s">
        <v>537</v>
      </c>
      <c r="C895" s="2">
        <v>1761.96</v>
      </c>
      <c r="D895" s="2">
        <f t="shared" si="1"/>
        <v>115154.039</v>
      </c>
      <c r="E895" s="4">
        <f t="shared" si="2"/>
        <v>0.01541916287</v>
      </c>
      <c r="H895" s="2">
        <v>1761.96</v>
      </c>
      <c r="I895" s="2">
        <v>377.31</v>
      </c>
    </row>
    <row r="896" ht="15.75" customHeight="1">
      <c r="B896" s="3" t="s">
        <v>538</v>
      </c>
      <c r="C896" s="2">
        <v>-2392.117</v>
      </c>
      <c r="D896" s="2">
        <f t="shared" si="1"/>
        <v>112761.922</v>
      </c>
      <c r="E896" s="4">
        <f t="shared" si="2"/>
        <v>-0.02099199049</v>
      </c>
      <c r="H896" s="2">
        <v>-2392.117</v>
      </c>
      <c r="I896" s="2">
        <v>379.0</v>
      </c>
    </row>
    <row r="897" ht="15.75" customHeight="1">
      <c r="B897" s="3" t="s">
        <v>539</v>
      </c>
      <c r="C897" s="2">
        <v>-1303.681</v>
      </c>
      <c r="D897" s="2">
        <f t="shared" si="1"/>
        <v>111458.241</v>
      </c>
      <c r="E897" s="4">
        <f t="shared" si="2"/>
        <v>-0.01162871058</v>
      </c>
      <c r="H897" s="2">
        <v>-1303.681</v>
      </c>
      <c r="I897" s="2">
        <v>381.21</v>
      </c>
    </row>
    <row r="898" ht="15.75" customHeight="1">
      <c r="B898" s="3" t="s">
        <v>540</v>
      </c>
      <c r="C898" s="2">
        <v>-1393.498</v>
      </c>
      <c r="D898" s="2">
        <f t="shared" si="1"/>
        <v>110064.743</v>
      </c>
      <c r="E898" s="4">
        <f t="shared" si="2"/>
        <v>-0.01258123519</v>
      </c>
      <c r="H898" s="2">
        <v>-1393.498</v>
      </c>
      <c r="I898" s="2">
        <v>381.86</v>
      </c>
    </row>
    <row r="899" ht="15.75" customHeight="1">
      <c r="B899" s="3" t="s">
        <v>541</v>
      </c>
      <c r="C899" s="2">
        <v>-329.925</v>
      </c>
      <c r="D899" s="2">
        <f t="shared" si="1"/>
        <v>109734.818</v>
      </c>
      <c r="E899" s="4">
        <f t="shared" si="2"/>
        <v>-0.003002055566</v>
      </c>
      <c r="H899" s="2">
        <v>-329.925</v>
      </c>
      <c r="I899" s="2">
        <v>379.79</v>
      </c>
    </row>
    <row r="900" ht="15.75" customHeight="1">
      <c r="B900" s="3" t="s">
        <v>542</v>
      </c>
      <c r="C900" s="2">
        <v>-132.285</v>
      </c>
      <c r="D900" s="2">
        <f t="shared" si="1"/>
        <v>109602.533</v>
      </c>
      <c r="E900" s="4">
        <f t="shared" si="2"/>
        <v>-0.001206224252</v>
      </c>
      <c r="H900" s="2">
        <v>-132.285</v>
      </c>
      <c r="I900" s="2">
        <v>380.97</v>
      </c>
    </row>
    <row r="901" ht="15.75" customHeight="1">
      <c r="B901" s="3" t="s">
        <v>543</v>
      </c>
      <c r="C901" s="2">
        <v>3554.885</v>
      </c>
      <c r="D901" s="2">
        <f t="shared" si="1"/>
        <v>113157.418</v>
      </c>
      <c r="E901" s="4">
        <f t="shared" si="2"/>
        <v>0.03191944336</v>
      </c>
      <c r="H901" s="2">
        <v>3554.885</v>
      </c>
      <c r="I901" s="2">
        <v>378.58</v>
      </c>
    </row>
    <row r="902" ht="15.75" customHeight="1">
      <c r="B902" s="3" t="s">
        <v>544</v>
      </c>
      <c r="C902" s="2">
        <v>-219.397</v>
      </c>
      <c r="D902" s="2">
        <f t="shared" si="1"/>
        <v>112938.021</v>
      </c>
      <c r="E902" s="4">
        <f t="shared" si="2"/>
        <v>-0.00194074741</v>
      </c>
      <c r="H902" s="2">
        <v>-219.397</v>
      </c>
      <c r="I902" s="2">
        <v>377.31</v>
      </c>
    </row>
    <row r="903" ht="15.75" customHeight="1">
      <c r="B903" s="3" t="s">
        <v>545</v>
      </c>
      <c r="C903" s="2">
        <v>572.896</v>
      </c>
      <c r="D903" s="2">
        <f t="shared" si="1"/>
        <v>113510.917</v>
      </c>
      <c r="E903" s="4">
        <f t="shared" si="2"/>
        <v>0.005059835805</v>
      </c>
      <c r="H903" s="2">
        <v>572.896</v>
      </c>
      <c r="I903" s="2">
        <v>376.0</v>
      </c>
    </row>
    <row r="904" ht="15.75" customHeight="1">
      <c r="B904" s="3">
        <v>44235.0</v>
      </c>
      <c r="C904" s="2">
        <v>1775.284</v>
      </c>
      <c r="D904" s="2">
        <f t="shared" si="1"/>
        <v>115286.201</v>
      </c>
      <c r="E904" s="4">
        <f t="shared" si="2"/>
        <v>0.0155187237</v>
      </c>
      <c r="H904" s="2">
        <v>1775.284</v>
      </c>
      <c r="I904" s="2">
        <v>379.22</v>
      </c>
    </row>
    <row r="905" ht="15.75" customHeight="1">
      <c r="B905" s="3">
        <v>44263.0</v>
      </c>
      <c r="C905" s="2">
        <v>-1531.368</v>
      </c>
      <c r="D905" s="2">
        <f t="shared" si="1"/>
        <v>113754.833</v>
      </c>
      <c r="E905" s="4">
        <f t="shared" si="2"/>
        <v>-0.01337219617</v>
      </c>
      <c r="H905" s="2">
        <v>-1531.368</v>
      </c>
      <c r="I905" s="2">
        <v>379.15</v>
      </c>
    </row>
    <row r="906" ht="15.75" customHeight="1">
      <c r="B906" s="3">
        <v>44294.0</v>
      </c>
      <c r="C906" s="2">
        <v>-573.457</v>
      </c>
      <c r="D906" s="2">
        <f t="shared" si="1"/>
        <v>113181.376</v>
      </c>
      <c r="E906" s="4">
        <f t="shared" si="2"/>
        <v>-0.005053915575</v>
      </c>
      <c r="H906" s="2">
        <v>-573.457</v>
      </c>
      <c r="I906" s="2">
        <v>382.76</v>
      </c>
    </row>
    <row r="907" ht="15.75" customHeight="1">
      <c r="B907" s="3">
        <v>44324.0</v>
      </c>
      <c r="C907" s="2">
        <v>-1953.922</v>
      </c>
      <c r="D907" s="2">
        <f t="shared" si="1"/>
        <v>111227.454</v>
      </c>
      <c r="E907" s="4">
        <f t="shared" si="2"/>
        <v>-0.01741438943</v>
      </c>
      <c r="H907" s="2">
        <v>-1953.922</v>
      </c>
      <c r="I907" s="2">
        <v>386.84</v>
      </c>
    </row>
    <row r="908" ht="15.75" customHeight="1">
      <c r="B908" s="3">
        <v>44355.0</v>
      </c>
      <c r="C908" s="2">
        <v>-463.834</v>
      </c>
      <c r="D908" s="2">
        <f t="shared" si="1"/>
        <v>110763.62</v>
      </c>
      <c r="E908" s="4">
        <f t="shared" si="2"/>
        <v>-0.004178858786</v>
      </c>
      <c r="H908" s="2">
        <v>-463.834</v>
      </c>
      <c r="I908" s="2">
        <v>384.97</v>
      </c>
    </row>
    <row r="909" ht="15.75" customHeight="1">
      <c r="B909" s="3">
        <v>44447.0</v>
      </c>
      <c r="C909" s="2">
        <v>1593.121</v>
      </c>
      <c r="D909" s="2">
        <f t="shared" si="1"/>
        <v>112356.741</v>
      </c>
      <c r="E909" s="4">
        <f t="shared" si="2"/>
        <v>0.01428061578</v>
      </c>
      <c r="H909" s="2">
        <v>1593.121</v>
      </c>
      <c r="I909" s="2">
        <v>382.42</v>
      </c>
    </row>
    <row r="910" ht="15.75" customHeight="1">
      <c r="B910" s="3">
        <v>44477.0</v>
      </c>
      <c r="C910" s="2">
        <v>574.8</v>
      </c>
      <c r="D910" s="2">
        <f t="shared" si="1"/>
        <v>112931.541</v>
      </c>
      <c r="E910" s="4">
        <f t="shared" si="2"/>
        <v>0.005102806432</v>
      </c>
      <c r="H910" s="2">
        <v>574.8</v>
      </c>
      <c r="I910" s="2">
        <v>380.35</v>
      </c>
    </row>
    <row r="911" ht="15.75" customHeight="1">
      <c r="B911" s="3">
        <v>44508.0</v>
      </c>
      <c r="C911" s="2">
        <v>265.554</v>
      </c>
      <c r="D911" s="2">
        <f t="shared" si="1"/>
        <v>113197.095</v>
      </c>
      <c r="E911" s="4">
        <f t="shared" si="2"/>
        <v>0.002348699632</v>
      </c>
      <c r="H911" s="2">
        <v>265.554</v>
      </c>
      <c r="I911" s="2">
        <v>380.0</v>
      </c>
    </row>
    <row r="912" ht="15.75" customHeight="1">
      <c r="B912" s="3">
        <v>44538.0</v>
      </c>
      <c r="C912" s="2">
        <v>266.218</v>
      </c>
      <c r="D912" s="2">
        <f t="shared" si="1"/>
        <v>113463.313</v>
      </c>
      <c r="E912" s="4">
        <f t="shared" si="2"/>
        <v>0.002349048294</v>
      </c>
      <c r="H912" s="2">
        <v>266.218</v>
      </c>
      <c r="I912" s="2">
        <v>378.93</v>
      </c>
    </row>
    <row r="913" ht="15.75" customHeight="1">
      <c r="B913" s="3" t="s">
        <v>546</v>
      </c>
      <c r="C913" s="2">
        <v>445.121</v>
      </c>
      <c r="D913" s="2">
        <f t="shared" si="1"/>
        <v>113908.434</v>
      </c>
      <c r="E913" s="4">
        <f t="shared" si="2"/>
        <v>0.003915363932</v>
      </c>
      <c r="H913" s="2">
        <v>445.121</v>
      </c>
      <c r="I913" s="2">
        <v>380.65</v>
      </c>
    </row>
    <row r="914" ht="15.75" customHeight="1">
      <c r="B914" s="3" t="s">
        <v>547</v>
      </c>
      <c r="C914" s="2">
        <v>757.945</v>
      </c>
      <c r="D914" s="2">
        <f t="shared" si="1"/>
        <v>114666.379</v>
      </c>
      <c r="E914" s="4">
        <f t="shared" si="2"/>
        <v>0.006631944859</v>
      </c>
      <c r="H914" s="2">
        <v>757.945</v>
      </c>
      <c r="I914" s="2">
        <v>384.44</v>
      </c>
    </row>
    <row r="915" ht="15.75" customHeight="1">
      <c r="B915" s="3" t="s">
        <v>548</v>
      </c>
      <c r="C915" s="2">
        <v>6034.892</v>
      </c>
      <c r="D915" s="2">
        <f t="shared" si="1"/>
        <v>120701.271</v>
      </c>
      <c r="E915" s="4">
        <f t="shared" si="2"/>
        <v>0.05129179831</v>
      </c>
      <c r="H915" s="2">
        <v>6034.892</v>
      </c>
      <c r="I915" s="2">
        <v>381.87</v>
      </c>
    </row>
    <row r="916" ht="15.75" customHeight="1">
      <c r="B916" s="3" t="s">
        <v>549</v>
      </c>
      <c r="C916" s="2">
        <v>865.616</v>
      </c>
      <c r="D916" s="2">
        <f t="shared" si="1"/>
        <v>121566.887</v>
      </c>
      <c r="E916" s="4">
        <f t="shared" si="2"/>
        <v>0.007145963305</v>
      </c>
      <c r="H916" s="2">
        <v>865.616</v>
      </c>
      <c r="I916" s="2">
        <v>373.92</v>
      </c>
    </row>
    <row r="917" ht="15.75" customHeight="1">
      <c r="B917" s="3" t="s">
        <v>550</v>
      </c>
      <c r="C917" s="2">
        <v>-2854.965</v>
      </c>
      <c r="D917" s="2">
        <f t="shared" si="1"/>
        <v>118711.922</v>
      </c>
      <c r="E917" s="4">
        <f t="shared" si="2"/>
        <v>-0.02376488694</v>
      </c>
      <c r="H917" s="2">
        <v>-2854.965</v>
      </c>
      <c r="I917" s="2">
        <v>374.54</v>
      </c>
    </row>
    <row r="918" ht="15.75" customHeight="1">
      <c r="B918" s="3" t="s">
        <v>551</v>
      </c>
      <c r="C918" s="2">
        <v>307.864</v>
      </c>
      <c r="D918" s="2">
        <f t="shared" si="1"/>
        <v>119019.786</v>
      </c>
      <c r="E918" s="4">
        <f t="shared" si="2"/>
        <v>0.002590013547</v>
      </c>
      <c r="H918" s="2">
        <v>307.864</v>
      </c>
      <c r="I918" s="2">
        <v>376.42</v>
      </c>
    </row>
    <row r="919" ht="15.75" customHeight="1">
      <c r="B919" s="3" t="s">
        <v>552</v>
      </c>
      <c r="C919" s="2">
        <v>-1817.927</v>
      </c>
      <c r="D919" s="2">
        <f t="shared" si="1"/>
        <v>117201.859</v>
      </c>
      <c r="E919" s="4">
        <f t="shared" si="2"/>
        <v>-0.01539200941</v>
      </c>
      <c r="H919" s="2">
        <v>-1817.927</v>
      </c>
      <c r="I919" s="2">
        <v>379.11</v>
      </c>
    </row>
    <row r="920" ht="15.75" customHeight="1">
      <c r="B920" s="3" t="s">
        <v>553</v>
      </c>
      <c r="C920" s="2">
        <v>-178.883</v>
      </c>
      <c r="D920" s="2">
        <f t="shared" si="1"/>
        <v>117022.976</v>
      </c>
      <c r="E920" s="4">
        <f t="shared" si="2"/>
        <v>-0.001527447205</v>
      </c>
      <c r="H920" s="2">
        <v>-178.883</v>
      </c>
      <c r="I920" s="2">
        <v>376.35</v>
      </c>
    </row>
    <row r="921" ht="15.75" customHeight="1">
      <c r="B921" s="3" t="s">
        <v>554</v>
      </c>
      <c r="C921" s="2">
        <v>-783.781</v>
      </c>
      <c r="D921" s="2">
        <f t="shared" si="1"/>
        <v>116239.195</v>
      </c>
      <c r="E921" s="4">
        <f t="shared" si="2"/>
        <v>-0.006720197676</v>
      </c>
      <c r="H921" s="2">
        <v>-783.781</v>
      </c>
      <c r="I921" s="2">
        <v>376.4</v>
      </c>
    </row>
    <row r="922" ht="15.75" customHeight="1">
      <c r="B922" s="3" t="s">
        <v>555</v>
      </c>
      <c r="C922" s="2">
        <v>-224.436</v>
      </c>
      <c r="D922" s="2">
        <f t="shared" si="1"/>
        <v>116014.759</v>
      </c>
      <c r="E922" s="4">
        <f t="shared" si="2"/>
        <v>-0.00193267814</v>
      </c>
      <c r="H922" s="2">
        <v>-224.436</v>
      </c>
      <c r="I922" s="2">
        <v>375.37</v>
      </c>
    </row>
    <row r="923" ht="15.75" customHeight="1">
      <c r="B923" s="3" t="s">
        <v>556</v>
      </c>
      <c r="C923" s="2">
        <v>-22.314</v>
      </c>
      <c r="D923" s="2">
        <f t="shared" si="1"/>
        <v>115992.445</v>
      </c>
      <c r="E923" s="4">
        <f t="shared" si="2"/>
        <v>-0.0001923560966</v>
      </c>
      <c r="H923" s="2">
        <v>-22.314</v>
      </c>
      <c r="I923" s="2">
        <v>377.85</v>
      </c>
    </row>
    <row r="924" ht="15.75" customHeight="1">
      <c r="B924" s="3" t="s">
        <v>557</v>
      </c>
      <c r="C924" s="2">
        <v>472.722</v>
      </c>
      <c r="D924" s="2">
        <f t="shared" si="1"/>
        <v>116465.167</v>
      </c>
      <c r="E924" s="4">
        <f t="shared" si="2"/>
        <v>0.004067172914</v>
      </c>
      <c r="H924" s="2">
        <v>472.722</v>
      </c>
      <c r="I924" s="2">
        <v>381.09</v>
      </c>
    </row>
    <row r="925" ht="15.75" customHeight="1">
      <c r="B925" s="3" t="s">
        <v>558</v>
      </c>
      <c r="C925" s="2">
        <v>2170.439</v>
      </c>
      <c r="D925" s="2">
        <f t="shared" si="1"/>
        <v>118635.606</v>
      </c>
      <c r="E925" s="4">
        <f t="shared" si="2"/>
        <v>0.01846442814</v>
      </c>
      <c r="H925" s="2">
        <v>2170.439</v>
      </c>
      <c r="I925" s="2">
        <v>380.77</v>
      </c>
    </row>
    <row r="926" ht="15.75" customHeight="1">
      <c r="B926" s="3">
        <v>44205.0</v>
      </c>
      <c r="C926" s="2">
        <v>4470.994</v>
      </c>
      <c r="D926" s="2">
        <f t="shared" si="1"/>
        <v>123106.6</v>
      </c>
      <c r="E926" s="4">
        <f t="shared" si="2"/>
        <v>0.03699398597</v>
      </c>
      <c r="H926" s="2">
        <v>4470.994</v>
      </c>
      <c r="I926" s="2">
        <v>382.11</v>
      </c>
    </row>
    <row r="927" ht="15.75" customHeight="1">
      <c r="B927" s="3">
        <v>44236.0</v>
      </c>
      <c r="C927" s="2">
        <v>-1942.677</v>
      </c>
      <c r="D927" s="2">
        <f t="shared" si="1"/>
        <v>121163.923</v>
      </c>
      <c r="E927" s="4">
        <f t="shared" si="2"/>
        <v>-0.01590628239</v>
      </c>
      <c r="H927" s="2">
        <v>-1942.677</v>
      </c>
      <c r="I927" s="2">
        <v>385.69</v>
      </c>
    </row>
    <row r="928" ht="15.75" customHeight="1">
      <c r="B928" s="3">
        <v>44264.0</v>
      </c>
      <c r="C928" s="2">
        <v>747.674</v>
      </c>
      <c r="D928" s="2">
        <f t="shared" si="1"/>
        <v>121911.597</v>
      </c>
      <c r="E928" s="4">
        <f t="shared" si="2"/>
        <v>0.006151803011</v>
      </c>
      <c r="H928" s="2">
        <v>747.674</v>
      </c>
      <c r="I928" s="2">
        <v>385.39</v>
      </c>
    </row>
    <row r="929" ht="15.75" customHeight="1">
      <c r="B929" s="3">
        <v>44386.0</v>
      </c>
      <c r="C929" s="2">
        <v>430.343</v>
      </c>
      <c r="D929" s="2">
        <f t="shared" si="1"/>
        <v>122341.94</v>
      </c>
      <c r="E929" s="4">
        <f t="shared" si="2"/>
        <v>0.003523743816</v>
      </c>
      <c r="H929" s="2">
        <v>430.343</v>
      </c>
      <c r="I929" s="2">
        <v>381.77</v>
      </c>
    </row>
    <row r="930" ht="15.75" customHeight="1">
      <c r="B930" s="3">
        <v>44417.0</v>
      </c>
      <c r="C930" s="2">
        <v>4627.576</v>
      </c>
      <c r="D930" s="2">
        <f t="shared" si="1"/>
        <v>126969.516</v>
      </c>
      <c r="E930" s="4">
        <f t="shared" si="2"/>
        <v>0.03712711502</v>
      </c>
      <c r="H930" s="2">
        <v>4627.576</v>
      </c>
      <c r="I930" s="2">
        <v>381.94</v>
      </c>
    </row>
    <row r="931" ht="15.75" customHeight="1">
      <c r="B931" s="3">
        <v>44448.0</v>
      </c>
      <c r="C931" s="2">
        <v>-4351.1</v>
      </c>
      <c r="D931" s="2">
        <f t="shared" si="1"/>
        <v>122618.416</v>
      </c>
      <c r="E931" s="4">
        <f t="shared" si="2"/>
        <v>-0.03486980186</v>
      </c>
      <c r="H931" s="2">
        <v>-4351.1</v>
      </c>
      <c r="I931" s="2">
        <v>382.5</v>
      </c>
    </row>
    <row r="932" ht="15.75" customHeight="1">
      <c r="B932" s="3">
        <v>44478.0</v>
      </c>
      <c r="C932" s="2">
        <v>763.055</v>
      </c>
      <c r="D932" s="2">
        <f t="shared" si="1"/>
        <v>123381.471</v>
      </c>
      <c r="E932" s="4">
        <f t="shared" si="2"/>
        <v>0.006203721933</v>
      </c>
      <c r="H932" s="2">
        <v>763.055</v>
      </c>
      <c r="I932" s="2">
        <v>382.53</v>
      </c>
    </row>
    <row r="933" ht="15.75" customHeight="1">
      <c r="B933" s="3" t="s">
        <v>559</v>
      </c>
      <c r="C933" s="2">
        <v>2338.437</v>
      </c>
      <c r="D933" s="2">
        <f t="shared" si="1"/>
        <v>125719.908</v>
      </c>
      <c r="E933" s="4">
        <f t="shared" si="2"/>
        <v>0.01877553392</v>
      </c>
      <c r="H933" s="2">
        <v>2338.437</v>
      </c>
      <c r="I933" s="2">
        <v>379.17</v>
      </c>
    </row>
    <row r="934" ht="15.75" customHeight="1">
      <c r="B934" s="3" t="s">
        <v>560</v>
      </c>
      <c r="C934" s="2">
        <v>2723.229</v>
      </c>
      <c r="D934" s="2">
        <f t="shared" si="1"/>
        <v>128443.137</v>
      </c>
      <c r="E934" s="4">
        <f t="shared" si="2"/>
        <v>0.02142981263</v>
      </c>
      <c r="H934" s="2">
        <v>2723.229</v>
      </c>
      <c r="I934" s="2">
        <v>380.15</v>
      </c>
    </row>
    <row r="935" ht="15.75" customHeight="1">
      <c r="B935" s="3" t="s">
        <v>561</v>
      </c>
      <c r="C935" s="2">
        <v>1442.96</v>
      </c>
      <c r="D935" s="2">
        <f t="shared" si="1"/>
        <v>129886.097</v>
      </c>
      <c r="E935" s="4">
        <f t="shared" si="2"/>
        <v>0.01117159669</v>
      </c>
      <c r="H935" s="2">
        <v>1442.96</v>
      </c>
      <c r="I935" s="2">
        <v>379.81</v>
      </c>
    </row>
    <row r="936" ht="15.75" customHeight="1">
      <c r="B936" s="3" t="s">
        <v>562</v>
      </c>
      <c r="C936" s="2">
        <v>3313.346</v>
      </c>
      <c r="D936" s="2">
        <f t="shared" si="1"/>
        <v>133199.443</v>
      </c>
      <c r="E936" s="4">
        <f t="shared" si="2"/>
        <v>0.02518968695</v>
      </c>
      <c r="H936" s="2">
        <v>3313.346</v>
      </c>
      <c r="I936" s="2">
        <v>380.33</v>
      </c>
    </row>
    <row r="937" ht="15.75" customHeight="1">
      <c r="B937" s="3" t="s">
        <v>563</v>
      </c>
      <c r="C937" s="2">
        <v>-402.363</v>
      </c>
      <c r="D937" s="2">
        <f t="shared" si="1"/>
        <v>132797.08</v>
      </c>
      <c r="E937" s="4">
        <f t="shared" si="2"/>
        <v>-0.003025327567</v>
      </c>
      <c r="H937" s="2">
        <v>-402.363</v>
      </c>
      <c r="I937" s="2">
        <v>370.0</v>
      </c>
    </row>
    <row r="938" ht="15.75" customHeight="1">
      <c r="B938" s="3" t="s">
        <v>564</v>
      </c>
      <c r="C938" s="2">
        <v>-2450.762</v>
      </c>
      <c r="D938" s="2">
        <f t="shared" si="1"/>
        <v>130346.318</v>
      </c>
      <c r="E938" s="4">
        <f t="shared" si="2"/>
        <v>-0.0186273559</v>
      </c>
      <c r="H938" s="2">
        <v>-2450.762</v>
      </c>
      <c r="I938" s="2">
        <v>368.93</v>
      </c>
    </row>
    <row r="939" ht="15.75" customHeight="1">
      <c r="B939" s="3" t="s">
        <v>565</v>
      </c>
      <c r="C939" s="2">
        <v>-3060.275</v>
      </c>
      <c r="D939" s="2">
        <f t="shared" si="1"/>
        <v>127286.043</v>
      </c>
      <c r="E939" s="4">
        <f t="shared" si="2"/>
        <v>-0.02375803205</v>
      </c>
      <c r="H939" s="2">
        <v>-3060.275</v>
      </c>
      <c r="I939" s="2">
        <v>369.44</v>
      </c>
    </row>
    <row r="940" ht="15.75" customHeight="1">
      <c r="B940" s="3" t="s">
        <v>566</v>
      </c>
      <c r="C940" s="2">
        <v>0.0</v>
      </c>
      <c r="D940" s="2">
        <f t="shared" si="1"/>
        <v>127286.043</v>
      </c>
      <c r="E940" s="4">
        <f t="shared" si="2"/>
        <v>0</v>
      </c>
      <c r="H940" s="2">
        <v>0.0</v>
      </c>
      <c r="I940" s="2">
        <v>370.38</v>
      </c>
    </row>
    <row r="941" ht="15.75" customHeight="1">
      <c r="B941" s="3" t="s">
        <v>567</v>
      </c>
      <c r="C941" s="2">
        <v>109.469</v>
      </c>
      <c r="D941" s="2">
        <f t="shared" si="1"/>
        <v>127395.512</v>
      </c>
      <c r="E941" s="4">
        <f t="shared" si="2"/>
        <v>0.0008596539843</v>
      </c>
      <c r="H941" s="2">
        <v>109.469</v>
      </c>
      <c r="I941" s="2">
        <v>376.92</v>
      </c>
    </row>
    <row r="942" ht="15.75" customHeight="1">
      <c r="B942" s="3" t="s">
        <v>568</v>
      </c>
      <c r="C942" s="2">
        <v>66.481</v>
      </c>
      <c r="D942" s="2">
        <f t="shared" si="1"/>
        <v>127461.993</v>
      </c>
      <c r="E942" s="4">
        <f t="shared" si="2"/>
        <v>0.0005217111539</v>
      </c>
      <c r="H942" s="2">
        <v>66.481</v>
      </c>
      <c r="I942" s="2">
        <v>376.27</v>
      </c>
    </row>
    <row r="943" ht="15.75" customHeight="1">
      <c r="B943" s="3" t="s">
        <v>569</v>
      </c>
      <c r="C943" s="2">
        <v>-66.579</v>
      </c>
      <c r="D943" s="2">
        <f t="shared" si="1"/>
        <v>127395.414</v>
      </c>
      <c r="E943" s="4">
        <f t="shared" si="2"/>
        <v>-0.0005224804121</v>
      </c>
      <c r="H943" s="2">
        <v>-66.579</v>
      </c>
      <c r="I943" s="2">
        <v>368.2</v>
      </c>
    </row>
    <row r="944" ht="15.75" customHeight="1">
      <c r="B944" s="3" t="s">
        <v>570</v>
      </c>
      <c r="C944" s="2">
        <v>-442.634</v>
      </c>
      <c r="D944" s="2">
        <f t="shared" si="1"/>
        <v>126952.78</v>
      </c>
      <c r="E944" s="4">
        <f t="shared" si="2"/>
        <v>-0.003480539334</v>
      </c>
      <c r="H944" s="2">
        <v>-442.634</v>
      </c>
      <c r="I944" s="2">
        <v>355.49</v>
      </c>
    </row>
    <row r="945" ht="15.75" customHeight="1">
      <c r="B945" s="3" t="s">
        <v>571</v>
      </c>
      <c r="C945" s="2">
        <v>563.735</v>
      </c>
      <c r="D945" s="2">
        <f t="shared" si="1"/>
        <v>127516.515</v>
      </c>
      <c r="E945" s="4">
        <f t="shared" si="2"/>
        <v>0.004430679326</v>
      </c>
      <c r="H945" s="2">
        <v>563.735</v>
      </c>
      <c r="I945" s="2">
        <v>359.42</v>
      </c>
    </row>
    <row r="946" ht="15.75" customHeight="1">
      <c r="B946" s="3" t="s">
        <v>572</v>
      </c>
      <c r="C946" s="2">
        <v>-1433.407</v>
      </c>
      <c r="D946" s="2">
        <f t="shared" si="1"/>
        <v>126083.108</v>
      </c>
      <c r="E946" s="4">
        <f t="shared" si="2"/>
        <v>-0.0113046088</v>
      </c>
      <c r="H946" s="2">
        <v>-1433.407</v>
      </c>
      <c r="I946" s="2">
        <v>355.11</v>
      </c>
    </row>
    <row r="947" ht="15.75" customHeight="1">
      <c r="B947" s="3">
        <v>44206.0</v>
      </c>
      <c r="C947" s="2">
        <v>-1502.27</v>
      </c>
      <c r="D947" s="2">
        <f t="shared" si="1"/>
        <v>124580.838</v>
      </c>
      <c r="E947" s="4">
        <f t="shared" si="2"/>
        <v>-0.01198647042</v>
      </c>
      <c r="H947" s="2">
        <v>-1502.27</v>
      </c>
      <c r="I947" s="2">
        <v>359.25</v>
      </c>
    </row>
    <row r="948" ht="15.75" customHeight="1">
      <c r="B948" s="3">
        <v>44296.0</v>
      </c>
      <c r="C948" s="2">
        <v>-1519.528</v>
      </c>
      <c r="D948" s="2">
        <f t="shared" si="1"/>
        <v>123061.31</v>
      </c>
      <c r="E948" s="4">
        <f t="shared" si="2"/>
        <v>-0.01227211994</v>
      </c>
      <c r="H948" s="2">
        <v>-1519.528</v>
      </c>
      <c r="I948" s="2">
        <v>349.73</v>
      </c>
    </row>
    <row r="949" ht="15.75" customHeight="1">
      <c r="B949" s="3">
        <v>44326.0</v>
      </c>
      <c r="C949" s="2">
        <v>-107.135</v>
      </c>
      <c r="D949" s="2">
        <f t="shared" si="1"/>
        <v>122954.175</v>
      </c>
      <c r="E949" s="4">
        <f t="shared" si="2"/>
        <v>-0.0008709614907</v>
      </c>
      <c r="H949" s="2">
        <v>-107.135</v>
      </c>
      <c r="I949" s="2">
        <v>355.38</v>
      </c>
    </row>
    <row r="950" ht="15.75" customHeight="1">
      <c r="B950" s="3">
        <v>44357.0</v>
      </c>
      <c r="C950" s="2">
        <v>1407.567</v>
      </c>
      <c r="D950" s="2">
        <f t="shared" si="1"/>
        <v>124361.742</v>
      </c>
      <c r="E950" s="4">
        <f t="shared" si="2"/>
        <v>0.01138286783</v>
      </c>
      <c r="H950" s="2">
        <v>1407.567</v>
      </c>
      <c r="I950" s="2">
        <v>357.95</v>
      </c>
    </row>
    <row r="951" ht="15.75" customHeight="1">
      <c r="B951" s="3">
        <v>44387.0</v>
      </c>
      <c r="C951" s="2">
        <v>-2196.117</v>
      </c>
      <c r="D951" s="2">
        <f t="shared" si="1"/>
        <v>122165.625</v>
      </c>
      <c r="E951" s="4">
        <f t="shared" si="2"/>
        <v>-0.01781688679</v>
      </c>
      <c r="H951" s="2">
        <v>-2196.117</v>
      </c>
      <c r="I951" s="2">
        <v>362.99</v>
      </c>
    </row>
    <row r="952" ht="15.75" customHeight="1">
      <c r="B952" s="3">
        <v>44418.0</v>
      </c>
      <c r="C952" s="2">
        <v>-745.588</v>
      </c>
      <c r="D952" s="2">
        <f t="shared" si="1"/>
        <v>121420.037</v>
      </c>
      <c r="E952" s="4">
        <f t="shared" si="2"/>
        <v>-0.00612179159</v>
      </c>
      <c r="H952" s="2">
        <v>-745.588</v>
      </c>
      <c r="I952" s="2">
        <v>362.27</v>
      </c>
    </row>
    <row r="953" ht="15.75" customHeight="1">
      <c r="B953" s="3">
        <v>44510.0</v>
      </c>
      <c r="C953" s="2">
        <v>1466.45</v>
      </c>
      <c r="D953" s="2">
        <f t="shared" si="1"/>
        <v>122886.487</v>
      </c>
      <c r="E953" s="4">
        <f t="shared" si="2"/>
        <v>0.01200514492</v>
      </c>
      <c r="H953" s="2">
        <v>1466.45</v>
      </c>
      <c r="I953" s="2">
        <v>360.05</v>
      </c>
    </row>
    <row r="954" ht="15.75" customHeight="1">
      <c r="B954" s="3">
        <v>44540.0</v>
      </c>
      <c r="C954" s="2">
        <v>-695.586</v>
      </c>
      <c r="D954" s="2">
        <f t="shared" si="1"/>
        <v>122190.901</v>
      </c>
      <c r="E954" s="4">
        <f t="shared" si="2"/>
        <v>-0.005676475284</v>
      </c>
      <c r="H954" s="2">
        <v>-695.586</v>
      </c>
      <c r="I954" s="2">
        <v>360.93</v>
      </c>
    </row>
    <row r="955" ht="15.75" customHeight="1">
      <c r="B955" s="3" t="s">
        <v>573</v>
      </c>
      <c r="C955" s="2">
        <v>1040.852</v>
      </c>
      <c r="D955" s="2">
        <f t="shared" si="1"/>
        <v>123231.753</v>
      </c>
      <c r="E955" s="4">
        <f t="shared" si="2"/>
        <v>0.008482169218</v>
      </c>
      <c r="H955" s="2">
        <v>1040.852</v>
      </c>
      <c r="I955" s="2">
        <v>361.47</v>
      </c>
    </row>
    <row r="956" ht="15.75" customHeight="1">
      <c r="B956" s="3" t="s">
        <v>574</v>
      </c>
      <c r="C956" s="2">
        <v>587.259</v>
      </c>
      <c r="D956" s="2">
        <f t="shared" si="1"/>
        <v>123819.012</v>
      </c>
      <c r="E956" s="4">
        <f t="shared" si="2"/>
        <v>0.004754165453</v>
      </c>
      <c r="H956" s="2">
        <v>587.259</v>
      </c>
      <c r="I956" s="2">
        <v>370.49</v>
      </c>
    </row>
    <row r="957" ht="15.75" customHeight="1">
      <c r="B957" s="3" t="s">
        <v>575</v>
      </c>
      <c r="C957" s="2">
        <v>464.598</v>
      </c>
      <c r="D957" s="2">
        <f t="shared" si="1"/>
        <v>124283.61</v>
      </c>
      <c r="E957" s="4">
        <f t="shared" si="2"/>
        <v>0.003745212681</v>
      </c>
      <c r="H957" s="2">
        <v>464.598</v>
      </c>
      <c r="I957" s="2">
        <v>371.18</v>
      </c>
    </row>
    <row r="958" ht="15.75" customHeight="1">
      <c r="B958" s="3" t="s">
        <v>576</v>
      </c>
      <c r="C958" s="2">
        <v>1983.679</v>
      </c>
      <c r="D958" s="2">
        <f t="shared" si="1"/>
        <v>126267.289</v>
      </c>
      <c r="E958" s="4">
        <f t="shared" si="2"/>
        <v>0.01583486994</v>
      </c>
      <c r="H958" s="2">
        <v>1983.679</v>
      </c>
      <c r="I958" s="2">
        <v>374.0</v>
      </c>
    </row>
    <row r="959" ht="15.75" customHeight="1">
      <c r="B959" s="3" t="s">
        <v>577</v>
      </c>
      <c r="C959" s="2">
        <v>-1028.728</v>
      </c>
      <c r="D959" s="2">
        <f t="shared" si="1"/>
        <v>125238.561</v>
      </c>
      <c r="E959" s="4">
        <f t="shared" si="2"/>
        <v>-0.008180594901</v>
      </c>
      <c r="H959" s="2">
        <v>-1028.728</v>
      </c>
      <c r="I959" s="2">
        <v>378.96</v>
      </c>
    </row>
    <row r="960" ht="15.75" customHeight="1">
      <c r="B960" s="3" t="s">
        <v>578</v>
      </c>
      <c r="C960" s="2">
        <v>608.288</v>
      </c>
      <c r="D960" s="2">
        <f t="shared" si="1"/>
        <v>125846.849</v>
      </c>
      <c r="E960" s="4">
        <f t="shared" si="2"/>
        <v>0.004845277072</v>
      </c>
      <c r="H960" s="2">
        <v>608.288</v>
      </c>
      <c r="I960" s="2">
        <v>371.94</v>
      </c>
    </row>
    <row r="961" ht="15.75" customHeight="1">
      <c r="B961" s="3" t="s">
        <v>579</v>
      </c>
      <c r="C961" s="2">
        <v>1130.594</v>
      </c>
      <c r="D961" s="2">
        <f t="shared" si="1"/>
        <v>126977.443</v>
      </c>
      <c r="E961" s="4">
        <f t="shared" si="2"/>
        <v>0.008943772986</v>
      </c>
      <c r="H961" s="2">
        <v>1130.594</v>
      </c>
      <c r="I961" s="2">
        <v>376.2</v>
      </c>
    </row>
    <row r="962" ht="15.75" customHeight="1">
      <c r="B962" s="3" t="s">
        <v>580</v>
      </c>
      <c r="C962" s="2">
        <v>657.755</v>
      </c>
      <c r="D962" s="2">
        <f t="shared" si="1"/>
        <v>127635.198</v>
      </c>
      <c r="E962" s="4">
        <f t="shared" si="2"/>
        <v>0.005166722757</v>
      </c>
      <c r="H962" s="2">
        <v>657.755</v>
      </c>
      <c r="I962" s="2">
        <v>381.66</v>
      </c>
    </row>
    <row r="963" ht="15.75" customHeight="1">
      <c r="B963" s="3" t="s">
        <v>581</v>
      </c>
      <c r="C963" s="2">
        <v>-2220.393</v>
      </c>
      <c r="D963" s="2">
        <f t="shared" si="1"/>
        <v>125414.805</v>
      </c>
      <c r="E963" s="4">
        <f t="shared" si="2"/>
        <v>-0.01754949584</v>
      </c>
      <c r="H963" s="2">
        <v>-2220.393</v>
      </c>
      <c r="I963" s="2">
        <v>385.1</v>
      </c>
    </row>
    <row r="964" ht="15.75" customHeight="1">
      <c r="B964" s="3" t="s">
        <v>582</v>
      </c>
      <c r="C964" s="2">
        <v>1752.873</v>
      </c>
      <c r="D964" s="2">
        <f t="shared" si="1"/>
        <v>127167.678</v>
      </c>
      <c r="E964" s="4">
        <f t="shared" si="2"/>
        <v>0.01387983141</v>
      </c>
      <c r="H964" s="2">
        <v>1752.873</v>
      </c>
      <c r="I964" s="2">
        <v>390.34</v>
      </c>
    </row>
    <row r="965" ht="15.75" customHeight="1">
      <c r="B965" s="3" t="s">
        <v>583</v>
      </c>
      <c r="C965" s="2">
        <v>2143.767</v>
      </c>
      <c r="D965" s="2">
        <f t="shared" si="1"/>
        <v>129311.445</v>
      </c>
      <c r="E965" s="4">
        <f t="shared" si="2"/>
        <v>0.0167172821</v>
      </c>
      <c r="H965" s="2">
        <v>2143.767</v>
      </c>
      <c r="I965" s="2">
        <v>392.64</v>
      </c>
    </row>
    <row r="966" ht="15.75" customHeight="1">
      <c r="B966" s="3" t="s">
        <v>584</v>
      </c>
      <c r="C966" s="2">
        <v>-363.059</v>
      </c>
      <c r="D966" s="2">
        <f t="shared" si="1"/>
        <v>128948.386</v>
      </c>
      <c r="E966" s="4">
        <f t="shared" si="2"/>
        <v>-0.002811581172</v>
      </c>
      <c r="H966" s="2">
        <v>-363.059</v>
      </c>
      <c r="I966" s="2">
        <v>406.69</v>
      </c>
    </row>
    <row r="967" ht="15.75" customHeight="1">
      <c r="B967" s="3" t="s">
        <v>585</v>
      </c>
      <c r="C967" s="2">
        <v>1099.926</v>
      </c>
      <c r="D967" s="2">
        <f t="shared" si="1"/>
        <v>130048.312</v>
      </c>
      <c r="E967" s="4">
        <f t="shared" si="2"/>
        <v>0.008493796417</v>
      </c>
      <c r="H967" s="2">
        <v>1099.926</v>
      </c>
      <c r="I967" s="2">
        <v>404.15</v>
      </c>
    </row>
    <row r="968" ht="15.75" customHeight="1">
      <c r="B968" s="3">
        <v>44207.0</v>
      </c>
      <c r="C968" s="2">
        <v>2112.516</v>
      </c>
      <c r="D968" s="2">
        <f t="shared" si="1"/>
        <v>132160.828</v>
      </c>
      <c r="E968" s="4">
        <f t="shared" si="2"/>
        <v>0.0161135627</v>
      </c>
      <c r="H968" s="2">
        <v>2112.516</v>
      </c>
      <c r="I968" s="2">
        <v>394.39</v>
      </c>
    </row>
    <row r="969" ht="15.75" customHeight="1">
      <c r="B969" s="3">
        <v>44238.0</v>
      </c>
      <c r="C969" s="2">
        <v>-23.004</v>
      </c>
      <c r="D969" s="2">
        <f t="shared" si="1"/>
        <v>132137.824</v>
      </c>
      <c r="E969" s="4">
        <f t="shared" si="2"/>
        <v>-0.0001740758031</v>
      </c>
      <c r="H969" s="2">
        <v>-23.004</v>
      </c>
      <c r="I969" s="2">
        <v>390.7</v>
      </c>
    </row>
    <row r="970" ht="15.75" customHeight="1">
      <c r="B970" s="3">
        <v>44266.0</v>
      </c>
      <c r="C970" s="2">
        <v>-623.379</v>
      </c>
      <c r="D970" s="2">
        <f t="shared" si="1"/>
        <v>131514.445</v>
      </c>
      <c r="E970" s="4">
        <f t="shared" si="2"/>
        <v>-0.004728805589</v>
      </c>
      <c r="H970" s="2">
        <v>-623.379</v>
      </c>
      <c r="I970" s="2">
        <v>386.55</v>
      </c>
    </row>
    <row r="971" ht="15.75" customHeight="1">
      <c r="B971" s="3">
        <v>44297.0</v>
      </c>
      <c r="C971" s="2">
        <v>1115.381</v>
      </c>
      <c r="D971" s="2">
        <f t="shared" si="1"/>
        <v>132629.826</v>
      </c>
      <c r="E971" s="4">
        <f t="shared" si="2"/>
        <v>0.008445291091</v>
      </c>
      <c r="H971" s="2">
        <v>1115.381</v>
      </c>
      <c r="I971" s="2">
        <v>389.04</v>
      </c>
    </row>
    <row r="972" ht="15.75" customHeight="1">
      <c r="B972" s="3">
        <v>44327.0</v>
      </c>
      <c r="C972" s="2">
        <v>-210.035</v>
      </c>
      <c r="D972" s="2">
        <f t="shared" si="1"/>
        <v>132419.791</v>
      </c>
      <c r="E972" s="4">
        <f t="shared" si="2"/>
        <v>-0.001584873401</v>
      </c>
      <c r="H972" s="2">
        <v>-210.035</v>
      </c>
      <c r="I972" s="2">
        <v>387.11</v>
      </c>
    </row>
    <row r="973" ht="15.75" customHeight="1">
      <c r="B973" s="3">
        <v>44419.0</v>
      </c>
      <c r="C973" s="2">
        <v>327.97</v>
      </c>
      <c r="D973" s="2">
        <f t="shared" si="1"/>
        <v>132747.761</v>
      </c>
      <c r="E973" s="4">
        <f t="shared" si="2"/>
        <v>0.002473682506</v>
      </c>
      <c r="H973" s="2">
        <v>327.97</v>
      </c>
      <c r="I973" s="2">
        <v>387.27</v>
      </c>
    </row>
    <row r="974" ht="15.75" customHeight="1">
      <c r="B974" s="3">
        <v>44450.0</v>
      </c>
      <c r="C974" s="2">
        <v>-1172.373</v>
      </c>
      <c r="D974" s="2">
        <f t="shared" si="1"/>
        <v>131575.388</v>
      </c>
      <c r="E974" s="4">
        <f t="shared" si="2"/>
        <v>-0.008870813566</v>
      </c>
      <c r="H974" s="2">
        <v>-1172.373</v>
      </c>
      <c r="I974" s="2">
        <v>392.3</v>
      </c>
    </row>
    <row r="975" ht="15.75" customHeight="1">
      <c r="B975" s="3">
        <v>44480.0</v>
      </c>
      <c r="C975" s="2">
        <v>1238.456</v>
      </c>
      <c r="D975" s="2">
        <f t="shared" si="1"/>
        <v>132813.844</v>
      </c>
      <c r="E975" s="4">
        <f t="shared" si="2"/>
        <v>0.009368498473</v>
      </c>
      <c r="H975" s="2">
        <v>1238.456</v>
      </c>
      <c r="I975" s="2">
        <v>387.69</v>
      </c>
    </row>
    <row r="976" ht="15.75" customHeight="1">
      <c r="B976" s="3">
        <v>44511.0</v>
      </c>
      <c r="C976" s="2">
        <v>579.508</v>
      </c>
      <c r="D976" s="2">
        <f t="shared" si="1"/>
        <v>133393.352</v>
      </c>
      <c r="E976" s="4">
        <f t="shared" si="2"/>
        <v>0.00435381856</v>
      </c>
      <c r="H976" s="2">
        <v>579.508</v>
      </c>
      <c r="I976" s="2">
        <v>385.45</v>
      </c>
    </row>
    <row r="977" ht="15.75" customHeight="1">
      <c r="B977" s="3">
        <v>44541.0</v>
      </c>
      <c r="C977" s="2">
        <v>-2504.84</v>
      </c>
      <c r="D977" s="2">
        <f t="shared" si="1"/>
        <v>130888.512</v>
      </c>
      <c r="E977" s="4">
        <f t="shared" si="2"/>
        <v>-0.01895638974</v>
      </c>
      <c r="H977" s="2">
        <v>-2504.84</v>
      </c>
      <c r="I977" s="2">
        <v>388.02</v>
      </c>
    </row>
    <row r="978" ht="15.75" customHeight="1">
      <c r="B978" s="3" t="s">
        <v>586</v>
      </c>
      <c r="C978" s="2">
        <v>327.071</v>
      </c>
      <c r="D978" s="2">
        <f t="shared" si="1"/>
        <v>131215.583</v>
      </c>
      <c r="E978" s="4">
        <f t="shared" si="2"/>
        <v>0.002495734908</v>
      </c>
      <c r="H978" s="2">
        <v>327.071</v>
      </c>
      <c r="I978" s="2">
        <v>390.78</v>
      </c>
    </row>
    <row r="979" ht="15.75" customHeight="1">
      <c r="B979" s="3" t="s">
        <v>587</v>
      </c>
      <c r="C979" s="2">
        <v>-2266.196</v>
      </c>
      <c r="D979" s="2">
        <f t="shared" si="1"/>
        <v>128949.387</v>
      </c>
      <c r="E979" s="4">
        <f t="shared" si="2"/>
        <v>-0.01742166379</v>
      </c>
      <c r="H979" s="2">
        <v>-2266.196</v>
      </c>
      <c r="I979" s="2">
        <v>401.64</v>
      </c>
    </row>
    <row r="980" ht="15.75" customHeight="1">
      <c r="B980" s="3" t="s">
        <v>588</v>
      </c>
      <c r="C980" s="2">
        <v>750.535</v>
      </c>
      <c r="D980" s="2">
        <f t="shared" si="1"/>
        <v>129699.922</v>
      </c>
      <c r="E980" s="4">
        <f t="shared" si="2"/>
        <v>0.005803511399</v>
      </c>
      <c r="H980" s="2">
        <v>750.535</v>
      </c>
      <c r="I980" s="2">
        <v>397.28</v>
      </c>
    </row>
    <row r="981" ht="15.75" customHeight="1">
      <c r="B981" s="3" t="s">
        <v>589</v>
      </c>
      <c r="C981" s="2">
        <v>-1029.509</v>
      </c>
      <c r="D981" s="2">
        <f t="shared" si="1"/>
        <v>128670.413</v>
      </c>
      <c r="E981" s="4">
        <f t="shared" si="2"/>
        <v>-0.007969292981</v>
      </c>
      <c r="H981" s="2">
        <v>-1029.509</v>
      </c>
      <c r="I981" s="2">
        <v>395.04</v>
      </c>
    </row>
    <row r="982" ht="15.75" customHeight="1">
      <c r="B982" s="3" t="s">
        <v>590</v>
      </c>
      <c r="C982" s="2">
        <v>-774.81</v>
      </c>
      <c r="D982" s="2">
        <f t="shared" si="1"/>
        <v>127895.603</v>
      </c>
      <c r="E982" s="4">
        <f t="shared" si="2"/>
        <v>-0.00603986738</v>
      </c>
      <c r="H982" s="2">
        <v>-774.81</v>
      </c>
      <c r="I982" s="2">
        <v>387.42</v>
      </c>
    </row>
    <row r="983" ht="15.75" customHeight="1">
      <c r="B983" s="3" t="s">
        <v>591</v>
      </c>
      <c r="C983" s="2">
        <v>-3282.539</v>
      </c>
      <c r="D983" s="2">
        <f t="shared" si="1"/>
        <v>124613.064</v>
      </c>
      <c r="E983" s="4">
        <f t="shared" si="2"/>
        <v>-0.0260008812</v>
      </c>
      <c r="H983" s="2">
        <v>-3282.539</v>
      </c>
      <c r="I983" s="2">
        <v>384.57</v>
      </c>
    </row>
    <row r="984" ht="15.75" customHeight="1">
      <c r="B984" s="3" t="s">
        <v>592</v>
      </c>
      <c r="C984" s="2">
        <v>1963.423</v>
      </c>
      <c r="D984" s="2">
        <f t="shared" si="1"/>
        <v>126576.487</v>
      </c>
      <c r="E984" s="4">
        <f t="shared" si="2"/>
        <v>0.01563331739</v>
      </c>
      <c r="H984" s="2">
        <v>1963.423</v>
      </c>
      <c r="I984" s="2">
        <v>386.61</v>
      </c>
    </row>
    <row r="985" ht="15.75" customHeight="1">
      <c r="B985" s="3" t="s">
        <v>593</v>
      </c>
      <c r="C985" s="2">
        <v>-374.608</v>
      </c>
      <c r="D985" s="2">
        <f t="shared" si="1"/>
        <v>126201.879</v>
      </c>
      <c r="E985" s="4">
        <f t="shared" si="2"/>
        <v>-0.002963926701</v>
      </c>
      <c r="H985" s="2">
        <v>-374.608</v>
      </c>
      <c r="I985" s="2">
        <v>392.51</v>
      </c>
    </row>
    <row r="986" ht="15.75" customHeight="1">
      <c r="B986" s="3" t="s">
        <v>594</v>
      </c>
      <c r="C986" s="2">
        <v>586.687</v>
      </c>
      <c r="D986" s="2">
        <f t="shared" si="1"/>
        <v>126788.566</v>
      </c>
      <c r="E986" s="4">
        <f t="shared" si="2"/>
        <v>0.004638025374</v>
      </c>
      <c r="H986" s="2">
        <v>586.687</v>
      </c>
      <c r="I986" s="2">
        <v>384.09</v>
      </c>
    </row>
    <row r="987" ht="15.75" customHeight="1">
      <c r="B987" s="3" t="s">
        <v>595</v>
      </c>
      <c r="C987" s="2">
        <v>91.743</v>
      </c>
      <c r="D987" s="2">
        <f t="shared" si="1"/>
        <v>126880.309</v>
      </c>
      <c r="E987" s="4">
        <f t="shared" si="2"/>
        <v>0.0007233288199</v>
      </c>
      <c r="H987" s="2">
        <v>91.743</v>
      </c>
      <c r="I987" s="2">
        <v>397.27</v>
      </c>
    </row>
    <row r="988" ht="15.75" customHeight="1">
      <c r="B988" s="3" t="s">
        <v>596</v>
      </c>
      <c r="C988" s="2">
        <v>3090.816</v>
      </c>
      <c r="D988" s="2">
        <f t="shared" si="1"/>
        <v>129971.125</v>
      </c>
      <c r="E988" s="4">
        <f t="shared" si="2"/>
        <v>0.02406811714</v>
      </c>
      <c r="H988" s="2">
        <v>3090.816</v>
      </c>
      <c r="I988" s="2">
        <v>390.64</v>
      </c>
    </row>
    <row r="989" ht="15.75" customHeight="1">
      <c r="B989" s="3">
        <v>44208.0</v>
      </c>
      <c r="C989" s="2">
        <v>3465.982</v>
      </c>
      <c r="D989" s="2">
        <f t="shared" si="1"/>
        <v>133437.107</v>
      </c>
      <c r="E989" s="4">
        <f t="shared" si="2"/>
        <v>0.02631794782</v>
      </c>
      <c r="H989" s="2">
        <v>3465.982</v>
      </c>
      <c r="I989" s="2">
        <v>380.27</v>
      </c>
    </row>
    <row r="990" ht="15.75" customHeight="1">
      <c r="B990" s="3">
        <v>44239.0</v>
      </c>
      <c r="C990" s="2">
        <v>-3154.998</v>
      </c>
      <c r="D990" s="2">
        <f t="shared" si="1"/>
        <v>130282.109</v>
      </c>
      <c r="E990" s="4">
        <f t="shared" si="2"/>
        <v>-0.02392808973</v>
      </c>
      <c r="H990" s="2">
        <v>-3154.998</v>
      </c>
      <c r="I990" s="2">
        <v>389.15</v>
      </c>
    </row>
    <row r="991" ht="15.75" customHeight="1">
      <c r="B991" s="3">
        <v>44267.0</v>
      </c>
      <c r="C991" s="2">
        <v>2994.446</v>
      </c>
      <c r="D991" s="2">
        <f t="shared" si="1"/>
        <v>133276.555</v>
      </c>
      <c r="E991" s="4">
        <f t="shared" si="2"/>
        <v>0.02272416176</v>
      </c>
      <c r="H991" s="2">
        <v>2994.446</v>
      </c>
      <c r="I991" s="2">
        <v>384.78</v>
      </c>
    </row>
    <row r="992" ht="15.75" customHeight="1">
      <c r="B992" s="3">
        <v>44359.0</v>
      </c>
      <c r="C992" s="2">
        <v>-3037.332</v>
      </c>
      <c r="D992" s="2">
        <f t="shared" si="1"/>
        <v>130239.223</v>
      </c>
      <c r="E992" s="4">
        <f t="shared" si="2"/>
        <v>-0.02305339392</v>
      </c>
      <c r="H992" s="2">
        <v>-3037.332</v>
      </c>
      <c r="I992" s="2">
        <v>385.41</v>
      </c>
    </row>
    <row r="993" ht="15.75" customHeight="1">
      <c r="B993" s="3">
        <v>44389.0</v>
      </c>
      <c r="C993" s="2">
        <v>2637.235</v>
      </c>
      <c r="D993" s="2">
        <f t="shared" si="1"/>
        <v>132876.458</v>
      </c>
      <c r="E993" s="4">
        <f t="shared" si="2"/>
        <v>0.02004687299</v>
      </c>
      <c r="H993" s="2">
        <v>2637.235</v>
      </c>
      <c r="I993" s="2">
        <v>398.4</v>
      </c>
    </row>
    <row r="994" ht="15.75" customHeight="1">
      <c r="B994" s="3">
        <v>44420.0</v>
      </c>
      <c r="C994" s="2">
        <v>2106.569</v>
      </c>
      <c r="D994" s="2">
        <f t="shared" si="1"/>
        <v>134983.027</v>
      </c>
      <c r="E994" s="4">
        <f t="shared" si="2"/>
        <v>0.01572923529</v>
      </c>
      <c r="H994" s="2">
        <v>2106.569</v>
      </c>
      <c r="I994" s="2">
        <v>398.06</v>
      </c>
    </row>
    <row r="995" ht="15.75" customHeight="1">
      <c r="B995" s="3">
        <v>44451.0</v>
      </c>
      <c r="C995" s="2">
        <v>-1737.425</v>
      </c>
      <c r="D995" s="2">
        <f t="shared" si="1"/>
        <v>133245.602</v>
      </c>
      <c r="E995" s="4">
        <f t="shared" si="2"/>
        <v>-0.01295498774</v>
      </c>
      <c r="H995" s="2">
        <v>-1737.425</v>
      </c>
      <c r="I995" s="2">
        <v>393.4</v>
      </c>
    </row>
    <row r="996" ht="15.75" customHeight="1">
      <c r="B996" s="3">
        <v>44481.0</v>
      </c>
      <c r="C996" s="2">
        <v>4452.859</v>
      </c>
      <c r="D996" s="2">
        <f t="shared" si="1"/>
        <v>137698.461</v>
      </c>
      <c r="E996" s="4">
        <f t="shared" si="2"/>
        <v>0.03287217233</v>
      </c>
      <c r="H996" s="2">
        <v>4452.859</v>
      </c>
      <c r="I996" s="2">
        <v>397.75</v>
      </c>
    </row>
    <row r="997" ht="15.75" customHeight="1">
      <c r="B997" s="3" t="s">
        <v>597</v>
      </c>
      <c r="C997" s="2">
        <v>2259.423</v>
      </c>
      <c r="D997" s="2">
        <f t="shared" si="1"/>
        <v>139957.884</v>
      </c>
      <c r="E997" s="4">
        <f t="shared" si="2"/>
        <v>0.01627531958</v>
      </c>
      <c r="H997" s="2">
        <v>2259.423</v>
      </c>
      <c r="I997" s="2">
        <v>398.8</v>
      </c>
    </row>
    <row r="998" ht="15.75" customHeight="1">
      <c r="B998" s="3" t="s">
        <v>598</v>
      </c>
      <c r="C998" s="2">
        <v>6343.496</v>
      </c>
      <c r="D998" s="2">
        <f t="shared" si="1"/>
        <v>146301.38</v>
      </c>
      <c r="E998" s="4">
        <f t="shared" si="2"/>
        <v>0.04432719187</v>
      </c>
      <c r="H998" s="2">
        <v>6343.496</v>
      </c>
      <c r="I998" s="2">
        <v>391.94</v>
      </c>
    </row>
    <row r="999" ht="15.75" customHeight="1">
      <c r="B999" s="3" t="s">
        <v>599</v>
      </c>
      <c r="C999" s="2">
        <v>2731.844</v>
      </c>
      <c r="D999" s="2">
        <f t="shared" si="1"/>
        <v>149033.224</v>
      </c>
      <c r="E999" s="4">
        <f t="shared" si="2"/>
        <v>0.0185005203</v>
      </c>
      <c r="H999" s="2">
        <v>2731.844</v>
      </c>
      <c r="I999" s="2">
        <v>397.73</v>
      </c>
    </row>
    <row r="1000" ht="15.75" customHeight="1">
      <c r="B1000" s="3" t="s">
        <v>600</v>
      </c>
      <c r="C1000" s="2">
        <v>-6658.713</v>
      </c>
      <c r="D1000" s="2">
        <f t="shared" si="1"/>
        <v>142374.511</v>
      </c>
      <c r="E1000" s="4">
        <f t="shared" si="2"/>
        <v>-0.04570827379</v>
      </c>
      <c r="H1000" s="2">
        <v>-6658.713</v>
      </c>
      <c r="I1000" s="2">
        <v>395.92</v>
      </c>
    </row>
    <row r="1001" ht="15.75" customHeight="1">
      <c r="B1001" s="3" t="s">
        <v>601</v>
      </c>
      <c r="C1001" s="2">
        <v>3195.516</v>
      </c>
      <c r="D1001" s="2">
        <f t="shared" si="1"/>
        <v>145570.027</v>
      </c>
      <c r="E1001" s="4">
        <f t="shared" si="2"/>
        <v>0.02219626888</v>
      </c>
      <c r="H1001" s="2">
        <v>3195.516</v>
      </c>
      <c r="I1001" s="2">
        <v>393.64</v>
      </c>
    </row>
    <row r="1002" ht="15.75" customHeight="1">
      <c r="B1002" s="3" t="s">
        <v>602</v>
      </c>
      <c r="C1002" s="2">
        <v>-1886.398</v>
      </c>
      <c r="D1002" s="2">
        <f t="shared" si="1"/>
        <v>143683.629</v>
      </c>
      <c r="E1002" s="4">
        <f t="shared" si="2"/>
        <v>-0.0130433943</v>
      </c>
      <c r="H1002" s="2">
        <v>-1886.398</v>
      </c>
      <c r="I1002" s="2">
        <v>386.94</v>
      </c>
    </row>
    <row r="1003" ht="15.75" customHeight="1">
      <c r="B1003" s="3" t="s">
        <v>603</v>
      </c>
      <c r="C1003" s="2">
        <v>955.195</v>
      </c>
      <c r="D1003" s="2">
        <f t="shared" si="1"/>
        <v>144638.824</v>
      </c>
      <c r="E1003" s="4">
        <f t="shared" si="2"/>
        <v>0.006625904328</v>
      </c>
      <c r="H1003" s="2">
        <v>955.195</v>
      </c>
      <c r="I1003" s="2">
        <v>391.28</v>
      </c>
    </row>
    <row r="1004" ht="15.75" customHeight="1">
      <c r="B1004" s="3" t="s">
        <v>604</v>
      </c>
      <c r="C1004" s="2">
        <v>2801.023</v>
      </c>
      <c r="D1004" s="2">
        <f t="shared" si="1"/>
        <v>147439.847</v>
      </c>
      <c r="E1004" s="4">
        <f t="shared" si="2"/>
        <v>0.01918050957</v>
      </c>
      <c r="H1004" s="2">
        <v>2801.023</v>
      </c>
      <c r="I1004" s="2">
        <v>394.97</v>
      </c>
    </row>
    <row r="1005" ht="15.75" customHeight="1">
      <c r="B1005" s="3" t="s">
        <v>605</v>
      </c>
      <c r="C1005" s="2">
        <v>-1333.074</v>
      </c>
      <c r="D1005" s="2">
        <f t="shared" si="1"/>
        <v>146106.773</v>
      </c>
      <c r="E1005" s="4">
        <f t="shared" si="2"/>
        <v>-0.00908259931</v>
      </c>
      <c r="H1005" s="2">
        <v>-1333.074</v>
      </c>
      <c r="I1005" s="2">
        <v>397.26</v>
      </c>
    </row>
    <row r="1006" ht="15.75" customHeight="1">
      <c r="B1006" s="3" t="s">
        <v>606</v>
      </c>
      <c r="C1006" s="2">
        <v>-2518.039</v>
      </c>
      <c r="D1006" s="2">
        <f t="shared" si="1"/>
        <v>143588.734</v>
      </c>
      <c r="E1006" s="4">
        <f t="shared" si="2"/>
        <v>-0.01738447684</v>
      </c>
      <c r="H1006" s="2">
        <v>-2518.039</v>
      </c>
      <c r="I1006" s="2">
        <v>399.47</v>
      </c>
    </row>
    <row r="1007" ht="15.75" customHeight="1">
      <c r="B1007" s="3" t="s">
        <v>607</v>
      </c>
      <c r="C1007" s="2">
        <v>3054.039</v>
      </c>
      <c r="D1007" s="2">
        <f t="shared" si="1"/>
        <v>146642.773</v>
      </c>
      <c r="E1007" s="4">
        <f t="shared" si="2"/>
        <v>0.02104631411</v>
      </c>
      <c r="H1007" s="2">
        <v>3054.039</v>
      </c>
      <c r="I1007" s="2">
        <v>399.42</v>
      </c>
    </row>
    <row r="1008" ht="15.75" customHeight="1">
      <c r="B1008" s="3" t="s">
        <v>608</v>
      </c>
      <c r="C1008" s="2">
        <v>2836.432</v>
      </c>
      <c r="D1008" s="2">
        <f t="shared" si="1"/>
        <v>149479.205</v>
      </c>
      <c r="E1008" s="4">
        <f t="shared" si="2"/>
        <v>0.01915777256</v>
      </c>
      <c r="H1008" s="2">
        <v>2836.432</v>
      </c>
      <c r="I1008" s="2">
        <v>398.06</v>
      </c>
    </row>
    <row r="1009" ht="15.75" customHeight="1">
      <c r="B1009" s="3" t="s">
        <v>609</v>
      </c>
      <c r="C1009" s="2">
        <v>1360.536</v>
      </c>
      <c r="D1009" s="2">
        <f t="shared" si="1"/>
        <v>150839.741</v>
      </c>
      <c r="E1009" s="4">
        <f t="shared" si="2"/>
        <v>0.009060669172</v>
      </c>
      <c r="H1009" s="2">
        <v>1360.536</v>
      </c>
      <c r="I1009" s="2">
        <v>391.06</v>
      </c>
    </row>
    <row r="1010" ht="15.75" customHeight="1">
      <c r="B1010" s="3" t="s">
        <v>610</v>
      </c>
      <c r="C1010" s="2">
        <v>2689.37</v>
      </c>
      <c r="D1010" s="2">
        <f t="shared" si="1"/>
        <v>153529.111</v>
      </c>
      <c r="E1010" s="4">
        <f t="shared" si="2"/>
        <v>0.01767224192</v>
      </c>
      <c r="H1010" s="2">
        <v>2689.37</v>
      </c>
      <c r="I1010" s="2">
        <v>390.58</v>
      </c>
    </row>
    <row r="1011" ht="15.75" customHeight="1">
      <c r="B1011" s="3">
        <v>44621.0</v>
      </c>
      <c r="C1011" s="2">
        <v>5554.761</v>
      </c>
      <c r="D1011" s="2">
        <f t="shared" si="1"/>
        <v>159083.872</v>
      </c>
      <c r="E1011" s="4">
        <f t="shared" si="2"/>
        <v>0.03554136274</v>
      </c>
      <c r="H1011" s="2">
        <v>5554.761</v>
      </c>
      <c r="I1011" s="2">
        <v>383.59</v>
      </c>
    </row>
    <row r="1012" ht="15.75" customHeight="1">
      <c r="B1012" s="3">
        <v>44652.0</v>
      </c>
      <c r="C1012" s="2">
        <v>-2962.314</v>
      </c>
      <c r="D1012" s="2">
        <f t="shared" si="1"/>
        <v>156121.558</v>
      </c>
      <c r="E1012" s="4">
        <f t="shared" si="2"/>
        <v>-0.01879663823</v>
      </c>
      <c r="H1012" s="2">
        <v>-2962.314</v>
      </c>
      <c r="I1012" s="2">
        <v>386.27</v>
      </c>
    </row>
    <row r="1013" ht="15.75" customHeight="1">
      <c r="B1013" s="3">
        <v>44682.0</v>
      </c>
      <c r="C1013" s="2">
        <v>-2578.635</v>
      </c>
      <c r="D1013" s="2">
        <f t="shared" si="1"/>
        <v>153542.923</v>
      </c>
      <c r="E1013" s="4">
        <f t="shared" si="2"/>
        <v>-0.01665476516</v>
      </c>
      <c r="H1013" s="2">
        <v>-2578.635</v>
      </c>
      <c r="I1013" s="2">
        <v>377.05</v>
      </c>
    </row>
    <row r="1014" ht="15.75" customHeight="1">
      <c r="B1014" s="3">
        <v>44713.0</v>
      </c>
      <c r="C1014" s="2">
        <v>1498.562</v>
      </c>
      <c r="D1014" s="2">
        <f t="shared" si="1"/>
        <v>155041.485</v>
      </c>
      <c r="E1014" s="4">
        <f t="shared" si="2"/>
        <v>0.009712569667</v>
      </c>
      <c r="H1014" s="2">
        <v>1498.562</v>
      </c>
      <c r="I1014" s="2">
        <v>374.62</v>
      </c>
    </row>
    <row r="1015" ht="15.75" customHeight="1">
      <c r="B1015" s="3">
        <v>44743.0</v>
      </c>
      <c r="C1015" s="2">
        <v>-2877.496</v>
      </c>
      <c r="D1015" s="2">
        <f t="shared" si="1"/>
        <v>152163.989</v>
      </c>
      <c r="E1015" s="4">
        <f t="shared" si="2"/>
        <v>-0.01873391199</v>
      </c>
      <c r="H1015" s="2">
        <v>-2877.496</v>
      </c>
      <c r="I1015" s="2">
        <v>372.4</v>
      </c>
    </row>
    <row r="1016" ht="15.75" customHeight="1">
      <c r="B1016" s="3">
        <v>44835.0</v>
      </c>
      <c r="C1016" s="2">
        <v>396.161</v>
      </c>
      <c r="D1016" s="2">
        <f t="shared" si="1"/>
        <v>152560.15</v>
      </c>
      <c r="E1016" s="4">
        <f t="shared" si="2"/>
        <v>0.002600130232</v>
      </c>
      <c r="H1016" s="2">
        <v>396.161</v>
      </c>
      <c r="I1016" s="2">
        <v>361.79</v>
      </c>
    </row>
    <row r="1017" ht="15.75" customHeight="1">
      <c r="B1017" s="3">
        <v>44866.0</v>
      </c>
      <c r="C1017" s="2">
        <v>581.748</v>
      </c>
      <c r="D1017" s="2">
        <f t="shared" si="1"/>
        <v>153141.898</v>
      </c>
      <c r="E1017" s="4">
        <f t="shared" si="2"/>
        <v>0.003805984985</v>
      </c>
      <c r="H1017" s="2">
        <v>581.748</v>
      </c>
      <c r="I1017" s="2">
        <v>367.86</v>
      </c>
    </row>
    <row r="1018" ht="15.75" customHeight="1">
      <c r="B1018" s="3">
        <v>44896.0</v>
      </c>
      <c r="C1018" s="2">
        <v>-305.278</v>
      </c>
      <c r="D1018" s="2">
        <f t="shared" si="1"/>
        <v>152836.62</v>
      </c>
      <c r="E1018" s="4">
        <f t="shared" si="2"/>
        <v>-0.001995421792</v>
      </c>
      <c r="H1018" s="2">
        <v>-305.278</v>
      </c>
      <c r="I1018" s="2">
        <v>372.9</v>
      </c>
    </row>
    <row r="1019" ht="15.75" customHeight="1">
      <c r="B1019" s="3" t="s">
        <v>611</v>
      </c>
      <c r="C1019" s="2">
        <v>-1412.961</v>
      </c>
      <c r="D1019" s="2">
        <f t="shared" si="1"/>
        <v>151423.659</v>
      </c>
      <c r="E1019" s="4">
        <f t="shared" si="2"/>
        <v>-0.009287910746</v>
      </c>
      <c r="H1019" s="2">
        <v>-1412.961</v>
      </c>
      <c r="I1019" s="2">
        <v>362.59</v>
      </c>
    </row>
    <row r="1020" ht="15.75" customHeight="1">
      <c r="B1020" s="3" t="s">
        <v>612</v>
      </c>
      <c r="C1020" s="2">
        <v>-905.45</v>
      </c>
      <c r="D1020" s="2">
        <f t="shared" si="1"/>
        <v>150518.209</v>
      </c>
      <c r="E1020" s="4">
        <f t="shared" si="2"/>
        <v>-0.005997530055</v>
      </c>
      <c r="H1020" s="2">
        <v>-905.45</v>
      </c>
      <c r="I1020" s="2">
        <v>353.55</v>
      </c>
    </row>
    <row r="1021" ht="15.75" customHeight="1">
      <c r="B1021" s="3" t="s">
        <v>613</v>
      </c>
      <c r="C1021" s="2">
        <v>-209.123</v>
      </c>
      <c r="D1021" s="2">
        <f t="shared" si="1"/>
        <v>150309.086</v>
      </c>
      <c r="E1021" s="4">
        <f t="shared" si="2"/>
        <v>-0.001390319543</v>
      </c>
      <c r="H1021" s="2">
        <v>-209.123</v>
      </c>
      <c r="I1021" s="2">
        <v>344.42</v>
      </c>
    </row>
    <row r="1022" ht="15.75" customHeight="1">
      <c r="B1022" s="3" t="s">
        <v>614</v>
      </c>
      <c r="C1022" s="2">
        <v>-4265.287</v>
      </c>
      <c r="D1022" s="2">
        <f t="shared" si="1"/>
        <v>146043.799</v>
      </c>
      <c r="E1022" s="4">
        <f t="shared" si="2"/>
        <v>-0.02878717749</v>
      </c>
      <c r="H1022" s="2">
        <v>-4265.287</v>
      </c>
      <c r="I1022" s="2">
        <v>346.63</v>
      </c>
    </row>
    <row r="1023" ht="15.75" customHeight="1">
      <c r="B1023" s="3" t="s">
        <v>615</v>
      </c>
      <c r="C1023" s="2">
        <v>-1061.656</v>
      </c>
      <c r="D1023" s="2">
        <f t="shared" si="1"/>
        <v>144982.143</v>
      </c>
      <c r="E1023" s="4">
        <f t="shared" si="2"/>
        <v>-0.007295986757</v>
      </c>
      <c r="H1023" s="2">
        <v>-1061.656</v>
      </c>
      <c r="I1023" s="2">
        <v>345.27</v>
      </c>
    </row>
    <row r="1024" ht="15.75" customHeight="1">
      <c r="B1024" s="3" t="s">
        <v>616</v>
      </c>
      <c r="C1024" s="2">
        <v>89.363</v>
      </c>
      <c r="D1024" s="2">
        <f t="shared" si="1"/>
        <v>145071.506</v>
      </c>
      <c r="E1024" s="4">
        <f t="shared" si="2"/>
        <v>0.0006161825796</v>
      </c>
      <c r="H1024" s="2">
        <v>89.363</v>
      </c>
      <c r="I1024" s="2">
        <v>341.87</v>
      </c>
    </row>
    <row r="1025" ht="15.75" customHeight="1">
      <c r="B1025" s="3" t="s">
        <v>617</v>
      </c>
      <c r="C1025" s="2">
        <v>-1884.985</v>
      </c>
      <c r="D1025" s="2">
        <f t="shared" si="1"/>
        <v>143186.521</v>
      </c>
      <c r="E1025" s="4">
        <f t="shared" si="2"/>
        <v>-0.01307864269</v>
      </c>
      <c r="H1025" s="2">
        <v>-1884.985</v>
      </c>
      <c r="I1025" s="2">
        <v>344.08</v>
      </c>
    </row>
    <row r="1026" ht="15.75" customHeight="1">
      <c r="B1026" s="3" t="s">
        <v>618</v>
      </c>
      <c r="C1026" s="2">
        <v>351.667</v>
      </c>
      <c r="D1026" s="2">
        <f t="shared" si="1"/>
        <v>143538.188</v>
      </c>
      <c r="E1026" s="4">
        <f t="shared" si="2"/>
        <v>0.002452995262</v>
      </c>
      <c r="H1026" s="2">
        <v>351.667</v>
      </c>
      <c r="I1026" s="2">
        <v>325.03</v>
      </c>
    </row>
    <row r="1027" ht="15.75" customHeight="1">
      <c r="B1027" s="3" t="s">
        <v>619</v>
      </c>
      <c r="C1027" s="2">
        <v>-1172.442</v>
      </c>
      <c r="D1027" s="2">
        <f t="shared" si="1"/>
        <v>142365.746</v>
      </c>
      <c r="E1027" s="4">
        <f t="shared" si="2"/>
        <v>-0.008201695975</v>
      </c>
      <c r="H1027" s="2">
        <v>-1172.442</v>
      </c>
      <c r="I1027" s="2">
        <v>324.54</v>
      </c>
    </row>
    <row r="1028" ht="15.75" customHeight="1">
      <c r="B1028" s="3" t="s">
        <v>620</v>
      </c>
      <c r="C1028" s="2">
        <v>-1430.857</v>
      </c>
      <c r="D1028" s="2">
        <f t="shared" si="1"/>
        <v>140934.889</v>
      </c>
      <c r="E1028" s="4">
        <f t="shared" si="2"/>
        <v>-0.01010141871</v>
      </c>
      <c r="H1028" s="2">
        <v>-1430.857</v>
      </c>
      <c r="I1028" s="2">
        <v>325.92</v>
      </c>
    </row>
    <row r="1029" ht="15.75" customHeight="1">
      <c r="B1029" s="3" t="s">
        <v>621</v>
      </c>
      <c r="C1029" s="2">
        <v>-3665.935</v>
      </c>
      <c r="D1029" s="2">
        <f t="shared" si="1"/>
        <v>137268.954</v>
      </c>
      <c r="E1029" s="4">
        <f t="shared" si="2"/>
        <v>-0.02635583437</v>
      </c>
      <c r="H1029" s="2">
        <v>-3665.935</v>
      </c>
      <c r="I1029" s="2">
        <v>336.51</v>
      </c>
    </row>
    <row r="1030" ht="15.75" customHeight="1">
      <c r="B1030" s="3" t="s">
        <v>622</v>
      </c>
      <c r="C1030" s="2">
        <v>-1789.404</v>
      </c>
      <c r="D1030" s="2">
        <f t="shared" si="1"/>
        <v>135479.55</v>
      </c>
      <c r="E1030" s="4">
        <f t="shared" si="2"/>
        <v>-0.0131214628</v>
      </c>
      <c r="H1030" s="2">
        <v>-1789.404</v>
      </c>
      <c r="I1030" s="2">
        <v>343.0</v>
      </c>
    </row>
    <row r="1031" ht="15.75" customHeight="1">
      <c r="B1031" s="3">
        <v>44563.0</v>
      </c>
      <c r="C1031" s="2">
        <v>-6955.154</v>
      </c>
      <c r="D1031" s="2">
        <f t="shared" si="1"/>
        <v>128524.396</v>
      </c>
      <c r="E1031" s="4">
        <f t="shared" si="2"/>
        <v>-0.05270196796</v>
      </c>
      <c r="H1031" s="2">
        <v>-6955.154</v>
      </c>
      <c r="I1031" s="2">
        <v>343.9</v>
      </c>
    </row>
    <row r="1032" ht="15.75" customHeight="1">
      <c r="B1032" s="3">
        <v>44594.0</v>
      </c>
      <c r="C1032" s="2">
        <v>-1450.437</v>
      </c>
      <c r="D1032" s="2">
        <f t="shared" si="1"/>
        <v>127073.959</v>
      </c>
      <c r="E1032" s="4">
        <f t="shared" si="2"/>
        <v>-0.01134946717</v>
      </c>
      <c r="H1032" s="2">
        <v>-1450.437</v>
      </c>
      <c r="I1032" s="2">
        <v>347.05</v>
      </c>
    </row>
    <row r="1033" ht="15.75" customHeight="1">
      <c r="B1033" s="3">
        <v>44622.0</v>
      </c>
      <c r="C1033" s="2">
        <v>3523.005</v>
      </c>
      <c r="D1033" s="2">
        <f t="shared" si="1"/>
        <v>130596.964</v>
      </c>
      <c r="E1033" s="4">
        <f t="shared" si="2"/>
        <v>0.02734669873</v>
      </c>
      <c r="H1033" s="2">
        <v>3523.005</v>
      </c>
      <c r="I1033" s="2">
        <v>340.36</v>
      </c>
    </row>
    <row r="1034" ht="15.75" customHeight="1">
      <c r="B1034" s="3">
        <v>44653.0</v>
      </c>
      <c r="C1034" s="2">
        <v>1517.763</v>
      </c>
      <c r="D1034" s="2">
        <f t="shared" si="1"/>
        <v>132114.727</v>
      </c>
      <c r="E1034" s="4">
        <f t="shared" si="2"/>
        <v>0.01155471902</v>
      </c>
      <c r="H1034" s="2">
        <v>1517.763</v>
      </c>
      <c r="I1034" s="2">
        <v>346.88</v>
      </c>
    </row>
    <row r="1035" ht="15.75" customHeight="1">
      <c r="B1035" s="3">
        <v>44744.0</v>
      </c>
      <c r="C1035" s="2">
        <v>-875.108</v>
      </c>
      <c r="D1035" s="2">
        <f t="shared" si="1"/>
        <v>131239.619</v>
      </c>
      <c r="E1035" s="4">
        <f t="shared" si="2"/>
        <v>-0.006645884029</v>
      </c>
      <c r="H1035" s="2">
        <v>-875.108</v>
      </c>
      <c r="I1035" s="2">
        <v>336.51</v>
      </c>
    </row>
    <row r="1036" ht="15.75" customHeight="1">
      <c r="B1036" s="3">
        <v>44775.0</v>
      </c>
      <c r="C1036" s="2">
        <v>290.629</v>
      </c>
      <c r="D1036" s="2">
        <f t="shared" si="1"/>
        <v>131530.248</v>
      </c>
      <c r="E1036" s="4">
        <f t="shared" si="2"/>
        <v>0.00221204297</v>
      </c>
      <c r="H1036" s="2">
        <v>290.629</v>
      </c>
      <c r="I1036" s="2">
        <v>338.21</v>
      </c>
    </row>
    <row r="1037" ht="15.75" customHeight="1">
      <c r="B1037" s="3">
        <v>44806.0</v>
      </c>
      <c r="C1037" s="2">
        <v>-1645.719</v>
      </c>
      <c r="D1037" s="2">
        <f t="shared" si="1"/>
        <v>129884.529</v>
      </c>
      <c r="E1037" s="4">
        <f t="shared" si="2"/>
        <v>-0.0125910307</v>
      </c>
      <c r="H1037" s="2">
        <v>-1645.719</v>
      </c>
      <c r="I1037" s="2">
        <v>343.26</v>
      </c>
    </row>
    <row r="1038" ht="15.75" customHeight="1">
      <c r="B1038" s="3">
        <v>44836.0</v>
      </c>
      <c r="C1038" s="2">
        <v>709.085</v>
      </c>
      <c r="D1038" s="2">
        <f t="shared" si="1"/>
        <v>130593.614</v>
      </c>
      <c r="E1038" s="4">
        <f t="shared" si="2"/>
        <v>0.005444500974</v>
      </c>
      <c r="H1038" s="2">
        <v>709.085</v>
      </c>
      <c r="I1038" s="2">
        <v>350.14</v>
      </c>
    </row>
    <row r="1039" ht="15.75" customHeight="1">
      <c r="B1039" s="3">
        <v>44867.0</v>
      </c>
      <c r="C1039" s="2">
        <v>0.0</v>
      </c>
      <c r="D1039" s="2">
        <f t="shared" si="1"/>
        <v>130593.614</v>
      </c>
      <c r="E1039" s="4">
        <f t="shared" si="2"/>
        <v>0</v>
      </c>
      <c r="H1039" s="2">
        <v>0.0</v>
      </c>
      <c r="I1039" s="2">
        <v>332.29</v>
      </c>
    </row>
    <row r="1040" ht="15.75" customHeight="1">
      <c r="B1040" s="3" t="s">
        <v>623</v>
      </c>
      <c r="C1040" s="2">
        <v>-1344.307</v>
      </c>
      <c r="D1040" s="2">
        <f t="shared" si="1"/>
        <v>129249.307</v>
      </c>
      <c r="E1040" s="4">
        <f t="shared" si="2"/>
        <v>-0.01034716658</v>
      </c>
      <c r="H1040" s="2">
        <v>-1344.307</v>
      </c>
      <c r="I1040" s="2">
        <v>323.47</v>
      </c>
    </row>
    <row r="1041" ht="15.75" customHeight="1">
      <c r="B1041" s="3" t="s">
        <v>624</v>
      </c>
      <c r="C1041" s="2">
        <v>-2458.941</v>
      </c>
      <c r="D1041" s="2">
        <f t="shared" si="1"/>
        <v>126790.366</v>
      </c>
      <c r="E1041" s="4">
        <f t="shared" si="2"/>
        <v>-0.01920809047</v>
      </c>
      <c r="H1041" s="2">
        <v>-2458.941</v>
      </c>
      <c r="I1041" s="2">
        <v>329.82</v>
      </c>
    </row>
    <row r="1042" ht="15.75" customHeight="1">
      <c r="B1042" s="3" t="s">
        <v>625</v>
      </c>
      <c r="C1042" s="2">
        <v>-736.001</v>
      </c>
      <c r="D1042" s="2">
        <f t="shared" si="1"/>
        <v>126054.365</v>
      </c>
      <c r="E1042" s="4">
        <f t="shared" si="2"/>
        <v>-0.005821779049</v>
      </c>
      <c r="H1042" s="2">
        <v>-736.001</v>
      </c>
      <c r="I1042" s="2">
        <v>330.62</v>
      </c>
    </row>
    <row r="1043" ht="15.75" customHeight="1">
      <c r="B1043" s="3" t="s">
        <v>626</v>
      </c>
      <c r="C1043" s="2">
        <v>357.21</v>
      </c>
      <c r="D1043" s="2">
        <f t="shared" si="1"/>
        <v>126411.575</v>
      </c>
      <c r="E1043" s="4">
        <f t="shared" si="2"/>
        <v>0.002829769737</v>
      </c>
      <c r="H1043" s="2">
        <v>357.21</v>
      </c>
      <c r="I1043" s="2">
        <v>323.14</v>
      </c>
    </row>
    <row r="1044" ht="15.75" customHeight="1">
      <c r="B1044" s="3" t="s">
        <v>627</v>
      </c>
      <c r="C1044" s="2">
        <v>1857.778</v>
      </c>
      <c r="D1044" s="2">
        <f t="shared" si="1"/>
        <v>128269.353</v>
      </c>
      <c r="E1044" s="4">
        <f t="shared" si="2"/>
        <v>0.01458932136</v>
      </c>
      <c r="H1044" s="2">
        <v>1857.778</v>
      </c>
      <c r="I1044" s="2">
        <v>323.58</v>
      </c>
    </row>
    <row r="1045" ht="15.75" customHeight="1">
      <c r="B1045" s="3" t="s">
        <v>628</v>
      </c>
      <c r="C1045" s="2">
        <v>-5664.442</v>
      </c>
      <c r="D1045" s="2">
        <f t="shared" si="1"/>
        <v>122604.911</v>
      </c>
      <c r="E1045" s="4">
        <f t="shared" si="2"/>
        <v>-0.04516529346</v>
      </c>
      <c r="H1045" s="2">
        <v>-5664.442</v>
      </c>
      <c r="I1045" s="2">
        <v>323.05</v>
      </c>
    </row>
    <row r="1046" ht="15.75" customHeight="1">
      <c r="B1046" s="3" t="s">
        <v>629</v>
      </c>
      <c r="C1046" s="2">
        <v>4876.709</v>
      </c>
      <c r="D1046" s="2">
        <f t="shared" si="1"/>
        <v>127481.62</v>
      </c>
      <c r="E1046" s="4">
        <f t="shared" si="2"/>
        <v>0.03900511755</v>
      </c>
      <c r="H1046" s="2">
        <v>4876.709</v>
      </c>
      <c r="I1046" s="2">
        <v>318.89</v>
      </c>
    </row>
    <row r="1047" ht="15.75" customHeight="1">
      <c r="B1047" s="3" t="s">
        <v>630</v>
      </c>
      <c r="C1047" s="2">
        <v>1940.137</v>
      </c>
      <c r="D1047" s="2">
        <f t="shared" si="1"/>
        <v>129421.757</v>
      </c>
      <c r="E1047" s="4">
        <f t="shared" si="2"/>
        <v>0.01510430815</v>
      </c>
      <c r="H1047" s="2">
        <v>1940.137</v>
      </c>
      <c r="I1047" s="2">
        <v>322.0</v>
      </c>
    </row>
    <row r="1048" ht="15.75" customHeight="1">
      <c r="B1048" s="3" t="s">
        <v>631</v>
      </c>
      <c r="C1048" s="2">
        <v>-3125.106</v>
      </c>
      <c r="D1048" s="2">
        <f t="shared" si="1"/>
        <v>126296.651</v>
      </c>
      <c r="E1048" s="4">
        <f t="shared" si="2"/>
        <v>-0.02444299272</v>
      </c>
      <c r="H1048" s="2">
        <v>-3125.106</v>
      </c>
      <c r="I1048" s="2">
        <v>323.7</v>
      </c>
    </row>
    <row r="1049" ht="15.75" customHeight="1">
      <c r="B1049" s="3" t="s">
        <v>632</v>
      </c>
      <c r="C1049" s="2">
        <v>6981.368</v>
      </c>
      <c r="D1049" s="2">
        <f t="shared" si="1"/>
        <v>133278.019</v>
      </c>
      <c r="E1049" s="4">
        <f t="shared" si="2"/>
        <v>0.05380380209</v>
      </c>
      <c r="H1049" s="2">
        <v>6981.368</v>
      </c>
      <c r="I1049" s="2">
        <v>322.03</v>
      </c>
    </row>
    <row r="1050" ht="15.75" customHeight="1">
      <c r="B1050" s="3">
        <v>44564.0</v>
      </c>
      <c r="C1050" s="2">
        <v>-1244.549</v>
      </c>
      <c r="D1050" s="2">
        <f t="shared" si="1"/>
        <v>132033.47</v>
      </c>
      <c r="E1050" s="4">
        <f t="shared" si="2"/>
        <v>-0.009381863811</v>
      </c>
      <c r="H1050" s="2">
        <v>-1244.549</v>
      </c>
      <c r="I1050" s="2">
        <v>322.35</v>
      </c>
    </row>
    <row r="1051" ht="15.75" customHeight="1">
      <c r="B1051" s="3">
        <v>44595.0</v>
      </c>
      <c r="C1051" s="2">
        <v>-2149.75</v>
      </c>
      <c r="D1051" s="2">
        <f t="shared" si="1"/>
        <v>129883.72</v>
      </c>
      <c r="E1051" s="4">
        <f t="shared" si="2"/>
        <v>-0.0164158624</v>
      </c>
      <c r="H1051" s="2">
        <v>-2149.75</v>
      </c>
      <c r="I1051" s="2">
        <v>325.99</v>
      </c>
    </row>
    <row r="1052" ht="15.75" customHeight="1">
      <c r="B1052" s="3">
        <v>44623.0</v>
      </c>
      <c r="C1052" s="2">
        <v>-328.473</v>
      </c>
      <c r="D1052" s="2">
        <f t="shared" si="1"/>
        <v>129555.247</v>
      </c>
      <c r="E1052" s="4">
        <f t="shared" si="2"/>
        <v>-0.002532180723</v>
      </c>
      <c r="H1052" s="2">
        <v>-328.473</v>
      </c>
      <c r="I1052" s="2">
        <v>324.9</v>
      </c>
    </row>
    <row r="1053" ht="15.75" customHeight="1">
      <c r="B1053" s="3">
        <v>44654.0</v>
      </c>
      <c r="C1053" s="2">
        <v>1437.874</v>
      </c>
      <c r="D1053" s="2">
        <f t="shared" si="1"/>
        <v>130993.121</v>
      </c>
      <c r="E1053" s="4">
        <f t="shared" si="2"/>
        <v>0.01103740245</v>
      </c>
      <c r="H1053" s="2">
        <v>1437.874</v>
      </c>
      <c r="I1053" s="2">
        <v>325.84</v>
      </c>
    </row>
    <row r="1054" ht="15.75" customHeight="1">
      <c r="B1054" s="3">
        <v>44745.0</v>
      </c>
      <c r="C1054" s="2">
        <v>-280.993</v>
      </c>
      <c r="D1054" s="2">
        <f t="shared" si="1"/>
        <v>130712.128</v>
      </c>
      <c r="E1054" s="4">
        <f t="shared" si="2"/>
        <v>-0.002147401392</v>
      </c>
      <c r="H1054" s="2">
        <v>-280.993</v>
      </c>
      <c r="I1054" s="2">
        <v>314.69</v>
      </c>
    </row>
    <row r="1055" ht="15.75" customHeight="1">
      <c r="B1055" s="3">
        <v>44776.0</v>
      </c>
      <c r="C1055" s="2">
        <v>5391.49</v>
      </c>
      <c r="D1055" s="2">
        <f t="shared" si="1"/>
        <v>136103.618</v>
      </c>
      <c r="E1055" s="4">
        <f t="shared" si="2"/>
        <v>0.04041908372</v>
      </c>
      <c r="H1055" s="2">
        <v>5391.49</v>
      </c>
      <c r="I1055" s="2">
        <v>314.0</v>
      </c>
    </row>
    <row r="1056" ht="15.75" customHeight="1">
      <c r="B1056" s="3">
        <v>44807.0</v>
      </c>
      <c r="C1056" s="2">
        <v>-2249.393</v>
      </c>
      <c r="D1056" s="2">
        <f t="shared" si="1"/>
        <v>133854.225</v>
      </c>
      <c r="E1056" s="4">
        <f t="shared" si="2"/>
        <v>-0.01666515805</v>
      </c>
      <c r="H1056" s="2">
        <v>-2249.393</v>
      </c>
      <c r="I1056" s="2">
        <v>323.31</v>
      </c>
    </row>
    <row r="1057" ht="15.75" customHeight="1">
      <c r="B1057" s="3">
        <v>44837.0</v>
      </c>
      <c r="C1057" s="2">
        <v>-4486.631</v>
      </c>
      <c r="D1057" s="2">
        <f t="shared" si="1"/>
        <v>129367.594</v>
      </c>
      <c r="E1057" s="4">
        <f t="shared" si="2"/>
        <v>-0.03409341672</v>
      </c>
      <c r="H1057" s="2">
        <v>-4486.631</v>
      </c>
      <c r="I1057" s="2">
        <v>314.0</v>
      </c>
    </row>
    <row r="1058" ht="15.75" customHeight="1">
      <c r="B1058" s="3">
        <v>44868.0</v>
      </c>
      <c r="C1058" s="2">
        <v>680.81</v>
      </c>
      <c r="D1058" s="2">
        <f t="shared" si="1"/>
        <v>130048.404</v>
      </c>
      <c r="E1058" s="4">
        <f t="shared" si="2"/>
        <v>0.00524880168</v>
      </c>
      <c r="H1058" s="2">
        <v>680.81</v>
      </c>
      <c r="I1058" s="2">
        <v>304.47</v>
      </c>
    </row>
    <row r="1059" ht="15.75" customHeight="1">
      <c r="B1059" s="3" t="s">
        <v>633</v>
      </c>
      <c r="C1059" s="2">
        <v>-1155.074</v>
      </c>
      <c r="D1059" s="2">
        <f t="shared" si="1"/>
        <v>128893.33</v>
      </c>
      <c r="E1059" s="4">
        <f t="shared" si="2"/>
        <v>-0.008921556549</v>
      </c>
      <c r="H1059" s="2">
        <v>-1155.074</v>
      </c>
      <c r="I1059" s="2">
        <v>301.31</v>
      </c>
    </row>
    <row r="1060" ht="15.75" customHeight="1">
      <c r="B1060" s="3" t="s">
        <v>634</v>
      </c>
      <c r="C1060" s="2">
        <v>-1251.036</v>
      </c>
      <c r="D1060" s="2">
        <f t="shared" si="1"/>
        <v>127642.294</v>
      </c>
      <c r="E1060" s="4">
        <f t="shared" si="2"/>
        <v>-0.009753389396</v>
      </c>
      <c r="H1060" s="2">
        <v>-1251.036</v>
      </c>
      <c r="I1060" s="2">
        <v>306.71</v>
      </c>
    </row>
    <row r="1061" ht="15.75" customHeight="1">
      <c r="B1061" s="3" t="s">
        <v>635</v>
      </c>
      <c r="C1061" s="2">
        <v>915.734</v>
      </c>
      <c r="D1061" s="2">
        <f t="shared" si="1"/>
        <v>128558.028</v>
      </c>
      <c r="E1061" s="4">
        <f t="shared" si="2"/>
        <v>0.007148608499</v>
      </c>
      <c r="H1061" s="2">
        <v>915.734</v>
      </c>
      <c r="I1061" s="2">
        <v>314.86</v>
      </c>
    </row>
    <row r="1062" ht="15.75" customHeight="1">
      <c r="B1062" s="3" t="s">
        <v>636</v>
      </c>
      <c r="C1062" s="2">
        <v>653.158</v>
      </c>
      <c r="D1062" s="2">
        <f t="shared" si="1"/>
        <v>129211.186</v>
      </c>
      <c r="E1062" s="4">
        <f t="shared" si="2"/>
        <v>0.005067784378</v>
      </c>
      <c r="H1062" s="2">
        <v>653.158</v>
      </c>
      <c r="I1062" s="2">
        <v>321.83</v>
      </c>
    </row>
    <row r="1063" ht="15.75" customHeight="1">
      <c r="B1063" s="3" t="s">
        <v>637</v>
      </c>
      <c r="C1063" s="2">
        <v>3041.687</v>
      </c>
      <c r="D1063" s="2">
        <f t="shared" si="1"/>
        <v>132252.873</v>
      </c>
      <c r="E1063" s="4">
        <f t="shared" si="2"/>
        <v>0.02326762796</v>
      </c>
      <c r="H1063" s="2">
        <v>3041.687</v>
      </c>
      <c r="I1063" s="2">
        <v>331.23</v>
      </c>
    </row>
    <row r="1064" ht="15.75" customHeight="1">
      <c r="B1064" s="3" t="s">
        <v>638</v>
      </c>
      <c r="C1064" s="2">
        <v>3178.792</v>
      </c>
      <c r="D1064" s="2">
        <f t="shared" si="1"/>
        <v>135431.665</v>
      </c>
      <c r="E1064" s="4">
        <f t="shared" si="2"/>
        <v>0.02375140126</v>
      </c>
      <c r="H1064" s="2">
        <v>3178.792</v>
      </c>
      <c r="I1064" s="2">
        <v>326.81</v>
      </c>
    </row>
    <row r="1065" ht="15.75" customHeight="1">
      <c r="B1065" s="3" t="s">
        <v>639</v>
      </c>
      <c r="C1065" s="2">
        <v>-3688.633</v>
      </c>
      <c r="D1065" s="2">
        <f t="shared" si="1"/>
        <v>131743.032</v>
      </c>
      <c r="E1065" s="4">
        <f t="shared" si="2"/>
        <v>-0.02761389779</v>
      </c>
      <c r="H1065" s="2">
        <v>-3688.633</v>
      </c>
      <c r="I1065" s="2">
        <v>330.98</v>
      </c>
    </row>
    <row r="1066" ht="15.75" customHeight="1">
      <c r="B1066" s="3" t="s">
        <v>640</v>
      </c>
      <c r="C1066" s="2">
        <v>1842.689</v>
      </c>
      <c r="D1066" s="2">
        <f t="shared" si="1"/>
        <v>133585.721</v>
      </c>
      <c r="E1066" s="4">
        <f t="shared" si="2"/>
        <v>0.01389007867</v>
      </c>
      <c r="H1066" s="2">
        <v>1842.689</v>
      </c>
      <c r="I1066" s="2">
        <v>326.12</v>
      </c>
    </row>
    <row r="1067" ht="15.75" customHeight="1">
      <c r="B1067" s="3" t="s">
        <v>641</v>
      </c>
      <c r="C1067" s="2">
        <v>577.126</v>
      </c>
      <c r="D1067" s="2">
        <f t="shared" si="1"/>
        <v>134162.847</v>
      </c>
      <c r="E1067" s="4">
        <f t="shared" si="2"/>
        <v>0.004310961572</v>
      </c>
      <c r="H1067" s="2">
        <v>577.126</v>
      </c>
      <c r="I1067" s="2">
        <v>329.5</v>
      </c>
    </row>
    <row r="1068" ht="15.75" customHeight="1">
      <c r="B1068" s="3" t="s">
        <v>642</v>
      </c>
      <c r="C1068" s="2">
        <v>-1238.459</v>
      </c>
      <c r="D1068" s="2">
        <f t="shared" si="1"/>
        <v>132924.388</v>
      </c>
      <c r="E1068" s="4">
        <f t="shared" si="2"/>
        <v>-0.00927388294</v>
      </c>
      <c r="H1068" s="2">
        <v>-1238.459</v>
      </c>
      <c r="I1068" s="2">
        <v>330.51</v>
      </c>
    </row>
    <row r="1069" ht="15.75" customHeight="1">
      <c r="B1069" s="3" t="s">
        <v>643</v>
      </c>
      <c r="C1069" s="2">
        <v>-724.207</v>
      </c>
      <c r="D1069" s="2">
        <f t="shared" si="1"/>
        <v>132200.181</v>
      </c>
      <c r="E1069" s="4">
        <f t="shared" si="2"/>
        <v>-0.005463158725</v>
      </c>
      <c r="H1069" s="2">
        <v>-724.207</v>
      </c>
      <c r="I1069" s="2">
        <v>335.76</v>
      </c>
    </row>
    <row r="1070" ht="15.75" customHeight="1">
      <c r="B1070" s="3" t="s">
        <v>644</v>
      </c>
      <c r="C1070" s="2">
        <v>820.551</v>
      </c>
      <c r="D1070" s="2">
        <f t="shared" si="1"/>
        <v>133020.732</v>
      </c>
      <c r="E1070" s="4">
        <f t="shared" si="2"/>
        <v>0.006187699219</v>
      </c>
      <c r="H1070" s="2">
        <v>820.551</v>
      </c>
      <c r="I1070" s="2">
        <v>339.62</v>
      </c>
    </row>
    <row r="1071" ht="15.75" customHeight="1">
      <c r="B1071" s="3" t="s">
        <v>645</v>
      </c>
      <c r="C1071" s="2">
        <v>2930.192</v>
      </c>
      <c r="D1071" s="2">
        <f t="shared" si="1"/>
        <v>135950.924</v>
      </c>
      <c r="E1071" s="4">
        <f t="shared" si="2"/>
        <v>0.0217889719</v>
      </c>
      <c r="H1071" s="2">
        <v>2930.192</v>
      </c>
      <c r="I1071" s="2">
        <v>338.32</v>
      </c>
    </row>
    <row r="1072" ht="15.75" customHeight="1">
      <c r="B1072" s="3" t="s">
        <v>646</v>
      </c>
      <c r="C1072" s="2">
        <v>2017.786</v>
      </c>
      <c r="D1072" s="2">
        <f t="shared" si="1"/>
        <v>137968.71</v>
      </c>
      <c r="E1072" s="4">
        <f t="shared" si="2"/>
        <v>0.01473295265</v>
      </c>
      <c r="H1072" s="2">
        <v>2017.786</v>
      </c>
      <c r="I1072" s="2">
        <v>337.41</v>
      </c>
    </row>
    <row r="1073" ht="15.75" customHeight="1">
      <c r="B1073" s="3">
        <v>44565.0</v>
      </c>
      <c r="C1073" s="2">
        <v>3566.357</v>
      </c>
      <c r="D1073" s="2">
        <f t="shared" si="1"/>
        <v>141535.067</v>
      </c>
      <c r="E1073" s="4">
        <f t="shared" si="2"/>
        <v>0.02552058938</v>
      </c>
      <c r="H1073" s="2">
        <v>3566.357</v>
      </c>
      <c r="I1073" s="2">
        <v>340.33</v>
      </c>
    </row>
    <row r="1074" ht="15.75" customHeight="1">
      <c r="B1074" s="3">
        <v>44655.0</v>
      </c>
      <c r="C1074" s="2">
        <v>-6273.667</v>
      </c>
      <c r="D1074" s="2">
        <f t="shared" si="1"/>
        <v>135261.4</v>
      </c>
      <c r="E1074" s="4">
        <f t="shared" si="2"/>
        <v>-0.04533830717</v>
      </c>
      <c r="H1074" s="2">
        <v>-6273.667</v>
      </c>
      <c r="I1074" s="2">
        <v>342.38</v>
      </c>
    </row>
    <row r="1075" ht="15.75" customHeight="1">
      <c r="B1075" s="3">
        <v>44685.0</v>
      </c>
      <c r="C1075" s="2">
        <v>-821.953</v>
      </c>
      <c r="D1075" s="2">
        <f t="shared" si="1"/>
        <v>134439.447</v>
      </c>
      <c r="E1075" s="4">
        <f t="shared" si="2"/>
        <v>-0.00609531304</v>
      </c>
      <c r="H1075" s="2">
        <v>-821.953</v>
      </c>
      <c r="I1075" s="2">
        <v>342.46</v>
      </c>
    </row>
    <row r="1076" ht="15.75" customHeight="1">
      <c r="B1076" s="3">
        <v>44716.0</v>
      </c>
      <c r="C1076" s="2">
        <v>-789.215</v>
      </c>
      <c r="D1076" s="2">
        <f t="shared" si="1"/>
        <v>133650.232</v>
      </c>
      <c r="E1076" s="4">
        <f t="shared" si="2"/>
        <v>-0.005887711029</v>
      </c>
      <c r="H1076" s="2">
        <v>-789.215</v>
      </c>
      <c r="I1076" s="2">
        <v>341.11</v>
      </c>
    </row>
    <row r="1077" ht="15.75" customHeight="1">
      <c r="B1077" s="3">
        <v>44746.0</v>
      </c>
      <c r="C1077" s="2">
        <v>200.969</v>
      </c>
      <c r="D1077" s="2">
        <f t="shared" si="1"/>
        <v>133851.201</v>
      </c>
      <c r="E1077" s="4">
        <f t="shared" si="2"/>
        <v>0.001502564196</v>
      </c>
      <c r="H1077" s="2">
        <v>200.969</v>
      </c>
      <c r="I1077" s="2">
        <v>343.38</v>
      </c>
    </row>
    <row r="1078" ht="15.75" customHeight="1">
      <c r="B1078" s="3">
        <v>44777.0</v>
      </c>
      <c r="C1078" s="2">
        <v>-2310.05</v>
      </c>
      <c r="D1078" s="2">
        <f t="shared" si="1"/>
        <v>131541.151</v>
      </c>
      <c r="E1078" s="4">
        <f t="shared" si="2"/>
        <v>-0.01740900463</v>
      </c>
      <c r="H1078" s="2">
        <v>-2310.05</v>
      </c>
      <c r="I1078" s="2">
        <v>342.69</v>
      </c>
    </row>
    <row r="1079" ht="15.75" customHeight="1">
      <c r="B1079" s="3">
        <v>44869.0</v>
      </c>
      <c r="C1079" s="2">
        <v>3243.432</v>
      </c>
      <c r="D1079" s="2">
        <f t="shared" si="1"/>
        <v>134784.583</v>
      </c>
      <c r="E1079" s="4">
        <f t="shared" si="2"/>
        <v>0.02435808448</v>
      </c>
      <c r="H1079" s="2">
        <v>3243.432</v>
      </c>
      <c r="I1079" s="2">
        <v>334.37</v>
      </c>
    </row>
    <row r="1080" ht="15.75" customHeight="1">
      <c r="B1080" s="3">
        <v>44899.0</v>
      </c>
      <c r="C1080" s="2">
        <v>-2968.796</v>
      </c>
      <c r="D1080" s="2">
        <f t="shared" si="1"/>
        <v>131815.787</v>
      </c>
      <c r="E1080" s="4">
        <f t="shared" si="2"/>
        <v>-0.02227242764</v>
      </c>
      <c r="H1080" s="2">
        <v>-2968.796</v>
      </c>
      <c r="I1080" s="2">
        <v>332.14</v>
      </c>
    </row>
    <row r="1081" ht="15.75" customHeight="1">
      <c r="B1081" s="3" t="s">
        <v>647</v>
      </c>
      <c r="C1081" s="2">
        <v>-526.0</v>
      </c>
      <c r="D1081" s="2">
        <f t="shared" si="1"/>
        <v>131289.787</v>
      </c>
      <c r="E1081" s="4">
        <f t="shared" si="2"/>
        <v>-0.003998400283</v>
      </c>
      <c r="H1081" s="2">
        <v>-526.0</v>
      </c>
      <c r="I1081" s="2">
        <v>333.66</v>
      </c>
    </row>
    <row r="1082" ht="15.75" customHeight="1">
      <c r="B1082" s="3" t="s">
        <v>648</v>
      </c>
      <c r="C1082" s="2">
        <v>-3302.669</v>
      </c>
      <c r="D1082" s="2">
        <f t="shared" si="1"/>
        <v>127987.118</v>
      </c>
      <c r="E1082" s="4">
        <f t="shared" si="2"/>
        <v>-0.02547737635</v>
      </c>
      <c r="H1082" s="2">
        <v>-3302.669</v>
      </c>
      <c r="I1082" s="2">
        <v>328.4</v>
      </c>
    </row>
    <row r="1083" ht="15.75" customHeight="1">
      <c r="B1083" s="3" t="s">
        <v>649</v>
      </c>
      <c r="C1083" s="2">
        <v>3525.306</v>
      </c>
      <c r="D1083" s="2">
        <f t="shared" si="1"/>
        <v>131512.424</v>
      </c>
      <c r="E1083" s="4">
        <f t="shared" si="2"/>
        <v>0.02717170801</v>
      </c>
      <c r="H1083" s="2">
        <v>3525.306</v>
      </c>
      <c r="I1083" s="2">
        <v>328.23</v>
      </c>
    </row>
    <row r="1084" ht="15.75" customHeight="1">
      <c r="B1084" s="3" t="s">
        <v>650</v>
      </c>
      <c r="C1084" s="2">
        <v>-3743.502</v>
      </c>
      <c r="D1084" s="2">
        <f t="shared" si="1"/>
        <v>127768.922</v>
      </c>
      <c r="E1084" s="4">
        <f t="shared" si="2"/>
        <v>-0.02887799071</v>
      </c>
      <c r="H1084" s="2">
        <v>-3743.502</v>
      </c>
      <c r="I1084" s="2">
        <v>333.54</v>
      </c>
    </row>
    <row r="1085" ht="15.75" customHeight="1">
      <c r="B1085" s="3" t="s">
        <v>651</v>
      </c>
      <c r="C1085" s="2">
        <v>22.243</v>
      </c>
      <c r="D1085" s="2">
        <f t="shared" si="1"/>
        <v>127791.165</v>
      </c>
      <c r="E1085" s="4">
        <f t="shared" si="2"/>
        <v>0.000174072566</v>
      </c>
      <c r="H1085" s="2">
        <v>22.243</v>
      </c>
      <c r="I1085" s="2">
        <v>335.04</v>
      </c>
    </row>
    <row r="1086" ht="15.75" customHeight="1">
      <c r="B1086" s="3" t="s">
        <v>652</v>
      </c>
      <c r="C1086" s="2">
        <v>666.898</v>
      </c>
      <c r="D1086" s="2">
        <f t="shared" si="1"/>
        <v>128458.063</v>
      </c>
      <c r="E1086" s="4">
        <f t="shared" si="2"/>
        <v>0.005205084994</v>
      </c>
      <c r="H1086" s="2">
        <v>666.898</v>
      </c>
      <c r="I1086" s="2">
        <v>329.92</v>
      </c>
    </row>
    <row r="1087" ht="15.75" customHeight="1">
      <c r="B1087" s="3" t="s">
        <v>653</v>
      </c>
      <c r="C1087" s="2">
        <v>1358.044</v>
      </c>
      <c r="D1087" s="2">
        <f t="shared" si="1"/>
        <v>129816.107</v>
      </c>
      <c r="E1087" s="4">
        <f t="shared" si="2"/>
        <v>0.01051639439</v>
      </c>
      <c r="H1087" s="2">
        <v>1358.044</v>
      </c>
      <c r="I1087" s="2">
        <v>322.42</v>
      </c>
    </row>
    <row r="1088" ht="15.75" customHeight="1">
      <c r="B1088" s="3" t="s">
        <v>654</v>
      </c>
      <c r="C1088" s="2">
        <v>2300.067</v>
      </c>
      <c r="D1088" s="2">
        <f t="shared" si="1"/>
        <v>132116.174</v>
      </c>
      <c r="E1088" s="4">
        <f t="shared" si="2"/>
        <v>0.0175627541</v>
      </c>
      <c r="H1088" s="2">
        <v>2300.067</v>
      </c>
      <c r="I1088" s="2">
        <v>325.51</v>
      </c>
    </row>
    <row r="1089" ht="15.75" customHeight="1">
      <c r="B1089" s="3" t="s">
        <v>655</v>
      </c>
      <c r="C1089" s="2">
        <v>-878.156</v>
      </c>
      <c r="D1089" s="2">
        <f t="shared" si="1"/>
        <v>131238.018</v>
      </c>
      <c r="E1089" s="4">
        <f t="shared" si="2"/>
        <v>-0.006669035705</v>
      </c>
      <c r="H1089" s="2">
        <v>-878.156</v>
      </c>
      <c r="I1089" s="2">
        <v>319.0</v>
      </c>
    </row>
    <row r="1090" ht="15.75" customHeight="1">
      <c r="B1090" s="3" t="s">
        <v>656</v>
      </c>
      <c r="C1090" s="2">
        <v>-1769.377</v>
      </c>
      <c r="D1090" s="2">
        <f t="shared" si="1"/>
        <v>129468.641</v>
      </c>
      <c r="E1090" s="4">
        <f t="shared" si="2"/>
        <v>-0.0135739085</v>
      </c>
      <c r="H1090" s="2">
        <v>-1769.377</v>
      </c>
      <c r="I1090" s="2">
        <v>319.49</v>
      </c>
    </row>
    <row r="1091" ht="15.75" customHeight="1">
      <c r="B1091" s="3" t="s">
        <v>657</v>
      </c>
      <c r="C1091" s="2">
        <v>-3337.594</v>
      </c>
      <c r="D1091" s="2">
        <f t="shared" si="1"/>
        <v>126131.047</v>
      </c>
      <c r="E1091" s="4">
        <f t="shared" si="2"/>
        <v>-0.02611727535</v>
      </c>
      <c r="H1091" s="2">
        <v>-3337.594</v>
      </c>
      <c r="I1091" s="2">
        <v>326.6</v>
      </c>
    </row>
    <row r="1092" ht="15.75" customHeight="1">
      <c r="B1092" s="3" t="s">
        <v>658</v>
      </c>
      <c r="C1092" s="2">
        <v>1624.657</v>
      </c>
      <c r="D1092" s="2">
        <f t="shared" si="1"/>
        <v>127755.704</v>
      </c>
      <c r="E1092" s="4">
        <f t="shared" si="2"/>
        <v>0.01279845577</v>
      </c>
      <c r="H1092" s="2">
        <v>1624.657</v>
      </c>
      <c r="I1092" s="2">
        <v>316.48</v>
      </c>
    </row>
    <row r="1093" ht="15.75" customHeight="1">
      <c r="B1093" s="3">
        <v>44597.0</v>
      </c>
      <c r="C1093" s="2">
        <v>2863.875</v>
      </c>
      <c r="D1093" s="2">
        <f t="shared" si="1"/>
        <v>130619.579</v>
      </c>
      <c r="E1093" s="4">
        <f t="shared" si="2"/>
        <v>0.02216924359</v>
      </c>
      <c r="H1093" s="2">
        <v>2863.875</v>
      </c>
      <c r="I1093" s="2">
        <v>301.13</v>
      </c>
    </row>
    <row r="1094" ht="15.75" customHeight="1">
      <c r="B1094" s="3">
        <v>44625.0</v>
      </c>
      <c r="C1094" s="2">
        <v>-2921.568</v>
      </c>
      <c r="D1094" s="2">
        <f t="shared" si="1"/>
        <v>127698.011</v>
      </c>
      <c r="E1094" s="4">
        <f t="shared" si="2"/>
        <v>-0.02262093403</v>
      </c>
      <c r="H1094" s="2">
        <v>-2921.568</v>
      </c>
      <c r="I1094" s="2">
        <v>309.42</v>
      </c>
    </row>
    <row r="1095" ht="15.75" customHeight="1">
      <c r="B1095" s="3">
        <v>44656.0</v>
      </c>
      <c r="C1095" s="2">
        <v>-333.127</v>
      </c>
      <c r="D1095" s="2">
        <f t="shared" si="1"/>
        <v>127364.884</v>
      </c>
      <c r="E1095" s="4">
        <f t="shared" si="2"/>
        <v>-0.002612117999</v>
      </c>
      <c r="H1095" s="2">
        <v>-333.127</v>
      </c>
      <c r="I1095" s="2">
        <v>317.41</v>
      </c>
    </row>
    <row r="1096" ht="15.75" customHeight="1">
      <c r="B1096" s="3">
        <v>44686.0</v>
      </c>
      <c r="C1096" s="2">
        <v>-364.51</v>
      </c>
      <c r="D1096" s="2">
        <f t="shared" si="1"/>
        <v>127000.374</v>
      </c>
      <c r="E1096" s="4">
        <f t="shared" si="2"/>
        <v>-0.002866038015</v>
      </c>
      <c r="H1096" s="2">
        <v>-364.51</v>
      </c>
      <c r="I1096" s="2">
        <v>304.01</v>
      </c>
    </row>
    <row r="1097" ht="15.75" customHeight="1">
      <c r="B1097" s="3">
        <v>44717.0</v>
      </c>
      <c r="C1097" s="2">
        <v>-144.762</v>
      </c>
      <c r="D1097" s="2">
        <f t="shared" si="1"/>
        <v>126855.612</v>
      </c>
      <c r="E1097" s="4">
        <f t="shared" si="2"/>
        <v>-0.00114050504</v>
      </c>
      <c r="H1097" s="2">
        <v>-144.762</v>
      </c>
      <c r="I1097" s="2">
        <v>300.44</v>
      </c>
    </row>
    <row r="1098" ht="15.75" customHeight="1">
      <c r="B1098" s="3">
        <v>44809.0</v>
      </c>
      <c r="C1098" s="2">
        <v>-1871.506</v>
      </c>
      <c r="D1098" s="2">
        <f t="shared" si="1"/>
        <v>124984.106</v>
      </c>
      <c r="E1098" s="4">
        <f t="shared" si="2"/>
        <v>-0.01486294908</v>
      </c>
      <c r="H1098" s="2">
        <v>-1871.506</v>
      </c>
      <c r="I1098" s="2">
        <v>285.63</v>
      </c>
    </row>
    <row r="1099" ht="15.75" customHeight="1">
      <c r="B1099" s="3">
        <v>44839.0</v>
      </c>
      <c r="C1099" s="2">
        <v>5315.82</v>
      </c>
      <c r="D1099" s="2">
        <f t="shared" si="1"/>
        <v>130299.926</v>
      </c>
      <c r="E1099" s="4">
        <f t="shared" si="2"/>
        <v>0.04165233899</v>
      </c>
      <c r="H1099" s="2">
        <v>5315.82</v>
      </c>
      <c r="I1099" s="2">
        <v>285.04</v>
      </c>
    </row>
    <row r="1100" ht="15.75" customHeight="1">
      <c r="B1100" s="3">
        <v>44870.0</v>
      </c>
      <c r="C1100" s="2">
        <v>-2953.838</v>
      </c>
      <c r="D1100" s="2">
        <f t="shared" si="1"/>
        <v>127346.088</v>
      </c>
      <c r="E1100" s="4">
        <f t="shared" si="2"/>
        <v>-0.02293043375</v>
      </c>
      <c r="H1100" s="2">
        <v>-2953.838</v>
      </c>
      <c r="I1100" s="2">
        <v>282.18</v>
      </c>
    </row>
    <row r="1101" ht="15.75" customHeight="1">
      <c r="B1101" s="3">
        <v>44900.0</v>
      </c>
      <c r="C1101" s="2">
        <v>471.142</v>
      </c>
      <c r="D1101" s="2">
        <f t="shared" si="1"/>
        <v>127817.23</v>
      </c>
      <c r="E1101" s="4">
        <f t="shared" si="2"/>
        <v>0.003692870426</v>
      </c>
      <c r="H1101" s="2">
        <v>471.142</v>
      </c>
      <c r="I1101" s="2">
        <v>285.59</v>
      </c>
    </row>
    <row r="1102" ht="15.75" customHeight="1">
      <c r="B1102" s="3" t="s">
        <v>659</v>
      </c>
      <c r="C1102" s="2">
        <v>0.0</v>
      </c>
      <c r="D1102" s="2">
        <f t="shared" si="1"/>
        <v>127817.23</v>
      </c>
      <c r="E1102" s="4">
        <f t="shared" si="2"/>
        <v>0</v>
      </c>
      <c r="H1102" s="2">
        <v>0.0</v>
      </c>
      <c r="I1102" s="2">
        <v>288.96</v>
      </c>
    </row>
    <row r="1103" ht="15.75" customHeight="1">
      <c r="B1103" s="3" t="s">
        <v>660</v>
      </c>
      <c r="C1103" s="2">
        <v>-722.946</v>
      </c>
      <c r="D1103" s="2">
        <f t="shared" si="1"/>
        <v>127094.284</v>
      </c>
      <c r="E1103" s="4">
        <f t="shared" si="2"/>
        <v>-0.005672148166</v>
      </c>
      <c r="H1103" s="2">
        <v>-722.946</v>
      </c>
      <c r="I1103" s="2">
        <v>287.76</v>
      </c>
    </row>
    <row r="1104" ht="15.75" customHeight="1">
      <c r="B1104" s="3" t="s">
        <v>661</v>
      </c>
      <c r="C1104" s="2">
        <v>80.015</v>
      </c>
      <c r="D1104" s="2">
        <f t="shared" si="1"/>
        <v>127174.299</v>
      </c>
      <c r="E1104" s="4">
        <f t="shared" si="2"/>
        <v>0.0006293738825</v>
      </c>
      <c r="H1104" s="2">
        <v>80.015</v>
      </c>
      <c r="I1104" s="2">
        <v>292.86</v>
      </c>
    </row>
    <row r="1105" ht="15.75" customHeight="1">
      <c r="B1105" s="3" t="s">
        <v>662</v>
      </c>
      <c r="C1105" s="2">
        <v>-1714.228</v>
      </c>
      <c r="D1105" s="2">
        <f t="shared" si="1"/>
        <v>125460.071</v>
      </c>
      <c r="E1105" s="4">
        <f t="shared" si="2"/>
        <v>-0.01357103002</v>
      </c>
      <c r="H1105" s="2">
        <v>-1714.228</v>
      </c>
      <c r="I1105" s="2">
        <v>280.6</v>
      </c>
    </row>
    <row r="1106" ht="15.75" customHeight="1">
      <c r="B1106" s="3" t="s">
        <v>663</v>
      </c>
      <c r="C1106" s="2">
        <v>1567.144</v>
      </c>
      <c r="D1106" s="2">
        <f t="shared" si="1"/>
        <v>127027.215</v>
      </c>
      <c r="E1106" s="4">
        <f t="shared" si="2"/>
        <v>0.01241380625</v>
      </c>
      <c r="H1106" s="2">
        <v>1567.144</v>
      </c>
      <c r="I1106" s="2">
        <v>282.76</v>
      </c>
    </row>
    <row r="1107" ht="15.75" customHeight="1">
      <c r="B1107" s="3" t="s">
        <v>664</v>
      </c>
      <c r="C1107" s="2">
        <v>1791.908</v>
      </c>
      <c r="D1107" s="2">
        <f t="shared" si="1"/>
        <v>128819.123</v>
      </c>
      <c r="E1107" s="4">
        <f t="shared" si="2"/>
        <v>0.01400791831</v>
      </c>
      <c r="H1107" s="2">
        <v>1791.908</v>
      </c>
      <c r="I1107" s="2">
        <v>289.27</v>
      </c>
    </row>
    <row r="1108" ht="15.75" customHeight="1">
      <c r="B1108" s="3" t="s">
        <v>665</v>
      </c>
      <c r="C1108" s="2">
        <v>116.881</v>
      </c>
      <c r="D1108" s="2">
        <f t="shared" si="1"/>
        <v>128936.004</v>
      </c>
      <c r="E1108" s="4">
        <f t="shared" si="2"/>
        <v>0.0009069150971</v>
      </c>
      <c r="H1108" s="2">
        <v>116.881</v>
      </c>
      <c r="I1108" s="2">
        <v>295.15</v>
      </c>
    </row>
    <row r="1109" ht="15.75" customHeight="1">
      <c r="B1109" s="3" t="s">
        <v>666</v>
      </c>
      <c r="C1109" s="2">
        <v>1646.986</v>
      </c>
      <c r="D1109" s="2">
        <f t="shared" si="1"/>
        <v>130582.99</v>
      </c>
      <c r="E1109" s="4">
        <f t="shared" si="2"/>
        <v>0.01269277509</v>
      </c>
      <c r="H1109" s="2">
        <v>1646.986</v>
      </c>
      <c r="I1109" s="2">
        <v>292.88</v>
      </c>
    </row>
    <row r="1110" ht="15.75" customHeight="1">
      <c r="B1110" s="3" t="s">
        <v>667</v>
      </c>
      <c r="C1110" s="2">
        <v>1692.711</v>
      </c>
      <c r="D1110" s="2">
        <f t="shared" si="1"/>
        <v>132275.701</v>
      </c>
      <c r="E1110" s="4">
        <f t="shared" si="2"/>
        <v>0.012879425</v>
      </c>
      <c r="H1110" s="2">
        <v>1692.711</v>
      </c>
      <c r="I1110" s="2">
        <v>291.99</v>
      </c>
    </row>
    <row r="1111" ht="15.75" customHeight="1">
      <c r="B1111" s="3" t="s">
        <v>668</v>
      </c>
      <c r="C1111" s="2">
        <v>2940.545</v>
      </c>
      <c r="D1111" s="2">
        <f t="shared" si="1"/>
        <v>135216.246</v>
      </c>
      <c r="E1111" s="4">
        <f t="shared" si="2"/>
        <v>0.02198693077</v>
      </c>
      <c r="H1111" s="2">
        <v>2940.545</v>
      </c>
      <c r="I1111" s="2">
        <v>299.44</v>
      </c>
    </row>
    <row r="1112" ht="15.75" customHeight="1">
      <c r="B1112" s="3" t="s">
        <v>669</v>
      </c>
      <c r="C1112" s="2">
        <v>-2350.554</v>
      </c>
      <c r="D1112" s="2">
        <f t="shared" si="1"/>
        <v>132865.692</v>
      </c>
      <c r="E1112" s="4">
        <f t="shared" si="2"/>
        <v>-0.0175365357</v>
      </c>
      <c r="H1112" s="2">
        <v>-2350.554</v>
      </c>
      <c r="I1112" s="2">
        <v>307.49</v>
      </c>
    </row>
    <row r="1113" ht="15.75" customHeight="1">
      <c r="B1113" s="3" t="s">
        <v>670</v>
      </c>
      <c r="C1113" s="2">
        <v>892.977</v>
      </c>
      <c r="D1113" s="2">
        <f t="shared" si="1"/>
        <v>133758.669</v>
      </c>
      <c r="E1113" s="4">
        <f t="shared" si="2"/>
        <v>0.00669841522</v>
      </c>
      <c r="H1113" s="2">
        <v>892.977</v>
      </c>
      <c r="I1113" s="2">
        <v>301.57</v>
      </c>
    </row>
    <row r="1114" ht="15.75" customHeight="1">
      <c r="B1114" s="3">
        <v>44567.0</v>
      </c>
      <c r="C1114" s="2">
        <v>1382.793</v>
      </c>
      <c r="D1114" s="2">
        <f t="shared" si="1"/>
        <v>135141.462</v>
      </c>
      <c r="E1114" s="4">
        <f t="shared" si="2"/>
        <v>0.01028489785</v>
      </c>
      <c r="H1114" s="2">
        <v>1382.793</v>
      </c>
      <c r="I1114" s="2">
        <v>282.38</v>
      </c>
    </row>
    <row r="1115" ht="15.75" customHeight="1">
      <c r="B1115" s="3">
        <v>44598.0</v>
      </c>
      <c r="C1115" s="2">
        <v>-3708.094</v>
      </c>
      <c r="D1115" s="2">
        <f t="shared" si="1"/>
        <v>131433.368</v>
      </c>
      <c r="E1115" s="4">
        <f t="shared" si="2"/>
        <v>-0.0278220805</v>
      </c>
      <c r="H1115" s="2">
        <v>-3708.094</v>
      </c>
      <c r="I1115" s="2">
        <v>293.57</v>
      </c>
    </row>
    <row r="1116" ht="15.75" customHeight="1">
      <c r="B1116" s="3">
        <v>44626.0</v>
      </c>
      <c r="C1116" s="2">
        <v>-1794.543</v>
      </c>
      <c r="D1116" s="2">
        <f t="shared" si="1"/>
        <v>129638.825</v>
      </c>
      <c r="E1116" s="4">
        <f t="shared" si="2"/>
        <v>-0.0137477013</v>
      </c>
      <c r="H1116" s="2">
        <v>-1794.543</v>
      </c>
      <c r="I1116" s="2">
        <v>285.28</v>
      </c>
    </row>
    <row r="1117" ht="15.75" customHeight="1">
      <c r="B1117" s="3">
        <v>44718.0</v>
      </c>
      <c r="C1117" s="2">
        <v>-225.808</v>
      </c>
      <c r="D1117" s="2">
        <f t="shared" si="1"/>
        <v>129413.017</v>
      </c>
      <c r="E1117" s="4">
        <f t="shared" si="2"/>
        <v>-0.00174334261</v>
      </c>
      <c r="H1117" s="2">
        <v>-225.808</v>
      </c>
      <c r="I1117" s="2">
        <v>284.53</v>
      </c>
    </row>
    <row r="1118" ht="15.75" customHeight="1">
      <c r="B1118" s="3">
        <v>44748.0</v>
      </c>
      <c r="C1118" s="2">
        <v>226.515</v>
      </c>
      <c r="D1118" s="2">
        <f t="shared" si="1"/>
        <v>129639.532</v>
      </c>
      <c r="E1118" s="4">
        <f t="shared" si="2"/>
        <v>0.001748796208</v>
      </c>
      <c r="H1118" s="2">
        <v>226.515</v>
      </c>
      <c r="I1118" s="2">
        <v>289.39</v>
      </c>
    </row>
    <row r="1119" ht="15.75" customHeight="1">
      <c r="B1119" s="3">
        <v>44779.0</v>
      </c>
      <c r="C1119" s="2">
        <v>1372.028</v>
      </c>
      <c r="D1119" s="2">
        <f t="shared" si="1"/>
        <v>131011.56</v>
      </c>
      <c r="E1119" s="4">
        <f t="shared" si="2"/>
        <v>0.01052779531</v>
      </c>
      <c r="H1119" s="2">
        <v>1372.028</v>
      </c>
      <c r="I1119" s="2">
        <v>283.88</v>
      </c>
    </row>
    <row r="1120" ht="15.75" customHeight="1">
      <c r="B1120" s="3">
        <v>44810.0</v>
      </c>
      <c r="C1120" s="2">
        <v>-884.31</v>
      </c>
      <c r="D1120" s="2">
        <f t="shared" si="1"/>
        <v>130127.25</v>
      </c>
      <c r="E1120" s="4">
        <f t="shared" si="2"/>
        <v>-0.006772745731</v>
      </c>
      <c r="H1120" s="2">
        <v>-884.31</v>
      </c>
      <c r="I1120" s="2">
        <v>279.44</v>
      </c>
    </row>
    <row r="1121" ht="15.75" customHeight="1">
      <c r="B1121" s="3">
        <v>44840.0</v>
      </c>
      <c r="C1121" s="2">
        <v>-3333.204</v>
      </c>
      <c r="D1121" s="2">
        <f t="shared" si="1"/>
        <v>126794.046</v>
      </c>
      <c r="E1121" s="4">
        <f t="shared" si="2"/>
        <v>-0.02594873279</v>
      </c>
      <c r="H1121" s="2">
        <v>-3333.204</v>
      </c>
      <c r="I1121" s="2">
        <v>273.23</v>
      </c>
    </row>
    <row r="1122" ht="15.75" customHeight="1">
      <c r="B1122" s="3" t="s">
        <v>671</v>
      </c>
      <c r="C1122" s="2">
        <v>-5712.719</v>
      </c>
      <c r="D1122" s="2">
        <f t="shared" si="1"/>
        <v>121081.327</v>
      </c>
      <c r="E1122" s="4">
        <f t="shared" si="2"/>
        <v>-0.04610164128</v>
      </c>
      <c r="H1122" s="2">
        <v>-5712.719</v>
      </c>
      <c r="I1122" s="2">
        <v>265.35</v>
      </c>
    </row>
    <row r="1123" ht="15.75" customHeight="1">
      <c r="B1123" s="3" t="s">
        <v>672</v>
      </c>
      <c r="C1123" s="2">
        <v>-431.114</v>
      </c>
      <c r="D1123" s="2">
        <f t="shared" si="1"/>
        <v>120650.213</v>
      </c>
      <c r="E1123" s="4">
        <f t="shared" si="2"/>
        <v>-0.003566886283</v>
      </c>
      <c r="H1123" s="2">
        <v>-431.114</v>
      </c>
      <c r="I1123" s="2">
        <v>257.68</v>
      </c>
    </row>
    <row r="1124" ht="15.75" customHeight="1">
      <c r="B1124" s="3" t="s">
        <v>673</v>
      </c>
      <c r="C1124" s="2">
        <v>4240.394</v>
      </c>
      <c r="D1124" s="2">
        <f t="shared" si="1"/>
        <v>124890.607</v>
      </c>
      <c r="E1124" s="4">
        <f t="shared" si="2"/>
        <v>0.03454265263</v>
      </c>
      <c r="H1124" s="2">
        <v>4240.394</v>
      </c>
      <c r="I1124" s="2">
        <v>262.3</v>
      </c>
    </row>
    <row r="1125" ht="15.75" customHeight="1">
      <c r="B1125" s="3" t="s">
        <v>674</v>
      </c>
      <c r="C1125" s="2">
        <v>5894.144</v>
      </c>
      <c r="D1125" s="2">
        <f t="shared" si="1"/>
        <v>130784.751</v>
      </c>
      <c r="E1125" s="4">
        <f t="shared" si="2"/>
        <v>0.04611463952</v>
      </c>
      <c r="H1125" s="2">
        <v>5894.144</v>
      </c>
      <c r="I1125" s="2">
        <v>253.64</v>
      </c>
    </row>
    <row r="1126" ht="15.75" customHeight="1">
      <c r="B1126" s="3" t="s">
        <v>675</v>
      </c>
      <c r="C1126" s="2">
        <v>2585.984</v>
      </c>
      <c r="D1126" s="2">
        <f t="shared" si="1"/>
        <v>133370.735</v>
      </c>
      <c r="E1126" s="4">
        <f t="shared" si="2"/>
        <v>0.01957988195</v>
      </c>
      <c r="H1126" s="2">
        <v>2585.984</v>
      </c>
      <c r="I1126" s="2">
        <v>255.87</v>
      </c>
    </row>
    <row r="1127" ht="15.75" customHeight="1">
      <c r="B1127" s="3" t="s">
        <v>676</v>
      </c>
      <c r="C1127" s="2">
        <v>0.0</v>
      </c>
      <c r="D1127" s="2">
        <f t="shared" si="1"/>
        <v>133370.735</v>
      </c>
      <c r="E1127" s="4">
        <f t="shared" si="2"/>
        <v>0</v>
      </c>
      <c r="H1127" s="2">
        <v>0.0</v>
      </c>
      <c r="I1127" s="2">
        <v>260.06</v>
      </c>
    </row>
    <row r="1128" ht="15.75" customHeight="1">
      <c r="B1128" s="3" t="s">
        <v>677</v>
      </c>
      <c r="C1128" s="2">
        <v>3001.513</v>
      </c>
      <c r="D1128" s="2">
        <f t="shared" si="1"/>
        <v>136372.248</v>
      </c>
      <c r="E1128" s="4">
        <f t="shared" si="2"/>
        <v>0.02225553269</v>
      </c>
      <c r="H1128" s="2">
        <v>3001.513</v>
      </c>
      <c r="I1128" s="2">
        <v>263.17</v>
      </c>
    </row>
    <row r="1129" ht="15.75" customHeight="1">
      <c r="B1129" s="3" t="s">
        <v>678</v>
      </c>
      <c r="C1129" s="2">
        <v>-4350.211</v>
      </c>
      <c r="D1129" s="2">
        <f t="shared" si="1"/>
        <v>132022.037</v>
      </c>
      <c r="E1129" s="4">
        <f t="shared" si="2"/>
        <v>-0.03241940868</v>
      </c>
      <c r="H1129" s="2">
        <v>-4350.211</v>
      </c>
      <c r="I1129" s="2">
        <v>270.0</v>
      </c>
    </row>
    <row r="1130" ht="15.75" customHeight="1">
      <c r="B1130" s="3" t="s">
        <v>679</v>
      </c>
      <c r="C1130" s="2">
        <v>880.152</v>
      </c>
      <c r="D1130" s="2">
        <f t="shared" si="1"/>
        <v>132902.189</v>
      </c>
      <c r="E1130" s="4">
        <f t="shared" si="2"/>
        <v>0.006644580992</v>
      </c>
      <c r="H1130" s="2">
        <v>880.152</v>
      </c>
      <c r="I1130" s="2">
        <v>277.5</v>
      </c>
    </row>
    <row r="1131" ht="15.75" customHeight="1">
      <c r="B1131" s="3" t="s">
        <v>680</v>
      </c>
      <c r="C1131" s="2">
        <v>-1625.899</v>
      </c>
      <c r="D1131" s="2">
        <f t="shared" si="1"/>
        <v>131276.29</v>
      </c>
      <c r="E1131" s="4">
        <f t="shared" si="2"/>
        <v>-0.01230925044</v>
      </c>
      <c r="H1131" s="2">
        <v>-1625.899</v>
      </c>
      <c r="I1131" s="2">
        <v>277.8</v>
      </c>
    </row>
    <row r="1132" ht="15.75" customHeight="1">
      <c r="B1132" s="3" t="s">
        <v>681</v>
      </c>
      <c r="C1132" s="2">
        <v>1734.069</v>
      </c>
      <c r="D1132" s="2">
        <f t="shared" si="1"/>
        <v>133010.359</v>
      </c>
      <c r="E1132" s="4">
        <f t="shared" si="2"/>
        <v>0.01312282623</v>
      </c>
      <c r="H1132" s="2">
        <v>1734.069</v>
      </c>
      <c r="I1132" s="2">
        <v>270.6</v>
      </c>
    </row>
    <row r="1133" ht="15.75" customHeight="1">
      <c r="B1133" s="3" t="s">
        <v>682</v>
      </c>
      <c r="C1133" s="2">
        <v>621.649</v>
      </c>
      <c r="D1133" s="2">
        <f t="shared" si="1"/>
        <v>133632.008</v>
      </c>
      <c r="E1133" s="4">
        <f t="shared" si="2"/>
        <v>0.004662800839</v>
      </c>
      <c r="H1133" s="2">
        <v>621.649</v>
      </c>
      <c r="I1133" s="2">
        <v>271.94</v>
      </c>
    </row>
    <row r="1134" ht="15.75" customHeight="1">
      <c r="B1134" s="3" t="s">
        <v>683</v>
      </c>
      <c r="C1134" s="2">
        <v>152.281</v>
      </c>
      <c r="D1134" s="2">
        <f t="shared" si="1"/>
        <v>133784.289</v>
      </c>
      <c r="E1134" s="4">
        <f t="shared" si="2"/>
        <v>0.001138906029</v>
      </c>
      <c r="H1134" s="2">
        <v>152.281</v>
      </c>
      <c r="I1134" s="2">
        <v>271.97</v>
      </c>
    </row>
    <row r="1135" ht="15.75" customHeight="1">
      <c r="B1135" s="3" t="s">
        <v>684</v>
      </c>
      <c r="C1135" s="2">
        <v>57.071</v>
      </c>
      <c r="D1135" s="2">
        <f t="shared" si="1"/>
        <v>133841.36</v>
      </c>
      <c r="E1135" s="4">
        <f t="shared" si="2"/>
        <v>0.0004264987387</v>
      </c>
      <c r="H1135" s="2">
        <v>57.071</v>
      </c>
      <c r="I1135" s="2">
        <v>274.91</v>
      </c>
    </row>
    <row r="1136" ht="15.75" customHeight="1">
      <c r="B1136" s="3">
        <v>44568.0</v>
      </c>
      <c r="C1136" s="2">
        <v>-339.482</v>
      </c>
      <c r="D1136" s="2">
        <f t="shared" si="1"/>
        <v>133501.878</v>
      </c>
      <c r="E1136" s="4">
        <f t="shared" si="2"/>
        <v>-0.002539672857</v>
      </c>
      <c r="H1136" s="2">
        <v>-339.482</v>
      </c>
      <c r="I1136" s="2">
        <v>280.05</v>
      </c>
    </row>
    <row r="1137" ht="15.75" customHeight="1">
      <c r="B1137" s="3">
        <v>44688.0</v>
      </c>
      <c r="C1137" s="2">
        <v>-152.472</v>
      </c>
      <c r="D1137" s="2">
        <f t="shared" si="1"/>
        <v>133349.406</v>
      </c>
      <c r="E1137" s="4">
        <f t="shared" si="2"/>
        <v>-0.001142748982</v>
      </c>
      <c r="H1137" s="2">
        <v>-152.472</v>
      </c>
      <c r="I1137" s="2">
        <v>282.99</v>
      </c>
    </row>
    <row r="1138" ht="15.75" customHeight="1">
      <c r="B1138" s="3">
        <v>44719.0</v>
      </c>
      <c r="C1138" s="2">
        <v>-3532.135</v>
      </c>
      <c r="D1138" s="2">
        <f t="shared" si="1"/>
        <v>129817.271</v>
      </c>
      <c r="E1138" s="4">
        <f t="shared" si="2"/>
        <v>-0.0268449422</v>
      </c>
      <c r="H1138" s="2">
        <v>-3532.135</v>
      </c>
      <c r="I1138" s="2">
        <v>284.94</v>
      </c>
    </row>
    <row r="1139" ht="15.75" customHeight="1">
      <c r="B1139" s="3">
        <v>44749.0</v>
      </c>
      <c r="C1139" s="2">
        <v>2241.858</v>
      </c>
      <c r="D1139" s="2">
        <f t="shared" si="1"/>
        <v>132059.129</v>
      </c>
      <c r="E1139" s="4">
        <f t="shared" si="2"/>
        <v>0.01712191529</v>
      </c>
      <c r="H1139" s="2">
        <v>2241.858</v>
      </c>
      <c r="I1139" s="2">
        <v>284.13</v>
      </c>
    </row>
    <row r="1140" ht="15.75" customHeight="1">
      <c r="B1140" s="3">
        <v>44780.0</v>
      </c>
      <c r="C1140" s="2">
        <v>-1944.999</v>
      </c>
      <c r="D1140" s="2">
        <f t="shared" si="1"/>
        <v>130114.13</v>
      </c>
      <c r="E1140" s="4">
        <f t="shared" si="2"/>
        <v>-0.01483778087</v>
      </c>
      <c r="H1140" s="2">
        <v>-1944.999</v>
      </c>
      <c r="I1140" s="2">
        <v>283.64</v>
      </c>
    </row>
    <row r="1141" ht="15.75" customHeight="1">
      <c r="B1141" s="3">
        <v>44872.0</v>
      </c>
      <c r="C1141" s="2">
        <v>-1574.256</v>
      </c>
      <c r="D1141" s="2">
        <f t="shared" si="1"/>
        <v>128539.874</v>
      </c>
      <c r="E1141" s="4">
        <f t="shared" si="2"/>
        <v>-0.01217282868</v>
      </c>
      <c r="H1141" s="2">
        <v>-1574.256</v>
      </c>
      <c r="I1141" s="2">
        <v>275.45</v>
      </c>
    </row>
    <row r="1142" ht="15.75" customHeight="1">
      <c r="B1142" s="3">
        <v>44902.0</v>
      </c>
      <c r="C1142" s="2">
        <v>-730.043</v>
      </c>
      <c r="D1142" s="2">
        <f t="shared" si="1"/>
        <v>127809.831</v>
      </c>
      <c r="E1142" s="4">
        <f t="shared" si="2"/>
        <v>-0.005695695836</v>
      </c>
      <c r="H1142" s="2">
        <v>-730.043</v>
      </c>
      <c r="I1142" s="2">
        <v>275.72</v>
      </c>
    </row>
    <row r="1143" ht="15.75" customHeight="1">
      <c r="B1143" s="3" t="s">
        <v>685</v>
      </c>
      <c r="C1143" s="2">
        <v>2360.276</v>
      </c>
      <c r="D1143" s="2">
        <f t="shared" si="1"/>
        <v>130170.107</v>
      </c>
      <c r="E1143" s="4">
        <f t="shared" si="2"/>
        <v>0.01829864661</v>
      </c>
      <c r="H1143" s="2">
        <v>2360.276</v>
      </c>
      <c r="I1143" s="2">
        <v>275.2</v>
      </c>
    </row>
    <row r="1144" ht="15.75" customHeight="1">
      <c r="B1144" s="3" t="s">
        <v>686</v>
      </c>
      <c r="C1144" s="2">
        <v>-1155.955</v>
      </c>
      <c r="D1144" s="2">
        <f t="shared" si="1"/>
        <v>129014.152</v>
      </c>
      <c r="E1144" s="4">
        <f t="shared" si="2"/>
        <v>-0.008920006709</v>
      </c>
      <c r="H1144" s="2">
        <v>-1155.955</v>
      </c>
      <c r="I1144" s="2">
        <v>281.61</v>
      </c>
    </row>
    <row r="1145" ht="15.75" customHeight="1">
      <c r="B1145" s="3" t="s">
        <v>687</v>
      </c>
      <c r="C1145" s="2">
        <v>94.478</v>
      </c>
      <c r="D1145" s="2">
        <f t="shared" si="1"/>
        <v>129108.63</v>
      </c>
      <c r="E1145" s="4">
        <f t="shared" si="2"/>
        <v>0.0007320392527</v>
      </c>
      <c r="H1145" s="2">
        <v>94.478</v>
      </c>
      <c r="I1145" s="2">
        <v>280.85</v>
      </c>
    </row>
    <row r="1146" ht="15.75" customHeight="1">
      <c r="B1146" s="3" t="s">
        <v>688</v>
      </c>
      <c r="C1146" s="2">
        <v>0.0</v>
      </c>
      <c r="D1146" s="2">
        <f t="shared" si="1"/>
        <v>129108.63</v>
      </c>
      <c r="E1146" s="4">
        <f t="shared" si="2"/>
        <v>0</v>
      </c>
      <c r="H1146" s="2">
        <v>0.0</v>
      </c>
      <c r="I1146" s="2">
        <v>289.14</v>
      </c>
    </row>
    <row r="1147" ht="15.75" customHeight="1">
      <c r="B1147" s="3" t="s">
        <v>689</v>
      </c>
      <c r="C1147" s="2">
        <v>-897.562</v>
      </c>
      <c r="D1147" s="2">
        <f t="shared" si="1"/>
        <v>128211.068</v>
      </c>
      <c r="E1147" s="4">
        <f t="shared" si="2"/>
        <v>-0.00697626841</v>
      </c>
      <c r="H1147" s="2">
        <v>-897.562</v>
      </c>
      <c r="I1147" s="2">
        <v>291.03</v>
      </c>
    </row>
    <row r="1148" ht="15.75" customHeight="1">
      <c r="B1148" s="3" t="s">
        <v>690</v>
      </c>
      <c r="C1148" s="2">
        <v>745.752</v>
      </c>
      <c r="D1148" s="2">
        <f t="shared" si="1"/>
        <v>128956.82</v>
      </c>
      <c r="E1148" s="4">
        <f t="shared" si="2"/>
        <v>0.005799745032</v>
      </c>
      <c r="H1148" s="2">
        <v>745.752</v>
      </c>
      <c r="I1148" s="2">
        <v>295.95</v>
      </c>
    </row>
    <row r="1149" ht="15.75" customHeight="1">
      <c r="B1149" s="3" t="s">
        <v>691</v>
      </c>
      <c r="C1149" s="2">
        <v>375.078</v>
      </c>
      <c r="D1149" s="2">
        <f t="shared" si="1"/>
        <v>129331.898</v>
      </c>
      <c r="E1149" s="4">
        <f t="shared" si="2"/>
        <v>0.00290433331</v>
      </c>
      <c r="H1149" s="2">
        <v>375.078</v>
      </c>
      <c r="I1149" s="2">
        <v>295.46</v>
      </c>
    </row>
    <row r="1150" ht="15.75" customHeight="1">
      <c r="B1150" s="3" t="s">
        <v>692</v>
      </c>
      <c r="C1150" s="2">
        <v>239.247</v>
      </c>
      <c r="D1150" s="2">
        <f t="shared" si="1"/>
        <v>129571.145</v>
      </c>
      <c r="E1150" s="4">
        <f t="shared" si="2"/>
        <v>0.001848159568</v>
      </c>
      <c r="H1150" s="2">
        <v>239.247</v>
      </c>
      <c r="I1150" s="2">
        <v>290.58</v>
      </c>
    </row>
    <row r="1151" ht="15.75" customHeight="1">
      <c r="B1151" s="3" t="s">
        <v>693</v>
      </c>
      <c r="C1151" s="2">
        <v>1481.359</v>
      </c>
      <c r="D1151" s="2">
        <f t="shared" si="1"/>
        <v>131052.504</v>
      </c>
      <c r="E1151" s="4">
        <f t="shared" si="2"/>
        <v>0.01136792427</v>
      </c>
      <c r="H1151" s="2">
        <v>1481.359</v>
      </c>
      <c r="I1151" s="2">
        <v>286.57</v>
      </c>
    </row>
    <row r="1152" ht="15.75" customHeight="1">
      <c r="B1152" s="3" t="s">
        <v>694</v>
      </c>
      <c r="C1152" s="2">
        <v>1404.189</v>
      </c>
      <c r="D1152" s="2">
        <f t="shared" si="1"/>
        <v>132456.693</v>
      </c>
      <c r="E1152" s="4">
        <f t="shared" si="2"/>
        <v>0.01065770992</v>
      </c>
      <c r="H1152" s="2">
        <v>1404.189</v>
      </c>
      <c r="I1152" s="2">
        <v>293.62</v>
      </c>
    </row>
    <row r="1153" ht="15.75" customHeight="1">
      <c r="B1153" s="3" t="s">
        <v>695</v>
      </c>
      <c r="C1153" s="2">
        <v>215.042</v>
      </c>
      <c r="D1153" s="2">
        <f t="shared" si="1"/>
        <v>132671.735</v>
      </c>
      <c r="E1153" s="4">
        <f t="shared" si="2"/>
        <v>0.001622172686</v>
      </c>
      <c r="H1153" s="2">
        <v>215.042</v>
      </c>
      <c r="I1153" s="2">
        <v>306.28</v>
      </c>
    </row>
    <row r="1154" ht="15.75" customHeight="1">
      <c r="B1154" s="3" t="s">
        <v>696</v>
      </c>
      <c r="C1154" s="2">
        <v>-1905.733</v>
      </c>
      <c r="D1154" s="2">
        <f t="shared" si="1"/>
        <v>130766.002</v>
      </c>
      <c r="E1154" s="4">
        <f t="shared" si="2"/>
        <v>-0.01446843771</v>
      </c>
      <c r="H1154" s="2">
        <v>-1905.733</v>
      </c>
      <c r="I1154" s="2">
        <v>310.25</v>
      </c>
    </row>
    <row r="1155" ht="15.75" customHeight="1">
      <c r="B1155" s="3" t="s">
        <v>697</v>
      </c>
      <c r="C1155" s="2">
        <v>-1807.232</v>
      </c>
      <c r="D1155" s="2">
        <f t="shared" si="1"/>
        <v>128958.77</v>
      </c>
      <c r="E1155" s="4">
        <f t="shared" si="2"/>
        <v>-0.01391674082</v>
      </c>
      <c r="H1155" s="2">
        <v>-1807.232</v>
      </c>
      <c r="I1155" s="2">
        <v>307.51</v>
      </c>
    </row>
    <row r="1156" ht="15.75" customHeight="1">
      <c r="B1156" s="3">
        <v>44569.0</v>
      </c>
      <c r="C1156" s="2">
        <v>1400.545</v>
      </c>
      <c r="D1156" s="2">
        <f t="shared" si="1"/>
        <v>130359.315</v>
      </c>
      <c r="E1156" s="4">
        <f t="shared" si="2"/>
        <v>0.0108018584</v>
      </c>
      <c r="H1156" s="2">
        <v>1400.545</v>
      </c>
      <c r="I1156" s="2">
        <v>307.51</v>
      </c>
    </row>
    <row r="1157" ht="15.75" customHeight="1">
      <c r="B1157" s="3">
        <v>44600.0</v>
      </c>
      <c r="C1157" s="2">
        <v>-1992.208</v>
      </c>
      <c r="D1157" s="2">
        <f t="shared" si="1"/>
        <v>128367.107</v>
      </c>
      <c r="E1157" s="4">
        <f t="shared" si="2"/>
        <v>-0.01540041685</v>
      </c>
      <c r="H1157" s="2">
        <v>-1992.208</v>
      </c>
      <c r="I1157" s="2">
        <v>309.92</v>
      </c>
    </row>
    <row r="1158" ht="15.75" customHeight="1">
      <c r="B1158" s="3">
        <v>44628.0</v>
      </c>
      <c r="C1158" s="2">
        <v>-1428.102</v>
      </c>
      <c r="D1158" s="2">
        <f t="shared" si="1"/>
        <v>126939.005</v>
      </c>
      <c r="E1158" s="4">
        <f t="shared" si="2"/>
        <v>-0.01118748693</v>
      </c>
      <c r="H1158" s="2">
        <v>-1428.102</v>
      </c>
      <c r="I1158" s="2">
        <v>313.29</v>
      </c>
    </row>
    <row r="1159" ht="15.75" customHeight="1">
      <c r="B1159" s="3">
        <v>44659.0</v>
      </c>
      <c r="C1159" s="2">
        <v>165.763</v>
      </c>
      <c r="D1159" s="2">
        <f t="shared" si="1"/>
        <v>127104.768</v>
      </c>
      <c r="E1159" s="4">
        <f t="shared" si="2"/>
        <v>0.001304995762</v>
      </c>
      <c r="H1159" s="2">
        <v>165.763</v>
      </c>
      <c r="I1159" s="2">
        <v>311.07</v>
      </c>
    </row>
    <row r="1160" ht="15.75" customHeight="1">
      <c r="B1160" s="3">
        <v>44689.0</v>
      </c>
      <c r="C1160" s="2">
        <v>993.887</v>
      </c>
      <c r="D1160" s="2">
        <f t="shared" si="1"/>
        <v>128098.655</v>
      </c>
      <c r="E1160" s="4">
        <f t="shared" si="2"/>
        <v>0.007789017977</v>
      </c>
      <c r="H1160" s="2">
        <v>993.887</v>
      </c>
      <c r="I1160" s="2">
        <v>312.85</v>
      </c>
    </row>
    <row r="1161" ht="15.75" customHeight="1">
      <c r="B1161" s="3">
        <v>44781.0</v>
      </c>
      <c r="C1161" s="2">
        <v>1778.037</v>
      </c>
      <c r="D1161" s="2">
        <f t="shared" si="1"/>
        <v>129876.692</v>
      </c>
      <c r="E1161" s="4">
        <f t="shared" si="2"/>
        <v>0.01378476801</v>
      </c>
      <c r="H1161" s="2">
        <v>1778.037</v>
      </c>
      <c r="I1161" s="2">
        <v>310.52</v>
      </c>
    </row>
    <row r="1162" ht="15.75" customHeight="1">
      <c r="B1162" s="3">
        <v>44812.0</v>
      </c>
      <c r="C1162" s="2">
        <v>846.633</v>
      </c>
      <c r="D1162" s="2">
        <f t="shared" si="1"/>
        <v>130723.325</v>
      </c>
      <c r="E1162" s="4">
        <f t="shared" si="2"/>
        <v>0.006497589589</v>
      </c>
      <c r="H1162" s="2">
        <v>846.633</v>
      </c>
      <c r="I1162" s="2">
        <v>322.54</v>
      </c>
    </row>
    <row r="1163" ht="15.75" customHeight="1">
      <c r="B1163" s="3">
        <v>44842.0</v>
      </c>
      <c r="C1163" s="2">
        <v>-143.942</v>
      </c>
      <c r="D1163" s="2">
        <f t="shared" si="1"/>
        <v>130579.383</v>
      </c>
      <c r="E1163" s="4">
        <f t="shared" si="2"/>
        <v>-0.00110172616</v>
      </c>
      <c r="H1163" s="2">
        <v>-143.942</v>
      </c>
      <c r="I1163" s="2">
        <v>317.6</v>
      </c>
    </row>
    <row r="1164" ht="15.75" customHeight="1">
      <c r="B1164" s="3">
        <v>44873.0</v>
      </c>
      <c r="C1164" s="2">
        <v>2961.17</v>
      </c>
      <c r="D1164" s="2">
        <f t="shared" si="1"/>
        <v>133540.553</v>
      </c>
      <c r="E1164" s="4">
        <f t="shared" si="2"/>
        <v>0.02242385883</v>
      </c>
      <c r="H1164" s="2">
        <v>2961.17</v>
      </c>
      <c r="I1164" s="2">
        <v>322.97</v>
      </c>
    </row>
    <row r="1165" ht="15.75" customHeight="1">
      <c r="B1165" s="3">
        <v>44903.0</v>
      </c>
      <c r="C1165" s="2">
        <v>1280.517</v>
      </c>
      <c r="D1165" s="2">
        <f t="shared" si="1"/>
        <v>134821.07</v>
      </c>
      <c r="E1165" s="4">
        <f t="shared" si="2"/>
        <v>0.009543292399</v>
      </c>
      <c r="H1165" s="2">
        <v>1280.517</v>
      </c>
      <c r="I1165" s="2">
        <v>322.3</v>
      </c>
    </row>
    <row r="1166" ht="15.75" customHeight="1">
      <c r="B1166" s="3" t="s">
        <v>698</v>
      </c>
      <c r="C1166" s="2">
        <v>-469.868</v>
      </c>
      <c r="D1166" s="2">
        <f t="shared" si="1"/>
        <v>134351.202</v>
      </c>
      <c r="E1166" s="4">
        <f t="shared" si="2"/>
        <v>-0.003491210099</v>
      </c>
      <c r="H1166" s="2">
        <v>-469.868</v>
      </c>
      <c r="I1166" s="2">
        <v>322.19</v>
      </c>
    </row>
    <row r="1167" ht="15.75" customHeight="1">
      <c r="B1167" s="3" t="s">
        <v>699</v>
      </c>
      <c r="C1167" s="2">
        <v>-1029.256</v>
      </c>
      <c r="D1167" s="2">
        <f t="shared" si="1"/>
        <v>133321.946</v>
      </c>
      <c r="E1167" s="4">
        <f t="shared" si="2"/>
        <v>-0.00769043201</v>
      </c>
      <c r="H1167" s="2">
        <v>-1029.256</v>
      </c>
      <c r="I1167" s="2">
        <v>321.56</v>
      </c>
    </row>
    <row r="1168" ht="15.75" customHeight="1">
      <c r="B1168" s="3" t="s">
        <v>700</v>
      </c>
      <c r="C1168" s="2">
        <v>-1417.947</v>
      </c>
      <c r="D1168" s="2">
        <f t="shared" si="1"/>
        <v>131903.999</v>
      </c>
      <c r="E1168" s="4">
        <f t="shared" si="2"/>
        <v>-0.01069247211</v>
      </c>
      <c r="H1168" s="2">
        <v>-1417.947</v>
      </c>
      <c r="I1168" s="2">
        <v>319.86</v>
      </c>
    </row>
    <row r="1169" ht="15.75" customHeight="1">
      <c r="B1169" s="3" t="s">
        <v>701</v>
      </c>
      <c r="C1169" s="2">
        <v>319.99</v>
      </c>
      <c r="D1169" s="2">
        <f t="shared" si="1"/>
        <v>132223.989</v>
      </c>
      <c r="E1169" s="4">
        <f t="shared" si="2"/>
        <v>0.002422993178</v>
      </c>
      <c r="H1169" s="2">
        <v>319.99</v>
      </c>
      <c r="I1169" s="2">
        <v>310.89</v>
      </c>
    </row>
    <row r="1170" ht="15.75" customHeight="1">
      <c r="B1170" s="3" t="s">
        <v>702</v>
      </c>
      <c r="C1170" s="2">
        <v>1860.428</v>
      </c>
      <c r="D1170" s="2">
        <f t="shared" si="1"/>
        <v>134084.417</v>
      </c>
      <c r="E1170" s="4">
        <f t="shared" si="2"/>
        <v>0.01397220835</v>
      </c>
      <c r="H1170" s="2">
        <v>1860.428</v>
      </c>
      <c r="I1170" s="2">
        <v>304.43</v>
      </c>
    </row>
    <row r="1171" ht="15.75" customHeight="1">
      <c r="B1171" s="3" t="s">
        <v>703</v>
      </c>
      <c r="C1171" s="2">
        <v>-464.408</v>
      </c>
      <c r="D1171" s="2">
        <f t="shared" si="1"/>
        <v>133620.009</v>
      </c>
      <c r="E1171" s="4">
        <f t="shared" si="2"/>
        <v>-0.003469561358</v>
      </c>
      <c r="H1171" s="2">
        <v>-464.408</v>
      </c>
      <c r="I1171" s="2">
        <v>298.6</v>
      </c>
    </row>
    <row r="1172" ht="15.75" customHeight="1">
      <c r="B1172" s="3" t="s">
        <v>704</v>
      </c>
      <c r="C1172" s="2">
        <v>185.948</v>
      </c>
      <c r="D1172" s="2">
        <f t="shared" si="1"/>
        <v>133805.957</v>
      </c>
      <c r="E1172" s="4">
        <f t="shared" si="2"/>
        <v>0.001390650525</v>
      </c>
      <c r="H1172" s="2">
        <v>185.948</v>
      </c>
      <c r="I1172" s="2">
        <v>298.85</v>
      </c>
    </row>
    <row r="1173" ht="15.75" customHeight="1">
      <c r="B1173" s="3" t="s">
        <v>705</v>
      </c>
      <c r="C1173" s="2">
        <v>474.146</v>
      </c>
      <c r="D1173" s="2">
        <f t="shared" si="1"/>
        <v>134280.103</v>
      </c>
      <c r="E1173" s="4">
        <f t="shared" si="2"/>
        <v>0.003537270788</v>
      </c>
      <c r="H1173" s="2">
        <v>474.146</v>
      </c>
      <c r="I1173" s="2">
        <v>306.05</v>
      </c>
    </row>
    <row r="1174" ht="15.75" customHeight="1">
      <c r="B1174" s="3" t="s">
        <v>706</v>
      </c>
      <c r="C1174" s="2">
        <v>-1509.296</v>
      </c>
      <c r="D1174" s="2">
        <f t="shared" si="1"/>
        <v>132770.807</v>
      </c>
      <c r="E1174" s="4">
        <f t="shared" si="2"/>
        <v>-0.0113035531</v>
      </c>
      <c r="H1174" s="2">
        <v>-1509.296</v>
      </c>
      <c r="I1174" s="2">
        <v>292.91</v>
      </c>
    </row>
    <row r="1175" ht="15.75" customHeight="1">
      <c r="B1175" s="3" t="s">
        <v>707</v>
      </c>
      <c r="C1175" s="2">
        <v>440.295</v>
      </c>
      <c r="D1175" s="2">
        <f t="shared" si="1"/>
        <v>133211.102</v>
      </c>
      <c r="E1175" s="4">
        <f t="shared" si="2"/>
        <v>0.003310716912</v>
      </c>
      <c r="H1175" s="2">
        <v>440.295</v>
      </c>
      <c r="I1175" s="2">
        <v>290.1</v>
      </c>
    </row>
    <row r="1176" ht="15.75" customHeight="1">
      <c r="B1176" s="3" t="s">
        <v>708</v>
      </c>
      <c r="C1176" s="2">
        <v>-141.835</v>
      </c>
      <c r="D1176" s="2">
        <f t="shared" si="1"/>
        <v>133069.267</v>
      </c>
      <c r="E1176" s="4">
        <f t="shared" si="2"/>
        <v>-0.00106530582</v>
      </c>
      <c r="H1176" s="2">
        <v>-141.835</v>
      </c>
      <c r="I1176" s="2">
        <v>286.8</v>
      </c>
    </row>
    <row r="1177" ht="15.75" customHeight="1">
      <c r="B1177" s="3" t="s">
        <v>709</v>
      </c>
      <c r="C1177" s="2">
        <v>-2978.991</v>
      </c>
      <c r="D1177" s="2">
        <f t="shared" si="1"/>
        <v>130090.276</v>
      </c>
      <c r="E1177" s="4">
        <f t="shared" si="2"/>
        <v>-0.02264115694</v>
      </c>
      <c r="H1177" s="2">
        <v>-2978.991</v>
      </c>
      <c r="I1177" s="2">
        <v>284.52</v>
      </c>
    </row>
    <row r="1178" ht="15.75" customHeight="1">
      <c r="B1178" s="3" t="s">
        <v>710</v>
      </c>
      <c r="C1178" s="2">
        <v>-696.796</v>
      </c>
      <c r="D1178" s="2">
        <f t="shared" si="1"/>
        <v>129393.48</v>
      </c>
      <c r="E1178" s="4">
        <f t="shared" si="2"/>
        <v>-0.005370645821</v>
      </c>
      <c r="H1178" s="2">
        <v>-696.796</v>
      </c>
      <c r="I1178" s="2">
        <v>286.78</v>
      </c>
    </row>
    <row r="1179" ht="15.75" customHeight="1">
      <c r="B1179" s="3">
        <v>44570.0</v>
      </c>
      <c r="C1179" s="2">
        <v>217.328</v>
      </c>
      <c r="D1179" s="2">
        <f t="shared" si="1"/>
        <v>129610.808</v>
      </c>
      <c r="E1179" s="4">
        <f t="shared" si="2"/>
        <v>0.001678181104</v>
      </c>
      <c r="H1179" s="2">
        <v>217.328</v>
      </c>
      <c r="I1179" s="2">
        <v>284.4</v>
      </c>
    </row>
    <row r="1180" ht="15.75" customHeight="1">
      <c r="B1180" s="3">
        <v>44601.0</v>
      </c>
      <c r="C1180" s="2">
        <v>-178.376</v>
      </c>
      <c r="D1180" s="2">
        <f t="shared" si="1"/>
        <v>129432.432</v>
      </c>
      <c r="E1180" s="4">
        <f t="shared" si="2"/>
        <v>-0.001377191145</v>
      </c>
      <c r="H1180" s="2">
        <v>-178.376</v>
      </c>
      <c r="I1180" s="2">
        <v>287.9</v>
      </c>
    </row>
    <row r="1181" ht="15.75" customHeight="1">
      <c r="B1181" s="3">
        <v>44721.0</v>
      </c>
      <c r="C1181" s="2">
        <v>-1804.006</v>
      </c>
      <c r="D1181" s="2">
        <f t="shared" si="1"/>
        <v>127628.426</v>
      </c>
      <c r="E1181" s="4">
        <f t="shared" si="2"/>
        <v>-0.01403586396</v>
      </c>
      <c r="H1181" s="2">
        <v>-1804.006</v>
      </c>
      <c r="I1181" s="2">
        <v>294.43</v>
      </c>
    </row>
    <row r="1182" ht="15.75" customHeight="1">
      <c r="B1182" s="3">
        <v>44751.0</v>
      </c>
      <c r="C1182" s="2">
        <v>332.003</v>
      </c>
      <c r="D1182" s="2">
        <f t="shared" si="1"/>
        <v>127960.429</v>
      </c>
      <c r="E1182" s="4">
        <f t="shared" si="2"/>
        <v>0.002597947291</v>
      </c>
      <c r="H1182" s="2">
        <v>332.003</v>
      </c>
      <c r="I1182" s="2">
        <v>296.11</v>
      </c>
    </row>
    <row r="1183" ht="15.75" customHeight="1">
      <c r="B1183" s="3">
        <v>44782.0</v>
      </c>
      <c r="C1183" s="2">
        <v>1431.868</v>
      </c>
      <c r="D1183" s="2">
        <f t="shared" si="1"/>
        <v>129392.297</v>
      </c>
      <c r="E1183" s="4">
        <f t="shared" si="2"/>
        <v>0.01112778402</v>
      </c>
      <c r="H1183" s="2">
        <v>1431.868</v>
      </c>
      <c r="I1183" s="2">
        <v>299.54</v>
      </c>
    </row>
    <row r="1184" ht="15.75" customHeight="1">
      <c r="B1184" s="3">
        <v>44813.0</v>
      </c>
      <c r="C1184" s="2">
        <v>220.226</v>
      </c>
      <c r="D1184" s="2">
        <f t="shared" si="1"/>
        <v>129612.523</v>
      </c>
      <c r="E1184" s="4">
        <f t="shared" si="2"/>
        <v>0.001700555635</v>
      </c>
      <c r="H1184" s="2">
        <v>220.226</v>
      </c>
      <c r="I1184" s="2">
        <v>303.33</v>
      </c>
    </row>
    <row r="1185" ht="15.75" customHeight="1">
      <c r="B1185" s="3">
        <v>44904.0</v>
      </c>
      <c r="C1185" s="2">
        <v>1219.611</v>
      </c>
      <c r="D1185" s="2">
        <f t="shared" si="1"/>
        <v>130832.134</v>
      </c>
      <c r="E1185" s="4">
        <f t="shared" si="2"/>
        <v>0.009365674297</v>
      </c>
      <c r="H1185" s="2">
        <v>1219.611</v>
      </c>
      <c r="I1185" s="2">
        <v>290.71</v>
      </c>
    </row>
    <row r="1186" ht="15.75" customHeight="1">
      <c r="B1186" s="3" t="s">
        <v>711</v>
      </c>
      <c r="C1186" s="2">
        <v>-636.776</v>
      </c>
      <c r="D1186" s="2">
        <f t="shared" si="1"/>
        <v>130195.358</v>
      </c>
      <c r="E1186" s="4">
        <f t="shared" si="2"/>
        <v>-0.004879005336</v>
      </c>
      <c r="H1186" s="2">
        <v>-636.776</v>
      </c>
      <c r="I1186" s="2">
        <v>286.21</v>
      </c>
    </row>
    <row r="1187" ht="15.75" customHeight="1">
      <c r="B1187" s="3" t="s">
        <v>712</v>
      </c>
      <c r="C1187" s="2">
        <v>-5975.581</v>
      </c>
      <c r="D1187" s="2">
        <f t="shared" si="1"/>
        <v>124219.777</v>
      </c>
      <c r="E1187" s="4">
        <f t="shared" si="2"/>
        <v>-0.04698368437</v>
      </c>
      <c r="H1187" s="2">
        <v>-5975.581</v>
      </c>
      <c r="I1187" s="2">
        <v>282.31</v>
      </c>
    </row>
    <row r="1188" ht="15.75" customHeight="1">
      <c r="B1188" s="3" t="s">
        <v>713</v>
      </c>
      <c r="C1188" s="2">
        <v>-1341.507</v>
      </c>
      <c r="D1188" s="2">
        <f t="shared" si="1"/>
        <v>122878.27</v>
      </c>
      <c r="E1188" s="4">
        <f t="shared" si="2"/>
        <v>-0.0108582014</v>
      </c>
      <c r="H1188" s="2">
        <v>-1341.507</v>
      </c>
      <c r="I1188" s="2">
        <v>280.29</v>
      </c>
    </row>
    <row r="1189" ht="15.75" customHeight="1">
      <c r="B1189" s="3" t="s">
        <v>714</v>
      </c>
      <c r="C1189" s="2">
        <v>4584.296</v>
      </c>
      <c r="D1189" s="2">
        <f t="shared" si="1"/>
        <v>127462.566</v>
      </c>
      <c r="E1189" s="4">
        <f t="shared" si="2"/>
        <v>0.03662853097</v>
      </c>
      <c r="H1189" s="2">
        <v>4584.296</v>
      </c>
      <c r="I1189" s="2">
        <v>278.51</v>
      </c>
    </row>
    <row r="1190" ht="15.75" customHeight="1">
      <c r="B1190" s="3" t="s">
        <v>715</v>
      </c>
      <c r="C1190" s="2">
        <v>-559.365</v>
      </c>
      <c r="D1190" s="2">
        <f t="shared" si="1"/>
        <v>126903.201</v>
      </c>
      <c r="E1190" s="4">
        <f t="shared" si="2"/>
        <v>-0.004398122501</v>
      </c>
      <c r="H1190" s="2">
        <v>-559.365</v>
      </c>
      <c r="I1190" s="2">
        <v>270.81</v>
      </c>
    </row>
    <row r="1191" ht="15.75" customHeight="1">
      <c r="B1191" s="3" t="s">
        <v>716</v>
      </c>
      <c r="C1191" s="2">
        <v>3262.714</v>
      </c>
      <c r="D1191" s="2">
        <f t="shared" si="1"/>
        <v>130165.915</v>
      </c>
      <c r="E1191" s="4">
        <f t="shared" si="2"/>
        <v>0.02538530696</v>
      </c>
      <c r="H1191" s="2">
        <v>3262.714</v>
      </c>
      <c r="I1191" s="2">
        <v>266.7</v>
      </c>
    </row>
    <row r="1192" ht="15.75" customHeight="1">
      <c r="B1192" s="3" t="s">
        <v>717</v>
      </c>
      <c r="C1192" s="2">
        <v>-403.245</v>
      </c>
      <c r="D1192" s="2">
        <f t="shared" si="1"/>
        <v>129762.67</v>
      </c>
      <c r="E1192" s="4">
        <f t="shared" si="2"/>
        <v>-0.003102739343</v>
      </c>
      <c r="H1192" s="2">
        <v>-403.245</v>
      </c>
      <c r="I1192" s="2">
        <v>255.3</v>
      </c>
    </row>
    <row r="1193" ht="15.75" customHeight="1">
      <c r="B1193" s="3" t="s">
        <v>718</v>
      </c>
      <c r="C1193" s="2">
        <v>-2585.846</v>
      </c>
      <c r="D1193" s="2">
        <f t="shared" si="1"/>
        <v>127176.824</v>
      </c>
      <c r="E1193" s="4">
        <f t="shared" si="2"/>
        <v>-0.02012873356</v>
      </c>
      <c r="H1193" s="2">
        <v>-2585.846</v>
      </c>
      <c r="I1193" s="2">
        <v>254.69</v>
      </c>
    </row>
    <row r="1194" ht="15.75" customHeight="1">
      <c r="B1194" s="3" t="s">
        <v>719</v>
      </c>
      <c r="C1194" s="2">
        <v>393.049</v>
      </c>
      <c r="D1194" s="2">
        <f t="shared" si="1"/>
        <v>127569.873</v>
      </c>
      <c r="E1194" s="4">
        <f t="shared" si="2"/>
        <v>0.00308580497</v>
      </c>
      <c r="H1194" s="2">
        <v>393.049</v>
      </c>
      <c r="I1194" s="2">
        <v>250.32</v>
      </c>
    </row>
    <row r="1195" ht="15.75" customHeight="1">
      <c r="B1195" s="3" t="s">
        <v>720</v>
      </c>
      <c r="C1195" s="2">
        <v>662.202</v>
      </c>
      <c r="D1195" s="2">
        <f t="shared" si="1"/>
        <v>128232.075</v>
      </c>
      <c r="E1195" s="4">
        <f t="shared" si="2"/>
        <v>0.005177470183</v>
      </c>
      <c r="H1195" s="2">
        <v>662.202</v>
      </c>
      <c r="I1195" s="2">
        <v>249.74</v>
      </c>
    </row>
    <row r="1196" ht="15.75" customHeight="1">
      <c r="B1196" s="3" t="s">
        <v>721</v>
      </c>
      <c r="C1196" s="2">
        <v>4223.421</v>
      </c>
      <c r="D1196" s="2">
        <f t="shared" si="1"/>
        <v>132455.496</v>
      </c>
      <c r="E1196" s="4">
        <f t="shared" si="2"/>
        <v>0.03240500156</v>
      </c>
      <c r="H1196" s="2">
        <v>4223.421</v>
      </c>
      <c r="I1196" s="2">
        <v>251.98</v>
      </c>
    </row>
    <row r="1197" ht="15.75" customHeight="1">
      <c r="B1197" s="3" t="s">
        <v>722</v>
      </c>
      <c r="C1197" s="2">
        <v>-1544.197</v>
      </c>
      <c r="D1197" s="2">
        <f t="shared" si="1"/>
        <v>130911.299</v>
      </c>
      <c r="E1197" s="4">
        <f t="shared" si="2"/>
        <v>-0.01172672277</v>
      </c>
      <c r="H1197" s="2">
        <v>-1544.197</v>
      </c>
      <c r="I1197" s="2">
        <v>246.56</v>
      </c>
    </row>
    <row r="1198" ht="15.75" customHeight="1">
      <c r="B1198" s="3" t="s">
        <v>723</v>
      </c>
      <c r="C1198" s="2">
        <v>2167.46</v>
      </c>
      <c r="D1198" s="2">
        <f t="shared" si="1"/>
        <v>133078.759</v>
      </c>
      <c r="E1198" s="4">
        <f t="shared" si="2"/>
        <v>0.0164211389</v>
      </c>
      <c r="H1198" s="2">
        <v>2167.46</v>
      </c>
      <c r="I1198" s="2">
        <v>243.11</v>
      </c>
    </row>
    <row r="1199" ht="15.75" customHeight="1">
      <c r="B1199" s="3" t="s">
        <v>724</v>
      </c>
      <c r="C1199" s="2">
        <v>-1287.704</v>
      </c>
      <c r="D1199" s="2">
        <f t="shared" si="1"/>
        <v>131791.055</v>
      </c>
      <c r="E1199" s="4">
        <f t="shared" si="2"/>
        <v>-0.009723374105</v>
      </c>
      <c r="H1199" s="2">
        <v>-1287.704</v>
      </c>
      <c r="I1199" s="2">
        <v>250.87</v>
      </c>
    </row>
    <row r="1200" ht="15.75" customHeight="1">
      <c r="B1200" s="3">
        <v>44630.0</v>
      </c>
      <c r="C1200" s="2">
        <v>4180.243</v>
      </c>
      <c r="D1200" s="2">
        <f t="shared" si="1"/>
        <v>135971.298</v>
      </c>
      <c r="E1200" s="4">
        <f t="shared" si="2"/>
        <v>0.03122606756</v>
      </c>
      <c r="H1200" s="2">
        <v>4180.243</v>
      </c>
      <c r="I1200" s="2">
        <v>261.98</v>
      </c>
    </row>
    <row r="1201" ht="15.75" customHeight="1">
      <c r="B1201" s="3">
        <v>44661.0</v>
      </c>
      <c r="C1201" s="2">
        <v>-2694.039</v>
      </c>
      <c r="D1201" s="2">
        <f t="shared" si="1"/>
        <v>133277.259</v>
      </c>
      <c r="E1201" s="4">
        <f t="shared" si="2"/>
        <v>-0.02001220686</v>
      </c>
      <c r="H1201" s="2">
        <v>-2694.039</v>
      </c>
      <c r="I1201" s="2">
        <v>261.86</v>
      </c>
    </row>
    <row r="1202" ht="15.75" customHeight="1">
      <c r="B1202" s="3">
        <v>44691.0</v>
      </c>
      <c r="C1202" s="2">
        <v>-887.77</v>
      </c>
      <c r="D1202" s="2">
        <f t="shared" si="1"/>
        <v>132389.489</v>
      </c>
      <c r="E1202" s="4">
        <f t="shared" si="2"/>
        <v>-0.006683360347</v>
      </c>
      <c r="H1202" s="2">
        <v>-887.77</v>
      </c>
      <c r="I1202" s="2">
        <v>254.07</v>
      </c>
    </row>
    <row r="1203" ht="15.75" customHeight="1">
      <c r="B1203" s="3">
        <v>44722.0</v>
      </c>
      <c r="C1203" s="2">
        <v>-791.802</v>
      </c>
      <c r="D1203" s="2">
        <f t="shared" si="1"/>
        <v>131597.687</v>
      </c>
      <c r="E1203" s="4">
        <f t="shared" si="2"/>
        <v>-0.005998809385</v>
      </c>
      <c r="H1203" s="2">
        <v>-791.802</v>
      </c>
      <c r="I1203" s="2">
        <v>245.46</v>
      </c>
    </row>
    <row r="1204" ht="15.75" customHeight="1">
      <c r="B1204" s="3">
        <v>44752.0</v>
      </c>
      <c r="C1204" s="2">
        <v>-615.919</v>
      </c>
      <c r="D1204" s="2">
        <f t="shared" si="1"/>
        <v>130981.768</v>
      </c>
      <c r="E1204" s="4">
        <f t="shared" si="2"/>
        <v>-0.004691304806</v>
      </c>
      <c r="H1204" s="2">
        <v>-615.919</v>
      </c>
      <c r="I1204" s="2">
        <v>243.07</v>
      </c>
    </row>
    <row r="1205" ht="15.75" customHeight="1">
      <c r="B1205" s="3">
        <v>44844.0</v>
      </c>
      <c r="C1205" s="2">
        <v>-1923.092</v>
      </c>
      <c r="D1205" s="2">
        <f t="shared" si="1"/>
        <v>129058.676</v>
      </c>
      <c r="E1205" s="4">
        <f t="shared" si="2"/>
        <v>-0.01479098428</v>
      </c>
      <c r="H1205" s="2">
        <v>-1923.092</v>
      </c>
      <c r="I1205" s="2">
        <v>240.88</v>
      </c>
    </row>
    <row r="1206" ht="15.75" customHeight="1">
      <c r="B1206" s="3">
        <v>44875.0</v>
      </c>
      <c r="C1206" s="2">
        <v>3673.325</v>
      </c>
      <c r="D1206" s="2">
        <f t="shared" si="1"/>
        <v>132732.001</v>
      </c>
      <c r="E1206" s="4">
        <f t="shared" si="2"/>
        <v>0.02806491158</v>
      </c>
      <c r="H1206" s="2">
        <v>3673.325</v>
      </c>
      <c r="I1206" s="2">
        <v>239.55</v>
      </c>
    </row>
    <row r="1207" ht="15.75" customHeight="1">
      <c r="B1207" s="3">
        <v>44905.0</v>
      </c>
      <c r="C1207" s="2">
        <v>697.687</v>
      </c>
      <c r="D1207" s="2">
        <f t="shared" si="1"/>
        <v>133429.688</v>
      </c>
      <c r="E1207" s="4">
        <f t="shared" si="2"/>
        <v>0.005242592205</v>
      </c>
      <c r="H1207" s="2">
        <v>697.687</v>
      </c>
      <c r="I1207" s="2">
        <v>241.83</v>
      </c>
    </row>
    <row r="1208" ht="15.75" customHeight="1">
      <c r="B1208" s="3" t="s">
        <v>725</v>
      </c>
      <c r="C1208" s="2">
        <v>-303.128</v>
      </c>
      <c r="D1208" s="2">
        <f t="shared" si="1"/>
        <v>133126.56</v>
      </c>
      <c r="E1208" s="4">
        <f t="shared" si="2"/>
        <v>-0.002274402742</v>
      </c>
      <c r="H1208" s="2">
        <v>-303.128</v>
      </c>
      <c r="I1208" s="2">
        <v>235.25</v>
      </c>
    </row>
    <row r="1209" ht="15.75" customHeight="1">
      <c r="B1209" s="3" t="s">
        <v>726</v>
      </c>
      <c r="C1209" s="2">
        <v>2488.244</v>
      </c>
      <c r="D1209" s="2">
        <f t="shared" si="1"/>
        <v>135614.804</v>
      </c>
      <c r="E1209" s="4">
        <f t="shared" si="2"/>
        <v>0.01851828888</v>
      </c>
      <c r="H1209" s="2">
        <v>2488.244</v>
      </c>
      <c r="I1209" s="2">
        <v>243.06</v>
      </c>
    </row>
    <row r="1210" ht="15.75" customHeight="1">
      <c r="B1210" s="3" t="s">
        <v>727</v>
      </c>
      <c r="C1210" s="2">
        <v>1125.437</v>
      </c>
      <c r="D1210" s="2">
        <f t="shared" si="1"/>
        <v>136740.241</v>
      </c>
      <c r="E1210" s="4">
        <f t="shared" si="2"/>
        <v>0.008264531364</v>
      </c>
      <c r="H1210" s="2">
        <v>1125.437</v>
      </c>
      <c r="I1210" s="2">
        <v>245.93</v>
      </c>
    </row>
    <row r="1211" ht="15.75" customHeight="1">
      <c r="B1211" s="3" t="s">
        <v>728</v>
      </c>
      <c r="C1211" s="2">
        <v>2182.035</v>
      </c>
      <c r="D1211" s="2">
        <f t="shared" si="1"/>
        <v>138922.276</v>
      </c>
      <c r="E1211" s="4">
        <f t="shared" si="2"/>
        <v>0.01583153632</v>
      </c>
      <c r="H1211" s="2">
        <v>2182.035</v>
      </c>
      <c r="I1211" s="2">
        <v>241.88</v>
      </c>
    </row>
    <row r="1212" ht="15.75" customHeight="1">
      <c r="B1212" s="3" t="s">
        <v>729</v>
      </c>
      <c r="C1212" s="2">
        <v>-74.184</v>
      </c>
      <c r="D1212" s="2">
        <f t="shared" si="1"/>
        <v>138848.092</v>
      </c>
      <c r="E1212" s="4">
        <f t="shared" si="2"/>
        <v>-0.000534139061</v>
      </c>
      <c r="H1212" s="2">
        <v>-74.184</v>
      </c>
      <c r="I1212" s="2">
        <v>237.41</v>
      </c>
    </row>
    <row r="1213" ht="15.75" customHeight="1">
      <c r="B1213" s="3" t="s">
        <v>730</v>
      </c>
      <c r="C1213" s="2">
        <v>202.647</v>
      </c>
      <c r="D1213" s="2">
        <f t="shared" si="1"/>
        <v>139050.739</v>
      </c>
      <c r="E1213" s="4">
        <f t="shared" si="2"/>
        <v>0.00145842309</v>
      </c>
      <c r="H1213" s="2">
        <v>202.647</v>
      </c>
      <c r="I1213" s="2">
        <v>242.03</v>
      </c>
    </row>
    <row r="1214" ht="15.75" customHeight="1">
      <c r="B1214" s="3" t="s">
        <v>731</v>
      </c>
      <c r="C1214" s="2">
        <v>-1279.475</v>
      </c>
      <c r="D1214" s="2">
        <f t="shared" si="1"/>
        <v>137771.264</v>
      </c>
      <c r="E1214" s="4">
        <f t="shared" si="2"/>
        <v>-0.009244092575</v>
      </c>
      <c r="H1214" s="2">
        <v>-1279.475</v>
      </c>
      <c r="I1214" s="2">
        <v>244.98</v>
      </c>
    </row>
    <row r="1215" ht="15.75" customHeight="1">
      <c r="B1215" s="3" t="s">
        <v>732</v>
      </c>
      <c r="C1215" s="2">
        <v>1422.077</v>
      </c>
      <c r="D1215" s="2">
        <f t="shared" si="1"/>
        <v>139193.341</v>
      </c>
      <c r="E1215" s="4">
        <f t="shared" si="2"/>
        <v>0.01026910639</v>
      </c>
      <c r="H1215" s="2">
        <v>1422.077</v>
      </c>
      <c r="I1215" s="2">
        <v>257.62</v>
      </c>
    </row>
    <row r="1216" ht="15.75" customHeight="1">
      <c r="B1216" s="3" t="s">
        <v>733</v>
      </c>
      <c r="C1216" s="2">
        <v>5358.201</v>
      </c>
      <c r="D1216" s="2">
        <f t="shared" si="1"/>
        <v>144551.542</v>
      </c>
      <c r="E1216" s="4">
        <f t="shared" si="2"/>
        <v>0.03777222688</v>
      </c>
      <c r="H1216" s="2">
        <v>5358.201</v>
      </c>
      <c r="I1216" s="2">
        <v>256.97</v>
      </c>
    </row>
    <row r="1217" ht="15.75" customHeight="1">
      <c r="B1217" s="3" t="s">
        <v>734</v>
      </c>
      <c r="C1217" s="2">
        <v>-2308.939</v>
      </c>
      <c r="D1217" s="2">
        <f t="shared" si="1"/>
        <v>142242.603</v>
      </c>
      <c r="E1217" s="4">
        <f t="shared" si="2"/>
        <v>-0.01610206434</v>
      </c>
      <c r="H1217" s="2">
        <v>-2308.939</v>
      </c>
      <c r="I1217" s="2">
        <v>261.0</v>
      </c>
    </row>
    <row r="1218" ht="15.75" customHeight="1">
      <c r="B1218" s="3" t="s">
        <v>735</v>
      </c>
      <c r="C1218" s="2">
        <v>4469.252</v>
      </c>
      <c r="D1218" s="2">
        <f t="shared" si="1"/>
        <v>146711.855</v>
      </c>
      <c r="E1218" s="4">
        <f t="shared" si="2"/>
        <v>0.03093642141</v>
      </c>
      <c r="H1218" s="2">
        <v>4469.252</v>
      </c>
      <c r="I1218" s="2">
        <v>269.09</v>
      </c>
    </row>
    <row r="1219" ht="15.75" customHeight="1">
      <c r="B1219" s="3" t="s">
        <v>736</v>
      </c>
      <c r="C1219" s="2">
        <v>-1120.035</v>
      </c>
      <c r="D1219" s="2">
        <f t="shared" si="1"/>
        <v>145591.82</v>
      </c>
      <c r="E1219" s="4">
        <f t="shared" si="2"/>
        <v>-0.007663540197</v>
      </c>
      <c r="H1219" s="2">
        <v>-1120.035</v>
      </c>
      <c r="I1219" s="2">
        <v>264.87</v>
      </c>
    </row>
    <row r="1220" ht="15.75" customHeight="1">
      <c r="B1220" s="3" t="s">
        <v>737</v>
      </c>
      <c r="C1220" s="2">
        <v>136.168</v>
      </c>
      <c r="D1220" s="2">
        <f t="shared" si="1"/>
        <v>145727.988</v>
      </c>
      <c r="E1220" s="4">
        <f t="shared" si="2"/>
        <v>0.0009348352304</v>
      </c>
      <c r="H1220" s="2">
        <v>136.168</v>
      </c>
      <c r="I1220" s="2">
        <v>264.35</v>
      </c>
    </row>
    <row r="1221" ht="15.75" customHeight="1">
      <c r="B1221" s="3">
        <v>44572.0</v>
      </c>
      <c r="C1221" s="2">
        <v>4827.088</v>
      </c>
      <c r="D1221" s="2">
        <f t="shared" si="1"/>
        <v>150555.076</v>
      </c>
      <c r="E1221" s="4">
        <f t="shared" si="2"/>
        <v>0.03258718264</v>
      </c>
      <c r="H1221" s="2">
        <v>4827.088</v>
      </c>
      <c r="I1221" s="2">
        <v>256.11</v>
      </c>
    </row>
    <row r="1222" ht="15.75" customHeight="1">
      <c r="B1222" s="3">
        <v>44603.0</v>
      </c>
      <c r="C1222" s="2">
        <v>-1422.981</v>
      </c>
      <c r="D1222" s="2">
        <f t="shared" si="1"/>
        <v>149132.095</v>
      </c>
      <c r="E1222" s="4">
        <f t="shared" si="2"/>
        <v>-0.009496513911</v>
      </c>
      <c r="H1222" s="2">
        <v>-1422.981</v>
      </c>
      <c r="I1222" s="2">
        <v>254.62</v>
      </c>
    </row>
    <row r="1223" ht="15.75" customHeight="1">
      <c r="B1223" s="3">
        <v>44631.0</v>
      </c>
      <c r="C1223" s="2">
        <v>-3656.21</v>
      </c>
      <c r="D1223" s="2">
        <f t="shared" si="1"/>
        <v>145475.885</v>
      </c>
      <c r="E1223" s="4">
        <f t="shared" si="2"/>
        <v>-0.02482212278</v>
      </c>
      <c r="H1223" s="2">
        <v>-3656.21</v>
      </c>
      <c r="I1223" s="2">
        <v>258.96</v>
      </c>
    </row>
    <row r="1224" ht="15.75" customHeight="1">
      <c r="B1224" s="3">
        <v>44662.0</v>
      </c>
      <c r="C1224" s="2">
        <v>-3246.976</v>
      </c>
      <c r="D1224" s="2">
        <f t="shared" si="1"/>
        <v>142228.909</v>
      </c>
      <c r="E1224" s="4">
        <f t="shared" si="2"/>
        <v>-0.02257253917</v>
      </c>
      <c r="H1224" s="2">
        <v>-3246.976</v>
      </c>
      <c r="I1224" s="2">
        <v>264.39</v>
      </c>
    </row>
    <row r="1225" ht="15.75" customHeight="1">
      <c r="B1225" s="3">
        <v>44753.0</v>
      </c>
      <c r="C1225" s="2">
        <v>-1580.04</v>
      </c>
      <c r="D1225" s="2">
        <f t="shared" si="1"/>
        <v>140648.869</v>
      </c>
      <c r="E1225" s="4">
        <f t="shared" si="2"/>
        <v>-0.01117130121</v>
      </c>
      <c r="H1225" s="2">
        <v>-1580.04</v>
      </c>
      <c r="I1225" s="2">
        <v>267.14</v>
      </c>
    </row>
    <row r="1226" ht="15.75" customHeight="1">
      <c r="B1226" s="3">
        <v>44784.0</v>
      </c>
      <c r="C1226" s="2">
        <v>-322.845</v>
      </c>
      <c r="D1226" s="2">
        <f t="shared" si="1"/>
        <v>140326.024</v>
      </c>
      <c r="E1226" s="4">
        <f t="shared" si="2"/>
        <v>-0.002298035519</v>
      </c>
      <c r="H1226" s="2">
        <v>-322.845</v>
      </c>
      <c r="I1226" s="2">
        <v>262.48</v>
      </c>
    </row>
    <row r="1227" ht="15.75" customHeight="1">
      <c r="B1227" s="3">
        <v>44815.0</v>
      </c>
      <c r="C1227" s="2">
        <v>-859.365</v>
      </c>
      <c r="D1227" s="2">
        <f t="shared" si="1"/>
        <v>139466.659</v>
      </c>
      <c r="E1227" s="4">
        <f t="shared" si="2"/>
        <v>-0.006142889036</v>
      </c>
      <c r="H1227" s="2">
        <v>-859.365</v>
      </c>
      <c r="I1227" s="2">
        <v>294.26</v>
      </c>
    </row>
    <row r="1228" ht="15.75" customHeight="1">
      <c r="B1228" s="3">
        <v>44845.0</v>
      </c>
      <c r="C1228" s="2">
        <v>-617.272</v>
      </c>
      <c r="D1228" s="2">
        <f t="shared" si="1"/>
        <v>138849.387</v>
      </c>
      <c r="E1228" s="4">
        <f t="shared" si="2"/>
        <v>-0.004435770204</v>
      </c>
      <c r="H1228" s="2">
        <v>-617.272</v>
      </c>
      <c r="I1228" s="2">
        <v>310.37</v>
      </c>
    </row>
    <row r="1229" ht="15.75" customHeight="1">
      <c r="B1229" s="3">
        <v>44876.0</v>
      </c>
      <c r="C1229" s="2">
        <v>4244.172</v>
      </c>
      <c r="D1229" s="2">
        <f t="shared" si="1"/>
        <v>143093.559</v>
      </c>
      <c r="E1229" s="4">
        <f t="shared" si="2"/>
        <v>0.03010887616</v>
      </c>
      <c r="H1229" s="2">
        <v>4244.172</v>
      </c>
      <c r="I1229" s="2">
        <v>293.6</v>
      </c>
    </row>
    <row r="1230" ht="15.75" customHeight="1">
      <c r="B1230" s="3" t="s">
        <v>738</v>
      </c>
      <c r="C1230" s="2">
        <v>2151.586</v>
      </c>
      <c r="D1230" s="2">
        <f t="shared" si="1"/>
        <v>145245.145</v>
      </c>
      <c r="E1230" s="4">
        <f t="shared" si="2"/>
        <v>0.01492429498</v>
      </c>
      <c r="H1230" s="2">
        <v>2151.586</v>
      </c>
      <c r="I1230" s="2">
        <v>298.74</v>
      </c>
    </row>
    <row r="1231" ht="15.75" customHeight="1">
      <c r="B1231" s="3" t="s">
        <v>739</v>
      </c>
      <c r="C1231" s="2">
        <v>2962.36</v>
      </c>
      <c r="D1231" s="2">
        <f t="shared" si="1"/>
        <v>148207.505</v>
      </c>
      <c r="E1231" s="4">
        <f t="shared" si="2"/>
        <v>0.02019038256</v>
      </c>
      <c r="H1231" s="2">
        <v>2962.36</v>
      </c>
      <c r="I1231" s="2">
        <v>296.74</v>
      </c>
    </row>
    <row r="1232" ht="15.75" customHeight="1">
      <c r="B1232" s="3" t="s">
        <v>740</v>
      </c>
      <c r="C1232" s="2">
        <v>-1633.607</v>
      </c>
      <c r="D1232" s="2">
        <f t="shared" si="1"/>
        <v>146573.898</v>
      </c>
      <c r="E1232" s="4">
        <f t="shared" si="2"/>
        <v>-0.01108362812</v>
      </c>
      <c r="H1232" s="2">
        <v>-1633.607</v>
      </c>
      <c r="I1232" s="2">
        <v>289.8</v>
      </c>
    </row>
    <row r="1233" ht="15.75" customHeight="1">
      <c r="B1233" s="3" t="s">
        <v>741</v>
      </c>
      <c r="C1233" s="2">
        <v>-2371.518</v>
      </c>
      <c r="D1233" s="2">
        <f t="shared" si="1"/>
        <v>144202.38</v>
      </c>
      <c r="E1233" s="4">
        <f t="shared" si="2"/>
        <v>-0.01631199492</v>
      </c>
      <c r="H1233" s="2">
        <v>-2371.518</v>
      </c>
      <c r="I1233" s="2">
        <v>292.33</v>
      </c>
    </row>
    <row r="1234" ht="15.75" customHeight="1">
      <c r="B1234" s="3" t="s">
        <v>742</v>
      </c>
      <c r="C1234" s="2">
        <v>965.59</v>
      </c>
      <c r="D1234" s="2">
        <f t="shared" si="1"/>
        <v>145167.97</v>
      </c>
      <c r="E1234" s="4">
        <f t="shared" si="2"/>
        <v>0.006673756201</v>
      </c>
      <c r="H1234" s="2">
        <v>965.59</v>
      </c>
      <c r="I1234" s="2">
        <v>291.94</v>
      </c>
    </row>
    <row r="1235" ht="15.75" customHeight="1">
      <c r="B1235" s="3" t="s">
        <v>743</v>
      </c>
      <c r="C1235" s="2">
        <v>1603.778</v>
      </c>
      <c r="D1235" s="2">
        <f t="shared" si="1"/>
        <v>146771.748</v>
      </c>
      <c r="E1235" s="4">
        <f t="shared" si="2"/>
        <v>0.01098715957</v>
      </c>
      <c r="H1235" s="2">
        <v>1603.778</v>
      </c>
      <c r="I1235" s="2">
        <v>294.36</v>
      </c>
    </row>
    <row r="1236" ht="15.75" customHeight="1">
      <c r="B1236" s="3" t="s">
        <v>744</v>
      </c>
      <c r="C1236" s="2">
        <v>927.094</v>
      </c>
      <c r="D1236" s="2">
        <f t="shared" si="1"/>
        <v>147698.842</v>
      </c>
      <c r="E1236" s="4">
        <f t="shared" si="2"/>
        <v>0.006296703947</v>
      </c>
      <c r="H1236" s="2">
        <v>927.094</v>
      </c>
      <c r="I1236" s="2">
        <v>297.96</v>
      </c>
    </row>
    <row r="1237" ht="15.75" customHeight="1">
      <c r="B1237" s="3" t="s">
        <v>745</v>
      </c>
      <c r="C1237" s="2">
        <v>-2499.044</v>
      </c>
      <c r="D1237" s="2">
        <f t="shared" si="1"/>
        <v>145199.798</v>
      </c>
      <c r="E1237" s="4">
        <f t="shared" si="2"/>
        <v>-0.01706463808</v>
      </c>
      <c r="H1237" s="2">
        <v>-2499.044</v>
      </c>
      <c r="I1237" s="2">
        <v>301.0</v>
      </c>
    </row>
    <row r="1238" ht="15.75" customHeight="1">
      <c r="B1238" s="3" t="s">
        <v>746</v>
      </c>
      <c r="C1238" s="2">
        <v>683.772</v>
      </c>
      <c r="D1238" s="2">
        <f t="shared" si="1"/>
        <v>145883.57</v>
      </c>
      <c r="E1238" s="4">
        <f t="shared" si="2"/>
        <v>0.004698126605</v>
      </c>
      <c r="H1238" s="2">
        <v>683.772</v>
      </c>
      <c r="I1238" s="2">
        <v>291.89</v>
      </c>
    </row>
    <row r="1239" ht="15.75" customHeight="1">
      <c r="B1239" s="3" t="s">
        <v>747</v>
      </c>
      <c r="C1239" s="2">
        <v>884.649</v>
      </c>
      <c r="D1239" s="2">
        <f t="shared" si="1"/>
        <v>146768.219</v>
      </c>
      <c r="E1239" s="4">
        <f t="shared" si="2"/>
        <v>0.006045763107</v>
      </c>
      <c r="H1239" s="2">
        <v>884.649</v>
      </c>
      <c r="I1239" s="2">
        <v>289.53</v>
      </c>
    </row>
    <row r="1240" ht="15.75" customHeight="1">
      <c r="B1240" s="3" t="s">
        <v>748</v>
      </c>
      <c r="C1240" s="2">
        <v>-1484.77</v>
      </c>
      <c r="D1240" s="2">
        <f t="shared" si="1"/>
        <v>145283.449</v>
      </c>
      <c r="E1240" s="4">
        <f t="shared" si="2"/>
        <v>-0.01016794598</v>
      </c>
      <c r="H1240" s="2">
        <v>-1484.77</v>
      </c>
      <c r="I1240" s="2">
        <v>298.27</v>
      </c>
    </row>
    <row r="1241" ht="15.75" customHeight="1">
      <c r="B1241" s="3" t="s">
        <v>749</v>
      </c>
      <c r="C1241" s="2">
        <v>-731.385</v>
      </c>
      <c r="D1241" s="2">
        <f t="shared" si="1"/>
        <v>144552.064</v>
      </c>
      <c r="E1241" s="4">
        <f t="shared" si="2"/>
        <v>-0.005046907778</v>
      </c>
      <c r="H1241" s="2">
        <v>-731.385</v>
      </c>
      <c r="I1241" s="2">
        <v>306.08</v>
      </c>
    </row>
    <row r="1242" ht="15.75" customHeight="1">
      <c r="B1242" s="3">
        <v>44573.0</v>
      </c>
      <c r="C1242" s="2">
        <v>-5808.828</v>
      </c>
      <c r="D1242" s="2">
        <f t="shared" si="1"/>
        <v>138743.236</v>
      </c>
      <c r="E1242" s="4">
        <f t="shared" si="2"/>
        <v>-0.04101474527</v>
      </c>
      <c r="H1242" s="2">
        <v>-5808.828</v>
      </c>
      <c r="I1242" s="2">
        <v>301.73</v>
      </c>
    </row>
    <row r="1243" ht="15.75" customHeight="1">
      <c r="B1243" s="3">
        <v>44604.0</v>
      </c>
      <c r="C1243" s="2">
        <v>1609.033</v>
      </c>
      <c r="D1243" s="2">
        <f t="shared" si="1"/>
        <v>140352.269</v>
      </c>
      <c r="E1243" s="4">
        <f t="shared" si="2"/>
        <v>0.01153046751</v>
      </c>
      <c r="H1243" s="2">
        <v>1609.033</v>
      </c>
      <c r="I1243" s="2">
        <v>291.3</v>
      </c>
    </row>
    <row r="1244" ht="15.75" customHeight="1">
      <c r="B1244" s="3">
        <v>44693.0</v>
      </c>
      <c r="C1244" s="2">
        <v>-1993.786</v>
      </c>
      <c r="D1244" s="2">
        <f t="shared" si="1"/>
        <v>138358.483</v>
      </c>
      <c r="E1244" s="4">
        <f t="shared" si="2"/>
        <v>-0.01430744955</v>
      </c>
      <c r="H1244" s="2">
        <v>-1993.786</v>
      </c>
      <c r="I1244" s="2">
        <v>292.6</v>
      </c>
    </row>
    <row r="1245" ht="15.75" customHeight="1">
      <c r="B1245" s="3">
        <v>44724.0</v>
      </c>
      <c r="C1245" s="2">
        <v>-639.442</v>
      </c>
      <c r="D1245" s="2">
        <f t="shared" si="1"/>
        <v>137719.041</v>
      </c>
      <c r="E1245" s="4">
        <f t="shared" si="2"/>
        <v>-0.004632344815</v>
      </c>
      <c r="H1245" s="2">
        <v>-639.442</v>
      </c>
      <c r="I1245" s="2">
        <v>290.68</v>
      </c>
    </row>
    <row r="1246" ht="15.75" customHeight="1">
      <c r="B1246" s="3">
        <v>44754.0</v>
      </c>
      <c r="C1246" s="2">
        <v>-275.754</v>
      </c>
      <c r="D1246" s="2">
        <f t="shared" si="1"/>
        <v>137443.287</v>
      </c>
      <c r="E1246" s="4">
        <f t="shared" si="2"/>
        <v>-0.002004301202</v>
      </c>
      <c r="H1246" s="2">
        <v>-275.754</v>
      </c>
      <c r="I1246" s="2">
        <v>289.86</v>
      </c>
    </row>
    <row r="1247" ht="15.75" customHeight="1">
      <c r="B1247" s="3">
        <v>44785.0</v>
      </c>
      <c r="C1247" s="2">
        <v>1867.762</v>
      </c>
      <c r="D1247" s="2">
        <f t="shared" si="1"/>
        <v>139311.049</v>
      </c>
      <c r="E1247" s="4">
        <f t="shared" si="2"/>
        <v>0.01349782182</v>
      </c>
      <c r="H1247" s="2">
        <v>1867.762</v>
      </c>
      <c r="I1247" s="2">
        <v>287.97</v>
      </c>
    </row>
    <row r="1248" ht="15.75" customHeight="1">
      <c r="B1248" s="3">
        <v>44816.0</v>
      </c>
      <c r="C1248" s="2">
        <v>2238.601</v>
      </c>
      <c r="D1248" s="2">
        <f t="shared" si="1"/>
        <v>141549.65</v>
      </c>
      <c r="E1248" s="4">
        <f t="shared" si="2"/>
        <v>0.01594134327</v>
      </c>
      <c r="H1248" s="2">
        <v>2238.601</v>
      </c>
      <c r="I1248" s="2">
        <v>291.04</v>
      </c>
    </row>
    <row r="1249" ht="15.75" customHeight="1">
      <c r="B1249" s="3">
        <v>44907.0</v>
      </c>
      <c r="C1249" s="2">
        <v>3067.951</v>
      </c>
      <c r="D1249" s="2">
        <f t="shared" si="1"/>
        <v>144617.601</v>
      </c>
      <c r="E1249" s="4">
        <f t="shared" si="2"/>
        <v>0.02144248538</v>
      </c>
      <c r="H1249" s="2">
        <v>3067.951</v>
      </c>
      <c r="I1249" s="2">
        <v>301.63</v>
      </c>
    </row>
    <row r="1250" ht="15.75" customHeight="1">
      <c r="B1250" s="3" t="s">
        <v>750</v>
      </c>
      <c r="C1250" s="2">
        <v>3271.126</v>
      </c>
      <c r="D1250" s="2">
        <f t="shared" si="1"/>
        <v>147888.727</v>
      </c>
      <c r="E1250" s="4">
        <f t="shared" si="2"/>
        <v>0.02236712208</v>
      </c>
      <c r="H1250" s="2">
        <v>3271.126</v>
      </c>
      <c r="I1250" s="2">
        <v>297.62</v>
      </c>
    </row>
    <row r="1251" ht="15.75" customHeight="1">
      <c r="B1251" s="3" t="s">
        <v>751</v>
      </c>
      <c r="C1251" s="2">
        <v>1366.213</v>
      </c>
      <c r="D1251" s="2">
        <f t="shared" si="1"/>
        <v>149254.94</v>
      </c>
      <c r="E1251" s="4">
        <f t="shared" si="2"/>
        <v>0.00919570416</v>
      </c>
      <c r="H1251" s="2">
        <v>1366.213</v>
      </c>
      <c r="I1251" s="2">
        <v>286.86</v>
      </c>
    </row>
    <row r="1252" ht="15.75" customHeight="1">
      <c r="B1252" s="3" t="s">
        <v>752</v>
      </c>
      <c r="C1252" s="2">
        <v>-279.637</v>
      </c>
      <c r="D1252" s="2">
        <f t="shared" si="1"/>
        <v>148975.303</v>
      </c>
      <c r="E1252" s="4">
        <f t="shared" si="2"/>
        <v>-0.001875310023</v>
      </c>
      <c r="H1252" s="2">
        <v>-279.637</v>
      </c>
      <c r="I1252" s="2">
        <v>281.76</v>
      </c>
    </row>
    <row r="1253" ht="15.75" customHeight="1">
      <c r="B1253" s="3" t="s">
        <v>753</v>
      </c>
      <c r="C1253" s="2">
        <v>-5532.328</v>
      </c>
      <c r="D1253" s="2">
        <f t="shared" si="1"/>
        <v>143442.975</v>
      </c>
      <c r="E1253" s="4">
        <f t="shared" si="2"/>
        <v>-0.03784297107</v>
      </c>
      <c r="H1253" s="2">
        <v>-5532.328</v>
      </c>
      <c r="I1253" s="2">
        <v>278.32</v>
      </c>
    </row>
    <row r="1254" ht="15.75" customHeight="1">
      <c r="B1254" s="3" t="s">
        <v>754</v>
      </c>
      <c r="C1254" s="2">
        <v>-1438.234</v>
      </c>
      <c r="D1254" s="2">
        <f t="shared" si="1"/>
        <v>142004.741</v>
      </c>
      <c r="E1254" s="4">
        <f t="shared" si="2"/>
        <v>-0.01007712509</v>
      </c>
      <c r="H1254" s="2">
        <v>-1438.234</v>
      </c>
      <c r="I1254" s="2">
        <v>274.88</v>
      </c>
    </row>
    <row r="1255" ht="15.75" customHeight="1">
      <c r="B1255" s="3" t="s">
        <v>755</v>
      </c>
      <c r="C1255" s="2">
        <v>-532.135</v>
      </c>
      <c r="D1255" s="2">
        <f t="shared" si="1"/>
        <v>141472.606</v>
      </c>
      <c r="E1255" s="4">
        <f t="shared" si="2"/>
        <v>-0.0037543432</v>
      </c>
      <c r="H1255" s="2">
        <v>-532.135</v>
      </c>
      <c r="I1255" s="2">
        <v>282.42</v>
      </c>
    </row>
    <row r="1256" ht="15.75" customHeight="1">
      <c r="B1256" s="3" t="s">
        <v>756</v>
      </c>
      <c r="C1256" s="2">
        <v>1369.812</v>
      </c>
      <c r="D1256" s="2">
        <f t="shared" si="1"/>
        <v>142842.418</v>
      </c>
      <c r="E1256" s="4">
        <f t="shared" si="2"/>
        <v>0.009635949447</v>
      </c>
      <c r="H1256" s="2">
        <v>1369.812</v>
      </c>
      <c r="I1256" s="2">
        <v>279.19</v>
      </c>
    </row>
    <row r="1257" ht="15.75" customHeight="1">
      <c r="B1257" s="3" t="s">
        <v>757</v>
      </c>
      <c r="C1257" s="2">
        <v>1544.858</v>
      </c>
      <c r="D1257" s="2">
        <f t="shared" si="1"/>
        <v>144387.276</v>
      </c>
      <c r="E1257" s="4">
        <f t="shared" si="2"/>
        <v>0.01075705562</v>
      </c>
      <c r="H1257" s="2">
        <v>1544.858</v>
      </c>
      <c r="I1257" s="2">
        <v>278.82</v>
      </c>
    </row>
    <row r="1258" ht="15.75" customHeight="1">
      <c r="B1258" s="3" t="s">
        <v>758</v>
      </c>
      <c r="C1258" s="2">
        <v>-570.947</v>
      </c>
      <c r="D1258" s="2">
        <f t="shared" si="1"/>
        <v>143816.329</v>
      </c>
      <c r="E1258" s="4">
        <f t="shared" si="2"/>
        <v>-0.003962113846</v>
      </c>
      <c r="H1258" s="2">
        <v>-570.947</v>
      </c>
      <c r="I1258" s="2">
        <v>276.36</v>
      </c>
    </row>
    <row r="1259" ht="15.75" customHeight="1">
      <c r="B1259" s="3" t="s">
        <v>759</v>
      </c>
      <c r="C1259" s="2">
        <v>516.877</v>
      </c>
      <c r="D1259" s="2">
        <f t="shared" si="1"/>
        <v>144333.206</v>
      </c>
      <c r="E1259" s="4">
        <f t="shared" si="2"/>
        <v>0.00358756473</v>
      </c>
      <c r="H1259" s="2">
        <v>516.877</v>
      </c>
      <c r="I1259" s="2">
        <v>273.02</v>
      </c>
    </row>
    <row r="1260" ht="15.75" customHeight="1">
      <c r="B1260" s="3" t="s">
        <v>760</v>
      </c>
      <c r="C1260" s="2">
        <v>-762.702</v>
      </c>
      <c r="D1260" s="2">
        <f t="shared" si="1"/>
        <v>143570.504</v>
      </c>
      <c r="E1260" s="4">
        <f t="shared" si="2"/>
        <v>-0.005298325501</v>
      </c>
      <c r="H1260" s="2">
        <v>-762.702</v>
      </c>
      <c r="I1260" s="2">
        <v>282.93</v>
      </c>
    </row>
    <row r="1261" ht="15.75" customHeight="1">
      <c r="B1261" s="3" t="s">
        <v>761</v>
      </c>
      <c r="C1261" s="2">
        <v>-2486.684</v>
      </c>
      <c r="D1261" s="2">
        <f t="shared" si="1"/>
        <v>141083.82</v>
      </c>
      <c r="E1261" s="4">
        <f t="shared" si="2"/>
        <v>-0.01747204978</v>
      </c>
      <c r="H1261" s="2">
        <v>-2486.684</v>
      </c>
      <c r="I1261" s="2">
        <v>278.62</v>
      </c>
    </row>
    <row r="1262" ht="15.75" customHeight="1">
      <c r="B1262" s="3">
        <v>44986.0</v>
      </c>
      <c r="C1262" s="2">
        <v>-2046.07</v>
      </c>
      <c r="D1262" s="2">
        <f t="shared" si="1"/>
        <v>139037.75</v>
      </c>
      <c r="E1262" s="4">
        <f t="shared" si="2"/>
        <v>-0.01460870284</v>
      </c>
      <c r="H1262" s="2">
        <v>-2046.07</v>
      </c>
      <c r="I1262" s="2">
        <v>276.47</v>
      </c>
    </row>
    <row r="1263" ht="15.75" customHeight="1">
      <c r="B1263" s="3">
        <v>45017.0</v>
      </c>
      <c r="C1263" s="2">
        <v>1790.344</v>
      </c>
      <c r="D1263" s="2">
        <f t="shared" si="1"/>
        <v>140828.094</v>
      </c>
      <c r="E1263" s="4">
        <f t="shared" si="2"/>
        <v>0.01279447608</v>
      </c>
      <c r="H1263" s="2">
        <v>1790.344</v>
      </c>
      <c r="I1263" s="2">
        <v>284.11</v>
      </c>
    </row>
    <row r="1264" ht="15.75" customHeight="1">
      <c r="B1264" s="3">
        <v>45047.0</v>
      </c>
      <c r="C1264" s="2">
        <v>-882.769</v>
      </c>
      <c r="D1264" s="2">
        <f t="shared" si="1"/>
        <v>139945.325</v>
      </c>
      <c r="E1264" s="4">
        <f t="shared" si="2"/>
        <v>-0.006288144454</v>
      </c>
      <c r="H1264" s="2">
        <v>-882.769</v>
      </c>
      <c r="I1264" s="2">
        <v>276.69</v>
      </c>
    </row>
    <row r="1265" ht="15.75" customHeight="1">
      <c r="B1265" s="3">
        <v>45078.0</v>
      </c>
      <c r="C1265" s="2">
        <v>75.882</v>
      </c>
      <c r="D1265" s="2">
        <f t="shared" si="1"/>
        <v>140021.207</v>
      </c>
      <c r="E1265" s="4">
        <f t="shared" si="2"/>
        <v>0.0005420790929</v>
      </c>
      <c r="H1265" s="2">
        <v>75.882</v>
      </c>
      <c r="I1265" s="2">
        <v>289.7</v>
      </c>
    </row>
    <row r="1266" ht="15.75" customHeight="1">
      <c r="B1266" s="3">
        <v>45170.0</v>
      </c>
      <c r="C1266" s="2">
        <v>970.186</v>
      </c>
      <c r="D1266" s="2">
        <f t="shared" si="1"/>
        <v>140991.393</v>
      </c>
      <c r="E1266" s="4">
        <f t="shared" si="2"/>
        <v>0.006904956253</v>
      </c>
      <c r="H1266" s="2">
        <v>970.186</v>
      </c>
      <c r="I1266" s="2">
        <v>290.79</v>
      </c>
    </row>
    <row r="1267" ht="15.75" customHeight="1">
      <c r="B1267" s="3">
        <v>45200.0</v>
      </c>
      <c r="C1267" s="2">
        <v>504.2</v>
      </c>
      <c r="D1267" s="2">
        <f t="shared" si="1"/>
        <v>141495.593</v>
      </c>
      <c r="E1267" s="4">
        <f t="shared" si="2"/>
        <v>0.00356972576</v>
      </c>
      <c r="H1267" s="2">
        <v>504.2</v>
      </c>
      <c r="I1267" s="2">
        <v>297.25</v>
      </c>
    </row>
    <row r="1268" ht="15.75" customHeight="1">
      <c r="B1268" s="3">
        <v>45231.0</v>
      </c>
      <c r="C1268" s="2">
        <v>175.747</v>
      </c>
      <c r="D1268" s="2">
        <f t="shared" si="1"/>
        <v>141671.34</v>
      </c>
      <c r="E1268" s="4">
        <f t="shared" si="2"/>
        <v>0.001241296226</v>
      </c>
      <c r="H1268" s="2">
        <v>175.747</v>
      </c>
      <c r="I1268" s="2">
        <v>307.43</v>
      </c>
    </row>
    <row r="1269" ht="15.75" customHeight="1">
      <c r="B1269" s="3">
        <v>45261.0</v>
      </c>
      <c r="C1269" s="2">
        <v>138.449</v>
      </c>
      <c r="D1269" s="2">
        <f t="shared" si="1"/>
        <v>141809.789</v>
      </c>
      <c r="E1269" s="4">
        <f t="shared" si="2"/>
        <v>0.0009767776183</v>
      </c>
      <c r="H1269" s="2">
        <v>138.449</v>
      </c>
      <c r="I1269" s="2">
        <v>312.4</v>
      </c>
    </row>
    <row r="1270" ht="15.75" customHeight="1">
      <c r="B1270" s="3" t="s">
        <v>762</v>
      </c>
      <c r="C1270" s="2">
        <v>-238.178</v>
      </c>
      <c r="D1270" s="2">
        <f t="shared" si="1"/>
        <v>141571.611</v>
      </c>
      <c r="E1270" s="4">
        <f t="shared" si="2"/>
        <v>-0.001680971695</v>
      </c>
      <c r="H1270" s="2">
        <v>-238.178</v>
      </c>
      <c r="I1270" s="2">
        <v>314.53</v>
      </c>
    </row>
    <row r="1271" ht="15.75" customHeight="1">
      <c r="B1271" s="3" t="s">
        <v>763</v>
      </c>
      <c r="C1271" s="2">
        <v>677.552</v>
      </c>
      <c r="D1271" s="2">
        <f t="shared" si="1"/>
        <v>142249.163</v>
      </c>
      <c r="E1271" s="4">
        <f t="shared" si="2"/>
        <v>0.004774515111</v>
      </c>
      <c r="H1271" s="2">
        <v>677.552</v>
      </c>
      <c r="I1271" s="2">
        <v>313.58</v>
      </c>
    </row>
    <row r="1272" ht="15.75" customHeight="1">
      <c r="B1272" s="3" t="s">
        <v>764</v>
      </c>
      <c r="C1272" s="2">
        <v>-338.088</v>
      </c>
      <c r="D1272" s="2">
        <f t="shared" si="1"/>
        <v>141911.075</v>
      </c>
      <c r="E1272" s="4">
        <f t="shared" si="2"/>
        <v>-0.002379559941</v>
      </c>
      <c r="H1272" s="2">
        <v>-338.088</v>
      </c>
      <c r="I1272" s="2">
        <v>316.48</v>
      </c>
    </row>
    <row r="1273" ht="15.75" customHeight="1">
      <c r="B1273" s="3" t="s">
        <v>765</v>
      </c>
      <c r="C1273" s="2">
        <v>-822.29</v>
      </c>
      <c r="D1273" s="2">
        <f t="shared" si="1"/>
        <v>141088.785</v>
      </c>
      <c r="E1273" s="4">
        <f t="shared" si="2"/>
        <v>-0.005811255978</v>
      </c>
      <c r="H1273" s="2">
        <v>-822.29</v>
      </c>
      <c r="I1273" s="2">
        <v>312.96</v>
      </c>
    </row>
    <row r="1274" ht="15.75" customHeight="1">
      <c r="B1274" s="3" t="s">
        <v>766</v>
      </c>
      <c r="C1274" s="2">
        <v>563.511</v>
      </c>
      <c r="D1274" s="2">
        <f t="shared" si="1"/>
        <v>141652.296</v>
      </c>
      <c r="E1274" s="4">
        <f t="shared" si="2"/>
        <v>0.003986062047</v>
      </c>
      <c r="H1274" s="2">
        <v>563.511</v>
      </c>
      <c r="I1274" s="2">
        <v>320.47</v>
      </c>
    </row>
    <row r="1275" ht="15.75" customHeight="1">
      <c r="B1275" s="3" t="s">
        <v>767</v>
      </c>
      <c r="C1275" s="2">
        <v>1227.529</v>
      </c>
      <c r="D1275" s="2">
        <f t="shared" si="1"/>
        <v>142879.825</v>
      </c>
      <c r="E1275" s="4">
        <f t="shared" si="2"/>
        <v>0.008628457212</v>
      </c>
      <c r="H1275" s="2">
        <v>1227.529</v>
      </c>
      <c r="I1275" s="2">
        <v>320.19</v>
      </c>
    </row>
    <row r="1276" ht="15.75" customHeight="1">
      <c r="B1276" s="3" t="s">
        <v>768</v>
      </c>
      <c r="C1276" s="2">
        <v>-580.98</v>
      </c>
      <c r="D1276" s="2">
        <f t="shared" si="1"/>
        <v>142298.845</v>
      </c>
      <c r="E1276" s="4">
        <f t="shared" si="2"/>
        <v>-0.004074503915</v>
      </c>
      <c r="H1276" s="2">
        <v>-580.98</v>
      </c>
      <c r="I1276" s="2">
        <v>315.36</v>
      </c>
    </row>
    <row r="1277" ht="15.75" customHeight="1">
      <c r="B1277" s="3" t="s">
        <v>769</v>
      </c>
      <c r="C1277" s="2">
        <v>680.68</v>
      </c>
      <c r="D1277" s="2">
        <f t="shared" si="1"/>
        <v>142979.525</v>
      </c>
      <c r="E1277" s="4">
        <f t="shared" si="2"/>
        <v>0.004772049782</v>
      </c>
      <c r="H1277" s="2">
        <v>680.68</v>
      </c>
      <c r="I1277" s="2">
        <v>315.73</v>
      </c>
    </row>
    <row r="1278" ht="15.75" customHeight="1">
      <c r="B1278" s="3" t="s">
        <v>770</v>
      </c>
      <c r="C1278" s="2">
        <v>-20.017</v>
      </c>
      <c r="D1278" s="2">
        <f t="shared" si="1"/>
        <v>142959.508</v>
      </c>
      <c r="E1278" s="4">
        <f t="shared" si="2"/>
        <v>-0.0001400088671</v>
      </c>
      <c r="H1278" s="2">
        <v>-20.017</v>
      </c>
      <c r="I1278" s="2">
        <v>318.21</v>
      </c>
    </row>
    <row r="1279" ht="15.75" customHeight="1">
      <c r="B1279" s="3" t="s">
        <v>771</v>
      </c>
      <c r="C1279" s="2">
        <v>283.334</v>
      </c>
      <c r="D1279" s="2">
        <f t="shared" si="1"/>
        <v>143242.842</v>
      </c>
      <c r="E1279" s="4">
        <f t="shared" si="2"/>
        <v>0.001979956437</v>
      </c>
      <c r="H1279" s="2">
        <v>283.334</v>
      </c>
      <c r="I1279" s="2">
        <v>319.58</v>
      </c>
    </row>
    <row r="1280" ht="15.75" customHeight="1">
      <c r="B1280" s="3" t="s">
        <v>772</v>
      </c>
      <c r="C1280" s="2">
        <v>-710.105</v>
      </c>
      <c r="D1280" s="2">
        <f t="shared" si="1"/>
        <v>142532.737</v>
      </c>
      <c r="E1280" s="4">
        <f t="shared" si="2"/>
        <v>-0.004969679103</v>
      </c>
      <c r="H1280" s="2">
        <v>-710.105</v>
      </c>
      <c r="I1280" s="2">
        <v>314.2</v>
      </c>
    </row>
    <row r="1281" ht="15.75" customHeight="1">
      <c r="B1281" s="3" t="s">
        <v>773</v>
      </c>
      <c r="C1281" s="2">
        <v>-580.805</v>
      </c>
      <c r="D1281" s="2">
        <f t="shared" si="1"/>
        <v>141951.932</v>
      </c>
      <c r="E1281" s="4">
        <f t="shared" si="2"/>
        <v>-0.004083213405</v>
      </c>
      <c r="H1281" s="2">
        <v>-580.805</v>
      </c>
      <c r="I1281" s="2">
        <v>322.75</v>
      </c>
    </row>
    <row r="1282" ht="15.75" customHeight="1">
      <c r="B1282" s="3">
        <v>44928.0</v>
      </c>
      <c r="C1282" s="2">
        <v>-629.949</v>
      </c>
      <c r="D1282" s="2">
        <f t="shared" si="1"/>
        <v>141321.983</v>
      </c>
      <c r="E1282" s="4">
        <f t="shared" si="2"/>
        <v>-0.004447638876</v>
      </c>
      <c r="H1282" s="2">
        <v>-629.949</v>
      </c>
      <c r="I1282" s="2">
        <v>323.27</v>
      </c>
    </row>
    <row r="1283" ht="15.75" customHeight="1">
      <c r="B1283" s="3">
        <v>44959.0</v>
      </c>
      <c r="C1283" s="2">
        <v>2915.705</v>
      </c>
      <c r="D1283" s="2">
        <f t="shared" si="1"/>
        <v>144237.688</v>
      </c>
      <c r="E1283" s="4">
        <f t="shared" si="2"/>
        <v>0.02042169555</v>
      </c>
      <c r="H1283" s="2">
        <v>2915.705</v>
      </c>
      <c r="I1283" s="2">
        <v>329.49</v>
      </c>
    </row>
    <row r="1284" ht="15.75" customHeight="1">
      <c r="B1284" s="3">
        <v>44987.0</v>
      </c>
      <c r="C1284" s="2">
        <v>-2479.426</v>
      </c>
      <c r="D1284" s="2">
        <f t="shared" si="1"/>
        <v>141758.262</v>
      </c>
      <c r="E1284" s="4">
        <f t="shared" si="2"/>
        <v>-0.0173393233</v>
      </c>
      <c r="H1284" s="2">
        <v>-2479.426</v>
      </c>
      <c r="I1284" s="2">
        <v>324.36</v>
      </c>
    </row>
    <row r="1285" ht="15.75" customHeight="1">
      <c r="B1285" s="3">
        <v>45079.0</v>
      </c>
      <c r="C1285" s="2">
        <v>-1546.566</v>
      </c>
      <c r="D1285" s="2">
        <f t="shared" si="1"/>
        <v>140211.696</v>
      </c>
      <c r="E1285" s="4">
        <f t="shared" si="2"/>
        <v>-0.01096983182</v>
      </c>
      <c r="H1285" s="2">
        <v>-1546.566</v>
      </c>
      <c r="I1285" s="2">
        <v>314.52</v>
      </c>
    </row>
    <row r="1286" ht="15.75" customHeight="1">
      <c r="B1286" s="3">
        <v>45109.0</v>
      </c>
      <c r="C1286" s="2">
        <v>-1209.247</v>
      </c>
      <c r="D1286" s="2">
        <f t="shared" si="1"/>
        <v>139002.449</v>
      </c>
      <c r="E1286" s="4">
        <f t="shared" si="2"/>
        <v>-0.008661843121</v>
      </c>
      <c r="H1286" s="2">
        <v>-1209.247</v>
      </c>
      <c r="I1286" s="2">
        <v>317.89</v>
      </c>
    </row>
    <row r="1287" ht="15.75" customHeight="1">
      <c r="B1287" s="3">
        <v>45140.0</v>
      </c>
      <c r="C1287" s="2">
        <v>-622.786</v>
      </c>
      <c r="D1287" s="2">
        <f t="shared" si="1"/>
        <v>138379.663</v>
      </c>
      <c r="E1287" s="4">
        <f t="shared" si="2"/>
        <v>-0.004490462936</v>
      </c>
      <c r="H1287" s="2">
        <v>-622.786</v>
      </c>
      <c r="I1287" s="2">
        <v>311.99</v>
      </c>
    </row>
    <row r="1288" ht="15.75" customHeight="1">
      <c r="B1288" s="3">
        <v>45171.0</v>
      </c>
      <c r="C1288" s="2">
        <v>-1231.832</v>
      </c>
      <c r="D1288" s="2">
        <f t="shared" si="1"/>
        <v>137147.831</v>
      </c>
      <c r="E1288" s="4">
        <f t="shared" si="2"/>
        <v>-0.008941686287</v>
      </c>
      <c r="H1288" s="2">
        <v>-1231.832</v>
      </c>
      <c r="I1288" s="2">
        <v>307.01</v>
      </c>
    </row>
    <row r="1289" ht="15.75" customHeight="1">
      <c r="B1289" s="3">
        <v>45201.0</v>
      </c>
      <c r="C1289" s="2">
        <v>590.227</v>
      </c>
      <c r="D1289" s="2">
        <f t="shared" si="1"/>
        <v>137738.058</v>
      </c>
      <c r="E1289" s="4">
        <f t="shared" si="2"/>
        <v>0.004294348533</v>
      </c>
      <c r="H1289" s="2">
        <v>590.227</v>
      </c>
      <c r="I1289" s="2">
        <v>306.77</v>
      </c>
    </row>
    <row r="1290" ht="15.75" customHeight="1">
      <c r="B1290" s="3" t="s">
        <v>774</v>
      </c>
      <c r="C1290" s="2">
        <v>-2284.952</v>
      </c>
      <c r="D1290" s="2">
        <f t="shared" si="1"/>
        <v>135453.106</v>
      </c>
      <c r="E1290" s="4">
        <f t="shared" si="2"/>
        <v>-0.01672825175</v>
      </c>
      <c r="H1290" s="2">
        <v>-2284.952</v>
      </c>
      <c r="I1290" s="2">
        <v>313.55</v>
      </c>
    </row>
    <row r="1291" ht="15.75" customHeight="1">
      <c r="B1291" s="3" t="s">
        <v>775</v>
      </c>
      <c r="C1291" s="2">
        <v>2786.071</v>
      </c>
      <c r="D1291" s="2">
        <f t="shared" si="1"/>
        <v>138239.177</v>
      </c>
      <c r="E1291" s="4">
        <f t="shared" si="2"/>
        <v>0.02035985238</v>
      </c>
      <c r="H1291" s="2">
        <v>2786.071</v>
      </c>
      <c r="I1291" s="2">
        <v>309.07</v>
      </c>
    </row>
    <row r="1292" ht="15.75" customHeight="1">
      <c r="B1292" s="3" t="s">
        <v>776</v>
      </c>
      <c r="C1292" s="2">
        <v>-2641.184</v>
      </c>
      <c r="D1292" s="2">
        <f t="shared" si="1"/>
        <v>135597.993</v>
      </c>
      <c r="E1292" s="4">
        <f t="shared" si="2"/>
        <v>-0.01929077711</v>
      </c>
      <c r="H1292" s="2">
        <v>-2641.184</v>
      </c>
      <c r="I1292" s="2">
        <v>310.46</v>
      </c>
    </row>
    <row r="1293" ht="15.75" customHeight="1">
      <c r="B1293" s="3" t="s">
        <v>777</v>
      </c>
      <c r="C1293" s="2">
        <v>-807.161</v>
      </c>
      <c r="D1293" s="2">
        <f t="shared" si="1"/>
        <v>134790.832</v>
      </c>
      <c r="E1293" s="4">
        <f t="shared" si="2"/>
        <v>-0.005970390216</v>
      </c>
      <c r="H1293" s="2">
        <v>-807.161</v>
      </c>
      <c r="I1293" s="2">
        <v>302.5</v>
      </c>
    </row>
    <row r="1294" ht="15.75" customHeight="1">
      <c r="B1294" s="3" t="s">
        <v>778</v>
      </c>
      <c r="C1294" s="2">
        <v>326.618</v>
      </c>
      <c r="D1294" s="2">
        <f t="shared" si="1"/>
        <v>135117.45</v>
      </c>
      <c r="E1294" s="4">
        <f t="shared" si="2"/>
        <v>0.002420215912</v>
      </c>
      <c r="H1294" s="2">
        <v>326.618</v>
      </c>
      <c r="I1294" s="2">
        <v>301.45</v>
      </c>
    </row>
    <row r="1295" ht="15.75" customHeight="1">
      <c r="B1295" s="3" t="s">
        <v>779</v>
      </c>
      <c r="C1295" s="2">
        <v>-732.987</v>
      </c>
      <c r="D1295" s="2">
        <f t="shared" si="1"/>
        <v>134384.463</v>
      </c>
      <c r="E1295" s="4">
        <f t="shared" si="2"/>
        <v>-0.00543958148</v>
      </c>
      <c r="H1295" s="2">
        <v>-732.987</v>
      </c>
      <c r="I1295" s="2">
        <v>294.84</v>
      </c>
    </row>
    <row r="1296" ht="15.75" customHeight="1">
      <c r="B1296" s="3" t="s">
        <v>780</v>
      </c>
      <c r="C1296" s="2">
        <v>-1157.32</v>
      </c>
      <c r="D1296" s="2">
        <f t="shared" si="1"/>
        <v>133227.143</v>
      </c>
      <c r="E1296" s="4">
        <f t="shared" si="2"/>
        <v>-0.008649305105</v>
      </c>
      <c r="H1296" s="2">
        <v>-1157.32</v>
      </c>
      <c r="I1296" s="2">
        <v>294.41</v>
      </c>
    </row>
    <row r="1297" ht="15.75" customHeight="1">
      <c r="B1297" s="3" t="s">
        <v>781</v>
      </c>
      <c r="C1297" s="2">
        <v>-816.835</v>
      </c>
      <c r="D1297" s="2">
        <f t="shared" si="1"/>
        <v>132410.308</v>
      </c>
      <c r="E1297" s="4">
        <f t="shared" si="2"/>
        <v>-0.006150018166</v>
      </c>
      <c r="H1297" s="2">
        <v>-816.835</v>
      </c>
      <c r="I1297" s="2">
        <v>294.44</v>
      </c>
    </row>
    <row r="1298" ht="15.75" customHeight="1">
      <c r="B1298" s="3" t="s">
        <v>782</v>
      </c>
      <c r="C1298" s="2">
        <v>400.606</v>
      </c>
      <c r="D1298" s="2">
        <f t="shared" si="1"/>
        <v>132810.914</v>
      </c>
      <c r="E1298" s="4">
        <f t="shared" si="2"/>
        <v>0.003020921943</v>
      </c>
      <c r="H1298" s="2">
        <v>400.606</v>
      </c>
      <c r="I1298" s="2">
        <v>289.24</v>
      </c>
    </row>
    <row r="1299" ht="15.75" customHeight="1">
      <c r="B1299" s="3" t="s">
        <v>783</v>
      </c>
      <c r="C1299" s="2">
        <v>-1704.565</v>
      </c>
      <c r="D1299" s="2">
        <f t="shared" si="1"/>
        <v>131106.349</v>
      </c>
      <c r="E1299" s="4">
        <f t="shared" si="2"/>
        <v>-0.01291759912</v>
      </c>
      <c r="H1299" s="2">
        <v>-1704.565</v>
      </c>
      <c r="I1299" s="2">
        <v>289.71</v>
      </c>
    </row>
    <row r="1300" ht="15.75" customHeight="1">
      <c r="B1300" s="3" t="s">
        <v>784</v>
      </c>
      <c r="C1300" s="2">
        <v>-516.976</v>
      </c>
      <c r="D1300" s="2">
        <f t="shared" si="1"/>
        <v>130589.373</v>
      </c>
      <c r="E1300" s="4">
        <f t="shared" si="2"/>
        <v>-0.003950975343</v>
      </c>
      <c r="H1300" s="2">
        <v>-516.976</v>
      </c>
      <c r="I1300" s="2">
        <v>290.15</v>
      </c>
    </row>
    <row r="1301" ht="15.75" customHeight="1">
      <c r="B1301" s="3">
        <v>44929.0</v>
      </c>
      <c r="C1301" s="2">
        <v>277.556</v>
      </c>
      <c r="D1301" s="2">
        <f t="shared" si="1"/>
        <v>130866.929</v>
      </c>
      <c r="E1301" s="4">
        <f t="shared" si="2"/>
        <v>0.002123154823</v>
      </c>
      <c r="H1301" s="2">
        <v>277.556</v>
      </c>
      <c r="I1301" s="2">
        <v>289.28</v>
      </c>
    </row>
    <row r="1302" ht="15.75" customHeight="1">
      <c r="B1302" s="3">
        <v>44960.0</v>
      </c>
      <c r="C1302" s="2">
        <v>-3611.182</v>
      </c>
      <c r="D1302" s="2">
        <f t="shared" si="1"/>
        <v>127255.747</v>
      </c>
      <c r="E1302" s="4">
        <f t="shared" si="2"/>
        <v>-0.02798218028</v>
      </c>
      <c r="H1302" s="2">
        <v>-3611.182</v>
      </c>
      <c r="I1302" s="2">
        <v>290.34</v>
      </c>
    </row>
    <row r="1303" ht="15.75" customHeight="1">
      <c r="B1303" s="3">
        <v>44988.0</v>
      </c>
      <c r="C1303" s="2">
        <v>-3241.314</v>
      </c>
      <c r="D1303" s="2">
        <f t="shared" si="1"/>
        <v>124014.433</v>
      </c>
      <c r="E1303" s="4">
        <f t="shared" si="2"/>
        <v>-0.02580086348</v>
      </c>
      <c r="H1303" s="2">
        <v>-3241.314</v>
      </c>
      <c r="I1303" s="2">
        <v>298.62</v>
      </c>
    </row>
    <row r="1304" ht="15.75" customHeight="1">
      <c r="B1304" s="3">
        <v>45080.0</v>
      </c>
      <c r="C1304" s="2">
        <v>4445.515</v>
      </c>
      <c r="D1304" s="2">
        <f t="shared" si="1"/>
        <v>128459.948</v>
      </c>
      <c r="E1304" s="4">
        <f t="shared" si="2"/>
        <v>0.03521921304</v>
      </c>
      <c r="H1304" s="2">
        <v>4445.515</v>
      </c>
      <c r="I1304" s="2">
        <v>303.48</v>
      </c>
    </row>
    <row r="1305" ht="15.75" customHeight="1">
      <c r="B1305" s="3">
        <v>45110.0</v>
      </c>
      <c r="C1305" s="2">
        <v>2325.46</v>
      </c>
      <c r="D1305" s="2">
        <f t="shared" si="1"/>
        <v>130785.408</v>
      </c>
      <c r="E1305" s="4">
        <f t="shared" si="2"/>
        <v>0.01794070613</v>
      </c>
      <c r="H1305" s="2">
        <v>2325.46</v>
      </c>
      <c r="I1305" s="2">
        <v>293.49</v>
      </c>
    </row>
    <row r="1306" ht="15.75" customHeight="1">
      <c r="B1306" s="3">
        <v>45141.0</v>
      </c>
      <c r="C1306" s="2">
        <v>278.783</v>
      </c>
      <c r="D1306" s="2">
        <f t="shared" si="1"/>
        <v>131064.191</v>
      </c>
      <c r="E1306" s="4">
        <f t="shared" si="2"/>
        <v>0.002129337653</v>
      </c>
      <c r="H1306" s="2">
        <v>278.783</v>
      </c>
      <c r="I1306" s="2">
        <v>294.12</v>
      </c>
    </row>
    <row r="1307" ht="15.75" customHeight="1">
      <c r="B1307" s="3">
        <v>45172.0</v>
      </c>
      <c r="C1307" s="2">
        <v>-2093.99</v>
      </c>
      <c r="D1307" s="2">
        <f t="shared" si="1"/>
        <v>128970.201</v>
      </c>
      <c r="E1307" s="4">
        <f t="shared" si="2"/>
        <v>-0.01610583314</v>
      </c>
      <c r="H1307" s="2">
        <v>-2093.99</v>
      </c>
      <c r="I1307" s="2">
        <v>295.05</v>
      </c>
    </row>
    <row r="1308" ht="15.75" customHeight="1">
      <c r="B1308" s="3">
        <v>45202.0</v>
      </c>
      <c r="C1308" s="2">
        <v>215.371</v>
      </c>
      <c r="D1308" s="2">
        <f t="shared" si="1"/>
        <v>129185.572</v>
      </c>
      <c r="E1308" s="4">
        <f t="shared" si="2"/>
        <v>0.001668535609</v>
      </c>
      <c r="H1308" s="2">
        <v>215.371</v>
      </c>
      <c r="I1308" s="2">
        <v>285.09</v>
      </c>
    </row>
    <row r="1309" ht="15.75" customHeight="1">
      <c r="B1309" s="3" t="s">
        <v>785</v>
      </c>
      <c r="C1309" s="2">
        <v>-5113.061</v>
      </c>
      <c r="D1309" s="2">
        <f t="shared" si="1"/>
        <v>124072.511</v>
      </c>
      <c r="E1309" s="4">
        <f t="shared" si="2"/>
        <v>-0.04038375246</v>
      </c>
      <c r="H1309" s="2">
        <v>-5113.061</v>
      </c>
      <c r="I1309" s="2">
        <v>285.31</v>
      </c>
    </row>
    <row r="1310" ht="15.75" customHeight="1">
      <c r="B1310" s="3" t="s">
        <v>786</v>
      </c>
      <c r="C1310" s="2">
        <v>809.055</v>
      </c>
      <c r="D1310" s="2">
        <f t="shared" si="1"/>
        <v>124881.566</v>
      </c>
      <c r="E1310" s="4">
        <f t="shared" si="2"/>
        <v>0.006499655342</v>
      </c>
      <c r="H1310" s="2">
        <v>809.055</v>
      </c>
      <c r="I1310" s="2">
        <v>293.02</v>
      </c>
    </row>
    <row r="1311" ht="15.75" customHeight="1">
      <c r="B1311" s="3" t="s">
        <v>787</v>
      </c>
      <c r="C1311" s="2">
        <v>-1821.907</v>
      </c>
      <c r="D1311" s="2">
        <f t="shared" si="1"/>
        <v>123059.659</v>
      </c>
      <c r="E1311" s="4">
        <f t="shared" si="2"/>
        <v>-0.01469654586</v>
      </c>
      <c r="H1311" s="2">
        <v>-1821.907</v>
      </c>
      <c r="I1311" s="2">
        <v>292.79</v>
      </c>
    </row>
    <row r="1312" ht="15.75" customHeight="1">
      <c r="B1312" s="3" t="s">
        <v>788</v>
      </c>
      <c r="C1312" s="2">
        <v>2140.032</v>
      </c>
      <c r="D1312" s="2">
        <f t="shared" si="1"/>
        <v>125199.691</v>
      </c>
      <c r="E1312" s="4">
        <f t="shared" si="2"/>
        <v>0.01724072031</v>
      </c>
      <c r="H1312" s="2">
        <v>2140.032</v>
      </c>
      <c r="I1312" s="2">
        <v>297.95</v>
      </c>
    </row>
    <row r="1313" ht="15.75" customHeight="1">
      <c r="B1313" s="3" t="s">
        <v>789</v>
      </c>
      <c r="C1313" s="2">
        <v>7325.322</v>
      </c>
      <c r="D1313" s="2">
        <f t="shared" si="1"/>
        <v>132525.013</v>
      </c>
      <c r="E1313" s="4">
        <f t="shared" si="2"/>
        <v>0.05686141436</v>
      </c>
      <c r="H1313" s="2">
        <v>7325.322</v>
      </c>
      <c r="I1313" s="2">
        <v>294.25</v>
      </c>
    </row>
    <row r="1314" ht="15.75" customHeight="1">
      <c r="B1314" s="3" t="s">
        <v>790</v>
      </c>
      <c r="C1314" s="2">
        <v>6085.843</v>
      </c>
      <c r="D1314" s="2">
        <f t="shared" si="1"/>
        <v>138610.856</v>
      </c>
      <c r="E1314" s="4">
        <f t="shared" si="2"/>
        <v>0.04489900484</v>
      </c>
      <c r="H1314" s="2">
        <v>6085.843</v>
      </c>
      <c r="I1314" s="2">
        <v>291.44</v>
      </c>
    </row>
    <row r="1315" ht="15.75" customHeight="1">
      <c r="B1315" s="3" t="s">
        <v>791</v>
      </c>
      <c r="C1315" s="2">
        <v>610.082</v>
      </c>
      <c r="D1315" s="2">
        <f t="shared" si="1"/>
        <v>139220.938</v>
      </c>
      <c r="E1315" s="4">
        <f t="shared" si="2"/>
        <v>0.004391743449</v>
      </c>
      <c r="H1315" s="2">
        <v>610.082</v>
      </c>
      <c r="I1315" s="2">
        <v>297.09</v>
      </c>
    </row>
    <row r="1316" ht="15.75" customHeight="1">
      <c r="B1316" s="3" t="s">
        <v>792</v>
      </c>
      <c r="C1316" s="2">
        <v>-1774.389</v>
      </c>
      <c r="D1316" s="2">
        <f t="shared" si="1"/>
        <v>137446.549</v>
      </c>
      <c r="E1316" s="4">
        <f t="shared" si="2"/>
        <v>-0.01282704627</v>
      </c>
      <c r="H1316" s="2">
        <v>-1774.389</v>
      </c>
      <c r="I1316" s="2">
        <v>290.83</v>
      </c>
    </row>
    <row r="1317" ht="15.75" customHeight="1">
      <c r="B1317" s="3" t="s">
        <v>793</v>
      </c>
      <c r="C1317" s="2">
        <v>-647.139</v>
      </c>
      <c r="D1317" s="2">
        <f t="shared" si="1"/>
        <v>136799.41</v>
      </c>
      <c r="E1317" s="4">
        <f t="shared" si="2"/>
        <v>-0.004719414671</v>
      </c>
      <c r="H1317" s="2">
        <v>-647.139</v>
      </c>
      <c r="I1317" s="2">
        <v>290.37</v>
      </c>
    </row>
    <row r="1318" ht="15.75" customHeight="1">
      <c r="B1318" s="3" t="s">
        <v>794</v>
      </c>
      <c r="C1318" s="2">
        <v>-4602.884</v>
      </c>
      <c r="D1318" s="2">
        <f t="shared" si="1"/>
        <v>132196.526</v>
      </c>
      <c r="E1318" s="4">
        <f t="shared" si="2"/>
        <v>-0.03422604361</v>
      </c>
      <c r="H1318" s="2">
        <v>-4602.884</v>
      </c>
      <c r="I1318" s="2">
        <v>292.73</v>
      </c>
    </row>
    <row r="1319" ht="15.75" customHeight="1">
      <c r="B1319" s="3" t="s">
        <v>795</v>
      </c>
      <c r="C1319" s="2">
        <v>-1266.001</v>
      </c>
      <c r="D1319" s="2">
        <f t="shared" si="1"/>
        <v>130930.525</v>
      </c>
      <c r="E1319" s="4">
        <f t="shared" si="2"/>
        <v>-0.009622809698</v>
      </c>
      <c r="H1319" s="2">
        <v>-1266.001</v>
      </c>
      <c r="I1319" s="2">
        <v>293.18</v>
      </c>
    </row>
    <row r="1320" ht="15.75" customHeight="1">
      <c r="B1320" s="3" t="s">
        <v>796</v>
      </c>
      <c r="C1320" s="2">
        <v>4378.849</v>
      </c>
      <c r="D1320" s="2">
        <f t="shared" si="1"/>
        <v>135309.374</v>
      </c>
      <c r="E1320" s="4">
        <f t="shared" si="2"/>
        <v>0.03289697684</v>
      </c>
      <c r="H1320" s="2">
        <v>4378.849</v>
      </c>
      <c r="I1320" s="2">
        <v>293.99</v>
      </c>
    </row>
    <row r="1321" ht="15.75" customHeight="1">
      <c r="B1321" s="3" t="s">
        <v>797</v>
      </c>
      <c r="C1321" s="2">
        <v>-1384.814</v>
      </c>
      <c r="D1321" s="2">
        <f t="shared" si="1"/>
        <v>133924.56</v>
      </c>
      <c r="E1321" s="4">
        <f t="shared" si="2"/>
        <v>-0.01028715951</v>
      </c>
      <c r="H1321" s="2">
        <v>-1384.814</v>
      </c>
      <c r="I1321" s="2">
        <v>299.55</v>
      </c>
    </row>
    <row r="1322" ht="15.75" customHeight="1">
      <c r="B1322" s="3" t="s">
        <v>798</v>
      </c>
      <c r="C1322" s="2">
        <v>-1705.488</v>
      </c>
      <c r="D1322" s="2">
        <f t="shared" si="1"/>
        <v>132219.072</v>
      </c>
      <c r="E1322" s="4">
        <f t="shared" si="2"/>
        <v>-0.01281647307</v>
      </c>
      <c r="H1322" s="2">
        <v>-1705.488</v>
      </c>
      <c r="I1322" s="2">
        <v>300.94</v>
      </c>
    </row>
    <row r="1323" ht="15.75" customHeight="1">
      <c r="B1323" s="3" t="s">
        <v>799</v>
      </c>
      <c r="C1323" s="2">
        <v>1856.731</v>
      </c>
      <c r="D1323" s="2">
        <f t="shared" si="1"/>
        <v>134075.803</v>
      </c>
      <c r="E1323" s="4">
        <f t="shared" si="2"/>
        <v>0.01394515076</v>
      </c>
      <c r="H1323" s="2">
        <v>1856.731</v>
      </c>
      <c r="I1323" s="2">
        <v>306.02</v>
      </c>
    </row>
    <row r="1324" ht="15.75" customHeight="1">
      <c r="B1324" s="3">
        <v>44989.0</v>
      </c>
      <c r="C1324" s="2">
        <v>-2845.865</v>
      </c>
      <c r="D1324" s="2">
        <f t="shared" si="1"/>
        <v>131229.938</v>
      </c>
      <c r="E1324" s="4">
        <f t="shared" si="2"/>
        <v>-0.02145429758</v>
      </c>
      <c r="H1324" s="2">
        <v>-2845.865</v>
      </c>
      <c r="I1324" s="2">
        <v>304.3</v>
      </c>
    </row>
    <row r="1325" ht="15.75" customHeight="1">
      <c r="B1325" s="3">
        <v>45020.0</v>
      </c>
      <c r="C1325" s="2">
        <v>1068.571</v>
      </c>
      <c r="D1325" s="2">
        <f t="shared" si="1"/>
        <v>132298.509</v>
      </c>
      <c r="E1325" s="4">
        <f t="shared" si="2"/>
        <v>0.008109764761</v>
      </c>
      <c r="H1325" s="2">
        <v>1068.571</v>
      </c>
      <c r="I1325" s="2">
        <v>303.94</v>
      </c>
    </row>
    <row r="1326" ht="15.75" customHeight="1">
      <c r="B1326" s="3">
        <v>45050.0</v>
      </c>
      <c r="C1326" s="2">
        <v>-1941.057</v>
      </c>
      <c r="D1326" s="2">
        <f t="shared" si="1"/>
        <v>130357.452</v>
      </c>
      <c r="E1326" s="4">
        <f t="shared" si="2"/>
        <v>-0.01478049331</v>
      </c>
      <c r="H1326" s="2">
        <v>-1941.057</v>
      </c>
      <c r="I1326" s="2">
        <v>302.85</v>
      </c>
    </row>
    <row r="1327" ht="15.75" customHeight="1">
      <c r="B1327" s="3">
        <v>45081.0</v>
      </c>
      <c r="C1327" s="2">
        <v>163.07</v>
      </c>
      <c r="D1327" s="2">
        <f t="shared" si="1"/>
        <v>130520.522</v>
      </c>
      <c r="E1327" s="4">
        <f t="shared" si="2"/>
        <v>0.001250163199</v>
      </c>
      <c r="H1327" s="2">
        <v>163.07</v>
      </c>
      <c r="I1327" s="2">
        <v>298.62</v>
      </c>
    </row>
    <row r="1328" ht="15.75" customHeight="1">
      <c r="B1328" s="3">
        <v>45203.0</v>
      </c>
      <c r="C1328" s="2">
        <v>-1104.879</v>
      </c>
      <c r="D1328" s="2">
        <f t="shared" si="1"/>
        <v>129415.643</v>
      </c>
      <c r="E1328" s="4">
        <f t="shared" si="2"/>
        <v>-0.008501207627</v>
      </c>
      <c r="H1328" s="2">
        <v>-1104.879</v>
      </c>
      <c r="I1328" s="2">
        <v>295.66</v>
      </c>
    </row>
    <row r="1329" ht="15.75" customHeight="1">
      <c r="B1329" s="3">
        <v>45234.0</v>
      </c>
      <c r="C1329" s="2">
        <v>266.26</v>
      </c>
      <c r="D1329" s="2">
        <f t="shared" si="1"/>
        <v>129681.903</v>
      </c>
      <c r="E1329" s="4">
        <f t="shared" si="2"/>
        <v>0.002055288426</v>
      </c>
      <c r="H1329" s="2">
        <v>266.26</v>
      </c>
      <c r="I1329" s="2">
        <v>299.32</v>
      </c>
    </row>
    <row r="1330" ht="15.75" customHeight="1">
      <c r="B1330" s="3">
        <v>45264.0</v>
      </c>
      <c r="C1330" s="2">
        <v>1966.14</v>
      </c>
      <c r="D1330" s="2">
        <f t="shared" si="1"/>
        <v>131648.043</v>
      </c>
      <c r="E1330" s="4">
        <f t="shared" si="2"/>
        <v>0.01504746876</v>
      </c>
      <c r="H1330" s="2">
        <v>1966.14</v>
      </c>
      <c r="I1330" s="2">
        <v>298.18</v>
      </c>
    </row>
    <row r="1331" ht="15.75" customHeight="1">
      <c r="B1331" s="3" t="s">
        <v>800</v>
      </c>
      <c r="C1331" s="2">
        <v>2631.135</v>
      </c>
      <c r="D1331" s="2">
        <f t="shared" si="1"/>
        <v>134279.178</v>
      </c>
      <c r="E1331" s="4">
        <f t="shared" si="2"/>
        <v>0.0197890299</v>
      </c>
      <c r="H1331" s="2">
        <v>2631.135</v>
      </c>
      <c r="I1331" s="2">
        <v>303.9</v>
      </c>
    </row>
    <row r="1332" ht="15.75" customHeight="1">
      <c r="B1332" s="3" t="s">
        <v>801</v>
      </c>
      <c r="C1332" s="2">
        <v>1694.928</v>
      </c>
      <c r="D1332" s="2">
        <f t="shared" si="1"/>
        <v>135974.106</v>
      </c>
      <c r="E1332" s="4">
        <f t="shared" si="2"/>
        <v>0.01254341999</v>
      </c>
      <c r="H1332" s="2">
        <v>1694.928</v>
      </c>
      <c r="I1332" s="2">
        <v>302.32</v>
      </c>
    </row>
    <row r="1333" ht="15.75" customHeight="1">
      <c r="B1333" s="3" t="s">
        <v>802</v>
      </c>
      <c r="C1333" s="2">
        <v>-82.508</v>
      </c>
      <c r="D1333" s="2">
        <f t="shared" si="1"/>
        <v>135891.598</v>
      </c>
      <c r="E1333" s="4">
        <f t="shared" si="2"/>
        <v>-0.0006069761748</v>
      </c>
      <c r="H1333" s="2">
        <v>-82.508</v>
      </c>
      <c r="I1333" s="2">
        <v>303.36</v>
      </c>
    </row>
    <row r="1334" ht="15.75" customHeight="1">
      <c r="B1334" s="3" t="s">
        <v>803</v>
      </c>
      <c r="C1334" s="2">
        <v>-972.688</v>
      </c>
      <c r="D1334" s="2">
        <f t="shared" si="1"/>
        <v>134918.91</v>
      </c>
      <c r="E1334" s="4">
        <f t="shared" si="2"/>
        <v>-0.007183563075</v>
      </c>
      <c r="H1334" s="2">
        <v>-972.688</v>
      </c>
      <c r="I1334" s="2">
        <v>305.33</v>
      </c>
    </row>
    <row r="1335" ht="15.75" customHeight="1">
      <c r="B1335" s="3" t="s">
        <v>804</v>
      </c>
      <c r="C1335" s="2">
        <v>-932.091</v>
      </c>
      <c r="D1335" s="2">
        <f t="shared" si="1"/>
        <v>133986.819</v>
      </c>
      <c r="E1335" s="4">
        <f t="shared" si="2"/>
        <v>-0.006932501858</v>
      </c>
      <c r="H1335" s="2">
        <v>-932.091</v>
      </c>
      <c r="I1335" s="2">
        <v>303.14</v>
      </c>
    </row>
    <row r="1336" ht="15.75" customHeight="1">
      <c r="B1336" s="3" t="s">
        <v>805</v>
      </c>
      <c r="C1336" s="2">
        <v>-787.029</v>
      </c>
      <c r="D1336" s="2">
        <f t="shared" si="1"/>
        <v>133199.79</v>
      </c>
      <c r="E1336" s="4">
        <f t="shared" si="2"/>
        <v>-0.005891247913</v>
      </c>
      <c r="H1336" s="2">
        <v>-787.029</v>
      </c>
      <c r="I1336" s="2">
        <v>302.73</v>
      </c>
    </row>
    <row r="1337" ht="15.75" customHeight="1">
      <c r="B1337" s="3" t="s">
        <v>806</v>
      </c>
      <c r="C1337" s="2">
        <v>658.891</v>
      </c>
      <c r="D1337" s="2">
        <f t="shared" si="1"/>
        <v>133858.681</v>
      </c>
      <c r="E1337" s="4">
        <f t="shared" si="2"/>
        <v>0.004934442517</v>
      </c>
      <c r="H1337" s="2">
        <v>658.891</v>
      </c>
      <c r="I1337" s="2">
        <v>303.59</v>
      </c>
    </row>
    <row r="1338" ht="15.75" customHeight="1">
      <c r="B1338" s="3" t="s">
        <v>807</v>
      </c>
      <c r="C1338" s="2">
        <v>844.974</v>
      </c>
      <c r="D1338" s="2">
        <f t="shared" si="1"/>
        <v>134703.655</v>
      </c>
      <c r="E1338" s="4">
        <f t="shared" si="2"/>
        <v>0.006292593375</v>
      </c>
      <c r="H1338" s="2">
        <v>844.974</v>
      </c>
      <c r="I1338" s="2">
        <v>302.65</v>
      </c>
    </row>
    <row r="1339" ht="15.75" customHeight="1">
      <c r="B1339" s="3" t="s">
        <v>808</v>
      </c>
      <c r="C1339" s="2">
        <v>3135.244</v>
      </c>
      <c r="D1339" s="2">
        <f t="shared" si="1"/>
        <v>137838.899</v>
      </c>
      <c r="E1339" s="4">
        <f t="shared" si="2"/>
        <v>0.02300838725</v>
      </c>
      <c r="H1339" s="2">
        <v>3135.244</v>
      </c>
      <c r="I1339" s="2">
        <v>306.45</v>
      </c>
    </row>
    <row r="1340" ht="15.75" customHeight="1">
      <c r="B1340" s="3" t="s">
        <v>809</v>
      </c>
      <c r="C1340" s="2">
        <v>1157.196</v>
      </c>
      <c r="D1340" s="2">
        <f t="shared" si="1"/>
        <v>138996.095</v>
      </c>
      <c r="E1340" s="4">
        <f t="shared" si="2"/>
        <v>0.008360234545</v>
      </c>
      <c r="H1340" s="2">
        <v>1157.196</v>
      </c>
      <c r="I1340" s="2">
        <v>304.92</v>
      </c>
    </row>
    <row r="1341" ht="15.75" customHeight="1">
      <c r="B1341" s="3" t="s">
        <v>810</v>
      </c>
      <c r="C1341" s="2">
        <v>-1415.671</v>
      </c>
      <c r="D1341" s="2">
        <f t="shared" si="1"/>
        <v>137580.424</v>
      </c>
      <c r="E1341" s="4">
        <f t="shared" si="2"/>
        <v>-0.01023719127</v>
      </c>
      <c r="H1341" s="2">
        <v>-1415.671</v>
      </c>
      <c r="I1341" s="2">
        <v>311.4</v>
      </c>
    </row>
    <row r="1342" ht="15.75" customHeight="1">
      <c r="B1342" s="3" t="s">
        <v>811</v>
      </c>
      <c r="C1342" s="2">
        <v>-3897.086</v>
      </c>
      <c r="D1342" s="2">
        <f t="shared" si="1"/>
        <v>133683.338</v>
      </c>
      <c r="E1342" s="4">
        <f t="shared" si="2"/>
        <v>-0.02873479388</v>
      </c>
      <c r="H1342" s="2">
        <v>-3897.086</v>
      </c>
      <c r="I1342" s="2">
        <v>313.12</v>
      </c>
    </row>
    <row r="1343" ht="15.75" customHeight="1">
      <c r="B1343" s="3">
        <v>44931.0</v>
      </c>
      <c r="C1343" s="2">
        <v>-2702.897</v>
      </c>
      <c r="D1343" s="2">
        <f t="shared" si="1"/>
        <v>130980.441</v>
      </c>
      <c r="E1343" s="4">
        <f t="shared" si="2"/>
        <v>-0.02042584734</v>
      </c>
      <c r="H1343" s="2">
        <v>-2702.897</v>
      </c>
      <c r="I1343" s="2">
        <v>313.28</v>
      </c>
    </row>
    <row r="1344" ht="15.75" customHeight="1">
      <c r="B1344" s="3">
        <v>44962.0</v>
      </c>
      <c r="C1344" s="2">
        <v>2182.227</v>
      </c>
      <c r="D1344" s="2">
        <f t="shared" si="1"/>
        <v>133162.668</v>
      </c>
      <c r="E1344" s="4">
        <f t="shared" si="2"/>
        <v>0.01652344184</v>
      </c>
      <c r="H1344" s="2">
        <v>2182.227</v>
      </c>
      <c r="I1344" s="2">
        <v>305.77</v>
      </c>
    </row>
    <row r="1345" ht="15.75" customHeight="1">
      <c r="B1345" s="3">
        <v>44990.0</v>
      </c>
      <c r="C1345" s="2">
        <v>-2239.161</v>
      </c>
      <c r="D1345" s="2">
        <f t="shared" si="1"/>
        <v>130923.507</v>
      </c>
      <c r="E1345" s="4">
        <f t="shared" si="2"/>
        <v>-0.01695821193</v>
      </c>
      <c r="H1345" s="2">
        <v>-2239.161</v>
      </c>
      <c r="I1345" s="2">
        <v>300.23</v>
      </c>
    </row>
    <row r="1346" ht="15.75" customHeight="1">
      <c r="B1346" s="3">
        <v>45021.0</v>
      </c>
      <c r="C1346" s="2">
        <v>367.194</v>
      </c>
      <c r="D1346" s="2">
        <f t="shared" si="1"/>
        <v>131290.701</v>
      </c>
      <c r="E1346" s="4">
        <f t="shared" si="2"/>
        <v>0.002800719632</v>
      </c>
      <c r="H1346" s="2">
        <v>367.194</v>
      </c>
      <c r="I1346" s="2">
        <v>299.65</v>
      </c>
    </row>
    <row r="1347" ht="15.75" customHeight="1">
      <c r="B1347" s="3">
        <v>45051.0</v>
      </c>
      <c r="C1347" s="2">
        <v>1701.398</v>
      </c>
      <c r="D1347" s="2">
        <f t="shared" si="1"/>
        <v>132992.099</v>
      </c>
      <c r="E1347" s="4">
        <f t="shared" si="2"/>
        <v>0.01287576419</v>
      </c>
      <c r="H1347" s="2">
        <v>1701.398</v>
      </c>
      <c r="I1347" s="2">
        <v>304.64</v>
      </c>
    </row>
    <row r="1348" ht="15.75" customHeight="1">
      <c r="B1348" s="3">
        <v>45143.0</v>
      </c>
      <c r="C1348" s="2">
        <v>2929.385</v>
      </c>
      <c r="D1348" s="2">
        <f t="shared" si="1"/>
        <v>135921.484</v>
      </c>
      <c r="E1348" s="4">
        <f t="shared" si="2"/>
        <v>0.02178767505</v>
      </c>
      <c r="H1348" s="2">
        <v>2929.385</v>
      </c>
      <c r="I1348" s="2">
        <v>305.94</v>
      </c>
    </row>
    <row r="1349" ht="15.75" customHeight="1">
      <c r="B1349" s="3">
        <v>45174.0</v>
      </c>
      <c r="C1349" s="2">
        <v>887.481</v>
      </c>
      <c r="D1349" s="2">
        <f t="shared" si="1"/>
        <v>136808.965</v>
      </c>
      <c r="E1349" s="4">
        <f t="shared" si="2"/>
        <v>0.006508141176</v>
      </c>
      <c r="H1349" s="2">
        <v>887.481</v>
      </c>
      <c r="I1349" s="2">
        <v>305.93</v>
      </c>
    </row>
    <row r="1350" ht="15.75" customHeight="1">
      <c r="B1350" s="3">
        <v>45204.0</v>
      </c>
      <c r="C1350" s="2">
        <v>-1479.32</v>
      </c>
      <c r="D1350" s="2">
        <f t="shared" si="1"/>
        <v>135329.645</v>
      </c>
      <c r="E1350" s="4">
        <f t="shared" si="2"/>
        <v>-0.0108719198</v>
      </c>
      <c r="H1350" s="2">
        <v>-1479.32</v>
      </c>
      <c r="I1350" s="2">
        <v>310.58</v>
      </c>
    </row>
    <row r="1351" ht="15.75" customHeight="1">
      <c r="B1351" s="3">
        <v>45235.0</v>
      </c>
      <c r="C1351" s="2">
        <v>2910.046</v>
      </c>
      <c r="D1351" s="2">
        <f t="shared" si="1"/>
        <v>138239.691</v>
      </c>
      <c r="E1351" s="4">
        <f t="shared" si="2"/>
        <v>0.02127545294</v>
      </c>
      <c r="H1351" s="2">
        <v>2910.046</v>
      </c>
      <c r="I1351" s="2">
        <v>308.95</v>
      </c>
    </row>
    <row r="1352" ht="15.75" customHeight="1">
      <c r="B1352" s="3">
        <v>45265.0</v>
      </c>
      <c r="C1352" s="2">
        <v>-144.256</v>
      </c>
      <c r="D1352" s="2">
        <f t="shared" si="1"/>
        <v>138095.435</v>
      </c>
      <c r="E1352" s="4">
        <f t="shared" si="2"/>
        <v>-0.001044065698</v>
      </c>
      <c r="H1352" s="2">
        <v>-144.256</v>
      </c>
      <c r="I1352" s="2">
        <v>309.71</v>
      </c>
    </row>
    <row r="1353" ht="15.75" customHeight="1">
      <c r="B1353" s="3" t="s">
        <v>812</v>
      </c>
      <c r="C1353" s="2">
        <v>-226.379</v>
      </c>
      <c r="D1353" s="2">
        <f t="shared" si="1"/>
        <v>137869.056</v>
      </c>
      <c r="E1353" s="4">
        <f t="shared" si="2"/>
        <v>-0.001640638982</v>
      </c>
      <c r="H1353" s="2">
        <v>-226.379</v>
      </c>
      <c r="I1353" s="2">
        <v>311.08</v>
      </c>
    </row>
    <row r="1354" ht="15.75" customHeight="1">
      <c r="B1354" s="3" t="s">
        <v>813</v>
      </c>
      <c r="C1354" s="2">
        <v>578.016</v>
      </c>
      <c r="D1354" s="2">
        <f t="shared" si="1"/>
        <v>138447.072</v>
      </c>
      <c r="E1354" s="4">
        <f t="shared" si="2"/>
        <v>0.004183735834</v>
      </c>
      <c r="H1354" s="2">
        <v>578.016</v>
      </c>
      <c r="I1354" s="2">
        <v>307.43</v>
      </c>
    </row>
    <row r="1355" ht="15.75" customHeight="1">
      <c r="B1355" s="3" t="s">
        <v>814</v>
      </c>
      <c r="C1355" s="2">
        <v>-635.905</v>
      </c>
      <c r="D1355" s="2">
        <f t="shared" si="1"/>
        <v>137811.167</v>
      </c>
      <c r="E1355" s="4">
        <f t="shared" si="2"/>
        <v>-0.004603707932</v>
      </c>
      <c r="H1355" s="2">
        <v>-635.905</v>
      </c>
      <c r="I1355" s="2">
        <v>309.48</v>
      </c>
    </row>
    <row r="1356" ht="15.75" customHeight="1">
      <c r="B1356" s="3" t="s">
        <v>815</v>
      </c>
      <c r="C1356" s="2">
        <v>-1681.611</v>
      </c>
      <c r="D1356" s="2">
        <f t="shared" si="1"/>
        <v>136129.556</v>
      </c>
      <c r="E1356" s="4">
        <f t="shared" si="2"/>
        <v>-0.0122773431</v>
      </c>
      <c r="H1356" s="2">
        <v>-1681.611</v>
      </c>
      <c r="I1356" s="2">
        <v>314.15</v>
      </c>
    </row>
    <row r="1357" ht="15.75" customHeight="1">
      <c r="B1357" s="3" t="s">
        <v>816</v>
      </c>
      <c r="C1357" s="2">
        <v>3688.964</v>
      </c>
      <c r="D1357" s="2">
        <f t="shared" si="1"/>
        <v>139818.52</v>
      </c>
      <c r="E1357" s="4">
        <f t="shared" si="2"/>
        <v>0.02673824606</v>
      </c>
      <c r="H1357" s="2">
        <v>3688.964</v>
      </c>
      <c r="I1357" s="2">
        <v>315.03</v>
      </c>
    </row>
    <row r="1358" ht="15.75" customHeight="1">
      <c r="B1358" s="3" t="s">
        <v>817</v>
      </c>
      <c r="C1358" s="2">
        <v>2846.5</v>
      </c>
      <c r="D1358" s="2">
        <f t="shared" si="1"/>
        <v>142665.02</v>
      </c>
      <c r="E1358" s="4">
        <f t="shared" si="2"/>
        <v>0.0201540688</v>
      </c>
      <c r="H1358" s="2">
        <v>2846.5</v>
      </c>
      <c r="I1358" s="2">
        <v>321.38</v>
      </c>
    </row>
    <row r="1359" ht="15.75" customHeight="1">
      <c r="B1359" s="3" t="s">
        <v>818</v>
      </c>
      <c r="C1359" s="2">
        <v>-1256.145</v>
      </c>
      <c r="D1359" s="2">
        <f t="shared" si="1"/>
        <v>141408.875</v>
      </c>
      <c r="E1359" s="4">
        <f t="shared" si="2"/>
        <v>-0.008843848093</v>
      </c>
      <c r="H1359" s="2">
        <v>-1256.145</v>
      </c>
      <c r="I1359" s="2">
        <v>312.79</v>
      </c>
    </row>
    <row r="1360" ht="15.75" customHeight="1">
      <c r="B1360" s="3" t="s">
        <v>819</v>
      </c>
      <c r="C1360" s="2">
        <v>-1428.419</v>
      </c>
      <c r="D1360" s="2">
        <f t="shared" si="1"/>
        <v>139980.456</v>
      </c>
      <c r="E1360" s="4">
        <f t="shared" si="2"/>
        <v>-0.01015270383</v>
      </c>
      <c r="H1360" s="2">
        <v>-1428.419</v>
      </c>
      <c r="I1360" s="2">
        <v>309.03</v>
      </c>
    </row>
    <row r="1361" ht="15.75" customHeight="1">
      <c r="B1361" s="3" t="s">
        <v>820</v>
      </c>
      <c r="C1361" s="2">
        <v>637.08</v>
      </c>
      <c r="D1361" s="2">
        <f t="shared" si="1"/>
        <v>140617.536</v>
      </c>
      <c r="E1361" s="4">
        <f t="shared" si="2"/>
        <v>0.004540881352</v>
      </c>
      <c r="H1361" s="2">
        <v>637.08</v>
      </c>
      <c r="I1361" s="2">
        <v>309.67</v>
      </c>
    </row>
    <row r="1362" ht="15.75" customHeight="1">
      <c r="B1362" s="3" t="s">
        <v>821</v>
      </c>
      <c r="C1362" s="2">
        <v>4332.814</v>
      </c>
      <c r="D1362" s="2">
        <f t="shared" si="1"/>
        <v>144950.35</v>
      </c>
      <c r="E1362" s="4">
        <f t="shared" si="2"/>
        <v>0.03034757577</v>
      </c>
      <c r="H1362" s="2">
        <v>4332.814</v>
      </c>
      <c r="I1362" s="2">
        <v>313.0</v>
      </c>
    </row>
    <row r="1363" ht="15.75" customHeight="1">
      <c r="B1363" s="3" t="s">
        <v>822</v>
      </c>
      <c r="C1363" s="2">
        <v>378.042</v>
      </c>
      <c r="D1363" s="2">
        <f t="shared" si="1"/>
        <v>145328.392</v>
      </c>
      <c r="E1363" s="4">
        <f t="shared" si="2"/>
        <v>0.002604684112</v>
      </c>
      <c r="H1363" s="2">
        <v>378.042</v>
      </c>
      <c r="I1363" s="2">
        <v>313.54</v>
      </c>
    </row>
    <row r="1364" ht="15.75" customHeight="1">
      <c r="B1364" s="3" t="s">
        <v>823</v>
      </c>
      <c r="C1364" s="2">
        <v>-126.024</v>
      </c>
      <c r="D1364" s="2">
        <f t="shared" si="1"/>
        <v>145202.368</v>
      </c>
      <c r="E1364" s="4">
        <f t="shared" si="2"/>
        <v>-0.0008675433053</v>
      </c>
      <c r="H1364" s="2">
        <v>-126.024</v>
      </c>
      <c r="I1364" s="2">
        <v>316.88</v>
      </c>
    </row>
    <row r="1365" ht="15.75" customHeight="1">
      <c r="B1365" s="3">
        <v>44932.0</v>
      </c>
      <c r="C1365" s="2">
        <v>4009.015</v>
      </c>
      <c r="D1365" s="2">
        <f t="shared" si="1"/>
        <v>149211.383</v>
      </c>
      <c r="E1365" s="4">
        <f t="shared" si="2"/>
        <v>0.02723556763</v>
      </c>
      <c r="H1365" s="2">
        <v>4009.015</v>
      </c>
      <c r="I1365" s="2">
        <v>323.67</v>
      </c>
    </row>
    <row r="1366" ht="15.75" customHeight="1">
      <c r="B1366" s="3">
        <v>44963.0</v>
      </c>
      <c r="C1366" s="2">
        <v>-316.339</v>
      </c>
      <c r="D1366" s="2">
        <f t="shared" si="1"/>
        <v>148895.044</v>
      </c>
      <c r="E1366" s="4">
        <f t="shared" si="2"/>
        <v>-0.002122323372</v>
      </c>
      <c r="H1366" s="2">
        <v>-316.339</v>
      </c>
      <c r="I1366" s="2">
        <v>326.99</v>
      </c>
    </row>
    <row r="1367" ht="15.75" customHeight="1">
      <c r="B1367" s="3">
        <v>45052.0</v>
      </c>
      <c r="C1367" s="2">
        <v>-2075.403</v>
      </c>
      <c r="D1367" s="2">
        <f t="shared" si="1"/>
        <v>146819.641</v>
      </c>
      <c r="E1367" s="4">
        <f t="shared" si="2"/>
        <v>-0.01403675354</v>
      </c>
      <c r="H1367" s="2">
        <v>-2075.403</v>
      </c>
      <c r="I1367" s="2">
        <v>328.8</v>
      </c>
    </row>
    <row r="1368" ht="15.75" customHeight="1">
      <c r="B1368" s="3">
        <v>45083.0</v>
      </c>
      <c r="C1368" s="2">
        <v>-2583.771</v>
      </c>
      <c r="D1368" s="2">
        <f t="shared" si="1"/>
        <v>144235.87</v>
      </c>
      <c r="E1368" s="4">
        <f t="shared" si="2"/>
        <v>-0.01775495586</v>
      </c>
      <c r="H1368" s="2">
        <v>-2583.771</v>
      </c>
      <c r="I1368" s="2">
        <v>330.69</v>
      </c>
    </row>
    <row r="1369" ht="15.75" customHeight="1">
      <c r="B1369" s="3">
        <v>45113.0</v>
      </c>
      <c r="C1369" s="2">
        <v>-256.849</v>
      </c>
      <c r="D1369" s="2">
        <f t="shared" si="1"/>
        <v>143979.021</v>
      </c>
      <c r="E1369" s="4">
        <f t="shared" si="2"/>
        <v>-0.001782344188</v>
      </c>
      <c r="H1369" s="2">
        <v>-256.849</v>
      </c>
      <c r="I1369" s="2">
        <v>327.48</v>
      </c>
    </row>
    <row r="1370" ht="15.75" customHeight="1">
      <c r="B1370" s="3">
        <v>45144.0</v>
      </c>
      <c r="C1370" s="2">
        <v>4456.563</v>
      </c>
      <c r="D1370" s="2">
        <f t="shared" si="1"/>
        <v>148435.584</v>
      </c>
      <c r="E1370" s="4">
        <f t="shared" si="2"/>
        <v>0.03048348489</v>
      </c>
      <c r="H1370" s="2">
        <v>4456.563</v>
      </c>
      <c r="I1370" s="2">
        <v>333.24</v>
      </c>
    </row>
    <row r="1371" ht="15.75" customHeight="1">
      <c r="B1371" s="3">
        <v>45175.0</v>
      </c>
      <c r="C1371" s="2">
        <v>-708.089</v>
      </c>
      <c r="D1371" s="2">
        <f t="shared" si="1"/>
        <v>147727.495</v>
      </c>
      <c r="E1371" s="4">
        <f t="shared" si="2"/>
        <v>-0.004781759776</v>
      </c>
      <c r="H1371" s="2">
        <v>-708.089</v>
      </c>
      <c r="I1371" s="2">
        <v>335.48</v>
      </c>
    </row>
    <row r="1372" ht="15.75" customHeight="1">
      <c r="B1372" s="3">
        <v>45266.0</v>
      </c>
      <c r="C1372" s="2">
        <v>837.808</v>
      </c>
      <c r="D1372" s="2">
        <f t="shared" si="1"/>
        <v>148565.303</v>
      </c>
      <c r="E1372" s="4">
        <f t="shared" si="2"/>
        <v>0.005655285843</v>
      </c>
      <c r="H1372" s="2">
        <v>837.808</v>
      </c>
      <c r="I1372" s="2">
        <v>335.59</v>
      </c>
    </row>
    <row r="1373" ht="15.75" customHeight="1">
      <c r="B1373" s="3" t="s">
        <v>824</v>
      </c>
      <c r="C1373" s="2">
        <v>-2666.871</v>
      </c>
      <c r="D1373" s="2">
        <f t="shared" si="1"/>
        <v>145898.432</v>
      </c>
      <c r="E1373" s="4">
        <f t="shared" si="2"/>
        <v>-0.01811390404</v>
      </c>
      <c r="H1373" s="2">
        <v>-2666.871</v>
      </c>
      <c r="I1373" s="2">
        <v>338.8</v>
      </c>
    </row>
    <row r="1374" ht="15.75" customHeight="1">
      <c r="B1374" s="3" t="s">
        <v>825</v>
      </c>
      <c r="C1374" s="2">
        <v>261.99</v>
      </c>
      <c r="D1374" s="2">
        <f t="shared" si="1"/>
        <v>146160.422</v>
      </c>
      <c r="E1374" s="4">
        <f t="shared" si="2"/>
        <v>0.001794090928</v>
      </c>
      <c r="H1374" s="2">
        <v>261.99</v>
      </c>
      <c r="I1374" s="2">
        <v>340.71</v>
      </c>
    </row>
    <row r="1375" ht="15.75" customHeight="1">
      <c r="B1375" s="3" t="s">
        <v>826</v>
      </c>
      <c r="C1375" s="2">
        <v>-4808.181</v>
      </c>
      <c r="D1375" s="2">
        <f t="shared" si="1"/>
        <v>141352.241</v>
      </c>
      <c r="E1375" s="4">
        <f t="shared" si="2"/>
        <v>-0.03344986104</v>
      </c>
      <c r="H1375" s="2">
        <v>-4808.181</v>
      </c>
      <c r="I1375" s="2">
        <v>348.31</v>
      </c>
    </row>
    <row r="1376" ht="15.75" customHeight="1">
      <c r="B1376" s="3" t="s">
        <v>827</v>
      </c>
      <c r="C1376" s="2">
        <v>-1703.584</v>
      </c>
      <c r="D1376" s="2">
        <f t="shared" si="1"/>
        <v>139648.657</v>
      </c>
      <c r="E1376" s="4">
        <f t="shared" si="2"/>
        <v>-0.01212526283</v>
      </c>
      <c r="H1376" s="2">
        <v>-1703.584</v>
      </c>
      <c r="I1376" s="2">
        <v>341.85</v>
      </c>
    </row>
    <row r="1377" ht="15.75" customHeight="1">
      <c r="B1377" s="3" t="s">
        <v>828</v>
      </c>
      <c r="C1377" s="2">
        <v>0.0</v>
      </c>
      <c r="D1377" s="2">
        <f t="shared" si="1"/>
        <v>139648.657</v>
      </c>
      <c r="E1377" s="4">
        <f t="shared" si="2"/>
        <v>0</v>
      </c>
      <c r="H1377" s="2">
        <v>0.0</v>
      </c>
      <c r="I1377" s="2">
        <v>340.19</v>
      </c>
    </row>
    <row r="1378" ht="15.75" customHeight="1">
      <c r="B1378" s="3" t="s">
        <v>829</v>
      </c>
      <c r="C1378" s="2">
        <v>-702.776</v>
      </c>
      <c r="D1378" s="2">
        <f t="shared" si="1"/>
        <v>138945.881</v>
      </c>
      <c r="E1378" s="4">
        <f t="shared" si="2"/>
        <v>-0.005045163453</v>
      </c>
      <c r="H1378" s="2">
        <v>-702.776</v>
      </c>
      <c r="I1378" s="2">
        <v>338.54</v>
      </c>
    </row>
    <row r="1379" ht="15.75" customHeight="1">
      <c r="B1379" s="3" t="s">
        <v>830</v>
      </c>
      <c r="C1379" s="2">
        <v>2732.229</v>
      </c>
      <c r="D1379" s="2">
        <f t="shared" si="1"/>
        <v>141678.11</v>
      </c>
      <c r="E1379" s="4">
        <f t="shared" si="2"/>
        <v>0.01947314147</v>
      </c>
      <c r="H1379" s="2">
        <v>2732.229</v>
      </c>
      <c r="I1379" s="2">
        <v>335.84</v>
      </c>
    </row>
    <row r="1380" ht="15.75" customHeight="1">
      <c r="B1380" s="3" t="s">
        <v>831</v>
      </c>
      <c r="C1380" s="2">
        <v>3305.168</v>
      </c>
      <c r="D1380" s="2">
        <f t="shared" si="1"/>
        <v>144983.278</v>
      </c>
      <c r="E1380" s="4">
        <f t="shared" si="2"/>
        <v>0.02306075817</v>
      </c>
      <c r="H1380" s="2">
        <v>3305.168</v>
      </c>
      <c r="I1380" s="2">
        <v>337.28</v>
      </c>
    </row>
    <row r="1381" ht="15.75" customHeight="1">
      <c r="B1381" s="3" t="s">
        <v>832</v>
      </c>
      <c r="C1381" s="2">
        <v>-4801.96</v>
      </c>
      <c r="D1381" s="2">
        <f t="shared" si="1"/>
        <v>140181.318</v>
      </c>
      <c r="E1381" s="4">
        <f t="shared" si="2"/>
        <v>-0.03368169841</v>
      </c>
      <c r="H1381" s="2">
        <v>-4801.96</v>
      </c>
      <c r="I1381" s="2">
        <v>334.76</v>
      </c>
    </row>
    <row r="1382" ht="15.75" customHeight="1">
      <c r="B1382" s="3" t="s">
        <v>833</v>
      </c>
      <c r="C1382" s="2">
        <v>4267.015</v>
      </c>
      <c r="D1382" s="2">
        <f t="shared" si="1"/>
        <v>144448.333</v>
      </c>
      <c r="E1382" s="4">
        <f t="shared" si="2"/>
        <v>0.0299851733</v>
      </c>
      <c r="H1382" s="2">
        <v>4267.015</v>
      </c>
      <c r="I1382" s="2">
        <v>338.83</v>
      </c>
    </row>
    <row r="1383" ht="15.75" customHeight="1">
      <c r="B1383" s="3" t="s">
        <v>834</v>
      </c>
      <c r="C1383" s="2">
        <v>1358.477</v>
      </c>
      <c r="D1383" s="2">
        <f t="shared" si="1"/>
        <v>145806.81</v>
      </c>
      <c r="E1383" s="4">
        <f t="shared" si="2"/>
        <v>0.009360639782</v>
      </c>
      <c r="H1383" s="2">
        <v>1358.477</v>
      </c>
      <c r="I1383" s="2">
        <v>341.59</v>
      </c>
    </row>
    <row r="1384" ht="15.75" customHeight="1">
      <c r="B1384" s="3" t="s">
        <v>835</v>
      </c>
      <c r="C1384" s="2">
        <v>850.593</v>
      </c>
      <c r="D1384" s="2">
        <f t="shared" si="1"/>
        <v>146657.403</v>
      </c>
      <c r="E1384" s="4">
        <f t="shared" si="2"/>
        <v>0.005816748583</v>
      </c>
      <c r="H1384" s="2">
        <v>850.593</v>
      </c>
      <c r="I1384" s="2">
        <v>344.45</v>
      </c>
    </row>
    <row r="1385" ht="15.75" customHeight="1">
      <c r="B1385" s="3" t="s">
        <v>836</v>
      </c>
      <c r="C1385" s="2">
        <v>654.071</v>
      </c>
      <c r="D1385" s="2">
        <f t="shared" si="1"/>
        <v>147311.474</v>
      </c>
      <c r="E1385" s="4">
        <f t="shared" si="2"/>
        <v>0.004449941001</v>
      </c>
      <c r="H1385" s="2">
        <v>654.071</v>
      </c>
      <c r="I1385" s="2">
        <v>347.72</v>
      </c>
    </row>
    <row r="1386" ht="15.75" customHeight="1">
      <c r="B1386" s="3" t="s">
        <v>837</v>
      </c>
      <c r="C1386" s="2">
        <v>2496.883</v>
      </c>
      <c r="D1386" s="2">
        <f t="shared" si="1"/>
        <v>149808.357</v>
      </c>
      <c r="E1386" s="4">
        <f t="shared" si="2"/>
        <v>0.01680764136</v>
      </c>
      <c r="H1386" s="2">
        <v>2496.883</v>
      </c>
      <c r="I1386" s="2">
        <v>346.39</v>
      </c>
    </row>
    <row r="1387" ht="15.75" customHeight="1">
      <c r="B1387" s="3">
        <v>44992.0</v>
      </c>
      <c r="C1387" s="2">
        <v>776.014</v>
      </c>
      <c r="D1387" s="2">
        <f t="shared" si="1"/>
        <v>150584.371</v>
      </c>
      <c r="E1387" s="4">
        <f t="shared" si="2"/>
        <v>0.005166674516</v>
      </c>
      <c r="H1387" s="2">
        <v>776.014</v>
      </c>
      <c r="I1387" s="2">
        <v>346.96</v>
      </c>
    </row>
    <row r="1388" ht="15.75" customHeight="1">
      <c r="B1388" s="3">
        <v>45053.0</v>
      </c>
      <c r="C1388" s="2">
        <v>1154.332</v>
      </c>
      <c r="D1388" s="2">
        <f t="shared" si="1"/>
        <v>151738.703</v>
      </c>
      <c r="E1388" s="4">
        <f t="shared" si="2"/>
        <v>0.007636450598</v>
      </c>
      <c r="H1388" s="2">
        <v>1154.332</v>
      </c>
      <c r="I1388" s="2">
        <v>342.22</v>
      </c>
    </row>
    <row r="1389" ht="15.75" customHeight="1">
      <c r="B1389" s="3">
        <v>45084.0</v>
      </c>
      <c r="C1389" s="2">
        <v>-5229.201</v>
      </c>
      <c r="D1389" s="2">
        <f t="shared" si="1"/>
        <v>146509.502</v>
      </c>
      <c r="E1389" s="4">
        <f t="shared" si="2"/>
        <v>-0.03506969594</v>
      </c>
      <c r="H1389" s="2">
        <v>-5229.201</v>
      </c>
      <c r="I1389" s="2">
        <v>339.57</v>
      </c>
    </row>
    <row r="1390" ht="15.75" customHeight="1">
      <c r="B1390" s="3">
        <v>45114.0</v>
      </c>
      <c r="C1390" s="2">
        <v>1494.896</v>
      </c>
      <c r="D1390" s="2">
        <f t="shared" si="1"/>
        <v>148004.398</v>
      </c>
      <c r="E1390" s="4">
        <f t="shared" si="2"/>
        <v>0.01015170312</v>
      </c>
      <c r="H1390" s="2">
        <v>1494.896</v>
      </c>
      <c r="I1390" s="2">
        <v>342.1</v>
      </c>
    </row>
    <row r="1391" ht="15.75" customHeight="1">
      <c r="B1391" s="3">
        <v>45206.0</v>
      </c>
      <c r="C1391" s="2">
        <v>1666.25</v>
      </c>
      <c r="D1391" s="2">
        <f t="shared" si="1"/>
        <v>149670.648</v>
      </c>
      <c r="E1391" s="4">
        <f t="shared" si="2"/>
        <v>0.01119521052</v>
      </c>
      <c r="H1391" s="2">
        <v>1666.25</v>
      </c>
      <c r="I1391" s="2">
        <v>339.26</v>
      </c>
    </row>
    <row r="1392" ht="15.75" customHeight="1">
      <c r="B1392" s="3">
        <v>45237.0</v>
      </c>
      <c r="C1392" s="2">
        <v>1846.078</v>
      </c>
      <c r="D1392" s="2">
        <f t="shared" si="1"/>
        <v>151516.726</v>
      </c>
      <c r="E1392" s="4">
        <f t="shared" si="2"/>
        <v>0.01225882144</v>
      </c>
      <c r="H1392" s="2">
        <v>1846.078</v>
      </c>
      <c r="I1392" s="2">
        <v>347.21</v>
      </c>
    </row>
    <row r="1393" ht="15.75" customHeight="1">
      <c r="B1393" s="3">
        <v>45267.0</v>
      </c>
      <c r="C1393" s="2">
        <v>-2389.56</v>
      </c>
      <c r="D1393" s="2">
        <f t="shared" si="1"/>
        <v>149127.166</v>
      </c>
      <c r="E1393" s="4">
        <f t="shared" si="2"/>
        <v>-0.01589661646</v>
      </c>
      <c r="H1393" s="2">
        <v>-2389.56</v>
      </c>
      <c r="I1393" s="2">
        <v>350.51</v>
      </c>
    </row>
    <row r="1394" ht="15.75" customHeight="1">
      <c r="B1394" s="3" t="s">
        <v>838</v>
      </c>
      <c r="C1394" s="2">
        <v>3499.504</v>
      </c>
      <c r="D1394" s="2">
        <f t="shared" si="1"/>
        <v>152626.67</v>
      </c>
      <c r="E1394" s="4">
        <f t="shared" si="2"/>
        <v>0.02319546918</v>
      </c>
      <c r="H1394" s="2">
        <v>3499.504</v>
      </c>
      <c r="I1394" s="2">
        <v>353.15</v>
      </c>
    </row>
    <row r="1395" ht="15.75" customHeight="1">
      <c r="B1395" s="3" t="s">
        <v>839</v>
      </c>
      <c r="C1395" s="2">
        <v>-2225.603</v>
      </c>
      <c r="D1395" s="2">
        <f t="shared" si="1"/>
        <v>150401.067</v>
      </c>
      <c r="E1395" s="4">
        <f t="shared" si="2"/>
        <v>-0.01468936832</v>
      </c>
      <c r="H1395" s="2">
        <v>-2225.603</v>
      </c>
      <c r="I1395" s="2">
        <v>356.41</v>
      </c>
    </row>
    <row r="1396" ht="15.75" customHeight="1">
      <c r="B1396" s="3" t="s">
        <v>840</v>
      </c>
      <c r="C1396" s="2">
        <v>-6198.496</v>
      </c>
      <c r="D1396" s="2">
        <f t="shared" si="1"/>
        <v>144202.571</v>
      </c>
      <c r="E1396" s="4">
        <f t="shared" si="2"/>
        <v>-0.04208645181</v>
      </c>
      <c r="H1396" s="2">
        <v>-6198.496</v>
      </c>
      <c r="I1396" s="2">
        <v>359.44</v>
      </c>
    </row>
    <row r="1397" ht="15.75" customHeight="1">
      <c r="B1397" s="3" t="s">
        <v>841</v>
      </c>
      <c r="C1397" s="2">
        <v>-811.616</v>
      </c>
      <c r="D1397" s="2">
        <f t="shared" si="1"/>
        <v>143390.955</v>
      </c>
      <c r="E1397" s="4">
        <f t="shared" si="2"/>
        <v>-0.005644203233</v>
      </c>
      <c r="H1397" s="2">
        <v>-811.616</v>
      </c>
      <c r="I1397" s="2">
        <v>359.54</v>
      </c>
    </row>
    <row r="1398" ht="15.75" customHeight="1">
      <c r="B1398" s="3" t="s">
        <v>842</v>
      </c>
      <c r="C1398" s="2">
        <v>-158.937</v>
      </c>
      <c r="D1398" s="2">
        <f t="shared" si="1"/>
        <v>143232.018</v>
      </c>
      <c r="E1398" s="4">
        <f t="shared" si="2"/>
        <v>-0.001109031943</v>
      </c>
      <c r="H1398" s="2">
        <v>-158.937</v>
      </c>
      <c r="I1398" s="2">
        <v>358.85</v>
      </c>
    </row>
    <row r="1399" ht="15.75" customHeight="1">
      <c r="B1399" s="3" t="s">
        <v>843</v>
      </c>
      <c r="C1399" s="2">
        <v>-728.288</v>
      </c>
      <c r="D1399" s="2">
        <f t="shared" si="1"/>
        <v>142503.73</v>
      </c>
      <c r="E1399" s="4">
        <f t="shared" si="2"/>
        <v>-0.005097644115</v>
      </c>
      <c r="H1399" s="2">
        <v>-728.288</v>
      </c>
      <c r="I1399" s="2">
        <v>357.78</v>
      </c>
    </row>
    <row r="1400" ht="15.75" customHeight="1">
      <c r="B1400" s="3" t="s">
        <v>844</v>
      </c>
      <c r="C1400" s="2">
        <v>3707.634</v>
      </c>
      <c r="D1400" s="2">
        <f t="shared" si="1"/>
        <v>146211.364</v>
      </c>
      <c r="E1400" s="4">
        <f t="shared" si="2"/>
        <v>0.02568509863</v>
      </c>
      <c r="H1400" s="2">
        <v>3707.634</v>
      </c>
      <c r="I1400" s="2">
        <v>356.88</v>
      </c>
    </row>
    <row r="1401" ht="15.75" customHeight="1">
      <c r="B1401" s="3" t="s">
        <v>845</v>
      </c>
      <c r="C1401" s="2">
        <v>180.917</v>
      </c>
      <c r="D1401" s="2">
        <f t="shared" si="1"/>
        <v>146392.281</v>
      </c>
      <c r="E1401" s="4">
        <f t="shared" si="2"/>
        <v>0.001236601294</v>
      </c>
      <c r="H1401" s="2">
        <v>180.917</v>
      </c>
      <c r="I1401" s="2">
        <v>361.7</v>
      </c>
    </row>
    <row r="1402" ht="15.75" customHeight="1">
      <c r="B1402" s="3" t="s">
        <v>846</v>
      </c>
      <c r="C1402" s="2">
        <v>-3519.451</v>
      </c>
      <c r="D1402" s="2">
        <f t="shared" si="1"/>
        <v>142872.83</v>
      </c>
      <c r="E1402" s="4">
        <f t="shared" si="2"/>
        <v>-0.02433494083</v>
      </c>
      <c r="H1402" s="2">
        <v>-3519.451</v>
      </c>
      <c r="I1402" s="2">
        <v>359.25</v>
      </c>
    </row>
    <row r="1403" ht="15.75" customHeight="1">
      <c r="B1403" s="3" t="s">
        <v>847</v>
      </c>
      <c r="C1403" s="2">
        <v>728.65</v>
      </c>
      <c r="D1403" s="2">
        <f t="shared" si="1"/>
        <v>143601.48</v>
      </c>
      <c r="E1403" s="4">
        <f t="shared" si="2"/>
        <v>0.00508702907</v>
      </c>
      <c r="H1403" s="2">
        <v>728.65</v>
      </c>
      <c r="I1403" s="2">
        <v>351.39</v>
      </c>
    </row>
    <row r="1404" ht="15.75" customHeight="1">
      <c r="B1404" s="3" t="s">
        <v>848</v>
      </c>
      <c r="C1404" s="2">
        <v>1411.564</v>
      </c>
      <c r="D1404" s="2">
        <f t="shared" si="1"/>
        <v>145013.044</v>
      </c>
      <c r="E1404" s="4">
        <f t="shared" si="2"/>
        <v>0.009781734028</v>
      </c>
      <c r="H1404" s="2">
        <v>1411.564</v>
      </c>
      <c r="I1404" s="2">
        <v>353.46</v>
      </c>
    </row>
    <row r="1405" ht="15.75" customHeight="1">
      <c r="B1405" s="3" t="s">
        <v>849</v>
      </c>
      <c r="C1405" s="2">
        <v>1741.939</v>
      </c>
      <c r="D1405" s="2">
        <f t="shared" si="1"/>
        <v>146754.983</v>
      </c>
      <c r="E1405" s="4">
        <f t="shared" si="2"/>
        <v>0.01194071684</v>
      </c>
      <c r="H1405" s="2">
        <v>1741.939</v>
      </c>
      <c r="I1405" s="2">
        <v>352.75</v>
      </c>
    </row>
    <row r="1406" ht="15.75" customHeight="1">
      <c r="B1406" s="3" t="s">
        <v>850</v>
      </c>
      <c r="C1406" s="2">
        <v>-936.763</v>
      </c>
      <c r="D1406" s="2">
        <f t="shared" si="1"/>
        <v>145818.22</v>
      </c>
      <c r="E1406" s="4">
        <f t="shared" si="2"/>
        <v>-0.006403636365</v>
      </c>
      <c r="H1406" s="2">
        <v>-936.763</v>
      </c>
      <c r="I1406" s="2">
        <v>352.36</v>
      </c>
    </row>
    <row r="1407" ht="15.75" customHeight="1">
      <c r="B1407" s="3">
        <v>44934.0</v>
      </c>
      <c r="C1407" s="2">
        <v>1807.676</v>
      </c>
      <c r="D1407" s="2">
        <f t="shared" si="1"/>
        <v>147625.896</v>
      </c>
      <c r="E1407" s="4">
        <f t="shared" si="2"/>
        <v>0.01232056646</v>
      </c>
      <c r="H1407" s="2">
        <v>1807.676</v>
      </c>
      <c r="I1407" s="2">
        <v>343.67</v>
      </c>
    </row>
    <row r="1408" ht="15.75" customHeight="1">
      <c r="B1408" s="3">
        <v>44965.0</v>
      </c>
      <c r="C1408" s="2">
        <v>-3195.022</v>
      </c>
      <c r="D1408" s="2">
        <f t="shared" si="1"/>
        <v>144430.874</v>
      </c>
      <c r="E1408" s="4">
        <f t="shared" si="2"/>
        <v>-0.02188033146</v>
      </c>
      <c r="H1408" s="2">
        <v>-3195.022</v>
      </c>
      <c r="I1408" s="2">
        <v>338.05</v>
      </c>
    </row>
    <row r="1409" ht="15.75" customHeight="1">
      <c r="B1409" s="3">
        <v>44993.0</v>
      </c>
      <c r="C1409" s="2">
        <v>-22.506</v>
      </c>
      <c r="D1409" s="2">
        <f t="shared" si="1"/>
        <v>144408.368</v>
      </c>
      <c r="E1409" s="4">
        <f t="shared" si="2"/>
        <v>-0.0001558375509</v>
      </c>
      <c r="H1409" s="2">
        <v>-22.506</v>
      </c>
      <c r="I1409" s="2">
        <v>340.05</v>
      </c>
    </row>
    <row r="1410" ht="15.75" customHeight="1">
      <c r="B1410" s="3">
        <v>45024.0</v>
      </c>
      <c r="C1410" s="2">
        <v>-2940.964</v>
      </c>
      <c r="D1410" s="2">
        <f t="shared" si="1"/>
        <v>141467.404</v>
      </c>
      <c r="E1410" s="4">
        <f t="shared" si="2"/>
        <v>-0.0205758448</v>
      </c>
      <c r="H1410" s="2">
        <v>-2940.964</v>
      </c>
      <c r="I1410" s="2">
        <v>342.41</v>
      </c>
    </row>
    <row r="1411" ht="15.75" customHeight="1">
      <c r="B1411" s="3">
        <v>45115.0</v>
      </c>
      <c r="C1411" s="2">
        <v>-1429.303</v>
      </c>
      <c r="D1411" s="2">
        <f t="shared" si="1"/>
        <v>140038.101</v>
      </c>
      <c r="E1411" s="4">
        <f t="shared" si="2"/>
        <v>-0.01015479454</v>
      </c>
      <c r="H1411" s="2">
        <v>-1429.303</v>
      </c>
      <c r="I1411" s="2">
        <v>337.82</v>
      </c>
    </row>
    <row r="1412" ht="15.75" customHeight="1">
      <c r="B1412" s="3">
        <v>45146.0</v>
      </c>
      <c r="C1412" s="2">
        <v>-991.523</v>
      </c>
      <c r="D1412" s="2">
        <f t="shared" si="1"/>
        <v>139046.578</v>
      </c>
      <c r="E1412" s="4">
        <f t="shared" si="2"/>
        <v>-0.007105565059</v>
      </c>
      <c r="H1412" s="2">
        <v>-991.523</v>
      </c>
      <c r="I1412" s="2">
        <v>337.78</v>
      </c>
    </row>
    <row r="1413" ht="15.75" customHeight="1">
      <c r="B1413" s="3">
        <v>45177.0</v>
      </c>
      <c r="C1413" s="2">
        <v>605.874</v>
      </c>
      <c r="D1413" s="2">
        <f t="shared" si="1"/>
        <v>139652.452</v>
      </c>
      <c r="E1413" s="4">
        <f t="shared" si="2"/>
        <v>0.004347879894</v>
      </c>
      <c r="H1413" s="2">
        <v>605.874</v>
      </c>
      <c r="I1413" s="2">
        <v>339.29</v>
      </c>
    </row>
    <row r="1414" ht="15.75" customHeight="1">
      <c r="B1414" s="3">
        <v>45207.0</v>
      </c>
      <c r="C1414" s="2">
        <v>4011.096</v>
      </c>
      <c r="D1414" s="2">
        <f t="shared" si="1"/>
        <v>143663.548</v>
      </c>
      <c r="E1414" s="4">
        <f t="shared" si="2"/>
        <v>0.02831724313</v>
      </c>
      <c r="H1414" s="2">
        <v>4011.096</v>
      </c>
      <c r="I1414" s="2">
        <v>336.7</v>
      </c>
    </row>
    <row r="1415" ht="15.75" customHeight="1">
      <c r="B1415" s="3">
        <v>45238.0</v>
      </c>
      <c r="C1415" s="2">
        <v>178.337</v>
      </c>
      <c r="D1415" s="2">
        <f t="shared" si="1"/>
        <v>143841.885</v>
      </c>
      <c r="E1415" s="4">
        <f t="shared" si="2"/>
        <v>0.001240581933</v>
      </c>
      <c r="H1415" s="2">
        <v>178.337</v>
      </c>
      <c r="I1415" s="2">
        <v>338.78</v>
      </c>
    </row>
    <row r="1416" ht="15.75" customHeight="1">
      <c r="B1416" s="3" t="s">
        <v>851</v>
      </c>
      <c r="C1416" s="2">
        <v>-690.414</v>
      </c>
      <c r="D1416" s="2">
        <f t="shared" si="1"/>
        <v>143151.471</v>
      </c>
      <c r="E1416" s="4">
        <f t="shared" si="2"/>
        <v>-0.00481136805</v>
      </c>
      <c r="H1416" s="2">
        <v>-690.414</v>
      </c>
      <c r="I1416" s="2">
        <v>332.74</v>
      </c>
    </row>
    <row r="1417" ht="15.75" customHeight="1">
      <c r="B1417" s="3" t="s">
        <v>852</v>
      </c>
      <c r="C1417" s="2">
        <v>-1164.833</v>
      </c>
      <c r="D1417" s="2">
        <f t="shared" si="1"/>
        <v>141986.638</v>
      </c>
      <c r="E1417" s="4">
        <f t="shared" si="2"/>
        <v>-0.008170352844</v>
      </c>
      <c r="H1417" s="2">
        <v>-1164.833</v>
      </c>
      <c r="I1417" s="2">
        <v>331.56</v>
      </c>
    </row>
    <row r="1418" ht="15.75" customHeight="1">
      <c r="B1418" s="3" t="s">
        <v>853</v>
      </c>
      <c r="C1418" s="2">
        <v>-819.388</v>
      </c>
      <c r="D1418" s="2">
        <f t="shared" si="1"/>
        <v>141167.25</v>
      </c>
      <c r="E1418" s="4">
        <f t="shared" si="2"/>
        <v>-0.005787596935</v>
      </c>
      <c r="H1418" s="2">
        <v>-819.388</v>
      </c>
      <c r="I1418" s="2">
        <v>328.5</v>
      </c>
    </row>
    <row r="1419" ht="15.75" customHeight="1">
      <c r="B1419" s="3" t="s">
        <v>854</v>
      </c>
      <c r="C1419" s="2">
        <v>-2396.046</v>
      </c>
      <c r="D1419" s="2">
        <f t="shared" si="1"/>
        <v>138771.204</v>
      </c>
      <c r="E1419" s="4">
        <f t="shared" si="2"/>
        <v>-0.01711879507</v>
      </c>
      <c r="H1419" s="2">
        <v>-2396.046</v>
      </c>
      <c r="I1419" s="2">
        <v>327.02</v>
      </c>
    </row>
    <row r="1420" ht="15.75" customHeight="1">
      <c r="B1420" s="3" t="s">
        <v>855</v>
      </c>
      <c r="C1420" s="2">
        <v>65.451</v>
      </c>
      <c r="D1420" s="2">
        <f t="shared" si="1"/>
        <v>138836.655</v>
      </c>
      <c r="E1420" s="4">
        <f t="shared" si="2"/>
        <v>0.0004715356507</v>
      </c>
      <c r="H1420" s="2">
        <v>65.451</v>
      </c>
      <c r="I1420" s="2">
        <v>324.78</v>
      </c>
    </row>
    <row r="1421" ht="15.75" customHeight="1">
      <c r="B1421" s="3" t="s">
        <v>856</v>
      </c>
      <c r="C1421" s="2">
        <v>-2748.701</v>
      </c>
      <c r="D1421" s="2">
        <f t="shared" si="1"/>
        <v>136087.954</v>
      </c>
      <c r="E1421" s="4">
        <f t="shared" si="2"/>
        <v>-0.01999670093</v>
      </c>
      <c r="H1421" s="2">
        <v>-2748.701</v>
      </c>
      <c r="I1421" s="2">
        <v>327.01</v>
      </c>
    </row>
    <row r="1422" ht="15.75" customHeight="1">
      <c r="B1422" s="3" t="s">
        <v>857</v>
      </c>
      <c r="C1422" s="2">
        <v>-1405.773</v>
      </c>
      <c r="D1422" s="2">
        <f t="shared" si="1"/>
        <v>134682.181</v>
      </c>
      <c r="E1422" s="4">
        <f t="shared" si="2"/>
        <v>-0.01038360919</v>
      </c>
      <c r="H1422" s="2">
        <v>-1405.773</v>
      </c>
      <c r="I1422" s="2">
        <v>334.67</v>
      </c>
    </row>
    <row r="1423" ht="15.75" customHeight="1">
      <c r="B1423" s="3" t="s">
        <v>858</v>
      </c>
      <c r="C1423" s="2">
        <v>-394.281</v>
      </c>
      <c r="D1423" s="2">
        <f t="shared" si="1"/>
        <v>134287.9</v>
      </c>
      <c r="E1423" s="4">
        <f t="shared" si="2"/>
        <v>-0.002931785431</v>
      </c>
      <c r="H1423" s="2">
        <v>-394.281</v>
      </c>
      <c r="I1423" s="2">
        <v>331.04</v>
      </c>
    </row>
    <row r="1424" ht="15.75" customHeight="1">
      <c r="B1424" s="3" t="s">
        <v>859</v>
      </c>
      <c r="C1424" s="2">
        <v>-1173.752</v>
      </c>
      <c r="D1424" s="2">
        <f t="shared" si="1"/>
        <v>133114.148</v>
      </c>
      <c r="E1424" s="4">
        <f t="shared" si="2"/>
        <v>-0.008778986902</v>
      </c>
      <c r="H1424" s="2">
        <v>-1173.752</v>
      </c>
      <c r="I1424" s="2">
        <v>334.43</v>
      </c>
    </row>
    <row r="1425" ht="15.75" customHeight="1">
      <c r="B1425" s="3" t="s">
        <v>860</v>
      </c>
      <c r="C1425" s="2">
        <v>830.28</v>
      </c>
      <c r="D1425" s="2">
        <f t="shared" si="1"/>
        <v>133944.428</v>
      </c>
      <c r="E1425" s="4">
        <f t="shared" si="2"/>
        <v>0.006217981744</v>
      </c>
      <c r="H1425" s="2">
        <v>830.28</v>
      </c>
      <c r="I1425" s="2">
        <v>334.73</v>
      </c>
    </row>
    <row r="1426" ht="15.75" customHeight="1">
      <c r="B1426" s="3" t="s">
        <v>861</v>
      </c>
      <c r="C1426" s="2">
        <v>2067.851</v>
      </c>
      <c r="D1426" s="2">
        <f t="shared" si="1"/>
        <v>136012.279</v>
      </c>
      <c r="E1426" s="4">
        <f t="shared" si="2"/>
        <v>0.01532017091</v>
      </c>
      <c r="H1426" s="2">
        <v>2067.851</v>
      </c>
      <c r="I1426" s="2">
        <v>337.79</v>
      </c>
    </row>
    <row r="1427" ht="15.75" customHeight="1">
      <c r="B1427" s="3" t="s">
        <v>862</v>
      </c>
      <c r="C1427" s="2">
        <v>-1416.71</v>
      </c>
      <c r="D1427" s="2">
        <f t="shared" si="1"/>
        <v>134595.569</v>
      </c>
      <c r="E1427" s="4">
        <f t="shared" si="2"/>
        <v>-0.01047067152</v>
      </c>
      <c r="H1427" s="2">
        <v>-1416.71</v>
      </c>
      <c r="I1427" s="2">
        <v>338.83</v>
      </c>
    </row>
    <row r="1428" ht="15.75" customHeight="1">
      <c r="B1428" s="3" t="s">
        <v>863</v>
      </c>
      <c r="C1428" s="2">
        <v>-808.457</v>
      </c>
      <c r="D1428" s="2">
        <f t="shared" si="1"/>
        <v>133787.112</v>
      </c>
      <c r="E1428" s="4">
        <f t="shared" si="2"/>
        <v>-0.006024676722</v>
      </c>
      <c r="H1428" s="2">
        <v>-808.457</v>
      </c>
      <c r="I1428" s="2">
        <v>336.8</v>
      </c>
    </row>
    <row r="1429" ht="15.75" customHeight="1">
      <c r="B1429" s="3" t="s">
        <v>864</v>
      </c>
      <c r="C1429" s="2">
        <v>-360.747</v>
      </c>
      <c r="D1429" s="2">
        <f t="shared" si="1"/>
        <v>133426.365</v>
      </c>
      <c r="E1429" s="4">
        <f t="shared" si="2"/>
        <v>-0.002700067551</v>
      </c>
      <c r="H1429" s="2">
        <v>-360.747</v>
      </c>
      <c r="I1429" s="2">
        <v>339.32</v>
      </c>
    </row>
    <row r="1430" ht="15.75" customHeight="1">
      <c r="B1430" s="3">
        <v>44935.0</v>
      </c>
      <c r="C1430" s="2">
        <v>3017.137</v>
      </c>
      <c r="D1430" s="2">
        <f t="shared" si="1"/>
        <v>136443.502</v>
      </c>
      <c r="E1430" s="4">
        <f t="shared" si="2"/>
        <v>0.02236087155</v>
      </c>
      <c r="H1430" s="2">
        <v>3017.137</v>
      </c>
      <c r="I1430" s="2">
        <v>338.3</v>
      </c>
    </row>
    <row r="1431" ht="15.75" customHeight="1">
      <c r="B1431" s="3">
        <v>45055.0</v>
      </c>
      <c r="C1431" s="2">
        <v>-1714.357</v>
      </c>
      <c r="D1431" s="2">
        <f t="shared" si="1"/>
        <v>134729.145</v>
      </c>
      <c r="E1431" s="4">
        <f t="shared" si="2"/>
        <v>-0.01264419446</v>
      </c>
      <c r="H1431" s="2">
        <v>-1714.357</v>
      </c>
      <c r="I1431" s="2">
        <v>340.68</v>
      </c>
    </row>
    <row r="1432" ht="15.75" customHeight="1">
      <c r="B1432" s="3">
        <v>45086.0</v>
      </c>
      <c r="C1432" s="2">
        <v>-943.484</v>
      </c>
      <c r="D1432" s="2">
        <f t="shared" si="1"/>
        <v>133785.661</v>
      </c>
      <c r="E1432" s="4">
        <f t="shared" si="2"/>
        <v>-0.007027455185</v>
      </c>
      <c r="H1432" s="2">
        <v>-943.484</v>
      </c>
      <c r="I1432" s="2">
        <v>342.12</v>
      </c>
    </row>
    <row r="1433" ht="15.75" customHeight="1">
      <c r="B1433" s="3">
        <v>45116.0</v>
      </c>
      <c r="C1433" s="2">
        <v>1740.043</v>
      </c>
      <c r="D1433" s="2">
        <f t="shared" si="1"/>
        <v>135525.704</v>
      </c>
      <c r="E1433" s="4">
        <f t="shared" si="2"/>
        <v>0.01292234521</v>
      </c>
      <c r="H1433" s="2">
        <v>1740.043</v>
      </c>
      <c r="I1433" s="2">
        <v>339.77</v>
      </c>
    </row>
    <row r="1434" ht="15.75" customHeight="1">
      <c r="B1434" s="3">
        <v>45147.0</v>
      </c>
      <c r="C1434" s="2">
        <v>2335.171</v>
      </c>
      <c r="D1434" s="2">
        <f t="shared" si="1"/>
        <v>137860.875</v>
      </c>
      <c r="E1434" s="4">
        <f t="shared" si="2"/>
        <v>0.01708370471</v>
      </c>
      <c r="H1434" s="2">
        <v>2335.171</v>
      </c>
      <c r="I1434" s="2">
        <v>339.76</v>
      </c>
    </row>
    <row r="1435" ht="15.75" customHeight="1">
      <c r="B1435" s="3">
        <v>45239.0</v>
      </c>
      <c r="C1435" s="2">
        <v>2405.464</v>
      </c>
      <c r="D1435" s="2">
        <f t="shared" si="1"/>
        <v>140266.339</v>
      </c>
      <c r="E1435" s="4">
        <f t="shared" si="2"/>
        <v>0.01729801227</v>
      </c>
      <c r="H1435" s="2">
        <v>2405.464</v>
      </c>
      <c r="I1435" s="2">
        <v>339.21</v>
      </c>
    </row>
    <row r="1436" ht="15.75" customHeight="1">
      <c r="B1436" s="3">
        <v>45269.0</v>
      </c>
      <c r="C1436" s="2">
        <v>-1233.213</v>
      </c>
      <c r="D1436" s="2">
        <f t="shared" si="1"/>
        <v>139033.126</v>
      </c>
      <c r="E1436" s="4">
        <f t="shared" si="2"/>
        <v>-0.008830815441</v>
      </c>
      <c r="H1436" s="2">
        <v>-1233.213</v>
      </c>
      <c r="I1436" s="2">
        <v>343.2</v>
      </c>
    </row>
    <row r="1437" ht="15.75" customHeight="1">
      <c r="B1437" s="3" t="s">
        <v>865</v>
      </c>
      <c r="C1437" s="2">
        <v>-1694.461</v>
      </c>
      <c r="D1437" s="2">
        <f t="shared" si="1"/>
        <v>137338.665</v>
      </c>
      <c r="E1437" s="4">
        <f t="shared" si="2"/>
        <v>-0.01226233854</v>
      </c>
      <c r="H1437" s="2">
        <v>-1694.461</v>
      </c>
      <c r="I1437" s="2">
        <v>348.86</v>
      </c>
    </row>
    <row r="1438" ht="15.75" customHeight="1">
      <c r="B1438" s="3" t="s">
        <v>866</v>
      </c>
      <c r="C1438" s="2">
        <v>-334.849</v>
      </c>
      <c r="D1438" s="2">
        <f t="shared" si="1"/>
        <v>137003.816</v>
      </c>
      <c r="E1438" s="4">
        <f t="shared" si="2"/>
        <v>-0.002441103289</v>
      </c>
      <c r="H1438" s="2">
        <v>-334.849</v>
      </c>
      <c r="I1438" s="2">
        <v>341.19</v>
      </c>
    </row>
    <row r="1439" ht="15.75" customHeight="1">
      <c r="B1439" s="3" t="s">
        <v>867</v>
      </c>
      <c r="C1439" s="2">
        <v>-1531.16</v>
      </c>
      <c r="D1439" s="2">
        <f t="shared" si="1"/>
        <v>135472.656</v>
      </c>
      <c r="E1439" s="4">
        <f t="shared" si="2"/>
        <v>-0.01123896024</v>
      </c>
      <c r="H1439" s="2">
        <v>-1531.16</v>
      </c>
      <c r="I1439" s="2">
        <v>343.4</v>
      </c>
    </row>
    <row r="1440" ht="15.75" customHeight="1">
      <c r="B1440" s="3" t="s">
        <v>868</v>
      </c>
      <c r="C1440" s="2">
        <v>1196.95</v>
      </c>
      <c r="D1440" s="2">
        <f t="shared" si="1"/>
        <v>136669.606</v>
      </c>
      <c r="E1440" s="4">
        <f t="shared" si="2"/>
        <v>0.008796558899</v>
      </c>
      <c r="H1440" s="2">
        <v>1196.95</v>
      </c>
      <c r="I1440" s="2">
        <v>340.69</v>
      </c>
    </row>
    <row r="1441" ht="15.75" customHeight="1">
      <c r="B1441" s="3" t="s">
        <v>869</v>
      </c>
      <c r="C1441" s="2">
        <v>2573.114</v>
      </c>
      <c r="D1441" s="2">
        <f t="shared" si="1"/>
        <v>139242.72</v>
      </c>
      <c r="E1441" s="4">
        <f t="shared" si="2"/>
        <v>0.01865221925</v>
      </c>
      <c r="H1441" s="2">
        <v>2573.114</v>
      </c>
      <c r="I1441" s="2">
        <v>335.85</v>
      </c>
    </row>
    <row r="1442" ht="15.75" customHeight="1">
      <c r="B1442" s="3" t="s">
        <v>870</v>
      </c>
      <c r="C1442" s="2">
        <v>-1173.114</v>
      </c>
      <c r="D1442" s="2">
        <f t="shared" si="1"/>
        <v>138069.606</v>
      </c>
      <c r="E1442" s="4">
        <f t="shared" si="2"/>
        <v>-0.00846064807</v>
      </c>
      <c r="H1442" s="2">
        <v>-1173.114</v>
      </c>
      <c r="I1442" s="2">
        <v>324.27</v>
      </c>
    </row>
    <row r="1443" ht="15.75" customHeight="1">
      <c r="B1443" s="3" t="s">
        <v>871</v>
      </c>
      <c r="C1443" s="2">
        <v>-2192.766</v>
      </c>
      <c r="D1443" s="2">
        <f t="shared" si="1"/>
        <v>135876.84</v>
      </c>
      <c r="E1443" s="4">
        <f t="shared" si="2"/>
        <v>-0.01600906209</v>
      </c>
      <c r="H1443" s="2">
        <v>-2192.766</v>
      </c>
      <c r="I1443" s="2">
        <v>324.22</v>
      </c>
    </row>
    <row r="1444" ht="15.75" customHeight="1">
      <c r="B1444" s="3" t="s">
        <v>872</v>
      </c>
      <c r="C1444" s="2">
        <v>3515.702</v>
      </c>
      <c r="D1444" s="2">
        <f t="shared" si="1"/>
        <v>139392.542</v>
      </c>
      <c r="E1444" s="4">
        <f t="shared" si="2"/>
        <v>0.02554510897</v>
      </c>
      <c r="H1444" s="2">
        <v>3515.702</v>
      </c>
      <c r="I1444" s="2">
        <v>322.81</v>
      </c>
    </row>
    <row r="1445" ht="15.75" customHeight="1">
      <c r="B1445" s="3" t="s">
        <v>873</v>
      </c>
      <c r="C1445" s="2">
        <v>7144.447</v>
      </c>
      <c r="D1445" s="2">
        <f t="shared" si="1"/>
        <v>146536.989</v>
      </c>
      <c r="E1445" s="4">
        <f t="shared" si="2"/>
        <v>0.04998388505</v>
      </c>
      <c r="H1445" s="2">
        <v>7144.447</v>
      </c>
      <c r="I1445" s="2">
        <v>315.43</v>
      </c>
    </row>
    <row r="1446" ht="15.75" customHeight="1">
      <c r="B1446" s="3" t="s">
        <v>874</v>
      </c>
      <c r="C1446" s="2">
        <v>367.307</v>
      </c>
      <c r="D1446" s="2">
        <f t="shared" si="1"/>
        <v>146904.296</v>
      </c>
      <c r="E1446" s="4">
        <f t="shared" si="2"/>
        <v>0.002503445906</v>
      </c>
      <c r="H1446" s="2">
        <v>367.307</v>
      </c>
      <c r="I1446" s="2">
        <v>314.51</v>
      </c>
    </row>
    <row r="1447" ht="15.75" customHeight="1">
      <c r="B1447" s="3" t="s">
        <v>875</v>
      </c>
      <c r="C1447" s="2">
        <v>2107.634</v>
      </c>
      <c r="D1447" s="2">
        <f t="shared" si="1"/>
        <v>149011.93</v>
      </c>
      <c r="E1447" s="4">
        <f t="shared" si="2"/>
        <v>0.01424504272</v>
      </c>
      <c r="H1447" s="2">
        <v>2107.634</v>
      </c>
      <c r="I1447" s="2">
        <v>318.46</v>
      </c>
    </row>
    <row r="1448" ht="15.75" customHeight="1">
      <c r="B1448" s="3" t="s">
        <v>876</v>
      </c>
      <c r="C1448" s="2">
        <v>-3449.71</v>
      </c>
      <c r="D1448" s="2">
        <f t="shared" si="1"/>
        <v>145562.22</v>
      </c>
      <c r="E1448" s="4">
        <f t="shared" si="2"/>
        <v>-0.02342274578</v>
      </c>
      <c r="H1448" s="2">
        <v>-3449.71</v>
      </c>
      <c r="I1448" s="2">
        <v>316.17</v>
      </c>
    </row>
    <row r="1449" ht="15.75" customHeight="1">
      <c r="B1449" s="3" t="s">
        <v>877</v>
      </c>
      <c r="C1449" s="2">
        <v>-2699.27</v>
      </c>
      <c r="D1449" s="2">
        <f t="shared" si="1"/>
        <v>142862.95</v>
      </c>
      <c r="E1449" s="4">
        <f t="shared" si="2"/>
        <v>-0.01871784497</v>
      </c>
      <c r="H1449" s="2">
        <v>-2699.27</v>
      </c>
      <c r="I1449" s="2">
        <v>316.22</v>
      </c>
    </row>
    <row r="1450" ht="15.75" customHeight="1">
      <c r="B1450" s="3">
        <v>44967.0</v>
      </c>
      <c r="C1450" s="2">
        <v>3012.508</v>
      </c>
      <c r="D1450" s="2">
        <f t="shared" si="1"/>
        <v>145875.458</v>
      </c>
      <c r="E1450" s="4">
        <f t="shared" si="2"/>
        <v>0.02086745118</v>
      </c>
      <c r="H1450" s="2">
        <v>3012.508</v>
      </c>
      <c r="I1450" s="2">
        <v>307.8</v>
      </c>
    </row>
    <row r="1451" ht="15.75" customHeight="1">
      <c r="B1451" s="3">
        <v>44995.0</v>
      </c>
      <c r="C1451" s="2">
        <v>-1175.188</v>
      </c>
      <c r="D1451" s="2">
        <f t="shared" si="1"/>
        <v>144700.27</v>
      </c>
      <c r="E1451" s="4">
        <f t="shared" si="2"/>
        <v>-0.008088730711</v>
      </c>
      <c r="H1451" s="2">
        <v>-1175.188</v>
      </c>
      <c r="I1451" s="2">
        <v>314.49</v>
      </c>
    </row>
    <row r="1452" ht="15.75" customHeight="1">
      <c r="B1452" s="3">
        <v>45026.0</v>
      </c>
      <c r="C1452" s="2">
        <v>-2149.648</v>
      </c>
      <c r="D1452" s="2">
        <f t="shared" si="1"/>
        <v>142550.622</v>
      </c>
      <c r="E1452" s="4">
        <f t="shared" si="2"/>
        <v>-0.01496732083</v>
      </c>
      <c r="H1452" s="2">
        <v>-2149.648</v>
      </c>
      <c r="I1452" s="2">
        <v>313.99</v>
      </c>
    </row>
    <row r="1453" ht="15.75" customHeight="1">
      <c r="B1453" s="3">
        <v>45056.0</v>
      </c>
      <c r="C1453" s="2">
        <v>-2273.303</v>
      </c>
      <c r="D1453" s="2">
        <f t="shared" si="1"/>
        <v>140277.319</v>
      </c>
      <c r="E1453" s="4">
        <f t="shared" si="2"/>
        <v>-0.01607586542</v>
      </c>
      <c r="H1453" s="2">
        <v>-2273.303</v>
      </c>
      <c r="I1453" s="2">
        <v>317.11</v>
      </c>
    </row>
    <row r="1454" ht="15.75" customHeight="1">
      <c r="B1454" s="3">
        <v>45087.0</v>
      </c>
      <c r="C1454" s="2">
        <v>-2398.072</v>
      </c>
      <c r="D1454" s="2">
        <f t="shared" si="1"/>
        <v>137879.247</v>
      </c>
      <c r="E1454" s="4">
        <f t="shared" si="2"/>
        <v>-0.01724303295</v>
      </c>
      <c r="H1454" s="2">
        <v>-2398.072</v>
      </c>
      <c r="I1454" s="2">
        <v>318.37</v>
      </c>
    </row>
    <row r="1455" ht="15.75" customHeight="1">
      <c r="B1455" s="3">
        <v>45179.0</v>
      </c>
      <c r="C1455" s="2">
        <v>472.471</v>
      </c>
      <c r="D1455" s="2">
        <f t="shared" si="1"/>
        <v>138351.718</v>
      </c>
      <c r="E1455" s="4">
        <f t="shared" si="2"/>
        <v>0.003420843574</v>
      </c>
      <c r="H1455" s="2">
        <v>472.471</v>
      </c>
      <c r="I1455" s="2">
        <v>321.87</v>
      </c>
    </row>
    <row r="1456" ht="15.75" customHeight="1">
      <c r="B1456" s="3">
        <v>45209.0</v>
      </c>
      <c r="C1456" s="2">
        <v>-3825.17</v>
      </c>
      <c r="D1456" s="2">
        <f t="shared" si="1"/>
        <v>134526.548</v>
      </c>
      <c r="E1456" s="4">
        <f t="shared" si="2"/>
        <v>-0.02803756147</v>
      </c>
      <c r="H1456" s="2">
        <v>-3825.17</v>
      </c>
      <c r="I1456" s="2">
        <v>325.52</v>
      </c>
    </row>
    <row r="1457" ht="15.75" customHeight="1">
      <c r="B1457" s="3">
        <v>45240.0</v>
      </c>
      <c r="C1457" s="2">
        <v>2367.915</v>
      </c>
      <c r="D1457" s="2">
        <f t="shared" si="1"/>
        <v>136894.463</v>
      </c>
      <c r="E1457" s="4">
        <f t="shared" si="2"/>
        <v>0.01744872343</v>
      </c>
      <c r="H1457" s="2">
        <v>2367.915</v>
      </c>
      <c r="I1457" s="2">
        <v>319.93</v>
      </c>
    </row>
    <row r="1458" ht="15.75" customHeight="1">
      <c r="B1458" s="3">
        <v>45270.0</v>
      </c>
      <c r="C1458" s="2">
        <v>-349.091</v>
      </c>
      <c r="D1458" s="2">
        <f t="shared" si="1"/>
        <v>136545.372</v>
      </c>
      <c r="E1458" s="4">
        <f t="shared" si="2"/>
        <v>-0.002553330898</v>
      </c>
      <c r="H1458" s="2">
        <v>-349.091</v>
      </c>
      <c r="I1458" s="2">
        <v>317.4</v>
      </c>
    </row>
    <row r="1459" ht="15.75" customHeight="1">
      <c r="B1459" s="3" t="s">
        <v>878</v>
      </c>
      <c r="C1459" s="2">
        <v>-1040.849</v>
      </c>
      <c r="D1459" s="2">
        <f t="shared" si="1"/>
        <v>135504.523</v>
      </c>
      <c r="E1459" s="4">
        <f t="shared" si="2"/>
        <v>-0.007651935162</v>
      </c>
      <c r="H1459" s="2">
        <v>-1040.849</v>
      </c>
      <c r="I1459" s="2">
        <v>321.42</v>
      </c>
    </row>
    <row r="1460" ht="15.75" customHeight="1">
      <c r="B1460" s="3" t="s">
        <v>879</v>
      </c>
      <c r="C1460" s="2">
        <v>474.666</v>
      </c>
      <c r="D1460" s="2">
        <f t="shared" si="1"/>
        <v>135979.189</v>
      </c>
      <c r="E1460" s="4">
        <f t="shared" si="2"/>
        <v>0.003496832132</v>
      </c>
      <c r="H1460" s="2">
        <v>474.666</v>
      </c>
      <c r="I1460" s="2">
        <v>321.4</v>
      </c>
    </row>
    <row r="1461" ht="15.75" customHeight="1">
      <c r="B1461" s="3" t="s">
        <v>880</v>
      </c>
      <c r="C1461" s="2">
        <v>654.142</v>
      </c>
      <c r="D1461" s="2">
        <f t="shared" si="1"/>
        <v>136633.331</v>
      </c>
      <c r="E1461" s="4">
        <f t="shared" si="2"/>
        <v>0.004799069797</v>
      </c>
      <c r="H1461" s="2">
        <v>654.142</v>
      </c>
      <c r="I1461" s="2">
        <v>314.02</v>
      </c>
    </row>
    <row r="1462" ht="15.75" customHeight="1">
      <c r="B1462" s="3" t="s">
        <v>881</v>
      </c>
      <c r="C1462" s="2">
        <v>414.247</v>
      </c>
      <c r="D1462" s="2">
        <f t="shared" si="1"/>
        <v>137047.578</v>
      </c>
      <c r="E1462" s="4">
        <f t="shared" si="2"/>
        <v>0.003027228445</v>
      </c>
      <c r="H1462" s="2">
        <v>414.247</v>
      </c>
      <c r="I1462" s="2">
        <v>311.58</v>
      </c>
    </row>
    <row r="1463" ht="15.75" customHeight="1">
      <c r="B1463" s="3" t="s">
        <v>882</v>
      </c>
      <c r="C1463" s="2">
        <v>-150.574</v>
      </c>
      <c r="D1463" s="2">
        <f t="shared" si="1"/>
        <v>136897.004</v>
      </c>
      <c r="E1463" s="4">
        <f t="shared" si="2"/>
        <v>-0.001099302743</v>
      </c>
      <c r="H1463" s="2">
        <v>-150.574</v>
      </c>
      <c r="I1463" s="2">
        <v>309.6</v>
      </c>
    </row>
    <row r="1464" ht="15.75" customHeight="1">
      <c r="B1464" s="3" t="s">
        <v>883</v>
      </c>
      <c r="C1464" s="2">
        <v>277.291</v>
      </c>
      <c r="D1464" s="2">
        <f t="shared" si="1"/>
        <v>137174.295</v>
      </c>
      <c r="E1464" s="4">
        <f t="shared" si="2"/>
        <v>0.002023496044</v>
      </c>
      <c r="H1464" s="2">
        <v>277.291</v>
      </c>
      <c r="I1464" s="2">
        <v>309.05</v>
      </c>
    </row>
    <row r="1465" ht="15.75" customHeight="1">
      <c r="B1465" s="3" t="s">
        <v>884</v>
      </c>
      <c r="C1465" s="2">
        <v>674.0</v>
      </c>
      <c r="D1465" s="2">
        <f t="shared" si="1"/>
        <v>137848.295</v>
      </c>
      <c r="E1465" s="4">
        <f t="shared" si="2"/>
        <v>0.004901425365</v>
      </c>
      <c r="H1465" s="2">
        <v>674.0</v>
      </c>
      <c r="I1465" s="2">
        <v>305.61</v>
      </c>
    </row>
    <row r="1466" ht="15.75" customHeight="1">
      <c r="B1466" s="3" t="s">
        <v>885</v>
      </c>
      <c r="C1466" s="2">
        <v>778.0</v>
      </c>
      <c r="D1466" s="2">
        <f t="shared" si="1"/>
        <v>138626.295</v>
      </c>
      <c r="E1466" s="4">
        <f t="shared" si="2"/>
        <v>0.005628018499</v>
      </c>
      <c r="H1466" s="2">
        <v>778.0</v>
      </c>
      <c r="I1466" s="2">
        <v>314.26</v>
      </c>
    </row>
    <row r="1467" ht="15.75" customHeight="1">
      <c r="B1467" s="3" t="s">
        <v>886</v>
      </c>
      <c r="C1467" s="2">
        <v>-1969.74</v>
      </c>
      <c r="D1467" s="2">
        <f t="shared" si="1"/>
        <v>136656.555</v>
      </c>
      <c r="E1467" s="4">
        <f t="shared" si="2"/>
        <v>-0.01431090689</v>
      </c>
      <c r="H1467" s="2">
        <v>-1969.74</v>
      </c>
      <c r="I1467" s="2">
        <v>310.09</v>
      </c>
    </row>
    <row r="1468" ht="15.75" customHeight="1">
      <c r="B1468" s="3" t="s">
        <v>887</v>
      </c>
      <c r="C1468" s="2">
        <v>1127.341</v>
      </c>
      <c r="D1468" s="2">
        <f t="shared" si="1"/>
        <v>137783.896</v>
      </c>
      <c r="E1468" s="4">
        <f t="shared" si="2"/>
        <v>0.00821560624</v>
      </c>
      <c r="H1468" s="2">
        <v>1127.341</v>
      </c>
      <c r="I1468" s="2">
        <v>301.97</v>
      </c>
    </row>
    <row r="1469" ht="15.75" customHeight="1">
      <c r="B1469" s="3" t="s">
        <v>888</v>
      </c>
      <c r="C1469" s="2">
        <v>2021.76</v>
      </c>
      <c r="D1469" s="2">
        <f t="shared" si="1"/>
        <v>139805.656</v>
      </c>
      <c r="E1469" s="4">
        <f t="shared" si="2"/>
        <v>0.01456680005</v>
      </c>
      <c r="H1469" s="2">
        <v>2021.76</v>
      </c>
      <c r="I1469" s="2">
        <v>306.32</v>
      </c>
    </row>
    <row r="1470" ht="15.75" customHeight="1">
      <c r="B1470" s="3" t="s">
        <v>889</v>
      </c>
      <c r="C1470" s="2">
        <v>-554.352</v>
      </c>
      <c r="D1470" s="2">
        <f t="shared" si="1"/>
        <v>139251.304</v>
      </c>
      <c r="E1470" s="4">
        <f t="shared" si="2"/>
        <v>-0.003973043562</v>
      </c>
      <c r="H1470" s="2">
        <v>-554.352</v>
      </c>
      <c r="I1470" s="2">
        <v>308.0</v>
      </c>
    </row>
    <row r="1471" ht="15.75" customHeight="1">
      <c r="B1471" s="3" t="s">
        <v>890</v>
      </c>
      <c r="C1471" s="2">
        <v>4737.759</v>
      </c>
      <c r="D1471" s="2">
        <f t="shared" si="1"/>
        <v>143989.063</v>
      </c>
      <c r="E1471" s="4">
        <f t="shared" si="2"/>
        <v>0.03345710209</v>
      </c>
      <c r="H1471" s="2">
        <v>4737.759</v>
      </c>
      <c r="I1471" s="2">
        <v>312.88</v>
      </c>
    </row>
    <row r="1472" ht="15.75" customHeight="1">
      <c r="B1472" s="3">
        <v>44937.0</v>
      </c>
      <c r="C1472" s="2">
        <v>41.831</v>
      </c>
      <c r="D1472" s="2">
        <f t="shared" si="1"/>
        <v>144030.894</v>
      </c>
      <c r="E1472" s="4">
        <f t="shared" si="2"/>
        <v>0.0002904729292</v>
      </c>
      <c r="H1472" s="2">
        <v>41.831</v>
      </c>
      <c r="I1472" s="2">
        <v>326.83</v>
      </c>
    </row>
    <row r="1473" ht="15.75" customHeight="1">
      <c r="B1473" s="3">
        <v>44968.0</v>
      </c>
      <c r="C1473" s="2">
        <v>-3825.415</v>
      </c>
      <c r="D1473" s="2">
        <f t="shared" si="1"/>
        <v>140205.479</v>
      </c>
      <c r="E1473" s="4">
        <f t="shared" si="2"/>
        <v>-0.02691876451</v>
      </c>
      <c r="H1473" s="2">
        <v>-3825.415</v>
      </c>
      <c r="I1473" s="2">
        <v>331.42</v>
      </c>
    </row>
    <row r="1474" ht="15.75" customHeight="1">
      <c r="B1474" s="3">
        <v>44996.0</v>
      </c>
      <c r="C1474" s="2">
        <v>-1765.808</v>
      </c>
      <c r="D1474" s="2">
        <f t="shared" si="1"/>
        <v>138439.671</v>
      </c>
      <c r="E1474" s="4">
        <f t="shared" si="2"/>
        <v>-0.01267441144</v>
      </c>
      <c r="H1474" s="2">
        <v>-1765.808</v>
      </c>
      <c r="I1474" s="2">
        <v>333.44</v>
      </c>
    </row>
    <row r="1475" ht="15.75" customHeight="1">
      <c r="B1475" s="3">
        <v>45088.0</v>
      </c>
      <c r="C1475" s="2">
        <v>2956.242</v>
      </c>
      <c r="D1475" s="2">
        <f t="shared" si="1"/>
        <v>141395.913</v>
      </c>
      <c r="E1475" s="4">
        <f t="shared" si="2"/>
        <v>0.02112920694</v>
      </c>
      <c r="H1475" s="2">
        <v>2956.242</v>
      </c>
      <c r="I1475" s="2">
        <v>335.87</v>
      </c>
    </row>
    <row r="1476" ht="15.75" customHeight="1">
      <c r="B1476" s="3">
        <v>45118.0</v>
      </c>
      <c r="C1476" s="2">
        <v>1219.444</v>
      </c>
      <c r="D1476" s="2">
        <f t="shared" si="1"/>
        <v>142615.357</v>
      </c>
      <c r="E1476" s="4">
        <f t="shared" si="2"/>
        <v>0.008587345803</v>
      </c>
      <c r="H1476" s="2">
        <v>1219.444</v>
      </c>
      <c r="I1476" s="2">
        <v>338.73</v>
      </c>
    </row>
    <row r="1477" ht="15.75" customHeight="1">
      <c r="B1477" s="3">
        <v>45149.0</v>
      </c>
      <c r="C1477" s="2">
        <v>109.19</v>
      </c>
      <c r="D1477" s="2">
        <f t="shared" si="1"/>
        <v>142724.547</v>
      </c>
      <c r="E1477" s="4">
        <f t="shared" si="2"/>
        <v>0.0007653328805</v>
      </c>
      <c r="H1477" s="2">
        <v>109.19</v>
      </c>
      <c r="I1477" s="2">
        <v>339.88</v>
      </c>
    </row>
    <row r="1478" ht="15.75" customHeight="1">
      <c r="B1478" s="3">
        <v>45180.0</v>
      </c>
      <c r="C1478" s="2">
        <v>-2054.922</v>
      </c>
      <c r="D1478" s="2">
        <f t="shared" si="1"/>
        <v>140669.625</v>
      </c>
      <c r="E1478" s="4">
        <f t="shared" si="2"/>
        <v>-0.01450247196</v>
      </c>
      <c r="H1478" s="2">
        <v>-2054.922</v>
      </c>
      <c r="I1478" s="2">
        <v>344.57</v>
      </c>
    </row>
    <row r="1479" ht="15.75" customHeight="1">
      <c r="B1479" s="3">
        <v>45210.0</v>
      </c>
      <c r="C1479" s="2">
        <v>2667.691</v>
      </c>
      <c r="D1479" s="2">
        <f t="shared" si="1"/>
        <v>143337.316</v>
      </c>
      <c r="E1479" s="4">
        <f t="shared" si="2"/>
        <v>0.01878664973</v>
      </c>
      <c r="H1479" s="2">
        <v>2667.691</v>
      </c>
      <c r="I1479" s="2">
        <v>343.51</v>
      </c>
    </row>
    <row r="1480" ht="15.75" customHeight="1">
      <c r="B1480" s="3" t="s">
        <v>891</v>
      </c>
      <c r="C1480" s="2">
        <v>1828.486</v>
      </c>
      <c r="D1480" s="2">
        <f t="shared" si="1"/>
        <v>145165.802</v>
      </c>
      <c r="E1480" s="4">
        <f t="shared" si="2"/>
        <v>0.01267584555</v>
      </c>
      <c r="H1480" s="2">
        <v>1828.486</v>
      </c>
      <c r="I1480" s="2">
        <v>351.17</v>
      </c>
    </row>
    <row r="1481" ht="15.75" customHeight="1">
      <c r="B1481" s="3" t="s">
        <v>892</v>
      </c>
      <c r="C1481" s="2">
        <v>-1276.748</v>
      </c>
      <c r="D1481" s="2">
        <f t="shared" si="1"/>
        <v>143889.054</v>
      </c>
      <c r="E1481" s="4">
        <f t="shared" si="2"/>
        <v>-0.008834006948</v>
      </c>
      <c r="H1481" s="2">
        <v>-1276.748</v>
      </c>
      <c r="I1481" s="2">
        <v>350.7</v>
      </c>
    </row>
    <row r="1482" ht="15.75" customHeight="1">
      <c r="B1482" s="3" t="s">
        <v>893</v>
      </c>
      <c r="C1482" s="2">
        <v>-246.803</v>
      </c>
      <c r="D1482" s="2">
        <f t="shared" si="1"/>
        <v>143642.251</v>
      </c>
      <c r="E1482" s="4">
        <f t="shared" si="2"/>
        <v>-0.00171670393</v>
      </c>
      <c r="H1482" s="2">
        <v>-246.803</v>
      </c>
      <c r="I1482" s="2">
        <v>353.57</v>
      </c>
    </row>
    <row r="1483" ht="15.75" customHeight="1">
      <c r="B1483" s="3" t="s">
        <v>894</v>
      </c>
      <c r="C1483" s="2">
        <v>1753.167</v>
      </c>
      <c r="D1483" s="2">
        <f t="shared" si="1"/>
        <v>145395.418</v>
      </c>
      <c r="E1483" s="4">
        <f t="shared" si="2"/>
        <v>0.01213121118</v>
      </c>
      <c r="H1483" s="2">
        <v>1753.167</v>
      </c>
      <c r="I1483" s="2">
        <v>356.67</v>
      </c>
    </row>
    <row r="1484" ht="15.75" customHeight="1">
      <c r="B1484" s="3" t="s">
        <v>895</v>
      </c>
      <c r="C1484" s="2">
        <v>3691.395</v>
      </c>
      <c r="D1484" s="2">
        <f t="shared" si="1"/>
        <v>149086.813</v>
      </c>
      <c r="E1484" s="4">
        <f t="shared" si="2"/>
        <v>0.02507172233</v>
      </c>
      <c r="H1484" s="2">
        <v>3691.395</v>
      </c>
      <c r="I1484" s="2">
        <v>361.11</v>
      </c>
    </row>
    <row r="1485" ht="15.75" customHeight="1">
      <c r="B1485" s="3" t="s">
        <v>896</v>
      </c>
      <c r="C1485" s="2">
        <v>-4530.065</v>
      </c>
      <c r="D1485" s="2">
        <f t="shared" si="1"/>
        <v>144556.748</v>
      </c>
      <c r="E1485" s="4">
        <f t="shared" si="2"/>
        <v>-0.03085662368</v>
      </c>
      <c r="H1485" s="2">
        <v>-4530.065</v>
      </c>
      <c r="I1485" s="2">
        <v>363.8</v>
      </c>
    </row>
    <row r="1486" ht="15.75" customHeight="1">
      <c r="B1486" s="3" t="s">
        <v>897</v>
      </c>
      <c r="C1486" s="2">
        <v>-181.649</v>
      </c>
      <c r="D1486" s="2">
        <f t="shared" si="1"/>
        <v>144375.099</v>
      </c>
      <c r="E1486" s="4">
        <f t="shared" si="2"/>
        <v>-0.001257383191</v>
      </c>
      <c r="H1486" s="2">
        <v>-181.649</v>
      </c>
      <c r="I1486" s="2">
        <v>364.55</v>
      </c>
    </row>
    <row r="1487" ht="15.75" customHeight="1">
      <c r="B1487" s="3" t="s">
        <v>898</v>
      </c>
      <c r="C1487" s="2">
        <v>815.789</v>
      </c>
      <c r="D1487" s="2">
        <f t="shared" si="1"/>
        <v>145190.888</v>
      </c>
      <c r="E1487" s="4">
        <f t="shared" si="2"/>
        <v>0.00563457861</v>
      </c>
      <c r="H1487" s="2">
        <v>815.789</v>
      </c>
      <c r="I1487" s="2">
        <v>362.38</v>
      </c>
    </row>
    <row r="1488" ht="15.75" customHeight="1">
      <c r="B1488" s="3" t="s">
        <v>899</v>
      </c>
      <c r="C1488" s="2">
        <v>-250.29</v>
      </c>
      <c r="D1488" s="2">
        <f t="shared" si="1"/>
        <v>144940.598</v>
      </c>
      <c r="E1488" s="4">
        <f t="shared" si="2"/>
        <v>-0.001725356083</v>
      </c>
      <c r="H1488" s="2">
        <v>-250.29</v>
      </c>
      <c r="I1488" s="2">
        <v>361.3</v>
      </c>
    </row>
    <row r="1489" ht="15.75" customHeight="1">
      <c r="B1489" s="3" t="s">
        <v>900</v>
      </c>
      <c r="C1489" s="2">
        <v>-1457.126</v>
      </c>
      <c r="D1489" s="2">
        <f t="shared" si="1"/>
        <v>143483.472</v>
      </c>
      <c r="E1489" s="4">
        <f t="shared" si="2"/>
        <v>-0.01010413865</v>
      </c>
      <c r="H1489" s="2">
        <v>-1457.126</v>
      </c>
      <c r="I1489" s="2">
        <v>361.18</v>
      </c>
    </row>
    <row r="1490" ht="15.75" customHeight="1">
      <c r="B1490" s="3" t="s">
        <v>901</v>
      </c>
      <c r="C1490" s="2">
        <v>2272.355</v>
      </c>
      <c r="D1490" s="2">
        <f t="shared" si="1"/>
        <v>145755.827</v>
      </c>
      <c r="E1490" s="4">
        <f t="shared" si="2"/>
        <v>0.01571295298</v>
      </c>
      <c r="H1490" s="2">
        <v>2272.355</v>
      </c>
      <c r="I1490" s="2">
        <v>361.89</v>
      </c>
    </row>
    <row r="1491" ht="15.75" customHeight="1">
      <c r="B1491" s="3" t="s">
        <v>902</v>
      </c>
      <c r="C1491" s="2">
        <v>3116.174</v>
      </c>
      <c r="D1491" s="2">
        <f t="shared" si="1"/>
        <v>148872.001</v>
      </c>
      <c r="E1491" s="4">
        <f t="shared" si="2"/>
        <v>0.02115407921</v>
      </c>
      <c r="H1491" s="2">
        <v>3116.174</v>
      </c>
      <c r="I1491" s="2">
        <v>364.96</v>
      </c>
    </row>
    <row r="1492" ht="15.75" customHeight="1">
      <c r="B1492" s="3" t="s">
        <v>903</v>
      </c>
      <c r="C1492" s="2">
        <v>2000.081</v>
      </c>
      <c r="D1492" s="2">
        <f t="shared" si="1"/>
        <v>150872.082</v>
      </c>
      <c r="E1492" s="4">
        <f t="shared" si="2"/>
        <v>0.01334545566</v>
      </c>
      <c r="H1492" s="2">
        <v>2000.081</v>
      </c>
      <c r="I1492" s="2">
        <v>371.05</v>
      </c>
    </row>
    <row r="1493" ht="15.75" customHeight="1">
      <c r="B1493" s="3">
        <v>44938.0</v>
      </c>
      <c r="C1493" s="2">
        <v>-616.157</v>
      </c>
      <c r="D1493" s="2">
        <f t="shared" si="1"/>
        <v>150255.925</v>
      </c>
      <c r="E1493" s="4">
        <f t="shared" si="2"/>
        <v>-0.004092331803</v>
      </c>
      <c r="H1493" s="2">
        <v>-616.157</v>
      </c>
      <c r="I1493" s="2">
        <v>373.94</v>
      </c>
    </row>
    <row r="1494" ht="15.75" customHeight="1">
      <c r="B1494" s="3">
        <v>45028.0</v>
      </c>
      <c r="C1494" s="2">
        <v>2984.283</v>
      </c>
      <c r="D1494" s="2">
        <f t="shared" si="1"/>
        <v>153240.208</v>
      </c>
      <c r="E1494" s="4">
        <f t="shared" si="2"/>
        <v>0.01966667027</v>
      </c>
      <c r="H1494" s="2">
        <v>2984.283</v>
      </c>
      <c r="I1494" s="2">
        <v>375.66</v>
      </c>
    </row>
    <row r="1495" ht="15.75" customHeight="1">
      <c r="B1495" s="3">
        <v>45058.0</v>
      </c>
      <c r="C1495" s="2">
        <v>-1758.083</v>
      </c>
      <c r="D1495" s="2">
        <f t="shared" si="1"/>
        <v>151482.125</v>
      </c>
      <c r="E1495" s="4">
        <f t="shared" si="2"/>
        <v>-0.01153904599</v>
      </c>
      <c r="H1495" s="2">
        <v>-1758.083</v>
      </c>
      <c r="I1495" s="2">
        <v>373.43</v>
      </c>
    </row>
    <row r="1496" ht="15.75" customHeight="1">
      <c r="B1496" s="3">
        <v>45089.0</v>
      </c>
      <c r="C1496" s="2">
        <v>4244.561</v>
      </c>
      <c r="D1496" s="2">
        <f t="shared" si="1"/>
        <v>155726.686</v>
      </c>
      <c r="E1496" s="4">
        <f t="shared" si="2"/>
        <v>0.02763482667</v>
      </c>
      <c r="H1496" s="2">
        <v>4244.561</v>
      </c>
      <c r="I1496" s="2">
        <v>372.63</v>
      </c>
    </row>
    <row r="1497" ht="15.75" customHeight="1">
      <c r="B1497" s="3">
        <v>45119.0</v>
      </c>
      <c r="C1497" s="2">
        <v>2500.507</v>
      </c>
      <c r="D1497" s="2">
        <f t="shared" si="1"/>
        <v>158227.193</v>
      </c>
      <c r="E1497" s="4">
        <f t="shared" si="2"/>
        <v>0.01592947272</v>
      </c>
      <c r="H1497" s="2">
        <v>2500.507</v>
      </c>
      <c r="I1497" s="2">
        <v>374.61</v>
      </c>
    </row>
    <row r="1498" ht="15.75" customHeight="1">
      <c r="B1498" s="3">
        <v>45150.0</v>
      </c>
      <c r="C1498" s="2">
        <v>-3231.161</v>
      </c>
      <c r="D1498" s="2">
        <f t="shared" si="1"/>
        <v>154996.032</v>
      </c>
      <c r="E1498" s="4">
        <f t="shared" si="2"/>
        <v>-0.02063241398</v>
      </c>
      <c r="H1498" s="2">
        <v>-3231.161</v>
      </c>
      <c r="I1498" s="2">
        <v>377.59</v>
      </c>
    </row>
    <row r="1499" ht="15.75" customHeight="1">
      <c r="B1499" s="3">
        <v>45242.0</v>
      </c>
      <c r="C1499" s="2">
        <v>598.26</v>
      </c>
      <c r="D1499" s="2">
        <f t="shared" si="1"/>
        <v>155594.292</v>
      </c>
      <c r="E1499" s="4">
        <f t="shared" si="2"/>
        <v>0.003852410675</v>
      </c>
      <c r="H1499" s="2">
        <v>598.26</v>
      </c>
      <c r="I1499" s="2">
        <v>380.57</v>
      </c>
    </row>
    <row r="1500" ht="15.75" customHeight="1">
      <c r="B1500" s="3">
        <v>45272.0</v>
      </c>
      <c r="C1500" s="2">
        <v>-1640.103</v>
      </c>
      <c r="D1500" s="2">
        <f t="shared" si="1"/>
        <v>153954.189</v>
      </c>
      <c r="E1500" s="4">
        <f t="shared" si="2"/>
        <v>-0.01059684313</v>
      </c>
      <c r="H1500" s="2">
        <v>-1640.103</v>
      </c>
      <c r="I1500" s="2">
        <v>390.82</v>
      </c>
    </row>
    <row r="1501" ht="15.75" customHeight="1">
      <c r="B1501" s="3" t="s">
        <v>904</v>
      </c>
      <c r="C1501" s="2">
        <v>-2715.196</v>
      </c>
      <c r="D1501" s="2">
        <f t="shared" si="1"/>
        <v>151238.993</v>
      </c>
      <c r="E1501" s="4">
        <f t="shared" si="2"/>
        <v>-0.01779376342</v>
      </c>
      <c r="H1501" s="2">
        <v>-2715.196</v>
      </c>
      <c r="I1501" s="2">
        <v>391.62</v>
      </c>
    </row>
    <row r="1502" ht="15.75" customHeight="1">
      <c r="B1502" s="3" t="s">
        <v>905</v>
      </c>
      <c r="C1502" s="2">
        <v>4963.335</v>
      </c>
      <c r="D1502" s="2">
        <f t="shared" si="1"/>
        <v>156202.328</v>
      </c>
      <c r="E1502" s="4">
        <f t="shared" si="2"/>
        <v>0.03229082055</v>
      </c>
      <c r="H1502" s="2">
        <v>4963.335</v>
      </c>
      <c r="I1502" s="2">
        <v>389.06</v>
      </c>
    </row>
    <row r="1503" ht="15.75" customHeight="1">
      <c r="B1503" s="3" t="s">
        <v>906</v>
      </c>
      <c r="C1503" s="2">
        <v>2736.482</v>
      </c>
      <c r="D1503" s="2">
        <f t="shared" si="1"/>
        <v>158938.81</v>
      </c>
      <c r="E1503" s="4">
        <f t="shared" si="2"/>
        <v>0.01736714412</v>
      </c>
      <c r="H1503" s="2">
        <v>2736.482</v>
      </c>
      <c r="I1503" s="2">
        <v>390.99</v>
      </c>
    </row>
    <row r="1504" ht="15.75" customHeight="1">
      <c r="B1504" s="3" t="s">
        <v>907</v>
      </c>
      <c r="C1504" s="2">
        <v>20839.557</v>
      </c>
      <c r="D1504" s="2">
        <f t="shared" si="1"/>
        <v>179778.367</v>
      </c>
      <c r="E1504" s="4">
        <f t="shared" si="2"/>
        <v>0.1232055124</v>
      </c>
      <c r="H1504" s="2">
        <v>20839.557</v>
      </c>
      <c r="I1504" s="2">
        <v>390.53</v>
      </c>
    </row>
    <row r="1505" ht="15.75" customHeight="1">
      <c r="B1505" s="3" t="s">
        <v>908</v>
      </c>
      <c r="C1505" s="2">
        <v>10219.261</v>
      </c>
      <c r="D1505" s="2">
        <f t="shared" si="1"/>
        <v>189997.628</v>
      </c>
      <c r="E1505" s="4">
        <f t="shared" si="2"/>
        <v>0.05528679009</v>
      </c>
      <c r="H1505" s="2">
        <v>10219.261</v>
      </c>
      <c r="I1505" s="2">
        <v>382.45</v>
      </c>
    </row>
    <row r="1506" ht="15.75" customHeight="1">
      <c r="B1506" s="3" t="s">
        <v>909</v>
      </c>
      <c r="C1506" s="2">
        <v>664.761</v>
      </c>
      <c r="D1506" s="2">
        <f t="shared" si="1"/>
        <v>190662.389</v>
      </c>
      <c r="E1506" s="4">
        <f t="shared" si="2"/>
        <v>0.003492679273</v>
      </c>
      <c r="H1506" s="2">
        <v>664.761</v>
      </c>
      <c r="I1506" s="2">
        <v>386.13</v>
      </c>
    </row>
    <row r="1507" ht="15.75" customHeight="1">
      <c r="B1507" s="3" t="s">
        <v>910</v>
      </c>
      <c r="C1507" s="2">
        <v>1216.561</v>
      </c>
      <c r="D1507" s="2">
        <f t="shared" si="1"/>
        <v>191878.95</v>
      </c>
      <c r="E1507" s="4">
        <f t="shared" si="2"/>
        <v>0.006360437303</v>
      </c>
      <c r="H1507" s="2">
        <v>1216.561</v>
      </c>
      <c r="I1507" s="2">
        <v>387.58</v>
      </c>
    </row>
    <row r="1508" ht="15.75" customHeight="1">
      <c r="B1508" s="3" t="s">
        <v>911</v>
      </c>
      <c r="C1508" s="2">
        <v>898.186</v>
      </c>
      <c r="D1508" s="2">
        <f t="shared" si="1"/>
        <v>192777.136</v>
      </c>
      <c r="E1508" s="4">
        <f t="shared" si="2"/>
        <v>0.004670081484</v>
      </c>
      <c r="H1508" s="2">
        <v>898.186</v>
      </c>
      <c r="I1508" s="2">
        <v>388.32</v>
      </c>
    </row>
    <row r="1509" ht="15.75" customHeight="1">
      <c r="B1509" s="3" t="s">
        <v>912</v>
      </c>
      <c r="C1509" s="2">
        <v>-5445.375</v>
      </c>
      <c r="D1509" s="2">
        <f t="shared" si="1"/>
        <v>187331.761</v>
      </c>
      <c r="E1509" s="4">
        <f t="shared" si="2"/>
        <v>-0.02865361798</v>
      </c>
      <c r="H1509" s="2">
        <v>-5445.375</v>
      </c>
      <c r="I1509" s="2">
        <v>390.21</v>
      </c>
    </row>
    <row r="1510" ht="15.75" customHeight="1">
      <c r="B1510" s="3" t="s">
        <v>913</v>
      </c>
      <c r="C1510" s="2">
        <v>1069.912</v>
      </c>
      <c r="D1510" s="2">
        <f t="shared" si="1"/>
        <v>188401.673</v>
      </c>
      <c r="E1510" s="4">
        <f t="shared" si="2"/>
        <v>0.005695074193</v>
      </c>
      <c r="H1510" s="2">
        <v>1069.912</v>
      </c>
      <c r="I1510" s="2">
        <v>390.63</v>
      </c>
    </row>
    <row r="1511" ht="15.75" customHeight="1">
      <c r="B1511" s="3" t="s">
        <v>914</v>
      </c>
      <c r="C1511" s="2">
        <v>738.163</v>
      </c>
      <c r="D1511" s="2">
        <f t="shared" si="1"/>
        <v>189139.836</v>
      </c>
      <c r="E1511" s="4">
        <f t="shared" si="2"/>
        <v>0.003910372359</v>
      </c>
      <c r="H1511" s="2">
        <v>738.163</v>
      </c>
      <c r="I1511" s="2">
        <v>390.56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3">
      <c r="C3" s="5" t="s">
        <v>915</v>
      </c>
      <c r="D3" s="5" t="s">
        <v>916</v>
      </c>
      <c r="E3" s="5" t="s">
        <v>917</v>
      </c>
      <c r="F3" s="6" t="s">
        <v>918</v>
      </c>
    </row>
    <row r="4">
      <c r="B4" s="3">
        <v>43132.0</v>
      </c>
      <c r="C4" s="2">
        <v>-6144.012</v>
      </c>
      <c r="D4" s="2">
        <v>-40.276</v>
      </c>
      <c r="E4" s="7">
        <v>-36.667</v>
      </c>
      <c r="F4" s="8">
        <f t="shared" ref="F4:F1512" si="1">C4+D4+E4</f>
        <v>-6220.955</v>
      </c>
      <c r="G4" s="2">
        <f t="shared" ref="G4:G1512" si="2">(F4-$H$4)/$H$5</f>
        <v>-2.647746129</v>
      </c>
      <c r="H4" s="8">
        <f>AVERAGE(F4:F1512)</f>
        <v>217.3313784</v>
      </c>
    </row>
    <row r="5">
      <c r="B5" s="3">
        <v>43160.0</v>
      </c>
      <c r="C5" s="2">
        <v>-1048.214</v>
      </c>
      <c r="D5" s="2">
        <v>703.932</v>
      </c>
      <c r="E5" s="2">
        <v>111.359</v>
      </c>
      <c r="F5" s="2">
        <f t="shared" si="1"/>
        <v>-232.923</v>
      </c>
      <c r="G5" s="2">
        <f t="shared" si="2"/>
        <v>-0.185167173</v>
      </c>
      <c r="H5" s="2">
        <f>STDEV(F4:F1512)</f>
        <v>2431.610156</v>
      </c>
    </row>
    <row r="6">
      <c r="B6" s="3">
        <v>43191.0</v>
      </c>
      <c r="C6" s="2">
        <v>-1677.034</v>
      </c>
      <c r="D6" s="2">
        <v>395.089</v>
      </c>
      <c r="E6" s="2">
        <v>180.218</v>
      </c>
      <c r="F6" s="2">
        <f t="shared" si="1"/>
        <v>-1101.727</v>
      </c>
      <c r="G6" s="2">
        <f t="shared" si="2"/>
        <v>-0.5424629335</v>
      </c>
    </row>
    <row r="7">
      <c r="B7" s="3">
        <v>43221.0</v>
      </c>
      <c r="C7" s="2">
        <v>-624.76</v>
      </c>
      <c r="D7" s="2">
        <v>-68.407</v>
      </c>
      <c r="E7" s="2">
        <v>108.197</v>
      </c>
      <c r="F7" s="2">
        <f t="shared" si="1"/>
        <v>-584.97</v>
      </c>
      <c r="G7" s="2">
        <f t="shared" si="2"/>
        <v>-0.3299465486</v>
      </c>
    </row>
    <row r="8">
      <c r="B8" s="3">
        <v>43313.0</v>
      </c>
      <c r="C8" s="2">
        <v>-1559.184</v>
      </c>
      <c r="D8" s="2">
        <v>-13.778</v>
      </c>
      <c r="E8" s="2">
        <v>183.714</v>
      </c>
      <c r="F8" s="2">
        <f t="shared" si="1"/>
        <v>-1389.248</v>
      </c>
      <c r="G8" s="2">
        <f t="shared" si="2"/>
        <v>-0.660705983</v>
      </c>
    </row>
    <row r="9">
      <c r="B9" s="3">
        <v>43344.0</v>
      </c>
      <c r="C9" s="2">
        <v>2438.595</v>
      </c>
      <c r="D9" s="2">
        <v>0.0</v>
      </c>
      <c r="E9" s="2">
        <v>39.067</v>
      </c>
      <c r="F9" s="2">
        <f t="shared" si="1"/>
        <v>2477.662</v>
      </c>
      <c r="G9" s="2">
        <f t="shared" si="2"/>
        <v>0.9295612687</v>
      </c>
    </row>
    <row r="10">
      <c r="B10" s="3">
        <v>43374.0</v>
      </c>
      <c r="C10" s="2">
        <v>-1152.643</v>
      </c>
      <c r="D10" s="2">
        <v>2266.947</v>
      </c>
      <c r="E10" s="2">
        <v>202.8</v>
      </c>
      <c r="F10" s="2">
        <f t="shared" si="1"/>
        <v>1317.104</v>
      </c>
      <c r="G10" s="2">
        <f t="shared" si="2"/>
        <v>0.4522816369</v>
      </c>
    </row>
    <row r="11">
      <c r="B11" s="3">
        <v>43405.0</v>
      </c>
      <c r="C11" s="2">
        <v>3618.606</v>
      </c>
      <c r="D11" s="2">
        <v>179.498</v>
      </c>
      <c r="E11" s="2">
        <v>101.693</v>
      </c>
      <c r="F11" s="2">
        <f t="shared" si="1"/>
        <v>3899.797</v>
      </c>
      <c r="G11" s="2">
        <f t="shared" si="2"/>
        <v>1.514414477</v>
      </c>
    </row>
    <row r="12">
      <c r="B12" s="3">
        <v>43435.0</v>
      </c>
      <c r="C12" s="2">
        <v>2898.89</v>
      </c>
      <c r="D12" s="2">
        <v>13.906</v>
      </c>
      <c r="E12" s="2">
        <v>63.492</v>
      </c>
      <c r="F12" s="2">
        <f t="shared" si="1"/>
        <v>2976.288</v>
      </c>
      <c r="G12" s="2">
        <f t="shared" si="2"/>
        <v>1.134621278</v>
      </c>
    </row>
    <row r="13">
      <c r="B13" s="3" t="s">
        <v>1</v>
      </c>
      <c r="C13" s="2">
        <v>-1598.182</v>
      </c>
      <c r="D13" s="2">
        <v>97.998</v>
      </c>
      <c r="E13" s="2">
        <v>12.996</v>
      </c>
      <c r="F13" s="2">
        <f t="shared" si="1"/>
        <v>-1487.188</v>
      </c>
      <c r="G13" s="2">
        <f t="shared" si="2"/>
        <v>-0.7009838211</v>
      </c>
    </row>
    <row r="14">
      <c r="B14" s="3" t="s">
        <v>2</v>
      </c>
      <c r="C14" s="2">
        <v>-235.425</v>
      </c>
      <c r="D14" s="2">
        <v>-41.852</v>
      </c>
      <c r="E14" s="2">
        <v>77.019</v>
      </c>
      <c r="F14" s="2">
        <f t="shared" si="1"/>
        <v>-200.258</v>
      </c>
      <c r="G14" s="2">
        <f t="shared" si="2"/>
        <v>-0.1717336874</v>
      </c>
    </row>
    <row r="15">
      <c r="B15" s="3" t="s">
        <v>3</v>
      </c>
      <c r="C15" s="2">
        <v>6709.774</v>
      </c>
      <c r="D15" s="2">
        <v>42.245</v>
      </c>
      <c r="E15" s="2">
        <v>-44.342</v>
      </c>
      <c r="F15" s="2">
        <f t="shared" si="1"/>
        <v>6707.677</v>
      </c>
      <c r="G15" s="2">
        <f t="shared" si="2"/>
        <v>2.6691555</v>
      </c>
    </row>
    <row r="16">
      <c r="B16" s="3" t="s">
        <v>4</v>
      </c>
      <c r="C16" s="2">
        <v>-1116.589</v>
      </c>
      <c r="D16" s="2">
        <v>-112.482</v>
      </c>
      <c r="E16" s="2">
        <v>26.854</v>
      </c>
      <c r="F16" s="2">
        <f t="shared" si="1"/>
        <v>-1202.217</v>
      </c>
      <c r="G16" s="2">
        <f t="shared" si="2"/>
        <v>-0.5837894594</v>
      </c>
    </row>
    <row r="17">
      <c r="B17" s="3" t="s">
        <v>5</v>
      </c>
      <c r="C17" s="2">
        <v>3168.24</v>
      </c>
      <c r="D17" s="2">
        <v>-84.734</v>
      </c>
      <c r="E17" s="2">
        <v>413.336</v>
      </c>
      <c r="F17" s="2">
        <f t="shared" si="1"/>
        <v>3496.842</v>
      </c>
      <c r="G17" s="2">
        <f t="shared" si="2"/>
        <v>1.348699179</v>
      </c>
    </row>
    <row r="18">
      <c r="B18" s="3" t="s">
        <v>6</v>
      </c>
      <c r="C18" s="2">
        <v>2458.949</v>
      </c>
      <c r="D18" s="2">
        <v>0.0</v>
      </c>
      <c r="E18" s="2">
        <v>130.898</v>
      </c>
      <c r="F18" s="2">
        <f t="shared" si="1"/>
        <v>2589.847</v>
      </c>
      <c r="G18" s="2">
        <f t="shared" si="2"/>
        <v>0.9756973649</v>
      </c>
    </row>
    <row r="19">
      <c r="B19" s="3" t="s">
        <v>7</v>
      </c>
      <c r="C19" s="2">
        <v>2450.212</v>
      </c>
      <c r="D19" s="2">
        <v>28.536</v>
      </c>
      <c r="E19" s="2">
        <v>130.737</v>
      </c>
      <c r="F19" s="2">
        <f t="shared" si="1"/>
        <v>2609.485</v>
      </c>
      <c r="G19" s="2">
        <f t="shared" si="2"/>
        <v>0.983773495</v>
      </c>
    </row>
    <row r="20">
      <c r="B20" s="3" t="s">
        <v>8</v>
      </c>
      <c r="C20" s="2">
        <v>-750.224</v>
      </c>
      <c r="D20" s="2">
        <v>228.159</v>
      </c>
      <c r="E20" s="2">
        <v>97.683</v>
      </c>
      <c r="F20" s="2">
        <f t="shared" si="1"/>
        <v>-424.382</v>
      </c>
      <c r="G20" s="2">
        <f t="shared" si="2"/>
        <v>-0.2639047122</v>
      </c>
    </row>
    <row r="21">
      <c r="B21" s="3" t="s">
        <v>9</v>
      </c>
      <c r="C21" s="2">
        <v>382.419</v>
      </c>
      <c r="D21" s="2">
        <v>-28.537</v>
      </c>
      <c r="E21" s="2">
        <v>-97.159</v>
      </c>
      <c r="F21" s="2">
        <f t="shared" si="1"/>
        <v>256.723</v>
      </c>
      <c r="G21" s="2">
        <f t="shared" si="2"/>
        <v>0.01619980962</v>
      </c>
    </row>
    <row r="22">
      <c r="B22" s="3" t="s">
        <v>10</v>
      </c>
      <c r="C22" s="2">
        <v>-3066.908</v>
      </c>
      <c r="D22" s="2">
        <v>2194.529</v>
      </c>
      <c r="E22" s="2">
        <v>20.273</v>
      </c>
      <c r="F22" s="2">
        <f t="shared" si="1"/>
        <v>-852.106</v>
      </c>
      <c r="G22" s="2">
        <f t="shared" si="2"/>
        <v>-0.4398062641</v>
      </c>
    </row>
    <row r="23">
      <c r="B23" s="3" t="s">
        <v>11</v>
      </c>
      <c r="C23" s="2">
        <v>4299.243</v>
      </c>
      <c r="D23" s="2">
        <v>387.215</v>
      </c>
      <c r="E23" s="2">
        <v>366.511</v>
      </c>
      <c r="F23" s="2">
        <f t="shared" si="1"/>
        <v>5052.969</v>
      </c>
      <c r="G23" s="2">
        <f t="shared" si="2"/>
        <v>1.988656615</v>
      </c>
    </row>
    <row r="24">
      <c r="B24" s="3" t="s">
        <v>12</v>
      </c>
      <c r="C24" s="2">
        <v>4140.071</v>
      </c>
      <c r="D24" s="2">
        <v>226.976</v>
      </c>
      <c r="E24" s="2">
        <v>388.711</v>
      </c>
      <c r="F24" s="2">
        <f t="shared" si="1"/>
        <v>4755.758</v>
      </c>
      <c r="G24" s="2">
        <f t="shared" si="2"/>
        <v>1.866428552</v>
      </c>
    </row>
    <row r="25">
      <c r="B25" s="3">
        <v>43102.0</v>
      </c>
      <c r="C25" s="2">
        <v>84.534</v>
      </c>
      <c r="D25" s="2">
        <v>752.245</v>
      </c>
      <c r="E25" s="2">
        <v>-94.487</v>
      </c>
      <c r="F25" s="2">
        <f t="shared" si="1"/>
        <v>742.292</v>
      </c>
      <c r="G25" s="2">
        <f t="shared" si="2"/>
        <v>0.2158901255</v>
      </c>
    </row>
    <row r="26">
      <c r="B26" s="3">
        <v>43133.0</v>
      </c>
      <c r="C26" s="2">
        <v>-2225.065</v>
      </c>
      <c r="D26" s="2">
        <v>453.977</v>
      </c>
      <c r="E26" s="2">
        <v>187.813</v>
      </c>
      <c r="F26" s="2">
        <f t="shared" si="1"/>
        <v>-1583.275</v>
      </c>
      <c r="G26" s="2">
        <f t="shared" si="2"/>
        <v>-0.7404996126</v>
      </c>
    </row>
    <row r="27">
      <c r="B27" s="3">
        <v>43222.0</v>
      </c>
      <c r="C27" s="2">
        <v>-1847.234</v>
      </c>
      <c r="D27" s="2">
        <v>708.22</v>
      </c>
      <c r="E27" s="2">
        <v>-113.257</v>
      </c>
      <c r="F27" s="2">
        <f t="shared" si="1"/>
        <v>-1252.271</v>
      </c>
      <c r="G27" s="2">
        <f t="shared" si="2"/>
        <v>-0.6043741736</v>
      </c>
    </row>
    <row r="28">
      <c r="B28" s="3">
        <v>43253.0</v>
      </c>
      <c r="C28" s="2">
        <v>-5328.248</v>
      </c>
      <c r="D28" s="2">
        <v>532.682</v>
      </c>
      <c r="E28" s="2">
        <v>-498.003</v>
      </c>
      <c r="F28" s="2">
        <f t="shared" si="1"/>
        <v>-5293.569</v>
      </c>
      <c r="G28" s="2">
        <f t="shared" si="2"/>
        <v>-2.266358514</v>
      </c>
    </row>
    <row r="29">
      <c r="B29" s="3">
        <v>43283.0</v>
      </c>
      <c r="C29" s="2">
        <v>-7991.108</v>
      </c>
      <c r="D29" s="2">
        <v>271.028</v>
      </c>
      <c r="E29" s="2">
        <v>153.982</v>
      </c>
      <c r="F29" s="2">
        <f t="shared" si="1"/>
        <v>-7566.098</v>
      </c>
      <c r="G29" s="2">
        <f t="shared" si="2"/>
        <v>-3.200936367</v>
      </c>
    </row>
    <row r="30">
      <c r="B30" s="3">
        <v>43314.0</v>
      </c>
      <c r="C30" s="2">
        <v>-66.932</v>
      </c>
      <c r="D30" s="2">
        <v>-107.87</v>
      </c>
      <c r="E30" s="2">
        <v>106.427</v>
      </c>
      <c r="F30" s="2">
        <f t="shared" si="1"/>
        <v>-68.375</v>
      </c>
      <c r="G30" s="2">
        <f t="shared" si="2"/>
        <v>-0.1174967861</v>
      </c>
    </row>
    <row r="31">
      <c r="B31" s="3">
        <v>43345.0</v>
      </c>
      <c r="C31" s="2">
        <v>-7886.689</v>
      </c>
      <c r="D31" s="2">
        <v>-298.542</v>
      </c>
      <c r="E31" s="2">
        <v>148.097</v>
      </c>
      <c r="F31" s="2">
        <f t="shared" si="1"/>
        <v>-8037.134</v>
      </c>
      <c r="G31" s="2">
        <f t="shared" si="2"/>
        <v>-3.394649985</v>
      </c>
    </row>
    <row r="32">
      <c r="B32" s="3">
        <v>43436.0</v>
      </c>
      <c r="C32" s="2">
        <v>-2367.989</v>
      </c>
      <c r="D32" s="2">
        <v>237.202</v>
      </c>
      <c r="E32" s="2">
        <v>146.617</v>
      </c>
      <c r="F32" s="2">
        <f t="shared" si="1"/>
        <v>-1984.17</v>
      </c>
      <c r="G32" s="2">
        <f t="shared" si="2"/>
        <v>-0.9053677347</v>
      </c>
    </row>
    <row r="33">
      <c r="B33" s="3" t="s">
        <v>13</v>
      </c>
      <c r="C33" s="2">
        <v>7242.567</v>
      </c>
      <c r="D33" s="2">
        <v>307.32</v>
      </c>
      <c r="E33" s="2">
        <v>135.114</v>
      </c>
      <c r="F33" s="2">
        <f t="shared" si="1"/>
        <v>7685.001</v>
      </c>
      <c r="G33" s="2">
        <f t="shared" si="2"/>
        <v>3.071080125</v>
      </c>
    </row>
    <row r="34">
      <c r="B34" s="3" t="s">
        <v>14</v>
      </c>
      <c r="C34" s="2">
        <v>-997.505</v>
      </c>
      <c r="D34" s="2">
        <v>428.716</v>
      </c>
      <c r="E34" s="2">
        <v>223.192</v>
      </c>
      <c r="F34" s="2">
        <f t="shared" si="1"/>
        <v>-345.597</v>
      </c>
      <c r="G34" s="2">
        <f t="shared" si="2"/>
        <v>-0.2315043705</v>
      </c>
    </row>
    <row r="35">
      <c r="B35" s="3" t="s">
        <v>15</v>
      </c>
      <c r="C35" s="2">
        <v>-808.903</v>
      </c>
      <c r="D35" s="2">
        <v>-122.227</v>
      </c>
      <c r="E35" s="2">
        <v>198.539</v>
      </c>
      <c r="F35" s="2">
        <f t="shared" si="1"/>
        <v>-732.591</v>
      </c>
      <c r="G35" s="2">
        <f t="shared" si="2"/>
        <v>-0.3906557045</v>
      </c>
    </row>
    <row r="36">
      <c r="B36" s="3" t="s">
        <v>16</v>
      </c>
      <c r="C36" s="2">
        <v>518.592</v>
      </c>
      <c r="D36" s="2">
        <v>0.0</v>
      </c>
      <c r="E36" s="2">
        <v>128.487</v>
      </c>
      <c r="F36" s="2">
        <f t="shared" si="1"/>
        <v>647.079</v>
      </c>
      <c r="G36" s="2">
        <f t="shared" si="2"/>
        <v>0.1767337665</v>
      </c>
    </row>
    <row r="37">
      <c r="B37" s="3" t="s">
        <v>17</v>
      </c>
      <c r="C37" s="2">
        <v>-3235.845</v>
      </c>
      <c r="D37" s="2">
        <v>-247.579</v>
      </c>
      <c r="E37" s="2">
        <v>37.855</v>
      </c>
      <c r="F37" s="2">
        <f t="shared" si="1"/>
        <v>-3445.569</v>
      </c>
      <c r="G37" s="2">
        <f t="shared" si="2"/>
        <v>-1.506368268</v>
      </c>
    </row>
    <row r="38">
      <c r="B38" s="3" t="s">
        <v>18</v>
      </c>
      <c r="C38" s="2">
        <v>-665.163</v>
      </c>
      <c r="D38" s="2">
        <v>41.024</v>
      </c>
      <c r="E38" s="2">
        <v>362.395</v>
      </c>
      <c r="F38" s="2">
        <f t="shared" si="1"/>
        <v>-261.744</v>
      </c>
      <c r="G38" s="2">
        <f t="shared" si="2"/>
        <v>-0.1970198131</v>
      </c>
    </row>
    <row r="39">
      <c r="B39" s="3" t="s">
        <v>19</v>
      </c>
      <c r="C39" s="2">
        <v>2119.605</v>
      </c>
      <c r="D39" s="2">
        <v>231.199</v>
      </c>
      <c r="E39" s="2">
        <v>-24.632</v>
      </c>
      <c r="F39" s="2">
        <f t="shared" si="1"/>
        <v>2326.172</v>
      </c>
      <c r="G39" s="2">
        <f t="shared" si="2"/>
        <v>0.8672609861</v>
      </c>
    </row>
    <row r="40">
      <c r="B40" s="3" t="s">
        <v>20</v>
      </c>
      <c r="C40" s="2">
        <v>-108.119</v>
      </c>
      <c r="D40" s="2">
        <v>340.363</v>
      </c>
      <c r="E40" s="2">
        <v>132.864</v>
      </c>
      <c r="F40" s="2">
        <f t="shared" si="1"/>
        <v>365.108</v>
      </c>
      <c r="G40" s="2">
        <f t="shared" si="2"/>
        <v>0.06077315529</v>
      </c>
    </row>
    <row r="41">
      <c r="B41" s="3" t="s">
        <v>21</v>
      </c>
      <c r="C41" s="2">
        <v>-2979.72</v>
      </c>
      <c r="D41" s="2">
        <v>207.502</v>
      </c>
      <c r="E41" s="2">
        <v>152.054</v>
      </c>
      <c r="F41" s="2">
        <f t="shared" si="1"/>
        <v>-2620.164</v>
      </c>
      <c r="G41" s="2">
        <f t="shared" si="2"/>
        <v>-1.166920352</v>
      </c>
    </row>
    <row r="42">
      <c r="B42" s="3" t="s">
        <v>22</v>
      </c>
      <c r="C42" s="2">
        <v>5029.629</v>
      </c>
      <c r="D42" s="2">
        <v>97.984</v>
      </c>
      <c r="E42" s="2">
        <v>58.229</v>
      </c>
      <c r="F42" s="2">
        <f t="shared" si="1"/>
        <v>5185.842</v>
      </c>
      <c r="G42" s="2">
        <f t="shared" si="2"/>
        <v>2.043300654</v>
      </c>
    </row>
    <row r="43">
      <c r="B43" s="3" t="s">
        <v>23</v>
      </c>
      <c r="C43" s="2">
        <v>2112.882</v>
      </c>
      <c r="D43" s="2">
        <v>469.944</v>
      </c>
      <c r="E43" s="2">
        <v>164.706</v>
      </c>
      <c r="F43" s="2">
        <f t="shared" si="1"/>
        <v>2747.532</v>
      </c>
      <c r="G43" s="2">
        <f t="shared" si="2"/>
        <v>1.040545342</v>
      </c>
    </row>
    <row r="44">
      <c r="B44" s="3">
        <v>43103.0</v>
      </c>
      <c r="C44" s="2">
        <v>27.139</v>
      </c>
      <c r="D44" s="2">
        <v>218.717</v>
      </c>
      <c r="E44" s="2">
        <v>168.443</v>
      </c>
      <c r="F44" s="2">
        <f t="shared" si="1"/>
        <v>414.299</v>
      </c>
      <c r="G44" s="2">
        <f t="shared" si="2"/>
        <v>0.08100296058</v>
      </c>
    </row>
    <row r="45">
      <c r="B45" s="3">
        <v>43134.0</v>
      </c>
      <c r="C45" s="2">
        <v>-3173.799</v>
      </c>
      <c r="D45" s="2">
        <v>94.429</v>
      </c>
      <c r="E45" s="2">
        <v>43.116</v>
      </c>
      <c r="F45" s="2">
        <f t="shared" si="1"/>
        <v>-3036.254</v>
      </c>
      <c r="G45" s="2">
        <f t="shared" si="2"/>
        <v>-1.33803742</v>
      </c>
    </row>
    <row r="46">
      <c r="B46" s="3">
        <v>43223.0</v>
      </c>
      <c r="C46" s="2">
        <v>-2705.54</v>
      </c>
      <c r="D46" s="2">
        <v>108.475</v>
      </c>
      <c r="E46" s="2">
        <v>49.682</v>
      </c>
      <c r="F46" s="2">
        <f t="shared" si="1"/>
        <v>-2547.383</v>
      </c>
      <c r="G46" s="2">
        <f t="shared" si="2"/>
        <v>-1.136989156</v>
      </c>
    </row>
    <row r="47">
      <c r="B47" s="3">
        <v>43254.0</v>
      </c>
      <c r="C47" s="2">
        <v>-2082.091</v>
      </c>
      <c r="D47" s="2">
        <v>-54.836</v>
      </c>
      <c r="E47" s="2">
        <v>56.421</v>
      </c>
      <c r="F47" s="2">
        <f t="shared" si="1"/>
        <v>-2080.506</v>
      </c>
      <c r="G47" s="2">
        <f t="shared" si="2"/>
        <v>-0.9449859275</v>
      </c>
    </row>
    <row r="48">
      <c r="B48" s="3">
        <v>43284.0</v>
      </c>
      <c r="C48" s="2">
        <v>-2510.671</v>
      </c>
      <c r="D48" s="2">
        <v>192.442</v>
      </c>
      <c r="E48" s="2">
        <v>108.673</v>
      </c>
      <c r="F48" s="2">
        <f t="shared" si="1"/>
        <v>-2209.556</v>
      </c>
      <c r="G48" s="2">
        <f t="shared" si="2"/>
        <v>-0.9980577571</v>
      </c>
    </row>
    <row r="49">
      <c r="B49" s="3">
        <v>43315.0</v>
      </c>
      <c r="C49" s="2">
        <v>-2277.761</v>
      </c>
      <c r="D49" s="2">
        <v>755.706</v>
      </c>
      <c r="E49" s="2">
        <v>232.321</v>
      </c>
      <c r="F49" s="2">
        <f t="shared" si="1"/>
        <v>-1289.734</v>
      </c>
      <c r="G49" s="2">
        <f t="shared" si="2"/>
        <v>-0.6197808373</v>
      </c>
    </row>
    <row r="50">
      <c r="B50" s="3">
        <v>43346.0</v>
      </c>
      <c r="C50" s="2">
        <v>3110.714</v>
      </c>
      <c r="D50" s="2">
        <v>-358.936</v>
      </c>
      <c r="E50" s="2">
        <v>7.122</v>
      </c>
      <c r="F50" s="2">
        <f t="shared" si="1"/>
        <v>2758.9</v>
      </c>
      <c r="G50" s="2">
        <f t="shared" si="2"/>
        <v>1.045220434</v>
      </c>
    </row>
    <row r="51">
      <c r="B51" s="3">
        <v>43437.0</v>
      </c>
      <c r="C51" s="2">
        <v>2857.92</v>
      </c>
      <c r="D51" s="2">
        <v>449.452</v>
      </c>
      <c r="E51" s="2">
        <v>148.591</v>
      </c>
      <c r="F51" s="2">
        <f t="shared" si="1"/>
        <v>3455.963</v>
      </c>
      <c r="G51" s="2">
        <f t="shared" si="2"/>
        <v>1.331887685</v>
      </c>
    </row>
    <row r="52">
      <c r="B52" s="3" t="s">
        <v>24</v>
      </c>
      <c r="C52" s="2">
        <v>2659.366</v>
      </c>
      <c r="D52" s="2">
        <v>98.193</v>
      </c>
      <c r="E52" s="2">
        <v>327.476</v>
      </c>
      <c r="F52" s="2">
        <f t="shared" si="1"/>
        <v>3085.035</v>
      </c>
      <c r="G52" s="2">
        <f t="shared" si="2"/>
        <v>1.179343496</v>
      </c>
    </row>
    <row r="53">
      <c r="B53" s="3" t="s">
        <v>25</v>
      </c>
      <c r="C53" s="2">
        <v>1978.536</v>
      </c>
      <c r="D53" s="2">
        <v>-27.878</v>
      </c>
      <c r="E53" s="2">
        <v>8.804</v>
      </c>
      <c r="F53" s="2">
        <f t="shared" si="1"/>
        <v>1959.462</v>
      </c>
      <c r="G53" s="2">
        <f t="shared" si="2"/>
        <v>0.7164514498</v>
      </c>
    </row>
    <row r="54">
      <c r="B54" s="3" t="s">
        <v>26</v>
      </c>
      <c r="C54" s="2">
        <v>165.129</v>
      </c>
      <c r="D54" s="2">
        <v>83.179</v>
      </c>
      <c r="E54" s="2">
        <v>147.743</v>
      </c>
      <c r="F54" s="2">
        <f t="shared" si="1"/>
        <v>396.051</v>
      </c>
      <c r="G54" s="2">
        <f t="shared" si="2"/>
        <v>0.07349846815</v>
      </c>
    </row>
    <row r="55">
      <c r="B55" s="3" t="s">
        <v>27</v>
      </c>
      <c r="C55" s="2">
        <v>-5500.352</v>
      </c>
      <c r="D55" s="2">
        <v>-110.826</v>
      </c>
      <c r="E55" s="2">
        <v>19.004</v>
      </c>
      <c r="F55" s="2">
        <f t="shared" si="1"/>
        <v>-5592.174</v>
      </c>
      <c r="G55" s="2">
        <f t="shared" si="2"/>
        <v>-2.38915986</v>
      </c>
    </row>
    <row r="56">
      <c r="B56" s="3" t="s">
        <v>28</v>
      </c>
      <c r="C56" s="2">
        <v>1769.841</v>
      </c>
      <c r="D56" s="2">
        <v>-513.453</v>
      </c>
      <c r="E56" s="2">
        <v>-290.942</v>
      </c>
      <c r="F56" s="2">
        <f t="shared" si="1"/>
        <v>965.446</v>
      </c>
      <c r="G56" s="2">
        <f t="shared" si="2"/>
        <v>0.3076622376</v>
      </c>
    </row>
    <row r="57">
      <c r="B57" s="3" t="s">
        <v>29</v>
      </c>
      <c r="C57" s="2">
        <v>-1176.676</v>
      </c>
      <c r="D57" s="2">
        <v>-2024.658</v>
      </c>
      <c r="E57" s="2">
        <v>0.173</v>
      </c>
      <c r="F57" s="2">
        <f t="shared" si="1"/>
        <v>-3201.161</v>
      </c>
      <c r="G57" s="2">
        <f t="shared" si="2"/>
        <v>-1.405855445</v>
      </c>
    </row>
    <row r="58">
      <c r="B58" s="3" t="s">
        <v>30</v>
      </c>
      <c r="C58" s="2">
        <v>1408.708</v>
      </c>
      <c r="D58" s="2">
        <v>-4000.577</v>
      </c>
      <c r="E58" s="2">
        <v>56.366</v>
      </c>
      <c r="F58" s="2">
        <f t="shared" si="1"/>
        <v>-2535.503</v>
      </c>
      <c r="G58" s="2">
        <f t="shared" si="2"/>
        <v>-1.132103504</v>
      </c>
    </row>
    <row r="59">
      <c r="B59" s="3" t="s">
        <v>31</v>
      </c>
      <c r="C59" s="2">
        <v>1108.777</v>
      </c>
      <c r="D59" s="2">
        <v>54.707</v>
      </c>
      <c r="E59" s="2">
        <v>62.466</v>
      </c>
      <c r="F59" s="2">
        <f t="shared" si="1"/>
        <v>1225.95</v>
      </c>
      <c r="G59" s="2">
        <f t="shared" si="2"/>
        <v>0.4147945423</v>
      </c>
    </row>
    <row r="60">
      <c r="B60" s="3" t="s">
        <v>32</v>
      </c>
      <c r="C60" s="2">
        <v>-3242.773</v>
      </c>
      <c r="D60" s="2">
        <v>-4817.634</v>
      </c>
      <c r="E60" s="2">
        <v>0.05</v>
      </c>
      <c r="F60" s="2">
        <f t="shared" si="1"/>
        <v>-8060.357</v>
      </c>
      <c r="G60" s="2">
        <f t="shared" si="2"/>
        <v>-3.404200447</v>
      </c>
    </row>
    <row r="61">
      <c r="B61" s="3" t="s">
        <v>33</v>
      </c>
      <c r="C61" s="2">
        <v>-7924.137</v>
      </c>
      <c r="D61" s="2">
        <v>25.987</v>
      </c>
      <c r="E61" s="2">
        <v>267.941</v>
      </c>
      <c r="F61" s="2">
        <f t="shared" si="1"/>
        <v>-7630.209</v>
      </c>
      <c r="G61" s="2">
        <f t="shared" si="2"/>
        <v>-3.227302024</v>
      </c>
    </row>
    <row r="62">
      <c r="B62" s="3" t="s">
        <v>34</v>
      </c>
      <c r="C62" s="2">
        <v>1776.344</v>
      </c>
      <c r="D62" s="2">
        <v>-173.504</v>
      </c>
      <c r="E62" s="2">
        <v>-1223.688</v>
      </c>
      <c r="F62" s="2">
        <f t="shared" si="1"/>
        <v>379.152</v>
      </c>
      <c r="G62" s="2">
        <f t="shared" si="2"/>
        <v>0.06654875216</v>
      </c>
    </row>
    <row r="63">
      <c r="B63" s="3" t="s">
        <v>35</v>
      </c>
      <c r="C63" s="2">
        <v>2970.211</v>
      </c>
      <c r="D63" s="2">
        <v>262.318</v>
      </c>
      <c r="E63" s="2">
        <v>-466.655</v>
      </c>
      <c r="F63" s="2">
        <f t="shared" si="1"/>
        <v>2765.874</v>
      </c>
      <c r="G63" s="2">
        <f t="shared" si="2"/>
        <v>1.048088492</v>
      </c>
    </row>
    <row r="64">
      <c r="B64" s="3" t="s">
        <v>36</v>
      </c>
      <c r="C64" s="2">
        <v>-1390.086</v>
      </c>
      <c r="D64" s="2">
        <v>-65.399</v>
      </c>
      <c r="E64" s="2">
        <v>156.869</v>
      </c>
      <c r="F64" s="2">
        <f t="shared" si="1"/>
        <v>-1298.616</v>
      </c>
      <c r="G64" s="2">
        <f t="shared" si="2"/>
        <v>-0.623433561</v>
      </c>
    </row>
    <row r="65">
      <c r="B65" s="3">
        <v>43135.0</v>
      </c>
      <c r="C65" s="2">
        <v>-2634.175</v>
      </c>
      <c r="D65" s="2">
        <v>66.302</v>
      </c>
      <c r="E65" s="2">
        <v>30.411</v>
      </c>
      <c r="F65" s="2">
        <f t="shared" si="1"/>
        <v>-2537.462</v>
      </c>
      <c r="G65" s="2">
        <f t="shared" si="2"/>
        <v>-1.132909143</v>
      </c>
    </row>
    <row r="66">
      <c r="B66" s="3">
        <v>43163.0</v>
      </c>
      <c r="C66" s="2">
        <v>-2201.93</v>
      </c>
      <c r="D66" s="2">
        <v>207.429</v>
      </c>
      <c r="E66" s="2">
        <v>125.221</v>
      </c>
      <c r="F66" s="2">
        <f t="shared" si="1"/>
        <v>-1869.28</v>
      </c>
      <c r="G66" s="2">
        <f t="shared" si="2"/>
        <v>-0.8581192069</v>
      </c>
    </row>
    <row r="67">
      <c r="B67" s="3">
        <v>43194.0</v>
      </c>
      <c r="C67" s="2">
        <v>-1356.134</v>
      </c>
      <c r="D67" s="2">
        <v>-26.257</v>
      </c>
      <c r="E67" s="2">
        <v>-82.704</v>
      </c>
      <c r="F67" s="2">
        <f t="shared" si="1"/>
        <v>-1465.095</v>
      </c>
      <c r="G67" s="2">
        <f t="shared" si="2"/>
        <v>-0.6918980719</v>
      </c>
    </row>
    <row r="68">
      <c r="B68" s="3">
        <v>43224.0</v>
      </c>
      <c r="C68" s="2">
        <v>-514.467</v>
      </c>
      <c r="D68" s="2">
        <v>132.812</v>
      </c>
      <c r="E68" s="2">
        <v>115.234</v>
      </c>
      <c r="F68" s="2">
        <f t="shared" si="1"/>
        <v>-266.421</v>
      </c>
      <c r="G68" s="2">
        <f t="shared" si="2"/>
        <v>-0.19894323</v>
      </c>
    </row>
    <row r="69">
      <c r="B69" s="3">
        <v>43255.0</v>
      </c>
      <c r="C69" s="2">
        <v>1089.27</v>
      </c>
      <c r="D69" s="2">
        <v>0.0</v>
      </c>
      <c r="E69" s="2">
        <v>104.331</v>
      </c>
      <c r="F69" s="2">
        <f t="shared" si="1"/>
        <v>1193.601</v>
      </c>
      <c r="G69" s="2">
        <f t="shared" si="2"/>
        <v>0.4014910117</v>
      </c>
    </row>
    <row r="70">
      <c r="B70" s="3">
        <v>43347.0</v>
      </c>
      <c r="C70" s="2">
        <v>-2091.865</v>
      </c>
      <c r="D70" s="2">
        <v>117.732</v>
      </c>
      <c r="E70" s="2">
        <v>97.077</v>
      </c>
      <c r="F70" s="2">
        <f t="shared" si="1"/>
        <v>-1877.056</v>
      </c>
      <c r="G70" s="2">
        <f t="shared" si="2"/>
        <v>-0.8613170879</v>
      </c>
    </row>
    <row r="71">
      <c r="B71" s="3">
        <v>43377.0</v>
      </c>
      <c r="C71" s="2">
        <v>4368.428</v>
      </c>
      <c r="D71" s="2">
        <v>236.32</v>
      </c>
      <c r="E71" s="2">
        <v>-221.281</v>
      </c>
      <c r="F71" s="2">
        <f t="shared" si="1"/>
        <v>4383.467</v>
      </c>
      <c r="G71" s="2">
        <f t="shared" si="2"/>
        <v>1.713323828</v>
      </c>
    </row>
    <row r="72">
      <c r="B72" s="3">
        <v>43408.0</v>
      </c>
      <c r="C72" s="2">
        <v>609.883</v>
      </c>
      <c r="D72" s="2">
        <v>-774.227</v>
      </c>
      <c r="E72" s="2">
        <v>-59.725</v>
      </c>
      <c r="F72" s="2">
        <f t="shared" si="1"/>
        <v>-224.069</v>
      </c>
      <c r="G72" s="2">
        <f t="shared" si="2"/>
        <v>-0.1815259643</v>
      </c>
    </row>
    <row r="73">
      <c r="B73" s="3">
        <v>43438.0</v>
      </c>
      <c r="C73" s="2">
        <v>290.084</v>
      </c>
      <c r="D73" s="2">
        <v>-132.756</v>
      </c>
      <c r="E73" s="2">
        <v>-56.172</v>
      </c>
      <c r="F73" s="2">
        <f t="shared" si="1"/>
        <v>101.156</v>
      </c>
      <c r="G73" s="2">
        <f t="shared" si="2"/>
        <v>-0.04777713982</v>
      </c>
    </row>
    <row r="74">
      <c r="B74" s="3" t="s">
        <v>37</v>
      </c>
      <c r="C74" s="2">
        <v>-66.48</v>
      </c>
      <c r="D74" s="2">
        <v>26.773</v>
      </c>
      <c r="E74" s="2">
        <v>0.065</v>
      </c>
      <c r="F74" s="2">
        <f t="shared" si="1"/>
        <v>-39.642</v>
      </c>
      <c r="G74" s="2">
        <f t="shared" si="2"/>
        <v>-0.105680336</v>
      </c>
    </row>
    <row r="75">
      <c r="B75" s="3" t="s">
        <v>38</v>
      </c>
      <c r="C75" s="2">
        <v>556.825</v>
      </c>
      <c r="D75" s="2">
        <v>-133.483</v>
      </c>
      <c r="E75" s="2">
        <v>24.386</v>
      </c>
      <c r="F75" s="2">
        <f t="shared" si="1"/>
        <v>447.728</v>
      </c>
      <c r="G75" s="2">
        <f t="shared" si="2"/>
        <v>0.09475064128</v>
      </c>
    </row>
    <row r="76">
      <c r="B76" s="3" t="s">
        <v>39</v>
      </c>
      <c r="C76" s="2">
        <v>-133.655</v>
      </c>
      <c r="D76" s="2">
        <v>-67.284</v>
      </c>
      <c r="E76" s="2">
        <v>49.108</v>
      </c>
      <c r="F76" s="2">
        <f t="shared" si="1"/>
        <v>-151.831</v>
      </c>
      <c r="G76" s="2">
        <f t="shared" si="2"/>
        <v>-0.1518180772</v>
      </c>
    </row>
    <row r="77">
      <c r="B77" s="3" t="s">
        <v>40</v>
      </c>
      <c r="C77" s="2">
        <v>-337.691</v>
      </c>
      <c r="D77" s="2">
        <v>68.001</v>
      </c>
      <c r="E77" s="2">
        <v>286.734</v>
      </c>
      <c r="F77" s="2">
        <f t="shared" si="1"/>
        <v>17.044</v>
      </c>
      <c r="G77" s="2">
        <f t="shared" si="2"/>
        <v>-0.082368211</v>
      </c>
    </row>
    <row r="78">
      <c r="B78" s="3" t="s">
        <v>41</v>
      </c>
      <c r="C78" s="2">
        <v>689.463</v>
      </c>
      <c r="D78" s="2">
        <v>204.174</v>
      </c>
      <c r="E78" s="2">
        <v>-22.225</v>
      </c>
      <c r="F78" s="2">
        <f t="shared" si="1"/>
        <v>871.412</v>
      </c>
      <c r="G78" s="2">
        <f t="shared" si="2"/>
        <v>0.2689907426</v>
      </c>
    </row>
    <row r="79">
      <c r="B79" s="3" t="s">
        <v>42</v>
      </c>
      <c r="C79" s="2">
        <v>-591.503</v>
      </c>
      <c r="D79" s="2">
        <v>0.0</v>
      </c>
      <c r="E79" s="2">
        <v>105.19</v>
      </c>
      <c r="F79" s="2">
        <f t="shared" si="1"/>
        <v>-486.313</v>
      </c>
      <c r="G79" s="2">
        <f t="shared" si="2"/>
        <v>-0.2893738442</v>
      </c>
    </row>
    <row r="80">
      <c r="B80" s="3" t="s">
        <v>43</v>
      </c>
      <c r="C80" s="2">
        <v>1252.946</v>
      </c>
      <c r="D80" s="2">
        <v>-13.42</v>
      </c>
      <c r="E80" s="2">
        <v>25.98</v>
      </c>
      <c r="F80" s="2">
        <f t="shared" si="1"/>
        <v>1265.506</v>
      </c>
      <c r="G80" s="2">
        <f t="shared" si="2"/>
        <v>0.4310619525</v>
      </c>
    </row>
    <row r="81">
      <c r="B81" s="3" t="s">
        <v>44</v>
      </c>
      <c r="C81" s="2">
        <v>1146.376</v>
      </c>
      <c r="D81" s="2">
        <v>1838.694</v>
      </c>
      <c r="E81" s="2">
        <v>12.788</v>
      </c>
      <c r="F81" s="2">
        <f t="shared" si="1"/>
        <v>2997.858</v>
      </c>
      <c r="G81" s="2">
        <f t="shared" si="2"/>
        <v>1.143491943</v>
      </c>
    </row>
    <row r="82">
      <c r="B82" s="3" t="s">
        <v>45</v>
      </c>
      <c r="C82" s="2">
        <v>-2301.626</v>
      </c>
      <c r="D82" s="2">
        <v>-198.628</v>
      </c>
      <c r="E82" s="2">
        <v>-47.563</v>
      </c>
      <c r="F82" s="2">
        <f t="shared" si="1"/>
        <v>-2547.817</v>
      </c>
      <c r="G82" s="2">
        <f t="shared" si="2"/>
        <v>-1.137167638</v>
      </c>
    </row>
    <row r="83">
      <c r="B83" s="3" t="s">
        <v>46</v>
      </c>
      <c r="C83" s="2">
        <v>-1330.801</v>
      </c>
      <c r="D83" s="2">
        <v>225.526</v>
      </c>
      <c r="E83" s="2">
        <v>18.385</v>
      </c>
      <c r="F83" s="2">
        <f t="shared" si="1"/>
        <v>-1086.89</v>
      </c>
      <c r="G83" s="2">
        <f t="shared" si="2"/>
        <v>-0.5363612153</v>
      </c>
    </row>
    <row r="84">
      <c r="B84" s="3" t="s">
        <v>47</v>
      </c>
      <c r="C84" s="2">
        <v>1531.053</v>
      </c>
      <c r="D84" s="2">
        <v>40.214</v>
      </c>
      <c r="E84" s="2">
        <v>12.278</v>
      </c>
      <c r="F84" s="2">
        <f t="shared" si="1"/>
        <v>1583.545</v>
      </c>
      <c r="G84" s="2">
        <f t="shared" si="2"/>
        <v>0.5618555336</v>
      </c>
    </row>
    <row r="85">
      <c r="B85" s="3" t="s">
        <v>48</v>
      </c>
      <c r="C85" s="2">
        <v>906.367</v>
      </c>
      <c r="D85" s="2">
        <v>26.841</v>
      </c>
      <c r="E85" s="2">
        <v>55.186</v>
      </c>
      <c r="F85" s="2">
        <f t="shared" si="1"/>
        <v>988.394</v>
      </c>
      <c r="G85" s="2">
        <f t="shared" si="2"/>
        <v>0.3170996057</v>
      </c>
    </row>
    <row r="86">
      <c r="B86" s="3">
        <v>43105.0</v>
      </c>
      <c r="C86" s="2">
        <v>-79.322</v>
      </c>
      <c r="D86" s="2">
        <v>-266.216</v>
      </c>
      <c r="E86" s="2">
        <v>42.502</v>
      </c>
      <c r="F86" s="2">
        <f t="shared" si="1"/>
        <v>-303.036</v>
      </c>
      <c r="G86" s="2">
        <f t="shared" si="2"/>
        <v>-0.2140011536</v>
      </c>
    </row>
    <row r="87">
      <c r="B87" s="3">
        <v>43136.0</v>
      </c>
      <c r="C87" s="2">
        <v>477.146</v>
      </c>
      <c r="D87" s="2">
        <v>333.62</v>
      </c>
      <c r="E87" s="2">
        <v>-91.309</v>
      </c>
      <c r="F87" s="2">
        <f t="shared" si="1"/>
        <v>719.457</v>
      </c>
      <c r="G87" s="2">
        <f t="shared" si="2"/>
        <v>0.2064992287</v>
      </c>
    </row>
    <row r="88">
      <c r="B88" s="3">
        <v>43164.0</v>
      </c>
      <c r="C88" s="2">
        <v>-592.141</v>
      </c>
      <c r="D88" s="2">
        <v>-808.162</v>
      </c>
      <c r="E88" s="2">
        <v>-48.043</v>
      </c>
      <c r="F88" s="2">
        <f t="shared" si="1"/>
        <v>-1448.346</v>
      </c>
      <c r="G88" s="2">
        <f t="shared" si="2"/>
        <v>-0.6850100434</v>
      </c>
    </row>
    <row r="89">
      <c r="B89" s="3">
        <v>43195.0</v>
      </c>
      <c r="C89" s="2">
        <v>-4818.873</v>
      </c>
      <c r="D89" s="2">
        <v>3410.821</v>
      </c>
      <c r="E89" s="2">
        <v>-23.744</v>
      </c>
      <c r="F89" s="2">
        <f t="shared" si="1"/>
        <v>-1431.796</v>
      </c>
      <c r="G89" s="2">
        <f t="shared" si="2"/>
        <v>-0.6782038537</v>
      </c>
    </row>
    <row r="90">
      <c r="B90" s="3">
        <v>43286.0</v>
      </c>
      <c r="C90" s="2">
        <v>2021.701</v>
      </c>
      <c r="D90" s="2">
        <v>-26.784</v>
      </c>
      <c r="E90" s="2">
        <v>226.268</v>
      </c>
      <c r="F90" s="2">
        <f t="shared" si="1"/>
        <v>2221.185</v>
      </c>
      <c r="G90" s="2">
        <f t="shared" si="2"/>
        <v>0.8240850684</v>
      </c>
    </row>
    <row r="91">
      <c r="B91" s="3">
        <v>43317.0</v>
      </c>
      <c r="C91" s="2">
        <v>-306.976</v>
      </c>
      <c r="D91" s="2">
        <v>282.208</v>
      </c>
      <c r="E91" s="2">
        <v>245.262</v>
      </c>
      <c r="F91" s="2">
        <f t="shared" si="1"/>
        <v>220.494</v>
      </c>
      <c r="G91" s="2">
        <f t="shared" si="2"/>
        <v>0.001300628555</v>
      </c>
    </row>
    <row r="92">
      <c r="B92" s="3">
        <v>43348.0</v>
      </c>
      <c r="C92" s="2">
        <v>547.081</v>
      </c>
      <c r="D92" s="2">
        <v>1531.597</v>
      </c>
      <c r="E92" s="2">
        <v>-12.075</v>
      </c>
      <c r="F92" s="2">
        <f t="shared" si="1"/>
        <v>2066.603</v>
      </c>
      <c r="G92" s="2">
        <f t="shared" si="2"/>
        <v>0.7605132003</v>
      </c>
    </row>
    <row r="93">
      <c r="B93" s="3">
        <v>43378.0</v>
      </c>
      <c r="C93" s="2">
        <v>215.583</v>
      </c>
      <c r="D93" s="2">
        <v>40.7</v>
      </c>
      <c r="E93" s="2">
        <v>0.208</v>
      </c>
      <c r="F93" s="2">
        <f t="shared" si="1"/>
        <v>256.491</v>
      </c>
      <c r="G93" s="2">
        <f t="shared" si="2"/>
        <v>0.01610439959</v>
      </c>
    </row>
    <row r="94">
      <c r="B94" s="3">
        <v>43409.0</v>
      </c>
      <c r="C94" s="2">
        <v>2298.895</v>
      </c>
      <c r="D94" s="2">
        <v>-27.394</v>
      </c>
      <c r="E94" s="2">
        <v>162.992</v>
      </c>
      <c r="F94" s="2">
        <f t="shared" si="1"/>
        <v>2434.493</v>
      </c>
      <c r="G94" s="2">
        <f t="shared" si="2"/>
        <v>0.9118080118</v>
      </c>
    </row>
    <row r="95">
      <c r="B95" s="3" t="s">
        <v>49</v>
      </c>
      <c r="C95" s="2">
        <v>463.445</v>
      </c>
      <c r="D95" s="2">
        <v>13.725</v>
      </c>
      <c r="E95" s="2">
        <v>43.875</v>
      </c>
      <c r="F95" s="2">
        <f t="shared" si="1"/>
        <v>521.045</v>
      </c>
      <c r="G95" s="2">
        <f t="shared" si="2"/>
        <v>0.1249022673</v>
      </c>
    </row>
    <row r="96">
      <c r="B96" s="3" t="s">
        <v>50</v>
      </c>
      <c r="C96" s="2">
        <v>518.449</v>
      </c>
      <c r="D96" s="2">
        <v>-151.116</v>
      </c>
      <c r="E96" s="2">
        <v>-5.422</v>
      </c>
      <c r="F96" s="2">
        <f t="shared" si="1"/>
        <v>361.911</v>
      </c>
      <c r="G96" s="2">
        <f t="shared" si="2"/>
        <v>0.05945838861</v>
      </c>
    </row>
    <row r="97">
      <c r="B97" s="3" t="s">
        <v>51</v>
      </c>
      <c r="C97" s="2">
        <v>1612.564</v>
      </c>
      <c r="D97" s="2">
        <v>109.155</v>
      </c>
      <c r="E97" s="2">
        <v>106.237</v>
      </c>
      <c r="F97" s="2">
        <f t="shared" si="1"/>
        <v>1827.956</v>
      </c>
      <c r="G97" s="2">
        <f t="shared" si="2"/>
        <v>0.6623695898</v>
      </c>
    </row>
    <row r="98">
      <c r="B98" s="3" t="s">
        <v>52</v>
      </c>
      <c r="C98" s="2">
        <v>1102.375</v>
      </c>
      <c r="D98" s="2">
        <v>-13.704</v>
      </c>
      <c r="E98" s="2">
        <v>-74.945</v>
      </c>
      <c r="F98" s="2">
        <f t="shared" si="1"/>
        <v>1013.726</v>
      </c>
      <c r="G98" s="2">
        <f t="shared" si="2"/>
        <v>0.3275173941</v>
      </c>
    </row>
    <row r="99">
      <c r="B99" s="3" t="s">
        <v>53</v>
      </c>
      <c r="C99" s="2">
        <v>-1006.54</v>
      </c>
      <c r="D99" s="2">
        <v>54.783</v>
      </c>
      <c r="E99" s="2">
        <v>0.262</v>
      </c>
      <c r="F99" s="2">
        <f t="shared" si="1"/>
        <v>-951.495</v>
      </c>
      <c r="G99" s="2">
        <f t="shared" si="2"/>
        <v>-0.4806800036</v>
      </c>
    </row>
    <row r="100">
      <c r="B100" s="3" t="s">
        <v>54</v>
      </c>
      <c r="C100" s="2">
        <v>-922.568</v>
      </c>
      <c r="D100" s="2">
        <v>68.304</v>
      </c>
      <c r="E100" s="2">
        <v>6.241</v>
      </c>
      <c r="F100" s="2">
        <f t="shared" si="1"/>
        <v>-848.023</v>
      </c>
      <c r="G100" s="2">
        <f t="shared" si="2"/>
        <v>-0.4381271298</v>
      </c>
    </row>
    <row r="101">
      <c r="B101" s="3" t="s">
        <v>55</v>
      </c>
      <c r="C101" s="2">
        <v>683.369</v>
      </c>
      <c r="D101" s="2">
        <v>165.144</v>
      </c>
      <c r="E101" s="2">
        <v>18.834</v>
      </c>
      <c r="F101" s="2">
        <f t="shared" si="1"/>
        <v>867.347</v>
      </c>
      <c r="G101" s="2">
        <f t="shared" si="2"/>
        <v>0.2673190108</v>
      </c>
    </row>
    <row r="102">
      <c r="B102" s="3" t="s">
        <v>56</v>
      </c>
      <c r="C102" s="2">
        <v>190.748</v>
      </c>
      <c r="D102" s="2">
        <v>178.349</v>
      </c>
      <c r="E102" s="2">
        <v>37.548</v>
      </c>
      <c r="F102" s="2">
        <f t="shared" si="1"/>
        <v>406.645</v>
      </c>
      <c r="G102" s="2">
        <f t="shared" si="2"/>
        <v>0.07785525206</v>
      </c>
    </row>
    <row r="103">
      <c r="B103" s="3" t="s">
        <v>57</v>
      </c>
      <c r="C103" s="2">
        <v>1353.255</v>
      </c>
      <c r="D103" s="2">
        <v>123.876</v>
      </c>
      <c r="E103" s="2">
        <v>63.473</v>
      </c>
      <c r="F103" s="2">
        <f t="shared" si="1"/>
        <v>1540.604</v>
      </c>
      <c r="G103" s="2">
        <f t="shared" si="2"/>
        <v>0.5441960416</v>
      </c>
    </row>
    <row r="104">
      <c r="B104" s="3" t="s">
        <v>58</v>
      </c>
      <c r="C104" s="2">
        <v>859.456</v>
      </c>
      <c r="D104" s="2">
        <v>302.207</v>
      </c>
      <c r="E104" s="2">
        <v>200.747</v>
      </c>
      <c r="F104" s="2">
        <f t="shared" si="1"/>
        <v>1362.41</v>
      </c>
      <c r="G104" s="2">
        <f t="shared" si="2"/>
        <v>0.4709137354</v>
      </c>
    </row>
    <row r="105">
      <c r="B105" s="3" t="s">
        <v>59</v>
      </c>
      <c r="C105" s="2">
        <v>-1592.552</v>
      </c>
      <c r="D105" s="2">
        <v>0.0</v>
      </c>
      <c r="E105" s="2">
        <v>144.351</v>
      </c>
      <c r="F105" s="2">
        <f t="shared" si="1"/>
        <v>-1448.201</v>
      </c>
      <c r="G105" s="2">
        <f t="shared" si="2"/>
        <v>-0.6849504121</v>
      </c>
    </row>
    <row r="106">
      <c r="B106" s="3" t="s">
        <v>60</v>
      </c>
      <c r="C106" s="2">
        <v>-1089.864</v>
      </c>
      <c r="D106" s="2">
        <v>-108.384</v>
      </c>
      <c r="E106" s="2">
        <v>142.166</v>
      </c>
      <c r="F106" s="2">
        <f t="shared" si="1"/>
        <v>-1056.082</v>
      </c>
      <c r="G106" s="2">
        <f t="shared" si="2"/>
        <v>-0.5236914212</v>
      </c>
    </row>
    <row r="107">
      <c r="B107" s="3" t="s">
        <v>61</v>
      </c>
      <c r="C107" s="2">
        <v>-109.022</v>
      </c>
      <c r="D107" s="2">
        <v>233.28</v>
      </c>
      <c r="E107" s="2">
        <v>-237.811</v>
      </c>
      <c r="F107" s="2">
        <f t="shared" si="1"/>
        <v>-113.553</v>
      </c>
      <c r="G107" s="2">
        <f t="shared" si="2"/>
        <v>-0.1360762446</v>
      </c>
    </row>
    <row r="108">
      <c r="B108" s="3">
        <v>43106.0</v>
      </c>
      <c r="C108" s="2">
        <v>-595.638</v>
      </c>
      <c r="D108" s="2">
        <v>-95.416</v>
      </c>
      <c r="E108" s="2">
        <v>31.459</v>
      </c>
      <c r="F108" s="2">
        <f t="shared" si="1"/>
        <v>-659.595</v>
      </c>
      <c r="G108" s="2">
        <f t="shared" si="2"/>
        <v>-0.3606360897</v>
      </c>
    </row>
    <row r="109">
      <c r="B109" s="3">
        <v>43196.0</v>
      </c>
      <c r="C109" s="2">
        <v>-766.359</v>
      </c>
      <c r="D109" s="2">
        <v>-633.88</v>
      </c>
      <c r="E109" s="2">
        <v>0.799</v>
      </c>
      <c r="F109" s="2">
        <f t="shared" si="1"/>
        <v>-1399.44</v>
      </c>
      <c r="G109" s="2">
        <f t="shared" si="2"/>
        <v>-0.6648974444</v>
      </c>
    </row>
    <row r="110">
      <c r="B110" s="3">
        <v>43226.0</v>
      </c>
      <c r="C110" s="2">
        <v>2268.154</v>
      </c>
      <c r="D110" s="2">
        <v>235.314</v>
      </c>
      <c r="E110" s="2">
        <v>776.876</v>
      </c>
      <c r="F110" s="2">
        <f t="shared" si="1"/>
        <v>3280.344</v>
      </c>
      <c r="G110" s="2">
        <f t="shared" si="2"/>
        <v>1.259664348</v>
      </c>
    </row>
    <row r="111">
      <c r="B111" s="3">
        <v>43257.0</v>
      </c>
      <c r="C111" s="2">
        <v>-1802.149</v>
      </c>
      <c r="D111" s="2">
        <v>0.0</v>
      </c>
      <c r="E111" s="2">
        <v>-6.319</v>
      </c>
      <c r="F111" s="2">
        <f t="shared" si="1"/>
        <v>-1808.468</v>
      </c>
      <c r="G111" s="2">
        <f t="shared" si="2"/>
        <v>-0.8331102638</v>
      </c>
    </row>
    <row r="112">
      <c r="B112" s="3">
        <v>43287.0</v>
      </c>
      <c r="C112" s="2">
        <v>-1096.103</v>
      </c>
      <c r="D112" s="2">
        <v>41.915</v>
      </c>
      <c r="E112" s="2">
        <v>-675.543</v>
      </c>
      <c r="F112" s="2">
        <f t="shared" si="1"/>
        <v>-1729.731</v>
      </c>
      <c r="G112" s="2">
        <f t="shared" si="2"/>
        <v>-0.8007296621</v>
      </c>
    </row>
    <row r="113">
      <c r="B113" s="3">
        <v>43318.0</v>
      </c>
      <c r="C113" s="2">
        <v>332.815</v>
      </c>
      <c r="D113" s="2">
        <v>97.749</v>
      </c>
      <c r="E113" s="2">
        <v>26.203</v>
      </c>
      <c r="F113" s="2">
        <f t="shared" si="1"/>
        <v>456.767</v>
      </c>
      <c r="G113" s="2">
        <f t="shared" si="2"/>
        <v>0.09846793123</v>
      </c>
    </row>
    <row r="114">
      <c r="B114" s="3">
        <v>43410.0</v>
      </c>
      <c r="C114" s="2">
        <v>-1043.317</v>
      </c>
      <c r="D114" s="2">
        <v>84.05</v>
      </c>
      <c r="E114" s="2">
        <v>51.454</v>
      </c>
      <c r="F114" s="2">
        <f t="shared" si="1"/>
        <v>-907.813</v>
      </c>
      <c r="G114" s="2">
        <f t="shared" si="2"/>
        <v>-0.4627157753</v>
      </c>
    </row>
    <row r="115">
      <c r="B115" s="3">
        <v>43440.0</v>
      </c>
      <c r="C115" s="2">
        <v>626.66</v>
      </c>
      <c r="D115" s="2">
        <v>-2902.835</v>
      </c>
      <c r="E115" s="2">
        <v>-12.609</v>
      </c>
      <c r="F115" s="2">
        <f t="shared" si="1"/>
        <v>-2288.784</v>
      </c>
      <c r="G115" s="2">
        <f t="shared" si="2"/>
        <v>-1.030640283</v>
      </c>
    </row>
    <row r="116">
      <c r="B116" s="3" t="s">
        <v>62</v>
      </c>
      <c r="C116" s="2">
        <v>697.522</v>
      </c>
      <c r="D116" s="2">
        <v>-154.532</v>
      </c>
      <c r="E116" s="2">
        <v>-160.105</v>
      </c>
      <c r="F116" s="2">
        <f t="shared" si="1"/>
        <v>382.885</v>
      </c>
      <c r="G116" s="2">
        <f t="shared" si="2"/>
        <v>0.0680839489</v>
      </c>
    </row>
    <row r="117">
      <c r="B117" s="3" t="s">
        <v>63</v>
      </c>
      <c r="C117" s="2">
        <v>-13.895</v>
      </c>
      <c r="D117" s="2">
        <v>167.908</v>
      </c>
      <c r="E117" s="2">
        <v>574.647</v>
      </c>
      <c r="F117" s="2">
        <f t="shared" si="1"/>
        <v>728.66</v>
      </c>
      <c r="G117" s="2">
        <f t="shared" si="2"/>
        <v>0.2102839636</v>
      </c>
    </row>
    <row r="118">
      <c r="B118" s="3" t="s">
        <v>64</v>
      </c>
      <c r="C118" s="2">
        <v>-2006.404</v>
      </c>
      <c r="D118" s="2">
        <v>-112.25</v>
      </c>
      <c r="E118" s="2">
        <v>-37.961</v>
      </c>
      <c r="F118" s="2">
        <f t="shared" si="1"/>
        <v>-2156.615</v>
      </c>
      <c r="G118" s="2">
        <f t="shared" si="2"/>
        <v>-0.9762857638</v>
      </c>
    </row>
    <row r="119">
      <c r="B119" s="3" t="s">
        <v>65</v>
      </c>
      <c r="C119" s="2">
        <v>1926.31</v>
      </c>
      <c r="D119" s="2">
        <v>14.018</v>
      </c>
      <c r="E119" s="2">
        <v>-468.467</v>
      </c>
      <c r="F119" s="2">
        <f t="shared" si="1"/>
        <v>1471.861</v>
      </c>
      <c r="G119" s="2">
        <f t="shared" si="2"/>
        <v>0.5159254737</v>
      </c>
    </row>
    <row r="120">
      <c r="B120" s="3" t="s">
        <v>66</v>
      </c>
      <c r="C120" s="2">
        <v>1922.242</v>
      </c>
      <c r="D120" s="2">
        <v>181.854</v>
      </c>
      <c r="E120" s="2">
        <v>0.764</v>
      </c>
      <c r="F120" s="2">
        <f t="shared" si="1"/>
        <v>2104.86</v>
      </c>
      <c r="G120" s="2">
        <f t="shared" si="2"/>
        <v>0.7762463967</v>
      </c>
    </row>
    <row r="121">
      <c r="B121" s="3" t="s">
        <v>67</v>
      </c>
      <c r="C121" s="2">
        <v>371.901</v>
      </c>
      <c r="D121" s="2">
        <v>55.733</v>
      </c>
      <c r="E121" s="2">
        <v>28.535</v>
      </c>
      <c r="F121" s="2">
        <f t="shared" si="1"/>
        <v>456.169</v>
      </c>
      <c r="G121" s="2">
        <f t="shared" si="2"/>
        <v>0.09822200365</v>
      </c>
    </row>
    <row r="122">
      <c r="B122" s="3" t="s">
        <v>68</v>
      </c>
      <c r="C122" s="2">
        <v>551.902</v>
      </c>
      <c r="D122" s="2">
        <v>-725.763</v>
      </c>
      <c r="E122" s="2">
        <v>19.1</v>
      </c>
      <c r="F122" s="2">
        <f t="shared" si="1"/>
        <v>-154.761</v>
      </c>
      <c r="G122" s="2">
        <f t="shared" si="2"/>
        <v>-0.1530230401</v>
      </c>
    </row>
    <row r="123">
      <c r="B123" s="3" t="s">
        <v>69</v>
      </c>
      <c r="C123" s="2">
        <v>-1494.547</v>
      </c>
      <c r="D123" s="2">
        <v>0.0</v>
      </c>
      <c r="E123" s="2">
        <v>25.827</v>
      </c>
      <c r="F123" s="2">
        <f t="shared" si="1"/>
        <v>-1468.72</v>
      </c>
      <c r="G123" s="2">
        <f t="shared" si="2"/>
        <v>-0.6933888536</v>
      </c>
    </row>
    <row r="124">
      <c r="B124" s="3" t="s">
        <v>70</v>
      </c>
      <c r="C124" s="2">
        <v>-82.423</v>
      </c>
      <c r="D124" s="2">
        <v>0.0</v>
      </c>
      <c r="E124" s="2">
        <v>76.261</v>
      </c>
      <c r="F124" s="2">
        <f t="shared" si="1"/>
        <v>-6.162</v>
      </c>
      <c r="G124" s="2">
        <f t="shared" si="2"/>
        <v>-0.09191168159</v>
      </c>
    </row>
    <row r="125">
      <c r="B125" s="3" t="s">
        <v>71</v>
      </c>
      <c r="C125" s="2">
        <v>-270.978</v>
      </c>
      <c r="D125" s="2">
        <v>68.527</v>
      </c>
      <c r="E125" s="2">
        <v>-93.497</v>
      </c>
      <c r="F125" s="2">
        <f t="shared" si="1"/>
        <v>-295.948</v>
      </c>
      <c r="G125" s="2">
        <f t="shared" si="2"/>
        <v>-0.2110862126</v>
      </c>
    </row>
    <row r="126">
      <c r="B126" s="3" t="s">
        <v>72</v>
      </c>
      <c r="C126" s="2">
        <v>-2919.4</v>
      </c>
      <c r="D126" s="2">
        <v>13.671</v>
      </c>
      <c r="E126" s="2">
        <v>-37.305</v>
      </c>
      <c r="F126" s="2">
        <f t="shared" si="1"/>
        <v>-2943.034</v>
      </c>
      <c r="G126" s="2">
        <f t="shared" si="2"/>
        <v>-1.299700682</v>
      </c>
    </row>
    <row r="127">
      <c r="B127" s="3" t="s">
        <v>73</v>
      </c>
      <c r="C127" s="2">
        <v>-242.314</v>
      </c>
      <c r="D127" s="2">
        <v>13.554</v>
      </c>
      <c r="E127" s="2">
        <v>217.402</v>
      </c>
      <c r="F127" s="2">
        <f t="shared" si="1"/>
        <v>-11.358</v>
      </c>
      <c r="G127" s="2">
        <f t="shared" si="2"/>
        <v>-0.09404853728</v>
      </c>
    </row>
    <row r="128">
      <c r="B128" s="3" t="s">
        <v>74</v>
      </c>
      <c r="C128" s="2">
        <v>108.373</v>
      </c>
      <c r="D128" s="2">
        <v>0.0</v>
      </c>
      <c r="E128" s="2">
        <v>-31.109</v>
      </c>
      <c r="F128" s="2">
        <f t="shared" si="1"/>
        <v>77.264</v>
      </c>
      <c r="G128" s="2">
        <f t="shared" si="2"/>
        <v>-0.05760272799</v>
      </c>
    </row>
    <row r="129">
      <c r="B129" s="3">
        <v>43138.0</v>
      </c>
      <c r="C129" s="2">
        <v>-1762.502</v>
      </c>
      <c r="D129" s="2">
        <v>163.807</v>
      </c>
      <c r="E129" s="2">
        <v>-193.029</v>
      </c>
      <c r="F129" s="2">
        <f t="shared" si="1"/>
        <v>-1791.724</v>
      </c>
      <c r="G129" s="2">
        <f t="shared" si="2"/>
        <v>-0.8262242916</v>
      </c>
    </row>
    <row r="130">
      <c r="B130" s="3">
        <v>43166.0</v>
      </c>
      <c r="C130" s="2">
        <v>244.794</v>
      </c>
      <c r="D130" s="2">
        <v>-13.693</v>
      </c>
      <c r="E130" s="2">
        <v>63.027</v>
      </c>
      <c r="F130" s="2">
        <f t="shared" si="1"/>
        <v>294.128</v>
      </c>
      <c r="G130" s="2">
        <f t="shared" si="2"/>
        <v>0.03158262085</v>
      </c>
    </row>
    <row r="131">
      <c r="B131" s="3">
        <v>43227.0</v>
      </c>
      <c r="C131" s="2">
        <v>811.934</v>
      </c>
      <c r="D131" s="2">
        <v>258.88</v>
      </c>
      <c r="E131" s="2">
        <v>31.085</v>
      </c>
      <c r="F131" s="2">
        <f t="shared" si="1"/>
        <v>1101.899</v>
      </c>
      <c r="G131" s="2">
        <f t="shared" si="2"/>
        <v>0.363778552</v>
      </c>
    </row>
    <row r="132">
      <c r="B132" s="3">
        <v>43258.0</v>
      </c>
      <c r="C132" s="2">
        <v>-1215.02</v>
      </c>
      <c r="D132" s="2">
        <v>54.984</v>
      </c>
      <c r="E132" s="2">
        <v>7.015</v>
      </c>
      <c r="F132" s="2">
        <f t="shared" si="1"/>
        <v>-1153.021</v>
      </c>
      <c r="G132" s="2">
        <f t="shared" si="2"/>
        <v>-0.5635575979</v>
      </c>
    </row>
    <row r="133">
      <c r="B133" s="3">
        <v>43350.0</v>
      </c>
      <c r="C133" s="2">
        <v>-220.294</v>
      </c>
      <c r="D133" s="2">
        <v>-83.182</v>
      </c>
      <c r="E133" s="2">
        <v>0.806</v>
      </c>
      <c r="F133" s="2">
        <f t="shared" si="1"/>
        <v>-302.67</v>
      </c>
      <c r="G133" s="2">
        <f t="shared" si="2"/>
        <v>-0.213850636</v>
      </c>
    </row>
    <row r="134">
      <c r="B134" s="3">
        <v>43380.0</v>
      </c>
      <c r="C134" s="2">
        <v>1250.423</v>
      </c>
      <c r="D134" s="2">
        <v>-125.909</v>
      </c>
      <c r="E134" s="2">
        <v>19.381</v>
      </c>
      <c r="F134" s="2">
        <f t="shared" si="1"/>
        <v>1143.895</v>
      </c>
      <c r="G134" s="2">
        <f t="shared" si="2"/>
        <v>0.3810494126</v>
      </c>
    </row>
    <row r="135">
      <c r="B135" s="3">
        <v>43411.0</v>
      </c>
      <c r="C135" s="2">
        <v>-1185.067</v>
      </c>
      <c r="D135" s="2">
        <v>-322.891</v>
      </c>
      <c r="E135" s="2">
        <v>13.84</v>
      </c>
      <c r="F135" s="2">
        <f t="shared" si="1"/>
        <v>-1494.118</v>
      </c>
      <c r="G135" s="2">
        <f t="shared" si="2"/>
        <v>-0.7038337845</v>
      </c>
    </row>
    <row r="136">
      <c r="B136" s="3">
        <v>43441.0</v>
      </c>
      <c r="C136" s="2">
        <v>2297.975</v>
      </c>
      <c r="D136" s="2">
        <v>236.965</v>
      </c>
      <c r="E136" s="2">
        <v>101.955</v>
      </c>
      <c r="F136" s="2">
        <f t="shared" si="1"/>
        <v>2636.895</v>
      </c>
      <c r="G136" s="2">
        <f t="shared" si="2"/>
        <v>0.9950458612</v>
      </c>
    </row>
    <row r="137">
      <c r="B137" s="3" t="s">
        <v>75</v>
      </c>
      <c r="C137" s="2">
        <v>-1284.812</v>
      </c>
      <c r="D137" s="2">
        <v>-28.125</v>
      </c>
      <c r="E137" s="2">
        <v>-89.713</v>
      </c>
      <c r="F137" s="2">
        <f t="shared" si="1"/>
        <v>-1402.65</v>
      </c>
      <c r="G137" s="2">
        <f t="shared" si="2"/>
        <v>-0.6662175573</v>
      </c>
    </row>
    <row r="138">
      <c r="B138" s="3" t="s">
        <v>76</v>
      </c>
      <c r="C138" s="2">
        <v>-1384.052</v>
      </c>
      <c r="D138" s="2">
        <v>-154.855</v>
      </c>
      <c r="E138" s="2">
        <v>110.025</v>
      </c>
      <c r="F138" s="2">
        <f t="shared" si="1"/>
        <v>-1428.882</v>
      </c>
      <c r="G138" s="2">
        <f t="shared" si="2"/>
        <v>-0.6770054708</v>
      </c>
    </row>
    <row r="139">
      <c r="B139" s="3" t="s">
        <v>77</v>
      </c>
      <c r="C139" s="2">
        <v>782.13</v>
      </c>
      <c r="D139" s="2">
        <v>0.0</v>
      </c>
      <c r="E139" s="2">
        <v>20.741</v>
      </c>
      <c r="F139" s="2">
        <f t="shared" si="1"/>
        <v>802.871</v>
      </c>
      <c r="G139" s="2">
        <f t="shared" si="2"/>
        <v>0.2408032473</v>
      </c>
    </row>
    <row r="140">
      <c r="B140" s="3" t="s">
        <v>78</v>
      </c>
      <c r="C140" s="2">
        <v>-42.066</v>
      </c>
      <c r="D140" s="2">
        <v>0.0</v>
      </c>
      <c r="E140" s="2">
        <v>58.227</v>
      </c>
      <c r="F140" s="2">
        <f t="shared" si="1"/>
        <v>16.161</v>
      </c>
      <c r="G140" s="2">
        <f t="shared" si="2"/>
        <v>-0.08273134487</v>
      </c>
    </row>
    <row r="141">
      <c r="B141" s="3" t="s">
        <v>79</v>
      </c>
      <c r="C141" s="2">
        <v>-674.513</v>
      </c>
      <c r="D141" s="2">
        <v>353.76</v>
      </c>
      <c r="E141" s="2">
        <v>-6.205</v>
      </c>
      <c r="F141" s="2">
        <f t="shared" si="1"/>
        <v>-326.958</v>
      </c>
      <c r="G141" s="2">
        <f t="shared" si="2"/>
        <v>-0.2238390793</v>
      </c>
    </row>
    <row r="142">
      <c r="B142" s="3" t="s">
        <v>80</v>
      </c>
      <c r="C142" s="2">
        <v>825.904</v>
      </c>
      <c r="D142" s="2">
        <v>-592.03</v>
      </c>
      <c r="E142" s="2">
        <v>33.222</v>
      </c>
      <c r="F142" s="2">
        <f t="shared" si="1"/>
        <v>267.096</v>
      </c>
      <c r="G142" s="2">
        <f t="shared" si="2"/>
        <v>0.02046570725</v>
      </c>
    </row>
    <row r="143">
      <c r="B143" s="3" t="s">
        <v>81</v>
      </c>
      <c r="C143" s="2">
        <v>-1314.644</v>
      </c>
      <c r="D143" s="2">
        <v>-197.164</v>
      </c>
      <c r="E143" s="2">
        <v>-250.749</v>
      </c>
      <c r="F143" s="2">
        <f t="shared" si="1"/>
        <v>-1762.557</v>
      </c>
      <c r="G143" s="2">
        <f t="shared" si="2"/>
        <v>-0.8142293589</v>
      </c>
    </row>
    <row r="144">
      <c r="B144" s="3" t="s">
        <v>82</v>
      </c>
      <c r="C144" s="2">
        <v>980.785</v>
      </c>
      <c r="D144" s="2">
        <v>-70.545</v>
      </c>
      <c r="E144" s="2">
        <v>115.915</v>
      </c>
      <c r="F144" s="2">
        <f t="shared" si="1"/>
        <v>1026.155</v>
      </c>
      <c r="G144" s="2">
        <f t="shared" si="2"/>
        <v>0.332628822</v>
      </c>
    </row>
    <row r="145">
      <c r="B145" s="3" t="s">
        <v>83</v>
      </c>
      <c r="C145" s="2">
        <v>2097.722</v>
      </c>
      <c r="D145" s="2">
        <v>28.354</v>
      </c>
      <c r="E145" s="2">
        <v>472.251</v>
      </c>
      <c r="F145" s="2">
        <f t="shared" si="1"/>
        <v>2598.327</v>
      </c>
      <c r="G145" s="2">
        <f t="shared" si="2"/>
        <v>0.979184766</v>
      </c>
    </row>
    <row r="146">
      <c r="B146" s="3" t="s">
        <v>84</v>
      </c>
      <c r="C146" s="2">
        <v>994.461</v>
      </c>
      <c r="D146" s="2">
        <v>-14.306</v>
      </c>
      <c r="E146" s="2">
        <v>85.157</v>
      </c>
      <c r="F146" s="2">
        <f t="shared" si="1"/>
        <v>1065.312</v>
      </c>
      <c r="G146" s="2">
        <f t="shared" si="2"/>
        <v>0.3487321434</v>
      </c>
    </row>
    <row r="147">
      <c r="B147" s="3" t="s">
        <v>85</v>
      </c>
      <c r="C147" s="2">
        <v>-793.163</v>
      </c>
      <c r="D147" s="2">
        <v>128.366</v>
      </c>
      <c r="E147" s="2">
        <v>33.297</v>
      </c>
      <c r="F147" s="2">
        <f t="shared" si="1"/>
        <v>-631.5</v>
      </c>
      <c r="G147" s="2">
        <f t="shared" si="2"/>
        <v>-0.3490820173</v>
      </c>
    </row>
    <row r="148">
      <c r="B148" s="3" t="s">
        <v>86</v>
      </c>
      <c r="C148" s="2">
        <v>1153.809</v>
      </c>
      <c r="D148" s="2">
        <v>-240.877</v>
      </c>
      <c r="E148" s="2">
        <v>13.483</v>
      </c>
      <c r="F148" s="2">
        <f t="shared" si="1"/>
        <v>926.415</v>
      </c>
      <c r="G148" s="2">
        <f t="shared" si="2"/>
        <v>0.2916107337</v>
      </c>
    </row>
    <row r="149">
      <c r="B149" s="3" t="s">
        <v>87</v>
      </c>
      <c r="C149" s="2">
        <v>1245.217</v>
      </c>
      <c r="D149" s="2">
        <v>-535.375</v>
      </c>
      <c r="E149" s="2">
        <v>0.089</v>
      </c>
      <c r="F149" s="2">
        <f t="shared" si="1"/>
        <v>709.931</v>
      </c>
      <c r="G149" s="2">
        <f t="shared" si="2"/>
        <v>0.2025816599</v>
      </c>
    </row>
    <row r="150">
      <c r="B150" s="3">
        <v>43108.0</v>
      </c>
      <c r="C150" s="2">
        <v>1968.377</v>
      </c>
      <c r="D150" s="2">
        <v>0.0</v>
      </c>
      <c r="E150" s="2">
        <v>12.95</v>
      </c>
      <c r="F150" s="2">
        <f t="shared" si="1"/>
        <v>1981.327</v>
      </c>
      <c r="G150" s="2">
        <f t="shared" si="2"/>
        <v>0.725443434</v>
      </c>
    </row>
    <row r="151">
      <c r="B151" s="3">
        <v>43139.0</v>
      </c>
      <c r="C151" s="2">
        <v>-2991.607</v>
      </c>
      <c r="D151" s="2">
        <v>-14.143</v>
      </c>
      <c r="E151" s="2">
        <v>0.388</v>
      </c>
      <c r="F151" s="2">
        <f t="shared" si="1"/>
        <v>-3005.362</v>
      </c>
      <c r="G151" s="2">
        <f t="shared" si="2"/>
        <v>-1.32533308</v>
      </c>
    </row>
    <row r="152">
      <c r="B152" s="3">
        <v>43167.0</v>
      </c>
      <c r="C152" s="2">
        <v>-3571.225</v>
      </c>
      <c r="D152" s="2">
        <v>113.716</v>
      </c>
      <c r="E152" s="2">
        <v>0.281</v>
      </c>
      <c r="F152" s="2">
        <f t="shared" si="1"/>
        <v>-3457.228</v>
      </c>
      <c r="G152" s="2">
        <f t="shared" si="2"/>
        <v>-1.511163033</v>
      </c>
    </row>
    <row r="153">
      <c r="B153" s="3">
        <v>43259.0</v>
      </c>
      <c r="C153" s="2">
        <v>-312.019</v>
      </c>
      <c r="D153" s="2">
        <v>-57.13</v>
      </c>
      <c r="E153" s="2">
        <v>13.731</v>
      </c>
      <c r="F153" s="2">
        <f t="shared" si="1"/>
        <v>-355.418</v>
      </c>
      <c r="G153" s="2">
        <f t="shared" si="2"/>
        <v>-0.235543258</v>
      </c>
    </row>
    <row r="154">
      <c r="B154" s="3">
        <v>43289.0</v>
      </c>
      <c r="C154" s="2">
        <v>-298.915</v>
      </c>
      <c r="D154" s="2">
        <v>71.671</v>
      </c>
      <c r="E154" s="2">
        <v>158.285</v>
      </c>
      <c r="F154" s="2">
        <f t="shared" si="1"/>
        <v>-68.959</v>
      </c>
      <c r="G154" s="2">
        <f t="shared" si="2"/>
        <v>-0.1177369562</v>
      </c>
    </row>
    <row r="155">
      <c r="B155" s="3">
        <v>43320.0</v>
      </c>
      <c r="C155" s="2">
        <v>827.904</v>
      </c>
      <c r="D155" s="2">
        <v>287.498</v>
      </c>
      <c r="E155" s="2">
        <v>210.423</v>
      </c>
      <c r="F155" s="2">
        <f t="shared" si="1"/>
        <v>1325.825</v>
      </c>
      <c r="G155" s="2">
        <f t="shared" si="2"/>
        <v>0.4558681493</v>
      </c>
    </row>
    <row r="156">
      <c r="B156" s="3">
        <v>43351.0</v>
      </c>
      <c r="C156" s="2">
        <v>4110.008</v>
      </c>
      <c r="D156" s="2">
        <v>517.374</v>
      </c>
      <c r="E156" s="2">
        <v>283.183</v>
      </c>
      <c r="F156" s="2">
        <f t="shared" si="1"/>
        <v>4910.565</v>
      </c>
      <c r="G156" s="2">
        <f t="shared" si="2"/>
        <v>1.930092951</v>
      </c>
    </row>
    <row r="157">
      <c r="B157" s="3">
        <v>43381.0</v>
      </c>
      <c r="C157" s="2">
        <v>627.175</v>
      </c>
      <c r="D157" s="2">
        <v>574.179</v>
      </c>
      <c r="E157" s="2">
        <v>3.144</v>
      </c>
      <c r="F157" s="2">
        <f t="shared" si="1"/>
        <v>1204.498</v>
      </c>
      <c r="G157" s="2">
        <f t="shared" si="2"/>
        <v>0.4059724044</v>
      </c>
    </row>
    <row r="158">
      <c r="B158" s="3" t="s">
        <v>88</v>
      </c>
      <c r="C158" s="2">
        <v>-1231.661</v>
      </c>
      <c r="D158" s="2">
        <v>71.284</v>
      </c>
      <c r="E158" s="2">
        <v>13.554</v>
      </c>
      <c r="F158" s="2">
        <f t="shared" si="1"/>
        <v>-1146.823</v>
      </c>
      <c r="G158" s="2">
        <f t="shared" si="2"/>
        <v>-0.5610086695</v>
      </c>
    </row>
    <row r="159">
      <c r="B159" s="3" t="s">
        <v>89</v>
      </c>
      <c r="C159" s="2">
        <v>-1043.446</v>
      </c>
      <c r="D159" s="2">
        <v>127.798</v>
      </c>
      <c r="E159" s="2">
        <v>19.593</v>
      </c>
      <c r="F159" s="2">
        <f t="shared" si="1"/>
        <v>-896.055</v>
      </c>
      <c r="G159" s="2">
        <f t="shared" si="2"/>
        <v>-0.4578802962</v>
      </c>
    </row>
    <row r="160">
      <c r="B160" s="3" t="s">
        <v>90</v>
      </c>
      <c r="C160" s="2">
        <v>-1334.018</v>
      </c>
      <c r="D160" s="2">
        <v>214.376</v>
      </c>
      <c r="E160" s="2">
        <v>1036.655</v>
      </c>
      <c r="F160" s="2">
        <f t="shared" si="1"/>
        <v>-82.987</v>
      </c>
      <c r="G160" s="2">
        <f t="shared" si="2"/>
        <v>-0.1235059731</v>
      </c>
    </row>
    <row r="161">
      <c r="B161" s="3" t="s">
        <v>91</v>
      </c>
      <c r="C161" s="2">
        <v>-84.52</v>
      </c>
      <c r="D161" s="2">
        <v>198.6</v>
      </c>
      <c r="E161" s="2">
        <v>144.021</v>
      </c>
      <c r="F161" s="2">
        <f t="shared" si="1"/>
        <v>258.101</v>
      </c>
      <c r="G161" s="2">
        <f t="shared" si="2"/>
        <v>0.01676651231</v>
      </c>
    </row>
    <row r="162">
      <c r="B162" s="3" t="s">
        <v>92</v>
      </c>
      <c r="C162" s="2">
        <v>1647.44</v>
      </c>
      <c r="D162" s="2">
        <v>214.535</v>
      </c>
      <c r="E162" s="2">
        <v>85.054</v>
      </c>
      <c r="F162" s="2">
        <f t="shared" si="1"/>
        <v>1947.029</v>
      </c>
      <c r="G162" s="2">
        <f t="shared" si="2"/>
        <v>0.7113383769</v>
      </c>
    </row>
    <row r="163">
      <c r="B163" s="3" t="s">
        <v>93</v>
      </c>
      <c r="C163" s="2">
        <v>-1453.518</v>
      </c>
      <c r="D163" s="2">
        <v>229.615</v>
      </c>
      <c r="E163" s="2">
        <v>39.776</v>
      </c>
      <c r="F163" s="2">
        <f t="shared" si="1"/>
        <v>-1184.127</v>
      </c>
      <c r="G163" s="2">
        <f t="shared" si="2"/>
        <v>-0.5763499445</v>
      </c>
    </row>
    <row r="164">
      <c r="B164" s="3" t="s">
        <v>94</v>
      </c>
      <c r="C164" s="2">
        <v>657.118</v>
      </c>
      <c r="D164" s="2">
        <v>86.318</v>
      </c>
      <c r="E164" s="2">
        <v>92.332</v>
      </c>
      <c r="F164" s="2">
        <f t="shared" si="1"/>
        <v>835.768</v>
      </c>
      <c r="G164" s="2">
        <f t="shared" si="2"/>
        <v>0.2543321429</v>
      </c>
    </row>
    <row r="165">
      <c r="B165" s="3" t="s">
        <v>95</v>
      </c>
      <c r="C165" s="2">
        <v>400.823</v>
      </c>
      <c r="D165" s="2">
        <v>72.082</v>
      </c>
      <c r="E165" s="2">
        <v>19.829</v>
      </c>
      <c r="F165" s="2">
        <f t="shared" si="1"/>
        <v>492.734</v>
      </c>
      <c r="G165" s="2">
        <f t="shared" si="2"/>
        <v>0.1132593648</v>
      </c>
    </row>
    <row r="166">
      <c r="B166" s="3" t="s">
        <v>96</v>
      </c>
      <c r="C166" s="2">
        <v>-1388.052</v>
      </c>
      <c r="D166" s="2">
        <v>0.0</v>
      </c>
      <c r="E166" s="2">
        <v>-11.816</v>
      </c>
      <c r="F166" s="2">
        <f t="shared" si="1"/>
        <v>-1399.868</v>
      </c>
      <c r="G166" s="2">
        <f t="shared" si="2"/>
        <v>-0.6650734594</v>
      </c>
    </row>
    <row r="167">
      <c r="B167" s="3" t="s">
        <v>97</v>
      </c>
      <c r="C167" s="2">
        <v>-442.881</v>
      </c>
      <c r="D167" s="2">
        <v>402.855</v>
      </c>
      <c r="E167" s="2">
        <v>-45.19</v>
      </c>
      <c r="F167" s="2">
        <f t="shared" si="1"/>
        <v>-85.216</v>
      </c>
      <c r="G167" s="2">
        <f t="shared" si="2"/>
        <v>-0.1244226496</v>
      </c>
    </row>
    <row r="168">
      <c r="B168" s="3" t="s">
        <v>98</v>
      </c>
      <c r="C168" s="2">
        <v>-1135.604</v>
      </c>
      <c r="D168" s="2">
        <v>144.77</v>
      </c>
      <c r="E168" s="2">
        <v>40.284</v>
      </c>
      <c r="F168" s="2">
        <f t="shared" si="1"/>
        <v>-950.55</v>
      </c>
      <c r="G168" s="2">
        <f t="shared" si="2"/>
        <v>-0.4802913722</v>
      </c>
    </row>
    <row r="169">
      <c r="B169" s="3" t="s">
        <v>99</v>
      </c>
      <c r="C169" s="2">
        <v>2259.852</v>
      </c>
      <c r="D169" s="2">
        <v>72.948</v>
      </c>
      <c r="E169" s="2">
        <v>-85.985</v>
      </c>
      <c r="F169" s="2">
        <f t="shared" si="1"/>
        <v>2246.815</v>
      </c>
      <c r="G169" s="2">
        <f t="shared" si="2"/>
        <v>0.8346254093</v>
      </c>
    </row>
    <row r="170">
      <c r="B170" s="3" t="s">
        <v>100</v>
      </c>
      <c r="C170" s="2">
        <v>1637.391</v>
      </c>
      <c r="D170" s="2">
        <v>-14.594</v>
      </c>
      <c r="E170" s="2">
        <v>-99.191</v>
      </c>
      <c r="F170" s="2">
        <f t="shared" si="1"/>
        <v>1523.606</v>
      </c>
      <c r="G170" s="2">
        <f t="shared" si="2"/>
        <v>0.5372056119</v>
      </c>
    </row>
    <row r="171">
      <c r="B171" s="3" t="s">
        <v>101</v>
      </c>
      <c r="C171" s="2">
        <v>495.506</v>
      </c>
      <c r="D171" s="2">
        <v>-58.713</v>
      </c>
      <c r="E171" s="2">
        <v>0.671</v>
      </c>
      <c r="F171" s="2">
        <f t="shared" si="1"/>
        <v>437.464</v>
      </c>
      <c r="G171" s="2">
        <f t="shared" si="2"/>
        <v>0.09052956991</v>
      </c>
    </row>
    <row r="172">
      <c r="B172" s="3" t="s">
        <v>102</v>
      </c>
      <c r="C172" s="2">
        <v>-4701.783</v>
      </c>
      <c r="D172" s="2">
        <v>3522.338</v>
      </c>
      <c r="E172" s="2">
        <v>0.492</v>
      </c>
      <c r="F172" s="2">
        <f t="shared" si="1"/>
        <v>-1178.953</v>
      </c>
      <c r="G172" s="2">
        <f t="shared" si="2"/>
        <v>-0.5742221363</v>
      </c>
    </row>
    <row r="173">
      <c r="B173" s="3">
        <v>43199.0</v>
      </c>
      <c r="C173" s="2">
        <v>-841.874</v>
      </c>
      <c r="D173" s="2">
        <v>-190.046</v>
      </c>
      <c r="E173" s="2">
        <v>108.317</v>
      </c>
      <c r="F173" s="2">
        <f t="shared" si="1"/>
        <v>-923.603</v>
      </c>
      <c r="G173" s="2">
        <f t="shared" si="2"/>
        <v>-0.4692094149</v>
      </c>
    </row>
    <row r="174">
      <c r="B174" s="3">
        <v>43229.0</v>
      </c>
      <c r="C174" s="2">
        <v>-4086.839</v>
      </c>
      <c r="D174" s="2">
        <v>0.0</v>
      </c>
      <c r="E174" s="2">
        <v>3828.472</v>
      </c>
      <c r="F174" s="2">
        <f t="shared" si="1"/>
        <v>-258.367</v>
      </c>
      <c r="G174" s="2">
        <f t="shared" si="2"/>
        <v>-0.1956310214</v>
      </c>
    </row>
    <row r="175">
      <c r="B175" s="3">
        <v>43260.0</v>
      </c>
      <c r="C175" s="2">
        <v>3136.078</v>
      </c>
      <c r="D175" s="2">
        <v>-378.436</v>
      </c>
      <c r="E175" s="2">
        <v>-39.126</v>
      </c>
      <c r="F175" s="2">
        <f t="shared" si="1"/>
        <v>2718.516</v>
      </c>
      <c r="G175" s="2">
        <f t="shared" si="2"/>
        <v>1.028612508</v>
      </c>
    </row>
    <row r="176">
      <c r="B176" s="3">
        <v>43290.0</v>
      </c>
      <c r="C176" s="2">
        <v>-576.145</v>
      </c>
      <c r="D176" s="2">
        <v>-246.608</v>
      </c>
      <c r="E176" s="2">
        <v>-223.733</v>
      </c>
      <c r="F176" s="2">
        <f t="shared" si="1"/>
        <v>-1046.486</v>
      </c>
      <c r="G176" s="2">
        <f t="shared" si="2"/>
        <v>-0.5197450649</v>
      </c>
    </row>
    <row r="177">
      <c r="B177" s="3">
        <v>43382.0</v>
      </c>
      <c r="C177" s="2">
        <v>-1077.971</v>
      </c>
      <c r="D177" s="2">
        <v>622.445</v>
      </c>
      <c r="E177" s="2">
        <v>-24.483</v>
      </c>
      <c r="F177" s="2">
        <f t="shared" si="1"/>
        <v>-480.009</v>
      </c>
      <c r="G177" s="2">
        <f t="shared" si="2"/>
        <v>-0.2867813234</v>
      </c>
    </row>
    <row r="178">
      <c r="B178" s="3">
        <v>43413.0</v>
      </c>
      <c r="C178" s="2">
        <v>1137.604</v>
      </c>
      <c r="D178" s="2">
        <v>0.0</v>
      </c>
      <c r="E178" s="2">
        <v>0.232</v>
      </c>
      <c r="F178" s="2">
        <f t="shared" si="1"/>
        <v>1137.836</v>
      </c>
      <c r="G178" s="2">
        <f t="shared" si="2"/>
        <v>0.3785576481</v>
      </c>
    </row>
    <row r="179">
      <c r="B179" s="3">
        <v>43443.0</v>
      </c>
      <c r="C179" s="2">
        <v>-1011.82</v>
      </c>
      <c r="D179" s="2">
        <v>87.348</v>
      </c>
      <c r="E179" s="2">
        <v>40.147</v>
      </c>
      <c r="F179" s="2">
        <f t="shared" si="1"/>
        <v>-884.325</v>
      </c>
      <c r="G179" s="2">
        <f t="shared" si="2"/>
        <v>-0.4530563321</v>
      </c>
    </row>
    <row r="180">
      <c r="B180" s="3" t="s">
        <v>103</v>
      </c>
      <c r="C180" s="2">
        <v>-563.931</v>
      </c>
      <c r="D180" s="2">
        <v>160.196</v>
      </c>
      <c r="E180" s="2">
        <v>332.08</v>
      </c>
      <c r="F180" s="2">
        <f t="shared" si="1"/>
        <v>-71.655</v>
      </c>
      <c r="G180" s="2">
        <f t="shared" si="2"/>
        <v>-0.1188456865</v>
      </c>
    </row>
    <row r="181">
      <c r="B181" s="3" t="s">
        <v>104</v>
      </c>
      <c r="C181" s="2">
        <v>-654.282</v>
      </c>
      <c r="D181" s="2">
        <v>14.644</v>
      </c>
      <c r="E181" s="2">
        <v>14.889</v>
      </c>
      <c r="F181" s="2">
        <f t="shared" si="1"/>
        <v>-624.749</v>
      </c>
      <c r="G181" s="2">
        <f t="shared" si="2"/>
        <v>-0.3463056676</v>
      </c>
    </row>
    <row r="182">
      <c r="B182" s="3" t="s">
        <v>105</v>
      </c>
      <c r="C182" s="2">
        <v>989.105</v>
      </c>
      <c r="D182" s="2">
        <v>0.0</v>
      </c>
      <c r="E182" s="2">
        <v>173.971</v>
      </c>
      <c r="F182" s="2">
        <f t="shared" si="1"/>
        <v>1163.076</v>
      </c>
      <c r="G182" s="2">
        <f t="shared" si="2"/>
        <v>0.3889376014</v>
      </c>
    </row>
    <row r="183">
      <c r="B183" s="3" t="s">
        <v>106</v>
      </c>
      <c r="C183" s="2">
        <v>3905.62</v>
      </c>
      <c r="D183" s="2">
        <v>14.569</v>
      </c>
      <c r="E183" s="2">
        <v>1920.901</v>
      </c>
      <c r="F183" s="2">
        <f t="shared" si="1"/>
        <v>5841.09</v>
      </c>
      <c r="G183" s="2">
        <f t="shared" si="2"/>
        <v>2.312771481</v>
      </c>
    </row>
    <row r="184">
      <c r="B184" s="3" t="s">
        <v>107</v>
      </c>
      <c r="C184" s="2">
        <v>-974.385</v>
      </c>
      <c r="D184" s="2">
        <v>0.0</v>
      </c>
      <c r="E184" s="2">
        <v>97.221</v>
      </c>
      <c r="F184" s="2">
        <f t="shared" si="1"/>
        <v>-877.164</v>
      </c>
      <c r="G184" s="2">
        <f t="shared" si="2"/>
        <v>-0.4501113699</v>
      </c>
    </row>
    <row r="185">
      <c r="B185" s="3" t="s">
        <v>108</v>
      </c>
      <c r="C185" s="2">
        <v>5402.209</v>
      </c>
      <c r="D185" s="2">
        <v>571.976</v>
      </c>
      <c r="E185" s="2">
        <v>147.219</v>
      </c>
      <c r="F185" s="2">
        <f t="shared" si="1"/>
        <v>6121.404</v>
      </c>
      <c r="G185" s="2">
        <f t="shared" si="2"/>
        <v>2.428050651</v>
      </c>
    </row>
    <row r="186">
      <c r="B186" s="3" t="s">
        <v>109</v>
      </c>
      <c r="C186" s="2">
        <v>2524.17</v>
      </c>
      <c r="D186" s="2">
        <v>236.508</v>
      </c>
      <c r="E186" s="2">
        <v>161.863</v>
      </c>
      <c r="F186" s="2">
        <f t="shared" si="1"/>
        <v>2922.541</v>
      </c>
      <c r="G186" s="2">
        <f t="shared" si="2"/>
        <v>1.112517817</v>
      </c>
    </row>
    <row r="187">
      <c r="B187" s="3" t="s">
        <v>110</v>
      </c>
      <c r="C187" s="2">
        <v>-2497.304</v>
      </c>
      <c r="D187" s="2">
        <v>-177.318</v>
      </c>
      <c r="E187" s="2">
        <v>-1737.888</v>
      </c>
      <c r="F187" s="2">
        <f t="shared" si="1"/>
        <v>-4412.51</v>
      </c>
      <c r="G187" s="2">
        <f t="shared" si="2"/>
        <v>-1.904022883</v>
      </c>
    </row>
    <row r="188">
      <c r="B188" s="3" t="s">
        <v>111</v>
      </c>
      <c r="C188" s="2">
        <v>-58.211</v>
      </c>
      <c r="D188" s="2">
        <v>-471.186</v>
      </c>
      <c r="E188" s="2">
        <v>-153.622</v>
      </c>
      <c r="F188" s="2">
        <f t="shared" si="1"/>
        <v>-683.019</v>
      </c>
      <c r="G188" s="2">
        <f t="shared" si="2"/>
        <v>-0.3702692129</v>
      </c>
    </row>
    <row r="189">
      <c r="B189" s="3" t="s">
        <v>112</v>
      </c>
      <c r="C189" s="2">
        <v>-828.482</v>
      </c>
      <c r="D189" s="2">
        <v>44.119</v>
      </c>
      <c r="E189" s="2">
        <v>33.541</v>
      </c>
      <c r="F189" s="2">
        <f t="shared" si="1"/>
        <v>-750.822</v>
      </c>
      <c r="G189" s="2">
        <f t="shared" si="2"/>
        <v>-0.3981532056</v>
      </c>
    </row>
    <row r="190">
      <c r="B190" s="3" t="s">
        <v>113</v>
      </c>
      <c r="C190" s="2">
        <v>1231.389</v>
      </c>
      <c r="D190" s="2">
        <v>175.129</v>
      </c>
      <c r="E190" s="2">
        <v>-206.336</v>
      </c>
      <c r="F190" s="2">
        <f t="shared" si="1"/>
        <v>1200.182</v>
      </c>
      <c r="G190" s="2">
        <f t="shared" si="2"/>
        <v>0.4041974488</v>
      </c>
    </row>
    <row r="191">
      <c r="B191" s="3" t="s">
        <v>114</v>
      </c>
      <c r="C191" s="2">
        <v>-43.589</v>
      </c>
      <c r="D191" s="2">
        <v>0.0</v>
      </c>
      <c r="E191" s="2">
        <v>-53.406</v>
      </c>
      <c r="F191" s="2">
        <f t="shared" si="1"/>
        <v>-96.995</v>
      </c>
      <c r="G191" s="2">
        <f t="shared" si="2"/>
        <v>-0.1292667649</v>
      </c>
    </row>
    <row r="192">
      <c r="B192" s="3">
        <v>43110.0</v>
      </c>
      <c r="C192" s="2">
        <v>-944.441</v>
      </c>
      <c r="D192" s="2">
        <v>-73.188</v>
      </c>
      <c r="E192" s="2">
        <v>122.206</v>
      </c>
      <c r="F192" s="2">
        <f t="shared" si="1"/>
        <v>-895.423</v>
      </c>
      <c r="G192" s="2">
        <f t="shared" si="2"/>
        <v>-0.4576203861</v>
      </c>
    </row>
    <row r="193">
      <c r="B193" s="3">
        <v>43141.0</v>
      </c>
      <c r="C193" s="2">
        <v>947.862</v>
      </c>
      <c r="D193" s="2">
        <v>176.292</v>
      </c>
      <c r="E193" s="2">
        <v>41.068</v>
      </c>
      <c r="F193" s="2">
        <f t="shared" si="1"/>
        <v>1165.222</v>
      </c>
      <c r="G193" s="2">
        <f t="shared" si="2"/>
        <v>0.3898201442</v>
      </c>
    </row>
    <row r="194">
      <c r="B194" s="3">
        <v>43169.0</v>
      </c>
      <c r="C194" s="2">
        <v>568.505</v>
      </c>
      <c r="D194" s="2">
        <v>381.828</v>
      </c>
      <c r="E194" s="2">
        <v>53.693</v>
      </c>
      <c r="F194" s="2">
        <f t="shared" si="1"/>
        <v>1004.026</v>
      </c>
      <c r="G194" s="2">
        <f t="shared" si="2"/>
        <v>0.3235282678</v>
      </c>
    </row>
    <row r="195">
      <c r="B195" s="3">
        <v>43200.0</v>
      </c>
      <c r="C195" s="2">
        <v>-466.803</v>
      </c>
      <c r="D195" s="2">
        <v>279.227</v>
      </c>
      <c r="E195" s="2">
        <v>80.798</v>
      </c>
      <c r="F195" s="2">
        <f t="shared" si="1"/>
        <v>-106.778</v>
      </c>
      <c r="G195" s="2">
        <f t="shared" si="2"/>
        <v>-0.133290025</v>
      </c>
    </row>
    <row r="196">
      <c r="B196" s="3">
        <v>43230.0</v>
      </c>
      <c r="C196" s="2">
        <v>2749.651</v>
      </c>
      <c r="D196" s="2">
        <v>379.067</v>
      </c>
      <c r="E196" s="2">
        <v>545.346</v>
      </c>
      <c r="F196" s="2">
        <f t="shared" si="1"/>
        <v>3674.064</v>
      </c>
      <c r="G196" s="2">
        <f t="shared" si="2"/>
        <v>1.42158175</v>
      </c>
    </row>
    <row r="197">
      <c r="B197" s="3">
        <v>43322.0</v>
      </c>
      <c r="C197" s="2">
        <v>-1957.301</v>
      </c>
      <c r="D197" s="2">
        <v>72.496</v>
      </c>
      <c r="E197" s="2">
        <v>146.281</v>
      </c>
      <c r="F197" s="2">
        <f t="shared" si="1"/>
        <v>-1738.524</v>
      </c>
      <c r="G197" s="2">
        <f t="shared" si="2"/>
        <v>-0.8043457845</v>
      </c>
    </row>
    <row r="198">
      <c r="B198" s="3">
        <v>43353.0</v>
      </c>
      <c r="C198" s="2">
        <v>1453.009</v>
      </c>
      <c r="D198" s="2">
        <v>-14.493</v>
      </c>
      <c r="E198" s="2">
        <v>238.815</v>
      </c>
      <c r="F198" s="2">
        <f t="shared" si="1"/>
        <v>1677.331</v>
      </c>
      <c r="G198" s="2">
        <f t="shared" si="2"/>
        <v>0.6004250386</v>
      </c>
    </row>
    <row r="199">
      <c r="B199" s="3">
        <v>43383.0</v>
      </c>
      <c r="C199" s="2">
        <v>934.045</v>
      </c>
      <c r="D199" s="2">
        <v>-72.385</v>
      </c>
      <c r="E199" s="2">
        <v>7.621</v>
      </c>
      <c r="F199" s="2">
        <f t="shared" si="1"/>
        <v>869.281</v>
      </c>
      <c r="G199" s="2">
        <f t="shared" si="2"/>
        <v>0.2681143686</v>
      </c>
    </row>
    <row r="200">
      <c r="B200" s="3">
        <v>43414.0</v>
      </c>
      <c r="C200" s="2">
        <v>2473.886</v>
      </c>
      <c r="D200" s="2">
        <v>-28.002</v>
      </c>
      <c r="E200" s="2">
        <v>249.227</v>
      </c>
      <c r="F200" s="2">
        <f t="shared" si="1"/>
        <v>2695.111</v>
      </c>
      <c r="G200" s="2">
        <f t="shared" si="2"/>
        <v>1.018987199</v>
      </c>
    </row>
    <row r="201">
      <c r="B201" s="3">
        <v>43444.0</v>
      </c>
      <c r="C201" s="2">
        <v>-6615.698</v>
      </c>
      <c r="D201" s="2">
        <v>-27.427</v>
      </c>
      <c r="E201" s="2">
        <v>-199.845</v>
      </c>
      <c r="F201" s="2">
        <f t="shared" si="1"/>
        <v>-6842.97</v>
      </c>
      <c r="G201" s="2">
        <f t="shared" si="2"/>
        <v>-2.903549881</v>
      </c>
    </row>
    <row r="202">
      <c r="B202" s="3" t="s">
        <v>115</v>
      </c>
      <c r="C202" s="2">
        <v>-2430.053</v>
      </c>
      <c r="D202" s="2">
        <v>-69.548</v>
      </c>
      <c r="E202" s="2">
        <v>209.343</v>
      </c>
      <c r="F202" s="2">
        <f t="shared" si="1"/>
        <v>-2290.258</v>
      </c>
      <c r="G202" s="2">
        <f t="shared" si="2"/>
        <v>-1.031246465</v>
      </c>
    </row>
    <row r="203">
      <c r="B203" s="3" t="s">
        <v>116</v>
      </c>
      <c r="C203" s="2">
        <v>-3445.218</v>
      </c>
      <c r="D203" s="2">
        <v>96.793</v>
      </c>
      <c r="E203" s="2">
        <v>-124.385</v>
      </c>
      <c r="F203" s="2">
        <f t="shared" si="1"/>
        <v>-3472.81</v>
      </c>
      <c r="G203" s="2">
        <f t="shared" si="2"/>
        <v>-1.517571133</v>
      </c>
    </row>
    <row r="204">
      <c r="B204" s="3" t="s">
        <v>117</v>
      </c>
      <c r="C204" s="2">
        <v>-2257.385</v>
      </c>
      <c r="D204" s="2">
        <v>353.134</v>
      </c>
      <c r="E204" s="2">
        <v>200.371</v>
      </c>
      <c r="F204" s="2">
        <f t="shared" si="1"/>
        <v>-1703.88</v>
      </c>
      <c r="G204" s="2">
        <f t="shared" si="2"/>
        <v>-0.7900984349</v>
      </c>
    </row>
    <row r="205">
      <c r="B205" s="3" t="s">
        <v>118</v>
      </c>
      <c r="C205" s="2">
        <v>3294.24</v>
      </c>
      <c r="D205" s="2">
        <v>-42.367</v>
      </c>
      <c r="E205" s="2">
        <v>154.596</v>
      </c>
      <c r="F205" s="2">
        <f t="shared" si="1"/>
        <v>3406.469</v>
      </c>
      <c r="G205" s="2">
        <f t="shared" si="2"/>
        <v>1.311533271</v>
      </c>
    </row>
    <row r="206">
      <c r="B206" s="3" t="s">
        <v>119</v>
      </c>
      <c r="C206" s="2">
        <v>1160.691</v>
      </c>
      <c r="D206" s="2">
        <v>55.682</v>
      </c>
      <c r="E206" s="2">
        <v>-12.341</v>
      </c>
      <c r="F206" s="2">
        <f t="shared" si="1"/>
        <v>1204.032</v>
      </c>
      <c r="G206" s="2">
        <f t="shared" si="2"/>
        <v>0.4057807619</v>
      </c>
    </row>
    <row r="207">
      <c r="B207" s="3" t="s">
        <v>120</v>
      </c>
      <c r="C207" s="2">
        <v>-690.651</v>
      </c>
      <c r="D207" s="2">
        <v>0.0</v>
      </c>
      <c r="E207" s="2">
        <v>-69.814</v>
      </c>
      <c r="F207" s="2">
        <f t="shared" si="1"/>
        <v>-760.465</v>
      </c>
      <c r="G207" s="2">
        <f t="shared" si="2"/>
        <v>-0.4021188907</v>
      </c>
    </row>
    <row r="208">
      <c r="B208" s="3" t="s">
        <v>121</v>
      </c>
      <c r="C208" s="2">
        <v>563.916</v>
      </c>
      <c r="D208" s="2">
        <v>166.274</v>
      </c>
      <c r="E208" s="2">
        <v>96.287</v>
      </c>
      <c r="F208" s="2">
        <f t="shared" si="1"/>
        <v>826.477</v>
      </c>
      <c r="G208" s="2">
        <f t="shared" si="2"/>
        <v>0.2505112179</v>
      </c>
    </row>
    <row r="209">
      <c r="B209" s="3" t="s">
        <v>122</v>
      </c>
      <c r="C209" s="2">
        <v>-1039.602</v>
      </c>
      <c r="D209" s="2">
        <v>316.952</v>
      </c>
      <c r="E209" s="2">
        <v>88.032</v>
      </c>
      <c r="F209" s="2">
        <f t="shared" si="1"/>
        <v>-634.618</v>
      </c>
      <c r="G209" s="2">
        <f t="shared" si="2"/>
        <v>-0.3503642952</v>
      </c>
    </row>
    <row r="210">
      <c r="B210" s="3" t="s">
        <v>123</v>
      </c>
      <c r="C210" s="2">
        <v>1935.54</v>
      </c>
      <c r="D210" s="2">
        <v>2070.055</v>
      </c>
      <c r="E210" s="2">
        <v>-127.538</v>
      </c>
      <c r="F210" s="2">
        <f t="shared" si="1"/>
        <v>3878.057</v>
      </c>
      <c r="G210" s="2">
        <f t="shared" si="2"/>
        <v>1.505473899</v>
      </c>
    </row>
    <row r="211">
      <c r="B211" s="3" t="s">
        <v>124</v>
      </c>
      <c r="C211" s="2">
        <v>-1795.999</v>
      </c>
      <c r="D211" s="2">
        <v>13.604</v>
      </c>
      <c r="E211" s="2">
        <v>12.926</v>
      </c>
      <c r="F211" s="2">
        <f t="shared" si="1"/>
        <v>-1769.469</v>
      </c>
      <c r="G211" s="2">
        <f t="shared" si="2"/>
        <v>-0.8170719199</v>
      </c>
    </row>
    <row r="212">
      <c r="B212" s="3" t="s">
        <v>125</v>
      </c>
      <c r="C212" s="2">
        <v>-3861.574</v>
      </c>
      <c r="D212" s="2">
        <v>200.523</v>
      </c>
      <c r="E212" s="2">
        <v>196.479</v>
      </c>
      <c r="F212" s="2">
        <f t="shared" si="1"/>
        <v>-3464.572</v>
      </c>
      <c r="G212" s="2">
        <f t="shared" si="2"/>
        <v>-1.514183254</v>
      </c>
    </row>
    <row r="213">
      <c r="B213" s="3" t="s">
        <v>126</v>
      </c>
      <c r="C213" s="2">
        <v>4455.912</v>
      </c>
      <c r="D213" s="2">
        <v>0.0</v>
      </c>
      <c r="E213" s="2">
        <v>159.063</v>
      </c>
      <c r="F213" s="2">
        <f t="shared" si="1"/>
        <v>4614.975</v>
      </c>
      <c r="G213" s="2">
        <f t="shared" si="2"/>
        <v>1.808531524</v>
      </c>
    </row>
    <row r="214">
      <c r="B214" s="3" t="s">
        <v>127</v>
      </c>
      <c r="C214" s="2">
        <v>2062.163</v>
      </c>
      <c r="D214" s="2">
        <v>553.083</v>
      </c>
      <c r="E214" s="2">
        <v>99.429</v>
      </c>
      <c r="F214" s="2">
        <f t="shared" si="1"/>
        <v>2714.675</v>
      </c>
      <c r="G214" s="2">
        <f t="shared" si="2"/>
        <v>1.027032897</v>
      </c>
    </row>
    <row r="215">
      <c r="B215" s="3">
        <v>43111.0</v>
      </c>
      <c r="C215" s="2">
        <v>-1461.904</v>
      </c>
      <c r="D215" s="2">
        <v>-218.186</v>
      </c>
      <c r="E215" s="2">
        <v>25.676</v>
      </c>
      <c r="F215" s="2">
        <f t="shared" si="1"/>
        <v>-1654.414</v>
      </c>
      <c r="G215" s="2">
        <f t="shared" si="2"/>
        <v>-0.7697555358</v>
      </c>
    </row>
    <row r="216">
      <c r="B216" s="3">
        <v>43142.0</v>
      </c>
      <c r="C216" s="2">
        <v>-2626.416</v>
      </c>
      <c r="D216" s="2">
        <v>289.4</v>
      </c>
      <c r="E216" s="2">
        <v>435.757</v>
      </c>
      <c r="F216" s="2">
        <f t="shared" si="1"/>
        <v>-1901.259</v>
      </c>
      <c r="G216" s="2">
        <f t="shared" si="2"/>
        <v>-0.8712705749</v>
      </c>
    </row>
    <row r="217">
      <c r="B217" s="3">
        <v>43231.0</v>
      </c>
      <c r="C217" s="2">
        <v>353.448</v>
      </c>
      <c r="D217" s="2">
        <v>273.903</v>
      </c>
      <c r="E217" s="2">
        <v>106.301</v>
      </c>
      <c r="F217" s="2">
        <f t="shared" si="1"/>
        <v>733.652</v>
      </c>
      <c r="G217" s="2">
        <f t="shared" si="2"/>
        <v>0.2123369243</v>
      </c>
    </row>
    <row r="218">
      <c r="B218" s="3">
        <v>43262.0</v>
      </c>
      <c r="C218" s="2">
        <v>328.092</v>
      </c>
      <c r="D218" s="2">
        <v>-110.179</v>
      </c>
      <c r="E218" s="2">
        <v>-106.589</v>
      </c>
      <c r="F218" s="2">
        <f t="shared" si="1"/>
        <v>111.324</v>
      </c>
      <c r="G218" s="2">
        <f t="shared" si="2"/>
        <v>-0.04359554846</v>
      </c>
    </row>
    <row r="219">
      <c r="B219" s="3">
        <v>43292.0</v>
      </c>
      <c r="C219" s="2">
        <v>1059.281</v>
      </c>
      <c r="D219" s="2">
        <v>41.579</v>
      </c>
      <c r="E219" s="2">
        <v>19.361</v>
      </c>
      <c r="F219" s="2">
        <f t="shared" si="1"/>
        <v>1120.221</v>
      </c>
      <c r="G219" s="2">
        <f t="shared" si="2"/>
        <v>0.371313477</v>
      </c>
    </row>
    <row r="220">
      <c r="B220" s="3">
        <v>43323.0</v>
      </c>
      <c r="C220" s="2">
        <v>2177.478</v>
      </c>
      <c r="D220" s="2">
        <v>-1457.838</v>
      </c>
      <c r="E220" s="2">
        <v>123.093</v>
      </c>
      <c r="F220" s="2">
        <f t="shared" si="1"/>
        <v>842.733</v>
      </c>
      <c r="G220" s="2">
        <f t="shared" si="2"/>
        <v>0.2571965001</v>
      </c>
    </row>
    <row r="221">
      <c r="B221" s="3">
        <v>43354.0</v>
      </c>
      <c r="C221" s="2">
        <v>-504.733</v>
      </c>
      <c r="D221" s="2">
        <v>522.648</v>
      </c>
      <c r="E221" s="2">
        <v>-102.635</v>
      </c>
      <c r="F221" s="2">
        <f t="shared" si="1"/>
        <v>-84.72</v>
      </c>
      <c r="G221" s="2">
        <f t="shared" si="2"/>
        <v>-0.1242186695</v>
      </c>
    </row>
    <row r="222">
      <c r="B222" s="3">
        <v>43445.0</v>
      </c>
      <c r="C222" s="2">
        <v>-1556.122</v>
      </c>
      <c r="D222" s="2">
        <v>83.988</v>
      </c>
      <c r="E222" s="2">
        <v>136.38</v>
      </c>
      <c r="F222" s="2">
        <f t="shared" si="1"/>
        <v>-1335.754</v>
      </c>
      <c r="G222" s="2">
        <f t="shared" si="2"/>
        <v>-0.6387065684</v>
      </c>
    </row>
    <row r="223">
      <c r="B223" s="3" t="s">
        <v>128</v>
      </c>
      <c r="C223" s="2">
        <v>-258.804</v>
      </c>
      <c r="D223" s="2">
        <v>137.222</v>
      </c>
      <c r="E223" s="2">
        <v>32.232</v>
      </c>
      <c r="F223" s="2">
        <f t="shared" si="1"/>
        <v>-89.35</v>
      </c>
      <c r="G223" s="2">
        <f t="shared" si="2"/>
        <v>-0.1261227577</v>
      </c>
    </row>
    <row r="224">
      <c r="B224" s="3" t="s">
        <v>129</v>
      </c>
      <c r="C224" s="2">
        <v>326.438</v>
      </c>
      <c r="D224" s="2">
        <v>383.666</v>
      </c>
      <c r="E224" s="2">
        <v>3.209</v>
      </c>
      <c r="F224" s="2">
        <f t="shared" si="1"/>
        <v>713.313</v>
      </c>
      <c r="G224" s="2">
        <f t="shared" si="2"/>
        <v>0.2039725078</v>
      </c>
    </row>
    <row r="225">
      <c r="B225" s="3" t="s">
        <v>130</v>
      </c>
      <c r="C225" s="2">
        <v>1161.21</v>
      </c>
      <c r="D225" s="2">
        <v>217.633</v>
      </c>
      <c r="E225" s="2">
        <v>-55.739</v>
      </c>
      <c r="F225" s="2">
        <f t="shared" si="1"/>
        <v>1323.104</v>
      </c>
      <c r="G225" s="2">
        <f t="shared" si="2"/>
        <v>0.4547491377</v>
      </c>
    </row>
    <row r="226">
      <c r="B226" s="3" t="s">
        <v>131</v>
      </c>
      <c r="C226" s="2">
        <v>436.782</v>
      </c>
      <c r="D226" s="2">
        <v>275.013</v>
      </c>
      <c r="E226" s="2">
        <v>0.753</v>
      </c>
      <c r="F226" s="2">
        <f t="shared" si="1"/>
        <v>712.548</v>
      </c>
      <c r="G226" s="2">
        <f t="shared" si="2"/>
        <v>0.2036579015</v>
      </c>
    </row>
    <row r="227">
      <c r="B227" s="3" t="s">
        <v>132</v>
      </c>
      <c r="C227" s="2">
        <v>-1436.455</v>
      </c>
      <c r="D227" s="2">
        <v>-68.911</v>
      </c>
      <c r="E227" s="2">
        <v>14.622</v>
      </c>
      <c r="F227" s="2">
        <f t="shared" si="1"/>
        <v>-1490.744</v>
      </c>
      <c r="G227" s="2">
        <f t="shared" si="2"/>
        <v>-0.7024462265</v>
      </c>
    </row>
    <row r="228">
      <c r="B228" s="3" t="s">
        <v>133</v>
      </c>
      <c r="C228" s="2">
        <v>699.61</v>
      </c>
      <c r="D228" s="2">
        <v>257.512</v>
      </c>
      <c r="E228" s="2">
        <v>136.444</v>
      </c>
      <c r="F228" s="2">
        <f t="shared" si="1"/>
        <v>1093.566</v>
      </c>
      <c r="G228" s="2">
        <f t="shared" si="2"/>
        <v>0.3603516047</v>
      </c>
    </row>
    <row r="229">
      <c r="B229" s="3" t="s">
        <v>134</v>
      </c>
      <c r="C229" s="2">
        <v>2179.915</v>
      </c>
      <c r="D229" s="2">
        <v>266.162</v>
      </c>
      <c r="E229" s="2">
        <v>84.98</v>
      </c>
      <c r="F229" s="2">
        <f t="shared" si="1"/>
        <v>2531.057</v>
      </c>
      <c r="G229" s="2">
        <f t="shared" si="2"/>
        <v>0.9515199696</v>
      </c>
    </row>
    <row r="230">
      <c r="B230" s="3" t="s">
        <v>135</v>
      </c>
      <c r="C230" s="2">
        <v>-1192.746</v>
      </c>
      <c r="D230" s="2">
        <v>13.35</v>
      </c>
      <c r="E230" s="2">
        <v>-85.242</v>
      </c>
      <c r="F230" s="2">
        <f t="shared" si="1"/>
        <v>-1264.638</v>
      </c>
      <c r="G230" s="2">
        <f t="shared" si="2"/>
        <v>-0.609460104</v>
      </c>
    </row>
    <row r="231">
      <c r="B231" s="3" t="s">
        <v>136</v>
      </c>
      <c r="C231" s="2">
        <v>-1514.173</v>
      </c>
      <c r="D231" s="2">
        <v>318.307</v>
      </c>
      <c r="E231" s="2">
        <v>-60.485</v>
      </c>
      <c r="F231" s="2">
        <f t="shared" si="1"/>
        <v>-1256.351</v>
      </c>
      <c r="G231" s="2">
        <f t="shared" si="2"/>
        <v>-0.6060520741</v>
      </c>
    </row>
    <row r="232">
      <c r="B232" s="3" t="s">
        <v>137</v>
      </c>
      <c r="C232" s="2">
        <v>-655.227</v>
      </c>
      <c r="D232" s="2">
        <v>40.411</v>
      </c>
      <c r="E232" s="2">
        <v>-11.88</v>
      </c>
      <c r="F232" s="2">
        <f t="shared" si="1"/>
        <v>-626.696</v>
      </c>
      <c r="G232" s="2">
        <f t="shared" si="2"/>
        <v>-0.3471063716</v>
      </c>
    </row>
    <row r="233">
      <c r="B233" s="3" t="s">
        <v>138</v>
      </c>
      <c r="C233" s="2">
        <v>1770.849</v>
      </c>
      <c r="D233" s="2">
        <v>-54.058</v>
      </c>
      <c r="E233" s="2">
        <v>41.84</v>
      </c>
      <c r="F233" s="2">
        <f t="shared" si="1"/>
        <v>1758.631</v>
      </c>
      <c r="G233" s="2">
        <f t="shared" si="2"/>
        <v>0.6338596744</v>
      </c>
    </row>
    <row r="234">
      <c r="B234" s="3" t="s">
        <v>139</v>
      </c>
      <c r="C234" s="2">
        <v>4034.643</v>
      </c>
      <c r="D234" s="2">
        <v>-27.652</v>
      </c>
      <c r="E234" s="2">
        <v>107.887</v>
      </c>
      <c r="F234" s="2">
        <f t="shared" si="1"/>
        <v>4114.878</v>
      </c>
      <c r="G234" s="2">
        <f t="shared" si="2"/>
        <v>1.602866566</v>
      </c>
    </row>
    <row r="235">
      <c r="B235" s="3" t="s">
        <v>140</v>
      </c>
      <c r="C235" s="2">
        <v>2492.763</v>
      </c>
      <c r="D235" s="2">
        <v>-331.174</v>
      </c>
      <c r="E235" s="2">
        <v>182.733</v>
      </c>
      <c r="F235" s="2">
        <f t="shared" si="1"/>
        <v>2344.322</v>
      </c>
      <c r="G235" s="2">
        <f t="shared" si="2"/>
        <v>0.874725176</v>
      </c>
    </row>
    <row r="236">
      <c r="B236" s="3">
        <v>43171.0</v>
      </c>
      <c r="C236" s="2">
        <v>-3549.293</v>
      </c>
      <c r="D236" s="2">
        <v>-153.055</v>
      </c>
      <c r="E236" s="2">
        <v>231.806</v>
      </c>
      <c r="F236" s="2">
        <f t="shared" si="1"/>
        <v>-3470.542</v>
      </c>
      <c r="G236" s="2">
        <f t="shared" si="2"/>
        <v>-1.516638417</v>
      </c>
    </row>
    <row r="237">
      <c r="B237" s="3">
        <v>43202.0</v>
      </c>
      <c r="C237" s="2">
        <v>279.218</v>
      </c>
      <c r="D237" s="2">
        <v>225.061</v>
      </c>
      <c r="E237" s="2">
        <v>64.202</v>
      </c>
      <c r="F237" s="2">
        <f t="shared" si="1"/>
        <v>568.481</v>
      </c>
      <c r="G237" s="2">
        <f t="shared" si="2"/>
        <v>0.1444103286</v>
      </c>
    </row>
    <row r="238">
      <c r="B238" s="3">
        <v>43263.0</v>
      </c>
      <c r="C238" s="2">
        <v>-3648.122</v>
      </c>
      <c r="D238" s="2">
        <v>0.0</v>
      </c>
      <c r="E238" s="2">
        <v>212.004</v>
      </c>
      <c r="F238" s="2">
        <f t="shared" si="1"/>
        <v>-3436.118</v>
      </c>
      <c r="G238" s="2">
        <f t="shared" si="2"/>
        <v>-1.502481543</v>
      </c>
    </row>
    <row r="239">
      <c r="B239" s="3">
        <v>43293.0</v>
      </c>
      <c r="C239" s="2">
        <v>-3090.414</v>
      </c>
      <c r="D239" s="2">
        <v>-54.381</v>
      </c>
      <c r="E239" s="2">
        <v>105.537</v>
      </c>
      <c r="F239" s="2">
        <f t="shared" si="1"/>
        <v>-3039.258</v>
      </c>
      <c r="G239" s="2">
        <f t="shared" si="2"/>
        <v>-1.339272815</v>
      </c>
    </row>
    <row r="240">
      <c r="B240" s="3">
        <v>43385.0</v>
      </c>
      <c r="C240" s="2">
        <v>1582.079</v>
      </c>
      <c r="D240" s="2">
        <v>-916.363</v>
      </c>
      <c r="E240" s="2">
        <v>-174.507</v>
      </c>
      <c r="F240" s="2">
        <f t="shared" si="1"/>
        <v>491.209</v>
      </c>
      <c r="G240" s="2">
        <f t="shared" si="2"/>
        <v>0.1126322083</v>
      </c>
    </row>
    <row r="241">
      <c r="B241" s="3">
        <v>43416.0</v>
      </c>
      <c r="C241" s="2">
        <v>132.072</v>
      </c>
      <c r="D241" s="2">
        <v>-718.423</v>
      </c>
      <c r="E241" s="2">
        <v>68.054</v>
      </c>
      <c r="F241" s="2">
        <f t="shared" si="1"/>
        <v>-518.297</v>
      </c>
      <c r="G241" s="2">
        <f t="shared" si="2"/>
        <v>-0.3025272685</v>
      </c>
    </row>
    <row r="242">
      <c r="B242" s="3">
        <v>43446.0</v>
      </c>
      <c r="C242" s="2">
        <v>726.171</v>
      </c>
      <c r="D242" s="2">
        <v>133.0</v>
      </c>
      <c r="E242" s="2">
        <v>79.345</v>
      </c>
      <c r="F242" s="2">
        <f t="shared" si="1"/>
        <v>938.516</v>
      </c>
      <c r="G242" s="2">
        <f t="shared" si="2"/>
        <v>0.2965872715</v>
      </c>
    </row>
    <row r="243">
      <c r="B243" s="3" t="s">
        <v>141</v>
      </c>
      <c r="C243" s="2">
        <v>2070.81</v>
      </c>
      <c r="D243" s="2">
        <v>280.815</v>
      </c>
      <c r="E243" s="2">
        <v>0.635</v>
      </c>
      <c r="F243" s="2">
        <f t="shared" si="1"/>
        <v>2352.26</v>
      </c>
      <c r="G243" s="2">
        <f t="shared" si="2"/>
        <v>0.8779896796</v>
      </c>
    </row>
    <row r="244">
      <c r="B244" s="3" t="s">
        <v>142</v>
      </c>
      <c r="C244" s="2">
        <v>-1712.367</v>
      </c>
      <c r="D244" s="2">
        <v>133.719</v>
      </c>
      <c r="E244" s="2">
        <v>-41.348</v>
      </c>
      <c r="F244" s="2">
        <f t="shared" si="1"/>
        <v>-1619.996</v>
      </c>
      <c r="G244" s="2">
        <f t="shared" si="2"/>
        <v>-0.7556011287</v>
      </c>
    </row>
    <row r="245">
      <c r="B245" s="3" t="s">
        <v>143</v>
      </c>
      <c r="C245" s="2">
        <v>1458.639</v>
      </c>
      <c r="D245" s="2">
        <v>39.355</v>
      </c>
      <c r="E245" s="2">
        <v>101.715</v>
      </c>
      <c r="F245" s="2">
        <f t="shared" si="1"/>
        <v>1599.709</v>
      </c>
      <c r="G245" s="2">
        <f t="shared" si="2"/>
        <v>0.5685029807</v>
      </c>
    </row>
    <row r="246">
      <c r="B246" s="3" t="s">
        <v>144</v>
      </c>
      <c r="C246" s="2">
        <v>2130.103</v>
      </c>
      <c r="D246" s="2">
        <v>804.794</v>
      </c>
      <c r="E246" s="2">
        <v>203.971</v>
      </c>
      <c r="F246" s="2">
        <f t="shared" si="1"/>
        <v>3138.868</v>
      </c>
      <c r="G246" s="2">
        <f t="shared" si="2"/>
        <v>1.201482324</v>
      </c>
    </row>
    <row r="247">
      <c r="B247" s="3" t="s">
        <v>145</v>
      </c>
      <c r="C247" s="2">
        <v>-242.382</v>
      </c>
      <c r="D247" s="2">
        <v>459.943</v>
      </c>
      <c r="E247" s="2">
        <v>0.0</v>
      </c>
      <c r="F247" s="2">
        <f t="shared" si="1"/>
        <v>217.561</v>
      </c>
      <c r="G247" s="2">
        <f t="shared" si="2"/>
        <v>0.00009443191506</v>
      </c>
    </row>
    <row r="248">
      <c r="B248" s="3" t="s">
        <v>146</v>
      </c>
      <c r="C248" s="2">
        <v>-1557.781</v>
      </c>
      <c r="D248" s="2">
        <v>25.161</v>
      </c>
      <c r="E248" s="2">
        <v>139.93</v>
      </c>
      <c r="F248" s="2">
        <f t="shared" si="1"/>
        <v>-1392.69</v>
      </c>
      <c r="G248" s="2">
        <f t="shared" si="2"/>
        <v>-0.662121506</v>
      </c>
    </row>
    <row r="249">
      <c r="B249" s="3" t="s">
        <v>147</v>
      </c>
      <c r="C249" s="2">
        <v>-593.566</v>
      </c>
      <c r="D249" s="2">
        <v>544.84</v>
      </c>
      <c r="E249" s="2">
        <v>142.184</v>
      </c>
      <c r="F249" s="2">
        <f t="shared" si="1"/>
        <v>93.458</v>
      </c>
      <c r="G249" s="2">
        <f t="shared" si="2"/>
        <v>-0.05094294334</v>
      </c>
    </row>
    <row r="250">
      <c r="B250" s="3" t="s">
        <v>148</v>
      </c>
      <c r="C250" s="2">
        <v>6983.752</v>
      </c>
      <c r="D250" s="2">
        <v>278.935</v>
      </c>
      <c r="E250" s="2">
        <v>218.568</v>
      </c>
      <c r="F250" s="2">
        <f t="shared" si="1"/>
        <v>7481.255</v>
      </c>
      <c r="G250" s="2">
        <f t="shared" si="2"/>
        <v>2.987289555</v>
      </c>
    </row>
    <row r="251">
      <c r="B251" s="3" t="s">
        <v>149</v>
      </c>
      <c r="C251" s="2">
        <v>2858.621</v>
      </c>
      <c r="D251" s="2">
        <v>0.0</v>
      </c>
      <c r="E251" s="2">
        <v>-155.206</v>
      </c>
      <c r="F251" s="2">
        <f t="shared" si="1"/>
        <v>2703.415</v>
      </c>
      <c r="G251" s="2">
        <f t="shared" si="2"/>
        <v>1.02240222</v>
      </c>
    </row>
    <row r="252">
      <c r="B252" s="3" t="s">
        <v>150</v>
      </c>
      <c r="C252" s="2">
        <v>-873.05</v>
      </c>
      <c r="D252" s="2">
        <v>297.24</v>
      </c>
      <c r="E252" s="2">
        <v>-3620.886</v>
      </c>
      <c r="F252" s="2">
        <f t="shared" si="1"/>
        <v>-4196.696</v>
      </c>
      <c r="G252" s="2">
        <f t="shared" si="2"/>
        <v>-1.815269346</v>
      </c>
    </row>
    <row r="253">
      <c r="B253" s="3" t="s">
        <v>151</v>
      </c>
      <c r="C253" s="2">
        <v>-1252.681</v>
      </c>
      <c r="D253" s="2">
        <v>512.179</v>
      </c>
      <c r="E253" s="2">
        <v>35.327</v>
      </c>
      <c r="F253" s="2">
        <f t="shared" si="1"/>
        <v>-705.175</v>
      </c>
      <c r="G253" s="2">
        <f t="shared" si="2"/>
        <v>-0.3793808708</v>
      </c>
    </row>
    <row r="254">
      <c r="B254" s="3" t="s">
        <v>152</v>
      </c>
      <c r="C254" s="2">
        <v>-2899.107</v>
      </c>
      <c r="D254" s="2">
        <v>411.266</v>
      </c>
      <c r="E254" s="2">
        <v>347.811</v>
      </c>
      <c r="F254" s="2">
        <f t="shared" si="1"/>
        <v>-2140.03</v>
      </c>
      <c r="G254" s="2">
        <f t="shared" si="2"/>
        <v>-0.9694651804</v>
      </c>
    </row>
    <row r="255">
      <c r="B255" s="3">
        <v>43497.0</v>
      </c>
      <c r="C255" s="2">
        <v>-3286.452</v>
      </c>
      <c r="D255" s="2">
        <v>12.57</v>
      </c>
      <c r="E255" s="2">
        <v>120.582</v>
      </c>
      <c r="F255" s="2">
        <f t="shared" si="1"/>
        <v>-3153.3</v>
      </c>
      <c r="G255" s="2">
        <f t="shared" si="2"/>
        <v>-1.386172603</v>
      </c>
    </row>
    <row r="256">
      <c r="B256" s="3">
        <v>43525.0</v>
      </c>
      <c r="C256" s="2">
        <v>-1351.299</v>
      </c>
      <c r="D256" s="2">
        <v>276.89</v>
      </c>
      <c r="E256" s="2">
        <v>34.654</v>
      </c>
      <c r="F256" s="2">
        <f t="shared" si="1"/>
        <v>-1039.755</v>
      </c>
      <c r="G256" s="2">
        <f t="shared" si="2"/>
        <v>-0.5169769403</v>
      </c>
    </row>
    <row r="257">
      <c r="B257" s="3">
        <v>43556.0</v>
      </c>
      <c r="C257" s="2">
        <v>-1000.86</v>
      </c>
      <c r="D257" s="2">
        <v>147.332</v>
      </c>
      <c r="E257" s="2">
        <v>0.076</v>
      </c>
      <c r="F257" s="2">
        <f t="shared" si="1"/>
        <v>-853.452</v>
      </c>
      <c r="G257" s="2">
        <f t="shared" si="2"/>
        <v>-0.4403598068</v>
      </c>
    </row>
    <row r="258">
      <c r="B258" s="3">
        <v>43647.0</v>
      </c>
      <c r="C258" s="2">
        <v>2095.614</v>
      </c>
      <c r="D258" s="2">
        <v>88.894</v>
      </c>
      <c r="E258" s="2">
        <v>0.769</v>
      </c>
      <c r="F258" s="2">
        <f t="shared" si="1"/>
        <v>2185.277</v>
      </c>
      <c r="G258" s="2">
        <f t="shared" si="2"/>
        <v>0.8093178986</v>
      </c>
    </row>
    <row r="259">
      <c r="B259" s="3">
        <v>43678.0</v>
      </c>
      <c r="C259" s="2">
        <v>-1411.097</v>
      </c>
      <c r="D259" s="2">
        <v>-63.94</v>
      </c>
      <c r="E259" s="2">
        <v>1.7</v>
      </c>
      <c r="F259" s="2">
        <f t="shared" si="1"/>
        <v>-1473.337</v>
      </c>
      <c r="G259" s="2">
        <f t="shared" si="2"/>
        <v>-0.6952875955</v>
      </c>
    </row>
    <row r="260">
      <c r="B260" s="3">
        <v>43709.0</v>
      </c>
      <c r="C260" s="2">
        <v>487.763</v>
      </c>
      <c r="D260" s="2">
        <v>77.474</v>
      </c>
      <c r="E260" s="2">
        <v>-17.641</v>
      </c>
      <c r="F260" s="2">
        <f t="shared" si="1"/>
        <v>547.596</v>
      </c>
      <c r="G260" s="2">
        <f t="shared" si="2"/>
        <v>0.1358213696</v>
      </c>
    </row>
    <row r="261">
      <c r="B261" s="3">
        <v>43739.0</v>
      </c>
      <c r="C261" s="2">
        <v>-1985.44</v>
      </c>
      <c r="D261" s="2">
        <v>0.0</v>
      </c>
      <c r="E261" s="2">
        <v>36.502</v>
      </c>
      <c r="F261" s="2">
        <f t="shared" si="1"/>
        <v>-1948.938</v>
      </c>
      <c r="G261" s="2">
        <f t="shared" si="2"/>
        <v>-0.89087857</v>
      </c>
    </row>
    <row r="262">
      <c r="B262" s="3">
        <v>43770.0</v>
      </c>
      <c r="C262" s="2">
        <v>2201.595</v>
      </c>
      <c r="D262" s="2">
        <v>0.0</v>
      </c>
      <c r="E262" s="2">
        <v>47.631</v>
      </c>
      <c r="F262" s="2">
        <f t="shared" si="1"/>
        <v>2249.226</v>
      </c>
      <c r="G262" s="2">
        <f t="shared" si="2"/>
        <v>0.8356169334</v>
      </c>
    </row>
    <row r="263">
      <c r="B263" s="3" t="s">
        <v>153</v>
      </c>
      <c r="C263" s="2">
        <v>-1281.91</v>
      </c>
      <c r="D263" s="2">
        <v>-39.078</v>
      </c>
      <c r="E263" s="2">
        <v>-23.797</v>
      </c>
      <c r="F263" s="2">
        <f t="shared" si="1"/>
        <v>-1344.785</v>
      </c>
      <c r="G263" s="2">
        <f t="shared" si="2"/>
        <v>-0.6424205684</v>
      </c>
    </row>
    <row r="264">
      <c r="B264" s="3" t="s">
        <v>154</v>
      </c>
      <c r="C264" s="2">
        <v>-850.221</v>
      </c>
      <c r="D264" s="2">
        <v>-116.629</v>
      </c>
      <c r="E264" s="2">
        <v>-10.378</v>
      </c>
      <c r="F264" s="2">
        <f t="shared" si="1"/>
        <v>-977.228</v>
      </c>
      <c r="G264" s="2">
        <f t="shared" si="2"/>
        <v>-0.4912627032</v>
      </c>
    </row>
    <row r="265">
      <c r="B265" s="3" t="s">
        <v>155</v>
      </c>
      <c r="C265" s="2">
        <v>-898.399</v>
      </c>
      <c r="D265" s="2">
        <v>0.0</v>
      </c>
      <c r="E265" s="2">
        <v>330.004</v>
      </c>
      <c r="F265" s="2">
        <f t="shared" si="1"/>
        <v>-568.395</v>
      </c>
      <c r="G265" s="2">
        <f t="shared" si="2"/>
        <v>-0.3231300776</v>
      </c>
    </row>
    <row r="266">
      <c r="B266" s="3" t="s">
        <v>156</v>
      </c>
      <c r="C266" s="2">
        <v>-756.871</v>
      </c>
      <c r="D266" s="2">
        <v>91.892</v>
      </c>
      <c r="E266" s="2">
        <v>300.078</v>
      </c>
      <c r="F266" s="2">
        <f t="shared" si="1"/>
        <v>-364.901</v>
      </c>
      <c r="G266" s="2">
        <f t="shared" si="2"/>
        <v>-0.2394431431</v>
      </c>
    </row>
    <row r="267">
      <c r="B267" s="3" t="s">
        <v>157</v>
      </c>
      <c r="C267" s="2">
        <v>-3392.618</v>
      </c>
      <c r="D267" s="2">
        <v>0.0</v>
      </c>
      <c r="E267" s="2">
        <v>18.425</v>
      </c>
      <c r="F267" s="2">
        <f t="shared" si="1"/>
        <v>-3374.193</v>
      </c>
      <c r="G267" s="2">
        <f t="shared" si="2"/>
        <v>-1.477014878</v>
      </c>
    </row>
    <row r="268">
      <c r="B268" s="3" t="s">
        <v>158</v>
      </c>
      <c r="C268" s="2">
        <v>1225.727</v>
      </c>
      <c r="D268" s="2">
        <v>-67.015</v>
      </c>
      <c r="E268" s="2">
        <v>0.028</v>
      </c>
      <c r="F268" s="2">
        <f t="shared" si="1"/>
        <v>1158.74</v>
      </c>
      <c r="G268" s="2">
        <f t="shared" si="2"/>
        <v>0.3871544208</v>
      </c>
    </row>
    <row r="269">
      <c r="B269" s="3" t="s">
        <v>159</v>
      </c>
      <c r="C269" s="2">
        <v>1418.602</v>
      </c>
      <c r="D269" s="2">
        <v>-237.848</v>
      </c>
      <c r="E269" s="2">
        <v>0.033</v>
      </c>
      <c r="F269" s="2">
        <f t="shared" si="1"/>
        <v>1180.787</v>
      </c>
      <c r="G269" s="2">
        <f t="shared" si="2"/>
        <v>0.3962212525</v>
      </c>
    </row>
    <row r="270">
      <c r="B270" s="3" t="s">
        <v>160</v>
      </c>
      <c r="C270" s="2">
        <v>724.026</v>
      </c>
      <c r="D270" s="2">
        <v>13.243</v>
      </c>
      <c r="E270" s="2">
        <v>92.255</v>
      </c>
      <c r="F270" s="2">
        <f t="shared" si="1"/>
        <v>829.524</v>
      </c>
      <c r="G270" s="2">
        <f t="shared" si="2"/>
        <v>0.2517642971</v>
      </c>
    </row>
    <row r="271">
      <c r="B271" s="3" t="s">
        <v>161</v>
      </c>
      <c r="C271" s="2">
        <v>39.548</v>
      </c>
      <c r="D271" s="2">
        <v>-159.137</v>
      </c>
      <c r="E271" s="2">
        <v>-36.348</v>
      </c>
      <c r="F271" s="2">
        <f t="shared" si="1"/>
        <v>-155.937</v>
      </c>
      <c r="G271" s="2">
        <f t="shared" si="2"/>
        <v>-0.1535066703</v>
      </c>
    </row>
    <row r="272">
      <c r="B272" s="3" t="s">
        <v>162</v>
      </c>
      <c r="C272" s="2">
        <v>-2419.641</v>
      </c>
      <c r="D272" s="2">
        <v>-6901.237</v>
      </c>
      <c r="E272" s="2">
        <v>13.258</v>
      </c>
      <c r="F272" s="2">
        <f t="shared" si="1"/>
        <v>-9307.62</v>
      </c>
      <c r="G272" s="2">
        <f t="shared" si="2"/>
        <v>-3.917137521</v>
      </c>
    </row>
    <row r="273">
      <c r="B273" s="3" t="s">
        <v>163</v>
      </c>
      <c r="C273" s="2">
        <v>-2347.905</v>
      </c>
      <c r="D273" s="2">
        <v>0.0</v>
      </c>
      <c r="E273" s="2">
        <v>42.772</v>
      </c>
      <c r="F273" s="2">
        <f t="shared" si="1"/>
        <v>-2305.133</v>
      </c>
      <c r="G273" s="2">
        <f t="shared" si="2"/>
        <v>-1.037363811</v>
      </c>
    </row>
    <row r="274">
      <c r="B274" s="3" t="s">
        <v>164</v>
      </c>
      <c r="C274" s="2">
        <v>2239.141</v>
      </c>
      <c r="D274" s="2">
        <v>-212.007</v>
      </c>
      <c r="E274" s="2">
        <v>85.312</v>
      </c>
      <c r="F274" s="2">
        <f t="shared" si="1"/>
        <v>2112.446</v>
      </c>
      <c r="G274" s="2">
        <f t="shared" si="2"/>
        <v>0.7793661402</v>
      </c>
    </row>
    <row r="275">
      <c r="B275" s="3" t="s">
        <v>165</v>
      </c>
      <c r="C275" s="2">
        <v>-1471.509</v>
      </c>
      <c r="D275" s="2">
        <v>80.747</v>
      </c>
      <c r="E275" s="2">
        <v>553.456</v>
      </c>
      <c r="F275" s="2">
        <f t="shared" si="1"/>
        <v>-837.306</v>
      </c>
      <c r="G275" s="2">
        <f t="shared" si="2"/>
        <v>-0.4337197621</v>
      </c>
    </row>
    <row r="276">
      <c r="B276" s="3">
        <v>43467.0</v>
      </c>
      <c r="C276" s="2">
        <v>485.821</v>
      </c>
      <c r="D276" s="2">
        <v>122.189</v>
      </c>
      <c r="E276" s="2">
        <v>409.64</v>
      </c>
      <c r="F276" s="2">
        <f t="shared" si="1"/>
        <v>1017.65</v>
      </c>
      <c r="G276" s="2">
        <f t="shared" si="2"/>
        <v>0.3291311396</v>
      </c>
    </row>
    <row r="277">
      <c r="B277" s="3">
        <v>43557.0</v>
      </c>
      <c r="C277" s="2">
        <v>-729.478</v>
      </c>
      <c r="D277" s="2">
        <v>231.039</v>
      </c>
      <c r="E277" s="2">
        <v>-92.896</v>
      </c>
      <c r="F277" s="2">
        <f t="shared" si="1"/>
        <v>-591.335</v>
      </c>
      <c r="G277" s="2">
        <f t="shared" si="2"/>
        <v>-0.3325641557</v>
      </c>
    </row>
    <row r="278">
      <c r="B278" s="3">
        <v>43587.0</v>
      </c>
      <c r="C278" s="2">
        <v>911.227</v>
      </c>
      <c r="D278" s="2">
        <v>0.0</v>
      </c>
      <c r="E278" s="2">
        <v>13.078</v>
      </c>
      <c r="F278" s="2">
        <f t="shared" si="1"/>
        <v>924.305</v>
      </c>
      <c r="G278" s="2">
        <f t="shared" si="2"/>
        <v>0.2907429959</v>
      </c>
    </row>
    <row r="279">
      <c r="B279" s="3">
        <v>43618.0</v>
      </c>
      <c r="C279" s="2">
        <v>-177.639</v>
      </c>
      <c r="D279" s="2">
        <v>82.484</v>
      </c>
      <c r="E279" s="2">
        <v>-62.653</v>
      </c>
      <c r="F279" s="2">
        <f t="shared" si="1"/>
        <v>-157.808</v>
      </c>
      <c r="G279" s="2">
        <f t="shared" si="2"/>
        <v>-0.1542761193</v>
      </c>
    </row>
    <row r="280">
      <c r="B280" s="3">
        <v>43648.0</v>
      </c>
      <c r="C280" s="2">
        <v>-327.25</v>
      </c>
      <c r="D280" s="2">
        <v>-192.053</v>
      </c>
      <c r="E280" s="2">
        <v>-118.857</v>
      </c>
      <c r="F280" s="2">
        <f t="shared" si="1"/>
        <v>-638.16</v>
      </c>
      <c r="G280" s="2">
        <f t="shared" si="2"/>
        <v>-0.3518209431</v>
      </c>
    </row>
    <row r="281">
      <c r="B281" s="3">
        <v>43679.0</v>
      </c>
      <c r="C281" s="2">
        <v>-202.65</v>
      </c>
      <c r="D281" s="2">
        <v>-299.016</v>
      </c>
      <c r="E281" s="2">
        <v>0.015</v>
      </c>
      <c r="F281" s="2">
        <f t="shared" si="1"/>
        <v>-501.651</v>
      </c>
      <c r="G281" s="2">
        <f t="shared" si="2"/>
        <v>-0.2956815987</v>
      </c>
    </row>
    <row r="282">
      <c r="B282" s="3">
        <v>43771.0</v>
      </c>
      <c r="C282" s="2">
        <v>0.0</v>
      </c>
      <c r="D282" s="2">
        <v>40.816</v>
      </c>
      <c r="E282" s="2">
        <v>-130.216</v>
      </c>
      <c r="F282" s="2">
        <f t="shared" si="1"/>
        <v>-89.4</v>
      </c>
      <c r="G282" s="2">
        <f t="shared" si="2"/>
        <v>-0.1261433202</v>
      </c>
    </row>
    <row r="283">
      <c r="B283" s="3">
        <v>43801.0</v>
      </c>
      <c r="C283" s="2">
        <v>852.582</v>
      </c>
      <c r="D283" s="2">
        <v>0.0</v>
      </c>
      <c r="E283" s="2">
        <v>-105.369</v>
      </c>
      <c r="F283" s="2">
        <f t="shared" si="1"/>
        <v>747.213</v>
      </c>
      <c r="G283" s="2">
        <f t="shared" si="2"/>
        <v>0.2179138874</v>
      </c>
    </row>
    <row r="284">
      <c r="B284" s="3" t="s">
        <v>166</v>
      </c>
      <c r="C284" s="2">
        <v>932.147</v>
      </c>
      <c r="D284" s="2">
        <v>82.75</v>
      </c>
      <c r="E284" s="2">
        <v>454.298</v>
      </c>
      <c r="F284" s="2">
        <f t="shared" si="1"/>
        <v>1469.195</v>
      </c>
      <c r="G284" s="2">
        <f t="shared" si="2"/>
        <v>0.5148290809</v>
      </c>
    </row>
    <row r="285">
      <c r="B285" s="3" t="s">
        <v>167</v>
      </c>
      <c r="C285" s="2">
        <v>261.259</v>
      </c>
      <c r="D285" s="2">
        <v>373.528</v>
      </c>
      <c r="E285" s="2">
        <v>63.617</v>
      </c>
      <c r="F285" s="2">
        <f t="shared" si="1"/>
        <v>698.404</v>
      </c>
      <c r="G285" s="2">
        <f t="shared" si="2"/>
        <v>0.1978411796</v>
      </c>
    </row>
    <row r="286">
      <c r="B286" s="3" t="s">
        <v>168</v>
      </c>
      <c r="C286" s="2">
        <v>-2222.45</v>
      </c>
      <c r="D286" s="2">
        <v>-124.222</v>
      </c>
      <c r="E286" s="2">
        <v>-25.055</v>
      </c>
      <c r="F286" s="2">
        <f t="shared" si="1"/>
        <v>-2371.727</v>
      </c>
      <c r="G286" s="2">
        <f t="shared" si="2"/>
        <v>-1.064750602</v>
      </c>
    </row>
    <row r="287">
      <c r="B287" s="3" t="s">
        <v>169</v>
      </c>
      <c r="C287" s="2">
        <v>-429.927</v>
      </c>
      <c r="D287" s="2">
        <v>223.26</v>
      </c>
      <c r="E287" s="2">
        <v>6.711</v>
      </c>
      <c r="F287" s="2">
        <f t="shared" si="1"/>
        <v>-199.956</v>
      </c>
      <c r="G287" s="2">
        <f t="shared" si="2"/>
        <v>-0.1716094899</v>
      </c>
    </row>
    <row r="288">
      <c r="B288" s="3" t="s">
        <v>170</v>
      </c>
      <c r="C288" s="2">
        <v>1722.4</v>
      </c>
      <c r="D288" s="2">
        <v>181.682</v>
      </c>
      <c r="E288" s="2">
        <v>104.16</v>
      </c>
      <c r="F288" s="2">
        <f t="shared" si="1"/>
        <v>2008.242</v>
      </c>
      <c r="G288" s="2">
        <f t="shared" si="2"/>
        <v>0.7365122313</v>
      </c>
    </row>
    <row r="289">
      <c r="B289" s="3" t="s">
        <v>171</v>
      </c>
      <c r="C289" s="2">
        <v>-1294.341</v>
      </c>
      <c r="D289" s="2">
        <v>182.041</v>
      </c>
      <c r="E289" s="2">
        <v>25.954</v>
      </c>
      <c r="F289" s="2">
        <f t="shared" si="1"/>
        <v>-1086.346</v>
      </c>
      <c r="G289" s="2">
        <f t="shared" si="2"/>
        <v>-0.5361374952</v>
      </c>
    </row>
    <row r="290">
      <c r="B290" s="3" t="s">
        <v>172</v>
      </c>
      <c r="C290" s="2">
        <v>707.362</v>
      </c>
      <c r="D290" s="2">
        <v>-139.55</v>
      </c>
      <c r="E290" s="2">
        <v>12.75</v>
      </c>
      <c r="F290" s="2">
        <f t="shared" si="1"/>
        <v>580.562</v>
      </c>
      <c r="G290" s="2">
        <f t="shared" si="2"/>
        <v>0.1493786414</v>
      </c>
    </row>
    <row r="291">
      <c r="B291" s="3" t="s">
        <v>173</v>
      </c>
      <c r="C291" s="2">
        <v>348.969</v>
      </c>
      <c r="D291" s="2">
        <v>-98.315</v>
      </c>
      <c r="E291" s="2">
        <v>1.014</v>
      </c>
      <c r="F291" s="2">
        <f t="shared" si="1"/>
        <v>251.668</v>
      </c>
      <c r="G291" s="2">
        <f t="shared" si="2"/>
        <v>0.0141209402</v>
      </c>
    </row>
    <row r="292">
      <c r="B292" s="3" t="s">
        <v>174</v>
      </c>
      <c r="C292" s="2">
        <v>3214.903</v>
      </c>
      <c r="D292" s="2">
        <v>-14.064</v>
      </c>
      <c r="E292" s="2">
        <v>-89.947</v>
      </c>
      <c r="F292" s="2">
        <f t="shared" si="1"/>
        <v>3110.892</v>
      </c>
      <c r="G292" s="2">
        <f t="shared" si="2"/>
        <v>1.18997719</v>
      </c>
    </row>
    <row r="293">
      <c r="B293" s="3" t="s">
        <v>175</v>
      </c>
      <c r="C293" s="2">
        <v>-1019.59</v>
      </c>
      <c r="D293" s="2">
        <v>-84.319</v>
      </c>
      <c r="E293" s="2">
        <v>-70.617</v>
      </c>
      <c r="F293" s="2">
        <f t="shared" si="1"/>
        <v>-1174.526</v>
      </c>
      <c r="G293" s="2">
        <f t="shared" si="2"/>
        <v>-0.572401532</v>
      </c>
    </row>
    <row r="294">
      <c r="B294" s="3" t="s">
        <v>176</v>
      </c>
      <c r="C294" s="2">
        <v>-488.655</v>
      </c>
      <c r="D294" s="2">
        <v>-56.191</v>
      </c>
      <c r="E294" s="2">
        <v>-186.019</v>
      </c>
      <c r="F294" s="2">
        <f t="shared" si="1"/>
        <v>-730.865</v>
      </c>
      <c r="G294" s="2">
        <f t="shared" si="2"/>
        <v>-0.3899458867</v>
      </c>
    </row>
    <row r="295">
      <c r="B295" s="3">
        <v>43468.0</v>
      </c>
      <c r="C295" s="2">
        <v>1030.549</v>
      </c>
      <c r="D295" s="2">
        <v>-98.086</v>
      </c>
      <c r="E295" s="2">
        <v>1.035</v>
      </c>
      <c r="F295" s="2">
        <f t="shared" si="1"/>
        <v>933.498</v>
      </c>
      <c r="G295" s="2">
        <f t="shared" si="2"/>
        <v>0.2945236184</v>
      </c>
    </row>
    <row r="296">
      <c r="B296" s="3">
        <v>43558.0</v>
      </c>
      <c r="C296" s="2">
        <v>-224.363</v>
      </c>
      <c r="D296" s="2">
        <v>197.534</v>
      </c>
      <c r="E296" s="2">
        <v>33.122</v>
      </c>
      <c r="F296" s="2">
        <f t="shared" si="1"/>
        <v>6.293</v>
      </c>
      <c r="G296" s="2">
        <f t="shared" si="2"/>
        <v>-0.08678956118</v>
      </c>
    </row>
    <row r="297">
      <c r="B297" s="3">
        <v>43588.0</v>
      </c>
      <c r="C297" s="2">
        <v>1466.72</v>
      </c>
      <c r="D297" s="2">
        <v>168.661</v>
      </c>
      <c r="E297" s="2">
        <v>-113.62</v>
      </c>
      <c r="F297" s="2">
        <f t="shared" si="1"/>
        <v>1521.761</v>
      </c>
      <c r="G297" s="2">
        <f t="shared" si="2"/>
        <v>0.5364468554</v>
      </c>
    </row>
    <row r="298">
      <c r="B298" s="3">
        <v>43619.0</v>
      </c>
      <c r="C298" s="2">
        <v>-1799.996</v>
      </c>
      <c r="D298" s="2">
        <v>84.238</v>
      </c>
      <c r="E298" s="2">
        <v>14.881</v>
      </c>
      <c r="F298" s="2">
        <f t="shared" si="1"/>
        <v>-1700.877</v>
      </c>
      <c r="G298" s="2">
        <f t="shared" si="2"/>
        <v>-0.7888634507</v>
      </c>
    </row>
    <row r="299">
      <c r="B299" s="3">
        <v>43649.0</v>
      </c>
      <c r="C299" s="2">
        <v>-2550.859</v>
      </c>
      <c r="D299" s="2">
        <v>265.026</v>
      </c>
      <c r="E299" s="2">
        <v>-120.511</v>
      </c>
      <c r="F299" s="2">
        <f t="shared" si="1"/>
        <v>-2406.344</v>
      </c>
      <c r="G299" s="2">
        <f t="shared" si="2"/>
        <v>-1.078986848</v>
      </c>
    </row>
    <row r="300">
      <c r="B300" s="3">
        <v>43680.0</v>
      </c>
      <c r="C300" s="2">
        <v>-1732.994</v>
      </c>
      <c r="D300" s="2">
        <v>-193.737</v>
      </c>
      <c r="E300" s="2">
        <v>-903.667</v>
      </c>
      <c r="F300" s="2">
        <f t="shared" si="1"/>
        <v>-2830.398</v>
      </c>
      <c r="G300" s="2">
        <f t="shared" si="2"/>
        <v>-1.253379112</v>
      </c>
    </row>
    <row r="301">
      <c r="B301" s="3">
        <v>43772.0</v>
      </c>
      <c r="C301" s="2">
        <v>-1207.88</v>
      </c>
      <c r="D301" s="2">
        <v>-151.913</v>
      </c>
      <c r="E301" s="2">
        <v>-165.021</v>
      </c>
      <c r="F301" s="2">
        <f t="shared" si="1"/>
        <v>-1524.814</v>
      </c>
      <c r="G301" s="2">
        <f t="shared" si="2"/>
        <v>-0.7164575186</v>
      </c>
    </row>
    <row r="302">
      <c r="B302" s="3">
        <v>43802.0</v>
      </c>
      <c r="C302" s="2">
        <v>-97.486</v>
      </c>
      <c r="D302" s="2">
        <v>4119.768</v>
      </c>
      <c r="E302" s="2">
        <v>38.627</v>
      </c>
      <c r="F302" s="2">
        <f t="shared" si="1"/>
        <v>4060.909</v>
      </c>
      <c r="G302" s="2">
        <f t="shared" si="2"/>
        <v>1.580671808</v>
      </c>
    </row>
    <row r="303">
      <c r="B303" s="3" t="s">
        <v>177</v>
      </c>
      <c r="C303" s="2">
        <v>2737.752</v>
      </c>
      <c r="D303" s="2">
        <v>-28.11</v>
      </c>
      <c r="E303" s="2">
        <v>2921.91</v>
      </c>
      <c r="F303" s="2">
        <f t="shared" si="1"/>
        <v>5631.552</v>
      </c>
      <c r="G303" s="2">
        <f t="shared" si="2"/>
        <v>2.226598951</v>
      </c>
    </row>
    <row r="304">
      <c r="B304" s="3" t="s">
        <v>178</v>
      </c>
      <c r="C304" s="2">
        <v>2053.604</v>
      </c>
      <c r="D304" s="2">
        <v>127.382</v>
      </c>
      <c r="E304" s="2">
        <v>60.478</v>
      </c>
      <c r="F304" s="2">
        <f t="shared" si="1"/>
        <v>2241.464</v>
      </c>
      <c r="G304" s="2">
        <f t="shared" si="2"/>
        <v>0.8324248098</v>
      </c>
    </row>
    <row r="305">
      <c r="B305" s="3" t="s">
        <v>179</v>
      </c>
      <c r="C305" s="2">
        <v>-2797.608</v>
      </c>
      <c r="D305" s="2">
        <v>2390.707</v>
      </c>
      <c r="E305" s="2">
        <v>1428.511</v>
      </c>
      <c r="F305" s="2">
        <f t="shared" si="1"/>
        <v>1021.61</v>
      </c>
      <c r="G305" s="2">
        <f t="shared" si="2"/>
        <v>0.3307596901</v>
      </c>
    </row>
    <row r="306">
      <c r="B306" s="3" t="s">
        <v>180</v>
      </c>
      <c r="C306" s="2">
        <v>-1758.395</v>
      </c>
      <c r="D306" s="2">
        <v>0.0</v>
      </c>
      <c r="E306" s="2">
        <v>223.872</v>
      </c>
      <c r="F306" s="2">
        <f t="shared" si="1"/>
        <v>-1534.523</v>
      </c>
      <c r="G306" s="2">
        <f t="shared" si="2"/>
        <v>-0.7204503461</v>
      </c>
    </row>
    <row r="307">
      <c r="B307" s="3" t="s">
        <v>181</v>
      </c>
      <c r="C307" s="2">
        <v>3995.802</v>
      </c>
      <c r="D307" s="2">
        <v>85.62</v>
      </c>
      <c r="E307" s="2">
        <v>104.881</v>
      </c>
      <c r="F307" s="2">
        <f t="shared" si="1"/>
        <v>4186.303</v>
      </c>
      <c r="G307" s="2">
        <f t="shared" si="2"/>
        <v>1.632240107</v>
      </c>
    </row>
    <row r="308">
      <c r="B308" s="3" t="s">
        <v>182</v>
      </c>
      <c r="C308" s="2">
        <v>2033.021</v>
      </c>
      <c r="D308" s="2">
        <v>-328.183</v>
      </c>
      <c r="E308" s="2">
        <v>-142.922</v>
      </c>
      <c r="F308" s="2">
        <f t="shared" si="1"/>
        <v>1561.916</v>
      </c>
      <c r="G308" s="2">
        <f t="shared" si="2"/>
        <v>0.5529606045</v>
      </c>
    </row>
    <row r="309">
      <c r="B309" s="3" t="s">
        <v>183</v>
      </c>
      <c r="C309" s="2">
        <v>-309.699</v>
      </c>
      <c r="D309" s="2">
        <v>0.0</v>
      </c>
      <c r="E309" s="2">
        <v>181.993</v>
      </c>
      <c r="F309" s="2">
        <f t="shared" si="1"/>
        <v>-127.706</v>
      </c>
      <c r="G309" s="2">
        <f t="shared" si="2"/>
        <v>-0.1418966678</v>
      </c>
    </row>
    <row r="310">
      <c r="B310" s="3" t="s">
        <v>184</v>
      </c>
      <c r="C310" s="2">
        <v>341.534</v>
      </c>
      <c r="D310" s="2">
        <v>257.872</v>
      </c>
      <c r="E310" s="2">
        <v>-98.006</v>
      </c>
      <c r="F310" s="2">
        <f t="shared" si="1"/>
        <v>501.4</v>
      </c>
      <c r="G310" s="2">
        <f t="shared" si="2"/>
        <v>0.1168232584</v>
      </c>
    </row>
    <row r="311">
      <c r="B311" s="3" t="s">
        <v>185</v>
      </c>
      <c r="C311" s="2">
        <v>-1759.157</v>
      </c>
      <c r="D311" s="2">
        <v>70.278</v>
      </c>
      <c r="E311" s="2">
        <v>-198.718</v>
      </c>
      <c r="F311" s="2">
        <f t="shared" si="1"/>
        <v>-1887.597</v>
      </c>
      <c r="G311" s="2">
        <f t="shared" si="2"/>
        <v>-0.8656520756</v>
      </c>
    </row>
    <row r="312">
      <c r="B312" s="3" t="s">
        <v>186</v>
      </c>
      <c r="C312" s="2">
        <v>-97.656</v>
      </c>
      <c r="D312" s="2">
        <v>126.403</v>
      </c>
      <c r="E312" s="2">
        <v>27.873</v>
      </c>
      <c r="F312" s="2">
        <f t="shared" si="1"/>
        <v>56.62</v>
      </c>
      <c r="G312" s="2">
        <f t="shared" si="2"/>
        <v>-0.06609257574</v>
      </c>
    </row>
    <row r="313">
      <c r="B313" s="3" t="s">
        <v>187</v>
      </c>
      <c r="C313" s="2">
        <v>-1208.386</v>
      </c>
      <c r="D313" s="2">
        <v>-70.728</v>
      </c>
      <c r="E313" s="2">
        <v>55.049</v>
      </c>
      <c r="F313" s="2">
        <f t="shared" si="1"/>
        <v>-1224.065</v>
      </c>
      <c r="G313" s="2">
        <f t="shared" si="2"/>
        <v>-0.5927744523</v>
      </c>
    </row>
    <row r="314">
      <c r="B314" s="3" t="s">
        <v>188</v>
      </c>
      <c r="C314" s="2">
        <v>1020.977</v>
      </c>
      <c r="D314" s="2">
        <v>225.28</v>
      </c>
      <c r="E314" s="2">
        <v>154.541</v>
      </c>
      <c r="F314" s="2">
        <f t="shared" si="1"/>
        <v>1400.798</v>
      </c>
      <c r="G314" s="2">
        <f t="shared" si="2"/>
        <v>0.4867008055</v>
      </c>
    </row>
    <row r="315">
      <c r="B315" s="3" t="s">
        <v>189</v>
      </c>
      <c r="C315" s="2">
        <v>407.111</v>
      </c>
      <c r="D315" s="2">
        <v>0.0</v>
      </c>
      <c r="E315" s="2">
        <v>-70.67</v>
      </c>
      <c r="F315" s="2">
        <f t="shared" si="1"/>
        <v>336.441</v>
      </c>
      <c r="G315" s="2">
        <f t="shared" si="2"/>
        <v>0.04898384773</v>
      </c>
    </row>
    <row r="316">
      <c r="B316" s="3">
        <v>43469.0</v>
      </c>
      <c r="C316" s="2">
        <v>2501.59</v>
      </c>
      <c r="D316" s="2">
        <v>-156.513</v>
      </c>
      <c r="E316" s="2">
        <v>1.423</v>
      </c>
      <c r="F316" s="2">
        <f t="shared" si="1"/>
        <v>2346.5</v>
      </c>
      <c r="G316" s="2">
        <f t="shared" si="2"/>
        <v>0.8756208788</v>
      </c>
    </row>
    <row r="317">
      <c r="B317" s="3">
        <v>43500.0</v>
      </c>
      <c r="C317" s="2">
        <v>-1358.191</v>
      </c>
      <c r="D317" s="2">
        <v>71.966</v>
      </c>
      <c r="E317" s="2">
        <v>14.162</v>
      </c>
      <c r="F317" s="2">
        <f t="shared" si="1"/>
        <v>-1272.063</v>
      </c>
      <c r="G317" s="2">
        <f t="shared" si="2"/>
        <v>-0.6125136362</v>
      </c>
    </row>
    <row r="318">
      <c r="B318" s="3">
        <v>43528.0</v>
      </c>
      <c r="C318" s="2">
        <v>214.463</v>
      </c>
      <c r="D318" s="2">
        <v>1209.084</v>
      </c>
      <c r="E318" s="2">
        <v>39.427</v>
      </c>
      <c r="F318" s="2">
        <f t="shared" si="1"/>
        <v>1462.974</v>
      </c>
      <c r="G318" s="2">
        <f t="shared" si="2"/>
        <v>0.5122706938</v>
      </c>
    </row>
    <row r="319">
      <c r="B319" s="3">
        <v>43559.0</v>
      </c>
      <c r="C319" s="2">
        <v>1533.121</v>
      </c>
      <c r="D319" s="2">
        <v>230.797</v>
      </c>
      <c r="E319" s="2">
        <v>13.644</v>
      </c>
      <c r="F319" s="2">
        <f t="shared" si="1"/>
        <v>1777.562</v>
      </c>
      <c r="G319" s="2">
        <f t="shared" si="2"/>
        <v>0.6416450506</v>
      </c>
    </row>
    <row r="320">
      <c r="B320" s="3">
        <v>43589.0</v>
      </c>
      <c r="C320" s="2">
        <v>703.707</v>
      </c>
      <c r="D320" s="2">
        <v>0.0</v>
      </c>
      <c r="E320" s="2">
        <v>6.594</v>
      </c>
      <c r="F320" s="2">
        <f t="shared" si="1"/>
        <v>710.301</v>
      </c>
      <c r="G320" s="2">
        <f t="shared" si="2"/>
        <v>0.2027338224</v>
      </c>
    </row>
    <row r="321">
      <c r="B321" s="3">
        <v>43681.0</v>
      </c>
      <c r="C321" s="2">
        <v>-692.538</v>
      </c>
      <c r="D321" s="2">
        <v>479.329</v>
      </c>
      <c r="E321" s="2">
        <v>47.388</v>
      </c>
      <c r="F321" s="2">
        <f t="shared" si="1"/>
        <v>-165.821</v>
      </c>
      <c r="G321" s="2">
        <f t="shared" si="2"/>
        <v>-0.1575714666</v>
      </c>
    </row>
    <row r="322">
      <c r="B322" s="3">
        <v>43712.0</v>
      </c>
      <c r="C322" s="2">
        <v>-115.546</v>
      </c>
      <c r="D322" s="2">
        <v>0.0</v>
      </c>
      <c r="E322" s="2">
        <v>23.804</v>
      </c>
      <c r="F322" s="2">
        <f t="shared" si="1"/>
        <v>-91.742</v>
      </c>
      <c r="G322" s="2">
        <f t="shared" si="2"/>
        <v>-0.127106468</v>
      </c>
    </row>
    <row r="323">
      <c r="B323" s="3">
        <v>43742.0</v>
      </c>
      <c r="C323" s="2">
        <v>2139.645</v>
      </c>
      <c r="D323" s="2">
        <v>187.938</v>
      </c>
      <c r="E323" s="2">
        <v>-51.987</v>
      </c>
      <c r="F323" s="2">
        <f t="shared" si="1"/>
        <v>2275.596</v>
      </c>
      <c r="G323" s="2">
        <f t="shared" si="2"/>
        <v>0.8464615994</v>
      </c>
    </row>
    <row r="324">
      <c r="B324" s="3">
        <v>43773.0</v>
      </c>
      <c r="C324" s="2">
        <v>1354.64</v>
      </c>
      <c r="D324" s="2">
        <v>145.083</v>
      </c>
      <c r="E324" s="2">
        <v>516.673</v>
      </c>
      <c r="F324" s="2">
        <f t="shared" si="1"/>
        <v>2016.396</v>
      </c>
      <c r="G324" s="2">
        <f t="shared" si="2"/>
        <v>0.7398655649</v>
      </c>
    </row>
    <row r="325">
      <c r="B325" s="3">
        <v>43803.0</v>
      </c>
      <c r="C325" s="2">
        <v>1916.762</v>
      </c>
      <c r="D325" s="2">
        <v>232.143</v>
      </c>
      <c r="E325" s="2">
        <v>285.481</v>
      </c>
      <c r="F325" s="2">
        <f t="shared" si="1"/>
        <v>2434.386</v>
      </c>
      <c r="G325" s="2">
        <f t="shared" si="2"/>
        <v>0.911764008</v>
      </c>
    </row>
    <row r="326">
      <c r="B326" s="3" t="s">
        <v>190</v>
      </c>
      <c r="C326" s="2">
        <v>377.217</v>
      </c>
      <c r="D326" s="2">
        <v>87.638</v>
      </c>
      <c r="E326" s="2">
        <v>66.714</v>
      </c>
      <c r="F326" s="2">
        <f t="shared" si="1"/>
        <v>531.569</v>
      </c>
      <c r="G326" s="2">
        <f t="shared" si="2"/>
        <v>0.1292302637</v>
      </c>
    </row>
    <row r="327">
      <c r="B327" s="3" t="s">
        <v>191</v>
      </c>
      <c r="C327" s="2">
        <v>-768.477</v>
      </c>
      <c r="D327" s="2">
        <v>72.988</v>
      </c>
      <c r="E327" s="2">
        <v>54.082</v>
      </c>
      <c r="F327" s="2">
        <f t="shared" si="1"/>
        <v>-641.407</v>
      </c>
      <c r="G327" s="2">
        <f t="shared" si="2"/>
        <v>-0.3531562723</v>
      </c>
    </row>
    <row r="328">
      <c r="B328" s="3" t="s">
        <v>192</v>
      </c>
      <c r="C328" s="2">
        <v>2234.062</v>
      </c>
      <c r="D328" s="2">
        <v>160.654</v>
      </c>
      <c r="E328" s="2">
        <v>286.84</v>
      </c>
      <c r="F328" s="2">
        <f t="shared" si="1"/>
        <v>2681.556</v>
      </c>
      <c r="G328" s="2">
        <f t="shared" si="2"/>
        <v>1.013412703</v>
      </c>
    </row>
    <row r="329">
      <c r="B329" s="3" t="s">
        <v>193</v>
      </c>
      <c r="C329" s="2">
        <v>-1621.251</v>
      </c>
      <c r="D329" s="2">
        <v>0.0</v>
      </c>
      <c r="E329" s="2">
        <v>-92.589</v>
      </c>
      <c r="F329" s="2">
        <f t="shared" si="1"/>
        <v>-1713.84</v>
      </c>
      <c r="G329" s="2">
        <f t="shared" si="2"/>
        <v>-0.7941944862</v>
      </c>
    </row>
    <row r="330">
      <c r="B330" s="3" t="s">
        <v>194</v>
      </c>
      <c r="C330" s="2">
        <v>-1928.295</v>
      </c>
      <c r="D330" s="2">
        <v>145.966</v>
      </c>
      <c r="E330" s="2">
        <v>-26.561</v>
      </c>
      <c r="F330" s="2">
        <f t="shared" si="1"/>
        <v>-1808.89</v>
      </c>
      <c r="G330" s="2">
        <f t="shared" si="2"/>
        <v>-0.8332838113</v>
      </c>
    </row>
    <row r="331">
      <c r="B331" s="3" t="s">
        <v>195</v>
      </c>
      <c r="C331" s="2">
        <v>-43.54</v>
      </c>
      <c r="D331" s="2">
        <v>233.788</v>
      </c>
      <c r="E331" s="2">
        <v>-119.551</v>
      </c>
      <c r="F331" s="2">
        <f t="shared" si="1"/>
        <v>70.697</v>
      </c>
      <c r="G331" s="2">
        <f t="shared" si="2"/>
        <v>-0.06030340762</v>
      </c>
    </row>
    <row r="332">
      <c r="B332" s="3" t="s">
        <v>196</v>
      </c>
      <c r="C332" s="2">
        <v>-849.253</v>
      </c>
      <c r="D332" s="2">
        <v>0.0</v>
      </c>
      <c r="E332" s="2">
        <v>79.631</v>
      </c>
      <c r="F332" s="2">
        <f t="shared" si="1"/>
        <v>-769.622</v>
      </c>
      <c r="G332" s="2">
        <f t="shared" si="2"/>
        <v>-0.4058847081</v>
      </c>
    </row>
    <row r="333">
      <c r="B333" s="3" t="s">
        <v>197</v>
      </c>
      <c r="C333" s="2">
        <v>-891.226</v>
      </c>
      <c r="D333" s="2">
        <v>-367.732</v>
      </c>
      <c r="E333" s="2">
        <v>-12.058</v>
      </c>
      <c r="F333" s="2">
        <f t="shared" si="1"/>
        <v>-1271.016</v>
      </c>
      <c r="G333" s="2">
        <f t="shared" si="2"/>
        <v>-0.6120830573</v>
      </c>
    </row>
    <row r="334">
      <c r="B334" s="3" t="s">
        <v>198</v>
      </c>
      <c r="C334" s="2">
        <v>-993.133</v>
      </c>
      <c r="D334" s="2">
        <v>0.0</v>
      </c>
      <c r="E334" s="2">
        <v>2.491</v>
      </c>
      <c r="F334" s="2">
        <f t="shared" si="1"/>
        <v>-990.642</v>
      </c>
      <c r="G334" s="2">
        <f t="shared" si="2"/>
        <v>-0.4967792125</v>
      </c>
    </row>
    <row r="335">
      <c r="B335" s="3" t="s">
        <v>199</v>
      </c>
      <c r="C335" s="2">
        <v>-102.715</v>
      </c>
      <c r="D335" s="2">
        <v>0.0</v>
      </c>
      <c r="E335" s="2">
        <v>0.799</v>
      </c>
      <c r="F335" s="2">
        <f t="shared" si="1"/>
        <v>-101.916</v>
      </c>
      <c r="G335" s="2">
        <f t="shared" si="2"/>
        <v>-0.1312905268</v>
      </c>
    </row>
    <row r="336">
      <c r="B336" s="3" t="s">
        <v>200</v>
      </c>
      <c r="C336" s="2">
        <v>-58.759</v>
      </c>
      <c r="D336" s="2">
        <v>-118.316</v>
      </c>
      <c r="E336" s="2">
        <v>88.934</v>
      </c>
      <c r="F336" s="2">
        <f t="shared" si="1"/>
        <v>-88.141</v>
      </c>
      <c r="G336" s="2">
        <f t="shared" si="2"/>
        <v>-0.1256255562</v>
      </c>
    </row>
    <row r="337">
      <c r="B337" s="3">
        <v>43470.0</v>
      </c>
      <c r="C337" s="2">
        <v>3999.516</v>
      </c>
      <c r="D337" s="2">
        <v>-103.628</v>
      </c>
      <c r="E337" s="2">
        <v>69.318</v>
      </c>
      <c r="F337" s="2">
        <f t="shared" si="1"/>
        <v>3965.206</v>
      </c>
      <c r="G337" s="2">
        <f t="shared" si="2"/>
        <v>1.541313937</v>
      </c>
    </row>
    <row r="338">
      <c r="B338" s="3">
        <v>43501.0</v>
      </c>
      <c r="C338" s="2">
        <v>-160.535</v>
      </c>
      <c r="D338" s="2">
        <v>29.386</v>
      </c>
      <c r="E338" s="2">
        <v>245.68</v>
      </c>
      <c r="F338" s="2">
        <f t="shared" si="1"/>
        <v>114.531</v>
      </c>
      <c r="G338" s="2">
        <f t="shared" si="2"/>
        <v>-0.04227666929</v>
      </c>
    </row>
    <row r="339">
      <c r="B339" s="3">
        <v>43529.0</v>
      </c>
      <c r="C339" s="2">
        <v>-3990.446</v>
      </c>
      <c r="D339" s="2">
        <v>29.325</v>
      </c>
      <c r="E339" s="2">
        <v>42.772</v>
      </c>
      <c r="F339" s="2">
        <f t="shared" si="1"/>
        <v>-3918.349</v>
      </c>
      <c r="G339" s="2">
        <f t="shared" si="2"/>
        <v>-1.700799106</v>
      </c>
    </row>
    <row r="340">
      <c r="B340" s="3">
        <v>43621.0</v>
      </c>
      <c r="C340" s="2">
        <v>-485.269</v>
      </c>
      <c r="D340" s="2">
        <v>-236.884</v>
      </c>
      <c r="E340" s="2">
        <v>17.172</v>
      </c>
      <c r="F340" s="2">
        <f t="shared" si="1"/>
        <v>-704.981</v>
      </c>
      <c r="G340" s="2">
        <f t="shared" si="2"/>
        <v>-0.3793010883</v>
      </c>
    </row>
    <row r="341">
      <c r="B341" s="3">
        <v>43651.0</v>
      </c>
      <c r="C341" s="2">
        <v>-131.766</v>
      </c>
      <c r="D341" s="2">
        <v>-29.48</v>
      </c>
      <c r="E341" s="2">
        <v>201.248</v>
      </c>
      <c r="F341" s="2">
        <f t="shared" si="1"/>
        <v>40.002</v>
      </c>
      <c r="G341" s="2">
        <f t="shared" si="2"/>
        <v>-0.07292673045</v>
      </c>
    </row>
    <row r="342">
      <c r="B342" s="3">
        <v>43682.0</v>
      </c>
      <c r="C342" s="2">
        <v>-2606.311</v>
      </c>
      <c r="D342" s="2">
        <v>43.491</v>
      </c>
      <c r="E342" s="2">
        <v>154.802</v>
      </c>
      <c r="F342" s="2">
        <f t="shared" si="1"/>
        <v>-2408.018</v>
      </c>
      <c r="G342" s="2">
        <f t="shared" si="2"/>
        <v>-1.079675281</v>
      </c>
    </row>
    <row r="343">
      <c r="B343" s="3">
        <v>43713.0</v>
      </c>
      <c r="C343" s="2">
        <v>-2170.899</v>
      </c>
      <c r="D343" s="2">
        <v>28.948</v>
      </c>
      <c r="E343" s="2">
        <v>107.243</v>
      </c>
      <c r="F343" s="2">
        <f t="shared" si="1"/>
        <v>-2034.708</v>
      </c>
      <c r="G343" s="2">
        <f t="shared" si="2"/>
        <v>-0.9261514939</v>
      </c>
    </row>
    <row r="344">
      <c r="B344" s="3">
        <v>43743.0</v>
      </c>
      <c r="C344" s="2">
        <v>-1706.27</v>
      </c>
      <c r="D344" s="2">
        <v>216.53</v>
      </c>
      <c r="E344" s="2">
        <v>-802.92</v>
      </c>
      <c r="F344" s="2">
        <f t="shared" si="1"/>
        <v>-2292.66</v>
      </c>
      <c r="G344" s="2">
        <f t="shared" si="2"/>
        <v>-1.032234288</v>
      </c>
    </row>
    <row r="345">
      <c r="B345" s="3" t="s">
        <v>201</v>
      </c>
      <c r="C345" s="2">
        <v>-921.369</v>
      </c>
      <c r="D345" s="2">
        <v>144.941</v>
      </c>
      <c r="E345" s="2">
        <v>129.594</v>
      </c>
      <c r="F345" s="2">
        <f t="shared" si="1"/>
        <v>-646.834</v>
      </c>
      <c r="G345" s="2">
        <f t="shared" si="2"/>
        <v>-0.3553881268</v>
      </c>
    </row>
    <row r="346">
      <c r="B346" s="3" t="s">
        <v>202</v>
      </c>
      <c r="C346" s="2">
        <v>505.814</v>
      </c>
      <c r="D346" s="2">
        <v>169.736</v>
      </c>
      <c r="E346" s="2">
        <v>118.318</v>
      </c>
      <c r="F346" s="2">
        <f t="shared" si="1"/>
        <v>793.868</v>
      </c>
      <c r="G346" s="2">
        <f t="shared" si="2"/>
        <v>0.2371007623</v>
      </c>
    </row>
    <row r="347">
      <c r="B347" s="3" t="s">
        <v>203</v>
      </c>
      <c r="C347" s="2">
        <v>-1699.719</v>
      </c>
      <c r="D347" s="2">
        <v>42.78</v>
      </c>
      <c r="E347" s="2">
        <v>-99.96</v>
      </c>
      <c r="F347" s="2">
        <f t="shared" si="1"/>
        <v>-1756.899</v>
      </c>
      <c r="G347" s="2">
        <f t="shared" si="2"/>
        <v>-0.8119025057</v>
      </c>
    </row>
    <row r="348">
      <c r="B348" s="3" t="s">
        <v>204</v>
      </c>
      <c r="C348" s="2">
        <v>-1011.73</v>
      </c>
      <c r="D348" s="2">
        <v>172.151</v>
      </c>
      <c r="E348" s="2">
        <v>119.657</v>
      </c>
      <c r="F348" s="2">
        <f t="shared" si="1"/>
        <v>-719.922</v>
      </c>
      <c r="G348" s="2">
        <f t="shared" si="2"/>
        <v>-0.3854455765</v>
      </c>
    </row>
    <row r="349">
      <c r="B349" s="3" t="s">
        <v>205</v>
      </c>
      <c r="C349" s="2">
        <v>100.661</v>
      </c>
      <c r="D349" s="2">
        <v>43.433</v>
      </c>
      <c r="E349" s="2">
        <v>-54.304</v>
      </c>
      <c r="F349" s="2">
        <f t="shared" si="1"/>
        <v>89.79</v>
      </c>
      <c r="G349" s="2">
        <f t="shared" si="2"/>
        <v>-0.05245140883</v>
      </c>
    </row>
    <row r="350">
      <c r="B350" s="3" t="s">
        <v>206</v>
      </c>
      <c r="C350" s="2">
        <v>1973.11</v>
      </c>
      <c r="D350" s="2">
        <v>14.395</v>
      </c>
      <c r="E350" s="2">
        <v>10.344</v>
      </c>
      <c r="F350" s="2">
        <f t="shared" si="1"/>
        <v>1997.849</v>
      </c>
      <c r="G350" s="2">
        <f t="shared" si="2"/>
        <v>0.7322381087</v>
      </c>
    </row>
    <row r="351">
      <c r="B351" s="3" t="s">
        <v>207</v>
      </c>
      <c r="C351" s="2">
        <v>1590.619</v>
      </c>
      <c r="D351" s="2">
        <v>185.87</v>
      </c>
      <c r="E351" s="2">
        <v>29.432</v>
      </c>
      <c r="F351" s="2">
        <f t="shared" si="1"/>
        <v>1805.921</v>
      </c>
      <c r="G351" s="2">
        <f t="shared" si="2"/>
        <v>0.6533076932</v>
      </c>
    </row>
    <row r="352">
      <c r="B352" s="3" t="s">
        <v>208</v>
      </c>
      <c r="C352" s="2">
        <v>-544.256</v>
      </c>
      <c r="D352" s="2">
        <v>475.841</v>
      </c>
      <c r="E352" s="2">
        <v>-11.208</v>
      </c>
      <c r="F352" s="2">
        <f t="shared" si="1"/>
        <v>-79.623</v>
      </c>
      <c r="G352" s="2">
        <f t="shared" si="2"/>
        <v>-0.1221225276</v>
      </c>
    </row>
    <row r="353">
      <c r="B353" s="3" t="s">
        <v>209</v>
      </c>
      <c r="C353" s="2">
        <v>999.762</v>
      </c>
      <c r="D353" s="2">
        <v>57.516</v>
      </c>
      <c r="E353" s="2">
        <v>-173.29</v>
      </c>
      <c r="F353" s="2">
        <f t="shared" si="1"/>
        <v>883.988</v>
      </c>
      <c r="G353" s="2">
        <f t="shared" si="2"/>
        <v>0.2741626243</v>
      </c>
    </row>
    <row r="354">
      <c r="B354" s="3" t="s">
        <v>210</v>
      </c>
      <c r="C354" s="2">
        <v>-1679.581</v>
      </c>
      <c r="D354" s="2">
        <v>56.836</v>
      </c>
      <c r="E354" s="2">
        <v>59.863</v>
      </c>
      <c r="F354" s="2">
        <f t="shared" si="1"/>
        <v>-1562.882</v>
      </c>
      <c r="G354" s="2">
        <f t="shared" si="2"/>
        <v>-0.7321129886</v>
      </c>
    </row>
    <row r="355">
      <c r="B355" s="3" t="s">
        <v>211</v>
      </c>
      <c r="C355" s="2">
        <v>-325.108</v>
      </c>
      <c r="D355" s="2">
        <v>99.615</v>
      </c>
      <c r="E355" s="2">
        <v>-49.96</v>
      </c>
      <c r="F355" s="2">
        <f t="shared" si="1"/>
        <v>-275.453</v>
      </c>
      <c r="G355" s="2">
        <f t="shared" si="2"/>
        <v>-0.2026576412</v>
      </c>
    </row>
    <row r="356">
      <c r="B356" s="3" t="s">
        <v>212</v>
      </c>
      <c r="C356" s="2">
        <v>-560.689</v>
      </c>
      <c r="D356" s="2">
        <v>0.0</v>
      </c>
      <c r="E356" s="2">
        <v>46.618</v>
      </c>
      <c r="F356" s="2">
        <f t="shared" si="1"/>
        <v>-514.071</v>
      </c>
      <c r="G356" s="2">
        <f t="shared" si="2"/>
        <v>-0.3007893254</v>
      </c>
    </row>
    <row r="357">
      <c r="B357" s="3" t="s">
        <v>213</v>
      </c>
      <c r="C357" s="2">
        <v>-2477.955</v>
      </c>
      <c r="D357" s="2">
        <v>406.409</v>
      </c>
      <c r="E357" s="2">
        <v>-68.164</v>
      </c>
      <c r="F357" s="2">
        <f t="shared" si="1"/>
        <v>-2139.71</v>
      </c>
      <c r="G357" s="2">
        <f t="shared" si="2"/>
        <v>-0.9693335803</v>
      </c>
    </row>
    <row r="358">
      <c r="B358" s="3" t="s">
        <v>214</v>
      </c>
      <c r="C358" s="2">
        <v>-1130.113</v>
      </c>
      <c r="D358" s="2">
        <v>154.501</v>
      </c>
      <c r="E358" s="2">
        <v>145.303</v>
      </c>
      <c r="F358" s="2">
        <f t="shared" si="1"/>
        <v>-830.309</v>
      </c>
      <c r="G358" s="2">
        <f t="shared" si="2"/>
        <v>-0.4308422449</v>
      </c>
    </row>
    <row r="359">
      <c r="B359" s="3">
        <v>43530.0</v>
      </c>
      <c r="C359" s="2">
        <v>-151.483</v>
      </c>
      <c r="D359" s="2">
        <v>180.217</v>
      </c>
      <c r="E359" s="2">
        <v>165.643</v>
      </c>
      <c r="F359" s="2">
        <f t="shared" si="1"/>
        <v>194.377</v>
      </c>
      <c r="G359" s="2">
        <f t="shared" si="2"/>
        <v>-0.009439991168</v>
      </c>
    </row>
    <row r="360">
      <c r="B360" s="3">
        <v>43561.0</v>
      </c>
      <c r="C360" s="2">
        <v>-411.999</v>
      </c>
      <c r="D360" s="2">
        <v>-27.649</v>
      </c>
      <c r="E360" s="2">
        <v>70.372</v>
      </c>
      <c r="F360" s="2">
        <f t="shared" si="1"/>
        <v>-369.276</v>
      </c>
      <c r="G360" s="2">
        <f t="shared" si="2"/>
        <v>-0.2412423624</v>
      </c>
    </row>
    <row r="361">
      <c r="B361" s="3">
        <v>43591.0</v>
      </c>
      <c r="C361" s="2">
        <v>350.676</v>
      </c>
      <c r="D361" s="2">
        <v>211.824</v>
      </c>
      <c r="E361" s="2">
        <v>53.115</v>
      </c>
      <c r="F361" s="2">
        <f t="shared" si="1"/>
        <v>615.615</v>
      </c>
      <c r="G361" s="2">
        <f t="shared" si="2"/>
        <v>0.1637941924</v>
      </c>
    </row>
    <row r="362">
      <c r="B362" s="3">
        <v>43622.0</v>
      </c>
      <c r="C362" s="2">
        <v>664.702</v>
      </c>
      <c r="D362" s="2">
        <v>85.431</v>
      </c>
      <c r="E362" s="2">
        <v>329.538</v>
      </c>
      <c r="F362" s="2">
        <f t="shared" si="1"/>
        <v>1079.671</v>
      </c>
      <c r="G362" s="2">
        <f t="shared" si="2"/>
        <v>0.3546372841</v>
      </c>
    </row>
    <row r="363">
      <c r="B363" s="3">
        <v>43652.0</v>
      </c>
      <c r="C363" s="2">
        <v>2732.7</v>
      </c>
      <c r="D363" s="2">
        <v>-28.66</v>
      </c>
      <c r="E363" s="2">
        <v>56.616</v>
      </c>
      <c r="F363" s="2">
        <f t="shared" si="1"/>
        <v>2760.656</v>
      </c>
      <c r="G363" s="2">
        <f t="shared" si="2"/>
        <v>1.045942589</v>
      </c>
    </row>
    <row r="364">
      <c r="B364" s="3">
        <v>43744.0</v>
      </c>
      <c r="C364" s="2">
        <v>1193.772</v>
      </c>
      <c r="D364" s="2">
        <v>304.114</v>
      </c>
      <c r="E364" s="2">
        <v>106.711</v>
      </c>
      <c r="F364" s="2">
        <f t="shared" si="1"/>
        <v>1604.597</v>
      </c>
      <c r="G364" s="2">
        <f t="shared" si="2"/>
        <v>0.5705131714</v>
      </c>
    </row>
    <row r="365">
      <c r="B365" s="3">
        <v>43775.0</v>
      </c>
      <c r="C365" s="2">
        <v>1170.413</v>
      </c>
      <c r="D365" s="2">
        <v>0.0</v>
      </c>
      <c r="E365" s="2">
        <v>3.236</v>
      </c>
      <c r="F365" s="2">
        <f t="shared" si="1"/>
        <v>1173.649</v>
      </c>
      <c r="G365" s="2">
        <f t="shared" si="2"/>
        <v>0.3932857491</v>
      </c>
    </row>
    <row r="366">
      <c r="B366" s="3">
        <v>43805.0</v>
      </c>
      <c r="C366" s="2">
        <v>-2181.221</v>
      </c>
      <c r="D366" s="2">
        <v>0.0</v>
      </c>
      <c r="E366" s="2">
        <v>44.1</v>
      </c>
      <c r="F366" s="2">
        <f t="shared" si="1"/>
        <v>-2137.121</v>
      </c>
      <c r="G366" s="2">
        <f t="shared" si="2"/>
        <v>-0.9682688537</v>
      </c>
    </row>
    <row r="367">
      <c r="B367" s="3" t="s">
        <v>215</v>
      </c>
      <c r="C367" s="2">
        <v>879.377</v>
      </c>
      <c r="D367" s="2">
        <v>-29.031</v>
      </c>
      <c r="E367" s="2">
        <v>-22.587</v>
      </c>
      <c r="F367" s="2">
        <f t="shared" si="1"/>
        <v>827.759</v>
      </c>
      <c r="G367" s="2">
        <f t="shared" si="2"/>
        <v>0.2510384406</v>
      </c>
    </row>
    <row r="368">
      <c r="B368" s="3" t="s">
        <v>216</v>
      </c>
      <c r="C368" s="2">
        <v>159.271</v>
      </c>
      <c r="D368" s="2">
        <v>0.0</v>
      </c>
      <c r="E368" s="2">
        <v>139.483</v>
      </c>
      <c r="F368" s="2">
        <f t="shared" si="1"/>
        <v>298.754</v>
      </c>
      <c r="G368" s="2">
        <f t="shared" si="2"/>
        <v>0.03348506396</v>
      </c>
    </row>
    <row r="369">
      <c r="B369" s="3" t="s">
        <v>217</v>
      </c>
      <c r="C369" s="2">
        <v>1778.311</v>
      </c>
      <c r="D369" s="2">
        <v>0.0</v>
      </c>
      <c r="E369" s="2">
        <v>128.978</v>
      </c>
      <c r="F369" s="2">
        <f t="shared" si="1"/>
        <v>1907.289</v>
      </c>
      <c r="G369" s="2">
        <f t="shared" si="2"/>
        <v>0.6949952966</v>
      </c>
    </row>
    <row r="370">
      <c r="B370" s="3" t="s">
        <v>218</v>
      </c>
      <c r="C370" s="2">
        <v>-622.264</v>
      </c>
      <c r="D370" s="2">
        <v>246.201</v>
      </c>
      <c r="E370" s="2">
        <v>55.254</v>
      </c>
      <c r="F370" s="2">
        <f t="shared" si="1"/>
        <v>-320.809</v>
      </c>
      <c r="G370" s="2">
        <f t="shared" si="2"/>
        <v>-0.2213103022</v>
      </c>
    </row>
    <row r="371">
      <c r="B371" s="3" t="s">
        <v>219</v>
      </c>
      <c r="C371" s="2">
        <v>482.183</v>
      </c>
      <c r="D371" s="2">
        <v>160.858</v>
      </c>
      <c r="E371" s="2">
        <v>35.696</v>
      </c>
      <c r="F371" s="2">
        <f t="shared" si="1"/>
        <v>678.737</v>
      </c>
      <c r="G371" s="2">
        <f t="shared" si="2"/>
        <v>0.1897531232</v>
      </c>
    </row>
    <row r="372">
      <c r="B372" s="3" t="s">
        <v>220</v>
      </c>
      <c r="C372" s="2">
        <v>-1846.524</v>
      </c>
      <c r="D372" s="2">
        <v>1349.377</v>
      </c>
      <c r="E372" s="2">
        <v>559.108</v>
      </c>
      <c r="F372" s="2">
        <f t="shared" si="1"/>
        <v>61.961</v>
      </c>
      <c r="G372" s="2">
        <f t="shared" si="2"/>
        <v>-0.06389608878</v>
      </c>
    </row>
    <row r="373">
      <c r="B373" s="3" t="s">
        <v>221</v>
      </c>
      <c r="C373" s="2">
        <v>-4083.283</v>
      </c>
      <c r="D373" s="2">
        <v>399.801</v>
      </c>
      <c r="E373" s="2">
        <v>95.751</v>
      </c>
      <c r="F373" s="2">
        <f t="shared" si="1"/>
        <v>-3587.731</v>
      </c>
      <c r="G373" s="2">
        <f t="shared" si="2"/>
        <v>-1.564832409</v>
      </c>
    </row>
    <row r="374">
      <c r="B374" s="3" t="s">
        <v>222</v>
      </c>
      <c r="C374" s="2">
        <v>264.692</v>
      </c>
      <c r="D374" s="2">
        <v>0.0</v>
      </c>
      <c r="E374" s="2">
        <v>-415.355</v>
      </c>
      <c r="F374" s="2">
        <f t="shared" si="1"/>
        <v>-150.663</v>
      </c>
      <c r="G374" s="2">
        <f t="shared" si="2"/>
        <v>-0.1513377371</v>
      </c>
    </row>
    <row r="375">
      <c r="B375" s="3" t="s">
        <v>223</v>
      </c>
      <c r="C375" s="2">
        <v>2833.172</v>
      </c>
      <c r="D375" s="2">
        <v>-44.292</v>
      </c>
      <c r="E375" s="2">
        <v>65.33</v>
      </c>
      <c r="F375" s="2">
        <f t="shared" si="1"/>
        <v>2854.21</v>
      </c>
      <c r="G375" s="2">
        <f t="shared" si="2"/>
        <v>1.084416684</v>
      </c>
    </row>
    <row r="376">
      <c r="B376" s="3" t="s">
        <v>224</v>
      </c>
      <c r="C376" s="2">
        <v>2268.28</v>
      </c>
      <c r="D376" s="2">
        <v>43.871</v>
      </c>
      <c r="E376" s="2">
        <v>35.64</v>
      </c>
      <c r="F376" s="2">
        <f t="shared" si="1"/>
        <v>2347.791</v>
      </c>
      <c r="G376" s="2">
        <f t="shared" si="2"/>
        <v>0.8761518027</v>
      </c>
    </row>
    <row r="377">
      <c r="B377" s="3" t="s">
        <v>225</v>
      </c>
      <c r="C377" s="2">
        <v>-1510.331</v>
      </c>
      <c r="D377" s="2">
        <v>-6893.848</v>
      </c>
      <c r="E377" s="2">
        <v>971.863</v>
      </c>
      <c r="F377" s="2">
        <f t="shared" si="1"/>
        <v>-7432.316</v>
      </c>
      <c r="G377" s="2">
        <f t="shared" si="2"/>
        <v>-3.145918502</v>
      </c>
    </row>
    <row r="378">
      <c r="B378" s="3" t="s">
        <v>226</v>
      </c>
      <c r="C378" s="2">
        <v>-947.706</v>
      </c>
      <c r="D378" s="2">
        <v>0.0</v>
      </c>
      <c r="E378" s="2">
        <v>0.0</v>
      </c>
      <c r="F378" s="2">
        <f t="shared" si="1"/>
        <v>-947.706</v>
      </c>
      <c r="G378" s="2">
        <f t="shared" si="2"/>
        <v>-0.4791217768</v>
      </c>
    </row>
    <row r="379">
      <c r="B379" s="3">
        <v>43472.0</v>
      </c>
      <c r="C379" s="2">
        <v>586.582</v>
      </c>
      <c r="D379" s="2">
        <v>176.986</v>
      </c>
      <c r="E379" s="2">
        <v>-760.857</v>
      </c>
      <c r="F379" s="2">
        <f t="shared" si="1"/>
        <v>2.711</v>
      </c>
      <c r="G379" s="2">
        <f t="shared" si="2"/>
        <v>-0.08826265916</v>
      </c>
    </row>
    <row r="380">
      <c r="B380" s="3">
        <v>43503.0</v>
      </c>
      <c r="C380" s="2">
        <v>-88.664</v>
      </c>
      <c r="D380" s="2">
        <v>118.896</v>
      </c>
      <c r="E380" s="2">
        <v>201.863</v>
      </c>
      <c r="F380" s="2">
        <f t="shared" si="1"/>
        <v>232.095</v>
      </c>
      <c r="G380" s="2">
        <f t="shared" si="2"/>
        <v>0.006071541348</v>
      </c>
    </row>
    <row r="381">
      <c r="B381" s="3">
        <v>43531.0</v>
      </c>
      <c r="C381" s="2">
        <v>370.525</v>
      </c>
      <c r="D381" s="2">
        <v>134.155</v>
      </c>
      <c r="E381" s="2">
        <v>39.49</v>
      </c>
      <c r="F381" s="2">
        <f t="shared" si="1"/>
        <v>544.17</v>
      </c>
      <c r="G381" s="2">
        <f t="shared" si="2"/>
        <v>0.1344124266</v>
      </c>
    </row>
    <row r="382">
      <c r="B382" s="3">
        <v>43592.0</v>
      </c>
      <c r="C382" s="2">
        <v>373.456</v>
      </c>
      <c r="D382" s="2">
        <v>0.0</v>
      </c>
      <c r="E382" s="2">
        <v>-49.614</v>
      </c>
      <c r="F382" s="2">
        <f t="shared" si="1"/>
        <v>323.842</v>
      </c>
      <c r="G382" s="2">
        <f t="shared" si="2"/>
        <v>0.0438025073</v>
      </c>
    </row>
    <row r="383">
      <c r="B383" s="3">
        <v>43684.0</v>
      </c>
      <c r="C383" s="2">
        <v>1759.699</v>
      </c>
      <c r="D383" s="2">
        <v>0.0</v>
      </c>
      <c r="E383" s="2">
        <v>269.576</v>
      </c>
      <c r="F383" s="2">
        <f t="shared" si="1"/>
        <v>2029.275</v>
      </c>
      <c r="G383" s="2">
        <f t="shared" si="2"/>
        <v>0.7451620554</v>
      </c>
    </row>
    <row r="384">
      <c r="B384" s="3">
        <v>43715.0</v>
      </c>
      <c r="C384" s="2">
        <v>1706.685</v>
      </c>
      <c r="D384" s="2">
        <v>373.154</v>
      </c>
      <c r="E384" s="2">
        <v>276.288</v>
      </c>
      <c r="F384" s="2">
        <f t="shared" si="1"/>
        <v>2356.127</v>
      </c>
      <c r="G384" s="2">
        <f t="shared" si="2"/>
        <v>0.8795799838</v>
      </c>
    </row>
    <row r="385">
      <c r="B385" s="3">
        <v>43745.0</v>
      </c>
      <c r="C385" s="2">
        <v>-163.5</v>
      </c>
      <c r="D385" s="2">
        <v>0.0</v>
      </c>
      <c r="E385" s="2">
        <v>124.773</v>
      </c>
      <c r="F385" s="2">
        <f t="shared" si="1"/>
        <v>-38.727</v>
      </c>
      <c r="G385" s="2">
        <f t="shared" si="2"/>
        <v>-0.1053040422</v>
      </c>
    </row>
    <row r="386">
      <c r="B386" s="3">
        <v>43776.0</v>
      </c>
      <c r="C386" s="2">
        <v>29.862</v>
      </c>
      <c r="D386" s="2">
        <v>405.457</v>
      </c>
      <c r="E386" s="2">
        <v>86.3</v>
      </c>
      <c r="F386" s="2">
        <f t="shared" si="1"/>
        <v>521.619</v>
      </c>
      <c r="G386" s="2">
        <f t="shared" si="2"/>
        <v>0.1251383249</v>
      </c>
    </row>
    <row r="387">
      <c r="B387" s="3">
        <v>43806.0</v>
      </c>
      <c r="C387" s="2">
        <v>1107.405</v>
      </c>
      <c r="D387" s="2">
        <v>301.025</v>
      </c>
      <c r="E387" s="2">
        <v>58.623</v>
      </c>
      <c r="F387" s="2">
        <f t="shared" si="1"/>
        <v>1467.053</v>
      </c>
      <c r="G387" s="2">
        <f t="shared" si="2"/>
        <v>0.5139481831</v>
      </c>
    </row>
    <row r="388">
      <c r="B388" s="3" t="s">
        <v>227</v>
      </c>
      <c r="C388" s="2">
        <v>1548.652</v>
      </c>
      <c r="D388" s="2">
        <v>105.855</v>
      </c>
      <c r="E388" s="2">
        <v>174.539</v>
      </c>
      <c r="F388" s="2">
        <f t="shared" si="1"/>
        <v>1829.046</v>
      </c>
      <c r="G388" s="2">
        <f t="shared" si="2"/>
        <v>0.6628178525</v>
      </c>
    </row>
    <row r="389">
      <c r="B389" s="3" t="s">
        <v>228</v>
      </c>
      <c r="C389" s="2">
        <v>857.166</v>
      </c>
      <c r="D389" s="2">
        <v>635.24</v>
      </c>
      <c r="E389" s="2">
        <v>215.842</v>
      </c>
      <c r="F389" s="2">
        <f t="shared" si="1"/>
        <v>1708.248</v>
      </c>
      <c r="G389" s="2">
        <f t="shared" si="2"/>
        <v>0.6131396589</v>
      </c>
    </row>
    <row r="390">
      <c r="B390" s="3" t="s">
        <v>229</v>
      </c>
      <c r="C390" s="2">
        <v>734.379</v>
      </c>
      <c r="D390" s="2">
        <v>105.516</v>
      </c>
      <c r="E390" s="2">
        <v>63.145</v>
      </c>
      <c r="F390" s="2">
        <f t="shared" si="1"/>
        <v>903.04</v>
      </c>
      <c r="G390" s="2">
        <f t="shared" si="2"/>
        <v>0.2819977618</v>
      </c>
    </row>
    <row r="391">
      <c r="B391" s="3" t="s">
        <v>230</v>
      </c>
      <c r="C391" s="2">
        <v>-297.796</v>
      </c>
      <c r="D391" s="2">
        <v>0.0</v>
      </c>
      <c r="E391" s="2">
        <v>107.101</v>
      </c>
      <c r="F391" s="2">
        <f t="shared" si="1"/>
        <v>-190.695</v>
      </c>
      <c r="G391" s="2">
        <f t="shared" si="2"/>
        <v>-0.1678009024</v>
      </c>
    </row>
    <row r="392">
      <c r="B392" s="3" t="s">
        <v>231</v>
      </c>
      <c r="C392" s="2">
        <v>-956.455</v>
      </c>
      <c r="D392" s="2">
        <v>195.4</v>
      </c>
      <c r="E392" s="2">
        <v>-137.824</v>
      </c>
      <c r="F392" s="2">
        <f t="shared" si="1"/>
        <v>-898.879</v>
      </c>
      <c r="G392" s="2">
        <f t="shared" si="2"/>
        <v>-0.4590416666</v>
      </c>
    </row>
    <row r="393">
      <c r="B393" s="3" t="s">
        <v>232</v>
      </c>
      <c r="C393" s="2">
        <v>-1856.618</v>
      </c>
      <c r="D393" s="2">
        <v>0.0</v>
      </c>
      <c r="E393" s="2">
        <v>52.162</v>
      </c>
      <c r="F393" s="2">
        <f t="shared" si="1"/>
        <v>-1804.456</v>
      </c>
      <c r="G393" s="2">
        <f t="shared" si="2"/>
        <v>-0.8314603283</v>
      </c>
    </row>
    <row r="394">
      <c r="B394" s="3" t="s">
        <v>233</v>
      </c>
      <c r="C394" s="2">
        <v>-1578.898</v>
      </c>
      <c r="D394" s="2">
        <v>0.0</v>
      </c>
      <c r="E394" s="2">
        <v>9.214</v>
      </c>
      <c r="F394" s="2">
        <f t="shared" si="1"/>
        <v>-1569.684</v>
      </c>
      <c r="G394" s="2">
        <f t="shared" si="2"/>
        <v>-0.734910312</v>
      </c>
    </row>
    <row r="395">
      <c r="B395" s="3" t="s">
        <v>234</v>
      </c>
      <c r="C395" s="2">
        <v>-749.872</v>
      </c>
      <c r="D395" s="2">
        <v>0.0</v>
      </c>
      <c r="E395" s="2">
        <v>71.199</v>
      </c>
      <c r="F395" s="2">
        <f t="shared" si="1"/>
        <v>-678.673</v>
      </c>
      <c r="G395" s="2">
        <f t="shared" si="2"/>
        <v>-0.3684819198</v>
      </c>
    </row>
    <row r="396">
      <c r="B396" s="3" t="s">
        <v>235</v>
      </c>
      <c r="C396" s="2">
        <v>241.093</v>
      </c>
      <c r="D396" s="2">
        <v>530.433</v>
      </c>
      <c r="E396" s="2">
        <v>149.002</v>
      </c>
      <c r="F396" s="2">
        <f t="shared" si="1"/>
        <v>920.528</v>
      </c>
      <c r="G396" s="2">
        <f t="shared" si="2"/>
        <v>0.2891897042</v>
      </c>
    </row>
    <row r="397">
      <c r="B397" s="3" t="s">
        <v>236</v>
      </c>
      <c r="C397" s="2">
        <v>-164.881</v>
      </c>
      <c r="D397" s="2">
        <v>331.662</v>
      </c>
      <c r="E397" s="2">
        <v>70.354</v>
      </c>
      <c r="F397" s="2">
        <f t="shared" si="1"/>
        <v>237.135</v>
      </c>
      <c r="G397" s="2">
        <f t="shared" si="2"/>
        <v>0.008144242018</v>
      </c>
    </row>
    <row r="398">
      <c r="B398" s="3" t="s">
        <v>237</v>
      </c>
      <c r="C398" s="2">
        <v>1434.485</v>
      </c>
      <c r="D398" s="2">
        <v>-182.245</v>
      </c>
      <c r="E398" s="2">
        <v>25.887</v>
      </c>
      <c r="F398" s="2">
        <f t="shared" si="1"/>
        <v>1278.127</v>
      </c>
      <c r="G398" s="2">
        <f t="shared" si="2"/>
        <v>0.4362523405</v>
      </c>
    </row>
    <row r="399">
      <c r="B399" s="3" t="s">
        <v>238</v>
      </c>
      <c r="C399" s="2">
        <v>527.641</v>
      </c>
      <c r="D399" s="2">
        <v>45.488</v>
      </c>
      <c r="E399" s="2">
        <v>173.449</v>
      </c>
      <c r="F399" s="2">
        <f t="shared" si="1"/>
        <v>746.578</v>
      </c>
      <c r="G399" s="2">
        <f t="shared" si="2"/>
        <v>0.2176527435</v>
      </c>
    </row>
    <row r="400">
      <c r="B400" s="3" t="s">
        <v>239</v>
      </c>
      <c r="C400" s="2">
        <v>255.648</v>
      </c>
      <c r="D400" s="2">
        <v>-90.749</v>
      </c>
      <c r="E400" s="2">
        <v>132.727</v>
      </c>
      <c r="F400" s="2">
        <f t="shared" si="1"/>
        <v>297.626</v>
      </c>
      <c r="G400" s="2">
        <f t="shared" si="2"/>
        <v>0.03302117381</v>
      </c>
    </row>
    <row r="401">
      <c r="B401" s="3">
        <v>43473.0</v>
      </c>
      <c r="C401" s="2">
        <v>-1011.489</v>
      </c>
      <c r="D401" s="2">
        <v>374.016</v>
      </c>
      <c r="E401" s="2">
        <v>328.543</v>
      </c>
      <c r="F401" s="2">
        <f t="shared" si="1"/>
        <v>-308.93</v>
      </c>
      <c r="G401" s="2">
        <f t="shared" si="2"/>
        <v>-0.2164250619</v>
      </c>
    </row>
    <row r="402">
      <c r="B402" s="3">
        <v>43504.0</v>
      </c>
      <c r="C402" s="2">
        <v>-515.989</v>
      </c>
      <c r="D402" s="2">
        <v>-400.343</v>
      </c>
      <c r="E402" s="2">
        <v>341.881</v>
      </c>
      <c r="F402" s="2">
        <f t="shared" si="1"/>
        <v>-574.451</v>
      </c>
      <c r="G402" s="2">
        <f t="shared" si="2"/>
        <v>-0.3256206084</v>
      </c>
    </row>
    <row r="403">
      <c r="B403" s="3">
        <v>43593.0</v>
      </c>
      <c r="C403" s="2">
        <v>-3132.213</v>
      </c>
      <c r="D403" s="2">
        <v>3474.117</v>
      </c>
      <c r="E403" s="2">
        <v>234.851</v>
      </c>
      <c r="F403" s="2">
        <f t="shared" si="1"/>
        <v>576.755</v>
      </c>
      <c r="G403" s="2">
        <f t="shared" si="2"/>
        <v>0.1478130122</v>
      </c>
    </row>
    <row r="404">
      <c r="B404" s="3">
        <v>43624.0</v>
      </c>
      <c r="C404" s="2">
        <v>-5283.116</v>
      </c>
      <c r="D404" s="2">
        <v>-299.945</v>
      </c>
      <c r="E404" s="2">
        <v>66.059</v>
      </c>
      <c r="F404" s="2">
        <f t="shared" si="1"/>
        <v>-5517.002</v>
      </c>
      <c r="G404" s="2">
        <f t="shared" si="2"/>
        <v>-2.358245365</v>
      </c>
    </row>
    <row r="405">
      <c r="B405" s="3">
        <v>43654.0</v>
      </c>
      <c r="C405" s="2">
        <v>-3438.645</v>
      </c>
      <c r="D405" s="2">
        <v>101.291</v>
      </c>
      <c r="E405" s="2">
        <v>272.349</v>
      </c>
      <c r="F405" s="2">
        <f t="shared" si="1"/>
        <v>-3065.005</v>
      </c>
      <c r="G405" s="2">
        <f t="shared" si="2"/>
        <v>-1.349861272</v>
      </c>
    </row>
    <row r="406">
      <c r="B406" s="3">
        <v>43685.0</v>
      </c>
      <c r="C406" s="2">
        <v>1655.886</v>
      </c>
      <c r="D406" s="2">
        <v>-14.482</v>
      </c>
      <c r="E406" s="2">
        <v>104.478</v>
      </c>
      <c r="F406" s="2">
        <f t="shared" si="1"/>
        <v>1745.882</v>
      </c>
      <c r="G406" s="2">
        <f t="shared" si="2"/>
        <v>0.6286166464</v>
      </c>
    </row>
    <row r="407">
      <c r="B407" s="3">
        <v>43716.0</v>
      </c>
      <c r="C407" s="2">
        <v>895.02</v>
      </c>
      <c r="D407" s="2">
        <v>0.0</v>
      </c>
      <c r="E407" s="2">
        <v>252.261</v>
      </c>
      <c r="F407" s="2">
        <f t="shared" si="1"/>
        <v>1147.281</v>
      </c>
      <c r="G407" s="2">
        <f t="shared" si="2"/>
        <v>0.3824419056</v>
      </c>
    </row>
    <row r="408">
      <c r="B408" s="3">
        <v>43807.0</v>
      </c>
      <c r="C408" s="2">
        <v>1020.446</v>
      </c>
      <c r="D408" s="2">
        <v>29.323</v>
      </c>
      <c r="E408" s="2">
        <v>31.959</v>
      </c>
      <c r="F408" s="2">
        <f t="shared" si="1"/>
        <v>1081.728</v>
      </c>
      <c r="G408" s="2">
        <f t="shared" si="2"/>
        <v>0.3554832256</v>
      </c>
    </row>
    <row r="409">
      <c r="B409" s="3" t="s">
        <v>240</v>
      </c>
      <c r="C409" s="2">
        <v>-691.502</v>
      </c>
      <c r="D409" s="2">
        <v>14.489</v>
      </c>
      <c r="E409" s="2">
        <v>4.359</v>
      </c>
      <c r="F409" s="2">
        <f t="shared" si="1"/>
        <v>-672.654</v>
      </c>
      <c r="G409" s="2">
        <f t="shared" si="2"/>
        <v>-0.3660066052</v>
      </c>
    </row>
    <row r="410">
      <c r="B410" s="3" t="s">
        <v>241</v>
      </c>
      <c r="C410" s="2">
        <v>3172.335</v>
      </c>
      <c r="D410" s="2">
        <v>176.44</v>
      </c>
      <c r="E410" s="2">
        <v>193.518</v>
      </c>
      <c r="F410" s="2">
        <f t="shared" si="1"/>
        <v>3542.293</v>
      </c>
      <c r="G410" s="2">
        <f t="shared" si="2"/>
        <v>1.367390909</v>
      </c>
    </row>
    <row r="411">
      <c r="B411" s="3" t="s">
        <v>242</v>
      </c>
      <c r="C411" s="2">
        <v>-2399.104</v>
      </c>
      <c r="D411" s="2">
        <v>85.661</v>
      </c>
      <c r="E411" s="2">
        <v>28.197</v>
      </c>
      <c r="F411" s="2">
        <f t="shared" si="1"/>
        <v>-2285.246</v>
      </c>
      <c r="G411" s="2">
        <f t="shared" si="2"/>
        <v>-1.02918528</v>
      </c>
    </row>
    <row r="412">
      <c r="B412" s="3" t="s">
        <v>243</v>
      </c>
      <c r="C412" s="2">
        <v>-2334.287</v>
      </c>
      <c r="D412" s="2">
        <v>-214.72</v>
      </c>
      <c r="E412" s="2">
        <v>-1.595</v>
      </c>
      <c r="F412" s="2">
        <f t="shared" si="1"/>
        <v>-2550.602</v>
      </c>
      <c r="G412" s="2">
        <f t="shared" si="2"/>
        <v>-1.13831297</v>
      </c>
    </row>
    <row r="413">
      <c r="B413" s="3" t="s">
        <v>244</v>
      </c>
      <c r="C413" s="2">
        <v>592.06</v>
      </c>
      <c r="D413" s="2">
        <v>-116.188</v>
      </c>
      <c r="E413" s="2">
        <v>31.84</v>
      </c>
      <c r="F413" s="2">
        <f t="shared" si="1"/>
        <v>507.712</v>
      </c>
      <c r="G413" s="2">
        <f t="shared" si="2"/>
        <v>0.1194190693</v>
      </c>
    </row>
    <row r="414">
      <c r="B414" s="3" t="s">
        <v>245</v>
      </c>
      <c r="C414" s="2">
        <v>1008.475</v>
      </c>
      <c r="D414" s="2">
        <v>205.802</v>
      </c>
      <c r="E414" s="2">
        <v>60.041</v>
      </c>
      <c r="F414" s="2">
        <f t="shared" si="1"/>
        <v>1274.318</v>
      </c>
      <c r="G414" s="2">
        <f t="shared" si="2"/>
        <v>0.4346858887</v>
      </c>
    </row>
    <row r="415">
      <c r="B415" s="3" t="s">
        <v>246</v>
      </c>
      <c r="C415" s="2">
        <v>-72.506</v>
      </c>
      <c r="D415" s="2">
        <v>247.942</v>
      </c>
      <c r="E415" s="2">
        <v>209.724</v>
      </c>
      <c r="F415" s="2">
        <f t="shared" si="1"/>
        <v>385.16</v>
      </c>
      <c r="G415" s="2">
        <f t="shared" si="2"/>
        <v>0.06901954296</v>
      </c>
    </row>
    <row r="416">
      <c r="B416" s="3" t="s">
        <v>247</v>
      </c>
      <c r="C416" s="2">
        <v>-570.222</v>
      </c>
      <c r="D416" s="2">
        <v>-58.823</v>
      </c>
      <c r="E416" s="2">
        <v>-19.872</v>
      </c>
      <c r="F416" s="2">
        <f t="shared" si="1"/>
        <v>-648.917</v>
      </c>
      <c r="G416" s="2">
        <f t="shared" si="2"/>
        <v>-0.3562447608</v>
      </c>
    </row>
    <row r="417">
      <c r="B417" s="3" t="s">
        <v>248</v>
      </c>
      <c r="C417" s="2">
        <v>160.755</v>
      </c>
      <c r="D417" s="2">
        <v>-1249.385</v>
      </c>
      <c r="E417" s="2">
        <v>-57.176</v>
      </c>
      <c r="F417" s="2">
        <f t="shared" si="1"/>
        <v>-1145.806</v>
      </c>
      <c r="G417" s="2">
        <f t="shared" si="2"/>
        <v>-0.5605904282</v>
      </c>
    </row>
    <row r="418">
      <c r="B418" s="3" t="s">
        <v>249</v>
      </c>
      <c r="C418" s="2">
        <v>-540.97</v>
      </c>
      <c r="D418" s="2">
        <v>386.573</v>
      </c>
      <c r="E418" s="2">
        <v>-1.614</v>
      </c>
      <c r="F418" s="2">
        <f t="shared" si="1"/>
        <v>-156.011</v>
      </c>
      <c r="G418" s="2">
        <f t="shared" si="2"/>
        <v>-0.1535371028</v>
      </c>
    </row>
    <row r="419">
      <c r="B419" s="3" t="s">
        <v>250</v>
      </c>
      <c r="C419" s="2">
        <v>115.149</v>
      </c>
      <c r="D419" s="2">
        <v>72.382</v>
      </c>
      <c r="E419" s="2">
        <v>147.836</v>
      </c>
      <c r="F419" s="2">
        <f t="shared" si="1"/>
        <v>335.367</v>
      </c>
      <c r="G419" s="2">
        <f t="shared" si="2"/>
        <v>0.04854216508</v>
      </c>
    </row>
    <row r="420">
      <c r="B420" s="3" t="s">
        <v>251</v>
      </c>
      <c r="C420" s="2">
        <v>516.517</v>
      </c>
      <c r="D420" s="2">
        <v>14.43</v>
      </c>
      <c r="E420" s="2">
        <v>80.976</v>
      </c>
      <c r="F420" s="2">
        <f t="shared" si="1"/>
        <v>611.923</v>
      </c>
      <c r="G420" s="2">
        <f t="shared" si="2"/>
        <v>0.1622758569</v>
      </c>
    </row>
    <row r="421">
      <c r="B421" s="3" t="s">
        <v>252</v>
      </c>
      <c r="C421" s="2">
        <v>-129.976</v>
      </c>
      <c r="D421" s="2">
        <v>-116.201</v>
      </c>
      <c r="E421" s="2">
        <v>-107.943</v>
      </c>
      <c r="F421" s="2">
        <f t="shared" si="1"/>
        <v>-354.12</v>
      </c>
      <c r="G421" s="2">
        <f t="shared" si="2"/>
        <v>-0.2350094554</v>
      </c>
    </row>
    <row r="422">
      <c r="B422" s="3" t="s">
        <v>253</v>
      </c>
      <c r="C422" s="2">
        <v>453.432</v>
      </c>
      <c r="D422" s="2">
        <v>0.0</v>
      </c>
      <c r="E422" s="2">
        <v>135.802</v>
      </c>
      <c r="F422" s="2">
        <f t="shared" si="1"/>
        <v>589.234</v>
      </c>
      <c r="G422" s="2">
        <f t="shared" si="2"/>
        <v>0.1529450026</v>
      </c>
    </row>
    <row r="423">
      <c r="B423" s="3">
        <v>43533.0</v>
      </c>
      <c r="C423" s="2">
        <v>-190.295</v>
      </c>
      <c r="D423" s="2">
        <v>176.678</v>
      </c>
      <c r="E423" s="2">
        <v>-213.749</v>
      </c>
      <c r="F423" s="2">
        <f t="shared" si="1"/>
        <v>-227.366</v>
      </c>
      <c r="G423" s="2">
        <f t="shared" si="2"/>
        <v>-0.182881856</v>
      </c>
    </row>
    <row r="424">
      <c r="B424" s="3">
        <v>43564.0</v>
      </c>
      <c r="C424" s="2">
        <v>-1468.379</v>
      </c>
      <c r="D424" s="2">
        <v>190.094</v>
      </c>
      <c r="E424" s="2">
        <v>88.88</v>
      </c>
      <c r="F424" s="2">
        <f t="shared" si="1"/>
        <v>-1189.405</v>
      </c>
      <c r="G424" s="2">
        <f t="shared" si="2"/>
        <v>-0.5785205227</v>
      </c>
    </row>
    <row r="425">
      <c r="B425" s="3">
        <v>43594.0</v>
      </c>
      <c r="C425" s="2">
        <v>661.35</v>
      </c>
      <c r="D425" s="2">
        <v>-73.912</v>
      </c>
      <c r="E425" s="2">
        <v>21.409</v>
      </c>
      <c r="F425" s="2">
        <f t="shared" si="1"/>
        <v>608.847</v>
      </c>
      <c r="G425" s="2">
        <f t="shared" si="2"/>
        <v>0.1610108515</v>
      </c>
    </row>
    <row r="426">
      <c r="B426" s="3">
        <v>43625.0</v>
      </c>
      <c r="C426" s="2">
        <v>1355.039</v>
      </c>
      <c r="D426" s="2">
        <v>-74.89</v>
      </c>
      <c r="E426" s="2">
        <v>9.961</v>
      </c>
      <c r="F426" s="2">
        <f t="shared" si="1"/>
        <v>1290.11</v>
      </c>
      <c r="G426" s="2">
        <f t="shared" si="2"/>
        <v>0.4411803508</v>
      </c>
    </row>
    <row r="427">
      <c r="B427" s="3">
        <v>43717.0</v>
      </c>
      <c r="C427" s="2">
        <v>953.889</v>
      </c>
      <c r="D427" s="2">
        <v>-224.886</v>
      </c>
      <c r="E427" s="2">
        <v>217.44</v>
      </c>
      <c r="F427" s="2">
        <f t="shared" si="1"/>
        <v>946.443</v>
      </c>
      <c r="G427" s="2">
        <f t="shared" si="2"/>
        <v>0.2998472514</v>
      </c>
    </row>
    <row r="428">
      <c r="B428" s="3">
        <v>43747.0</v>
      </c>
      <c r="C428" s="2">
        <v>3562.122</v>
      </c>
      <c r="D428" s="2">
        <v>374.802</v>
      </c>
      <c r="E428" s="2">
        <v>138.119</v>
      </c>
      <c r="F428" s="2">
        <f t="shared" si="1"/>
        <v>4075.043</v>
      </c>
      <c r="G428" s="2">
        <f t="shared" si="2"/>
        <v>1.586484417</v>
      </c>
    </row>
    <row r="429">
      <c r="B429" s="3">
        <v>43778.0</v>
      </c>
      <c r="C429" s="2">
        <v>1148.059</v>
      </c>
      <c r="D429" s="2">
        <v>164.971</v>
      </c>
      <c r="E429" s="2">
        <v>15.027</v>
      </c>
      <c r="F429" s="2">
        <f t="shared" si="1"/>
        <v>1328.057</v>
      </c>
      <c r="G429" s="2">
        <f t="shared" si="2"/>
        <v>0.4567860596</v>
      </c>
    </row>
    <row r="430">
      <c r="B430" s="3">
        <v>43808.0</v>
      </c>
      <c r="C430" s="2">
        <v>285.341</v>
      </c>
      <c r="D430" s="2">
        <v>0.0</v>
      </c>
      <c r="E430" s="2">
        <v>170.121</v>
      </c>
      <c r="F430" s="2">
        <f t="shared" si="1"/>
        <v>455.462</v>
      </c>
      <c r="G430" s="2">
        <f t="shared" si="2"/>
        <v>0.0979312498</v>
      </c>
    </row>
    <row r="431">
      <c r="B431" s="3" t="s">
        <v>254</v>
      </c>
      <c r="C431" s="2">
        <v>135.569</v>
      </c>
      <c r="D431" s="2">
        <v>151.524</v>
      </c>
      <c r="E431" s="2">
        <v>17.253</v>
      </c>
      <c r="F431" s="2">
        <f t="shared" si="1"/>
        <v>304.346</v>
      </c>
      <c r="G431" s="2">
        <f t="shared" si="2"/>
        <v>0.03578477471</v>
      </c>
    </row>
    <row r="432">
      <c r="B432" s="3" t="s">
        <v>255</v>
      </c>
      <c r="C432" s="2">
        <v>5525.725</v>
      </c>
      <c r="D432" s="2">
        <v>-90.873</v>
      </c>
      <c r="E432" s="2">
        <v>49.01</v>
      </c>
      <c r="F432" s="2">
        <f t="shared" si="1"/>
        <v>5483.862</v>
      </c>
      <c r="G432" s="2">
        <f t="shared" si="2"/>
        <v>2.165861419</v>
      </c>
    </row>
    <row r="433">
      <c r="B433" s="3" t="s">
        <v>256</v>
      </c>
      <c r="C433" s="2">
        <v>-6154.035</v>
      </c>
      <c r="D433" s="2">
        <v>2415.758</v>
      </c>
      <c r="E433" s="2">
        <v>12.316</v>
      </c>
      <c r="F433" s="2">
        <f t="shared" si="1"/>
        <v>-3725.961</v>
      </c>
      <c r="G433" s="2">
        <f t="shared" si="2"/>
        <v>-1.621679515</v>
      </c>
    </row>
    <row r="434">
      <c r="B434" s="3" t="s">
        <v>257</v>
      </c>
      <c r="C434" s="2">
        <v>-30.097</v>
      </c>
      <c r="D434" s="2">
        <v>-105.962</v>
      </c>
      <c r="E434" s="2">
        <v>-29.026</v>
      </c>
      <c r="F434" s="2">
        <f t="shared" si="1"/>
        <v>-165.085</v>
      </c>
      <c r="G434" s="2">
        <f t="shared" si="2"/>
        <v>-0.1572687865</v>
      </c>
    </row>
    <row r="435">
      <c r="B435" s="3" t="s">
        <v>258</v>
      </c>
      <c r="C435" s="2">
        <v>1866.652</v>
      </c>
      <c r="D435" s="2">
        <v>-90.856</v>
      </c>
      <c r="E435" s="2">
        <v>204.656</v>
      </c>
      <c r="F435" s="2">
        <f t="shared" si="1"/>
        <v>1980.452</v>
      </c>
      <c r="G435" s="2">
        <f t="shared" si="2"/>
        <v>0.7250835901</v>
      </c>
    </row>
    <row r="436">
      <c r="B436" s="3" t="s">
        <v>259</v>
      </c>
      <c r="C436" s="2">
        <v>-4335.78</v>
      </c>
      <c r="D436" s="2">
        <v>-499.75</v>
      </c>
      <c r="E436" s="2">
        <v>-244.351</v>
      </c>
      <c r="F436" s="2">
        <f t="shared" si="1"/>
        <v>-5079.881</v>
      </c>
      <c r="G436" s="2">
        <f t="shared" si="2"/>
        <v>-2.178479295</v>
      </c>
    </row>
    <row r="437">
      <c r="B437" s="3" t="s">
        <v>260</v>
      </c>
      <c r="C437" s="2">
        <v>-14.913</v>
      </c>
      <c r="D437" s="2">
        <v>-180.845</v>
      </c>
      <c r="E437" s="2">
        <v>-360.518</v>
      </c>
      <c r="F437" s="2">
        <f t="shared" si="1"/>
        <v>-556.276</v>
      </c>
      <c r="G437" s="2">
        <f t="shared" si="2"/>
        <v>-0.3181461373</v>
      </c>
    </row>
    <row r="438">
      <c r="B438" s="3" t="s">
        <v>261</v>
      </c>
      <c r="C438" s="2">
        <v>2430.561</v>
      </c>
      <c r="D438" s="2">
        <v>-30.138</v>
      </c>
      <c r="E438" s="2">
        <v>3.945</v>
      </c>
      <c r="F438" s="2">
        <f t="shared" si="1"/>
        <v>2404.368</v>
      </c>
      <c r="G438" s="2">
        <f t="shared" si="2"/>
        <v>0.8994191015</v>
      </c>
    </row>
    <row r="439">
      <c r="B439" s="3" t="s">
        <v>262</v>
      </c>
      <c r="C439" s="2">
        <v>2617.301</v>
      </c>
      <c r="D439" s="2">
        <v>-118.954</v>
      </c>
      <c r="E439" s="2">
        <v>245.069</v>
      </c>
      <c r="F439" s="2">
        <f t="shared" si="1"/>
        <v>2743.416</v>
      </c>
      <c r="G439" s="2">
        <f t="shared" si="2"/>
        <v>1.038852637</v>
      </c>
    </row>
    <row r="440">
      <c r="B440" s="3" t="s">
        <v>263</v>
      </c>
      <c r="C440" s="2">
        <v>1413.421</v>
      </c>
      <c r="D440" s="2">
        <v>-14.961</v>
      </c>
      <c r="E440" s="2">
        <v>610.941</v>
      </c>
      <c r="F440" s="2">
        <f t="shared" si="1"/>
        <v>2009.401</v>
      </c>
      <c r="G440" s="2">
        <f t="shared" si="2"/>
        <v>0.7369888702</v>
      </c>
    </row>
    <row r="441">
      <c r="B441" s="3" t="s">
        <v>264</v>
      </c>
      <c r="C441" s="2">
        <v>-282.013</v>
      </c>
      <c r="D441" s="2">
        <v>0.0</v>
      </c>
      <c r="E441" s="2">
        <v>-204.473</v>
      </c>
      <c r="F441" s="2">
        <f t="shared" si="1"/>
        <v>-486.486</v>
      </c>
      <c r="G441" s="2">
        <f t="shared" si="2"/>
        <v>-0.2894449905</v>
      </c>
    </row>
    <row r="442">
      <c r="B442" s="3" t="s">
        <v>265</v>
      </c>
      <c r="C442" s="2">
        <v>-1771.915</v>
      </c>
      <c r="D442" s="2">
        <v>148.482</v>
      </c>
      <c r="E442" s="2">
        <v>-284.781</v>
      </c>
      <c r="F442" s="2">
        <f t="shared" si="1"/>
        <v>-1908.214</v>
      </c>
      <c r="G442" s="2">
        <f t="shared" si="2"/>
        <v>-0.8741308196</v>
      </c>
    </row>
    <row r="443">
      <c r="B443" s="3">
        <v>43475.0</v>
      </c>
      <c r="C443" s="2">
        <v>727.217</v>
      </c>
      <c r="D443" s="2">
        <v>14.924</v>
      </c>
      <c r="E443" s="2">
        <v>-63.529</v>
      </c>
      <c r="F443" s="2">
        <f t="shared" si="1"/>
        <v>678.612</v>
      </c>
      <c r="G443" s="2">
        <f t="shared" si="2"/>
        <v>0.189701717</v>
      </c>
    </row>
    <row r="444">
      <c r="B444" s="3">
        <v>43506.0</v>
      </c>
      <c r="C444" s="2">
        <v>58.639</v>
      </c>
      <c r="D444" s="2">
        <v>44.224</v>
      </c>
      <c r="E444" s="2">
        <v>-3.441</v>
      </c>
      <c r="F444" s="2">
        <f t="shared" si="1"/>
        <v>99.422</v>
      </c>
      <c r="G444" s="2">
        <f t="shared" si="2"/>
        <v>-0.04849024755</v>
      </c>
    </row>
    <row r="445">
      <c r="B445" s="3">
        <v>43534.0</v>
      </c>
      <c r="C445" s="2">
        <v>-3181.788</v>
      </c>
      <c r="D445" s="2">
        <v>275.073</v>
      </c>
      <c r="E445" s="2">
        <v>374.525</v>
      </c>
      <c r="F445" s="2">
        <f t="shared" si="1"/>
        <v>-2532.19</v>
      </c>
      <c r="G445" s="2">
        <f t="shared" si="2"/>
        <v>-1.130741033</v>
      </c>
    </row>
    <row r="446">
      <c r="B446" s="3">
        <v>43565.0</v>
      </c>
      <c r="C446" s="2">
        <v>-2641.832</v>
      </c>
      <c r="D446" s="2">
        <v>102.176</v>
      </c>
      <c r="E446" s="2">
        <v>-11.047</v>
      </c>
      <c r="F446" s="2">
        <f t="shared" si="1"/>
        <v>-2550.703</v>
      </c>
      <c r="G446" s="2">
        <f t="shared" si="2"/>
        <v>-1.138354506</v>
      </c>
    </row>
    <row r="447">
      <c r="B447" s="3">
        <v>43656.0</v>
      </c>
      <c r="C447" s="2">
        <v>1604.68</v>
      </c>
      <c r="D447" s="2">
        <v>384.908</v>
      </c>
      <c r="E447" s="2">
        <v>-129.906</v>
      </c>
      <c r="F447" s="2">
        <f t="shared" si="1"/>
        <v>1859.682</v>
      </c>
      <c r="G447" s="2">
        <f t="shared" si="2"/>
        <v>0.6754169116</v>
      </c>
    </row>
    <row r="448">
      <c r="B448" s="3">
        <v>43687.0</v>
      </c>
      <c r="C448" s="2">
        <v>952.637</v>
      </c>
      <c r="D448" s="2">
        <v>250.544</v>
      </c>
      <c r="E448" s="2">
        <v>-2981.343</v>
      </c>
      <c r="F448" s="2">
        <f t="shared" si="1"/>
        <v>-1778.162</v>
      </c>
      <c r="G448" s="2">
        <f t="shared" si="2"/>
        <v>-0.8206469173</v>
      </c>
    </row>
    <row r="449">
      <c r="B449" s="3">
        <v>43718.0</v>
      </c>
      <c r="C449" s="2">
        <v>-1529.399</v>
      </c>
      <c r="D449" s="2">
        <v>116.071</v>
      </c>
      <c r="E449" s="2">
        <v>36.865</v>
      </c>
      <c r="F449" s="2">
        <f t="shared" si="1"/>
        <v>-1376.463</v>
      </c>
      <c r="G449" s="2">
        <f t="shared" si="2"/>
        <v>-0.6554481501</v>
      </c>
    </row>
    <row r="450">
      <c r="B450" s="3">
        <v>43748.0</v>
      </c>
      <c r="C450" s="2">
        <v>524.31</v>
      </c>
      <c r="D450" s="2">
        <v>248.975</v>
      </c>
      <c r="E450" s="2">
        <v>93.618</v>
      </c>
      <c r="F450" s="2">
        <f t="shared" si="1"/>
        <v>866.903</v>
      </c>
      <c r="G450" s="2">
        <f t="shared" si="2"/>
        <v>0.2671364158</v>
      </c>
    </row>
    <row r="451">
      <c r="B451" s="3">
        <v>43779.0</v>
      </c>
      <c r="C451" s="2">
        <v>586.314</v>
      </c>
      <c r="D451" s="2">
        <v>0.0</v>
      </c>
      <c r="E451" s="2">
        <v>18.427</v>
      </c>
      <c r="F451" s="2">
        <f t="shared" si="1"/>
        <v>604.741</v>
      </c>
      <c r="G451" s="2">
        <f t="shared" si="2"/>
        <v>0.1593222584</v>
      </c>
    </row>
    <row r="452">
      <c r="B452" s="3" t="s">
        <v>266</v>
      </c>
      <c r="C452" s="2">
        <v>2045.076</v>
      </c>
      <c r="D452" s="2">
        <v>-29.805</v>
      </c>
      <c r="E452" s="2">
        <v>36.56</v>
      </c>
      <c r="F452" s="2">
        <f t="shared" si="1"/>
        <v>2051.831</v>
      </c>
      <c r="G452" s="2">
        <f t="shared" si="2"/>
        <v>0.7544382134</v>
      </c>
    </row>
    <row r="453">
      <c r="B453" s="3" t="s">
        <v>267</v>
      </c>
      <c r="C453" s="2">
        <v>-562.355</v>
      </c>
      <c r="D453" s="2">
        <v>29.763</v>
      </c>
      <c r="E453" s="2">
        <v>150.702</v>
      </c>
      <c r="F453" s="2">
        <f t="shared" si="1"/>
        <v>-381.89</v>
      </c>
      <c r="G453" s="2">
        <f t="shared" si="2"/>
        <v>-0.2464298716</v>
      </c>
    </row>
    <row r="454">
      <c r="B454" s="3" t="s">
        <v>268</v>
      </c>
      <c r="C454" s="2">
        <v>553.005</v>
      </c>
      <c r="D454" s="2">
        <v>-165.329</v>
      </c>
      <c r="E454" s="2">
        <v>-61.214</v>
      </c>
      <c r="F454" s="2">
        <f t="shared" si="1"/>
        <v>326.462</v>
      </c>
      <c r="G454" s="2">
        <f t="shared" si="2"/>
        <v>0.04487998265</v>
      </c>
    </row>
    <row r="455">
      <c r="B455" s="3" t="s">
        <v>269</v>
      </c>
      <c r="C455" s="2">
        <v>-581.77</v>
      </c>
      <c r="D455" s="2">
        <v>-315.016</v>
      </c>
      <c r="E455" s="2">
        <v>-126.036</v>
      </c>
      <c r="F455" s="2">
        <f t="shared" si="1"/>
        <v>-1022.822</v>
      </c>
      <c r="G455" s="2">
        <f t="shared" si="2"/>
        <v>-0.5100132418</v>
      </c>
    </row>
    <row r="456">
      <c r="B456" s="3" t="s">
        <v>270</v>
      </c>
      <c r="C456" s="2">
        <v>-284.229</v>
      </c>
      <c r="D456" s="2">
        <v>0.0</v>
      </c>
      <c r="E456" s="2">
        <v>438.052</v>
      </c>
      <c r="F456" s="2">
        <f t="shared" si="1"/>
        <v>153.823</v>
      </c>
      <c r="G456" s="2">
        <f t="shared" si="2"/>
        <v>-0.02611782906</v>
      </c>
    </row>
    <row r="457">
      <c r="B457" s="3" t="s">
        <v>271</v>
      </c>
      <c r="C457" s="2">
        <v>-2279.865</v>
      </c>
      <c r="D457" s="2">
        <v>359.635</v>
      </c>
      <c r="E457" s="2">
        <v>9.286</v>
      </c>
      <c r="F457" s="2">
        <f t="shared" si="1"/>
        <v>-1910.944</v>
      </c>
      <c r="G457" s="2">
        <f t="shared" si="2"/>
        <v>-0.8752535324</v>
      </c>
    </row>
    <row r="458">
      <c r="B458" s="3" t="s">
        <v>272</v>
      </c>
      <c r="C458" s="2">
        <v>930.238</v>
      </c>
      <c r="D458" s="2">
        <v>-558.261</v>
      </c>
      <c r="E458" s="2">
        <v>-373.89</v>
      </c>
      <c r="F458" s="2">
        <f t="shared" si="1"/>
        <v>-1.913</v>
      </c>
      <c r="G458" s="2">
        <f t="shared" si="2"/>
        <v>-0.09016427977</v>
      </c>
    </row>
    <row r="459">
      <c r="B459" s="3" t="s">
        <v>273</v>
      </c>
      <c r="C459" s="2">
        <v>2167.86</v>
      </c>
      <c r="D459" s="2">
        <v>-586.352</v>
      </c>
      <c r="E459" s="2">
        <v>67.32</v>
      </c>
      <c r="F459" s="2">
        <f t="shared" si="1"/>
        <v>1648.828</v>
      </c>
      <c r="G459" s="2">
        <f t="shared" si="2"/>
        <v>0.588703176</v>
      </c>
    </row>
    <row r="460">
      <c r="B460" s="3" t="s">
        <v>274</v>
      </c>
      <c r="C460" s="2">
        <v>-644.732</v>
      </c>
      <c r="D460" s="2">
        <v>196.014</v>
      </c>
      <c r="E460" s="2">
        <v>56.877</v>
      </c>
      <c r="F460" s="2">
        <f t="shared" si="1"/>
        <v>-391.841</v>
      </c>
      <c r="G460" s="2">
        <f t="shared" si="2"/>
        <v>-0.2505222216</v>
      </c>
    </row>
    <row r="461">
      <c r="B461" s="3" t="s">
        <v>275</v>
      </c>
      <c r="C461" s="2">
        <v>510.767</v>
      </c>
      <c r="D461" s="2">
        <v>0.0</v>
      </c>
      <c r="E461" s="2">
        <v>237.836</v>
      </c>
      <c r="F461" s="2">
        <f t="shared" si="1"/>
        <v>748.603</v>
      </c>
      <c r="G461" s="2">
        <f t="shared" si="2"/>
        <v>0.218485525</v>
      </c>
    </row>
    <row r="462">
      <c r="B462" s="3" t="s">
        <v>276</v>
      </c>
      <c r="C462" s="2">
        <v>-1191.627</v>
      </c>
      <c r="D462" s="2">
        <v>-91.012</v>
      </c>
      <c r="E462" s="2">
        <v>-1147.409</v>
      </c>
      <c r="F462" s="2">
        <f t="shared" si="1"/>
        <v>-2430.048</v>
      </c>
      <c r="G462" s="2">
        <f t="shared" si="2"/>
        <v>-1.088735121</v>
      </c>
    </row>
    <row r="463">
      <c r="B463" s="3" t="s">
        <v>277</v>
      </c>
      <c r="C463" s="2">
        <v>530.88</v>
      </c>
      <c r="D463" s="2">
        <v>289.813</v>
      </c>
      <c r="E463" s="2">
        <v>173.265</v>
      </c>
      <c r="F463" s="2">
        <f t="shared" si="1"/>
        <v>993.958</v>
      </c>
      <c r="G463" s="2">
        <f t="shared" si="2"/>
        <v>0.3193878014</v>
      </c>
    </row>
    <row r="464">
      <c r="B464" s="3" t="s">
        <v>278</v>
      </c>
      <c r="C464" s="2">
        <v>-1682.259</v>
      </c>
      <c r="D464" s="2">
        <v>45.722</v>
      </c>
      <c r="E464" s="2">
        <v>10.1</v>
      </c>
      <c r="F464" s="2">
        <f t="shared" si="1"/>
        <v>-1626.437</v>
      </c>
      <c r="G464" s="2">
        <f t="shared" si="2"/>
        <v>-0.7582499908</v>
      </c>
    </row>
    <row r="465">
      <c r="B465" s="3" t="s">
        <v>279</v>
      </c>
      <c r="C465" s="2">
        <v>-547.414</v>
      </c>
      <c r="D465" s="2">
        <v>-259.957</v>
      </c>
      <c r="E465" s="2">
        <v>2.547</v>
      </c>
      <c r="F465" s="2">
        <f t="shared" si="1"/>
        <v>-804.824</v>
      </c>
      <c r="G465" s="2">
        <f t="shared" si="2"/>
        <v>-0.4203615353</v>
      </c>
    </row>
    <row r="466">
      <c r="B466" s="3">
        <v>43476.0</v>
      </c>
      <c r="C466" s="2">
        <v>-712.566</v>
      </c>
      <c r="D466" s="2">
        <v>-228.695</v>
      </c>
      <c r="E466" s="2">
        <v>18.545</v>
      </c>
      <c r="F466" s="2">
        <f t="shared" si="1"/>
        <v>-922.716</v>
      </c>
      <c r="G466" s="2">
        <f t="shared" si="2"/>
        <v>-0.468844636</v>
      </c>
    </row>
    <row r="467">
      <c r="B467" s="3">
        <v>43566.0</v>
      </c>
      <c r="C467" s="2">
        <v>2097.271</v>
      </c>
      <c r="D467" s="2">
        <v>92.37</v>
      </c>
      <c r="E467" s="2">
        <v>151.582</v>
      </c>
      <c r="F467" s="2">
        <f t="shared" si="1"/>
        <v>2341.223</v>
      </c>
      <c r="G467" s="2">
        <f t="shared" si="2"/>
        <v>0.8734507119</v>
      </c>
    </row>
    <row r="468">
      <c r="B468" s="3">
        <v>43596.0</v>
      </c>
      <c r="C468" s="2">
        <v>-322.673</v>
      </c>
      <c r="D468" s="2">
        <v>216.328</v>
      </c>
      <c r="E468" s="2">
        <v>322.319</v>
      </c>
      <c r="F468" s="2">
        <f t="shared" si="1"/>
        <v>215.974</v>
      </c>
      <c r="G468" s="2">
        <f t="shared" si="2"/>
        <v>-0.000558222046</v>
      </c>
    </row>
    <row r="469">
      <c r="B469" s="3">
        <v>43627.0</v>
      </c>
      <c r="C469" s="2">
        <v>675.28</v>
      </c>
      <c r="D469" s="2">
        <v>-46.301</v>
      </c>
      <c r="E469" s="2">
        <v>404.589</v>
      </c>
      <c r="F469" s="2">
        <f t="shared" si="1"/>
        <v>1033.568</v>
      </c>
      <c r="G469" s="2">
        <f t="shared" si="2"/>
        <v>0.3356774192</v>
      </c>
    </row>
    <row r="470">
      <c r="B470" s="3">
        <v>43657.0</v>
      </c>
      <c r="C470" s="2">
        <v>-568.287</v>
      </c>
      <c r="D470" s="2">
        <v>-61.783</v>
      </c>
      <c r="E470" s="2">
        <v>74.12</v>
      </c>
      <c r="F470" s="2">
        <f t="shared" si="1"/>
        <v>-555.95</v>
      </c>
      <c r="G470" s="2">
        <f t="shared" si="2"/>
        <v>-0.3180120697</v>
      </c>
    </row>
    <row r="471">
      <c r="B471" s="3">
        <v>43688.0</v>
      </c>
      <c r="C471" s="2">
        <v>-1171.025</v>
      </c>
      <c r="D471" s="2">
        <v>-61.98</v>
      </c>
      <c r="E471" s="2">
        <v>107.357</v>
      </c>
      <c r="F471" s="2">
        <f t="shared" si="1"/>
        <v>-1125.648</v>
      </c>
      <c r="G471" s="2">
        <f t="shared" si="2"/>
        <v>-0.552300448</v>
      </c>
    </row>
    <row r="472">
      <c r="B472" s="3">
        <v>43780.0</v>
      </c>
      <c r="C472" s="2">
        <v>648.913</v>
      </c>
      <c r="D472" s="2">
        <v>0.0</v>
      </c>
      <c r="E472" s="2">
        <v>-87.995</v>
      </c>
      <c r="F472" s="2">
        <f t="shared" si="1"/>
        <v>560.918</v>
      </c>
      <c r="G472" s="2">
        <f t="shared" si="2"/>
        <v>0.1413000438</v>
      </c>
    </row>
    <row r="473">
      <c r="B473" s="3">
        <v>43810.0</v>
      </c>
      <c r="C473" s="2">
        <v>-971.458</v>
      </c>
      <c r="D473" s="2">
        <v>77.535</v>
      </c>
      <c r="E473" s="2">
        <v>71.938</v>
      </c>
      <c r="F473" s="2">
        <f t="shared" si="1"/>
        <v>-821.985</v>
      </c>
      <c r="G473" s="2">
        <f t="shared" si="2"/>
        <v>-0.4274189988</v>
      </c>
    </row>
    <row r="474">
      <c r="B474" s="3" t="s">
        <v>280</v>
      </c>
      <c r="C474" s="2">
        <v>-556.015</v>
      </c>
      <c r="D474" s="2">
        <v>46.596</v>
      </c>
      <c r="E474" s="2">
        <v>6.056</v>
      </c>
      <c r="F474" s="2">
        <f t="shared" si="1"/>
        <v>-503.363</v>
      </c>
      <c r="G474" s="2">
        <f t="shared" si="2"/>
        <v>-0.296385659</v>
      </c>
    </row>
    <row r="475">
      <c r="B475" s="3" t="s">
        <v>281</v>
      </c>
      <c r="C475" s="2">
        <v>139.107</v>
      </c>
      <c r="D475" s="2">
        <v>279.785</v>
      </c>
      <c r="E475" s="2">
        <v>116.612</v>
      </c>
      <c r="F475" s="2">
        <f t="shared" si="1"/>
        <v>535.504</v>
      </c>
      <c r="G475" s="2">
        <f t="shared" si="2"/>
        <v>0.130848533</v>
      </c>
    </row>
    <row r="476">
      <c r="B476" s="3" t="s">
        <v>282</v>
      </c>
      <c r="C476" s="2">
        <v>-1980.558</v>
      </c>
      <c r="D476" s="2">
        <v>15.561</v>
      </c>
      <c r="E476" s="2">
        <v>67.602</v>
      </c>
      <c r="F476" s="2">
        <f t="shared" si="1"/>
        <v>-1897.395</v>
      </c>
      <c r="G476" s="2">
        <f t="shared" si="2"/>
        <v>-0.8696815044</v>
      </c>
    </row>
    <row r="477">
      <c r="B477" s="3" t="s">
        <v>283</v>
      </c>
      <c r="C477" s="2">
        <v>-748.538</v>
      </c>
      <c r="D477" s="2">
        <v>-580.271</v>
      </c>
      <c r="E477" s="2">
        <v>162.298</v>
      </c>
      <c r="F477" s="2">
        <f t="shared" si="1"/>
        <v>-1166.511</v>
      </c>
      <c r="G477" s="2">
        <f t="shared" si="2"/>
        <v>-0.5691053622</v>
      </c>
    </row>
    <row r="478">
      <c r="B478" s="3" t="s">
        <v>284</v>
      </c>
      <c r="C478" s="2">
        <v>-62.41</v>
      </c>
      <c r="D478" s="2">
        <v>0.0</v>
      </c>
      <c r="E478" s="2">
        <v>89.034</v>
      </c>
      <c r="F478" s="2">
        <f t="shared" si="1"/>
        <v>26.624</v>
      </c>
      <c r="G478" s="2">
        <f t="shared" si="2"/>
        <v>-0.07842843473</v>
      </c>
    </row>
    <row r="479">
      <c r="B479" s="3" t="s">
        <v>285</v>
      </c>
      <c r="C479" s="2">
        <v>779.713</v>
      </c>
      <c r="D479" s="2">
        <v>31.366</v>
      </c>
      <c r="E479" s="2">
        <v>51.751</v>
      </c>
      <c r="F479" s="2">
        <f t="shared" si="1"/>
        <v>862.83</v>
      </c>
      <c r="G479" s="2">
        <f t="shared" si="2"/>
        <v>0.265461394</v>
      </c>
    </row>
    <row r="480">
      <c r="B480" s="3" t="s">
        <v>286</v>
      </c>
      <c r="C480" s="2">
        <v>1103.256</v>
      </c>
      <c r="D480" s="2">
        <v>-62.508</v>
      </c>
      <c r="E480" s="2">
        <v>139.617</v>
      </c>
      <c r="F480" s="2">
        <f t="shared" si="1"/>
        <v>1180.365</v>
      </c>
      <c r="G480" s="2">
        <f t="shared" si="2"/>
        <v>0.396047705</v>
      </c>
    </row>
    <row r="481">
      <c r="B481" s="3" t="s">
        <v>287</v>
      </c>
      <c r="C481" s="2">
        <v>915.407</v>
      </c>
      <c r="D481" s="2">
        <v>0.0</v>
      </c>
      <c r="E481" s="2">
        <v>68.568</v>
      </c>
      <c r="F481" s="2">
        <f t="shared" si="1"/>
        <v>983.975</v>
      </c>
      <c r="G481" s="2">
        <f t="shared" si="2"/>
        <v>0.3152822913</v>
      </c>
    </row>
    <row r="482">
      <c r="B482" s="3" t="s">
        <v>288</v>
      </c>
      <c r="C482" s="2">
        <v>699.708</v>
      </c>
      <c r="D482" s="2">
        <v>-31.275</v>
      </c>
      <c r="E482" s="2">
        <v>-66.304</v>
      </c>
      <c r="F482" s="2">
        <f t="shared" si="1"/>
        <v>602.129</v>
      </c>
      <c r="G482" s="2">
        <f t="shared" si="2"/>
        <v>0.1582480731</v>
      </c>
    </row>
    <row r="483">
      <c r="B483" s="3" t="s">
        <v>289</v>
      </c>
      <c r="C483" s="2">
        <v>1707.733</v>
      </c>
      <c r="D483" s="2">
        <v>-267.86</v>
      </c>
      <c r="E483" s="2">
        <v>149.359</v>
      </c>
      <c r="F483" s="2">
        <f t="shared" si="1"/>
        <v>1589.232</v>
      </c>
      <c r="G483" s="2">
        <f t="shared" si="2"/>
        <v>0.5641943131</v>
      </c>
    </row>
    <row r="484">
      <c r="B484" s="3" t="s">
        <v>290</v>
      </c>
      <c r="C484" s="2">
        <v>-314.038</v>
      </c>
      <c r="D484" s="2">
        <v>-110.54</v>
      </c>
      <c r="E484" s="2">
        <v>-10.571</v>
      </c>
      <c r="F484" s="2">
        <f t="shared" si="1"/>
        <v>-435.149</v>
      </c>
      <c r="G484" s="2">
        <f t="shared" si="2"/>
        <v>-0.2683326424</v>
      </c>
    </row>
    <row r="485">
      <c r="B485" s="3" t="s">
        <v>291</v>
      </c>
      <c r="C485" s="2">
        <v>2601.892</v>
      </c>
      <c r="D485" s="2">
        <v>0.0</v>
      </c>
      <c r="E485" s="2">
        <v>16.674</v>
      </c>
      <c r="F485" s="2">
        <f t="shared" si="1"/>
        <v>2618.566</v>
      </c>
      <c r="G485" s="2">
        <f t="shared" si="2"/>
        <v>0.9875080575</v>
      </c>
    </row>
    <row r="486">
      <c r="B486" s="3">
        <v>43508.0</v>
      </c>
      <c r="C486" s="2">
        <v>1963.67</v>
      </c>
      <c r="D486" s="2">
        <v>0.0</v>
      </c>
      <c r="E486" s="2">
        <v>47.431</v>
      </c>
      <c r="F486" s="2">
        <f t="shared" si="1"/>
        <v>2011.101</v>
      </c>
      <c r="G486" s="2">
        <f t="shared" si="2"/>
        <v>0.7376879954</v>
      </c>
    </row>
    <row r="487">
      <c r="B487" s="3">
        <v>43536.0</v>
      </c>
      <c r="C487" s="2">
        <v>2834.596</v>
      </c>
      <c r="D487" s="2">
        <v>156.632</v>
      </c>
      <c r="E487" s="2">
        <v>353.095</v>
      </c>
      <c r="F487" s="2">
        <f t="shared" si="1"/>
        <v>3344.323</v>
      </c>
      <c r="G487" s="2">
        <f t="shared" si="2"/>
        <v>1.28597572</v>
      </c>
    </row>
    <row r="488">
      <c r="B488" s="3">
        <v>43567.0</v>
      </c>
      <c r="C488" s="2">
        <v>-1346.074</v>
      </c>
      <c r="D488" s="2">
        <v>-46.679</v>
      </c>
      <c r="E488" s="2">
        <v>95.872</v>
      </c>
      <c r="F488" s="2">
        <f t="shared" si="1"/>
        <v>-1296.881</v>
      </c>
      <c r="G488" s="2">
        <f t="shared" si="2"/>
        <v>-0.622720042</v>
      </c>
    </row>
    <row r="489">
      <c r="B489" s="3">
        <v>43597.0</v>
      </c>
      <c r="C489" s="2">
        <v>-934.271</v>
      </c>
      <c r="D489" s="2">
        <v>-31.319</v>
      </c>
      <c r="E489" s="2">
        <v>614.613</v>
      </c>
      <c r="F489" s="2">
        <f t="shared" si="1"/>
        <v>-350.977</v>
      </c>
      <c r="G489" s="2">
        <f t="shared" si="2"/>
        <v>-0.2337168962</v>
      </c>
    </row>
    <row r="490">
      <c r="B490" s="3">
        <v>43628.0</v>
      </c>
      <c r="C490" s="2">
        <v>311.975</v>
      </c>
      <c r="D490" s="2">
        <v>31.375</v>
      </c>
      <c r="E490" s="2">
        <v>78.623</v>
      </c>
      <c r="F490" s="2">
        <f t="shared" si="1"/>
        <v>421.973</v>
      </c>
      <c r="G490" s="2">
        <f t="shared" si="2"/>
        <v>0.0841588941</v>
      </c>
    </row>
    <row r="491">
      <c r="B491" s="3">
        <v>43720.0</v>
      </c>
      <c r="C491" s="2">
        <v>330.569</v>
      </c>
      <c r="D491" s="2">
        <v>332.464</v>
      </c>
      <c r="E491" s="2">
        <v>-1339.395</v>
      </c>
      <c r="F491" s="2">
        <f t="shared" si="1"/>
        <v>-676.362</v>
      </c>
      <c r="G491" s="2">
        <f t="shared" si="2"/>
        <v>-0.3675315207</v>
      </c>
    </row>
    <row r="492">
      <c r="B492" s="3">
        <v>43750.0</v>
      </c>
      <c r="C492" s="2">
        <v>1224.062</v>
      </c>
      <c r="D492" s="2">
        <v>347.222</v>
      </c>
      <c r="E492" s="2">
        <v>71.355</v>
      </c>
      <c r="F492" s="2">
        <f t="shared" si="1"/>
        <v>1642.639</v>
      </c>
      <c r="G492" s="2">
        <f t="shared" si="2"/>
        <v>0.5861579489</v>
      </c>
    </row>
    <row r="493">
      <c r="B493" s="3">
        <v>43781.0</v>
      </c>
      <c r="C493" s="2">
        <v>-956.263</v>
      </c>
      <c r="D493" s="2">
        <v>331.088</v>
      </c>
      <c r="E493" s="2">
        <v>57.207</v>
      </c>
      <c r="F493" s="2">
        <f t="shared" si="1"/>
        <v>-567.968</v>
      </c>
      <c r="G493" s="2">
        <f t="shared" si="2"/>
        <v>-0.3229544738</v>
      </c>
    </row>
    <row r="494">
      <c r="B494" s="3">
        <v>43811.0</v>
      </c>
      <c r="C494" s="2">
        <v>880.432</v>
      </c>
      <c r="D494" s="2">
        <v>-94.872</v>
      </c>
      <c r="E494" s="2">
        <v>-10.633</v>
      </c>
      <c r="F494" s="2">
        <f t="shared" si="1"/>
        <v>774.927</v>
      </c>
      <c r="G494" s="2">
        <f t="shared" si="2"/>
        <v>0.2293112735</v>
      </c>
    </row>
    <row r="495">
      <c r="B495" s="3" t="s">
        <v>292</v>
      </c>
      <c r="C495" s="2">
        <v>2664.234</v>
      </c>
      <c r="D495" s="2">
        <v>-239.248</v>
      </c>
      <c r="E495" s="2">
        <v>18.873</v>
      </c>
      <c r="F495" s="2">
        <f t="shared" si="1"/>
        <v>2443.859</v>
      </c>
      <c r="G495" s="2">
        <f t="shared" si="2"/>
        <v>0.9156597805</v>
      </c>
    </row>
    <row r="496">
      <c r="B496" s="3" t="s">
        <v>293</v>
      </c>
      <c r="C496" s="2">
        <v>1316.571</v>
      </c>
      <c r="D496" s="2">
        <v>-478.614</v>
      </c>
      <c r="E496" s="2">
        <v>-3.989</v>
      </c>
      <c r="F496" s="2">
        <f t="shared" si="1"/>
        <v>833.968</v>
      </c>
      <c r="G496" s="2">
        <f t="shared" si="2"/>
        <v>0.2535918926</v>
      </c>
    </row>
    <row r="497">
      <c r="B497" s="3" t="s">
        <v>294</v>
      </c>
      <c r="C497" s="2">
        <v>-1677.442</v>
      </c>
      <c r="D497" s="2">
        <v>4502.503</v>
      </c>
      <c r="E497" s="2">
        <v>356.745</v>
      </c>
      <c r="F497" s="2">
        <f t="shared" si="1"/>
        <v>3181.806</v>
      </c>
      <c r="G497" s="2">
        <f t="shared" si="2"/>
        <v>1.219140582</v>
      </c>
    </row>
    <row r="498">
      <c r="B498" s="3" t="s">
        <v>295</v>
      </c>
      <c r="C498" s="2">
        <v>-383.54</v>
      </c>
      <c r="D498" s="2">
        <v>-5190.812</v>
      </c>
      <c r="E498" s="2">
        <v>316.742</v>
      </c>
      <c r="F498" s="2">
        <f t="shared" si="1"/>
        <v>-5257.61</v>
      </c>
      <c r="G498" s="2">
        <f t="shared" si="2"/>
        <v>-2.25157037</v>
      </c>
    </row>
    <row r="499">
      <c r="B499" s="3" t="s">
        <v>296</v>
      </c>
      <c r="C499" s="2">
        <v>-1853.127</v>
      </c>
      <c r="D499" s="2">
        <v>1085.703</v>
      </c>
      <c r="E499" s="2">
        <v>759.158</v>
      </c>
      <c r="F499" s="2">
        <f t="shared" si="1"/>
        <v>-8.266</v>
      </c>
      <c r="G499" s="2">
        <f t="shared" si="2"/>
        <v>-0.09277695187</v>
      </c>
    </row>
    <row r="500">
      <c r="B500" s="3" t="s">
        <v>297</v>
      </c>
      <c r="C500" s="2">
        <v>-5022.763</v>
      </c>
      <c r="D500" s="2">
        <v>320.769</v>
      </c>
      <c r="E500" s="2">
        <v>-229.046</v>
      </c>
      <c r="F500" s="2">
        <f t="shared" si="1"/>
        <v>-4931.04</v>
      </c>
      <c r="G500" s="2">
        <f t="shared" si="2"/>
        <v>-2.117268414</v>
      </c>
    </row>
    <row r="501">
      <c r="B501" s="3" t="s">
        <v>298</v>
      </c>
      <c r="C501" s="2">
        <v>11153.657</v>
      </c>
      <c r="D501" s="2">
        <v>-854.285</v>
      </c>
      <c r="E501" s="2">
        <v>-1007.488</v>
      </c>
      <c r="F501" s="2">
        <f t="shared" si="1"/>
        <v>9291.884</v>
      </c>
      <c r="G501" s="2">
        <f t="shared" si="2"/>
        <v>3.731910973</v>
      </c>
    </row>
    <row r="502">
      <c r="B502" s="3" t="s">
        <v>299</v>
      </c>
      <c r="C502" s="2">
        <v>-2698.459</v>
      </c>
      <c r="D502" s="2">
        <v>0.0</v>
      </c>
      <c r="E502" s="2">
        <v>103.303</v>
      </c>
      <c r="F502" s="2">
        <f t="shared" si="1"/>
        <v>-2595.156</v>
      </c>
      <c r="G502" s="2">
        <f t="shared" si="2"/>
        <v>-1.156635808</v>
      </c>
    </row>
    <row r="503">
      <c r="B503" s="3" t="s">
        <v>300</v>
      </c>
      <c r="C503" s="2">
        <v>16.06</v>
      </c>
      <c r="D503" s="2">
        <v>-241.957</v>
      </c>
      <c r="E503" s="2">
        <v>95.911</v>
      </c>
      <c r="F503" s="2">
        <f t="shared" si="1"/>
        <v>-129.986</v>
      </c>
      <c r="G503" s="2">
        <f t="shared" si="2"/>
        <v>-0.1428343181</v>
      </c>
    </row>
    <row r="504">
      <c r="B504" s="3" t="s">
        <v>301</v>
      </c>
      <c r="C504" s="2">
        <v>500.465</v>
      </c>
      <c r="D504" s="2">
        <v>-210.79</v>
      </c>
      <c r="E504" s="2">
        <v>5.093</v>
      </c>
      <c r="F504" s="2">
        <f t="shared" si="1"/>
        <v>294.768</v>
      </c>
      <c r="G504" s="2">
        <f t="shared" si="2"/>
        <v>0.03184582093</v>
      </c>
    </row>
    <row r="505">
      <c r="B505" s="3" t="s">
        <v>302</v>
      </c>
      <c r="C505" s="2">
        <v>2292.543</v>
      </c>
      <c r="D505" s="2">
        <v>-81.077</v>
      </c>
      <c r="E505" s="2">
        <v>55.517</v>
      </c>
      <c r="F505" s="2">
        <f t="shared" si="1"/>
        <v>2266.983</v>
      </c>
      <c r="G505" s="2">
        <f t="shared" si="2"/>
        <v>0.842919502</v>
      </c>
    </row>
    <row r="506">
      <c r="B506" s="3" t="s">
        <v>303</v>
      </c>
      <c r="C506" s="2">
        <v>224.747</v>
      </c>
      <c r="D506" s="2">
        <v>-48.371</v>
      </c>
      <c r="E506" s="2">
        <v>20.147</v>
      </c>
      <c r="F506" s="2">
        <f t="shared" si="1"/>
        <v>196.523</v>
      </c>
      <c r="G506" s="2">
        <f t="shared" si="2"/>
        <v>-0.008557448383</v>
      </c>
    </row>
    <row r="507">
      <c r="B507" s="3">
        <v>43862.0</v>
      </c>
      <c r="C507" s="2">
        <v>4572.924</v>
      </c>
      <c r="D507" s="2">
        <v>-97.033</v>
      </c>
      <c r="E507" s="2">
        <v>139.999</v>
      </c>
      <c r="F507" s="2">
        <f t="shared" si="1"/>
        <v>4615.89</v>
      </c>
      <c r="G507" s="2">
        <f t="shared" si="2"/>
        <v>1.808907818</v>
      </c>
    </row>
    <row r="508">
      <c r="B508" s="3">
        <v>43891.0</v>
      </c>
      <c r="C508" s="2">
        <v>1071.758</v>
      </c>
      <c r="D508" s="2">
        <v>-81.548</v>
      </c>
      <c r="E508" s="2">
        <v>131.113</v>
      </c>
      <c r="F508" s="2">
        <f t="shared" si="1"/>
        <v>1121.323</v>
      </c>
      <c r="G508" s="2">
        <f t="shared" si="2"/>
        <v>0.3717666746</v>
      </c>
    </row>
    <row r="509">
      <c r="B509" s="3">
        <v>43983.0</v>
      </c>
      <c r="C509" s="2">
        <v>-1273.921</v>
      </c>
      <c r="D509" s="2">
        <v>-307.73</v>
      </c>
      <c r="E509" s="2">
        <v>94.174</v>
      </c>
      <c r="F509" s="2">
        <f t="shared" si="1"/>
        <v>-1487.477</v>
      </c>
      <c r="G509" s="2">
        <f t="shared" si="2"/>
        <v>-0.7011026723</v>
      </c>
    </row>
    <row r="510">
      <c r="B510" s="3">
        <v>44013.0</v>
      </c>
      <c r="C510" s="2">
        <v>-2346.471</v>
      </c>
      <c r="D510" s="2">
        <v>-276.31</v>
      </c>
      <c r="E510" s="2">
        <v>39.187</v>
      </c>
      <c r="F510" s="2">
        <f t="shared" si="1"/>
        <v>-2583.594</v>
      </c>
      <c r="G510" s="2">
        <f t="shared" si="2"/>
        <v>-1.151880934</v>
      </c>
    </row>
    <row r="511">
      <c r="B511" s="3">
        <v>44044.0</v>
      </c>
      <c r="C511" s="2">
        <v>16.139</v>
      </c>
      <c r="D511" s="2">
        <v>-81.048</v>
      </c>
      <c r="E511" s="2">
        <v>110.261</v>
      </c>
      <c r="F511" s="2">
        <f t="shared" si="1"/>
        <v>45.352</v>
      </c>
      <c r="G511" s="2">
        <f t="shared" si="2"/>
        <v>-0.07072654224</v>
      </c>
    </row>
    <row r="512">
      <c r="B512" s="3">
        <v>44075.0</v>
      </c>
      <c r="C512" s="2">
        <v>1427.215</v>
      </c>
      <c r="D512" s="2">
        <v>309.504</v>
      </c>
      <c r="E512" s="2">
        <v>42.378</v>
      </c>
      <c r="F512" s="2">
        <f t="shared" si="1"/>
        <v>1779.097</v>
      </c>
      <c r="G512" s="2">
        <f t="shared" si="2"/>
        <v>0.6422763196</v>
      </c>
    </row>
    <row r="513">
      <c r="B513" s="3">
        <v>44105.0</v>
      </c>
      <c r="C513" s="2">
        <v>2661.882</v>
      </c>
      <c r="D513" s="2">
        <v>0.0</v>
      </c>
      <c r="E513" s="2">
        <v>-315.779</v>
      </c>
      <c r="F513" s="2">
        <f t="shared" si="1"/>
        <v>2346.103</v>
      </c>
      <c r="G513" s="2">
        <f t="shared" si="2"/>
        <v>0.8754576125</v>
      </c>
    </row>
    <row r="514">
      <c r="B514" s="3" t="s">
        <v>304</v>
      </c>
      <c r="C514" s="2">
        <v>-1774.935</v>
      </c>
      <c r="D514" s="2">
        <v>310.754</v>
      </c>
      <c r="E514" s="2">
        <v>37.142</v>
      </c>
      <c r="F514" s="2">
        <f t="shared" si="1"/>
        <v>-1427.039</v>
      </c>
      <c r="G514" s="2">
        <f t="shared" si="2"/>
        <v>-0.6762475368</v>
      </c>
    </row>
    <row r="515">
      <c r="B515" s="3" t="s">
        <v>305</v>
      </c>
      <c r="C515" s="2">
        <v>-16.397</v>
      </c>
      <c r="D515" s="2">
        <v>197.636</v>
      </c>
      <c r="E515" s="2">
        <v>133.261</v>
      </c>
      <c r="F515" s="2">
        <f t="shared" si="1"/>
        <v>314.5</v>
      </c>
      <c r="G515" s="2">
        <f t="shared" si="2"/>
        <v>0.03996060856</v>
      </c>
    </row>
    <row r="516">
      <c r="B516" s="3" t="s">
        <v>306</v>
      </c>
      <c r="C516" s="2">
        <v>-376.603</v>
      </c>
      <c r="D516" s="2">
        <v>328.926</v>
      </c>
      <c r="E516" s="2">
        <v>83.671</v>
      </c>
      <c r="F516" s="2">
        <f t="shared" si="1"/>
        <v>35.994</v>
      </c>
      <c r="G516" s="2">
        <f t="shared" si="2"/>
        <v>-0.07457502098</v>
      </c>
    </row>
    <row r="517">
      <c r="B517" s="3" t="s">
        <v>307</v>
      </c>
      <c r="C517" s="2">
        <v>-1837.34</v>
      </c>
      <c r="D517" s="2">
        <v>477.844</v>
      </c>
      <c r="E517" s="2">
        <v>108.099</v>
      </c>
      <c r="F517" s="2">
        <f t="shared" si="1"/>
        <v>-1251.397</v>
      </c>
      <c r="G517" s="2">
        <f t="shared" si="2"/>
        <v>-0.604014741</v>
      </c>
    </row>
    <row r="518">
      <c r="B518" s="3" t="s">
        <v>308</v>
      </c>
      <c r="C518" s="2">
        <v>479.733</v>
      </c>
      <c r="D518" s="2">
        <v>-382.161</v>
      </c>
      <c r="E518" s="2">
        <v>81.377</v>
      </c>
      <c r="F518" s="2">
        <f t="shared" si="1"/>
        <v>178.949</v>
      </c>
      <c r="G518" s="2">
        <f t="shared" si="2"/>
        <v>-0.01578475822</v>
      </c>
    </row>
    <row r="519">
      <c r="B519" s="3" t="s">
        <v>309</v>
      </c>
      <c r="C519" s="2">
        <v>-531.41</v>
      </c>
      <c r="D519" s="2">
        <v>-400.325</v>
      </c>
      <c r="E519" s="2">
        <v>197.144</v>
      </c>
      <c r="F519" s="2">
        <f t="shared" si="1"/>
        <v>-734.591</v>
      </c>
      <c r="G519" s="2">
        <f t="shared" si="2"/>
        <v>-0.3914782047</v>
      </c>
    </row>
    <row r="520">
      <c r="B520" s="3" t="s">
        <v>310</v>
      </c>
      <c r="C520" s="2">
        <v>-977.199</v>
      </c>
      <c r="D520" s="2">
        <v>299.453</v>
      </c>
      <c r="E520" s="2">
        <v>145.919</v>
      </c>
      <c r="F520" s="2">
        <f t="shared" si="1"/>
        <v>-531.827</v>
      </c>
      <c r="G520" s="2">
        <f t="shared" si="2"/>
        <v>-0.3080914828</v>
      </c>
    </row>
    <row r="521">
      <c r="B521" s="3" t="s">
        <v>311</v>
      </c>
      <c r="C521" s="2">
        <v>-1855.621</v>
      </c>
      <c r="D521" s="2">
        <v>599.1</v>
      </c>
      <c r="E521" s="2">
        <v>148.948</v>
      </c>
      <c r="F521" s="2">
        <f t="shared" si="1"/>
        <v>-1107.573</v>
      </c>
      <c r="G521" s="2">
        <f t="shared" si="2"/>
        <v>-0.5448671018</v>
      </c>
    </row>
    <row r="522">
      <c r="B522" s="3" t="s">
        <v>312</v>
      </c>
      <c r="C522" s="2">
        <v>1376.812</v>
      </c>
      <c r="D522" s="2">
        <v>333.238</v>
      </c>
      <c r="E522" s="2">
        <v>180.513</v>
      </c>
      <c r="F522" s="2">
        <f t="shared" si="1"/>
        <v>1890.563</v>
      </c>
      <c r="G522" s="2">
        <f t="shared" si="2"/>
        <v>0.6881167269</v>
      </c>
    </row>
    <row r="523">
      <c r="B523" s="3" t="s">
        <v>313</v>
      </c>
      <c r="C523" s="2">
        <v>16.438</v>
      </c>
      <c r="D523" s="2">
        <v>214.653</v>
      </c>
      <c r="E523" s="2">
        <v>112.335</v>
      </c>
      <c r="F523" s="2">
        <f t="shared" si="1"/>
        <v>343.426</v>
      </c>
      <c r="G523" s="2">
        <f t="shared" si="2"/>
        <v>0.0518564299</v>
      </c>
    </row>
    <row r="524">
      <c r="B524" s="3" t="s">
        <v>314</v>
      </c>
      <c r="C524" s="2">
        <v>-679.556</v>
      </c>
      <c r="D524" s="2">
        <v>113.764</v>
      </c>
      <c r="E524" s="2">
        <v>100.299</v>
      </c>
      <c r="F524" s="2">
        <f t="shared" si="1"/>
        <v>-465.493</v>
      </c>
      <c r="G524" s="2">
        <f t="shared" si="2"/>
        <v>-0.2808116164</v>
      </c>
    </row>
    <row r="525">
      <c r="B525" s="3" t="s">
        <v>315</v>
      </c>
      <c r="C525" s="2">
        <v>-179.771</v>
      </c>
      <c r="D525" s="2">
        <v>147.742</v>
      </c>
      <c r="E525" s="2">
        <v>151.408</v>
      </c>
      <c r="F525" s="2">
        <f t="shared" si="1"/>
        <v>119.379</v>
      </c>
      <c r="G525" s="2">
        <f t="shared" si="2"/>
        <v>-0.04028292864</v>
      </c>
    </row>
    <row r="526">
      <c r="B526" s="3" t="s">
        <v>316</v>
      </c>
      <c r="C526" s="2">
        <v>261.263</v>
      </c>
      <c r="D526" s="2">
        <v>377.242</v>
      </c>
      <c r="E526" s="2">
        <v>282.125</v>
      </c>
      <c r="F526" s="2">
        <f t="shared" si="1"/>
        <v>920.63</v>
      </c>
      <c r="G526" s="2">
        <f t="shared" si="2"/>
        <v>0.2892316517</v>
      </c>
    </row>
    <row r="527">
      <c r="B527" s="3" t="s">
        <v>317</v>
      </c>
      <c r="C527" s="2">
        <v>524.239</v>
      </c>
      <c r="D527" s="2">
        <v>0.0</v>
      </c>
      <c r="E527" s="2">
        <v>-77.799</v>
      </c>
      <c r="F527" s="2">
        <f t="shared" si="1"/>
        <v>446.44</v>
      </c>
      <c r="G527" s="2">
        <f t="shared" si="2"/>
        <v>0.09422095111</v>
      </c>
    </row>
    <row r="528">
      <c r="B528" s="3">
        <v>43892.0</v>
      </c>
      <c r="C528" s="2">
        <v>997.822</v>
      </c>
      <c r="D528" s="2">
        <v>32.331</v>
      </c>
      <c r="E528" s="2">
        <v>4938.075</v>
      </c>
      <c r="F528" s="2">
        <f t="shared" si="1"/>
        <v>5968.228</v>
      </c>
      <c r="G528" s="2">
        <f t="shared" si="2"/>
        <v>2.365057</v>
      </c>
    </row>
    <row r="529">
      <c r="B529" s="3">
        <v>43923.0</v>
      </c>
      <c r="C529" s="2">
        <v>-3728.445</v>
      </c>
      <c r="D529" s="2">
        <v>48.849</v>
      </c>
      <c r="E529" s="2">
        <v>334.079</v>
      </c>
      <c r="F529" s="2">
        <f t="shared" si="1"/>
        <v>-3345.517</v>
      </c>
      <c r="G529" s="2">
        <f t="shared" si="2"/>
        <v>-1.465221869</v>
      </c>
    </row>
    <row r="530">
      <c r="B530" s="3">
        <v>43953.0</v>
      </c>
      <c r="C530" s="2">
        <v>164.532</v>
      </c>
      <c r="D530" s="2">
        <v>6809.171</v>
      </c>
      <c r="E530" s="2">
        <v>-253.682</v>
      </c>
      <c r="F530" s="2">
        <f t="shared" si="1"/>
        <v>6720.021</v>
      </c>
      <c r="G530" s="2">
        <f t="shared" si="2"/>
        <v>2.674231972</v>
      </c>
    </row>
    <row r="531">
      <c r="B531" s="3">
        <v>43984.0</v>
      </c>
      <c r="C531" s="2">
        <v>1730.411</v>
      </c>
      <c r="D531" s="2">
        <v>417.831</v>
      </c>
      <c r="E531" s="2">
        <v>350.155</v>
      </c>
      <c r="F531" s="2">
        <f t="shared" si="1"/>
        <v>2498.397</v>
      </c>
      <c r="G531" s="2">
        <f t="shared" si="2"/>
        <v>0.9380885403</v>
      </c>
    </row>
    <row r="532">
      <c r="B532" s="3">
        <v>44014.0</v>
      </c>
      <c r="C532" s="2">
        <v>-484.2</v>
      </c>
      <c r="D532" s="2">
        <v>285.118</v>
      </c>
      <c r="E532" s="2">
        <v>-232.715</v>
      </c>
      <c r="F532" s="2">
        <f t="shared" si="1"/>
        <v>-431.797</v>
      </c>
      <c r="G532" s="2">
        <f t="shared" si="2"/>
        <v>-0.2669541319</v>
      </c>
    </row>
    <row r="533">
      <c r="B533" s="3">
        <v>44106.0</v>
      </c>
      <c r="C533" s="2">
        <v>-564.726</v>
      </c>
      <c r="D533" s="2">
        <v>367.055</v>
      </c>
      <c r="E533" s="2">
        <v>376.222</v>
      </c>
      <c r="F533" s="2">
        <f t="shared" si="1"/>
        <v>178.551</v>
      </c>
      <c r="G533" s="2">
        <f t="shared" si="2"/>
        <v>-0.01594843577</v>
      </c>
    </row>
    <row r="534">
      <c r="B534" s="3">
        <v>44137.0</v>
      </c>
      <c r="C534" s="2">
        <v>652.609</v>
      </c>
      <c r="D534" s="2">
        <v>-336.182</v>
      </c>
      <c r="E534" s="2">
        <v>26.89</v>
      </c>
      <c r="F534" s="2">
        <f t="shared" si="1"/>
        <v>343.317</v>
      </c>
      <c r="G534" s="2">
        <f t="shared" si="2"/>
        <v>0.05181160364</v>
      </c>
    </row>
    <row r="535">
      <c r="B535" s="3">
        <v>44167.0</v>
      </c>
      <c r="C535" s="2">
        <v>2782.557</v>
      </c>
      <c r="D535" s="2">
        <v>-808.227</v>
      </c>
      <c r="E535" s="2">
        <v>179.061</v>
      </c>
      <c r="F535" s="2">
        <f t="shared" si="1"/>
        <v>2153.391</v>
      </c>
      <c r="G535" s="2">
        <f t="shared" si="2"/>
        <v>0.7962047769</v>
      </c>
    </row>
    <row r="536">
      <c r="B536" s="3" t="s">
        <v>318</v>
      </c>
      <c r="C536" s="2">
        <v>-759.198</v>
      </c>
      <c r="D536" s="2">
        <v>660.949</v>
      </c>
      <c r="E536" s="2">
        <v>135.496</v>
      </c>
      <c r="F536" s="2">
        <f t="shared" si="1"/>
        <v>37.247</v>
      </c>
      <c r="G536" s="2">
        <f t="shared" si="2"/>
        <v>-0.07405972457</v>
      </c>
    </row>
    <row r="537">
      <c r="B537" s="3" t="s">
        <v>319</v>
      </c>
      <c r="C537" s="2">
        <v>-1027.782</v>
      </c>
      <c r="D537" s="2">
        <v>-524.682</v>
      </c>
      <c r="E537" s="2">
        <v>44.526</v>
      </c>
      <c r="F537" s="2">
        <f t="shared" si="1"/>
        <v>-1507.938</v>
      </c>
      <c r="G537" s="2">
        <f t="shared" si="2"/>
        <v>-0.7095172613</v>
      </c>
    </row>
    <row r="538">
      <c r="B538" s="3" t="s">
        <v>320</v>
      </c>
      <c r="C538" s="2">
        <v>574.001</v>
      </c>
      <c r="D538" s="2">
        <v>-576.613</v>
      </c>
      <c r="E538" s="2">
        <v>-9.131</v>
      </c>
      <c r="F538" s="2">
        <f t="shared" si="1"/>
        <v>-11.743</v>
      </c>
      <c r="G538" s="2">
        <f t="shared" si="2"/>
        <v>-0.09420686858</v>
      </c>
    </row>
    <row r="539">
      <c r="B539" s="3" t="s">
        <v>321</v>
      </c>
      <c r="C539" s="2">
        <v>-1986.431</v>
      </c>
      <c r="D539" s="2">
        <v>0.0</v>
      </c>
      <c r="E539" s="2">
        <v>-4.31</v>
      </c>
      <c r="F539" s="2">
        <f t="shared" si="1"/>
        <v>-1990.741</v>
      </c>
      <c r="G539" s="2">
        <f t="shared" si="2"/>
        <v>-0.9080700593</v>
      </c>
    </row>
    <row r="540">
      <c r="B540" s="3" t="s">
        <v>322</v>
      </c>
      <c r="C540" s="2">
        <v>456.736</v>
      </c>
      <c r="D540" s="2">
        <v>-135.945</v>
      </c>
      <c r="E540" s="2">
        <v>67.813</v>
      </c>
      <c r="F540" s="2">
        <f t="shared" si="1"/>
        <v>388.604</v>
      </c>
      <c r="G540" s="2">
        <f t="shared" si="2"/>
        <v>0.07043588841</v>
      </c>
    </row>
    <row r="541">
      <c r="B541" s="3" t="s">
        <v>323</v>
      </c>
      <c r="C541" s="2">
        <v>185.378</v>
      </c>
      <c r="D541" s="2">
        <v>-16.929</v>
      </c>
      <c r="E541" s="2">
        <v>35.631</v>
      </c>
      <c r="F541" s="2">
        <f t="shared" si="1"/>
        <v>204.08</v>
      </c>
      <c r="G541" s="2">
        <f t="shared" si="2"/>
        <v>-0.005449631128</v>
      </c>
    </row>
    <row r="542">
      <c r="B542" s="3" t="s">
        <v>324</v>
      </c>
      <c r="C542" s="2">
        <v>-5920.009</v>
      </c>
      <c r="D542" s="2">
        <v>1289.874</v>
      </c>
      <c r="E542" s="2">
        <v>91.944</v>
      </c>
      <c r="F542" s="2">
        <f t="shared" si="1"/>
        <v>-4538.191</v>
      </c>
      <c r="G542" s="2">
        <f t="shared" si="2"/>
        <v>-1.955709211</v>
      </c>
    </row>
    <row r="543">
      <c r="B543" s="3" t="s">
        <v>325</v>
      </c>
      <c r="C543" s="2">
        <v>-3465.908</v>
      </c>
      <c r="D543" s="2">
        <v>161.923</v>
      </c>
      <c r="E543" s="2">
        <v>456.725</v>
      </c>
      <c r="F543" s="2">
        <f t="shared" si="1"/>
        <v>-2847.26</v>
      </c>
      <c r="G543" s="2">
        <f t="shared" si="2"/>
        <v>-1.260313612</v>
      </c>
    </row>
    <row r="544">
      <c r="B544" s="3" t="s">
        <v>326</v>
      </c>
      <c r="C544" s="2">
        <v>-6222.309</v>
      </c>
      <c r="D544" s="2">
        <v>-329.752</v>
      </c>
      <c r="E544" s="2">
        <v>596.257</v>
      </c>
      <c r="F544" s="2">
        <f t="shared" si="1"/>
        <v>-5955.804</v>
      </c>
      <c r="G544" s="2">
        <f t="shared" si="2"/>
        <v>-2.538702745</v>
      </c>
    </row>
    <row r="545">
      <c r="B545" s="3" t="s">
        <v>327</v>
      </c>
      <c r="C545" s="2">
        <v>-3115.028</v>
      </c>
      <c r="D545" s="2">
        <v>-500.577</v>
      </c>
      <c r="E545" s="2">
        <v>70.54</v>
      </c>
      <c r="F545" s="2">
        <f t="shared" si="1"/>
        <v>-3545.065</v>
      </c>
      <c r="G545" s="2">
        <f t="shared" si="2"/>
        <v>-1.547286011</v>
      </c>
    </row>
    <row r="546">
      <c r="B546" s="3" t="s">
        <v>328</v>
      </c>
      <c r="C546" s="2">
        <v>-2308.311</v>
      </c>
      <c r="D546" s="2">
        <v>-59.82</v>
      </c>
      <c r="E546" s="2">
        <v>1081.82</v>
      </c>
      <c r="F546" s="2">
        <f t="shared" si="1"/>
        <v>-1286.311</v>
      </c>
      <c r="G546" s="2">
        <f t="shared" si="2"/>
        <v>-0.6183731281</v>
      </c>
    </row>
    <row r="547">
      <c r="B547" s="3">
        <v>43864.0</v>
      </c>
      <c r="C547" s="2">
        <v>-4948.75</v>
      </c>
      <c r="D547" s="2">
        <v>59.338</v>
      </c>
      <c r="E547" s="2">
        <v>1199.205</v>
      </c>
      <c r="F547" s="2">
        <f t="shared" si="1"/>
        <v>-3690.207</v>
      </c>
      <c r="G547" s="2">
        <f t="shared" si="2"/>
        <v>-1.606975678</v>
      </c>
    </row>
    <row r="548">
      <c r="B548" s="3">
        <v>43893.0</v>
      </c>
      <c r="C548" s="2">
        <v>2688.375</v>
      </c>
      <c r="D548" s="2">
        <v>-108.621</v>
      </c>
      <c r="E548" s="2">
        <v>737.443</v>
      </c>
      <c r="F548" s="2">
        <f t="shared" si="1"/>
        <v>3317.197</v>
      </c>
      <c r="G548" s="2">
        <f t="shared" si="2"/>
        <v>1.274820149</v>
      </c>
    </row>
    <row r="549">
      <c r="B549" s="3">
        <v>43924.0</v>
      </c>
      <c r="C549" s="2">
        <v>4129.907</v>
      </c>
      <c r="D549" s="2">
        <v>120.657</v>
      </c>
      <c r="E549" s="2">
        <v>928.278</v>
      </c>
      <c r="F549" s="2">
        <f t="shared" si="1"/>
        <v>5178.842</v>
      </c>
      <c r="G549" s="2">
        <f t="shared" si="2"/>
        <v>2.040421903</v>
      </c>
    </row>
    <row r="550">
      <c r="B550" s="3">
        <v>43954.0</v>
      </c>
      <c r="C550" s="2">
        <v>219.104</v>
      </c>
      <c r="D550" s="2">
        <v>94.315</v>
      </c>
      <c r="E550" s="2">
        <v>209.651</v>
      </c>
      <c r="F550" s="2">
        <f t="shared" si="1"/>
        <v>523.07</v>
      </c>
      <c r="G550" s="2">
        <f t="shared" si="2"/>
        <v>0.1257350488</v>
      </c>
    </row>
    <row r="551">
      <c r="B551" s="3">
        <v>43985.0</v>
      </c>
      <c r="C551" s="2">
        <v>-1179.688</v>
      </c>
      <c r="D551" s="2">
        <v>592.39</v>
      </c>
      <c r="E551" s="2">
        <v>132.302</v>
      </c>
      <c r="F551" s="2">
        <f t="shared" si="1"/>
        <v>-454.996</v>
      </c>
      <c r="G551" s="2">
        <f t="shared" si="2"/>
        <v>-0.2764947238</v>
      </c>
    </row>
    <row r="552">
      <c r="B552" s="3">
        <v>44077.0</v>
      </c>
      <c r="C552" s="2">
        <v>-2869.443</v>
      </c>
      <c r="D552" s="2">
        <v>253.825</v>
      </c>
      <c r="E552" s="2">
        <v>361.712</v>
      </c>
      <c r="F552" s="2">
        <f t="shared" si="1"/>
        <v>-2253.906</v>
      </c>
      <c r="G552" s="2">
        <f t="shared" si="2"/>
        <v>-1.016296701</v>
      </c>
    </row>
    <row r="553">
      <c r="B553" s="3">
        <v>44107.0</v>
      </c>
      <c r="C553" s="2">
        <v>1704.216</v>
      </c>
      <c r="D553" s="2">
        <v>96.588</v>
      </c>
      <c r="E553" s="2">
        <v>555.449</v>
      </c>
      <c r="F553" s="2">
        <f t="shared" si="1"/>
        <v>2356.253</v>
      </c>
      <c r="G553" s="2">
        <f t="shared" si="2"/>
        <v>0.8796318014</v>
      </c>
    </row>
    <row r="554">
      <c r="B554" s="3">
        <v>44138.0</v>
      </c>
      <c r="C554" s="2">
        <v>1600.639</v>
      </c>
      <c r="D554" s="2">
        <v>130.318</v>
      </c>
      <c r="E554" s="2">
        <v>461.435</v>
      </c>
      <c r="F554" s="2">
        <f t="shared" si="1"/>
        <v>2192.392</v>
      </c>
      <c r="G554" s="2">
        <f t="shared" si="2"/>
        <v>0.8122439433</v>
      </c>
    </row>
    <row r="555">
      <c r="B555" s="3">
        <v>44168.0</v>
      </c>
      <c r="C555" s="2">
        <v>2345.97</v>
      </c>
      <c r="D555" s="2">
        <v>537.168</v>
      </c>
      <c r="E555" s="2">
        <v>1072.213</v>
      </c>
      <c r="F555" s="2">
        <f t="shared" si="1"/>
        <v>3955.351</v>
      </c>
      <c r="G555" s="2">
        <f t="shared" si="2"/>
        <v>1.537261067</v>
      </c>
    </row>
    <row r="556">
      <c r="B556" s="3" t="s">
        <v>329</v>
      </c>
      <c r="C556" s="2">
        <v>3180.07</v>
      </c>
      <c r="D556" s="2">
        <v>398.914</v>
      </c>
      <c r="E556" s="2">
        <v>1394.819</v>
      </c>
      <c r="F556" s="2">
        <f t="shared" si="1"/>
        <v>4973.803</v>
      </c>
      <c r="G556" s="2">
        <f t="shared" si="2"/>
        <v>1.956099587</v>
      </c>
    </row>
    <row r="557">
      <c r="B557" s="3" t="s">
        <v>330</v>
      </c>
      <c r="C557" s="2">
        <v>407.23</v>
      </c>
      <c r="D557" s="2">
        <v>-722.275</v>
      </c>
      <c r="E557" s="2">
        <v>862.047</v>
      </c>
      <c r="F557" s="2">
        <f t="shared" si="1"/>
        <v>547.002</v>
      </c>
      <c r="G557" s="2">
        <f t="shared" si="2"/>
        <v>0.135577087</v>
      </c>
    </row>
    <row r="558">
      <c r="B558" s="3" t="s">
        <v>331</v>
      </c>
      <c r="C558" s="2">
        <v>7532.181</v>
      </c>
      <c r="D558" s="2">
        <v>-311.91</v>
      </c>
      <c r="E558" s="2">
        <v>450.012</v>
      </c>
      <c r="F558" s="2">
        <f t="shared" si="1"/>
        <v>7670.283</v>
      </c>
      <c r="G558" s="2">
        <f t="shared" si="2"/>
        <v>3.065027346</v>
      </c>
    </row>
    <row r="559">
      <c r="B559" s="3" t="s">
        <v>332</v>
      </c>
      <c r="C559" s="2">
        <v>-6549.933</v>
      </c>
      <c r="D559" s="2">
        <v>-254.289</v>
      </c>
      <c r="E559" s="2">
        <v>-4170.956</v>
      </c>
      <c r="F559" s="2">
        <f t="shared" si="1"/>
        <v>-10975.178</v>
      </c>
      <c r="G559" s="2">
        <f t="shared" si="2"/>
        <v>-4.60292097</v>
      </c>
    </row>
    <row r="560">
      <c r="B560" s="3" t="s">
        <v>333</v>
      </c>
      <c r="C560" s="2">
        <v>3688.867</v>
      </c>
      <c r="D560" s="2">
        <v>-3291.471</v>
      </c>
      <c r="E560" s="2">
        <v>165.085</v>
      </c>
      <c r="F560" s="2">
        <f t="shared" si="1"/>
        <v>562.481</v>
      </c>
      <c r="G560" s="2">
        <f t="shared" si="2"/>
        <v>0.1419428278</v>
      </c>
    </row>
    <row r="561">
      <c r="B561" s="3" t="s">
        <v>334</v>
      </c>
      <c r="C561" s="2">
        <v>-1714.375</v>
      </c>
      <c r="D561" s="2">
        <v>-2701.34</v>
      </c>
      <c r="E561" s="2">
        <v>157.954</v>
      </c>
      <c r="F561" s="2">
        <f t="shared" si="1"/>
        <v>-4257.761</v>
      </c>
      <c r="G561" s="2">
        <f t="shared" si="2"/>
        <v>-1.840382336</v>
      </c>
    </row>
    <row r="562">
      <c r="B562" s="3" t="s">
        <v>335</v>
      </c>
      <c r="C562" s="2">
        <v>4582.181</v>
      </c>
      <c r="D562" s="2">
        <v>-81.132</v>
      </c>
      <c r="E562" s="2">
        <v>94.683</v>
      </c>
      <c r="F562" s="2">
        <f t="shared" si="1"/>
        <v>4595.732</v>
      </c>
      <c r="G562" s="2">
        <f t="shared" si="2"/>
        <v>1.800617838</v>
      </c>
    </row>
    <row r="563">
      <c r="B563" s="3" t="s">
        <v>336</v>
      </c>
      <c r="C563" s="2">
        <v>-4726.628</v>
      </c>
      <c r="D563" s="2">
        <v>-427.531</v>
      </c>
      <c r="E563" s="2">
        <v>279.89</v>
      </c>
      <c r="F563" s="2">
        <f t="shared" si="1"/>
        <v>-4874.269</v>
      </c>
      <c r="G563" s="2">
        <f t="shared" si="2"/>
        <v>-2.093921333</v>
      </c>
    </row>
    <row r="564">
      <c r="B564" s="3" t="s">
        <v>337</v>
      </c>
      <c r="C564" s="2">
        <v>1329.265</v>
      </c>
      <c r="D564" s="2">
        <v>-332.313</v>
      </c>
      <c r="E564" s="2">
        <v>515.173</v>
      </c>
      <c r="F564" s="2">
        <f t="shared" si="1"/>
        <v>1512.125</v>
      </c>
      <c r="G564" s="2">
        <f t="shared" si="2"/>
        <v>0.5324840491</v>
      </c>
    </row>
    <row r="565">
      <c r="B565" s="3" t="s">
        <v>338</v>
      </c>
      <c r="C565" s="2">
        <v>-172.702</v>
      </c>
      <c r="D565" s="2">
        <v>24.747</v>
      </c>
      <c r="E565" s="2">
        <v>367.592</v>
      </c>
      <c r="F565" s="2">
        <f t="shared" si="1"/>
        <v>219.637</v>
      </c>
      <c r="G565" s="2">
        <f t="shared" si="2"/>
        <v>0.0009481871912</v>
      </c>
    </row>
    <row r="566">
      <c r="B566" s="3" t="s">
        <v>339</v>
      </c>
      <c r="C566" s="2">
        <v>-1048.518</v>
      </c>
      <c r="D566" s="2">
        <v>801.9</v>
      </c>
      <c r="E566" s="2">
        <v>437.176</v>
      </c>
      <c r="F566" s="2">
        <f t="shared" si="1"/>
        <v>190.558</v>
      </c>
      <c r="G566" s="2">
        <f t="shared" si="2"/>
        <v>-0.01101055543</v>
      </c>
    </row>
    <row r="567">
      <c r="B567" s="3" t="s">
        <v>340</v>
      </c>
      <c r="C567" s="2">
        <v>-3115.516</v>
      </c>
      <c r="D567" s="2">
        <v>431.907</v>
      </c>
      <c r="E567" s="2">
        <v>1753.339</v>
      </c>
      <c r="F567" s="2">
        <f t="shared" si="1"/>
        <v>-930.27</v>
      </c>
      <c r="G567" s="2">
        <f t="shared" si="2"/>
        <v>-0.4719512195</v>
      </c>
    </row>
    <row r="568">
      <c r="B568" s="3" t="s">
        <v>341</v>
      </c>
      <c r="C568" s="2">
        <v>1047.3</v>
      </c>
      <c r="D568" s="2">
        <v>-157.572</v>
      </c>
      <c r="E568" s="2">
        <v>192.646</v>
      </c>
      <c r="F568" s="2">
        <f t="shared" si="1"/>
        <v>1082.374</v>
      </c>
      <c r="G568" s="2">
        <f t="shared" si="2"/>
        <v>0.3557488932</v>
      </c>
    </row>
    <row r="569">
      <c r="B569" s="3">
        <v>43834.0</v>
      </c>
      <c r="C569" s="2">
        <v>-1649.013</v>
      </c>
      <c r="D569" s="2">
        <v>-284.289</v>
      </c>
      <c r="E569" s="2">
        <v>-113.015</v>
      </c>
      <c r="F569" s="2">
        <f t="shared" si="1"/>
        <v>-2046.317</v>
      </c>
      <c r="G569" s="2">
        <f t="shared" si="2"/>
        <v>-0.9309256967</v>
      </c>
    </row>
    <row r="570">
      <c r="B570" s="3">
        <v>43865.0</v>
      </c>
      <c r="C570" s="2">
        <v>-3681.988</v>
      </c>
      <c r="D570" s="2">
        <v>1037.547</v>
      </c>
      <c r="E570" s="2">
        <v>-1310.997</v>
      </c>
      <c r="F570" s="2">
        <f t="shared" si="1"/>
        <v>-3955.438</v>
      </c>
      <c r="G570" s="2">
        <f t="shared" si="2"/>
        <v>-1.716051962</v>
      </c>
    </row>
    <row r="571">
      <c r="B571" s="3">
        <v>43894.0</v>
      </c>
      <c r="C571" s="2">
        <v>5668.844</v>
      </c>
      <c r="D571" s="2">
        <v>0.0</v>
      </c>
      <c r="E571" s="2">
        <v>1.786</v>
      </c>
      <c r="F571" s="2">
        <f t="shared" si="1"/>
        <v>5670.63</v>
      </c>
      <c r="G571" s="2">
        <f t="shared" si="2"/>
        <v>2.242669783</v>
      </c>
    </row>
    <row r="572">
      <c r="B572" s="3">
        <v>43986.0</v>
      </c>
      <c r="C572" s="2">
        <v>570.786</v>
      </c>
      <c r="D572" s="2">
        <v>87.126</v>
      </c>
      <c r="E572" s="2">
        <v>49.649</v>
      </c>
      <c r="F572" s="2">
        <f t="shared" si="1"/>
        <v>707.561</v>
      </c>
      <c r="G572" s="2">
        <f t="shared" si="2"/>
        <v>0.2016069971</v>
      </c>
    </row>
    <row r="573">
      <c r="B573" s="3">
        <v>44016.0</v>
      </c>
      <c r="C573" s="2">
        <v>4196.693</v>
      </c>
      <c r="D573" s="2">
        <v>-53.288</v>
      </c>
      <c r="E573" s="2">
        <v>-172.65</v>
      </c>
      <c r="F573" s="2">
        <f t="shared" si="1"/>
        <v>3970.755</v>
      </c>
      <c r="G573" s="2">
        <f t="shared" si="2"/>
        <v>1.543595964</v>
      </c>
    </row>
    <row r="574">
      <c r="B574" s="3">
        <v>44047.0</v>
      </c>
      <c r="C574" s="2">
        <v>106.076</v>
      </c>
      <c r="D574" s="2">
        <v>598.535</v>
      </c>
      <c r="E574" s="2">
        <v>754.098</v>
      </c>
      <c r="F574" s="2">
        <f t="shared" si="1"/>
        <v>1458.709</v>
      </c>
      <c r="G574" s="2">
        <f t="shared" si="2"/>
        <v>0.510516712</v>
      </c>
    </row>
    <row r="575">
      <c r="B575" s="3">
        <v>44078.0</v>
      </c>
      <c r="C575" s="2">
        <v>-1988.531</v>
      </c>
      <c r="D575" s="2">
        <v>0.0</v>
      </c>
      <c r="E575" s="2">
        <v>26.222</v>
      </c>
      <c r="F575" s="2">
        <f t="shared" si="1"/>
        <v>-1962.309</v>
      </c>
      <c r="G575" s="2">
        <f t="shared" si="2"/>
        <v>-0.8963773955</v>
      </c>
    </row>
    <row r="576">
      <c r="B576" s="3" t="s">
        <v>342</v>
      </c>
      <c r="C576" s="2">
        <v>-4257.702</v>
      </c>
      <c r="D576" s="2">
        <v>-125.624</v>
      </c>
      <c r="E576" s="2">
        <v>205.108</v>
      </c>
      <c r="F576" s="2">
        <f t="shared" si="1"/>
        <v>-4178.218</v>
      </c>
      <c r="G576" s="2">
        <f t="shared" si="2"/>
        <v>-1.807670266</v>
      </c>
    </row>
    <row r="577">
      <c r="B577" s="3" t="s">
        <v>343</v>
      </c>
      <c r="C577" s="2">
        <v>-2396.655</v>
      </c>
      <c r="D577" s="2">
        <v>-207.264</v>
      </c>
      <c r="E577" s="2">
        <v>-159.254</v>
      </c>
      <c r="F577" s="2">
        <f t="shared" si="1"/>
        <v>-2763.173</v>
      </c>
      <c r="G577" s="2">
        <f t="shared" si="2"/>
        <v>-1.225732822</v>
      </c>
    </row>
    <row r="578">
      <c r="B578" s="3" t="s">
        <v>344</v>
      </c>
      <c r="C578" s="2">
        <v>4741.526</v>
      </c>
      <c r="D578" s="2">
        <v>156.659</v>
      </c>
      <c r="E578" s="2">
        <v>111.373</v>
      </c>
      <c r="F578" s="2">
        <f t="shared" si="1"/>
        <v>5009.558</v>
      </c>
      <c r="G578" s="2">
        <f t="shared" si="2"/>
        <v>1.970803835</v>
      </c>
    </row>
    <row r="579">
      <c r="B579" s="3" t="s">
        <v>345</v>
      </c>
      <c r="C579" s="2">
        <v>-1763.347</v>
      </c>
      <c r="D579" s="2">
        <v>97.501</v>
      </c>
      <c r="E579" s="2">
        <v>-77.075</v>
      </c>
      <c r="F579" s="2">
        <f t="shared" si="1"/>
        <v>-1742.921</v>
      </c>
      <c r="G579" s="2">
        <f t="shared" si="2"/>
        <v>-0.8061540513</v>
      </c>
    </row>
    <row r="580">
      <c r="B580" s="3" t="s">
        <v>346</v>
      </c>
      <c r="C580" s="2">
        <v>-1452.395</v>
      </c>
      <c r="D580" s="2">
        <v>-84.059</v>
      </c>
      <c r="E580" s="2">
        <v>-224.881</v>
      </c>
      <c r="F580" s="2">
        <f t="shared" si="1"/>
        <v>-1761.335</v>
      </c>
      <c r="G580" s="2">
        <f t="shared" si="2"/>
        <v>-0.8137268113</v>
      </c>
    </row>
    <row r="581">
      <c r="B581" s="3" t="s">
        <v>347</v>
      </c>
      <c r="C581" s="2">
        <v>2007.541</v>
      </c>
      <c r="D581" s="2">
        <v>-244.56</v>
      </c>
      <c r="E581" s="2">
        <v>74.694</v>
      </c>
      <c r="F581" s="2">
        <f t="shared" si="1"/>
        <v>1837.675</v>
      </c>
      <c r="G581" s="2">
        <f t="shared" si="2"/>
        <v>0.6663665299</v>
      </c>
    </row>
    <row r="582">
      <c r="B582" s="3" t="s">
        <v>348</v>
      </c>
      <c r="C582" s="2">
        <v>1732.263</v>
      </c>
      <c r="D582" s="2">
        <v>-339.08</v>
      </c>
      <c r="E582" s="2">
        <v>-252.769</v>
      </c>
      <c r="F582" s="2">
        <f t="shared" si="1"/>
        <v>1140.414</v>
      </c>
      <c r="G582" s="2">
        <f t="shared" si="2"/>
        <v>0.3796178509</v>
      </c>
    </row>
    <row r="583">
      <c r="B583" s="3" t="s">
        <v>349</v>
      </c>
      <c r="C583" s="2">
        <v>-1624.619</v>
      </c>
      <c r="D583" s="2">
        <v>-123.261</v>
      </c>
      <c r="E583" s="2">
        <v>3.357</v>
      </c>
      <c r="F583" s="2">
        <f t="shared" si="1"/>
        <v>-1744.523</v>
      </c>
      <c r="G583" s="2">
        <f t="shared" si="2"/>
        <v>-0.806812874</v>
      </c>
    </row>
    <row r="584">
      <c r="B584" s="3" t="s">
        <v>350</v>
      </c>
      <c r="C584" s="2">
        <v>-2597.545</v>
      </c>
      <c r="D584" s="2">
        <v>-308.22</v>
      </c>
      <c r="E584" s="2">
        <v>-43.344</v>
      </c>
      <c r="F584" s="2">
        <f t="shared" si="1"/>
        <v>-2949.109</v>
      </c>
      <c r="G584" s="2">
        <f t="shared" si="2"/>
        <v>-1.302199027</v>
      </c>
    </row>
    <row r="585">
      <c r="B585" s="3" t="s">
        <v>351</v>
      </c>
      <c r="C585" s="2">
        <v>-600.233</v>
      </c>
      <c r="D585" s="2">
        <v>-238.058</v>
      </c>
      <c r="E585" s="2">
        <v>-218.334</v>
      </c>
      <c r="F585" s="2">
        <f t="shared" si="1"/>
        <v>-1056.625</v>
      </c>
      <c r="G585" s="2">
        <f t="shared" si="2"/>
        <v>-0.52391473</v>
      </c>
    </row>
    <row r="586">
      <c r="B586" s="3" t="s">
        <v>352</v>
      </c>
      <c r="C586" s="2">
        <v>-1542.698</v>
      </c>
      <c r="D586" s="2">
        <v>-227.182</v>
      </c>
      <c r="E586" s="2">
        <v>-49.501</v>
      </c>
      <c r="F586" s="2">
        <f t="shared" si="1"/>
        <v>-1819.381</v>
      </c>
      <c r="G586" s="2">
        <f t="shared" si="2"/>
        <v>-0.8375982365</v>
      </c>
    </row>
    <row r="587">
      <c r="B587" s="3" t="s">
        <v>353</v>
      </c>
      <c r="C587" s="2">
        <v>2154.201</v>
      </c>
      <c r="D587" s="2">
        <v>-57.632</v>
      </c>
      <c r="E587" s="2">
        <v>-36.459</v>
      </c>
      <c r="F587" s="2">
        <f t="shared" si="1"/>
        <v>2060.11</v>
      </c>
      <c r="G587" s="2">
        <f t="shared" si="2"/>
        <v>0.7578429532</v>
      </c>
    </row>
    <row r="588">
      <c r="B588" s="3" t="s">
        <v>354</v>
      </c>
      <c r="C588" s="2">
        <v>-2028.625</v>
      </c>
      <c r="D588" s="2">
        <v>114.662</v>
      </c>
      <c r="E588" s="2">
        <v>-1486.018</v>
      </c>
      <c r="F588" s="2">
        <f t="shared" si="1"/>
        <v>-3399.981</v>
      </c>
      <c r="G588" s="2">
        <f t="shared" si="2"/>
        <v>-1.487620197</v>
      </c>
    </row>
    <row r="589">
      <c r="B589" s="3" t="s">
        <v>355</v>
      </c>
      <c r="C589" s="2">
        <v>-953.273</v>
      </c>
      <c r="D589" s="2">
        <v>44.143</v>
      </c>
      <c r="E589" s="2">
        <v>-31.477</v>
      </c>
      <c r="F589" s="2">
        <f t="shared" si="1"/>
        <v>-940.607</v>
      </c>
      <c r="G589" s="2">
        <f t="shared" si="2"/>
        <v>-0.4762023121</v>
      </c>
    </row>
    <row r="590">
      <c r="B590" s="3">
        <v>43835.0</v>
      </c>
      <c r="C590" s="2">
        <v>-1583.919</v>
      </c>
      <c r="D590" s="2">
        <v>-262.421</v>
      </c>
      <c r="E590" s="2">
        <v>-153.928</v>
      </c>
      <c r="F590" s="2">
        <f t="shared" si="1"/>
        <v>-2000.268</v>
      </c>
      <c r="G590" s="2">
        <f t="shared" si="2"/>
        <v>-0.9119880393</v>
      </c>
    </row>
    <row r="591">
      <c r="B591" s="3">
        <v>43926.0</v>
      </c>
      <c r="C591" s="2">
        <v>-748.662</v>
      </c>
      <c r="D591" s="2">
        <v>-566.859</v>
      </c>
      <c r="E591" s="2">
        <v>196.25</v>
      </c>
      <c r="F591" s="2">
        <f t="shared" si="1"/>
        <v>-1119.271</v>
      </c>
      <c r="G591" s="2">
        <f t="shared" si="2"/>
        <v>-0.5496779059</v>
      </c>
    </row>
    <row r="592">
      <c r="B592" s="3">
        <v>43956.0</v>
      </c>
      <c r="C592" s="2">
        <v>-2581.799</v>
      </c>
      <c r="D592" s="2">
        <v>-113.853</v>
      </c>
      <c r="E592" s="2">
        <v>-30.187</v>
      </c>
      <c r="F592" s="2">
        <f t="shared" si="1"/>
        <v>-2725.839</v>
      </c>
      <c r="G592" s="2">
        <f t="shared" si="2"/>
        <v>-1.21037921</v>
      </c>
    </row>
    <row r="593">
      <c r="B593" s="3">
        <v>43987.0</v>
      </c>
      <c r="C593" s="2">
        <v>1488.636</v>
      </c>
      <c r="D593" s="2">
        <v>-157.965</v>
      </c>
      <c r="E593" s="2">
        <v>17.951</v>
      </c>
      <c r="F593" s="2">
        <f t="shared" si="1"/>
        <v>1348.622</v>
      </c>
      <c r="G593" s="2">
        <f t="shared" si="2"/>
        <v>0.4652434186</v>
      </c>
    </row>
    <row r="594">
      <c r="B594" s="3">
        <v>44017.0</v>
      </c>
      <c r="C594" s="2">
        <v>298.52</v>
      </c>
      <c r="D594" s="2">
        <v>-99.829</v>
      </c>
      <c r="E594" s="2">
        <v>-30.937</v>
      </c>
      <c r="F594" s="2">
        <f t="shared" si="1"/>
        <v>167.754</v>
      </c>
      <c r="G594" s="2">
        <f t="shared" si="2"/>
        <v>-0.02038870346</v>
      </c>
    </row>
    <row r="595">
      <c r="B595" s="3">
        <v>44048.0</v>
      </c>
      <c r="C595" s="2">
        <v>158.218</v>
      </c>
      <c r="D595" s="2">
        <v>14.431</v>
      </c>
      <c r="E595" s="2">
        <v>-96.244</v>
      </c>
      <c r="F595" s="2">
        <f t="shared" si="1"/>
        <v>76.405</v>
      </c>
      <c r="G595" s="2">
        <f t="shared" si="2"/>
        <v>-0.05795599186</v>
      </c>
    </row>
    <row r="596">
      <c r="B596" s="3">
        <v>44140.0</v>
      </c>
      <c r="C596" s="2">
        <v>2121.103</v>
      </c>
      <c r="D596" s="2">
        <v>-278.861</v>
      </c>
      <c r="E596" s="2">
        <v>-35.525</v>
      </c>
      <c r="F596" s="2">
        <f t="shared" si="1"/>
        <v>1806.717</v>
      </c>
      <c r="G596" s="2">
        <f t="shared" si="2"/>
        <v>0.6536350483</v>
      </c>
    </row>
    <row r="597">
      <c r="B597" s="3">
        <v>44170.0</v>
      </c>
      <c r="C597" s="2">
        <v>-819.337</v>
      </c>
      <c r="D597" s="2">
        <v>-73.397</v>
      </c>
      <c r="E597" s="2">
        <v>-29.799</v>
      </c>
      <c r="F597" s="2">
        <f t="shared" si="1"/>
        <v>-922.533</v>
      </c>
      <c r="G597" s="2">
        <f t="shared" si="2"/>
        <v>-0.4687693772</v>
      </c>
    </row>
    <row r="598">
      <c r="B598" s="3" t="s">
        <v>356</v>
      </c>
      <c r="C598" s="2">
        <v>1863.345</v>
      </c>
      <c r="D598" s="2">
        <v>-287.603</v>
      </c>
      <c r="E598" s="2">
        <v>-63.687</v>
      </c>
      <c r="F598" s="2">
        <f t="shared" si="1"/>
        <v>1512.055</v>
      </c>
      <c r="G598" s="2">
        <f t="shared" si="2"/>
        <v>0.5324552616</v>
      </c>
    </row>
    <row r="599">
      <c r="B599" s="3" t="s">
        <v>357</v>
      </c>
      <c r="C599" s="2">
        <v>-1464.808</v>
      </c>
      <c r="D599" s="2">
        <v>-395.646</v>
      </c>
      <c r="E599" s="2">
        <v>-250.47</v>
      </c>
      <c r="F599" s="2">
        <f t="shared" si="1"/>
        <v>-2110.924</v>
      </c>
      <c r="G599" s="2">
        <f t="shared" si="2"/>
        <v>-0.957495334</v>
      </c>
    </row>
    <row r="600">
      <c r="B600" s="3" t="s">
        <v>358</v>
      </c>
      <c r="C600" s="2">
        <v>-1581.71</v>
      </c>
      <c r="D600" s="2">
        <v>443.178</v>
      </c>
      <c r="E600" s="2">
        <v>-461.034</v>
      </c>
      <c r="F600" s="2">
        <f t="shared" si="1"/>
        <v>-1599.566</v>
      </c>
      <c r="G600" s="2">
        <f t="shared" si="2"/>
        <v>-0.7471992885</v>
      </c>
    </row>
    <row r="601">
      <c r="B601" s="3" t="s">
        <v>359</v>
      </c>
      <c r="C601" s="2">
        <v>443.512</v>
      </c>
      <c r="D601" s="2">
        <v>229.656</v>
      </c>
      <c r="E601" s="2">
        <v>-153.578</v>
      </c>
      <c r="F601" s="2">
        <f t="shared" si="1"/>
        <v>519.59</v>
      </c>
      <c r="G601" s="2">
        <f t="shared" si="2"/>
        <v>0.1243038983</v>
      </c>
    </row>
    <row r="602">
      <c r="B602" s="3" t="s">
        <v>360</v>
      </c>
      <c r="C602" s="2">
        <v>309.919</v>
      </c>
      <c r="D602" s="2">
        <v>-533.068</v>
      </c>
      <c r="E602" s="2">
        <v>477.029</v>
      </c>
      <c r="F602" s="2">
        <f t="shared" si="1"/>
        <v>253.88</v>
      </c>
      <c r="G602" s="2">
        <f t="shared" si="2"/>
        <v>0.0150306255</v>
      </c>
    </row>
    <row r="603">
      <c r="B603" s="3" t="s">
        <v>361</v>
      </c>
      <c r="C603" s="2">
        <v>-1372.87</v>
      </c>
      <c r="D603" s="2">
        <v>-527.529</v>
      </c>
      <c r="E603" s="2">
        <v>235.362</v>
      </c>
      <c r="F603" s="2">
        <f t="shared" si="1"/>
        <v>-1665.037</v>
      </c>
      <c r="G603" s="2">
        <f t="shared" si="2"/>
        <v>-0.774124246</v>
      </c>
    </row>
    <row r="604">
      <c r="B604" s="3" t="s">
        <v>362</v>
      </c>
      <c r="C604" s="2">
        <v>14.85</v>
      </c>
      <c r="D604" s="2">
        <v>29.801</v>
      </c>
      <c r="E604" s="2">
        <v>56.968</v>
      </c>
      <c r="F604" s="2">
        <f t="shared" si="1"/>
        <v>101.619</v>
      </c>
      <c r="G604" s="2">
        <f t="shared" si="2"/>
        <v>-0.047586731</v>
      </c>
    </row>
    <row r="605">
      <c r="B605" s="3" t="s">
        <v>363</v>
      </c>
      <c r="C605" s="2">
        <v>58.944</v>
      </c>
      <c r="D605" s="2">
        <v>340.061</v>
      </c>
      <c r="E605" s="2">
        <v>-3.707</v>
      </c>
      <c r="F605" s="2">
        <f t="shared" si="1"/>
        <v>395.298</v>
      </c>
      <c r="G605" s="2">
        <f t="shared" si="2"/>
        <v>0.0731887968</v>
      </c>
    </row>
    <row r="606">
      <c r="B606" s="3" t="s">
        <v>364</v>
      </c>
      <c r="C606" s="2">
        <v>162.503</v>
      </c>
      <c r="D606" s="2">
        <v>118.582</v>
      </c>
      <c r="E606" s="2">
        <v>52.306</v>
      </c>
      <c r="F606" s="2">
        <f t="shared" si="1"/>
        <v>333.391</v>
      </c>
      <c r="G606" s="2">
        <f t="shared" si="2"/>
        <v>0.04772953482</v>
      </c>
    </row>
    <row r="607">
      <c r="B607" s="3" t="s">
        <v>365</v>
      </c>
      <c r="C607" s="2">
        <v>-508.44</v>
      </c>
      <c r="D607" s="2">
        <v>-45.015</v>
      </c>
      <c r="E607" s="2">
        <v>231.337</v>
      </c>
      <c r="F607" s="2">
        <f t="shared" si="1"/>
        <v>-322.118</v>
      </c>
      <c r="G607" s="2">
        <f t="shared" si="2"/>
        <v>-0.2218486286</v>
      </c>
    </row>
    <row r="608">
      <c r="B608" s="3" t="s">
        <v>366</v>
      </c>
      <c r="C608" s="2">
        <v>-2397.724</v>
      </c>
      <c r="D608" s="2">
        <v>654.797</v>
      </c>
      <c r="E608" s="2">
        <v>272.707</v>
      </c>
      <c r="F608" s="2">
        <f t="shared" si="1"/>
        <v>-1470.22</v>
      </c>
      <c r="G608" s="2">
        <f t="shared" si="2"/>
        <v>-0.6940057288</v>
      </c>
    </row>
    <row r="609">
      <c r="B609" s="3" t="s">
        <v>367</v>
      </c>
      <c r="C609" s="2">
        <v>2877.617</v>
      </c>
      <c r="D609" s="2">
        <v>334.348</v>
      </c>
      <c r="E609" s="2">
        <v>-30.853</v>
      </c>
      <c r="F609" s="2">
        <f t="shared" si="1"/>
        <v>3181.112</v>
      </c>
      <c r="G609" s="2">
        <f t="shared" si="2"/>
        <v>1.218855175</v>
      </c>
    </row>
    <row r="610">
      <c r="B610" s="3">
        <v>43836.0</v>
      </c>
      <c r="C610" s="2">
        <v>182.643</v>
      </c>
      <c r="D610" s="2">
        <v>-61.092</v>
      </c>
      <c r="E610" s="2">
        <v>187.128</v>
      </c>
      <c r="F610" s="2">
        <f t="shared" si="1"/>
        <v>308.679</v>
      </c>
      <c r="G610" s="2">
        <f t="shared" si="2"/>
        <v>0.03756672153</v>
      </c>
    </row>
    <row r="611">
      <c r="B611" s="3">
        <v>43867.0</v>
      </c>
      <c r="C611" s="2">
        <v>-672.224</v>
      </c>
      <c r="D611" s="2">
        <v>-91.986</v>
      </c>
      <c r="E611" s="2">
        <v>171.059</v>
      </c>
      <c r="F611" s="2">
        <f t="shared" si="1"/>
        <v>-593.151</v>
      </c>
      <c r="G611" s="2">
        <f t="shared" si="2"/>
        <v>-0.3333109859</v>
      </c>
    </row>
    <row r="612">
      <c r="B612" s="3">
        <v>43896.0</v>
      </c>
      <c r="C612" s="2">
        <v>-3789.208</v>
      </c>
      <c r="D612" s="2">
        <v>139.116</v>
      </c>
      <c r="E612" s="2">
        <v>-35.985</v>
      </c>
      <c r="F612" s="2">
        <f t="shared" si="1"/>
        <v>-3686.077</v>
      </c>
      <c r="G612" s="2">
        <f t="shared" si="2"/>
        <v>-1.605277215</v>
      </c>
    </row>
    <row r="613">
      <c r="B613" s="3">
        <v>43927.0</v>
      </c>
      <c r="C613" s="2">
        <v>3076.017</v>
      </c>
      <c r="D613" s="2">
        <v>31.34</v>
      </c>
      <c r="E613" s="2">
        <v>240.007</v>
      </c>
      <c r="F613" s="2">
        <f t="shared" si="1"/>
        <v>3347.364</v>
      </c>
      <c r="G613" s="2">
        <f t="shared" si="2"/>
        <v>1.287226332</v>
      </c>
    </row>
    <row r="614">
      <c r="B614" s="3">
        <v>43957.0</v>
      </c>
      <c r="C614" s="2">
        <v>1089.557</v>
      </c>
      <c r="D614" s="2">
        <v>-812.262</v>
      </c>
      <c r="E614" s="2">
        <v>28.261</v>
      </c>
      <c r="F614" s="2">
        <f t="shared" si="1"/>
        <v>305.556</v>
      </c>
      <c r="G614" s="2">
        <f t="shared" si="2"/>
        <v>0.03628238737</v>
      </c>
    </row>
    <row r="615">
      <c r="B615" s="3">
        <v>44049.0</v>
      </c>
      <c r="C615" s="2">
        <v>5366.459</v>
      </c>
      <c r="D615" s="2">
        <v>-625.169</v>
      </c>
      <c r="E615" s="2">
        <v>-185.506</v>
      </c>
      <c r="F615" s="2">
        <f t="shared" si="1"/>
        <v>4555.784</v>
      </c>
      <c r="G615" s="2">
        <f t="shared" si="2"/>
        <v>1.784189218</v>
      </c>
    </row>
    <row r="616">
      <c r="B616" s="3">
        <v>44080.0</v>
      </c>
      <c r="C616" s="2">
        <v>-3733.694</v>
      </c>
      <c r="D616" s="2">
        <v>-194.678</v>
      </c>
      <c r="E616" s="2">
        <v>20.108</v>
      </c>
      <c r="F616" s="2">
        <f t="shared" si="1"/>
        <v>-3908.264</v>
      </c>
      <c r="G616" s="2">
        <f t="shared" si="2"/>
        <v>-1.696651648</v>
      </c>
    </row>
    <row r="617">
      <c r="B617" s="3">
        <v>44110.0</v>
      </c>
      <c r="C617" s="2">
        <v>4298.402</v>
      </c>
      <c r="D617" s="2">
        <v>-128.783</v>
      </c>
      <c r="E617" s="2">
        <v>-37.112</v>
      </c>
      <c r="F617" s="2">
        <f t="shared" si="1"/>
        <v>4132.507</v>
      </c>
      <c r="G617" s="2">
        <f t="shared" si="2"/>
        <v>1.610116495</v>
      </c>
    </row>
    <row r="618">
      <c r="B618" s="3">
        <v>44141.0</v>
      </c>
      <c r="C618" s="2">
        <v>-3525.862</v>
      </c>
      <c r="D618" s="2">
        <v>-464.36</v>
      </c>
      <c r="E618" s="2">
        <v>-24.398</v>
      </c>
      <c r="F618" s="2">
        <f t="shared" si="1"/>
        <v>-4014.62</v>
      </c>
      <c r="G618" s="2">
        <f t="shared" si="2"/>
        <v>-1.740390567</v>
      </c>
    </row>
    <row r="619">
      <c r="B619" s="3">
        <v>44171.0</v>
      </c>
      <c r="C619" s="2">
        <v>1171.481</v>
      </c>
      <c r="D619" s="2">
        <v>-75.353</v>
      </c>
      <c r="E619" s="2">
        <v>-64.854</v>
      </c>
      <c r="F619" s="2">
        <f t="shared" si="1"/>
        <v>1031.274</v>
      </c>
      <c r="G619" s="2">
        <f t="shared" si="2"/>
        <v>0.3347340114</v>
      </c>
    </row>
    <row r="620">
      <c r="B620" s="3" t="s">
        <v>368</v>
      </c>
      <c r="C620" s="2">
        <v>-4261.197</v>
      </c>
      <c r="D620" s="2">
        <v>2871.079</v>
      </c>
      <c r="E620" s="2">
        <v>30.625</v>
      </c>
      <c r="F620" s="2">
        <f t="shared" si="1"/>
        <v>-1359.493</v>
      </c>
      <c r="G620" s="2">
        <f t="shared" si="2"/>
        <v>-0.6484692353</v>
      </c>
    </row>
    <row r="621">
      <c r="B621" s="3" t="s">
        <v>369</v>
      </c>
      <c r="C621" s="2">
        <v>-1733.993</v>
      </c>
      <c r="D621" s="2">
        <v>-30.673</v>
      </c>
      <c r="E621" s="2">
        <v>38.851</v>
      </c>
      <c r="F621" s="2">
        <f t="shared" si="1"/>
        <v>-1725.815</v>
      </c>
      <c r="G621" s="2">
        <f t="shared" si="2"/>
        <v>-0.7991192065</v>
      </c>
    </row>
    <row r="622">
      <c r="B622" s="3" t="s">
        <v>370</v>
      </c>
      <c r="C622" s="2">
        <v>2923.755</v>
      </c>
      <c r="D622" s="2">
        <v>31.254</v>
      </c>
      <c r="E622" s="2">
        <v>93.306</v>
      </c>
      <c r="F622" s="2">
        <f t="shared" si="1"/>
        <v>3048.315</v>
      </c>
      <c r="G622" s="2">
        <f t="shared" si="2"/>
        <v>1.164242391</v>
      </c>
    </row>
    <row r="623">
      <c r="B623" s="3" t="s">
        <v>371</v>
      </c>
      <c r="C623" s="2">
        <v>-2383.593</v>
      </c>
      <c r="D623" s="2">
        <v>0.0</v>
      </c>
      <c r="E623" s="2">
        <v>2645.106</v>
      </c>
      <c r="F623" s="2">
        <f t="shared" si="1"/>
        <v>261.513</v>
      </c>
      <c r="G623" s="2">
        <f t="shared" si="2"/>
        <v>0.01816969776</v>
      </c>
    </row>
    <row r="624">
      <c r="B624" s="3" t="s">
        <v>372</v>
      </c>
      <c r="C624" s="2">
        <v>732.672</v>
      </c>
      <c r="D624" s="2">
        <v>124.646</v>
      </c>
      <c r="E624" s="2">
        <v>3677.649</v>
      </c>
      <c r="F624" s="2">
        <f t="shared" si="1"/>
        <v>4534.967</v>
      </c>
      <c r="G624" s="2">
        <f t="shared" si="2"/>
        <v>1.775628224</v>
      </c>
    </row>
    <row r="625">
      <c r="B625" s="3" t="s">
        <v>373</v>
      </c>
      <c r="C625" s="2">
        <v>-1358.335</v>
      </c>
      <c r="D625" s="2">
        <v>0.0</v>
      </c>
      <c r="E625" s="2">
        <v>-732.556</v>
      </c>
      <c r="F625" s="2">
        <f t="shared" si="1"/>
        <v>-2090.891</v>
      </c>
      <c r="G625" s="2">
        <f t="shared" si="2"/>
        <v>-0.9492567601</v>
      </c>
    </row>
    <row r="626">
      <c r="B626" s="3" t="s">
        <v>374</v>
      </c>
      <c r="C626" s="2">
        <v>1848.746</v>
      </c>
      <c r="D626" s="2">
        <v>-155.963</v>
      </c>
      <c r="E626" s="2">
        <v>104.986</v>
      </c>
      <c r="F626" s="2">
        <f t="shared" si="1"/>
        <v>1797.769</v>
      </c>
      <c r="G626" s="2">
        <f t="shared" si="2"/>
        <v>0.6499551821</v>
      </c>
    </row>
    <row r="627">
      <c r="B627" s="3" t="s">
        <v>375</v>
      </c>
      <c r="C627" s="2">
        <v>2028.347</v>
      </c>
      <c r="D627" s="2">
        <v>15.663</v>
      </c>
      <c r="E627" s="2">
        <v>-2.635</v>
      </c>
      <c r="F627" s="2">
        <f t="shared" si="1"/>
        <v>2041.375</v>
      </c>
      <c r="G627" s="2">
        <f t="shared" si="2"/>
        <v>0.750138182</v>
      </c>
    </row>
    <row r="628">
      <c r="B628" s="3" t="s">
        <v>376</v>
      </c>
      <c r="C628" s="2">
        <v>-1200.752</v>
      </c>
      <c r="D628" s="2">
        <v>228.881</v>
      </c>
      <c r="E628" s="2">
        <v>266.961</v>
      </c>
      <c r="F628" s="2">
        <f t="shared" si="1"/>
        <v>-704.91</v>
      </c>
      <c r="G628" s="2">
        <f t="shared" si="2"/>
        <v>-0.3792718895</v>
      </c>
    </row>
    <row r="629">
      <c r="B629" s="3" t="s">
        <v>377</v>
      </c>
      <c r="C629" s="2">
        <v>722.233</v>
      </c>
      <c r="D629" s="2">
        <v>323.958</v>
      </c>
      <c r="E629" s="2">
        <v>1099.055</v>
      </c>
      <c r="F629" s="2">
        <f t="shared" si="1"/>
        <v>2145.246</v>
      </c>
      <c r="G629" s="2">
        <f t="shared" si="2"/>
        <v>0.7928551445</v>
      </c>
    </row>
    <row r="630">
      <c r="B630" s="3" t="s">
        <v>378</v>
      </c>
      <c r="C630" s="2">
        <v>-1199.546</v>
      </c>
      <c r="D630" s="2">
        <v>0.0</v>
      </c>
      <c r="E630" s="2">
        <v>-685.402</v>
      </c>
      <c r="F630" s="2">
        <f t="shared" si="1"/>
        <v>-1884.948</v>
      </c>
      <c r="G630" s="2">
        <f t="shared" si="2"/>
        <v>-0.864562674</v>
      </c>
    </row>
    <row r="631">
      <c r="B631" s="3" t="s">
        <v>379</v>
      </c>
      <c r="C631" s="2">
        <v>380.408</v>
      </c>
      <c r="D631" s="2">
        <v>15.276</v>
      </c>
      <c r="E631" s="2">
        <v>97.853</v>
      </c>
      <c r="F631" s="2">
        <f t="shared" si="1"/>
        <v>493.537</v>
      </c>
      <c r="G631" s="2">
        <f t="shared" si="2"/>
        <v>0.1135895986</v>
      </c>
    </row>
    <row r="632">
      <c r="B632" s="3">
        <v>43837.0</v>
      </c>
      <c r="C632" s="2">
        <v>-309.039</v>
      </c>
      <c r="D632" s="2">
        <v>0.0</v>
      </c>
      <c r="E632" s="2">
        <v>-184.514</v>
      </c>
      <c r="F632" s="2">
        <f t="shared" si="1"/>
        <v>-493.553</v>
      </c>
      <c r="G632" s="2">
        <f t="shared" si="2"/>
        <v>-0.2923512952</v>
      </c>
    </row>
    <row r="633">
      <c r="B633" s="3">
        <v>43868.0</v>
      </c>
      <c r="C633" s="2">
        <v>295.069</v>
      </c>
      <c r="D633" s="2">
        <v>-140.318</v>
      </c>
      <c r="E633" s="2">
        <v>111.092</v>
      </c>
      <c r="F633" s="2">
        <f t="shared" si="1"/>
        <v>265.843</v>
      </c>
      <c r="G633" s="2">
        <f t="shared" si="2"/>
        <v>0.01995041084</v>
      </c>
    </row>
    <row r="634">
      <c r="B634" s="3">
        <v>43989.0</v>
      </c>
      <c r="C634" s="2">
        <v>140.433</v>
      </c>
      <c r="D634" s="2">
        <v>-219.313</v>
      </c>
      <c r="E634" s="2">
        <v>11.267</v>
      </c>
      <c r="F634" s="2">
        <f t="shared" si="1"/>
        <v>-67.613</v>
      </c>
      <c r="G634" s="2">
        <f t="shared" si="2"/>
        <v>-0.1171834135</v>
      </c>
    </row>
    <row r="635">
      <c r="B635" s="3">
        <v>44019.0</v>
      </c>
      <c r="C635" s="2">
        <v>-412.143</v>
      </c>
      <c r="D635" s="2">
        <v>-175.054</v>
      </c>
      <c r="E635" s="2">
        <v>-121.638</v>
      </c>
      <c r="F635" s="2">
        <f t="shared" si="1"/>
        <v>-708.835</v>
      </c>
      <c r="G635" s="2">
        <f t="shared" si="2"/>
        <v>-0.3808860463</v>
      </c>
    </row>
    <row r="636">
      <c r="B636" s="3">
        <v>44050.0</v>
      </c>
      <c r="C636" s="2">
        <v>721.292</v>
      </c>
      <c r="D636" s="2">
        <v>157.419</v>
      </c>
      <c r="E636" s="2">
        <v>90.278</v>
      </c>
      <c r="F636" s="2">
        <f t="shared" si="1"/>
        <v>968.989</v>
      </c>
      <c r="G636" s="2">
        <f t="shared" si="2"/>
        <v>0.3091192969</v>
      </c>
    </row>
    <row r="637">
      <c r="B637" s="3">
        <v>44081.0</v>
      </c>
      <c r="C637" s="2">
        <v>-1927.993</v>
      </c>
      <c r="D637" s="2">
        <v>-95.192</v>
      </c>
      <c r="E637" s="2">
        <v>43.568</v>
      </c>
      <c r="F637" s="2">
        <f t="shared" si="1"/>
        <v>-1979.617</v>
      </c>
      <c r="G637" s="2">
        <f t="shared" si="2"/>
        <v>-0.9034953128</v>
      </c>
    </row>
    <row r="638">
      <c r="B638" s="3">
        <v>44111.0</v>
      </c>
      <c r="C638" s="2">
        <v>-1744.751</v>
      </c>
      <c r="D638" s="2">
        <v>-31.56</v>
      </c>
      <c r="E638" s="2">
        <v>80.884</v>
      </c>
      <c r="F638" s="2">
        <f t="shared" si="1"/>
        <v>-1695.427</v>
      </c>
      <c r="G638" s="2">
        <f t="shared" si="2"/>
        <v>-0.7866221375</v>
      </c>
    </row>
    <row r="639">
      <c r="B639" s="3" t="s">
        <v>380</v>
      </c>
      <c r="C639" s="2">
        <v>95.298</v>
      </c>
      <c r="D639" s="2">
        <v>0.0</v>
      </c>
      <c r="E639" s="2">
        <v>-14.347</v>
      </c>
      <c r="F639" s="2">
        <f t="shared" si="1"/>
        <v>80.951</v>
      </c>
      <c r="G639" s="2">
        <f t="shared" si="2"/>
        <v>-0.05608644875</v>
      </c>
    </row>
    <row r="640">
      <c r="B640" s="3" t="s">
        <v>381</v>
      </c>
      <c r="C640" s="2">
        <v>1903.85</v>
      </c>
      <c r="D640" s="2">
        <v>-157.961</v>
      </c>
      <c r="E640" s="2">
        <v>-52.708</v>
      </c>
      <c r="F640" s="2">
        <f t="shared" si="1"/>
        <v>1693.181</v>
      </c>
      <c r="G640" s="2">
        <f t="shared" si="2"/>
        <v>0.6069433532</v>
      </c>
    </row>
    <row r="641">
      <c r="B641" s="3" t="s">
        <v>382</v>
      </c>
      <c r="C641" s="2">
        <v>-1148.187</v>
      </c>
      <c r="D641" s="2">
        <v>448.276</v>
      </c>
      <c r="E641" s="2">
        <v>-102.128</v>
      </c>
      <c r="F641" s="2">
        <f t="shared" si="1"/>
        <v>-802.039</v>
      </c>
      <c r="G641" s="2">
        <f t="shared" si="2"/>
        <v>-0.4192162037</v>
      </c>
    </row>
    <row r="642">
      <c r="B642" s="3" t="s">
        <v>383</v>
      </c>
      <c r="C642" s="2">
        <v>4183.937</v>
      </c>
      <c r="D642" s="2">
        <v>16.156</v>
      </c>
      <c r="E642" s="2">
        <v>-213.689</v>
      </c>
      <c r="F642" s="2">
        <f t="shared" si="1"/>
        <v>3986.404</v>
      </c>
      <c r="G642" s="2">
        <f t="shared" si="2"/>
        <v>1.550031617</v>
      </c>
    </row>
    <row r="643">
      <c r="B643" s="3" t="s">
        <v>384</v>
      </c>
      <c r="C643" s="2">
        <v>-914.153</v>
      </c>
      <c r="D643" s="2">
        <v>80.504</v>
      </c>
      <c r="E643" s="2">
        <v>-485.012</v>
      </c>
      <c r="F643" s="2">
        <f t="shared" si="1"/>
        <v>-1318.661</v>
      </c>
      <c r="G643" s="2">
        <f t="shared" si="2"/>
        <v>-0.6316770699</v>
      </c>
    </row>
    <row r="644">
      <c r="B644" s="3" t="s">
        <v>385</v>
      </c>
      <c r="C644" s="2">
        <v>2010.499</v>
      </c>
      <c r="D644" s="2">
        <v>48.443</v>
      </c>
      <c r="E644" s="2">
        <v>-280.102</v>
      </c>
      <c r="F644" s="2">
        <f t="shared" si="1"/>
        <v>1778.84</v>
      </c>
      <c r="G644" s="2">
        <f t="shared" si="2"/>
        <v>0.6421706283</v>
      </c>
    </row>
    <row r="645">
      <c r="B645" s="3" t="s">
        <v>386</v>
      </c>
      <c r="C645" s="2">
        <v>-1605.698</v>
      </c>
      <c r="D645" s="2">
        <v>113.984</v>
      </c>
      <c r="E645" s="2">
        <v>59.27</v>
      </c>
      <c r="F645" s="2">
        <f t="shared" si="1"/>
        <v>-1432.444</v>
      </c>
      <c r="G645" s="2">
        <f t="shared" si="2"/>
        <v>-0.6784703438</v>
      </c>
    </row>
    <row r="646">
      <c r="B646" s="3" t="s">
        <v>387</v>
      </c>
      <c r="C646" s="2">
        <v>422.411</v>
      </c>
      <c r="D646" s="2">
        <v>130.488</v>
      </c>
      <c r="E646" s="2">
        <v>200.235</v>
      </c>
      <c r="F646" s="2">
        <f t="shared" si="1"/>
        <v>753.134</v>
      </c>
      <c r="G646" s="2">
        <f t="shared" si="2"/>
        <v>0.2203488994</v>
      </c>
    </row>
    <row r="647">
      <c r="B647" s="3" t="s">
        <v>388</v>
      </c>
      <c r="C647" s="2">
        <v>-718.968</v>
      </c>
      <c r="D647" s="2">
        <v>49.215</v>
      </c>
      <c r="E647" s="2">
        <v>-312.393</v>
      </c>
      <c r="F647" s="2">
        <f t="shared" si="1"/>
        <v>-982.146</v>
      </c>
      <c r="G647" s="2">
        <f t="shared" si="2"/>
        <v>-0.4932852314</v>
      </c>
    </row>
    <row r="648">
      <c r="B648" s="3" t="s">
        <v>389</v>
      </c>
      <c r="C648" s="2">
        <v>936.133</v>
      </c>
      <c r="D648" s="2">
        <v>64.817</v>
      </c>
      <c r="E648" s="2">
        <v>-133.67</v>
      </c>
      <c r="F648" s="2">
        <f t="shared" si="1"/>
        <v>867.28</v>
      </c>
      <c r="G648" s="2">
        <f t="shared" si="2"/>
        <v>0.2672914571</v>
      </c>
    </row>
    <row r="649">
      <c r="B649" s="3" t="s">
        <v>390</v>
      </c>
      <c r="C649" s="2">
        <v>753.906</v>
      </c>
      <c r="D649" s="2">
        <v>-48.312</v>
      </c>
      <c r="E649" s="2">
        <v>-287.485</v>
      </c>
      <c r="F649" s="2">
        <f t="shared" si="1"/>
        <v>418.109</v>
      </c>
      <c r="G649" s="2">
        <f t="shared" si="2"/>
        <v>0.08256982359</v>
      </c>
    </row>
    <row r="650">
      <c r="B650" s="3" t="s">
        <v>391</v>
      </c>
      <c r="C650" s="2">
        <v>-2084.527</v>
      </c>
      <c r="D650" s="2">
        <v>146.009</v>
      </c>
      <c r="E650" s="2">
        <v>-14.299</v>
      </c>
      <c r="F650" s="2">
        <f t="shared" si="1"/>
        <v>-1952.817</v>
      </c>
      <c r="G650" s="2">
        <f t="shared" si="2"/>
        <v>-0.8924738092</v>
      </c>
    </row>
    <row r="651">
      <c r="B651" s="3" t="s">
        <v>392</v>
      </c>
      <c r="C651" s="2">
        <v>513.751</v>
      </c>
      <c r="D651" s="2">
        <v>0.0</v>
      </c>
      <c r="E651" s="2">
        <v>145.634</v>
      </c>
      <c r="F651" s="2">
        <f t="shared" si="1"/>
        <v>659.385</v>
      </c>
      <c r="G651" s="2">
        <f t="shared" si="2"/>
        <v>0.1817946107</v>
      </c>
    </row>
    <row r="652">
      <c r="B652" s="3" t="s">
        <v>393</v>
      </c>
      <c r="C652" s="2">
        <v>-2178.038</v>
      </c>
      <c r="D652" s="2">
        <v>16.319</v>
      </c>
      <c r="E652" s="2">
        <v>62.15</v>
      </c>
      <c r="F652" s="2">
        <f t="shared" si="1"/>
        <v>-2099.569</v>
      </c>
      <c r="G652" s="2">
        <f t="shared" si="2"/>
        <v>-0.9528255888</v>
      </c>
    </row>
    <row r="653">
      <c r="B653" s="3" t="s">
        <v>394</v>
      </c>
      <c r="C653" s="2">
        <v>194.354</v>
      </c>
      <c r="D653" s="2">
        <v>0.0</v>
      </c>
      <c r="E653" s="2">
        <v>8.148</v>
      </c>
      <c r="F653" s="2">
        <f t="shared" si="1"/>
        <v>202.502</v>
      </c>
      <c r="G653" s="2">
        <f t="shared" si="2"/>
        <v>-0.006098583838</v>
      </c>
    </row>
    <row r="654">
      <c r="B654" s="3">
        <v>43898.0</v>
      </c>
      <c r="C654" s="2">
        <v>-2285.061</v>
      </c>
      <c r="D654" s="2">
        <v>114.709</v>
      </c>
      <c r="E654" s="2">
        <v>-125.638</v>
      </c>
      <c r="F654" s="2">
        <f t="shared" si="1"/>
        <v>-2295.99</v>
      </c>
      <c r="G654" s="2">
        <f t="shared" si="2"/>
        <v>-1.033603751</v>
      </c>
    </row>
    <row r="655">
      <c r="B655" s="3">
        <v>43929.0</v>
      </c>
      <c r="C655" s="2">
        <v>2613.853</v>
      </c>
      <c r="D655" s="2">
        <v>-181.556</v>
      </c>
      <c r="E655" s="2">
        <v>-144.944</v>
      </c>
      <c r="F655" s="2">
        <f t="shared" si="1"/>
        <v>2287.353</v>
      </c>
      <c r="G655" s="2">
        <f t="shared" si="2"/>
        <v>0.8512966672</v>
      </c>
    </row>
    <row r="656">
      <c r="B656" s="3">
        <v>43959.0</v>
      </c>
      <c r="C656" s="2">
        <v>346.466</v>
      </c>
      <c r="D656" s="2">
        <v>0.0</v>
      </c>
      <c r="E656" s="2">
        <v>-231.487</v>
      </c>
      <c r="F656" s="2">
        <f t="shared" si="1"/>
        <v>114.979</v>
      </c>
      <c r="G656" s="2">
        <f t="shared" si="2"/>
        <v>-0.04209242923</v>
      </c>
    </row>
    <row r="657">
      <c r="B657" s="3">
        <v>43990.0</v>
      </c>
      <c r="C657" s="2">
        <v>597.757</v>
      </c>
      <c r="D657" s="2">
        <v>100.027</v>
      </c>
      <c r="E657" s="2">
        <v>-33.667</v>
      </c>
      <c r="F657" s="2">
        <f t="shared" si="1"/>
        <v>664.117</v>
      </c>
      <c r="G657" s="2">
        <f t="shared" si="2"/>
        <v>0.1837406463</v>
      </c>
    </row>
    <row r="658">
      <c r="B658" s="3">
        <v>44020.0</v>
      </c>
      <c r="C658" s="2">
        <v>-267.405</v>
      </c>
      <c r="D658" s="2">
        <v>0.0</v>
      </c>
      <c r="E658" s="2">
        <v>-143.539</v>
      </c>
      <c r="F658" s="2">
        <f t="shared" si="1"/>
        <v>-410.944</v>
      </c>
      <c r="G658" s="2">
        <f t="shared" si="2"/>
        <v>-0.2583783329</v>
      </c>
    </row>
    <row r="659">
      <c r="B659" s="3">
        <v>44112.0</v>
      </c>
      <c r="C659" s="2">
        <v>-585.438</v>
      </c>
      <c r="D659" s="2">
        <v>67.177</v>
      </c>
      <c r="E659" s="2">
        <v>68.491</v>
      </c>
      <c r="F659" s="2">
        <f t="shared" si="1"/>
        <v>-449.77</v>
      </c>
      <c r="G659" s="2">
        <f t="shared" si="2"/>
        <v>-0.2743455306</v>
      </c>
    </row>
    <row r="660">
      <c r="B660" s="3">
        <v>44143.0</v>
      </c>
      <c r="C660" s="2">
        <v>1509.551</v>
      </c>
      <c r="D660" s="2">
        <v>269.449</v>
      </c>
      <c r="E660" s="2">
        <v>65.721</v>
      </c>
      <c r="F660" s="2">
        <f t="shared" si="1"/>
        <v>1844.721</v>
      </c>
      <c r="G660" s="2">
        <f t="shared" si="2"/>
        <v>0.6692641983</v>
      </c>
    </row>
    <row r="661">
      <c r="B661" s="3">
        <v>44173.0</v>
      </c>
      <c r="C661" s="2">
        <v>16.639</v>
      </c>
      <c r="D661" s="2">
        <v>0.0</v>
      </c>
      <c r="E661" s="2">
        <v>316.383</v>
      </c>
      <c r="F661" s="2">
        <f t="shared" si="1"/>
        <v>333.022</v>
      </c>
      <c r="G661" s="2">
        <f t="shared" si="2"/>
        <v>0.04757778352</v>
      </c>
    </row>
    <row r="662">
      <c r="B662" s="3" t="s">
        <v>395</v>
      </c>
      <c r="C662" s="2">
        <v>-506.231</v>
      </c>
      <c r="D662" s="2">
        <v>-186.37</v>
      </c>
      <c r="E662" s="2">
        <v>124.213</v>
      </c>
      <c r="F662" s="2">
        <f t="shared" si="1"/>
        <v>-568.388</v>
      </c>
      <c r="G662" s="2">
        <f t="shared" si="2"/>
        <v>-0.3231271989</v>
      </c>
    </row>
    <row r="663">
      <c r="B663" s="3" t="s">
        <v>396</v>
      </c>
      <c r="C663" s="2">
        <v>-320.036</v>
      </c>
      <c r="D663" s="2">
        <v>-33.824</v>
      </c>
      <c r="E663" s="2">
        <v>-611.417</v>
      </c>
      <c r="F663" s="2">
        <f t="shared" si="1"/>
        <v>-965.277</v>
      </c>
      <c r="G663" s="2">
        <f t="shared" si="2"/>
        <v>-0.4863478529</v>
      </c>
    </row>
    <row r="664">
      <c r="B664" s="3" t="s">
        <v>397</v>
      </c>
      <c r="C664" s="2">
        <v>-1414.748</v>
      </c>
      <c r="D664" s="2">
        <v>-287.478</v>
      </c>
      <c r="E664" s="2">
        <v>-67.135</v>
      </c>
      <c r="F664" s="2">
        <f t="shared" si="1"/>
        <v>-1769.361</v>
      </c>
      <c r="G664" s="2">
        <f t="shared" si="2"/>
        <v>-0.8170275048</v>
      </c>
    </row>
    <row r="665">
      <c r="B665" s="3" t="s">
        <v>398</v>
      </c>
      <c r="C665" s="2">
        <v>-658.637</v>
      </c>
      <c r="D665" s="2">
        <v>0.0</v>
      </c>
      <c r="E665" s="2">
        <v>-57.223</v>
      </c>
      <c r="F665" s="2">
        <f t="shared" si="1"/>
        <v>-715.86</v>
      </c>
      <c r="G665" s="2">
        <f t="shared" si="2"/>
        <v>-0.3837750785</v>
      </c>
    </row>
    <row r="666">
      <c r="B666" s="3" t="s">
        <v>399</v>
      </c>
      <c r="C666" s="2">
        <v>541.745</v>
      </c>
      <c r="D666" s="2">
        <v>-50.995</v>
      </c>
      <c r="E666" s="2">
        <v>162.087</v>
      </c>
      <c r="F666" s="2">
        <f t="shared" si="1"/>
        <v>652.837</v>
      </c>
      <c r="G666" s="2">
        <f t="shared" si="2"/>
        <v>0.1791017448</v>
      </c>
    </row>
    <row r="667">
      <c r="B667" s="3" t="s">
        <v>400</v>
      </c>
      <c r="C667" s="2">
        <v>724.892</v>
      </c>
      <c r="D667" s="2">
        <v>-152.338</v>
      </c>
      <c r="E667" s="2">
        <v>-3.054</v>
      </c>
      <c r="F667" s="2">
        <f t="shared" si="1"/>
        <v>569.5</v>
      </c>
      <c r="G667" s="2">
        <f t="shared" si="2"/>
        <v>0.1448293925</v>
      </c>
    </row>
    <row r="668">
      <c r="B668" s="3" t="s">
        <v>401</v>
      </c>
      <c r="C668" s="2">
        <v>-304.408</v>
      </c>
      <c r="D668" s="2">
        <v>0.0</v>
      </c>
      <c r="E668" s="2">
        <v>-80.875</v>
      </c>
      <c r="F668" s="2">
        <f t="shared" si="1"/>
        <v>-385.283</v>
      </c>
      <c r="G668" s="2">
        <f t="shared" si="2"/>
        <v>-0.2478252433</v>
      </c>
    </row>
    <row r="669">
      <c r="B669" s="3" t="s">
        <v>402</v>
      </c>
      <c r="C669" s="2">
        <v>-2749.235</v>
      </c>
      <c r="D669" s="2">
        <v>-34.08</v>
      </c>
      <c r="E669" s="2">
        <v>-24.094</v>
      </c>
      <c r="F669" s="2">
        <f t="shared" si="1"/>
        <v>-2807.409</v>
      </c>
      <c r="G669" s="2">
        <f t="shared" si="2"/>
        <v>-1.243924883</v>
      </c>
    </row>
    <row r="670">
      <c r="B670" s="3" t="s">
        <v>403</v>
      </c>
      <c r="C670" s="2">
        <v>-977.132</v>
      </c>
      <c r="D670" s="2">
        <v>-34.426</v>
      </c>
      <c r="E670" s="2">
        <v>66.467</v>
      </c>
      <c r="F670" s="2">
        <f t="shared" si="1"/>
        <v>-945.091</v>
      </c>
      <c r="G670" s="2">
        <f t="shared" si="2"/>
        <v>-0.4780463577</v>
      </c>
    </row>
    <row r="671">
      <c r="B671" s="3" t="s">
        <v>404</v>
      </c>
      <c r="C671" s="2">
        <v>1875.271</v>
      </c>
      <c r="D671" s="2">
        <v>-69.101</v>
      </c>
      <c r="E671" s="2">
        <v>12.641</v>
      </c>
      <c r="F671" s="2">
        <f t="shared" si="1"/>
        <v>1818.811</v>
      </c>
      <c r="G671" s="2">
        <f t="shared" si="2"/>
        <v>0.6586087074</v>
      </c>
    </row>
    <row r="672">
      <c r="B672" s="3" t="s">
        <v>405</v>
      </c>
      <c r="C672" s="2">
        <v>-417.107</v>
      </c>
      <c r="D672" s="2">
        <v>52.354</v>
      </c>
      <c r="E672" s="2">
        <v>162.718</v>
      </c>
      <c r="F672" s="2">
        <f t="shared" si="1"/>
        <v>-202.035</v>
      </c>
      <c r="G672" s="2">
        <f t="shared" si="2"/>
        <v>-0.1724644789</v>
      </c>
    </row>
    <row r="673">
      <c r="B673" s="3" t="s">
        <v>406</v>
      </c>
      <c r="C673" s="2">
        <v>261.144</v>
      </c>
      <c r="D673" s="2">
        <v>-17.482</v>
      </c>
      <c r="E673" s="2">
        <v>73.495</v>
      </c>
      <c r="F673" s="2">
        <f t="shared" si="1"/>
        <v>317.157</v>
      </c>
      <c r="G673" s="2">
        <f t="shared" si="2"/>
        <v>0.04105330016</v>
      </c>
    </row>
    <row r="674">
      <c r="B674" s="3" t="s">
        <v>407</v>
      </c>
      <c r="C674" s="2">
        <v>-473.258</v>
      </c>
      <c r="D674" s="2">
        <v>-52.803</v>
      </c>
      <c r="E674" s="2">
        <v>298.674</v>
      </c>
      <c r="F674" s="2">
        <f t="shared" si="1"/>
        <v>-227.387</v>
      </c>
      <c r="G674" s="2">
        <f t="shared" si="2"/>
        <v>-0.1828904923</v>
      </c>
    </row>
    <row r="675">
      <c r="B675" s="3">
        <v>43839.0</v>
      </c>
      <c r="C675" s="2">
        <v>-1364.348</v>
      </c>
      <c r="D675" s="2">
        <v>-562.063</v>
      </c>
      <c r="E675" s="2">
        <v>138.718</v>
      </c>
      <c r="F675" s="2">
        <f t="shared" si="1"/>
        <v>-1787.693</v>
      </c>
      <c r="G675" s="2">
        <f t="shared" si="2"/>
        <v>-0.8245665423</v>
      </c>
    </row>
    <row r="676">
      <c r="B676" s="3">
        <v>43870.0</v>
      </c>
      <c r="C676" s="2">
        <v>-2449.636</v>
      </c>
      <c r="D676" s="2">
        <v>0.0</v>
      </c>
      <c r="E676" s="2">
        <v>86.676</v>
      </c>
      <c r="F676" s="2">
        <f t="shared" si="1"/>
        <v>-2362.96</v>
      </c>
      <c r="G676" s="2">
        <f t="shared" si="2"/>
        <v>-1.061145173</v>
      </c>
    </row>
    <row r="677">
      <c r="B677" s="3">
        <v>43899.0</v>
      </c>
      <c r="C677" s="2">
        <v>2183.206</v>
      </c>
      <c r="D677" s="2">
        <v>-89.854</v>
      </c>
      <c r="E677" s="2">
        <v>284.35</v>
      </c>
      <c r="F677" s="2">
        <f t="shared" si="1"/>
        <v>2377.702</v>
      </c>
      <c r="G677" s="2">
        <f t="shared" si="2"/>
        <v>0.8884527055</v>
      </c>
    </row>
    <row r="678">
      <c r="B678" s="3">
        <v>43930.0</v>
      </c>
      <c r="C678" s="2">
        <v>483.603</v>
      </c>
      <c r="D678" s="2">
        <v>0.0</v>
      </c>
      <c r="E678" s="2">
        <v>-312.107</v>
      </c>
      <c r="F678" s="2">
        <f t="shared" si="1"/>
        <v>171.496</v>
      </c>
      <c r="G678" s="2">
        <f t="shared" si="2"/>
        <v>-0.01884980546</v>
      </c>
    </row>
    <row r="679">
      <c r="B679" s="3">
        <v>44052.0</v>
      </c>
      <c r="C679" s="2">
        <v>2090.02</v>
      </c>
      <c r="D679" s="2">
        <v>344.033</v>
      </c>
      <c r="E679" s="2">
        <v>60.082</v>
      </c>
      <c r="F679" s="2">
        <f t="shared" si="1"/>
        <v>2494.135</v>
      </c>
      <c r="G679" s="2">
        <f t="shared" si="2"/>
        <v>0.9363357922</v>
      </c>
    </row>
    <row r="680">
      <c r="B680" s="3">
        <v>44083.0</v>
      </c>
      <c r="C680" s="2">
        <v>2731.898</v>
      </c>
      <c r="D680" s="2">
        <v>-33.45</v>
      </c>
      <c r="E680" s="2">
        <v>94.075</v>
      </c>
      <c r="F680" s="2">
        <f t="shared" si="1"/>
        <v>2792.523</v>
      </c>
      <c r="G680" s="2">
        <f t="shared" si="2"/>
        <v>1.059047897</v>
      </c>
    </row>
    <row r="681">
      <c r="B681" s="3">
        <v>44113.0</v>
      </c>
      <c r="C681" s="2">
        <v>-679.733</v>
      </c>
      <c r="D681" s="2">
        <v>-17.063</v>
      </c>
      <c r="E681" s="2">
        <v>377.977</v>
      </c>
      <c r="F681" s="2">
        <f t="shared" si="1"/>
        <v>-318.819</v>
      </c>
      <c r="G681" s="2">
        <f t="shared" si="2"/>
        <v>-0.2204919144</v>
      </c>
    </row>
    <row r="682">
      <c r="B682" s="3">
        <v>44144.0</v>
      </c>
      <c r="C682" s="2">
        <v>-701.243</v>
      </c>
      <c r="D682" s="2">
        <v>-201.165</v>
      </c>
      <c r="E682" s="2">
        <v>282.151</v>
      </c>
      <c r="F682" s="2">
        <f t="shared" si="1"/>
        <v>-620.257</v>
      </c>
      <c r="G682" s="2">
        <f t="shared" si="2"/>
        <v>-0.344458332</v>
      </c>
    </row>
    <row r="683">
      <c r="B683" s="3" t="s">
        <v>408</v>
      </c>
      <c r="C683" s="2">
        <v>2054.817</v>
      </c>
      <c r="D683" s="2">
        <v>-83.866</v>
      </c>
      <c r="E683" s="2">
        <v>-719.82</v>
      </c>
      <c r="F683" s="2">
        <f t="shared" si="1"/>
        <v>1251.131</v>
      </c>
      <c r="G683" s="2">
        <f t="shared" si="2"/>
        <v>0.4251502319</v>
      </c>
    </row>
    <row r="684">
      <c r="B684" s="3" t="s">
        <v>409</v>
      </c>
      <c r="C684" s="2">
        <v>3113.869</v>
      </c>
      <c r="D684" s="2">
        <v>67.969</v>
      </c>
      <c r="E684" s="2">
        <v>22.619</v>
      </c>
      <c r="F684" s="2">
        <f t="shared" si="1"/>
        <v>3204.457</v>
      </c>
      <c r="G684" s="2">
        <f t="shared" si="2"/>
        <v>1.228455809</v>
      </c>
    </row>
    <row r="685">
      <c r="B685" s="3" t="s">
        <v>410</v>
      </c>
      <c r="C685" s="2">
        <v>-1394.936</v>
      </c>
      <c r="D685" s="2">
        <v>4492.398</v>
      </c>
      <c r="E685" s="2">
        <v>1037.35</v>
      </c>
      <c r="F685" s="2">
        <f t="shared" si="1"/>
        <v>4134.812</v>
      </c>
      <c r="G685" s="2">
        <f t="shared" si="2"/>
        <v>1.611064427</v>
      </c>
    </row>
    <row r="686">
      <c r="B686" s="3" t="s">
        <v>411</v>
      </c>
      <c r="C686" s="2">
        <v>-677.348</v>
      </c>
      <c r="D686" s="2">
        <v>-136.025</v>
      </c>
      <c r="E686" s="2">
        <v>1130.603</v>
      </c>
      <c r="F686" s="2">
        <f t="shared" si="1"/>
        <v>317.23</v>
      </c>
      <c r="G686" s="2">
        <f t="shared" si="2"/>
        <v>0.04108332142</v>
      </c>
    </row>
    <row r="687">
      <c r="B687" s="3" t="s">
        <v>412</v>
      </c>
      <c r="C687" s="2">
        <v>-1007.519</v>
      </c>
      <c r="D687" s="2">
        <v>50.581</v>
      </c>
      <c r="E687" s="2">
        <v>74.751</v>
      </c>
      <c r="F687" s="2">
        <f t="shared" si="1"/>
        <v>-882.187</v>
      </c>
      <c r="G687" s="2">
        <f t="shared" si="2"/>
        <v>-0.4521770793</v>
      </c>
    </row>
    <row r="688">
      <c r="B688" s="3" t="s">
        <v>413</v>
      </c>
      <c r="C688" s="2">
        <v>3026.47</v>
      </c>
      <c r="D688" s="2">
        <v>216.737</v>
      </c>
      <c r="E688" s="2">
        <v>-936.136</v>
      </c>
      <c r="F688" s="2">
        <f t="shared" si="1"/>
        <v>2307.071</v>
      </c>
      <c r="G688" s="2">
        <f t="shared" si="2"/>
        <v>0.8594056973</v>
      </c>
    </row>
    <row r="689">
      <c r="B689" s="3" t="s">
        <v>414</v>
      </c>
      <c r="C689" s="2">
        <v>-6882.222</v>
      </c>
      <c r="D689" s="2">
        <v>65.919</v>
      </c>
      <c r="E689" s="2">
        <v>-138.569</v>
      </c>
      <c r="F689" s="2">
        <f t="shared" si="1"/>
        <v>-6954.872</v>
      </c>
      <c r="G689" s="2">
        <f t="shared" si="2"/>
        <v>-2.949569593</v>
      </c>
    </row>
    <row r="690">
      <c r="B690" s="3" t="s">
        <v>415</v>
      </c>
      <c r="C690" s="2">
        <v>-1833.633</v>
      </c>
      <c r="D690" s="2">
        <v>-66.612</v>
      </c>
      <c r="E690" s="2">
        <v>53.71</v>
      </c>
      <c r="F690" s="2">
        <f t="shared" si="1"/>
        <v>-1846.535</v>
      </c>
      <c r="G690" s="2">
        <f t="shared" si="2"/>
        <v>-0.8487653226</v>
      </c>
    </row>
    <row r="691">
      <c r="B691" s="3" t="s">
        <v>416</v>
      </c>
      <c r="C691" s="2">
        <v>-1096.728</v>
      </c>
      <c r="D691" s="2">
        <v>-275.128</v>
      </c>
      <c r="E691" s="2">
        <v>30.212</v>
      </c>
      <c r="F691" s="2">
        <f t="shared" si="1"/>
        <v>-1341.644</v>
      </c>
      <c r="G691" s="2">
        <f t="shared" si="2"/>
        <v>-0.6411288317</v>
      </c>
    </row>
    <row r="692">
      <c r="B692" s="3" t="s">
        <v>417</v>
      </c>
      <c r="C692" s="2">
        <v>501.496</v>
      </c>
      <c r="D692" s="2">
        <v>129.865</v>
      </c>
      <c r="E692" s="2">
        <v>249.539</v>
      </c>
      <c r="F692" s="2">
        <f t="shared" si="1"/>
        <v>880.9</v>
      </c>
      <c r="G692" s="2">
        <f t="shared" si="2"/>
        <v>0.2728926839</v>
      </c>
    </row>
    <row r="693">
      <c r="B693" s="3" t="s">
        <v>418</v>
      </c>
      <c r="C693" s="2">
        <v>-1166.963</v>
      </c>
      <c r="D693" s="2">
        <v>-65.972</v>
      </c>
      <c r="E693" s="2">
        <v>109.944</v>
      </c>
      <c r="F693" s="2">
        <f t="shared" si="1"/>
        <v>-1122.991</v>
      </c>
      <c r="G693" s="2">
        <f t="shared" si="2"/>
        <v>-0.5512077564</v>
      </c>
    </row>
    <row r="694">
      <c r="B694" s="3" t="s">
        <v>419</v>
      </c>
      <c r="C694" s="2">
        <v>1970.711</v>
      </c>
      <c r="D694" s="2">
        <v>0.0</v>
      </c>
      <c r="E694" s="2">
        <v>608.577</v>
      </c>
      <c r="F694" s="2">
        <f t="shared" si="1"/>
        <v>2579.288</v>
      </c>
      <c r="G694" s="2">
        <f t="shared" si="2"/>
        <v>0.9713549748</v>
      </c>
    </row>
    <row r="695">
      <c r="B695" s="3" t="s">
        <v>420</v>
      </c>
      <c r="C695" s="2">
        <v>2293.915</v>
      </c>
      <c r="D695" s="2">
        <v>-100.081</v>
      </c>
      <c r="E695" s="2">
        <v>84.091</v>
      </c>
      <c r="F695" s="2">
        <f t="shared" si="1"/>
        <v>2277.925</v>
      </c>
      <c r="G695" s="2">
        <f t="shared" si="2"/>
        <v>0.8474194009</v>
      </c>
    </row>
    <row r="696">
      <c r="B696" s="3">
        <v>43840.0</v>
      </c>
      <c r="C696" s="2">
        <v>-1441.389</v>
      </c>
      <c r="D696" s="2">
        <v>-403.642</v>
      </c>
      <c r="E696" s="2">
        <v>-869.902</v>
      </c>
      <c r="F696" s="2">
        <f t="shared" si="1"/>
        <v>-2714.933</v>
      </c>
      <c r="G696" s="2">
        <f t="shared" si="2"/>
        <v>-1.205894116</v>
      </c>
    </row>
    <row r="697">
      <c r="B697" s="3">
        <v>43871.0</v>
      </c>
      <c r="C697" s="2">
        <v>-4398.034</v>
      </c>
      <c r="D697" s="2">
        <v>-33.818</v>
      </c>
      <c r="E697" s="2">
        <v>73.7</v>
      </c>
      <c r="F697" s="2">
        <f t="shared" si="1"/>
        <v>-4358.152</v>
      </c>
      <c r="G697" s="2">
        <f t="shared" si="2"/>
        <v>-1.881668148</v>
      </c>
    </row>
    <row r="698">
      <c r="B698" s="3">
        <v>43961.0</v>
      </c>
      <c r="C698" s="2">
        <v>-367.168</v>
      </c>
      <c r="D698" s="2">
        <v>234.461</v>
      </c>
      <c r="E698" s="2">
        <v>166.551</v>
      </c>
      <c r="F698" s="2">
        <f t="shared" si="1"/>
        <v>33.844</v>
      </c>
      <c r="G698" s="2">
        <f t="shared" si="2"/>
        <v>-0.07545920877</v>
      </c>
    </row>
    <row r="699">
      <c r="B699" s="3">
        <v>43992.0</v>
      </c>
      <c r="C699" s="2">
        <v>611.683</v>
      </c>
      <c r="D699" s="2">
        <v>238.7</v>
      </c>
      <c r="E699" s="2">
        <v>-26.907</v>
      </c>
      <c r="F699" s="2">
        <f t="shared" si="1"/>
        <v>823.476</v>
      </c>
      <c r="G699" s="2">
        <f t="shared" si="2"/>
        <v>0.2492770562</v>
      </c>
    </row>
    <row r="700">
      <c r="B700" s="3">
        <v>44022.0</v>
      </c>
      <c r="C700" s="2">
        <v>-469.115</v>
      </c>
      <c r="D700" s="2">
        <v>168.123</v>
      </c>
      <c r="E700" s="2">
        <v>125.525</v>
      </c>
      <c r="F700" s="2">
        <f t="shared" si="1"/>
        <v>-175.467</v>
      </c>
      <c r="G700" s="2">
        <f t="shared" si="2"/>
        <v>-0.1615383854</v>
      </c>
    </row>
    <row r="701">
      <c r="B701" s="3">
        <v>44053.0</v>
      </c>
      <c r="C701" s="2">
        <v>-443.195</v>
      </c>
      <c r="D701" s="2">
        <v>-17.105</v>
      </c>
      <c r="E701" s="2">
        <v>225.833</v>
      </c>
      <c r="F701" s="2">
        <f t="shared" si="1"/>
        <v>-234.467</v>
      </c>
      <c r="G701" s="2">
        <f t="shared" si="2"/>
        <v>-0.1858021432</v>
      </c>
    </row>
    <row r="702">
      <c r="B702" s="3">
        <v>44084.0</v>
      </c>
      <c r="C702" s="2">
        <v>807.815</v>
      </c>
      <c r="D702" s="2">
        <v>327.698</v>
      </c>
      <c r="E702" s="2">
        <v>119.21</v>
      </c>
      <c r="F702" s="2">
        <f t="shared" si="1"/>
        <v>1254.723</v>
      </c>
      <c r="G702" s="2">
        <f t="shared" si="2"/>
        <v>0.4266274424</v>
      </c>
    </row>
    <row r="703">
      <c r="B703" s="3">
        <v>44175.0</v>
      </c>
      <c r="C703" s="2">
        <v>1993.962</v>
      </c>
      <c r="D703" s="2">
        <v>243.591</v>
      </c>
      <c r="E703" s="2">
        <v>16.595</v>
      </c>
      <c r="F703" s="2">
        <f t="shared" si="1"/>
        <v>2254.148</v>
      </c>
      <c r="G703" s="2">
        <f t="shared" si="2"/>
        <v>0.8376411065</v>
      </c>
    </row>
    <row r="704">
      <c r="B704" s="3" t="s">
        <v>421</v>
      </c>
      <c r="C704" s="2">
        <v>-1198.385</v>
      </c>
      <c r="D704" s="2">
        <v>-212.22</v>
      </c>
      <c r="E704" s="2">
        <v>-86.078</v>
      </c>
      <c r="F704" s="2">
        <f t="shared" si="1"/>
        <v>-1496.683</v>
      </c>
      <c r="G704" s="2">
        <f t="shared" si="2"/>
        <v>-0.7048886411</v>
      </c>
    </row>
    <row r="705">
      <c r="B705" s="3" t="s">
        <v>422</v>
      </c>
      <c r="C705" s="2">
        <v>-2048.925</v>
      </c>
      <c r="D705" s="2">
        <v>105.441</v>
      </c>
      <c r="E705" s="2">
        <v>-10.955</v>
      </c>
      <c r="F705" s="2">
        <f t="shared" si="1"/>
        <v>-1954.439</v>
      </c>
      <c r="G705" s="2">
        <f t="shared" si="2"/>
        <v>-0.893140857</v>
      </c>
    </row>
    <row r="706">
      <c r="B706" s="3" t="s">
        <v>423</v>
      </c>
      <c r="C706" s="2">
        <v>-52.194</v>
      </c>
      <c r="D706" s="2">
        <v>87.294</v>
      </c>
      <c r="E706" s="2">
        <v>30.319</v>
      </c>
      <c r="F706" s="2">
        <f t="shared" si="1"/>
        <v>65.419</v>
      </c>
      <c r="G706" s="2">
        <f t="shared" si="2"/>
        <v>-0.06247398582</v>
      </c>
    </row>
    <row r="707">
      <c r="B707" s="3" t="s">
        <v>424</v>
      </c>
      <c r="C707" s="2">
        <v>1615.569</v>
      </c>
      <c r="D707" s="2">
        <v>-87.162</v>
      </c>
      <c r="E707" s="2">
        <v>0.133</v>
      </c>
      <c r="F707" s="2">
        <f t="shared" si="1"/>
        <v>1528.54</v>
      </c>
      <c r="G707" s="2">
        <f t="shared" si="2"/>
        <v>0.53923472</v>
      </c>
    </row>
    <row r="708">
      <c r="B708" s="3" t="s">
        <v>425</v>
      </c>
      <c r="C708" s="2">
        <v>4413.044</v>
      </c>
      <c r="D708" s="2">
        <v>-52.305</v>
      </c>
      <c r="E708" s="2">
        <v>16.137</v>
      </c>
      <c r="F708" s="2">
        <f t="shared" si="1"/>
        <v>4376.876</v>
      </c>
      <c r="G708" s="2">
        <f t="shared" si="2"/>
        <v>1.710613279</v>
      </c>
    </row>
    <row r="709">
      <c r="B709" s="3" t="s">
        <v>426</v>
      </c>
      <c r="C709" s="2">
        <v>-102.543</v>
      </c>
      <c r="D709" s="2">
        <v>-68.602</v>
      </c>
      <c r="E709" s="2">
        <v>23.325</v>
      </c>
      <c r="F709" s="2">
        <f t="shared" si="1"/>
        <v>-147.82</v>
      </c>
      <c r="G709" s="2">
        <f t="shared" si="2"/>
        <v>-0.1501685529</v>
      </c>
    </row>
    <row r="710">
      <c r="B710" s="3" t="s">
        <v>427</v>
      </c>
      <c r="C710" s="2">
        <v>-601.004</v>
      </c>
      <c r="D710" s="2">
        <v>-103.39</v>
      </c>
      <c r="E710" s="2">
        <v>-117.596</v>
      </c>
      <c r="F710" s="2">
        <f t="shared" si="1"/>
        <v>-821.99</v>
      </c>
      <c r="G710" s="2">
        <f t="shared" si="2"/>
        <v>-0.4274210551</v>
      </c>
    </row>
    <row r="711">
      <c r="B711" s="3" t="s">
        <v>428</v>
      </c>
      <c r="C711" s="2">
        <v>-1490.675</v>
      </c>
      <c r="D711" s="2">
        <v>34.389</v>
      </c>
      <c r="E711" s="2">
        <v>-209.914</v>
      </c>
      <c r="F711" s="2">
        <f t="shared" si="1"/>
        <v>-1666.2</v>
      </c>
      <c r="G711" s="2">
        <f t="shared" si="2"/>
        <v>-0.7746025299</v>
      </c>
    </row>
    <row r="712">
      <c r="B712" s="3" t="s">
        <v>429</v>
      </c>
      <c r="C712" s="2">
        <v>-241.149</v>
      </c>
      <c r="D712" s="2">
        <v>224.712</v>
      </c>
      <c r="E712" s="2">
        <v>40.228</v>
      </c>
      <c r="F712" s="2">
        <f t="shared" si="1"/>
        <v>23.791</v>
      </c>
      <c r="G712" s="2">
        <f t="shared" si="2"/>
        <v>-0.07959350636</v>
      </c>
    </row>
    <row r="713">
      <c r="B713" s="3" t="s">
        <v>430</v>
      </c>
      <c r="C713" s="2">
        <v>-449.396</v>
      </c>
      <c r="D713" s="2">
        <v>0.0</v>
      </c>
      <c r="E713" s="2">
        <v>7.202</v>
      </c>
      <c r="F713" s="2">
        <f t="shared" si="1"/>
        <v>-442.194</v>
      </c>
      <c r="G713" s="2">
        <f t="shared" si="2"/>
        <v>-0.2712298996</v>
      </c>
    </row>
    <row r="714">
      <c r="B714" s="3" t="s">
        <v>431</v>
      </c>
      <c r="C714" s="2">
        <v>-848.174</v>
      </c>
      <c r="D714" s="2">
        <v>-561.762</v>
      </c>
      <c r="E714" s="2">
        <v>22.013</v>
      </c>
      <c r="F714" s="2">
        <f t="shared" si="1"/>
        <v>-1387.923</v>
      </c>
      <c r="G714" s="2">
        <f t="shared" si="2"/>
        <v>-0.6601610766</v>
      </c>
    </row>
    <row r="715">
      <c r="B715" s="3" t="s">
        <v>432</v>
      </c>
      <c r="C715" s="2">
        <v>862.534</v>
      </c>
      <c r="D715" s="2">
        <v>-237.607</v>
      </c>
      <c r="E715" s="2">
        <v>477.836</v>
      </c>
      <c r="F715" s="2">
        <f t="shared" si="1"/>
        <v>1102.763</v>
      </c>
      <c r="G715" s="2">
        <f t="shared" si="2"/>
        <v>0.3641338721</v>
      </c>
    </row>
    <row r="716">
      <c r="B716" s="3" t="s">
        <v>433</v>
      </c>
      <c r="C716" s="2">
        <v>-3507.957</v>
      </c>
      <c r="D716" s="2">
        <v>442.071</v>
      </c>
      <c r="E716" s="2">
        <v>193.02</v>
      </c>
      <c r="F716" s="2">
        <f t="shared" si="1"/>
        <v>-2872.866</v>
      </c>
      <c r="G716" s="2">
        <f t="shared" si="2"/>
        <v>-1.270844083</v>
      </c>
    </row>
    <row r="717">
      <c r="B717" s="3" t="s">
        <v>434</v>
      </c>
      <c r="C717" s="2">
        <v>-2658.468</v>
      </c>
      <c r="D717" s="2">
        <v>99.42</v>
      </c>
      <c r="E717" s="2">
        <v>188.347</v>
      </c>
      <c r="F717" s="2">
        <f t="shared" si="1"/>
        <v>-2370.701</v>
      </c>
      <c r="G717" s="2">
        <f t="shared" si="2"/>
        <v>-1.06432866</v>
      </c>
    </row>
    <row r="718">
      <c r="B718" s="3">
        <v>43872.0</v>
      </c>
      <c r="C718" s="2">
        <v>522.04</v>
      </c>
      <c r="D718" s="2">
        <v>425.638</v>
      </c>
      <c r="E718" s="2">
        <v>251.418</v>
      </c>
      <c r="F718" s="2">
        <f t="shared" si="1"/>
        <v>1199.096</v>
      </c>
      <c r="G718" s="2">
        <f t="shared" si="2"/>
        <v>0.4037508312</v>
      </c>
    </row>
    <row r="719">
      <c r="B719" s="3">
        <v>43901.0</v>
      </c>
      <c r="C719" s="2">
        <v>4392.873</v>
      </c>
      <c r="D719" s="2">
        <v>149.152</v>
      </c>
      <c r="E719" s="2">
        <v>125.368</v>
      </c>
      <c r="F719" s="2">
        <f t="shared" si="1"/>
        <v>4667.393</v>
      </c>
      <c r="G719" s="2">
        <f t="shared" si="2"/>
        <v>1.830088434</v>
      </c>
    </row>
    <row r="720">
      <c r="B720" s="3">
        <v>43932.0</v>
      </c>
      <c r="C720" s="2">
        <v>235.315</v>
      </c>
      <c r="D720" s="2">
        <v>-337.351</v>
      </c>
      <c r="E720" s="2">
        <v>64.667</v>
      </c>
      <c r="F720" s="2">
        <f t="shared" si="1"/>
        <v>-37.369</v>
      </c>
      <c r="G720" s="2">
        <f t="shared" si="2"/>
        <v>-0.1047455645</v>
      </c>
    </row>
    <row r="721">
      <c r="B721" s="3">
        <v>43962.0</v>
      </c>
      <c r="C721" s="2">
        <v>1580.431</v>
      </c>
      <c r="D721" s="2">
        <v>86.198</v>
      </c>
      <c r="E721" s="2">
        <v>93.207</v>
      </c>
      <c r="F721" s="2">
        <f t="shared" si="1"/>
        <v>1759.836</v>
      </c>
      <c r="G721" s="2">
        <f t="shared" si="2"/>
        <v>0.6343552308</v>
      </c>
    </row>
    <row r="722">
      <c r="B722" s="3">
        <v>43993.0</v>
      </c>
      <c r="C722" s="2">
        <v>-1523.873</v>
      </c>
      <c r="D722" s="2">
        <v>386.724</v>
      </c>
      <c r="E722" s="2">
        <v>33.957</v>
      </c>
      <c r="F722" s="2">
        <f t="shared" si="1"/>
        <v>-1103.192</v>
      </c>
      <c r="G722" s="2">
        <f t="shared" si="2"/>
        <v>-0.543065415</v>
      </c>
    </row>
    <row r="723">
      <c r="B723" s="3">
        <v>44085.0</v>
      </c>
      <c r="C723" s="2">
        <v>2189.101</v>
      </c>
      <c r="D723" s="2">
        <v>123.029</v>
      </c>
      <c r="E723" s="2">
        <v>88.099</v>
      </c>
      <c r="F723" s="2">
        <f t="shared" si="1"/>
        <v>2400.229</v>
      </c>
      <c r="G723" s="2">
        <f t="shared" si="2"/>
        <v>0.8977169372</v>
      </c>
    </row>
    <row r="724">
      <c r="B724" s="3">
        <v>44115.0</v>
      </c>
      <c r="C724" s="2">
        <v>9780.94</v>
      </c>
      <c r="D724" s="2">
        <v>569.046</v>
      </c>
      <c r="E724" s="2">
        <v>-47.988</v>
      </c>
      <c r="F724" s="2">
        <f t="shared" si="1"/>
        <v>10301.998</v>
      </c>
      <c r="G724" s="2">
        <f t="shared" si="2"/>
        <v>4.147320489</v>
      </c>
    </row>
    <row r="725">
      <c r="B725" s="3">
        <v>44146.0</v>
      </c>
      <c r="C725" s="2">
        <v>1539.656</v>
      </c>
      <c r="D725" s="2">
        <v>-266.41</v>
      </c>
      <c r="E725" s="2">
        <v>347.525</v>
      </c>
      <c r="F725" s="2">
        <f t="shared" si="1"/>
        <v>1620.771</v>
      </c>
      <c r="G725" s="2">
        <f t="shared" si="2"/>
        <v>0.577164731</v>
      </c>
    </row>
    <row r="726">
      <c r="B726" s="3">
        <v>44176.0</v>
      </c>
      <c r="C726" s="2">
        <v>-320.982</v>
      </c>
      <c r="D726" s="2">
        <v>35.793</v>
      </c>
      <c r="E726" s="2">
        <v>192.922</v>
      </c>
      <c r="F726" s="2">
        <f t="shared" si="1"/>
        <v>-92.267</v>
      </c>
      <c r="G726" s="2">
        <f t="shared" si="2"/>
        <v>-0.1273223743</v>
      </c>
    </row>
    <row r="727">
      <c r="B727" s="3" t="s">
        <v>435</v>
      </c>
      <c r="C727" s="2">
        <v>-3337.419</v>
      </c>
      <c r="D727" s="2">
        <v>283.548</v>
      </c>
      <c r="E727" s="2">
        <v>89.468</v>
      </c>
      <c r="F727" s="2">
        <f t="shared" si="1"/>
        <v>-2964.403</v>
      </c>
      <c r="G727" s="2">
        <f t="shared" si="2"/>
        <v>-1.308488686</v>
      </c>
    </row>
    <row r="728">
      <c r="B728" s="3" t="s">
        <v>436</v>
      </c>
      <c r="C728" s="2">
        <v>-1682.572</v>
      </c>
      <c r="D728" s="2">
        <v>-71.858</v>
      </c>
      <c r="E728" s="2">
        <v>-74.712</v>
      </c>
      <c r="F728" s="2">
        <f t="shared" si="1"/>
        <v>-1829.142</v>
      </c>
      <c r="G728" s="2">
        <f t="shared" si="2"/>
        <v>-0.841612449</v>
      </c>
    </row>
    <row r="729">
      <c r="B729" s="3" t="s">
        <v>437</v>
      </c>
      <c r="C729" s="2">
        <v>2969.707</v>
      </c>
      <c r="D729" s="2">
        <v>-90.869</v>
      </c>
      <c r="E729" s="2">
        <v>137.127</v>
      </c>
      <c r="F729" s="2">
        <f t="shared" si="1"/>
        <v>3015.965</v>
      </c>
      <c r="G729" s="2">
        <f t="shared" si="2"/>
        <v>1.150938449</v>
      </c>
    </row>
    <row r="730">
      <c r="B730" s="3" t="s">
        <v>438</v>
      </c>
      <c r="C730" s="2">
        <v>468.623</v>
      </c>
      <c r="D730" s="2">
        <v>361.788</v>
      </c>
      <c r="E730" s="2">
        <v>221.308</v>
      </c>
      <c r="F730" s="2">
        <f t="shared" si="1"/>
        <v>1051.719</v>
      </c>
      <c r="G730" s="2">
        <f t="shared" si="2"/>
        <v>0.3431420204</v>
      </c>
    </row>
    <row r="731">
      <c r="B731" s="3" t="s">
        <v>439</v>
      </c>
      <c r="C731" s="2">
        <v>-2744.23</v>
      </c>
      <c r="D731" s="2">
        <v>339.791</v>
      </c>
      <c r="E731" s="2">
        <v>148.226</v>
      </c>
      <c r="F731" s="2">
        <f t="shared" si="1"/>
        <v>-2256.213</v>
      </c>
      <c r="G731" s="2">
        <f t="shared" si="2"/>
        <v>-1.017245455</v>
      </c>
    </row>
    <row r="732">
      <c r="B732" s="3" t="s">
        <v>440</v>
      </c>
      <c r="C732" s="2">
        <v>-1395.494</v>
      </c>
      <c r="D732" s="2">
        <v>89.777</v>
      </c>
      <c r="E732" s="2">
        <v>-168.371</v>
      </c>
      <c r="F732" s="2">
        <f t="shared" si="1"/>
        <v>-1474.088</v>
      </c>
      <c r="G732" s="2">
        <f t="shared" si="2"/>
        <v>-0.6955964443</v>
      </c>
    </row>
    <row r="733">
      <c r="B733" s="3" t="s">
        <v>441</v>
      </c>
      <c r="C733" s="2">
        <v>-995.105</v>
      </c>
      <c r="D733" s="2">
        <v>71.335</v>
      </c>
      <c r="E733" s="2">
        <v>565.633</v>
      </c>
      <c r="F733" s="2">
        <f t="shared" si="1"/>
        <v>-358.137</v>
      </c>
      <c r="G733" s="2">
        <f t="shared" si="2"/>
        <v>-0.2366614472</v>
      </c>
    </row>
    <row r="734">
      <c r="B734" s="3" t="s">
        <v>442</v>
      </c>
      <c r="C734" s="2">
        <v>1501.213</v>
      </c>
      <c r="D734" s="2">
        <v>0.0</v>
      </c>
      <c r="E734" s="2">
        <v>70.219</v>
      </c>
      <c r="F734" s="2">
        <f t="shared" si="1"/>
        <v>1571.432</v>
      </c>
      <c r="G734" s="2">
        <f t="shared" si="2"/>
        <v>0.5568740607</v>
      </c>
    </row>
    <row r="735">
      <c r="B735" s="3" t="s">
        <v>443</v>
      </c>
      <c r="C735" s="2">
        <v>853.518</v>
      </c>
      <c r="D735" s="2">
        <v>-36.452</v>
      </c>
      <c r="E735" s="2">
        <v>9.857</v>
      </c>
      <c r="F735" s="2">
        <f t="shared" si="1"/>
        <v>826.923</v>
      </c>
      <c r="G735" s="2">
        <f t="shared" si="2"/>
        <v>0.2506946355</v>
      </c>
    </row>
    <row r="736">
      <c r="B736" s="3" t="s">
        <v>444</v>
      </c>
      <c r="C736" s="2">
        <v>634.612</v>
      </c>
      <c r="D736" s="2">
        <v>90.989</v>
      </c>
      <c r="E736" s="2">
        <v>378.931</v>
      </c>
      <c r="F736" s="2">
        <f t="shared" si="1"/>
        <v>1104.532</v>
      </c>
      <c r="G736" s="2">
        <f t="shared" si="2"/>
        <v>0.3648613736</v>
      </c>
    </row>
    <row r="737">
      <c r="B737" s="3" t="s">
        <v>445</v>
      </c>
      <c r="C737" s="2">
        <v>-781.603</v>
      </c>
      <c r="D737" s="2">
        <v>18.243</v>
      </c>
      <c r="E737" s="2">
        <v>26.643</v>
      </c>
      <c r="F737" s="2">
        <f t="shared" si="1"/>
        <v>-736.717</v>
      </c>
      <c r="G737" s="2">
        <f t="shared" si="2"/>
        <v>-0.3923525225</v>
      </c>
    </row>
    <row r="738">
      <c r="B738" s="3">
        <v>43842.0</v>
      </c>
      <c r="C738" s="2">
        <v>1737.242</v>
      </c>
      <c r="D738" s="2">
        <v>762.821</v>
      </c>
      <c r="E738" s="2">
        <v>294.761</v>
      </c>
      <c r="F738" s="2">
        <f t="shared" si="1"/>
        <v>2794.824</v>
      </c>
      <c r="G738" s="2">
        <f t="shared" si="2"/>
        <v>1.059994183</v>
      </c>
    </row>
    <row r="739">
      <c r="B739" s="3">
        <v>43873.0</v>
      </c>
      <c r="C739" s="2">
        <v>-91.501</v>
      </c>
      <c r="D739" s="2">
        <v>257.146</v>
      </c>
      <c r="E739" s="2">
        <v>-6995.493</v>
      </c>
      <c r="F739" s="2">
        <f t="shared" si="1"/>
        <v>-6829.848</v>
      </c>
      <c r="G739" s="2">
        <f t="shared" si="2"/>
        <v>-2.898153457</v>
      </c>
    </row>
    <row r="740">
      <c r="B740" s="3">
        <v>43902.0</v>
      </c>
      <c r="C740" s="2">
        <v>-1760.125</v>
      </c>
      <c r="D740" s="2">
        <v>-680.879</v>
      </c>
      <c r="E740" s="2">
        <v>-525.152</v>
      </c>
      <c r="F740" s="2">
        <f t="shared" si="1"/>
        <v>-2966.156</v>
      </c>
      <c r="G740" s="2">
        <f t="shared" si="2"/>
        <v>-1.309209608</v>
      </c>
    </row>
    <row r="741">
      <c r="B741" s="3">
        <v>43933.0</v>
      </c>
      <c r="C741" s="2">
        <v>-989.63</v>
      </c>
      <c r="D741" s="2">
        <v>-73.576</v>
      </c>
      <c r="E741" s="2">
        <v>-89.21</v>
      </c>
      <c r="F741" s="2">
        <f t="shared" si="1"/>
        <v>-1152.416</v>
      </c>
      <c r="G741" s="2">
        <f t="shared" si="2"/>
        <v>-0.5633087915</v>
      </c>
    </row>
    <row r="742">
      <c r="B742" s="3">
        <v>44024.0</v>
      </c>
      <c r="C742" s="2">
        <v>-3309.513</v>
      </c>
      <c r="D742" s="2">
        <v>92.788</v>
      </c>
      <c r="E742" s="2">
        <v>108.134</v>
      </c>
      <c r="F742" s="2">
        <f t="shared" si="1"/>
        <v>-3108.591</v>
      </c>
      <c r="G742" s="2">
        <f t="shared" si="2"/>
        <v>-1.36778602</v>
      </c>
    </row>
    <row r="743">
      <c r="B743" s="3">
        <v>44055.0</v>
      </c>
      <c r="C743" s="2">
        <v>-1882.218</v>
      </c>
      <c r="D743" s="2">
        <v>0.0</v>
      </c>
      <c r="E743" s="2">
        <v>111.019</v>
      </c>
      <c r="F743" s="2">
        <f t="shared" si="1"/>
        <v>-1771.199</v>
      </c>
      <c r="G743" s="2">
        <f t="shared" si="2"/>
        <v>-0.8177833826</v>
      </c>
    </row>
    <row r="744">
      <c r="B744" s="3">
        <v>44086.0</v>
      </c>
      <c r="C744" s="2">
        <v>-1054.767</v>
      </c>
      <c r="D744" s="2">
        <v>-1058.702</v>
      </c>
      <c r="E744" s="2">
        <v>-30.301</v>
      </c>
      <c r="F744" s="2">
        <f t="shared" si="1"/>
        <v>-2143.77</v>
      </c>
      <c r="G744" s="2">
        <f t="shared" si="2"/>
        <v>-0.9710032559</v>
      </c>
    </row>
    <row r="745">
      <c r="B745" s="3">
        <v>44116.0</v>
      </c>
      <c r="C745" s="2">
        <v>917.947</v>
      </c>
      <c r="D745" s="2">
        <v>1105.617</v>
      </c>
      <c r="E745" s="2">
        <v>229.044</v>
      </c>
      <c r="F745" s="2">
        <f t="shared" si="1"/>
        <v>2252.608</v>
      </c>
      <c r="G745" s="2">
        <f t="shared" si="2"/>
        <v>0.8370077813</v>
      </c>
    </row>
    <row r="746">
      <c r="B746" s="3">
        <v>44147.0</v>
      </c>
      <c r="C746" s="2">
        <v>-2035.377</v>
      </c>
      <c r="D746" s="2">
        <v>496.925</v>
      </c>
      <c r="E746" s="2">
        <v>-24.761</v>
      </c>
      <c r="F746" s="2">
        <f t="shared" si="1"/>
        <v>-1563.213</v>
      </c>
      <c r="G746" s="2">
        <f t="shared" si="2"/>
        <v>-0.7322491124</v>
      </c>
    </row>
    <row r="747">
      <c r="B747" s="3" t="s">
        <v>446</v>
      </c>
      <c r="C747" s="2">
        <v>-2655.518</v>
      </c>
      <c r="D747" s="2">
        <v>606.595</v>
      </c>
      <c r="E747" s="2">
        <v>57.87</v>
      </c>
      <c r="F747" s="2">
        <f t="shared" si="1"/>
        <v>-1991.053</v>
      </c>
      <c r="G747" s="2">
        <f t="shared" si="2"/>
        <v>-0.9081983693</v>
      </c>
    </row>
    <row r="748">
      <c r="B748" s="3" t="s">
        <v>447</v>
      </c>
      <c r="C748" s="2">
        <v>-784.216</v>
      </c>
      <c r="D748" s="2">
        <v>1986.462</v>
      </c>
      <c r="E748" s="2">
        <v>122.229</v>
      </c>
      <c r="F748" s="2">
        <f t="shared" si="1"/>
        <v>1324.475</v>
      </c>
      <c r="G748" s="2">
        <f t="shared" si="2"/>
        <v>0.4553129616</v>
      </c>
    </row>
    <row r="749">
      <c r="B749" s="3" t="s">
        <v>448</v>
      </c>
      <c r="C749" s="2">
        <v>-4193.274</v>
      </c>
      <c r="D749" s="2">
        <v>2215.206</v>
      </c>
      <c r="E749" s="2">
        <v>206.02</v>
      </c>
      <c r="F749" s="2">
        <f t="shared" si="1"/>
        <v>-1772.048</v>
      </c>
      <c r="G749" s="2">
        <f t="shared" si="2"/>
        <v>-0.8181325339</v>
      </c>
    </row>
    <row r="750">
      <c r="B750" s="3" t="s">
        <v>449</v>
      </c>
      <c r="C750" s="2">
        <v>2738.775</v>
      </c>
      <c r="D750" s="2">
        <v>-8284.792</v>
      </c>
      <c r="E750" s="2">
        <v>1642.461</v>
      </c>
      <c r="F750" s="2">
        <f t="shared" si="1"/>
        <v>-3903.556</v>
      </c>
      <c r="G750" s="2">
        <f t="shared" si="2"/>
        <v>-1.694715482</v>
      </c>
    </row>
    <row r="751">
      <c r="B751" s="3" t="s">
        <v>450</v>
      </c>
      <c r="C751" s="2">
        <v>2642.939</v>
      </c>
      <c r="D751" s="2">
        <v>651.007</v>
      </c>
      <c r="E751" s="2">
        <v>211.786</v>
      </c>
      <c r="F751" s="2">
        <f t="shared" si="1"/>
        <v>3505.732</v>
      </c>
      <c r="G751" s="2">
        <f t="shared" si="2"/>
        <v>1.352355193</v>
      </c>
    </row>
    <row r="752">
      <c r="B752" s="3" t="s">
        <v>451</v>
      </c>
      <c r="C752" s="2">
        <v>2142.443</v>
      </c>
      <c r="D752" s="2">
        <v>500.481</v>
      </c>
      <c r="E752" s="2">
        <v>-526.554</v>
      </c>
      <c r="F752" s="2">
        <f t="shared" si="1"/>
        <v>2116.37</v>
      </c>
      <c r="G752" s="2">
        <f t="shared" si="2"/>
        <v>0.7809798857</v>
      </c>
    </row>
    <row r="753">
      <c r="B753" s="3" t="s">
        <v>452</v>
      </c>
      <c r="C753" s="2">
        <v>4507.407</v>
      </c>
      <c r="D753" s="2">
        <v>-332.362</v>
      </c>
      <c r="E753" s="2">
        <v>-933.603</v>
      </c>
      <c r="F753" s="2">
        <f t="shared" si="1"/>
        <v>3241.442</v>
      </c>
      <c r="G753" s="2">
        <f t="shared" si="2"/>
        <v>1.243665895</v>
      </c>
    </row>
    <row r="754">
      <c r="B754" s="3" t="s">
        <v>453</v>
      </c>
      <c r="C754" s="2">
        <v>2111.472</v>
      </c>
      <c r="D754" s="2">
        <v>-1326.788</v>
      </c>
      <c r="E754" s="2">
        <v>-42.191</v>
      </c>
      <c r="F754" s="2">
        <f t="shared" si="1"/>
        <v>742.493</v>
      </c>
      <c r="G754" s="2">
        <f t="shared" si="2"/>
        <v>0.2159727867</v>
      </c>
    </row>
    <row r="755">
      <c r="B755" s="3" t="s">
        <v>454</v>
      </c>
      <c r="C755" s="2">
        <v>-1800.712</v>
      </c>
      <c r="D755" s="2">
        <v>-1143.381</v>
      </c>
      <c r="E755" s="2">
        <v>354.669</v>
      </c>
      <c r="F755" s="2">
        <f t="shared" si="1"/>
        <v>-2589.424</v>
      </c>
      <c r="G755" s="2">
        <f t="shared" si="2"/>
        <v>-1.154278523</v>
      </c>
    </row>
    <row r="756">
      <c r="B756" s="3" t="s">
        <v>455</v>
      </c>
      <c r="C756" s="2">
        <v>-55.324</v>
      </c>
      <c r="D756" s="2">
        <v>92.544</v>
      </c>
      <c r="E756" s="2">
        <v>254.802</v>
      </c>
      <c r="F756" s="2">
        <f t="shared" si="1"/>
        <v>292.022</v>
      </c>
      <c r="G756" s="2">
        <f t="shared" si="2"/>
        <v>0.03071652807</v>
      </c>
    </row>
    <row r="757">
      <c r="B757" s="3" t="s">
        <v>456</v>
      </c>
      <c r="C757" s="2">
        <v>911.51</v>
      </c>
      <c r="D757" s="2">
        <v>168.032</v>
      </c>
      <c r="E757" s="2">
        <v>421.023</v>
      </c>
      <c r="F757" s="2">
        <f t="shared" si="1"/>
        <v>1500.565</v>
      </c>
      <c r="G757" s="2">
        <f t="shared" si="2"/>
        <v>0.5277299975</v>
      </c>
    </row>
    <row r="758">
      <c r="B758" s="3" t="s">
        <v>457</v>
      </c>
      <c r="C758" s="2">
        <v>1262.132</v>
      </c>
      <c r="D758" s="2">
        <v>74.515</v>
      </c>
      <c r="E758" s="2">
        <v>32.02</v>
      </c>
      <c r="F758" s="2">
        <f t="shared" si="1"/>
        <v>1368.667</v>
      </c>
      <c r="G758" s="2">
        <f t="shared" si="2"/>
        <v>0.4734869275</v>
      </c>
    </row>
    <row r="759">
      <c r="B759" s="3" t="s">
        <v>458</v>
      </c>
      <c r="C759" s="2">
        <v>-2658.036</v>
      </c>
      <c r="D759" s="2">
        <v>111.934</v>
      </c>
      <c r="E759" s="2">
        <v>-13.569</v>
      </c>
      <c r="F759" s="2">
        <f t="shared" si="1"/>
        <v>-2559.671</v>
      </c>
      <c r="G759" s="2">
        <f t="shared" si="2"/>
        <v>-1.142042597</v>
      </c>
    </row>
    <row r="760">
      <c r="B760" s="3">
        <v>44287.0</v>
      </c>
      <c r="C760" s="2">
        <v>3311.456</v>
      </c>
      <c r="D760" s="2">
        <v>-18.777</v>
      </c>
      <c r="E760" s="2">
        <v>-132.383</v>
      </c>
      <c r="F760" s="2">
        <f t="shared" si="1"/>
        <v>3160.296</v>
      </c>
      <c r="G760" s="2">
        <f t="shared" si="2"/>
        <v>1.210294592</v>
      </c>
    </row>
    <row r="761">
      <c r="B761" s="3">
        <v>44317.0</v>
      </c>
      <c r="C761" s="2">
        <v>-608.306</v>
      </c>
      <c r="D761" s="2">
        <v>277.517</v>
      </c>
      <c r="E761" s="2">
        <v>-8.985</v>
      </c>
      <c r="F761" s="2">
        <f t="shared" si="1"/>
        <v>-339.774</v>
      </c>
      <c r="G761" s="2">
        <f t="shared" si="2"/>
        <v>-0.229109661</v>
      </c>
    </row>
    <row r="762">
      <c r="B762" s="3">
        <v>44348.0</v>
      </c>
      <c r="C762" s="2">
        <v>-2209.392</v>
      </c>
      <c r="D762" s="2">
        <v>-93.172</v>
      </c>
      <c r="E762" s="2">
        <v>156.898</v>
      </c>
      <c r="F762" s="2">
        <f t="shared" si="1"/>
        <v>-2145.666</v>
      </c>
      <c r="G762" s="2">
        <f t="shared" si="2"/>
        <v>-0.9717829861</v>
      </c>
    </row>
    <row r="763">
      <c r="B763" s="3">
        <v>44378.0</v>
      </c>
      <c r="C763" s="2">
        <v>2371.424</v>
      </c>
      <c r="D763" s="2">
        <v>-93.705</v>
      </c>
      <c r="E763" s="2">
        <v>133.169</v>
      </c>
      <c r="F763" s="2">
        <f t="shared" si="1"/>
        <v>2410.888</v>
      </c>
      <c r="G763" s="2">
        <f t="shared" si="2"/>
        <v>0.9021004524</v>
      </c>
    </row>
    <row r="764">
      <c r="B764" s="3">
        <v>44409.0</v>
      </c>
      <c r="C764" s="2">
        <v>-2843.076</v>
      </c>
      <c r="D764" s="2">
        <v>-494.604</v>
      </c>
      <c r="E764" s="2">
        <v>255.557</v>
      </c>
      <c r="F764" s="2">
        <f t="shared" si="1"/>
        <v>-3082.123</v>
      </c>
      <c r="G764" s="2">
        <f t="shared" si="2"/>
        <v>-1.356901052</v>
      </c>
    </row>
    <row r="765">
      <c r="B765" s="3">
        <v>44501.0</v>
      </c>
      <c r="C765" s="2">
        <v>-400.264</v>
      </c>
      <c r="D765" s="2">
        <v>325.213</v>
      </c>
      <c r="E765" s="2">
        <v>-150.963</v>
      </c>
      <c r="F765" s="2">
        <f t="shared" si="1"/>
        <v>-226.014</v>
      </c>
      <c r="G765" s="2">
        <f t="shared" si="2"/>
        <v>-0.1823258458</v>
      </c>
    </row>
    <row r="766">
      <c r="B766" s="3">
        <v>44531.0</v>
      </c>
      <c r="C766" s="2">
        <v>700.603</v>
      </c>
      <c r="D766" s="2">
        <v>0.0</v>
      </c>
      <c r="E766" s="2">
        <v>39.12</v>
      </c>
      <c r="F766" s="2">
        <f t="shared" si="1"/>
        <v>739.723</v>
      </c>
      <c r="G766" s="2">
        <f t="shared" si="2"/>
        <v>0.2148336239</v>
      </c>
    </row>
    <row r="767">
      <c r="B767" s="3" t="s">
        <v>459</v>
      </c>
      <c r="C767" s="2">
        <v>227.317</v>
      </c>
      <c r="D767" s="2">
        <v>-38.025</v>
      </c>
      <c r="E767" s="2">
        <v>145.614</v>
      </c>
      <c r="F767" s="2">
        <f t="shared" si="1"/>
        <v>334.906</v>
      </c>
      <c r="G767" s="2">
        <f t="shared" si="2"/>
        <v>0.04835257877</v>
      </c>
    </row>
    <row r="768">
      <c r="B768" s="3" t="s">
        <v>460</v>
      </c>
      <c r="C768" s="2">
        <v>-816.417</v>
      </c>
      <c r="D768" s="2">
        <v>95.281</v>
      </c>
      <c r="E768" s="2">
        <v>80.939</v>
      </c>
      <c r="F768" s="2">
        <f t="shared" si="1"/>
        <v>-640.197</v>
      </c>
      <c r="G768" s="2">
        <f t="shared" si="2"/>
        <v>-0.3526586597</v>
      </c>
    </row>
    <row r="769">
      <c r="B769" s="3" t="s">
        <v>461</v>
      </c>
      <c r="C769" s="2">
        <v>2024.152</v>
      </c>
      <c r="D769" s="2">
        <v>-2240.457</v>
      </c>
      <c r="E769" s="2">
        <v>-144.616</v>
      </c>
      <c r="F769" s="2">
        <f t="shared" si="1"/>
        <v>-360.921</v>
      </c>
      <c r="G769" s="2">
        <f t="shared" si="2"/>
        <v>-0.2378063675</v>
      </c>
    </row>
    <row r="770">
      <c r="B770" s="3" t="s">
        <v>462</v>
      </c>
      <c r="C770" s="2">
        <v>2122.303</v>
      </c>
      <c r="D770" s="2">
        <v>-169.656</v>
      </c>
      <c r="E770" s="2">
        <v>86.262</v>
      </c>
      <c r="F770" s="2">
        <f t="shared" si="1"/>
        <v>2038.909</v>
      </c>
      <c r="G770" s="2">
        <f t="shared" si="2"/>
        <v>0.7491240391</v>
      </c>
    </row>
    <row r="771">
      <c r="B771" s="3" t="s">
        <v>463</v>
      </c>
      <c r="C771" s="2">
        <v>-4070.996</v>
      </c>
      <c r="D771" s="2">
        <v>-171.042</v>
      </c>
      <c r="E771" s="2">
        <v>622.856</v>
      </c>
      <c r="F771" s="2">
        <f t="shared" si="1"/>
        <v>-3619.182</v>
      </c>
      <c r="G771" s="2">
        <f t="shared" si="2"/>
        <v>-1.577766637</v>
      </c>
    </row>
    <row r="772">
      <c r="B772" s="3" t="s">
        <v>464</v>
      </c>
      <c r="C772" s="2">
        <v>-2745.398</v>
      </c>
      <c r="D772" s="2">
        <v>231.234</v>
      </c>
      <c r="E772" s="2">
        <v>204.726</v>
      </c>
      <c r="F772" s="2">
        <f t="shared" si="1"/>
        <v>-2309.438</v>
      </c>
      <c r="G772" s="2">
        <f t="shared" si="2"/>
        <v>-1.039134243</v>
      </c>
    </row>
    <row r="773">
      <c r="B773" s="3" t="s">
        <v>465</v>
      </c>
      <c r="C773" s="2">
        <v>-1306.022</v>
      </c>
      <c r="D773" s="2">
        <v>173.495</v>
      </c>
      <c r="E773" s="2">
        <v>149.19</v>
      </c>
      <c r="F773" s="2">
        <f t="shared" si="1"/>
        <v>-983.337</v>
      </c>
      <c r="G773" s="2">
        <f t="shared" si="2"/>
        <v>-0.4937750303</v>
      </c>
    </row>
    <row r="774">
      <c r="B774" s="3" t="s">
        <v>466</v>
      </c>
      <c r="C774" s="2">
        <v>555.305</v>
      </c>
      <c r="D774" s="2">
        <v>-96.097</v>
      </c>
      <c r="E774" s="2">
        <v>85.246</v>
      </c>
      <c r="F774" s="2">
        <f t="shared" si="1"/>
        <v>544.454</v>
      </c>
      <c r="G774" s="2">
        <f t="shared" si="2"/>
        <v>0.1345292216</v>
      </c>
    </row>
    <row r="775">
      <c r="B775" s="3" t="s">
        <v>467</v>
      </c>
      <c r="C775" s="2">
        <v>-403.57</v>
      </c>
      <c r="D775" s="2">
        <v>-57.866</v>
      </c>
      <c r="E775" s="2">
        <v>-23.283</v>
      </c>
      <c r="F775" s="2">
        <f t="shared" si="1"/>
        <v>-484.719</v>
      </c>
      <c r="G775" s="2">
        <f t="shared" si="2"/>
        <v>-0.2887183115</v>
      </c>
    </row>
    <row r="776">
      <c r="B776" s="3" t="s">
        <v>468</v>
      </c>
      <c r="C776" s="2">
        <v>-652.429</v>
      </c>
      <c r="D776" s="2">
        <v>250.383</v>
      </c>
      <c r="E776" s="2">
        <v>-21.754</v>
      </c>
      <c r="F776" s="2">
        <f t="shared" si="1"/>
        <v>-423.8</v>
      </c>
      <c r="G776" s="2">
        <f t="shared" si="2"/>
        <v>-0.2636653646</v>
      </c>
    </row>
    <row r="777">
      <c r="B777" s="3" t="s">
        <v>469</v>
      </c>
      <c r="C777" s="2">
        <v>-2337.08</v>
      </c>
      <c r="D777" s="2">
        <v>-56.297</v>
      </c>
      <c r="E777" s="2">
        <v>169.636</v>
      </c>
      <c r="F777" s="2">
        <f t="shared" si="1"/>
        <v>-2223.741</v>
      </c>
      <c r="G777" s="2">
        <f t="shared" si="2"/>
        <v>-1.00389134</v>
      </c>
    </row>
    <row r="778">
      <c r="B778" s="3" t="s">
        <v>470</v>
      </c>
      <c r="C778" s="2">
        <v>-2416.749</v>
      </c>
      <c r="D778" s="2">
        <v>-132.655</v>
      </c>
      <c r="E778" s="2">
        <v>-22.341</v>
      </c>
      <c r="F778" s="2">
        <f t="shared" si="1"/>
        <v>-2571.745</v>
      </c>
      <c r="G778" s="2">
        <f t="shared" si="2"/>
        <v>-1.147008032</v>
      </c>
    </row>
    <row r="779">
      <c r="B779" s="3">
        <v>44198.0</v>
      </c>
      <c r="C779" s="2">
        <v>1018.534</v>
      </c>
      <c r="D779" s="2">
        <v>-37.175</v>
      </c>
      <c r="E779" s="2">
        <v>-66.734</v>
      </c>
      <c r="F779" s="2">
        <f t="shared" si="1"/>
        <v>914.625</v>
      </c>
      <c r="G779" s="2">
        <f t="shared" si="2"/>
        <v>0.2867620946</v>
      </c>
    </row>
    <row r="780">
      <c r="B780" s="3">
        <v>44229.0</v>
      </c>
      <c r="C780" s="2">
        <v>-3819.6</v>
      </c>
      <c r="D780" s="2">
        <v>-358.826</v>
      </c>
      <c r="E780" s="2">
        <v>-72.215</v>
      </c>
      <c r="F780" s="2">
        <f t="shared" si="1"/>
        <v>-4250.641</v>
      </c>
      <c r="G780" s="2">
        <f t="shared" si="2"/>
        <v>-1.837454235</v>
      </c>
    </row>
    <row r="781">
      <c r="B781" s="3">
        <v>44257.0</v>
      </c>
      <c r="C781" s="2">
        <v>-763.089</v>
      </c>
      <c r="D781" s="2">
        <v>-153.186</v>
      </c>
      <c r="E781" s="2">
        <v>-4.89</v>
      </c>
      <c r="F781" s="2">
        <f t="shared" si="1"/>
        <v>-921.165</v>
      </c>
      <c r="G781" s="2">
        <f t="shared" si="2"/>
        <v>-0.468206787</v>
      </c>
    </row>
    <row r="782">
      <c r="B782" s="3">
        <v>44288.0</v>
      </c>
      <c r="C782" s="2">
        <v>1947.833</v>
      </c>
      <c r="D782" s="2">
        <v>-345.015</v>
      </c>
      <c r="E782" s="2">
        <v>8642.594</v>
      </c>
      <c r="F782" s="2">
        <f t="shared" si="1"/>
        <v>10245.412</v>
      </c>
      <c r="G782" s="2">
        <f t="shared" si="2"/>
        <v>4.124049489</v>
      </c>
    </row>
    <row r="783">
      <c r="B783" s="3">
        <v>44318.0</v>
      </c>
      <c r="C783" s="2">
        <v>888.046</v>
      </c>
      <c r="D783" s="2">
        <v>7615.373</v>
      </c>
      <c r="E783" s="2">
        <v>165.262</v>
      </c>
      <c r="F783" s="2">
        <f t="shared" si="1"/>
        <v>8668.681</v>
      </c>
      <c r="G783" s="2">
        <f t="shared" si="2"/>
        <v>3.475618656</v>
      </c>
    </row>
    <row r="784">
      <c r="B784" s="3">
        <v>44410.0</v>
      </c>
      <c r="C784" s="2">
        <v>58.147</v>
      </c>
      <c r="D784" s="2">
        <v>-350.191</v>
      </c>
      <c r="E784" s="2">
        <v>183.219</v>
      </c>
      <c r="F784" s="2">
        <f t="shared" si="1"/>
        <v>-108.825</v>
      </c>
      <c r="G784" s="2">
        <f t="shared" si="2"/>
        <v>-0.134131854</v>
      </c>
    </row>
    <row r="785">
      <c r="B785" s="3">
        <v>44441.0</v>
      </c>
      <c r="C785" s="2">
        <v>1405.874</v>
      </c>
      <c r="D785" s="2">
        <v>-39.199</v>
      </c>
      <c r="E785" s="2">
        <v>281.725</v>
      </c>
      <c r="F785" s="2">
        <f t="shared" si="1"/>
        <v>1648.4</v>
      </c>
      <c r="G785" s="2">
        <f t="shared" si="2"/>
        <v>0.588527161</v>
      </c>
    </row>
    <row r="786">
      <c r="B786" s="3">
        <v>44471.0</v>
      </c>
      <c r="C786" s="2">
        <v>214.584</v>
      </c>
      <c r="D786" s="2">
        <v>-39.162</v>
      </c>
      <c r="E786" s="2">
        <v>-5.774</v>
      </c>
      <c r="F786" s="2">
        <f t="shared" si="1"/>
        <v>169.648</v>
      </c>
      <c r="G786" s="2">
        <f t="shared" si="2"/>
        <v>-0.01960979571</v>
      </c>
    </row>
    <row r="787">
      <c r="B787" s="3">
        <v>44502.0</v>
      </c>
      <c r="C787" s="2">
        <v>3042.213</v>
      </c>
      <c r="D787" s="2">
        <v>39.149</v>
      </c>
      <c r="E787" s="2">
        <v>69.6</v>
      </c>
      <c r="F787" s="2">
        <f t="shared" si="1"/>
        <v>3150.962</v>
      </c>
      <c r="G787" s="2">
        <f t="shared" si="2"/>
        <v>1.206455983</v>
      </c>
    </row>
    <row r="788">
      <c r="B788" s="3">
        <v>44532.0</v>
      </c>
      <c r="C788" s="2">
        <v>1543.473</v>
      </c>
      <c r="D788" s="2">
        <v>117.666</v>
      </c>
      <c r="E788" s="2">
        <v>-31.388</v>
      </c>
      <c r="F788" s="2">
        <f t="shared" si="1"/>
        <v>1629.751</v>
      </c>
      <c r="G788" s="2">
        <f t="shared" si="2"/>
        <v>0.5808577572</v>
      </c>
    </row>
    <row r="789">
      <c r="B789" s="3" t="s">
        <v>471</v>
      </c>
      <c r="C789" s="2">
        <v>-1668.576</v>
      </c>
      <c r="D789" s="2">
        <v>0.0</v>
      </c>
      <c r="E789" s="2">
        <v>85.319</v>
      </c>
      <c r="F789" s="2">
        <f t="shared" si="1"/>
        <v>-1583.257</v>
      </c>
      <c r="G789" s="2">
        <f t="shared" si="2"/>
        <v>-0.7404922101</v>
      </c>
    </row>
    <row r="790">
      <c r="B790" s="3" t="s">
        <v>472</v>
      </c>
      <c r="C790" s="2">
        <v>313.945</v>
      </c>
      <c r="D790" s="2">
        <v>-118.173</v>
      </c>
      <c r="E790" s="2">
        <v>724.003</v>
      </c>
      <c r="F790" s="2">
        <f t="shared" si="1"/>
        <v>919.775</v>
      </c>
      <c r="G790" s="2">
        <f t="shared" si="2"/>
        <v>0.2888800328</v>
      </c>
    </row>
    <row r="791">
      <c r="B791" s="3" t="s">
        <v>473</v>
      </c>
      <c r="C791" s="2">
        <v>882.83</v>
      </c>
      <c r="D791" s="2">
        <v>78.77</v>
      </c>
      <c r="E791" s="2">
        <v>580.385</v>
      </c>
      <c r="F791" s="2">
        <f t="shared" si="1"/>
        <v>1541.985</v>
      </c>
      <c r="G791" s="2">
        <f t="shared" si="2"/>
        <v>0.5447639781</v>
      </c>
    </row>
    <row r="792">
      <c r="B792" s="3" t="s">
        <v>474</v>
      </c>
      <c r="C792" s="2">
        <v>-117.196</v>
      </c>
      <c r="D792" s="2">
        <v>2548.803</v>
      </c>
      <c r="E792" s="2">
        <v>193.261</v>
      </c>
      <c r="F792" s="2">
        <f t="shared" si="1"/>
        <v>2624.868</v>
      </c>
      <c r="G792" s="2">
        <f t="shared" si="2"/>
        <v>0.9900997558</v>
      </c>
    </row>
    <row r="793">
      <c r="B793" s="3" t="s">
        <v>475</v>
      </c>
      <c r="C793" s="2">
        <v>818.894</v>
      </c>
      <c r="D793" s="2">
        <v>-39.142</v>
      </c>
      <c r="E793" s="2">
        <v>120.883</v>
      </c>
      <c r="F793" s="2">
        <f t="shared" si="1"/>
        <v>900.635</v>
      </c>
      <c r="G793" s="2">
        <f t="shared" si="2"/>
        <v>0.2810087053</v>
      </c>
    </row>
    <row r="794">
      <c r="B794" s="3" t="s">
        <v>476</v>
      </c>
      <c r="C794" s="2">
        <v>928.732</v>
      </c>
      <c r="D794" s="2">
        <v>-116.526</v>
      </c>
      <c r="E794" s="2">
        <v>106.558</v>
      </c>
      <c r="F794" s="2">
        <f t="shared" si="1"/>
        <v>918.764</v>
      </c>
      <c r="G794" s="2">
        <f t="shared" si="2"/>
        <v>0.2884642589</v>
      </c>
    </row>
    <row r="795">
      <c r="B795" s="3" t="s">
        <v>477</v>
      </c>
      <c r="C795" s="2">
        <v>-368.09</v>
      </c>
      <c r="D795" s="2">
        <v>0.0</v>
      </c>
      <c r="E795" s="2">
        <v>-65.916</v>
      </c>
      <c r="F795" s="2">
        <f t="shared" si="1"/>
        <v>-434.006</v>
      </c>
      <c r="G795" s="2">
        <f t="shared" si="2"/>
        <v>-0.2678625835</v>
      </c>
    </row>
    <row r="796">
      <c r="B796" s="3" t="s">
        <v>478</v>
      </c>
      <c r="C796" s="2">
        <v>-744.527</v>
      </c>
      <c r="D796" s="2">
        <v>-177.0</v>
      </c>
      <c r="E796" s="2">
        <v>111.402</v>
      </c>
      <c r="F796" s="2">
        <f t="shared" si="1"/>
        <v>-810.125</v>
      </c>
      <c r="G796" s="2">
        <f t="shared" si="2"/>
        <v>-0.4225415723</v>
      </c>
    </row>
    <row r="797">
      <c r="B797" s="3" t="s">
        <v>479</v>
      </c>
      <c r="C797" s="2">
        <v>1280.829</v>
      </c>
      <c r="D797" s="2">
        <v>-307.009</v>
      </c>
      <c r="E797" s="2">
        <v>287.931</v>
      </c>
      <c r="F797" s="2">
        <f t="shared" si="1"/>
        <v>1261.751</v>
      </c>
      <c r="G797" s="2">
        <f t="shared" si="2"/>
        <v>0.4295177083</v>
      </c>
    </row>
    <row r="798">
      <c r="B798" s="3">
        <v>44199.0</v>
      </c>
      <c r="C798" s="2">
        <v>-3006.45</v>
      </c>
      <c r="D798" s="2">
        <v>0.0</v>
      </c>
      <c r="E798" s="2">
        <v>152.413</v>
      </c>
      <c r="F798" s="2">
        <f t="shared" si="1"/>
        <v>-2854.037</v>
      </c>
      <c r="G798" s="2">
        <f t="shared" si="2"/>
        <v>-1.263100654</v>
      </c>
    </row>
    <row r="799">
      <c r="B799" s="3">
        <v>44230.0</v>
      </c>
      <c r="C799" s="2">
        <v>-448.048</v>
      </c>
      <c r="D799" s="2">
        <v>0.0</v>
      </c>
      <c r="E799" s="2">
        <v>220.784</v>
      </c>
      <c r="F799" s="2">
        <f t="shared" si="1"/>
        <v>-227.264</v>
      </c>
      <c r="G799" s="2">
        <f t="shared" si="2"/>
        <v>-0.1828399085</v>
      </c>
    </row>
    <row r="800">
      <c r="B800" s="3">
        <v>44258.0</v>
      </c>
      <c r="C800" s="2">
        <v>-637.669</v>
      </c>
      <c r="D800" s="2">
        <v>0.0</v>
      </c>
      <c r="E800" s="2">
        <v>-101.18</v>
      </c>
      <c r="F800" s="2">
        <f t="shared" si="1"/>
        <v>-738.849</v>
      </c>
      <c r="G800" s="2">
        <f t="shared" si="2"/>
        <v>-0.3932293078</v>
      </c>
    </row>
    <row r="801">
      <c r="B801" s="3">
        <v>44289.0</v>
      </c>
      <c r="C801" s="2">
        <v>2517.554</v>
      </c>
      <c r="D801" s="2">
        <v>306.293</v>
      </c>
      <c r="E801" s="2">
        <v>210.237</v>
      </c>
      <c r="F801" s="2">
        <f t="shared" si="1"/>
        <v>3034.084</v>
      </c>
      <c r="G801" s="2">
        <f t="shared" si="2"/>
        <v>1.15838989</v>
      </c>
    </row>
    <row r="802">
      <c r="B802" s="3">
        <v>44319.0</v>
      </c>
      <c r="C802" s="2">
        <v>-2954.799</v>
      </c>
      <c r="D802" s="2">
        <v>472.244</v>
      </c>
      <c r="E802" s="2">
        <v>340.658</v>
      </c>
      <c r="F802" s="2">
        <f t="shared" si="1"/>
        <v>-2141.897</v>
      </c>
      <c r="G802" s="2">
        <f t="shared" si="2"/>
        <v>-0.9702329844</v>
      </c>
    </row>
    <row r="803">
      <c r="B803" s="3">
        <v>44411.0</v>
      </c>
      <c r="C803" s="2">
        <v>1055.29</v>
      </c>
      <c r="D803" s="2">
        <v>481.468</v>
      </c>
      <c r="E803" s="2">
        <v>618.459</v>
      </c>
      <c r="F803" s="2">
        <f t="shared" si="1"/>
        <v>2155.217</v>
      </c>
      <c r="G803" s="2">
        <f t="shared" si="2"/>
        <v>0.7969557196</v>
      </c>
    </row>
    <row r="804">
      <c r="B804" s="3">
        <v>44442.0</v>
      </c>
      <c r="C804" s="2">
        <v>1278.681</v>
      </c>
      <c r="D804" s="2">
        <v>-402.269</v>
      </c>
      <c r="E804" s="2">
        <v>322.465</v>
      </c>
      <c r="F804" s="2">
        <f t="shared" si="1"/>
        <v>1198.877</v>
      </c>
      <c r="G804" s="2">
        <f t="shared" si="2"/>
        <v>0.4036607674</v>
      </c>
    </row>
    <row r="805">
      <c r="B805" s="3">
        <v>44472.0</v>
      </c>
      <c r="C805" s="2">
        <v>-2574.336</v>
      </c>
      <c r="D805" s="2">
        <v>388.573</v>
      </c>
      <c r="E805" s="2">
        <v>-255.247</v>
      </c>
      <c r="F805" s="2">
        <f t="shared" si="1"/>
        <v>-2441.01</v>
      </c>
      <c r="G805" s="2">
        <f t="shared" si="2"/>
        <v>-1.093243245</v>
      </c>
    </row>
    <row r="806">
      <c r="B806" s="3">
        <v>44503.0</v>
      </c>
      <c r="C806" s="2">
        <v>-876.3</v>
      </c>
      <c r="D806" s="2">
        <v>117.281</v>
      </c>
      <c r="E806" s="2">
        <v>-234.615</v>
      </c>
      <c r="F806" s="2">
        <f t="shared" si="1"/>
        <v>-993.634</v>
      </c>
      <c r="G806" s="2">
        <f t="shared" si="2"/>
        <v>-0.4980096729</v>
      </c>
    </row>
    <row r="807">
      <c r="B807" s="3">
        <v>44533.0</v>
      </c>
      <c r="C807" s="2">
        <v>-846.087</v>
      </c>
      <c r="D807" s="2">
        <v>-59.254</v>
      </c>
      <c r="E807" s="2">
        <v>-475.912</v>
      </c>
      <c r="F807" s="2">
        <f t="shared" si="1"/>
        <v>-1381.253</v>
      </c>
      <c r="G807" s="2">
        <f t="shared" si="2"/>
        <v>-0.6574180382</v>
      </c>
    </row>
    <row r="808">
      <c r="B808" s="3" t="s">
        <v>480</v>
      </c>
      <c r="C808" s="2">
        <v>531.93</v>
      </c>
      <c r="D808" s="2">
        <v>39.552</v>
      </c>
      <c r="E808" s="2">
        <v>195.287</v>
      </c>
      <c r="F808" s="2">
        <f t="shared" si="1"/>
        <v>766.769</v>
      </c>
      <c r="G808" s="2">
        <f t="shared" si="2"/>
        <v>0.225956295</v>
      </c>
    </row>
    <row r="809">
      <c r="B809" s="3" t="s">
        <v>481</v>
      </c>
      <c r="C809" s="2">
        <v>-2498.51</v>
      </c>
      <c r="D809" s="2">
        <v>-59.716</v>
      </c>
      <c r="E809" s="2">
        <v>702.176</v>
      </c>
      <c r="F809" s="2">
        <f t="shared" si="1"/>
        <v>-1856.05</v>
      </c>
      <c r="G809" s="2">
        <f t="shared" si="2"/>
        <v>-0.8526783676</v>
      </c>
    </row>
    <row r="810">
      <c r="B810" s="3" t="s">
        <v>482</v>
      </c>
      <c r="C810" s="2">
        <v>-178.191</v>
      </c>
      <c r="D810" s="2">
        <v>218.623</v>
      </c>
      <c r="E810" s="2">
        <v>173.308</v>
      </c>
      <c r="F810" s="2">
        <f t="shared" si="1"/>
        <v>213.74</v>
      </c>
      <c r="G810" s="2">
        <f t="shared" si="2"/>
        <v>-0.001476954843</v>
      </c>
    </row>
    <row r="811">
      <c r="B811" s="3" t="s">
        <v>483</v>
      </c>
      <c r="C811" s="2">
        <v>2442.274</v>
      </c>
      <c r="D811" s="2">
        <v>578.033</v>
      </c>
      <c r="E811" s="2">
        <v>955.122</v>
      </c>
      <c r="F811" s="2">
        <f t="shared" si="1"/>
        <v>3975.429</v>
      </c>
      <c r="G811" s="2">
        <f t="shared" si="2"/>
        <v>1.545518147</v>
      </c>
    </row>
    <row r="812">
      <c r="B812" s="3" t="s">
        <v>484</v>
      </c>
      <c r="C812" s="2">
        <v>4656.385</v>
      </c>
      <c r="D812" s="2">
        <v>-58.917</v>
      </c>
      <c r="E812" s="2">
        <v>387.739</v>
      </c>
      <c r="F812" s="2">
        <f t="shared" si="1"/>
        <v>4985.207</v>
      </c>
      <c r="G812" s="2">
        <f t="shared" si="2"/>
        <v>1.960789483</v>
      </c>
    </row>
    <row r="813">
      <c r="B813" s="3" t="s">
        <v>485</v>
      </c>
      <c r="C813" s="2">
        <v>116.945</v>
      </c>
      <c r="D813" s="2">
        <v>333.695</v>
      </c>
      <c r="E813" s="2">
        <v>-77.474</v>
      </c>
      <c r="F813" s="2">
        <f t="shared" si="1"/>
        <v>373.166</v>
      </c>
      <c r="G813" s="2">
        <f t="shared" si="2"/>
        <v>0.06408700886</v>
      </c>
    </row>
    <row r="814">
      <c r="B814" s="3" t="s">
        <v>486</v>
      </c>
      <c r="C814" s="2">
        <v>-1295.436</v>
      </c>
      <c r="D814" s="2">
        <v>-533.709</v>
      </c>
      <c r="E814" s="2">
        <v>-5.001</v>
      </c>
      <c r="F814" s="2">
        <f t="shared" si="1"/>
        <v>-1834.146</v>
      </c>
      <c r="G814" s="2">
        <f t="shared" si="2"/>
        <v>-0.8436703447</v>
      </c>
    </row>
    <row r="815">
      <c r="B815" s="3" t="s">
        <v>487</v>
      </c>
      <c r="C815" s="2">
        <v>4265.675</v>
      </c>
      <c r="D815" s="2">
        <v>-470.789</v>
      </c>
      <c r="E815" s="2">
        <v>187.275</v>
      </c>
      <c r="F815" s="2">
        <f t="shared" si="1"/>
        <v>3982.161</v>
      </c>
      <c r="G815" s="2">
        <f t="shared" si="2"/>
        <v>1.548286683</v>
      </c>
    </row>
    <row r="816">
      <c r="B816" s="3" t="s">
        <v>488</v>
      </c>
      <c r="C816" s="2">
        <v>1104.24</v>
      </c>
      <c r="D816" s="2">
        <v>156.081</v>
      </c>
      <c r="E816" s="2">
        <v>234.574</v>
      </c>
      <c r="F816" s="2">
        <f t="shared" si="1"/>
        <v>1494.895</v>
      </c>
      <c r="G816" s="2">
        <f t="shared" si="2"/>
        <v>0.5253982093</v>
      </c>
    </row>
    <row r="817">
      <c r="B817" s="3" t="s">
        <v>489</v>
      </c>
      <c r="C817" s="2">
        <v>662.142</v>
      </c>
      <c r="D817" s="2">
        <v>469.139</v>
      </c>
      <c r="E817" s="2">
        <v>502.992</v>
      </c>
      <c r="F817" s="2">
        <f t="shared" si="1"/>
        <v>1634.273</v>
      </c>
      <c r="G817" s="2">
        <f t="shared" si="2"/>
        <v>0.5827174303</v>
      </c>
    </row>
    <row r="818">
      <c r="B818" s="3" t="s">
        <v>490</v>
      </c>
      <c r="C818" s="2">
        <v>-6909.752</v>
      </c>
      <c r="D818" s="2">
        <v>99.363</v>
      </c>
      <c r="E818" s="2">
        <v>63.697</v>
      </c>
      <c r="F818" s="2">
        <f t="shared" si="1"/>
        <v>-6746.692</v>
      </c>
      <c r="G818" s="2">
        <f t="shared" si="2"/>
        <v>-2.863955541</v>
      </c>
    </row>
    <row r="819">
      <c r="B819" s="3" t="s">
        <v>491</v>
      </c>
      <c r="C819" s="2">
        <v>949.514</v>
      </c>
      <c r="D819" s="2">
        <v>19.855</v>
      </c>
      <c r="E819" s="2">
        <v>-109.098</v>
      </c>
      <c r="F819" s="2">
        <f t="shared" si="1"/>
        <v>860.271</v>
      </c>
      <c r="G819" s="2">
        <f t="shared" si="2"/>
        <v>0.2644090049</v>
      </c>
    </row>
    <row r="820">
      <c r="B820" s="3" t="s">
        <v>492</v>
      </c>
      <c r="C820" s="2">
        <v>2484.848</v>
      </c>
      <c r="D820" s="2">
        <v>653.227</v>
      </c>
      <c r="E820" s="2">
        <v>133.346</v>
      </c>
      <c r="F820" s="2">
        <f t="shared" si="1"/>
        <v>3271.421</v>
      </c>
      <c r="G820" s="2">
        <f t="shared" si="2"/>
        <v>1.255994763</v>
      </c>
    </row>
    <row r="821">
      <c r="B821" s="3">
        <v>44200.0</v>
      </c>
      <c r="C821" s="2">
        <v>3741.054</v>
      </c>
      <c r="D821" s="2">
        <v>357.625</v>
      </c>
      <c r="E821" s="2">
        <v>-444.583</v>
      </c>
      <c r="F821" s="2">
        <f t="shared" si="1"/>
        <v>3654.096</v>
      </c>
      <c r="G821" s="2">
        <f t="shared" si="2"/>
        <v>1.413369908</v>
      </c>
    </row>
    <row r="822">
      <c r="B822" s="3">
        <v>44320.0</v>
      </c>
      <c r="C822" s="2">
        <v>-3384.7</v>
      </c>
      <c r="D822" s="2">
        <v>261.338</v>
      </c>
      <c r="E822" s="2">
        <v>169.537</v>
      </c>
      <c r="F822" s="2">
        <f t="shared" si="1"/>
        <v>-2953.825</v>
      </c>
      <c r="G822" s="2">
        <f t="shared" si="2"/>
        <v>-1.304138482</v>
      </c>
    </row>
    <row r="823">
      <c r="B823" s="3">
        <v>44351.0</v>
      </c>
      <c r="C823" s="2">
        <v>-2722.836</v>
      </c>
      <c r="D823" s="2">
        <v>183.562</v>
      </c>
      <c r="E823" s="2">
        <v>180.998</v>
      </c>
      <c r="F823" s="2">
        <f t="shared" si="1"/>
        <v>-2358.276</v>
      </c>
      <c r="G823" s="2">
        <f t="shared" si="2"/>
        <v>-1.059218877</v>
      </c>
    </row>
    <row r="824">
      <c r="B824" s="3">
        <v>44381.0</v>
      </c>
      <c r="C824" s="2">
        <v>1319.548</v>
      </c>
      <c r="D824" s="2">
        <v>489.044</v>
      </c>
      <c r="E824" s="2">
        <v>419.662</v>
      </c>
      <c r="F824" s="2">
        <f t="shared" si="1"/>
        <v>2228.254</v>
      </c>
      <c r="G824" s="2">
        <f t="shared" si="2"/>
        <v>0.8269921956</v>
      </c>
    </row>
    <row r="825">
      <c r="B825" s="3">
        <v>44412.0</v>
      </c>
      <c r="C825" s="2">
        <v>894.566</v>
      </c>
      <c r="D825" s="2">
        <v>163.258</v>
      </c>
      <c r="E825" s="2">
        <v>330.272</v>
      </c>
      <c r="F825" s="2">
        <f t="shared" si="1"/>
        <v>1388.096</v>
      </c>
      <c r="G825" s="2">
        <f t="shared" si="2"/>
        <v>0.4814771063</v>
      </c>
    </row>
    <row r="826">
      <c r="B826" s="3">
        <v>44443.0</v>
      </c>
      <c r="C826" s="2">
        <v>-1204.867</v>
      </c>
      <c r="D826" s="2">
        <v>122.989</v>
      </c>
      <c r="E826" s="2">
        <v>425.862</v>
      </c>
      <c r="F826" s="2">
        <f t="shared" si="1"/>
        <v>-656.016</v>
      </c>
      <c r="G826" s="2">
        <f t="shared" si="2"/>
        <v>-0.3591642255</v>
      </c>
    </row>
    <row r="827">
      <c r="B827" s="3">
        <v>44534.0</v>
      </c>
      <c r="C827" s="2">
        <v>-1543.436</v>
      </c>
      <c r="D827" s="2">
        <v>206.566</v>
      </c>
      <c r="E827" s="2">
        <v>132.598</v>
      </c>
      <c r="F827" s="2">
        <f t="shared" si="1"/>
        <v>-1204.272</v>
      </c>
      <c r="G827" s="2">
        <f t="shared" si="2"/>
        <v>-0.5846345784</v>
      </c>
    </row>
    <row r="828">
      <c r="B828" s="3" t="s">
        <v>493</v>
      </c>
      <c r="C828" s="2">
        <v>2078.116</v>
      </c>
      <c r="D828" s="2">
        <v>144.57</v>
      </c>
      <c r="E828" s="2">
        <v>293.798</v>
      </c>
      <c r="F828" s="2">
        <f t="shared" si="1"/>
        <v>2516.484</v>
      </c>
      <c r="G828" s="2">
        <f t="shared" si="2"/>
        <v>0.9455268214</v>
      </c>
    </row>
    <row r="829">
      <c r="B829" s="3" t="s">
        <v>494</v>
      </c>
      <c r="C829" s="2">
        <v>330.289</v>
      </c>
      <c r="D829" s="2">
        <v>-1160.368</v>
      </c>
      <c r="E829" s="2">
        <v>80.376</v>
      </c>
      <c r="F829" s="2">
        <f t="shared" si="1"/>
        <v>-749.703</v>
      </c>
      <c r="G829" s="2">
        <f t="shared" si="2"/>
        <v>-0.3976930167</v>
      </c>
    </row>
    <row r="830">
      <c r="B830" s="3" t="s">
        <v>495</v>
      </c>
      <c r="C830" s="2">
        <v>925.253</v>
      </c>
      <c r="D830" s="2">
        <v>-20.639</v>
      </c>
      <c r="E830" s="2">
        <v>392.108</v>
      </c>
      <c r="F830" s="2">
        <f t="shared" si="1"/>
        <v>1296.722</v>
      </c>
      <c r="G830" s="2">
        <f t="shared" si="2"/>
        <v>0.4438995367</v>
      </c>
    </row>
    <row r="831">
      <c r="B831" s="3" t="s">
        <v>496</v>
      </c>
      <c r="C831" s="2">
        <v>810.793</v>
      </c>
      <c r="D831" s="2">
        <v>-417.361</v>
      </c>
      <c r="E831" s="2">
        <v>254.663</v>
      </c>
      <c r="F831" s="2">
        <f t="shared" si="1"/>
        <v>648.095</v>
      </c>
      <c r="G831" s="2">
        <f t="shared" si="2"/>
        <v>0.1771515967</v>
      </c>
    </row>
    <row r="832">
      <c r="B832" s="3" t="s">
        <v>497</v>
      </c>
      <c r="C832" s="2">
        <v>834.574</v>
      </c>
      <c r="D832" s="2">
        <v>-104.716</v>
      </c>
      <c r="E832" s="2">
        <v>394.601</v>
      </c>
      <c r="F832" s="2">
        <f t="shared" si="1"/>
        <v>1124.459</v>
      </c>
      <c r="G832" s="2">
        <f t="shared" si="2"/>
        <v>0.373056355</v>
      </c>
    </row>
    <row r="833">
      <c r="B833" s="3" t="s">
        <v>498</v>
      </c>
      <c r="C833" s="2">
        <v>-975.422</v>
      </c>
      <c r="D833" s="2">
        <v>354.145</v>
      </c>
      <c r="E833" s="2">
        <v>170.098</v>
      </c>
      <c r="F833" s="2">
        <f t="shared" si="1"/>
        <v>-451.179</v>
      </c>
      <c r="G833" s="2">
        <f t="shared" si="2"/>
        <v>-0.274924982</v>
      </c>
    </row>
    <row r="834">
      <c r="B834" s="3" t="s">
        <v>499</v>
      </c>
      <c r="C834" s="2">
        <v>1010.047</v>
      </c>
      <c r="D834" s="2">
        <v>641.424</v>
      </c>
      <c r="E834" s="2">
        <v>244.261</v>
      </c>
      <c r="F834" s="2">
        <f t="shared" si="1"/>
        <v>1895.732</v>
      </c>
      <c r="G834" s="2">
        <f t="shared" si="2"/>
        <v>0.6902424789</v>
      </c>
    </row>
    <row r="835">
      <c r="B835" s="3" t="s">
        <v>500</v>
      </c>
      <c r="C835" s="2">
        <v>-3765.678</v>
      </c>
      <c r="D835" s="2">
        <v>104.418</v>
      </c>
      <c r="E835" s="2">
        <v>63.071</v>
      </c>
      <c r="F835" s="2">
        <f t="shared" si="1"/>
        <v>-3598.189</v>
      </c>
      <c r="G835" s="2">
        <f t="shared" si="2"/>
        <v>-1.569133263</v>
      </c>
    </row>
    <row r="836">
      <c r="B836" s="3" t="s">
        <v>501</v>
      </c>
      <c r="C836" s="2">
        <v>-2185.192</v>
      </c>
      <c r="D836" s="2">
        <v>765.64</v>
      </c>
      <c r="E836" s="2">
        <v>279.527</v>
      </c>
      <c r="F836" s="2">
        <f t="shared" si="1"/>
        <v>-1140.025</v>
      </c>
      <c r="G836" s="2">
        <f t="shared" si="2"/>
        <v>-0.5582129911</v>
      </c>
    </row>
    <row r="837">
      <c r="B837" s="3" t="s">
        <v>502</v>
      </c>
      <c r="C837" s="2">
        <v>-2771.801</v>
      </c>
      <c r="D837" s="2">
        <v>0.0</v>
      </c>
      <c r="E837" s="2">
        <v>-288.12</v>
      </c>
      <c r="F837" s="2">
        <f t="shared" si="1"/>
        <v>-3059.921</v>
      </c>
      <c r="G837" s="2">
        <f t="shared" si="2"/>
        <v>-1.347770476</v>
      </c>
    </row>
    <row r="838">
      <c r="B838" s="3" t="s">
        <v>503</v>
      </c>
      <c r="C838" s="2">
        <v>2651.46</v>
      </c>
      <c r="D838" s="2">
        <v>-146.699</v>
      </c>
      <c r="E838" s="2">
        <v>14.916</v>
      </c>
      <c r="F838" s="2">
        <f t="shared" si="1"/>
        <v>2519.677</v>
      </c>
      <c r="G838" s="2">
        <f t="shared" si="2"/>
        <v>0.9468399431</v>
      </c>
    </row>
    <row r="839">
      <c r="B839" s="3" t="s">
        <v>504</v>
      </c>
      <c r="C839" s="2">
        <v>1440.255</v>
      </c>
      <c r="D839" s="2">
        <v>62.858</v>
      </c>
      <c r="E839" s="2">
        <v>92.063</v>
      </c>
      <c r="F839" s="2">
        <f t="shared" si="1"/>
        <v>1595.176</v>
      </c>
      <c r="G839" s="2">
        <f t="shared" si="2"/>
        <v>0.5666387839</v>
      </c>
    </row>
    <row r="840">
      <c r="B840" s="3" t="s">
        <v>505</v>
      </c>
      <c r="C840" s="2">
        <v>-83.423</v>
      </c>
      <c r="D840" s="2">
        <v>209.35</v>
      </c>
      <c r="E840" s="2">
        <v>14.14</v>
      </c>
      <c r="F840" s="2">
        <f t="shared" si="1"/>
        <v>140.067</v>
      </c>
      <c r="G840" s="2">
        <f t="shared" si="2"/>
        <v>-0.03177498589</v>
      </c>
    </row>
    <row r="841">
      <c r="B841" s="3" t="s">
        <v>506</v>
      </c>
      <c r="C841" s="2">
        <v>3191.662</v>
      </c>
      <c r="D841" s="2">
        <v>737.719</v>
      </c>
      <c r="E841" s="2">
        <v>82.9</v>
      </c>
      <c r="F841" s="2">
        <f t="shared" si="1"/>
        <v>4012.281</v>
      </c>
      <c r="G841" s="2">
        <f t="shared" si="2"/>
        <v>1.560673537</v>
      </c>
    </row>
    <row r="842">
      <c r="B842" s="3">
        <v>44260.0</v>
      </c>
      <c r="C842" s="2">
        <v>3127.265</v>
      </c>
      <c r="D842" s="2">
        <v>0.0</v>
      </c>
      <c r="E842" s="2">
        <v>226.434</v>
      </c>
      <c r="F842" s="2">
        <f t="shared" si="1"/>
        <v>3353.699</v>
      </c>
      <c r="G842" s="2">
        <f t="shared" si="2"/>
        <v>1.289831602</v>
      </c>
    </row>
    <row r="843">
      <c r="B843" s="3">
        <v>44291.0</v>
      </c>
      <c r="C843" s="2">
        <v>2550.485</v>
      </c>
      <c r="D843" s="2">
        <v>209.853</v>
      </c>
      <c r="E843" s="2">
        <v>66.803</v>
      </c>
      <c r="F843" s="2">
        <f t="shared" si="1"/>
        <v>2827.141</v>
      </c>
      <c r="G843" s="2">
        <f t="shared" si="2"/>
        <v>1.073284554</v>
      </c>
    </row>
    <row r="844">
      <c r="B844" s="3">
        <v>44321.0</v>
      </c>
      <c r="C844" s="2">
        <v>-5503.014</v>
      </c>
      <c r="D844" s="2">
        <v>62.535</v>
      </c>
      <c r="E844" s="2">
        <v>342.507</v>
      </c>
      <c r="F844" s="2">
        <f t="shared" si="1"/>
        <v>-5097.972</v>
      </c>
      <c r="G844" s="2">
        <f t="shared" si="2"/>
        <v>-2.185919221</v>
      </c>
    </row>
    <row r="845">
      <c r="B845" s="3">
        <v>44352.0</v>
      </c>
      <c r="C845" s="2">
        <v>-1142.941</v>
      </c>
      <c r="D845" s="2">
        <v>-229.458</v>
      </c>
      <c r="E845" s="2">
        <v>-284.99</v>
      </c>
      <c r="F845" s="2">
        <f t="shared" si="1"/>
        <v>-1657.389</v>
      </c>
      <c r="G845" s="2">
        <f t="shared" si="2"/>
        <v>-0.7709790049</v>
      </c>
    </row>
    <row r="846">
      <c r="B846" s="3">
        <v>44382.0</v>
      </c>
      <c r="C846" s="2">
        <v>-356.211</v>
      </c>
      <c r="D846" s="2">
        <v>-84.134</v>
      </c>
      <c r="E846" s="2">
        <v>-21.936</v>
      </c>
      <c r="F846" s="2">
        <f t="shared" si="1"/>
        <v>-462.281</v>
      </c>
      <c r="G846" s="2">
        <f t="shared" si="2"/>
        <v>-0.279490681</v>
      </c>
    </row>
    <row r="847">
      <c r="B847" s="3">
        <v>44474.0</v>
      </c>
      <c r="C847" s="2">
        <v>-527.781</v>
      </c>
      <c r="D847" s="2">
        <v>-42.384</v>
      </c>
      <c r="E847" s="2">
        <v>179.778</v>
      </c>
      <c r="F847" s="2">
        <f t="shared" si="1"/>
        <v>-390.387</v>
      </c>
      <c r="G847" s="2">
        <f t="shared" si="2"/>
        <v>-0.2499242639</v>
      </c>
    </row>
    <row r="848">
      <c r="B848" s="3">
        <v>44505.0</v>
      </c>
      <c r="C848" s="2">
        <v>1399.738</v>
      </c>
      <c r="D848" s="2">
        <v>-335.541</v>
      </c>
      <c r="E848" s="2">
        <v>493.568</v>
      </c>
      <c r="F848" s="2">
        <f t="shared" si="1"/>
        <v>1557.765</v>
      </c>
      <c r="G848" s="2">
        <f t="shared" si="2"/>
        <v>0.5512535052</v>
      </c>
    </row>
    <row r="849">
      <c r="B849" s="3">
        <v>44535.0</v>
      </c>
      <c r="C849" s="2">
        <v>869.858</v>
      </c>
      <c r="D849" s="2">
        <v>-415.794</v>
      </c>
      <c r="E849" s="2">
        <v>447.882</v>
      </c>
      <c r="F849" s="2">
        <f t="shared" si="1"/>
        <v>901.946</v>
      </c>
      <c r="G849" s="2">
        <f t="shared" si="2"/>
        <v>0.2815478542</v>
      </c>
    </row>
    <row r="850">
      <c r="B850" s="3" t="s">
        <v>507</v>
      </c>
      <c r="C850" s="2">
        <v>-202.7</v>
      </c>
      <c r="D850" s="2">
        <v>40.693</v>
      </c>
      <c r="E850" s="2">
        <v>453.6</v>
      </c>
      <c r="F850" s="2">
        <f t="shared" si="1"/>
        <v>291.593</v>
      </c>
      <c r="G850" s="2">
        <f t="shared" si="2"/>
        <v>0.03054010176</v>
      </c>
    </row>
    <row r="851">
      <c r="B851" s="3" t="s">
        <v>508</v>
      </c>
      <c r="C851" s="2">
        <v>-287.278</v>
      </c>
      <c r="D851" s="2">
        <v>226.574</v>
      </c>
      <c r="E851" s="2">
        <v>239.675</v>
      </c>
      <c r="F851" s="2">
        <f t="shared" si="1"/>
        <v>178.971</v>
      </c>
      <c r="G851" s="2">
        <f t="shared" si="2"/>
        <v>-0.01577571072</v>
      </c>
    </row>
    <row r="852">
      <c r="B852" s="3" t="s">
        <v>509</v>
      </c>
      <c r="C852" s="2">
        <v>-2936.597</v>
      </c>
      <c r="D852" s="2">
        <v>0.0</v>
      </c>
      <c r="E852" s="2">
        <v>348.101</v>
      </c>
      <c r="F852" s="2">
        <f t="shared" si="1"/>
        <v>-2588.496</v>
      </c>
      <c r="G852" s="2">
        <f t="shared" si="2"/>
        <v>-1.153896883</v>
      </c>
    </row>
    <row r="853">
      <c r="B853" s="3" t="s">
        <v>510</v>
      </c>
      <c r="C853" s="2">
        <v>-1952.783</v>
      </c>
      <c r="D853" s="2">
        <v>166.829</v>
      </c>
      <c r="E853" s="2">
        <v>89.538</v>
      </c>
      <c r="F853" s="2">
        <f t="shared" si="1"/>
        <v>-1696.416</v>
      </c>
      <c r="G853" s="2">
        <f t="shared" si="2"/>
        <v>-0.7870288639</v>
      </c>
    </row>
    <row r="854">
      <c r="B854" s="3" t="s">
        <v>511</v>
      </c>
      <c r="C854" s="2">
        <v>-762.203</v>
      </c>
      <c r="D854" s="2">
        <v>41.357</v>
      </c>
      <c r="E854" s="2">
        <v>127.892</v>
      </c>
      <c r="F854" s="2">
        <f t="shared" si="1"/>
        <v>-592.954</v>
      </c>
      <c r="G854" s="2">
        <f t="shared" si="2"/>
        <v>-0.3332299696</v>
      </c>
    </row>
    <row r="855">
      <c r="B855" s="3" t="s">
        <v>512</v>
      </c>
      <c r="C855" s="2">
        <v>-3389.503</v>
      </c>
      <c r="D855" s="2">
        <v>-82.482</v>
      </c>
      <c r="E855" s="2">
        <v>232.53</v>
      </c>
      <c r="F855" s="2">
        <f t="shared" si="1"/>
        <v>-3239.455</v>
      </c>
      <c r="G855" s="2">
        <f t="shared" si="2"/>
        <v>-1.421603858</v>
      </c>
    </row>
    <row r="856">
      <c r="B856" s="3" t="s">
        <v>513</v>
      </c>
      <c r="C856" s="2">
        <v>2159.107</v>
      </c>
      <c r="D856" s="2">
        <v>-62.52</v>
      </c>
      <c r="E856" s="2">
        <v>-54.564</v>
      </c>
      <c r="F856" s="2">
        <f t="shared" si="1"/>
        <v>2042.023</v>
      </c>
      <c r="G856" s="2">
        <f t="shared" si="2"/>
        <v>0.7504046721</v>
      </c>
    </row>
    <row r="857">
      <c r="B857" s="3" t="s">
        <v>514</v>
      </c>
      <c r="C857" s="2">
        <v>-1286.195</v>
      </c>
      <c r="D857" s="2">
        <v>-104.123</v>
      </c>
      <c r="E857" s="2">
        <v>221.142</v>
      </c>
      <c r="F857" s="2">
        <f t="shared" si="1"/>
        <v>-1169.176</v>
      </c>
      <c r="G857" s="2">
        <f t="shared" si="2"/>
        <v>-0.5702013438</v>
      </c>
    </row>
    <row r="858">
      <c r="B858" s="3" t="s">
        <v>515</v>
      </c>
      <c r="C858" s="2">
        <v>-62.857</v>
      </c>
      <c r="D858" s="2">
        <v>0.0</v>
      </c>
      <c r="E858" s="2">
        <v>167.565</v>
      </c>
      <c r="F858" s="2">
        <f t="shared" si="1"/>
        <v>104.708</v>
      </c>
      <c r="G858" s="2">
        <f t="shared" si="2"/>
        <v>-0.04631637934</v>
      </c>
    </row>
    <row r="859">
      <c r="B859" s="3" t="s">
        <v>516</v>
      </c>
      <c r="C859" s="2">
        <v>1756.28</v>
      </c>
      <c r="D859" s="2">
        <v>-83.955</v>
      </c>
      <c r="E859" s="2">
        <v>308.204</v>
      </c>
      <c r="F859" s="2">
        <f t="shared" si="1"/>
        <v>1980.529</v>
      </c>
      <c r="G859" s="2">
        <f t="shared" si="2"/>
        <v>0.7251152564</v>
      </c>
    </row>
    <row r="860">
      <c r="B860" s="3" t="s">
        <v>517</v>
      </c>
      <c r="C860" s="2">
        <v>439.896</v>
      </c>
      <c r="D860" s="2">
        <v>-252.34</v>
      </c>
      <c r="E860" s="2">
        <v>139.257</v>
      </c>
      <c r="F860" s="2">
        <f t="shared" si="1"/>
        <v>326.813</v>
      </c>
      <c r="G860" s="2">
        <f t="shared" si="2"/>
        <v>0.04502433145</v>
      </c>
    </row>
    <row r="861">
      <c r="B861" s="3" t="s">
        <v>518</v>
      </c>
      <c r="C861" s="2">
        <v>1719.834</v>
      </c>
      <c r="D861" s="2">
        <v>147.383</v>
      </c>
      <c r="E861" s="2">
        <v>55.334</v>
      </c>
      <c r="F861" s="2">
        <f t="shared" si="1"/>
        <v>1922.551</v>
      </c>
      <c r="G861" s="2">
        <f t="shared" si="2"/>
        <v>0.7012717962</v>
      </c>
    </row>
    <row r="862">
      <c r="B862" s="3">
        <v>44202.0</v>
      </c>
      <c r="C862" s="2">
        <v>-3064.839</v>
      </c>
      <c r="D862" s="2">
        <v>210.734</v>
      </c>
      <c r="E862" s="2">
        <v>23.207</v>
      </c>
      <c r="F862" s="2">
        <f t="shared" si="1"/>
        <v>-2830.898</v>
      </c>
      <c r="G862" s="2">
        <f t="shared" si="2"/>
        <v>-1.253584737</v>
      </c>
    </row>
    <row r="863">
      <c r="B863" s="3">
        <v>44233.0</v>
      </c>
      <c r="C863" s="2">
        <v>2496.899</v>
      </c>
      <c r="D863" s="2">
        <v>105.318</v>
      </c>
      <c r="E863" s="2">
        <v>-82.705</v>
      </c>
      <c r="F863" s="2">
        <f t="shared" si="1"/>
        <v>2519.512</v>
      </c>
      <c r="G863" s="2">
        <f t="shared" si="2"/>
        <v>0.9467720868</v>
      </c>
    </row>
    <row r="864">
      <c r="B864" s="3">
        <v>44261.0</v>
      </c>
      <c r="C864" s="2">
        <v>-2143.503</v>
      </c>
      <c r="D864" s="2">
        <v>63.289</v>
      </c>
      <c r="E864" s="2">
        <v>119.427</v>
      </c>
      <c r="F864" s="2">
        <f t="shared" si="1"/>
        <v>-1960.787</v>
      </c>
      <c r="G864" s="2">
        <f t="shared" si="2"/>
        <v>-0.8957514728</v>
      </c>
    </row>
    <row r="865">
      <c r="B865" s="3">
        <v>44292.0</v>
      </c>
      <c r="C865" s="2">
        <v>2073.262</v>
      </c>
      <c r="D865" s="2">
        <v>-21.023</v>
      </c>
      <c r="E865" s="2">
        <v>96.277</v>
      </c>
      <c r="F865" s="2">
        <f t="shared" si="1"/>
        <v>2148.516</v>
      </c>
      <c r="G865" s="2">
        <f t="shared" si="2"/>
        <v>0.7941999325</v>
      </c>
    </row>
    <row r="866">
      <c r="B866" s="3">
        <v>44383.0</v>
      </c>
      <c r="C866" s="2">
        <v>-929.571</v>
      </c>
      <c r="D866" s="2">
        <v>21.209</v>
      </c>
      <c r="E866" s="2">
        <v>-197.222</v>
      </c>
      <c r="F866" s="2">
        <f t="shared" si="1"/>
        <v>-1105.584</v>
      </c>
      <c r="G866" s="2">
        <f t="shared" si="2"/>
        <v>-0.5440491253</v>
      </c>
    </row>
    <row r="867">
      <c r="B867" s="3">
        <v>44414.0</v>
      </c>
      <c r="C867" s="2">
        <v>-1161.064</v>
      </c>
      <c r="D867" s="2">
        <v>-1483.484</v>
      </c>
      <c r="E867" s="2">
        <v>772.109</v>
      </c>
      <c r="F867" s="2">
        <f t="shared" si="1"/>
        <v>-1872.439</v>
      </c>
      <c r="G867" s="2">
        <f t="shared" si="2"/>
        <v>-0.859418346</v>
      </c>
    </row>
    <row r="868">
      <c r="B868" s="3">
        <v>44445.0</v>
      </c>
      <c r="C868" s="2">
        <v>380.058</v>
      </c>
      <c r="D868" s="2">
        <v>-805.476</v>
      </c>
      <c r="E868" s="2">
        <v>231.788</v>
      </c>
      <c r="F868" s="2">
        <f t="shared" si="1"/>
        <v>-193.63</v>
      </c>
      <c r="G868" s="2">
        <f t="shared" si="2"/>
        <v>-0.1690079215</v>
      </c>
    </row>
    <row r="869">
      <c r="B869" s="3">
        <v>44475.0</v>
      </c>
      <c r="C869" s="2">
        <v>2213.05</v>
      </c>
      <c r="D869" s="2">
        <v>148.112</v>
      </c>
      <c r="E869" s="2">
        <v>147.98</v>
      </c>
      <c r="F869" s="2">
        <f t="shared" si="1"/>
        <v>2509.142</v>
      </c>
      <c r="G869" s="2">
        <f t="shared" si="2"/>
        <v>0.9425074229</v>
      </c>
    </row>
    <row r="870">
      <c r="B870" s="3">
        <v>44506.0</v>
      </c>
      <c r="C870" s="2">
        <v>-1291.704</v>
      </c>
      <c r="D870" s="2">
        <v>0.0</v>
      </c>
      <c r="E870" s="2">
        <v>183.205</v>
      </c>
      <c r="F870" s="2">
        <f t="shared" si="1"/>
        <v>-1108.499</v>
      </c>
      <c r="G870" s="2">
        <f t="shared" si="2"/>
        <v>-0.5452479194</v>
      </c>
    </row>
    <row r="871">
      <c r="B871" s="3" t="s">
        <v>519</v>
      </c>
      <c r="C871" s="2">
        <v>-700.16</v>
      </c>
      <c r="D871" s="2">
        <v>42.478</v>
      </c>
      <c r="E871" s="2">
        <v>238.254</v>
      </c>
      <c r="F871" s="2">
        <f t="shared" si="1"/>
        <v>-419.428</v>
      </c>
      <c r="G871" s="2">
        <f t="shared" si="2"/>
        <v>-0.2618673791</v>
      </c>
    </row>
    <row r="872">
      <c r="B872" s="3" t="s">
        <v>520</v>
      </c>
      <c r="C872" s="2">
        <v>1063.027</v>
      </c>
      <c r="D872" s="2">
        <v>2128.259</v>
      </c>
      <c r="E872" s="2">
        <v>-905.52</v>
      </c>
      <c r="F872" s="2">
        <f t="shared" si="1"/>
        <v>2285.766</v>
      </c>
      <c r="G872" s="2">
        <f t="shared" si="2"/>
        <v>0.8506440132</v>
      </c>
    </row>
    <row r="873">
      <c r="B873" s="3" t="s">
        <v>521</v>
      </c>
      <c r="C873" s="2">
        <v>-827.525</v>
      </c>
      <c r="D873" s="2">
        <v>382.331</v>
      </c>
      <c r="E873" s="2">
        <v>110.068</v>
      </c>
      <c r="F873" s="2">
        <f t="shared" si="1"/>
        <v>-335.126</v>
      </c>
      <c r="G873" s="2">
        <f t="shared" si="2"/>
        <v>-0.2271981703</v>
      </c>
    </row>
    <row r="874">
      <c r="B874" s="3" t="s">
        <v>522</v>
      </c>
      <c r="C874" s="2">
        <v>-633.149</v>
      </c>
      <c r="D874" s="2">
        <v>-84.506</v>
      </c>
      <c r="E874" s="2">
        <v>682.012</v>
      </c>
      <c r="F874" s="2">
        <f t="shared" si="1"/>
        <v>-35.643</v>
      </c>
      <c r="G874" s="2">
        <f t="shared" si="2"/>
        <v>-0.1040357468</v>
      </c>
    </row>
    <row r="875">
      <c r="B875" s="3" t="s">
        <v>523</v>
      </c>
      <c r="C875" s="2">
        <v>822.756</v>
      </c>
      <c r="D875" s="2">
        <v>126.706</v>
      </c>
      <c r="E875" s="2">
        <v>176.041</v>
      </c>
      <c r="F875" s="2">
        <f t="shared" si="1"/>
        <v>1125.503</v>
      </c>
      <c r="G875" s="2">
        <f t="shared" si="2"/>
        <v>0.3734857002</v>
      </c>
    </row>
    <row r="876">
      <c r="B876" s="3" t="s">
        <v>524</v>
      </c>
      <c r="C876" s="2">
        <v>-2967.59</v>
      </c>
      <c r="D876" s="2">
        <v>333.464</v>
      </c>
      <c r="E876" s="2">
        <v>-507.774</v>
      </c>
      <c r="F876" s="2">
        <f t="shared" si="1"/>
        <v>-3141.9</v>
      </c>
      <c r="G876" s="2">
        <f t="shared" si="2"/>
        <v>-1.381484351</v>
      </c>
    </row>
    <row r="877">
      <c r="B877" s="3" t="s">
        <v>525</v>
      </c>
      <c r="C877" s="2">
        <v>2399.0</v>
      </c>
      <c r="D877" s="2">
        <v>338.148</v>
      </c>
      <c r="E877" s="2">
        <v>216.844</v>
      </c>
      <c r="F877" s="2">
        <f t="shared" si="1"/>
        <v>2953.992</v>
      </c>
      <c r="G877" s="2">
        <f t="shared" si="2"/>
        <v>1.125452045</v>
      </c>
    </row>
    <row r="878">
      <c r="B878" s="3" t="s">
        <v>526</v>
      </c>
      <c r="C878" s="2">
        <v>3278.507</v>
      </c>
      <c r="D878" s="2">
        <v>-573.547</v>
      </c>
      <c r="E878" s="2">
        <v>158.011</v>
      </c>
      <c r="F878" s="2">
        <f t="shared" si="1"/>
        <v>2862.971</v>
      </c>
      <c r="G878" s="2">
        <f t="shared" si="2"/>
        <v>1.088019646</v>
      </c>
    </row>
    <row r="879">
      <c r="B879" s="3" t="s">
        <v>527</v>
      </c>
      <c r="C879" s="2">
        <v>1225.465</v>
      </c>
      <c r="D879" s="2">
        <v>0.0</v>
      </c>
      <c r="E879" s="2">
        <v>228.604</v>
      </c>
      <c r="F879" s="2">
        <f t="shared" si="1"/>
        <v>1454.069</v>
      </c>
      <c r="G879" s="2">
        <f t="shared" si="2"/>
        <v>0.5086085114</v>
      </c>
    </row>
    <row r="880">
      <c r="B880" s="3" t="s">
        <v>528</v>
      </c>
      <c r="C880" s="2">
        <v>488.826</v>
      </c>
      <c r="D880" s="2">
        <v>128.068</v>
      </c>
      <c r="E880" s="2">
        <v>91.708</v>
      </c>
      <c r="F880" s="2">
        <f t="shared" si="1"/>
        <v>708.602</v>
      </c>
      <c r="G880" s="2">
        <f t="shared" si="2"/>
        <v>0.2020351085</v>
      </c>
    </row>
    <row r="881">
      <c r="B881" s="3" t="s">
        <v>529</v>
      </c>
      <c r="C881" s="2">
        <v>1876.54</v>
      </c>
      <c r="D881" s="2">
        <v>-192.745</v>
      </c>
      <c r="E881" s="2">
        <v>99.698</v>
      </c>
      <c r="F881" s="2">
        <f t="shared" si="1"/>
        <v>1783.493</v>
      </c>
      <c r="G881" s="2">
        <f t="shared" si="2"/>
        <v>0.6440841752</v>
      </c>
    </row>
    <row r="882">
      <c r="B882" s="3" t="s">
        <v>530</v>
      </c>
      <c r="C882" s="2">
        <v>-1218.297</v>
      </c>
      <c r="D882" s="2">
        <v>429.312</v>
      </c>
      <c r="E882" s="2">
        <v>394.883</v>
      </c>
      <c r="F882" s="2">
        <f t="shared" si="1"/>
        <v>-394.102</v>
      </c>
      <c r="G882" s="2">
        <f t="shared" si="2"/>
        <v>-0.2514520582</v>
      </c>
    </row>
    <row r="883">
      <c r="B883" s="3" t="s">
        <v>531</v>
      </c>
      <c r="C883" s="2">
        <v>1496.699</v>
      </c>
      <c r="D883" s="2">
        <v>300.628</v>
      </c>
      <c r="E883" s="2">
        <v>167.209</v>
      </c>
      <c r="F883" s="2">
        <f t="shared" si="1"/>
        <v>1964.536</v>
      </c>
      <c r="G883" s="2">
        <f t="shared" si="2"/>
        <v>0.718538133</v>
      </c>
    </row>
    <row r="884">
      <c r="B884" s="3">
        <v>44203.0</v>
      </c>
      <c r="C884" s="2">
        <v>2654.885</v>
      </c>
      <c r="D884" s="2">
        <v>-731.086</v>
      </c>
      <c r="E884" s="2">
        <v>118.092</v>
      </c>
      <c r="F884" s="2">
        <f t="shared" si="1"/>
        <v>2041.891</v>
      </c>
      <c r="G884" s="2">
        <f t="shared" si="2"/>
        <v>0.750350387</v>
      </c>
    </row>
    <row r="885">
      <c r="B885" s="3">
        <v>44234.0</v>
      </c>
      <c r="C885" s="2">
        <v>-64.571</v>
      </c>
      <c r="D885" s="2">
        <v>259.395</v>
      </c>
      <c r="E885" s="2">
        <v>288.94</v>
      </c>
      <c r="F885" s="2">
        <f t="shared" si="1"/>
        <v>483.764</v>
      </c>
      <c r="G885" s="2">
        <f t="shared" si="2"/>
        <v>0.1095704511</v>
      </c>
    </row>
    <row r="886">
      <c r="B886" s="3">
        <v>44354.0</v>
      </c>
      <c r="C886" s="2">
        <v>216.875</v>
      </c>
      <c r="D886" s="2">
        <v>304.936</v>
      </c>
      <c r="E886" s="2">
        <v>500.936</v>
      </c>
      <c r="F886" s="2">
        <f t="shared" si="1"/>
        <v>1022.747</v>
      </c>
      <c r="G886" s="2">
        <f t="shared" si="2"/>
        <v>0.3312272815</v>
      </c>
    </row>
    <row r="887">
      <c r="B887" s="3">
        <v>44384.0</v>
      </c>
      <c r="C887" s="2">
        <v>259.735</v>
      </c>
      <c r="D887" s="2">
        <v>65.214</v>
      </c>
      <c r="E887" s="2">
        <v>540.081</v>
      </c>
      <c r="F887" s="2">
        <f t="shared" si="1"/>
        <v>865.03</v>
      </c>
      <c r="G887" s="2">
        <f t="shared" si="2"/>
        <v>0.2663661443</v>
      </c>
    </row>
    <row r="888">
      <c r="B888" s="3">
        <v>44415.0</v>
      </c>
      <c r="C888" s="2">
        <v>-3887.394</v>
      </c>
      <c r="D888" s="2">
        <v>65.433</v>
      </c>
      <c r="E888" s="2">
        <v>270.847</v>
      </c>
      <c r="F888" s="2">
        <f t="shared" si="1"/>
        <v>-3551.114</v>
      </c>
      <c r="G888" s="2">
        <f t="shared" si="2"/>
        <v>-1.549773663</v>
      </c>
    </row>
    <row r="889">
      <c r="B889" s="3">
        <v>44446.0</v>
      </c>
      <c r="C889" s="2">
        <v>2885.767</v>
      </c>
      <c r="D889" s="2">
        <v>86.515</v>
      </c>
      <c r="E889" s="2">
        <v>64.596</v>
      </c>
      <c r="F889" s="2">
        <f t="shared" si="1"/>
        <v>3036.878</v>
      </c>
      <c r="G889" s="2">
        <f t="shared" si="2"/>
        <v>1.159538923</v>
      </c>
    </row>
    <row r="890">
      <c r="B890" s="3">
        <v>44537.0</v>
      </c>
      <c r="C890" s="2">
        <v>827.581</v>
      </c>
      <c r="D890" s="2">
        <v>131.237</v>
      </c>
      <c r="E890" s="2">
        <v>61.67</v>
      </c>
      <c r="F890" s="2">
        <f t="shared" si="1"/>
        <v>1020.488</v>
      </c>
      <c r="G890" s="2">
        <f t="shared" si="2"/>
        <v>0.3302982675</v>
      </c>
    </row>
    <row r="891">
      <c r="B891" s="3" t="s">
        <v>532</v>
      </c>
      <c r="C891" s="2">
        <v>-327.802</v>
      </c>
      <c r="D891" s="2">
        <v>131.69</v>
      </c>
      <c r="E891" s="2">
        <v>200.774</v>
      </c>
      <c r="F891" s="2">
        <f t="shared" si="1"/>
        <v>4.662</v>
      </c>
      <c r="G891" s="2">
        <f t="shared" si="2"/>
        <v>-0.08746031015</v>
      </c>
    </row>
    <row r="892">
      <c r="B892" s="3" t="s">
        <v>533</v>
      </c>
      <c r="C892" s="2">
        <v>21.777</v>
      </c>
      <c r="D892" s="2">
        <v>65.613</v>
      </c>
      <c r="E892" s="2">
        <v>317.128</v>
      </c>
      <c r="F892" s="2">
        <f t="shared" si="1"/>
        <v>404.518</v>
      </c>
      <c r="G892" s="2">
        <f t="shared" si="2"/>
        <v>0.07698052303</v>
      </c>
    </row>
    <row r="893">
      <c r="B893" s="3" t="s">
        <v>534</v>
      </c>
      <c r="C893" s="2">
        <v>1090.232</v>
      </c>
      <c r="D893" s="2">
        <v>175.194</v>
      </c>
      <c r="E893" s="2">
        <v>402.921</v>
      </c>
      <c r="F893" s="2">
        <f t="shared" si="1"/>
        <v>1668.347</v>
      </c>
      <c r="G893" s="2">
        <f t="shared" si="2"/>
        <v>0.5967303674</v>
      </c>
    </row>
    <row r="894">
      <c r="B894" s="3" t="s">
        <v>535</v>
      </c>
      <c r="C894" s="2">
        <v>-2064.731</v>
      </c>
      <c r="D894" s="2">
        <v>0.0</v>
      </c>
      <c r="E894" s="2">
        <v>422.305</v>
      </c>
      <c r="F894" s="2">
        <f t="shared" si="1"/>
        <v>-1642.426</v>
      </c>
      <c r="G894" s="2">
        <f t="shared" si="2"/>
        <v>-0.7648254692</v>
      </c>
    </row>
    <row r="895">
      <c r="B895" s="3" t="s">
        <v>536</v>
      </c>
      <c r="C895" s="2">
        <v>-2135.444</v>
      </c>
      <c r="D895" s="2">
        <v>64.991</v>
      </c>
      <c r="E895" s="2">
        <v>1143.928</v>
      </c>
      <c r="F895" s="2">
        <f t="shared" si="1"/>
        <v>-926.525</v>
      </c>
      <c r="G895" s="2">
        <f t="shared" si="2"/>
        <v>-0.4704110877</v>
      </c>
    </row>
    <row r="896">
      <c r="B896" s="3" t="s">
        <v>537</v>
      </c>
      <c r="C896" s="2">
        <v>1761.96</v>
      </c>
      <c r="D896" s="2">
        <v>-85.281</v>
      </c>
      <c r="E896" s="2">
        <v>638.332</v>
      </c>
      <c r="F896" s="2">
        <f t="shared" si="1"/>
        <v>2315.011</v>
      </c>
      <c r="G896" s="2">
        <f t="shared" si="2"/>
        <v>0.8626710234</v>
      </c>
    </row>
    <row r="897">
      <c r="B897" s="3" t="s">
        <v>538</v>
      </c>
      <c r="C897" s="2">
        <v>-2392.117</v>
      </c>
      <c r="D897" s="2">
        <v>1255.356</v>
      </c>
      <c r="E897" s="2">
        <v>-426.226</v>
      </c>
      <c r="F897" s="2">
        <f t="shared" si="1"/>
        <v>-1562.987</v>
      </c>
      <c r="G897" s="2">
        <f t="shared" si="2"/>
        <v>-0.7321561699</v>
      </c>
    </row>
    <row r="898">
      <c r="B898" s="3" t="s">
        <v>539</v>
      </c>
      <c r="C898" s="2">
        <v>-1303.681</v>
      </c>
      <c r="D898" s="2">
        <v>720.141</v>
      </c>
      <c r="E898" s="2">
        <v>50.759</v>
      </c>
      <c r="F898" s="2">
        <f t="shared" si="1"/>
        <v>-532.781</v>
      </c>
      <c r="G898" s="2">
        <f t="shared" si="2"/>
        <v>-0.3084838154</v>
      </c>
    </row>
    <row r="899">
      <c r="B899" s="3" t="s">
        <v>540</v>
      </c>
      <c r="C899" s="2">
        <v>-1393.498</v>
      </c>
      <c r="D899" s="2">
        <v>-328.022</v>
      </c>
      <c r="E899" s="2">
        <v>42.977</v>
      </c>
      <c r="F899" s="2">
        <f t="shared" si="1"/>
        <v>-1678.543</v>
      </c>
      <c r="G899" s="2">
        <f t="shared" si="2"/>
        <v>-0.7796785903</v>
      </c>
    </row>
    <row r="900">
      <c r="B900" s="3" t="s">
        <v>541</v>
      </c>
      <c r="C900" s="2">
        <v>-329.925</v>
      </c>
      <c r="D900" s="2">
        <v>-463.91</v>
      </c>
      <c r="E900" s="2">
        <v>197.448</v>
      </c>
      <c r="F900" s="2">
        <f t="shared" si="1"/>
        <v>-596.387</v>
      </c>
      <c r="G900" s="2">
        <f t="shared" si="2"/>
        <v>-0.3346417913</v>
      </c>
    </row>
    <row r="901">
      <c r="B901" s="3" t="s">
        <v>542</v>
      </c>
      <c r="C901" s="2">
        <v>-132.285</v>
      </c>
      <c r="D901" s="2">
        <v>-332.157</v>
      </c>
      <c r="E901" s="2">
        <v>7.282</v>
      </c>
      <c r="F901" s="2">
        <f t="shared" si="1"/>
        <v>-457.16</v>
      </c>
      <c r="G901" s="2">
        <f t="shared" si="2"/>
        <v>-0.2773846691</v>
      </c>
    </row>
    <row r="902">
      <c r="B902" s="3" t="s">
        <v>543</v>
      </c>
      <c r="C902" s="2">
        <v>3554.885</v>
      </c>
      <c r="D902" s="2">
        <v>-44.079</v>
      </c>
      <c r="E902" s="2">
        <v>68.048</v>
      </c>
      <c r="F902" s="2">
        <f t="shared" si="1"/>
        <v>3578.854</v>
      </c>
      <c r="G902" s="2">
        <f t="shared" si="2"/>
        <v>1.382426625</v>
      </c>
    </row>
    <row r="903">
      <c r="B903" s="3" t="s">
        <v>544</v>
      </c>
      <c r="C903" s="2">
        <v>-219.397</v>
      </c>
      <c r="D903" s="2">
        <v>176.285</v>
      </c>
      <c r="E903" s="2">
        <v>129.937</v>
      </c>
      <c r="F903" s="2">
        <f t="shared" si="1"/>
        <v>86.825</v>
      </c>
      <c r="G903" s="2">
        <f t="shared" si="2"/>
        <v>-0.05367076547</v>
      </c>
    </row>
    <row r="904">
      <c r="B904" s="3" t="s">
        <v>545</v>
      </c>
      <c r="C904" s="2">
        <v>572.896</v>
      </c>
      <c r="D904" s="2">
        <v>-398.355</v>
      </c>
      <c r="E904" s="2">
        <v>63.573</v>
      </c>
      <c r="F904" s="2">
        <f t="shared" si="1"/>
        <v>238.114</v>
      </c>
      <c r="G904" s="2">
        <f t="shared" si="2"/>
        <v>0.008546855899</v>
      </c>
    </row>
    <row r="905">
      <c r="B905" s="3">
        <v>44235.0</v>
      </c>
      <c r="C905" s="2">
        <v>1775.284</v>
      </c>
      <c r="D905" s="2">
        <v>-66.039</v>
      </c>
      <c r="E905" s="2">
        <v>343.808</v>
      </c>
      <c r="F905" s="2">
        <f t="shared" si="1"/>
        <v>2053.053</v>
      </c>
      <c r="G905" s="2">
        <f t="shared" si="2"/>
        <v>0.754940761</v>
      </c>
    </row>
    <row r="906">
      <c r="B906" s="3">
        <v>44263.0</v>
      </c>
      <c r="C906" s="2">
        <v>-1531.368</v>
      </c>
      <c r="D906" s="2">
        <v>-21.972</v>
      </c>
      <c r="E906" s="2">
        <v>845.953</v>
      </c>
      <c r="F906" s="2">
        <f t="shared" si="1"/>
        <v>-707.387</v>
      </c>
      <c r="G906" s="2">
        <f t="shared" si="2"/>
        <v>-0.3802905561</v>
      </c>
    </row>
    <row r="907">
      <c r="B907" s="3">
        <v>44294.0</v>
      </c>
      <c r="C907" s="2">
        <v>-573.457</v>
      </c>
      <c r="D907" s="2">
        <v>110.763</v>
      </c>
      <c r="E907" s="2">
        <v>-47.987</v>
      </c>
      <c r="F907" s="2">
        <f t="shared" si="1"/>
        <v>-510.681</v>
      </c>
      <c r="G907" s="2">
        <f t="shared" si="2"/>
        <v>-0.2993951874</v>
      </c>
    </row>
    <row r="908">
      <c r="B908" s="3">
        <v>44324.0</v>
      </c>
      <c r="C908" s="2">
        <v>-1953.922</v>
      </c>
      <c r="D908" s="2">
        <v>-88.2</v>
      </c>
      <c r="E908" s="2">
        <v>-116.384</v>
      </c>
      <c r="F908" s="2">
        <f t="shared" si="1"/>
        <v>-2158.506</v>
      </c>
      <c r="G908" s="2">
        <f t="shared" si="2"/>
        <v>-0.9770634378</v>
      </c>
    </row>
    <row r="909">
      <c r="B909" s="3">
        <v>44355.0</v>
      </c>
      <c r="C909" s="2">
        <v>-463.834</v>
      </c>
      <c r="D909" s="2">
        <v>66.552</v>
      </c>
      <c r="E909" s="2">
        <v>495.536</v>
      </c>
      <c r="F909" s="2">
        <f t="shared" si="1"/>
        <v>98.254</v>
      </c>
      <c r="G909" s="2">
        <f t="shared" si="2"/>
        <v>-0.0489705877</v>
      </c>
    </row>
    <row r="910">
      <c r="B910" s="3">
        <v>44447.0</v>
      </c>
      <c r="C910" s="2">
        <v>1593.121</v>
      </c>
      <c r="D910" s="2">
        <v>111.119</v>
      </c>
      <c r="E910" s="2">
        <v>53.13</v>
      </c>
      <c r="F910" s="2">
        <f t="shared" si="1"/>
        <v>1757.37</v>
      </c>
      <c r="G910" s="2">
        <f t="shared" si="2"/>
        <v>0.633341088</v>
      </c>
    </row>
    <row r="911">
      <c r="B911" s="3">
        <v>44477.0</v>
      </c>
      <c r="C911" s="2">
        <v>574.8</v>
      </c>
      <c r="D911" s="2">
        <v>0.0</v>
      </c>
      <c r="E911" s="2">
        <v>103.528</v>
      </c>
      <c r="F911" s="2">
        <f t="shared" si="1"/>
        <v>678.328</v>
      </c>
      <c r="G911" s="2">
        <f t="shared" si="2"/>
        <v>0.1895849219</v>
      </c>
    </row>
    <row r="912">
      <c r="B912" s="3">
        <v>44508.0</v>
      </c>
      <c r="C912" s="2">
        <v>265.554</v>
      </c>
      <c r="D912" s="2">
        <v>66.679</v>
      </c>
      <c r="E912" s="2">
        <v>110.022</v>
      </c>
      <c r="F912" s="2">
        <f t="shared" si="1"/>
        <v>442.255</v>
      </c>
      <c r="G912" s="2">
        <f t="shared" si="2"/>
        <v>0.0924998693</v>
      </c>
    </row>
    <row r="913">
      <c r="B913" s="3">
        <v>44538.0</v>
      </c>
      <c r="C913" s="2">
        <v>266.218</v>
      </c>
      <c r="D913" s="2">
        <v>155.975</v>
      </c>
      <c r="E913" s="2">
        <v>450.918</v>
      </c>
      <c r="F913" s="2">
        <f t="shared" si="1"/>
        <v>873.111</v>
      </c>
      <c r="G913" s="2">
        <f t="shared" si="2"/>
        <v>0.2696894566</v>
      </c>
    </row>
    <row r="914">
      <c r="B914" s="3" t="s">
        <v>546</v>
      </c>
      <c r="C914" s="2">
        <v>445.121</v>
      </c>
      <c r="D914" s="2">
        <v>357.659</v>
      </c>
      <c r="E914" s="2">
        <v>41.561</v>
      </c>
      <c r="F914" s="2">
        <f t="shared" si="1"/>
        <v>844.341</v>
      </c>
      <c r="G914" s="2">
        <f t="shared" si="2"/>
        <v>0.2578577903</v>
      </c>
    </row>
    <row r="915">
      <c r="B915" s="3" t="s">
        <v>547</v>
      </c>
      <c r="C915" s="2">
        <v>757.945</v>
      </c>
      <c r="D915" s="2">
        <v>-156.733</v>
      </c>
      <c r="E915" s="2">
        <v>104.7</v>
      </c>
      <c r="F915" s="2">
        <f t="shared" si="1"/>
        <v>705.912</v>
      </c>
      <c r="G915" s="2">
        <f t="shared" si="2"/>
        <v>0.2009288456</v>
      </c>
    </row>
    <row r="916">
      <c r="B916" s="3" t="s">
        <v>548</v>
      </c>
      <c r="C916" s="2">
        <v>6034.892</v>
      </c>
      <c r="D916" s="2">
        <v>-179.598</v>
      </c>
      <c r="E916" s="2">
        <v>171.469</v>
      </c>
      <c r="F916" s="2">
        <f t="shared" si="1"/>
        <v>6026.763</v>
      </c>
      <c r="G916" s="2">
        <f t="shared" si="2"/>
        <v>2.389129527</v>
      </c>
    </row>
    <row r="917">
      <c r="B917" s="3" t="s">
        <v>549</v>
      </c>
      <c r="C917" s="2">
        <v>865.616</v>
      </c>
      <c r="D917" s="2">
        <v>-356.683</v>
      </c>
      <c r="E917" s="2">
        <v>238.232</v>
      </c>
      <c r="F917" s="2">
        <f t="shared" si="1"/>
        <v>747.165</v>
      </c>
      <c r="G917" s="2">
        <f t="shared" si="2"/>
        <v>0.2178941474</v>
      </c>
    </row>
    <row r="918">
      <c r="B918" s="3" t="s">
        <v>550</v>
      </c>
      <c r="C918" s="2">
        <v>-2854.965</v>
      </c>
      <c r="D918" s="2">
        <v>66.172</v>
      </c>
      <c r="E918" s="2">
        <v>259.548</v>
      </c>
      <c r="F918" s="2">
        <f t="shared" si="1"/>
        <v>-2529.245</v>
      </c>
      <c r="G918" s="2">
        <f t="shared" si="2"/>
        <v>-1.129529901</v>
      </c>
    </row>
    <row r="919">
      <c r="B919" s="3" t="s">
        <v>551</v>
      </c>
      <c r="C919" s="2">
        <v>307.864</v>
      </c>
      <c r="D919" s="2">
        <v>132.519</v>
      </c>
      <c r="E919" s="2">
        <v>229.981</v>
      </c>
      <c r="F919" s="2">
        <f t="shared" si="1"/>
        <v>670.364</v>
      </c>
      <c r="G919" s="2">
        <f t="shared" si="2"/>
        <v>0.1863097259</v>
      </c>
    </row>
    <row r="920">
      <c r="B920" s="3" t="s">
        <v>552</v>
      </c>
      <c r="C920" s="2">
        <v>-1817.927</v>
      </c>
      <c r="D920" s="2">
        <v>311.743</v>
      </c>
      <c r="E920" s="2">
        <v>16.832</v>
      </c>
      <c r="F920" s="2">
        <f t="shared" si="1"/>
        <v>-1489.352</v>
      </c>
      <c r="G920" s="2">
        <f t="shared" si="2"/>
        <v>-0.7018737663</v>
      </c>
    </row>
    <row r="921">
      <c r="B921" s="3" t="s">
        <v>553</v>
      </c>
      <c r="C921" s="2">
        <v>-178.883</v>
      </c>
      <c r="D921" s="2">
        <v>44.918</v>
      </c>
      <c r="E921" s="2">
        <v>273.998</v>
      </c>
      <c r="F921" s="2">
        <f t="shared" si="1"/>
        <v>140.033</v>
      </c>
      <c r="G921" s="2">
        <f t="shared" si="2"/>
        <v>-0.0317889684</v>
      </c>
    </row>
    <row r="922">
      <c r="B922" s="3" t="s">
        <v>554</v>
      </c>
      <c r="C922" s="2">
        <v>-783.781</v>
      </c>
      <c r="D922" s="2">
        <v>292.408</v>
      </c>
      <c r="E922" s="2">
        <v>261.369</v>
      </c>
      <c r="F922" s="2">
        <f t="shared" si="1"/>
        <v>-230.004</v>
      </c>
      <c r="G922" s="2">
        <f t="shared" si="2"/>
        <v>-0.1839667339</v>
      </c>
    </row>
    <row r="923">
      <c r="B923" s="3" t="s">
        <v>555</v>
      </c>
      <c r="C923" s="2">
        <v>-224.436</v>
      </c>
      <c r="D923" s="2">
        <v>157.801</v>
      </c>
      <c r="E923" s="2">
        <v>273.435</v>
      </c>
      <c r="F923" s="2">
        <f t="shared" si="1"/>
        <v>206.8</v>
      </c>
      <c r="G923" s="2">
        <f t="shared" si="2"/>
        <v>-0.004331030766</v>
      </c>
    </row>
    <row r="924">
      <c r="B924" s="3" t="s">
        <v>556</v>
      </c>
      <c r="C924" s="2">
        <v>-22.314</v>
      </c>
      <c r="D924" s="2">
        <v>179.301</v>
      </c>
      <c r="E924" s="2">
        <v>304.651</v>
      </c>
      <c r="F924" s="2">
        <f t="shared" si="1"/>
        <v>461.638</v>
      </c>
      <c r="G924" s="2">
        <f t="shared" si="2"/>
        <v>0.1004711306</v>
      </c>
    </row>
    <row r="925">
      <c r="B925" s="3" t="s">
        <v>557</v>
      </c>
      <c r="C925" s="2">
        <v>472.722</v>
      </c>
      <c r="D925" s="2">
        <v>180.885</v>
      </c>
      <c r="E925" s="2">
        <v>95.048</v>
      </c>
      <c r="F925" s="2">
        <f t="shared" si="1"/>
        <v>748.655</v>
      </c>
      <c r="G925" s="2">
        <f t="shared" si="2"/>
        <v>0.21850691</v>
      </c>
    </row>
    <row r="926">
      <c r="B926" s="3" t="s">
        <v>558</v>
      </c>
      <c r="C926" s="2">
        <v>2170.439</v>
      </c>
      <c r="D926" s="2">
        <v>0.0</v>
      </c>
      <c r="E926" s="2">
        <v>377.701</v>
      </c>
      <c r="F926" s="2">
        <f t="shared" si="1"/>
        <v>2548.14</v>
      </c>
      <c r="G926" s="2">
        <f t="shared" si="2"/>
        <v>0.9585453556</v>
      </c>
    </row>
    <row r="927">
      <c r="B927" s="3">
        <v>44205.0</v>
      </c>
      <c r="C927" s="2">
        <v>4470.994</v>
      </c>
      <c r="D927" s="2">
        <v>272.177</v>
      </c>
      <c r="E927" s="2">
        <v>287.006</v>
      </c>
      <c r="F927" s="2">
        <f t="shared" si="1"/>
        <v>5030.177</v>
      </c>
      <c r="G927" s="2">
        <f t="shared" si="2"/>
        <v>1.979283402</v>
      </c>
    </row>
    <row r="928">
      <c r="B928" s="3">
        <v>44236.0</v>
      </c>
      <c r="C928" s="2">
        <v>-1942.677</v>
      </c>
      <c r="D928" s="2">
        <v>272.28</v>
      </c>
      <c r="E928" s="2">
        <v>20.887</v>
      </c>
      <c r="F928" s="2">
        <f t="shared" si="1"/>
        <v>-1649.51</v>
      </c>
      <c r="G928" s="2">
        <f t="shared" si="2"/>
        <v>-0.7677387651</v>
      </c>
    </row>
    <row r="929">
      <c r="B929" s="3">
        <v>44264.0</v>
      </c>
      <c r="C929" s="2">
        <v>747.674</v>
      </c>
      <c r="D929" s="2">
        <v>386.886</v>
      </c>
      <c r="E929" s="2">
        <v>66.662</v>
      </c>
      <c r="F929" s="2">
        <f t="shared" si="1"/>
        <v>1201.222</v>
      </c>
      <c r="G929" s="2">
        <f t="shared" si="2"/>
        <v>0.404625149</v>
      </c>
    </row>
    <row r="930">
      <c r="B930" s="3">
        <v>44386.0</v>
      </c>
      <c r="C930" s="2">
        <v>430.343</v>
      </c>
      <c r="D930" s="2">
        <v>159.257</v>
      </c>
      <c r="E930" s="2">
        <v>97.671</v>
      </c>
      <c r="F930" s="2">
        <f t="shared" si="1"/>
        <v>687.271</v>
      </c>
      <c r="G930" s="2">
        <f t="shared" si="2"/>
        <v>0.1932627319</v>
      </c>
    </row>
    <row r="931">
      <c r="B931" s="3">
        <v>44417.0</v>
      </c>
      <c r="C931" s="2">
        <v>4627.576</v>
      </c>
      <c r="D931" s="2">
        <v>181.395</v>
      </c>
      <c r="E931" s="2">
        <v>87.255</v>
      </c>
      <c r="F931" s="2">
        <f t="shared" si="1"/>
        <v>4896.226</v>
      </c>
      <c r="G931" s="2">
        <f t="shared" si="2"/>
        <v>1.924196035</v>
      </c>
    </row>
    <row r="932">
      <c r="B932" s="3">
        <v>44448.0</v>
      </c>
      <c r="C932" s="2">
        <v>-4351.1</v>
      </c>
      <c r="D932" s="2">
        <v>271.743</v>
      </c>
      <c r="E932" s="2">
        <v>-48.486</v>
      </c>
      <c r="F932" s="2">
        <f t="shared" si="1"/>
        <v>-4127.843</v>
      </c>
      <c r="G932" s="2">
        <f t="shared" si="2"/>
        <v>-1.786953541</v>
      </c>
    </row>
    <row r="933">
      <c r="B933" s="3">
        <v>44478.0</v>
      </c>
      <c r="C933" s="2">
        <v>763.055</v>
      </c>
      <c r="D933" s="2">
        <v>22.543</v>
      </c>
      <c r="E933" s="2">
        <v>156.582</v>
      </c>
      <c r="F933" s="2">
        <f t="shared" si="1"/>
        <v>942.18</v>
      </c>
      <c r="G933" s="2">
        <f t="shared" si="2"/>
        <v>0.298094092</v>
      </c>
    </row>
    <row r="934">
      <c r="B934" s="3" t="s">
        <v>559</v>
      </c>
      <c r="C934" s="2">
        <v>2338.437</v>
      </c>
      <c r="D934" s="2">
        <v>0.0</v>
      </c>
      <c r="E934" s="2">
        <v>213.159</v>
      </c>
      <c r="F934" s="2">
        <f t="shared" si="1"/>
        <v>2551.596</v>
      </c>
      <c r="G934" s="2">
        <f t="shared" si="2"/>
        <v>0.9599666361</v>
      </c>
    </row>
    <row r="935">
      <c r="B935" s="3" t="s">
        <v>560</v>
      </c>
      <c r="C935" s="2">
        <v>2723.229</v>
      </c>
      <c r="D935" s="2">
        <v>67.263</v>
      </c>
      <c r="E935" s="2">
        <v>46.474</v>
      </c>
      <c r="F935" s="2">
        <f t="shared" si="1"/>
        <v>2836.966</v>
      </c>
      <c r="G935" s="2">
        <f t="shared" si="2"/>
        <v>1.077325087</v>
      </c>
    </row>
    <row r="936">
      <c r="B936" s="3" t="s">
        <v>561</v>
      </c>
      <c r="C936" s="2">
        <v>1442.96</v>
      </c>
      <c r="D936" s="2">
        <v>22.298</v>
      </c>
      <c r="E936" s="2">
        <v>247.814</v>
      </c>
      <c r="F936" s="2">
        <f t="shared" si="1"/>
        <v>1713.072</v>
      </c>
      <c r="G936" s="2">
        <f t="shared" si="2"/>
        <v>0.6151235296</v>
      </c>
    </row>
    <row r="937">
      <c r="B937" s="3" t="s">
        <v>562</v>
      </c>
      <c r="C937" s="2">
        <v>3313.346</v>
      </c>
      <c r="D937" s="2">
        <v>1079.384</v>
      </c>
      <c r="E937" s="2">
        <v>1145.961</v>
      </c>
      <c r="F937" s="2">
        <f t="shared" si="1"/>
        <v>5538.691</v>
      </c>
      <c r="G937" s="2">
        <f t="shared" si="2"/>
        <v>2.188409852</v>
      </c>
    </row>
    <row r="938">
      <c r="B938" s="3" t="s">
        <v>563</v>
      </c>
      <c r="C938" s="2">
        <v>-402.363</v>
      </c>
      <c r="D938" s="2">
        <v>0.0</v>
      </c>
      <c r="E938" s="2">
        <v>53.743</v>
      </c>
      <c r="F938" s="2">
        <f t="shared" si="1"/>
        <v>-348.62</v>
      </c>
      <c r="G938" s="2">
        <f t="shared" si="2"/>
        <v>-0.2327475796</v>
      </c>
    </row>
    <row r="939">
      <c r="B939" s="3" t="s">
        <v>564</v>
      </c>
      <c r="C939" s="2">
        <v>-2450.762</v>
      </c>
      <c r="D939" s="2">
        <v>0.0</v>
      </c>
      <c r="E939" s="2">
        <v>-750.568</v>
      </c>
      <c r="F939" s="2">
        <f t="shared" si="1"/>
        <v>-3201.33</v>
      </c>
      <c r="G939" s="2">
        <f t="shared" si="2"/>
        <v>-1.405924947</v>
      </c>
    </row>
    <row r="940">
      <c r="B940" s="3" t="s">
        <v>565</v>
      </c>
      <c r="C940" s="2">
        <v>-3060.275</v>
      </c>
      <c r="D940" s="2">
        <v>503.029</v>
      </c>
      <c r="E940" s="2">
        <v>453.704</v>
      </c>
      <c r="F940" s="2">
        <f t="shared" si="1"/>
        <v>-2103.542</v>
      </c>
      <c r="G940" s="2">
        <f t="shared" si="2"/>
        <v>-0.9544594855</v>
      </c>
    </row>
    <row r="941">
      <c r="B941" s="3" t="s">
        <v>566</v>
      </c>
      <c r="C941" s="2">
        <v>0.0</v>
      </c>
      <c r="D941" s="2">
        <v>-1879.446</v>
      </c>
      <c r="E941" s="2">
        <v>2034.442</v>
      </c>
      <c r="F941" s="2">
        <f t="shared" si="1"/>
        <v>154.996</v>
      </c>
      <c r="G941" s="2">
        <f t="shared" si="2"/>
        <v>-0.02563543266</v>
      </c>
    </row>
    <row r="942">
      <c r="B942" s="3" t="s">
        <v>567</v>
      </c>
      <c r="C942" s="2">
        <v>109.469</v>
      </c>
      <c r="D942" s="2">
        <v>0.0</v>
      </c>
      <c r="E942" s="2">
        <v>-114.785</v>
      </c>
      <c r="F942" s="2">
        <f t="shared" si="1"/>
        <v>-5.316</v>
      </c>
      <c r="G942" s="2">
        <f t="shared" si="2"/>
        <v>-0.09156376398</v>
      </c>
    </row>
    <row r="943">
      <c r="B943" s="3" t="s">
        <v>568</v>
      </c>
      <c r="C943" s="2">
        <v>66.481</v>
      </c>
      <c r="D943" s="2">
        <v>-44.661</v>
      </c>
      <c r="E943" s="2">
        <v>262.592</v>
      </c>
      <c r="F943" s="2">
        <f t="shared" si="1"/>
        <v>284.412</v>
      </c>
      <c r="G943" s="2">
        <f t="shared" si="2"/>
        <v>0.02758691456</v>
      </c>
    </row>
    <row r="944">
      <c r="B944" s="3" t="s">
        <v>569</v>
      </c>
      <c r="C944" s="2">
        <v>-66.579</v>
      </c>
      <c r="D944" s="2">
        <v>133.673</v>
      </c>
      <c r="E944" s="2">
        <v>75.061</v>
      </c>
      <c r="F944" s="2">
        <f t="shared" si="1"/>
        <v>142.155</v>
      </c>
      <c r="G944" s="2">
        <f t="shared" si="2"/>
        <v>-0.03091629561</v>
      </c>
    </row>
    <row r="945">
      <c r="B945" s="3" t="s">
        <v>570</v>
      </c>
      <c r="C945" s="2">
        <v>-442.634</v>
      </c>
      <c r="D945" s="2">
        <v>-4732.308</v>
      </c>
      <c r="E945" s="2">
        <v>-1182.036</v>
      </c>
      <c r="F945" s="2">
        <f t="shared" si="1"/>
        <v>-6356.978</v>
      </c>
      <c r="G945" s="2">
        <f t="shared" si="2"/>
        <v>-2.703685606</v>
      </c>
    </row>
    <row r="946">
      <c r="B946" s="3" t="s">
        <v>571</v>
      </c>
      <c r="C946" s="2">
        <v>563.735</v>
      </c>
      <c r="D946" s="2">
        <v>-130.597</v>
      </c>
      <c r="E946" s="2">
        <v>560.762</v>
      </c>
      <c r="F946" s="2">
        <f t="shared" si="1"/>
        <v>993.9</v>
      </c>
      <c r="G946" s="2">
        <f t="shared" si="2"/>
        <v>0.3193639489</v>
      </c>
    </row>
    <row r="947">
      <c r="B947" s="3" t="s">
        <v>572</v>
      </c>
      <c r="C947" s="2">
        <v>-1433.407</v>
      </c>
      <c r="D947" s="2">
        <v>327.035</v>
      </c>
      <c r="E947" s="2">
        <v>169.711</v>
      </c>
      <c r="F947" s="2">
        <f t="shared" si="1"/>
        <v>-936.661</v>
      </c>
      <c r="G947" s="2">
        <f t="shared" si="2"/>
        <v>-0.4745795191</v>
      </c>
    </row>
    <row r="948">
      <c r="B948" s="3">
        <v>44206.0</v>
      </c>
      <c r="C948" s="2">
        <v>-1502.27</v>
      </c>
      <c r="D948" s="2">
        <v>-215.442</v>
      </c>
      <c r="E948" s="2">
        <v>157.836</v>
      </c>
      <c r="F948" s="2">
        <f t="shared" si="1"/>
        <v>-1559.876</v>
      </c>
      <c r="G948" s="2">
        <f t="shared" si="2"/>
        <v>-0.7308767707</v>
      </c>
    </row>
    <row r="949">
      <c r="B949" s="3">
        <v>44296.0</v>
      </c>
      <c r="C949" s="2">
        <v>-1519.528</v>
      </c>
      <c r="D949" s="2">
        <v>305.085</v>
      </c>
      <c r="E949" s="2">
        <v>272.661</v>
      </c>
      <c r="F949" s="2">
        <f t="shared" si="1"/>
        <v>-941.782</v>
      </c>
      <c r="G949" s="2">
        <f t="shared" si="2"/>
        <v>-0.476685531</v>
      </c>
    </row>
    <row r="950">
      <c r="B950" s="3">
        <v>44326.0</v>
      </c>
      <c r="C950" s="2">
        <v>-107.135</v>
      </c>
      <c r="D950" s="2">
        <v>-236.611</v>
      </c>
      <c r="E950" s="2">
        <v>365.712</v>
      </c>
      <c r="F950" s="2">
        <f t="shared" si="1"/>
        <v>21.966</v>
      </c>
      <c r="G950" s="2">
        <f t="shared" si="2"/>
        <v>-0.08034403785</v>
      </c>
    </row>
    <row r="951">
      <c r="B951" s="3">
        <v>44357.0</v>
      </c>
      <c r="C951" s="2">
        <v>1407.567</v>
      </c>
      <c r="D951" s="2">
        <v>108.694</v>
      </c>
      <c r="E951" s="2">
        <v>67.631</v>
      </c>
      <c r="F951" s="2">
        <f t="shared" si="1"/>
        <v>1583.892</v>
      </c>
      <c r="G951" s="2">
        <f t="shared" si="2"/>
        <v>0.5619982374</v>
      </c>
    </row>
    <row r="952">
      <c r="B952" s="3">
        <v>44387.0</v>
      </c>
      <c r="C952" s="2">
        <v>-2196.117</v>
      </c>
      <c r="D952" s="2">
        <v>349.25</v>
      </c>
      <c r="E952" s="2">
        <v>232.184</v>
      </c>
      <c r="F952" s="2">
        <f t="shared" si="1"/>
        <v>-1614.683</v>
      </c>
      <c r="G952" s="2">
        <f t="shared" si="2"/>
        <v>-0.7534161568</v>
      </c>
    </row>
    <row r="953">
      <c r="B953" s="3">
        <v>44418.0</v>
      </c>
      <c r="C953" s="2">
        <v>-745.588</v>
      </c>
      <c r="D953" s="2">
        <v>330.215</v>
      </c>
      <c r="E953" s="2">
        <v>92.665</v>
      </c>
      <c r="F953" s="2">
        <f t="shared" si="1"/>
        <v>-322.708</v>
      </c>
      <c r="G953" s="2">
        <f t="shared" si="2"/>
        <v>-0.2220912662</v>
      </c>
    </row>
    <row r="954">
      <c r="B954" s="3">
        <v>44510.0</v>
      </c>
      <c r="C954" s="2">
        <v>1466.45</v>
      </c>
      <c r="D954" s="2">
        <v>0.0</v>
      </c>
      <c r="E954" s="2">
        <v>68.552</v>
      </c>
      <c r="F954" s="2">
        <f t="shared" si="1"/>
        <v>1535.002</v>
      </c>
      <c r="G954" s="2">
        <f t="shared" si="2"/>
        <v>0.5418922184</v>
      </c>
    </row>
    <row r="955">
      <c r="B955" s="3">
        <v>44540.0</v>
      </c>
      <c r="C955" s="2">
        <v>-695.586</v>
      </c>
      <c r="D955" s="2">
        <v>-130.929</v>
      </c>
      <c r="E955" s="2">
        <v>33.281</v>
      </c>
      <c r="F955" s="2">
        <f t="shared" si="1"/>
        <v>-793.234</v>
      </c>
      <c r="G955" s="2">
        <f t="shared" si="2"/>
        <v>-0.4155951463</v>
      </c>
    </row>
    <row r="956">
      <c r="B956" s="3" t="s">
        <v>573</v>
      </c>
      <c r="C956" s="2">
        <v>1040.852</v>
      </c>
      <c r="D956" s="2">
        <v>-391.837</v>
      </c>
      <c r="E956" s="2">
        <v>55.816</v>
      </c>
      <c r="F956" s="2">
        <f t="shared" si="1"/>
        <v>704.831</v>
      </c>
      <c r="G956" s="2">
        <f t="shared" si="2"/>
        <v>0.2004842842</v>
      </c>
    </row>
    <row r="957">
      <c r="B957" s="3" t="s">
        <v>574</v>
      </c>
      <c r="C957" s="2">
        <v>587.259</v>
      </c>
      <c r="D957" s="2">
        <v>-414.864</v>
      </c>
      <c r="E957" s="2">
        <v>-14.832</v>
      </c>
      <c r="F957" s="2">
        <f t="shared" si="1"/>
        <v>157.563</v>
      </c>
      <c r="G957" s="2">
        <f t="shared" si="2"/>
        <v>-0.02457975356</v>
      </c>
    </row>
    <row r="958">
      <c r="B958" s="3" t="s">
        <v>575</v>
      </c>
      <c r="C958" s="2">
        <v>464.598</v>
      </c>
      <c r="D958" s="2">
        <v>22.21</v>
      </c>
      <c r="E958" s="2">
        <v>46.061</v>
      </c>
      <c r="F958" s="2">
        <f t="shared" si="1"/>
        <v>532.869</v>
      </c>
      <c r="G958" s="2">
        <f t="shared" si="2"/>
        <v>0.1297648888</v>
      </c>
    </row>
    <row r="959">
      <c r="B959" s="3" t="s">
        <v>576</v>
      </c>
      <c r="C959" s="2">
        <v>1983.679</v>
      </c>
      <c r="D959" s="2">
        <v>290.884</v>
      </c>
      <c r="E959" s="2">
        <v>-13.948</v>
      </c>
      <c r="F959" s="2">
        <f t="shared" si="1"/>
        <v>2260.615</v>
      </c>
      <c r="G959" s="2">
        <f t="shared" si="2"/>
        <v>0.8403006611</v>
      </c>
    </row>
    <row r="960">
      <c r="B960" s="3" t="s">
        <v>577</v>
      </c>
      <c r="C960" s="2">
        <v>-1028.728</v>
      </c>
      <c r="D960" s="2">
        <v>89.805</v>
      </c>
      <c r="E960" s="2">
        <v>343.068</v>
      </c>
      <c r="F960" s="2">
        <f t="shared" si="1"/>
        <v>-595.855</v>
      </c>
      <c r="G960" s="2">
        <f t="shared" si="2"/>
        <v>-0.3344230063</v>
      </c>
    </row>
    <row r="961">
      <c r="B961" s="3" t="s">
        <v>578</v>
      </c>
      <c r="C961" s="2">
        <v>608.288</v>
      </c>
      <c r="D961" s="2">
        <v>113.087</v>
      </c>
      <c r="E961" s="2">
        <v>128.664</v>
      </c>
      <c r="F961" s="2">
        <f t="shared" si="1"/>
        <v>850.039</v>
      </c>
      <c r="G961" s="2">
        <f t="shared" si="2"/>
        <v>0.2602010935</v>
      </c>
    </row>
    <row r="962">
      <c r="B962" s="3" t="s">
        <v>579</v>
      </c>
      <c r="C962" s="2">
        <v>1130.594</v>
      </c>
      <c r="D962" s="2">
        <v>204.305</v>
      </c>
      <c r="E962" s="2">
        <v>219.384</v>
      </c>
      <c r="F962" s="2">
        <f t="shared" si="1"/>
        <v>1554.283</v>
      </c>
      <c r="G962" s="2">
        <f t="shared" si="2"/>
        <v>0.5498215322</v>
      </c>
    </row>
    <row r="963">
      <c r="B963" s="3" t="s">
        <v>580</v>
      </c>
      <c r="C963" s="2">
        <v>657.755</v>
      </c>
      <c r="D963" s="2">
        <v>751.416</v>
      </c>
      <c r="E963" s="2">
        <v>23.469</v>
      </c>
      <c r="F963" s="2">
        <f t="shared" si="1"/>
        <v>1432.64</v>
      </c>
      <c r="G963" s="2">
        <f t="shared" si="2"/>
        <v>0.4997958323</v>
      </c>
    </row>
    <row r="964">
      <c r="B964" s="3" t="s">
        <v>581</v>
      </c>
      <c r="C964" s="2">
        <v>-2220.393</v>
      </c>
      <c r="D964" s="2">
        <v>204.715</v>
      </c>
      <c r="E964" s="2">
        <v>185.434</v>
      </c>
      <c r="F964" s="2">
        <f t="shared" si="1"/>
        <v>-1830.244</v>
      </c>
      <c r="G964" s="2">
        <f t="shared" si="2"/>
        <v>-0.8420656467</v>
      </c>
    </row>
    <row r="965">
      <c r="B965" s="3" t="s">
        <v>582</v>
      </c>
      <c r="C965" s="2">
        <v>1752.873</v>
      </c>
      <c r="D965" s="2">
        <v>0.0</v>
      </c>
      <c r="E965" s="2">
        <v>48.847</v>
      </c>
      <c r="F965" s="2">
        <f t="shared" si="1"/>
        <v>1801.72</v>
      </c>
      <c r="G965" s="2">
        <f t="shared" si="2"/>
        <v>0.6515800314</v>
      </c>
    </row>
    <row r="966">
      <c r="B966" s="3" t="s">
        <v>583</v>
      </c>
      <c r="C966" s="2">
        <v>2143.767</v>
      </c>
      <c r="D966" s="2">
        <v>7486.92</v>
      </c>
      <c r="E966" s="2">
        <v>1305.02</v>
      </c>
      <c r="F966" s="2">
        <f t="shared" si="1"/>
        <v>10935.707</v>
      </c>
      <c r="G966" s="2">
        <f t="shared" si="2"/>
        <v>4.4079334</v>
      </c>
    </row>
    <row r="967">
      <c r="B967" s="3" t="s">
        <v>584</v>
      </c>
      <c r="C967" s="2">
        <v>-363.059</v>
      </c>
      <c r="D967" s="2">
        <v>45.561</v>
      </c>
      <c r="E967" s="2">
        <v>141.867</v>
      </c>
      <c r="F967" s="2">
        <f t="shared" si="1"/>
        <v>-175.631</v>
      </c>
      <c r="G967" s="2">
        <f t="shared" si="2"/>
        <v>-0.1616058304</v>
      </c>
    </row>
    <row r="968">
      <c r="B968" s="3" t="s">
        <v>585</v>
      </c>
      <c r="C968" s="2">
        <v>1099.926</v>
      </c>
      <c r="D968" s="2">
        <v>207.05</v>
      </c>
      <c r="E968" s="2">
        <v>74.794</v>
      </c>
      <c r="F968" s="2">
        <f t="shared" si="1"/>
        <v>1381.77</v>
      </c>
      <c r="G968" s="2">
        <f t="shared" si="2"/>
        <v>0.478875538</v>
      </c>
    </row>
    <row r="969">
      <c r="B969" s="3">
        <v>44207.0</v>
      </c>
      <c r="C969" s="2">
        <v>2112.516</v>
      </c>
      <c r="D969" s="2">
        <v>207.477</v>
      </c>
      <c r="E969" s="2">
        <v>372.758</v>
      </c>
      <c r="F969" s="2">
        <f t="shared" si="1"/>
        <v>2692.751</v>
      </c>
      <c r="G969" s="2">
        <f t="shared" si="2"/>
        <v>1.018016649</v>
      </c>
    </row>
    <row r="970">
      <c r="B970" s="3">
        <v>44238.0</v>
      </c>
      <c r="C970" s="2">
        <v>-23.004</v>
      </c>
      <c r="D970" s="2">
        <v>184.757</v>
      </c>
      <c r="E970" s="2">
        <v>55.685</v>
      </c>
      <c r="F970" s="2">
        <f t="shared" si="1"/>
        <v>217.438</v>
      </c>
      <c r="G970" s="2">
        <f t="shared" si="2"/>
        <v>0.00004384814871</v>
      </c>
    </row>
    <row r="971">
      <c r="B971" s="3">
        <v>44266.0</v>
      </c>
      <c r="C971" s="2">
        <v>-623.379</v>
      </c>
      <c r="D971" s="2">
        <v>764.931</v>
      </c>
      <c r="E971" s="2">
        <v>407.035</v>
      </c>
      <c r="F971" s="2">
        <f t="shared" si="1"/>
        <v>548.587</v>
      </c>
      <c r="G971" s="2">
        <f t="shared" si="2"/>
        <v>0.1362289184</v>
      </c>
    </row>
    <row r="972">
      <c r="B972" s="3">
        <v>44297.0</v>
      </c>
      <c r="C972" s="2">
        <v>1115.381</v>
      </c>
      <c r="D972" s="2">
        <v>116.647</v>
      </c>
      <c r="E972" s="2">
        <v>250.239</v>
      </c>
      <c r="F972" s="2">
        <f t="shared" si="1"/>
        <v>1482.267</v>
      </c>
      <c r="G972" s="2">
        <f t="shared" si="2"/>
        <v>0.5202049426</v>
      </c>
    </row>
    <row r="973">
      <c r="B973" s="3">
        <v>44327.0</v>
      </c>
      <c r="C973" s="2">
        <v>-210.035</v>
      </c>
      <c r="D973" s="2">
        <v>117.152</v>
      </c>
      <c r="E973" s="2">
        <v>260.161</v>
      </c>
      <c r="F973" s="2">
        <f t="shared" si="1"/>
        <v>167.278</v>
      </c>
      <c r="G973" s="2">
        <f t="shared" si="2"/>
        <v>-0.02058445852</v>
      </c>
    </row>
    <row r="974">
      <c r="B974" s="3">
        <v>44419.0</v>
      </c>
      <c r="C974" s="2">
        <v>327.97</v>
      </c>
      <c r="D974" s="2">
        <v>70.56</v>
      </c>
      <c r="E974" s="2">
        <v>254.733</v>
      </c>
      <c r="F974" s="2">
        <f t="shared" si="1"/>
        <v>653.263</v>
      </c>
      <c r="G974" s="2">
        <f t="shared" si="2"/>
        <v>0.1792769374</v>
      </c>
    </row>
    <row r="975">
      <c r="B975" s="3">
        <v>44450.0</v>
      </c>
      <c r="C975" s="2">
        <v>-1172.373</v>
      </c>
      <c r="D975" s="2">
        <v>306.032</v>
      </c>
      <c r="E975" s="2">
        <v>42.007</v>
      </c>
      <c r="F975" s="2">
        <f t="shared" si="1"/>
        <v>-824.334</v>
      </c>
      <c r="G975" s="2">
        <f t="shared" si="2"/>
        <v>-0.4283850254</v>
      </c>
    </row>
    <row r="976">
      <c r="B976" s="3">
        <v>44480.0</v>
      </c>
      <c r="C976" s="2">
        <v>1238.456</v>
      </c>
      <c r="D976" s="2">
        <v>46.921</v>
      </c>
      <c r="E976" s="2">
        <v>308.899</v>
      </c>
      <c r="F976" s="2">
        <f t="shared" si="1"/>
        <v>1594.276</v>
      </c>
      <c r="G976" s="2">
        <f t="shared" si="2"/>
        <v>0.5662686588</v>
      </c>
    </row>
    <row r="977">
      <c r="B977" s="3">
        <v>44511.0</v>
      </c>
      <c r="C977" s="2">
        <v>579.508</v>
      </c>
      <c r="D977" s="2">
        <v>372.361</v>
      </c>
      <c r="E977" s="2">
        <v>742.049</v>
      </c>
      <c r="F977" s="2">
        <f t="shared" si="1"/>
        <v>1693.918</v>
      </c>
      <c r="G977" s="2">
        <f t="shared" si="2"/>
        <v>0.6072464445</v>
      </c>
    </row>
    <row r="978">
      <c r="B978" s="3">
        <v>44541.0</v>
      </c>
      <c r="C978" s="2">
        <v>-2504.84</v>
      </c>
      <c r="D978" s="2">
        <v>582.133</v>
      </c>
      <c r="E978" s="2">
        <v>382.179</v>
      </c>
      <c r="F978" s="2">
        <f t="shared" si="1"/>
        <v>-1540.528</v>
      </c>
      <c r="G978" s="2">
        <f t="shared" si="2"/>
        <v>-0.7229199032</v>
      </c>
    </row>
    <row r="979">
      <c r="B979" s="3" t="s">
        <v>586</v>
      </c>
      <c r="C979" s="2">
        <v>327.071</v>
      </c>
      <c r="D979" s="2">
        <v>0.0</v>
      </c>
      <c r="E979" s="2">
        <v>178.361</v>
      </c>
      <c r="F979" s="2">
        <f t="shared" si="1"/>
        <v>505.432</v>
      </c>
      <c r="G979" s="2">
        <f t="shared" si="2"/>
        <v>0.118481419</v>
      </c>
    </row>
    <row r="980">
      <c r="B980" s="3" t="s">
        <v>587</v>
      </c>
      <c r="C980" s="2">
        <v>-2266.196</v>
      </c>
      <c r="D980" s="2">
        <v>0.0</v>
      </c>
      <c r="E980" s="2">
        <v>26.012</v>
      </c>
      <c r="F980" s="2">
        <f t="shared" si="1"/>
        <v>-2240.184</v>
      </c>
      <c r="G980" s="2">
        <f t="shared" si="2"/>
        <v>-1.010653526</v>
      </c>
    </row>
    <row r="981">
      <c r="B981" s="3" t="s">
        <v>588</v>
      </c>
      <c r="C981" s="2">
        <v>750.535</v>
      </c>
      <c r="D981" s="2">
        <v>306.128</v>
      </c>
      <c r="E981" s="2">
        <v>298.695</v>
      </c>
      <c r="F981" s="2">
        <f t="shared" si="1"/>
        <v>1355.358</v>
      </c>
      <c r="G981" s="2">
        <f t="shared" si="2"/>
        <v>0.4680135995</v>
      </c>
    </row>
    <row r="982">
      <c r="B982" s="3" t="s">
        <v>589</v>
      </c>
      <c r="C982" s="2">
        <v>-1029.509</v>
      </c>
      <c r="D982" s="2">
        <v>1104.112</v>
      </c>
      <c r="E982" s="2">
        <v>255.75</v>
      </c>
      <c r="F982" s="2">
        <f t="shared" si="1"/>
        <v>330.353</v>
      </c>
      <c r="G982" s="2">
        <f t="shared" si="2"/>
        <v>0.04648015692</v>
      </c>
    </row>
    <row r="983">
      <c r="B983" s="3" t="s">
        <v>590</v>
      </c>
      <c r="C983" s="2">
        <v>-774.81</v>
      </c>
      <c r="D983" s="2">
        <v>-23.573</v>
      </c>
      <c r="E983" s="2">
        <v>89.561</v>
      </c>
      <c r="F983" s="2">
        <f t="shared" si="1"/>
        <v>-708.822</v>
      </c>
      <c r="G983" s="2">
        <f t="shared" si="2"/>
        <v>-0.3808807</v>
      </c>
    </row>
    <row r="984">
      <c r="B984" s="3" t="s">
        <v>591</v>
      </c>
      <c r="C984" s="2">
        <v>-3282.539</v>
      </c>
      <c r="D984" s="2">
        <v>235.409</v>
      </c>
      <c r="E984" s="2">
        <v>68.775</v>
      </c>
      <c r="F984" s="2">
        <f t="shared" si="1"/>
        <v>-2978.355</v>
      </c>
      <c r="G984" s="2">
        <f t="shared" si="2"/>
        <v>-1.314226448</v>
      </c>
    </row>
    <row r="985">
      <c r="B985" s="3" t="s">
        <v>592</v>
      </c>
      <c r="C985" s="2">
        <v>1963.423</v>
      </c>
      <c r="D985" s="2">
        <v>117.339</v>
      </c>
      <c r="E985" s="2">
        <v>-150.024</v>
      </c>
      <c r="F985" s="2">
        <f t="shared" si="1"/>
        <v>1930.738</v>
      </c>
      <c r="G985" s="2">
        <f t="shared" si="2"/>
        <v>0.704638701</v>
      </c>
    </row>
    <row r="986">
      <c r="B986" s="3" t="s">
        <v>593</v>
      </c>
      <c r="C986" s="2">
        <v>-374.608</v>
      </c>
      <c r="D986" s="2">
        <v>-1034.301</v>
      </c>
      <c r="E986" s="2">
        <v>-24.865</v>
      </c>
      <c r="F986" s="2">
        <f t="shared" si="1"/>
        <v>-1433.774</v>
      </c>
      <c r="G986" s="2">
        <f t="shared" si="2"/>
        <v>-0.6790173065</v>
      </c>
    </row>
    <row r="987">
      <c r="B987" s="3" t="s">
        <v>594</v>
      </c>
      <c r="C987" s="2">
        <v>586.687</v>
      </c>
      <c r="D987" s="2">
        <v>518.359</v>
      </c>
      <c r="E987" s="2">
        <v>2.808</v>
      </c>
      <c r="F987" s="2">
        <f t="shared" si="1"/>
        <v>1107.854</v>
      </c>
      <c r="G987" s="2">
        <f t="shared" si="2"/>
        <v>0.3662275466</v>
      </c>
    </row>
    <row r="988">
      <c r="B988" s="3" t="s">
        <v>595</v>
      </c>
      <c r="C988" s="2">
        <v>91.743</v>
      </c>
      <c r="D988" s="2">
        <v>-184.215</v>
      </c>
      <c r="E988" s="2">
        <v>-263.098</v>
      </c>
      <c r="F988" s="2">
        <f t="shared" si="1"/>
        <v>-355.57</v>
      </c>
      <c r="G988" s="2">
        <f t="shared" si="2"/>
        <v>-0.2356057681</v>
      </c>
    </row>
    <row r="989">
      <c r="B989" s="3" t="s">
        <v>596</v>
      </c>
      <c r="C989" s="2">
        <v>3090.816</v>
      </c>
      <c r="D989" s="2">
        <v>466.644</v>
      </c>
      <c r="E989" s="2">
        <v>496.154</v>
      </c>
      <c r="F989" s="2">
        <f t="shared" si="1"/>
        <v>4053.614</v>
      </c>
      <c r="G989" s="2">
        <f t="shared" si="2"/>
        <v>1.577671738</v>
      </c>
    </row>
    <row r="990">
      <c r="B990" s="3">
        <v>44208.0</v>
      </c>
      <c r="C990" s="2">
        <v>3465.982</v>
      </c>
      <c r="D990" s="2">
        <v>274.714</v>
      </c>
      <c r="E990" s="2">
        <v>349.529</v>
      </c>
      <c r="F990" s="2">
        <f t="shared" si="1"/>
        <v>4090.225</v>
      </c>
      <c r="G990" s="2">
        <f t="shared" si="2"/>
        <v>1.592728017</v>
      </c>
    </row>
    <row r="991">
      <c r="B991" s="3">
        <v>44239.0</v>
      </c>
      <c r="C991" s="2">
        <v>-3154.998</v>
      </c>
      <c r="D991" s="2">
        <v>859.722</v>
      </c>
      <c r="E991" s="2">
        <v>719.228</v>
      </c>
      <c r="F991" s="2">
        <f t="shared" si="1"/>
        <v>-1576.048</v>
      </c>
      <c r="G991" s="2">
        <f t="shared" si="2"/>
        <v>-0.7375275079</v>
      </c>
    </row>
    <row r="992">
      <c r="B992" s="3">
        <v>44267.0</v>
      </c>
      <c r="C992" s="2">
        <v>2994.446</v>
      </c>
      <c r="D992" s="2">
        <v>1514.629</v>
      </c>
      <c r="E992" s="2">
        <v>470.413</v>
      </c>
      <c r="F992" s="2">
        <f t="shared" si="1"/>
        <v>4979.488</v>
      </c>
      <c r="G992" s="2">
        <f t="shared" si="2"/>
        <v>1.958437544</v>
      </c>
    </row>
    <row r="993">
      <c r="B993" s="3">
        <v>44359.0</v>
      </c>
      <c r="C993" s="2">
        <v>-3037.332</v>
      </c>
      <c r="D993" s="2">
        <v>250.317</v>
      </c>
      <c r="E993" s="2">
        <v>1544.431</v>
      </c>
      <c r="F993" s="2">
        <f t="shared" si="1"/>
        <v>-1242.584</v>
      </c>
      <c r="G993" s="2">
        <f t="shared" si="2"/>
        <v>-0.6003903935</v>
      </c>
    </row>
    <row r="994">
      <c r="B994" s="3">
        <v>44389.0</v>
      </c>
      <c r="C994" s="2">
        <v>2637.235</v>
      </c>
      <c r="D994" s="2">
        <v>69.071</v>
      </c>
      <c r="E994" s="2">
        <v>1426.753</v>
      </c>
      <c r="F994" s="2">
        <f t="shared" si="1"/>
        <v>4133.059</v>
      </c>
      <c r="G994" s="2">
        <f t="shared" si="2"/>
        <v>1.610343505</v>
      </c>
    </row>
    <row r="995">
      <c r="B995" s="3">
        <v>44420.0</v>
      </c>
      <c r="C995" s="2">
        <v>2106.569</v>
      </c>
      <c r="D995" s="2">
        <v>1527.54</v>
      </c>
      <c r="E995" s="2">
        <v>-2883.206</v>
      </c>
      <c r="F995" s="2">
        <f t="shared" si="1"/>
        <v>750.903</v>
      </c>
      <c r="G995" s="2">
        <f t="shared" si="2"/>
        <v>0.2194314003</v>
      </c>
    </row>
    <row r="996">
      <c r="B996" s="3">
        <v>44451.0</v>
      </c>
      <c r="C996" s="2">
        <v>-1737.425</v>
      </c>
      <c r="D996" s="2">
        <v>-1555.857</v>
      </c>
      <c r="E996" s="2">
        <v>-3020.012</v>
      </c>
      <c r="F996" s="2">
        <f t="shared" si="1"/>
        <v>-6313.294</v>
      </c>
      <c r="G996" s="2">
        <f t="shared" si="2"/>
        <v>-2.685720555</v>
      </c>
    </row>
    <row r="997">
      <c r="B997" s="3">
        <v>44481.0</v>
      </c>
      <c r="C997" s="2">
        <v>4452.859</v>
      </c>
      <c r="D997" s="2">
        <v>2036.423</v>
      </c>
      <c r="E997" s="2">
        <v>-5758.578</v>
      </c>
      <c r="F997" s="2">
        <f t="shared" si="1"/>
        <v>730.704</v>
      </c>
      <c r="G997" s="2">
        <f t="shared" si="2"/>
        <v>0.2111245589</v>
      </c>
    </row>
    <row r="998">
      <c r="B998" s="3" t="s">
        <v>597</v>
      </c>
      <c r="C998" s="2">
        <v>2259.423</v>
      </c>
      <c r="D998" s="2">
        <v>307.202</v>
      </c>
      <c r="E998" s="2">
        <v>525.479</v>
      </c>
      <c r="F998" s="2">
        <f t="shared" si="1"/>
        <v>3092.104</v>
      </c>
      <c r="G998" s="2">
        <f t="shared" si="2"/>
        <v>1.182250623</v>
      </c>
    </row>
    <row r="999">
      <c r="B999" s="3" t="s">
        <v>598</v>
      </c>
      <c r="C999" s="2">
        <v>6343.496</v>
      </c>
      <c r="D999" s="2">
        <v>1237.046</v>
      </c>
      <c r="E999" s="2">
        <v>141.961</v>
      </c>
      <c r="F999" s="2">
        <f t="shared" si="1"/>
        <v>7722.503</v>
      </c>
      <c r="G999" s="2">
        <f t="shared" si="2"/>
        <v>3.086502828</v>
      </c>
    </row>
    <row r="1000">
      <c r="B1000" s="3" t="s">
        <v>599</v>
      </c>
      <c r="C1000" s="2">
        <v>2731.844</v>
      </c>
      <c r="D1000" s="2">
        <v>-5699.714</v>
      </c>
      <c r="E1000" s="2">
        <v>577.521</v>
      </c>
      <c r="F1000" s="2">
        <f t="shared" si="1"/>
        <v>-2390.349</v>
      </c>
      <c r="G1000" s="2">
        <f t="shared" si="2"/>
        <v>-1.072408902</v>
      </c>
    </row>
    <row r="1001">
      <c r="B1001" s="3" t="s">
        <v>600</v>
      </c>
      <c r="C1001" s="2">
        <v>-6658.713</v>
      </c>
      <c r="D1001" s="2">
        <v>-730.013</v>
      </c>
      <c r="E1001" s="2">
        <v>1595.708</v>
      </c>
      <c r="F1001" s="2">
        <f t="shared" si="1"/>
        <v>-5793.018</v>
      </c>
      <c r="G1001" s="2">
        <f t="shared" si="2"/>
        <v>-2.471756981</v>
      </c>
    </row>
    <row r="1002">
      <c r="B1002" s="3" t="s">
        <v>601</v>
      </c>
      <c r="C1002" s="2">
        <v>3195.516</v>
      </c>
      <c r="D1002" s="2">
        <v>2871.299</v>
      </c>
      <c r="E1002" s="2">
        <v>404.463</v>
      </c>
      <c r="F1002" s="2">
        <f t="shared" si="1"/>
        <v>6471.278</v>
      </c>
      <c r="G1002" s="2">
        <f t="shared" si="2"/>
        <v>2.57193638</v>
      </c>
    </row>
    <row r="1003">
      <c r="B1003" s="3" t="s">
        <v>602</v>
      </c>
      <c r="C1003" s="2">
        <v>-1886.398</v>
      </c>
      <c r="D1003" s="2">
        <v>231.05</v>
      </c>
      <c r="E1003" s="2">
        <v>-316.417</v>
      </c>
      <c r="F1003" s="2">
        <f t="shared" si="1"/>
        <v>-1971.765</v>
      </c>
      <c r="G1003" s="2">
        <f t="shared" si="2"/>
        <v>-0.9002661768</v>
      </c>
    </row>
    <row r="1004">
      <c r="B1004" s="3" t="s">
        <v>603</v>
      </c>
      <c r="C1004" s="2">
        <v>955.195</v>
      </c>
      <c r="D1004" s="2">
        <v>708.103</v>
      </c>
      <c r="E1004" s="2">
        <v>1007.304</v>
      </c>
      <c r="F1004" s="2">
        <f t="shared" si="1"/>
        <v>2670.602</v>
      </c>
      <c r="G1004" s="2">
        <f t="shared" si="2"/>
        <v>1.008907869</v>
      </c>
    </row>
    <row r="1005">
      <c r="B1005" s="3" t="s">
        <v>604</v>
      </c>
      <c r="C1005" s="2">
        <v>2801.023</v>
      </c>
      <c r="D1005" s="2">
        <v>-2789.986</v>
      </c>
      <c r="E1005" s="2">
        <v>42.781</v>
      </c>
      <c r="F1005" s="2">
        <f t="shared" si="1"/>
        <v>53.818</v>
      </c>
      <c r="G1005" s="2">
        <f t="shared" si="2"/>
        <v>-0.06724489861</v>
      </c>
    </row>
    <row r="1006">
      <c r="B1006" s="3" t="s">
        <v>605</v>
      </c>
      <c r="C1006" s="2">
        <v>-1333.074</v>
      </c>
      <c r="D1006" s="2">
        <v>328.847</v>
      </c>
      <c r="E1006" s="2">
        <v>129.006</v>
      </c>
      <c r="F1006" s="2">
        <f t="shared" si="1"/>
        <v>-875.221</v>
      </c>
      <c r="G1006" s="2">
        <f t="shared" si="2"/>
        <v>-0.4493123109</v>
      </c>
    </row>
    <row r="1007">
      <c r="B1007" s="3" t="s">
        <v>606</v>
      </c>
      <c r="C1007" s="2">
        <v>-2518.039</v>
      </c>
      <c r="D1007" s="2">
        <v>709.067</v>
      </c>
      <c r="E1007" s="2">
        <v>224.689</v>
      </c>
      <c r="F1007" s="2">
        <f t="shared" si="1"/>
        <v>-1584.283</v>
      </c>
      <c r="G1007" s="2">
        <f t="shared" si="2"/>
        <v>-0.7409141527</v>
      </c>
    </row>
    <row r="1008">
      <c r="B1008" s="3" t="s">
        <v>607</v>
      </c>
      <c r="C1008" s="2">
        <v>3054.039</v>
      </c>
      <c r="D1008" s="2">
        <v>790.793</v>
      </c>
      <c r="E1008" s="2">
        <v>319.261</v>
      </c>
      <c r="F1008" s="2">
        <f t="shared" si="1"/>
        <v>4164.093</v>
      </c>
      <c r="G1008" s="2">
        <f t="shared" si="2"/>
        <v>1.623106242</v>
      </c>
    </row>
    <row r="1009">
      <c r="B1009" s="3" t="s">
        <v>608</v>
      </c>
      <c r="C1009" s="2">
        <v>2836.432</v>
      </c>
      <c r="D1009" s="2">
        <v>167.574</v>
      </c>
      <c r="E1009" s="2">
        <v>245.402</v>
      </c>
      <c r="F1009" s="2">
        <f t="shared" si="1"/>
        <v>3249.408</v>
      </c>
      <c r="G1009" s="2">
        <f t="shared" si="2"/>
        <v>1.246941914</v>
      </c>
    </row>
    <row r="1010">
      <c r="B1010" s="3" t="s">
        <v>609</v>
      </c>
      <c r="C1010" s="2">
        <v>1360.536</v>
      </c>
      <c r="D1010" s="2">
        <v>-431.51</v>
      </c>
      <c r="E1010" s="2">
        <v>453.885</v>
      </c>
      <c r="F1010" s="2">
        <f t="shared" si="1"/>
        <v>1382.911</v>
      </c>
      <c r="G1010" s="2">
        <f t="shared" si="2"/>
        <v>0.4793447744</v>
      </c>
    </row>
    <row r="1011">
      <c r="B1011" s="3" t="s">
        <v>610</v>
      </c>
      <c r="C1011" s="2">
        <v>2689.37</v>
      </c>
      <c r="D1011" s="2">
        <v>597.583</v>
      </c>
      <c r="E1011" s="2">
        <v>340.846</v>
      </c>
      <c r="F1011" s="2">
        <f t="shared" si="1"/>
        <v>3627.799</v>
      </c>
      <c r="G1011" s="2">
        <f t="shared" si="2"/>
        <v>1.402555263</v>
      </c>
    </row>
    <row r="1012">
      <c r="B1012" s="3">
        <v>44621.0</v>
      </c>
      <c r="C1012" s="2">
        <v>5554.761</v>
      </c>
      <c r="D1012" s="2">
        <v>2431.845</v>
      </c>
      <c r="E1012" s="2">
        <v>7.526</v>
      </c>
      <c r="F1012" s="2">
        <f t="shared" si="1"/>
        <v>7994.132</v>
      </c>
      <c r="G1012" s="2">
        <f t="shared" si="2"/>
        <v>3.19821029</v>
      </c>
    </row>
    <row r="1013">
      <c r="B1013" s="3">
        <v>44652.0</v>
      </c>
      <c r="C1013" s="2">
        <v>-2962.314</v>
      </c>
      <c r="D1013" s="2">
        <v>215.942</v>
      </c>
      <c r="E1013" s="2">
        <v>-961.572</v>
      </c>
      <c r="F1013" s="2">
        <f t="shared" si="1"/>
        <v>-3707.944</v>
      </c>
      <c r="G1013" s="2">
        <f t="shared" si="2"/>
        <v>-1.614270021</v>
      </c>
    </row>
    <row r="1014">
      <c r="B1014" s="3">
        <v>44682.0</v>
      </c>
      <c r="C1014" s="2">
        <v>-2578.635</v>
      </c>
      <c r="D1014" s="2">
        <v>-1774.515</v>
      </c>
      <c r="E1014" s="2">
        <v>405.435</v>
      </c>
      <c r="F1014" s="2">
        <f t="shared" si="1"/>
        <v>-3947.715</v>
      </c>
      <c r="G1014" s="2">
        <f t="shared" si="2"/>
        <v>-1.712875877</v>
      </c>
    </row>
    <row r="1015">
      <c r="B1015" s="3">
        <v>44713.0</v>
      </c>
      <c r="C1015" s="2">
        <v>1498.562</v>
      </c>
      <c r="D1015" s="2">
        <v>329.233</v>
      </c>
      <c r="E1015" s="2">
        <v>-548.269</v>
      </c>
      <c r="F1015" s="2">
        <f t="shared" si="1"/>
        <v>1279.526</v>
      </c>
      <c r="G1015" s="2">
        <f t="shared" si="2"/>
        <v>0.4368276794</v>
      </c>
    </row>
    <row r="1016">
      <c r="B1016" s="3">
        <v>44743.0</v>
      </c>
      <c r="C1016" s="2">
        <v>-2877.496</v>
      </c>
      <c r="D1016" s="2">
        <v>-986.814</v>
      </c>
      <c r="E1016" s="2">
        <v>103.934</v>
      </c>
      <c r="F1016" s="2">
        <f t="shared" si="1"/>
        <v>-3760.376</v>
      </c>
      <c r="G1016" s="2">
        <f t="shared" si="2"/>
        <v>-1.635832688</v>
      </c>
    </row>
    <row r="1017">
      <c r="B1017" s="3">
        <v>44835.0</v>
      </c>
      <c r="C1017" s="2">
        <v>396.161</v>
      </c>
      <c r="D1017" s="2">
        <v>-702.142</v>
      </c>
      <c r="E1017" s="2">
        <v>-308.989</v>
      </c>
      <c r="F1017" s="2">
        <f t="shared" si="1"/>
        <v>-614.97</v>
      </c>
      <c r="G1017" s="2">
        <f t="shared" si="2"/>
        <v>-0.3422840526</v>
      </c>
    </row>
    <row r="1018">
      <c r="B1018" s="3">
        <v>44866.0</v>
      </c>
      <c r="C1018" s="2">
        <v>581.748</v>
      </c>
      <c r="D1018" s="2">
        <v>93.484</v>
      </c>
      <c r="E1018" s="2">
        <v>186.895</v>
      </c>
      <c r="F1018" s="2">
        <f t="shared" si="1"/>
        <v>862.127</v>
      </c>
      <c r="G1018" s="2">
        <f t="shared" si="2"/>
        <v>0.2651722851</v>
      </c>
    </row>
    <row r="1019">
      <c r="B1019" s="3">
        <v>44896.0</v>
      </c>
      <c r="C1019" s="2">
        <v>-305.278</v>
      </c>
      <c r="D1019" s="2">
        <v>141.511</v>
      </c>
      <c r="E1019" s="2">
        <v>88.536</v>
      </c>
      <c r="F1019" s="2">
        <f t="shared" si="1"/>
        <v>-75.231</v>
      </c>
      <c r="G1019" s="2">
        <f t="shared" si="2"/>
        <v>-0.120316317</v>
      </c>
    </row>
    <row r="1020">
      <c r="B1020" s="3" t="s">
        <v>611</v>
      </c>
      <c r="C1020" s="2">
        <v>-1412.961</v>
      </c>
      <c r="D1020" s="2">
        <v>141.911</v>
      </c>
      <c r="E1020" s="2">
        <v>231.625</v>
      </c>
      <c r="F1020" s="2">
        <f t="shared" si="1"/>
        <v>-1039.425</v>
      </c>
      <c r="G1020" s="2">
        <f t="shared" si="2"/>
        <v>-0.5168412278</v>
      </c>
    </row>
    <row r="1021">
      <c r="B1021" s="3" t="s">
        <v>612</v>
      </c>
      <c r="C1021" s="2">
        <v>-905.45</v>
      </c>
      <c r="D1021" s="2">
        <v>-23.318</v>
      </c>
      <c r="E1021" s="2">
        <v>-384.482</v>
      </c>
      <c r="F1021" s="2">
        <f t="shared" si="1"/>
        <v>-1313.25</v>
      </c>
      <c r="G1021" s="2">
        <f t="shared" si="2"/>
        <v>-0.6294517954</v>
      </c>
    </row>
    <row r="1022">
      <c r="B1022" s="3" t="s">
        <v>613</v>
      </c>
      <c r="C1022" s="2">
        <v>-209.123</v>
      </c>
      <c r="D1022" s="2">
        <v>-1236.865</v>
      </c>
      <c r="E1022" s="2">
        <v>211.641</v>
      </c>
      <c r="F1022" s="2">
        <f t="shared" si="1"/>
        <v>-1234.347</v>
      </c>
      <c r="G1022" s="2">
        <f t="shared" si="2"/>
        <v>-0.5970029262</v>
      </c>
    </row>
    <row r="1023">
      <c r="B1023" s="3" t="s">
        <v>614</v>
      </c>
      <c r="C1023" s="2">
        <v>-4265.287</v>
      </c>
      <c r="D1023" s="2">
        <v>45.817</v>
      </c>
      <c r="E1023" s="2">
        <v>517.882</v>
      </c>
      <c r="F1023" s="2">
        <f t="shared" si="1"/>
        <v>-3701.588</v>
      </c>
      <c r="G1023" s="2">
        <f t="shared" si="2"/>
        <v>-1.611656116</v>
      </c>
    </row>
    <row r="1024">
      <c r="B1024" s="3" t="s">
        <v>615</v>
      </c>
      <c r="C1024" s="2">
        <v>-1061.656</v>
      </c>
      <c r="D1024" s="2">
        <v>-703.288</v>
      </c>
      <c r="E1024" s="2">
        <v>252.848</v>
      </c>
      <c r="F1024" s="2">
        <f t="shared" si="1"/>
        <v>-1512.096</v>
      </c>
      <c r="G1024" s="2">
        <f t="shared" si="2"/>
        <v>-0.7112272394</v>
      </c>
    </row>
    <row r="1025">
      <c r="B1025" s="3" t="s">
        <v>616</v>
      </c>
      <c r="C1025" s="2">
        <v>89.363</v>
      </c>
      <c r="D1025" s="2">
        <v>-157.066</v>
      </c>
      <c r="E1025" s="2">
        <v>344.058</v>
      </c>
      <c r="F1025" s="2">
        <f t="shared" si="1"/>
        <v>276.355</v>
      </c>
      <c r="G1025" s="2">
        <f t="shared" si="2"/>
        <v>0.02427347223</v>
      </c>
    </row>
    <row r="1026">
      <c r="B1026" s="3" t="s">
        <v>617</v>
      </c>
      <c r="C1026" s="2">
        <v>-1884.985</v>
      </c>
      <c r="D1026" s="2">
        <v>-242.152</v>
      </c>
      <c r="E1026" s="2">
        <v>517.426</v>
      </c>
      <c r="F1026" s="2">
        <f t="shared" si="1"/>
        <v>-1609.711</v>
      </c>
      <c r="G1026" s="2">
        <f t="shared" si="2"/>
        <v>-0.7513714211</v>
      </c>
    </row>
    <row r="1027">
      <c r="B1027" s="3" t="s">
        <v>618</v>
      </c>
      <c r="C1027" s="2">
        <v>351.667</v>
      </c>
      <c r="D1027" s="2">
        <v>-220.747</v>
      </c>
      <c r="E1027" s="2">
        <v>921.194</v>
      </c>
      <c r="F1027" s="2">
        <f t="shared" si="1"/>
        <v>1052.114</v>
      </c>
      <c r="G1027" s="2">
        <f t="shared" si="2"/>
        <v>0.3433044642</v>
      </c>
    </row>
    <row r="1028">
      <c r="B1028" s="3" t="s">
        <v>619</v>
      </c>
      <c r="C1028" s="2">
        <v>-1172.442</v>
      </c>
      <c r="D1028" s="2">
        <v>675.989</v>
      </c>
      <c r="E1028" s="2">
        <v>814.086</v>
      </c>
      <c r="F1028" s="2">
        <f t="shared" si="1"/>
        <v>317.633</v>
      </c>
      <c r="G1028" s="2">
        <f t="shared" si="2"/>
        <v>0.04124905522</v>
      </c>
    </row>
    <row r="1029">
      <c r="B1029" s="3" t="s">
        <v>620</v>
      </c>
      <c r="C1029" s="2">
        <v>-1430.857</v>
      </c>
      <c r="D1029" s="2">
        <v>174.19</v>
      </c>
      <c r="E1029" s="2">
        <v>1407.825</v>
      </c>
      <c r="F1029" s="2">
        <f t="shared" si="1"/>
        <v>151.158</v>
      </c>
      <c r="G1029" s="2">
        <f t="shared" si="2"/>
        <v>-0.02721381067</v>
      </c>
    </row>
    <row r="1030">
      <c r="B1030" s="3" t="s">
        <v>621</v>
      </c>
      <c r="C1030" s="2">
        <v>-3665.935</v>
      </c>
      <c r="D1030" s="2">
        <v>2360.711</v>
      </c>
      <c r="E1030" s="2">
        <v>299.938</v>
      </c>
      <c r="F1030" s="2">
        <f t="shared" si="1"/>
        <v>-1005.286</v>
      </c>
      <c r="G1030" s="2">
        <f t="shared" si="2"/>
        <v>-0.5028015595</v>
      </c>
    </row>
    <row r="1031">
      <c r="B1031" s="3" t="s">
        <v>622</v>
      </c>
      <c r="C1031" s="2">
        <v>-1789.404</v>
      </c>
      <c r="D1031" s="2">
        <v>488.131</v>
      </c>
      <c r="E1031" s="2">
        <v>67.484</v>
      </c>
      <c r="F1031" s="2">
        <f t="shared" si="1"/>
        <v>-1233.789</v>
      </c>
      <c r="G1031" s="2">
        <f t="shared" si="2"/>
        <v>-0.5967734486</v>
      </c>
    </row>
    <row r="1032">
      <c r="B1032" s="3">
        <v>44563.0</v>
      </c>
      <c r="C1032" s="2">
        <v>-6955.154</v>
      </c>
      <c r="D1032" s="2">
        <v>384.323</v>
      </c>
      <c r="E1032" s="2">
        <v>234.88</v>
      </c>
      <c r="F1032" s="2">
        <f t="shared" si="1"/>
        <v>-6335.951</v>
      </c>
      <c r="G1032" s="2">
        <f t="shared" si="2"/>
        <v>-2.69503825</v>
      </c>
    </row>
    <row r="1033">
      <c r="B1033" s="3">
        <v>44594.0</v>
      </c>
      <c r="C1033" s="2">
        <v>-1450.437</v>
      </c>
      <c r="D1033" s="2">
        <v>-796.686</v>
      </c>
      <c r="E1033" s="2">
        <v>5912.828</v>
      </c>
      <c r="F1033" s="2">
        <f t="shared" si="1"/>
        <v>3665.705</v>
      </c>
      <c r="G1033" s="2">
        <f t="shared" si="2"/>
        <v>1.418144111</v>
      </c>
    </row>
    <row r="1034">
      <c r="B1034" s="3">
        <v>44622.0</v>
      </c>
      <c r="C1034" s="2">
        <v>3523.005</v>
      </c>
      <c r="D1034" s="2">
        <v>-183.817</v>
      </c>
      <c r="E1034" s="2">
        <v>5158.736</v>
      </c>
      <c r="F1034" s="2">
        <f t="shared" si="1"/>
        <v>8497.924</v>
      </c>
      <c r="G1034" s="2">
        <f t="shared" si="2"/>
        <v>3.405394817</v>
      </c>
    </row>
    <row r="1035">
      <c r="B1035" s="3">
        <v>44653.0</v>
      </c>
      <c r="C1035" s="2">
        <v>1517.763</v>
      </c>
      <c r="D1035" s="2">
        <v>4662.9</v>
      </c>
      <c r="E1035" s="2">
        <v>-1.051</v>
      </c>
      <c r="F1035" s="2">
        <f t="shared" si="1"/>
        <v>6179.612</v>
      </c>
      <c r="G1035" s="2">
        <f t="shared" si="2"/>
        <v>2.451988699</v>
      </c>
    </row>
    <row r="1036">
      <c r="B1036" s="3">
        <v>44744.0</v>
      </c>
      <c r="C1036" s="2">
        <v>-875.108</v>
      </c>
      <c r="D1036" s="2">
        <v>67.611</v>
      </c>
      <c r="E1036" s="2">
        <v>3077.223</v>
      </c>
      <c r="F1036" s="2">
        <f t="shared" si="1"/>
        <v>2269.726</v>
      </c>
      <c r="G1036" s="2">
        <f t="shared" si="2"/>
        <v>0.8440475611</v>
      </c>
    </row>
    <row r="1037">
      <c r="B1037" s="3">
        <v>44775.0</v>
      </c>
      <c r="C1037" s="2">
        <v>290.629</v>
      </c>
      <c r="D1037" s="2">
        <v>-22.454</v>
      </c>
      <c r="E1037" s="2">
        <v>-97.474</v>
      </c>
      <c r="F1037" s="2">
        <f t="shared" si="1"/>
        <v>170.701</v>
      </c>
      <c r="G1037" s="2">
        <f t="shared" si="2"/>
        <v>-0.01917674932</v>
      </c>
    </row>
    <row r="1038">
      <c r="B1038" s="3">
        <v>44806.0</v>
      </c>
      <c r="C1038" s="2">
        <v>-1645.719</v>
      </c>
      <c r="D1038" s="2">
        <v>181.145</v>
      </c>
      <c r="E1038" s="2">
        <v>178.027</v>
      </c>
      <c r="F1038" s="2">
        <f t="shared" si="1"/>
        <v>-1286.547</v>
      </c>
      <c r="G1038" s="2">
        <f t="shared" si="2"/>
        <v>-0.6184701831</v>
      </c>
    </row>
    <row r="1039">
      <c r="B1039" s="3">
        <v>44836.0</v>
      </c>
      <c r="C1039" s="2">
        <v>709.085</v>
      </c>
      <c r="D1039" s="2">
        <v>5444.999</v>
      </c>
      <c r="E1039" s="2">
        <v>47.129</v>
      </c>
      <c r="F1039" s="2">
        <f t="shared" si="1"/>
        <v>6201.213</v>
      </c>
      <c r="G1039" s="2">
        <f t="shared" si="2"/>
        <v>2.460872113</v>
      </c>
    </row>
    <row r="1040">
      <c r="B1040" s="3">
        <v>44867.0</v>
      </c>
      <c r="C1040" s="2">
        <v>0.0</v>
      </c>
      <c r="D1040" s="2">
        <v>67.684</v>
      </c>
      <c r="E1040" s="2">
        <v>37.902</v>
      </c>
      <c r="F1040" s="2">
        <f t="shared" si="1"/>
        <v>105.586</v>
      </c>
      <c r="G1040" s="2">
        <f t="shared" si="2"/>
        <v>-0.04595530173</v>
      </c>
    </row>
    <row r="1041">
      <c r="B1041" s="3" t="s">
        <v>623</v>
      </c>
      <c r="C1041" s="2">
        <v>-1344.307</v>
      </c>
      <c r="D1041" s="2">
        <v>442.684</v>
      </c>
      <c r="E1041" s="2">
        <v>-14.629</v>
      </c>
      <c r="F1041" s="2">
        <f t="shared" si="1"/>
        <v>-916.252</v>
      </c>
      <c r="G1041" s="2">
        <f t="shared" si="2"/>
        <v>-0.4661863151</v>
      </c>
    </row>
    <row r="1042">
      <c r="B1042" s="3" t="s">
        <v>624</v>
      </c>
      <c r="C1042" s="2">
        <v>-2458.941</v>
      </c>
      <c r="D1042" s="2">
        <v>44.102</v>
      </c>
      <c r="E1042" s="2">
        <v>-228.359</v>
      </c>
      <c r="F1042" s="2">
        <f t="shared" si="1"/>
        <v>-2643.198</v>
      </c>
      <c r="G1042" s="2">
        <f t="shared" si="2"/>
        <v>-1.176393087</v>
      </c>
    </row>
    <row r="1043">
      <c r="B1043" s="3" t="s">
        <v>625</v>
      </c>
      <c r="C1043" s="2">
        <v>-736.001</v>
      </c>
      <c r="D1043" s="2">
        <v>-291.214</v>
      </c>
      <c r="E1043" s="2">
        <v>206.443</v>
      </c>
      <c r="F1043" s="2">
        <f t="shared" si="1"/>
        <v>-820.772</v>
      </c>
      <c r="G1043" s="2">
        <f t="shared" si="2"/>
        <v>-0.4269201524</v>
      </c>
    </row>
    <row r="1044">
      <c r="B1044" s="3" t="s">
        <v>626</v>
      </c>
      <c r="C1044" s="2">
        <v>357.21</v>
      </c>
      <c r="D1044" s="2">
        <v>-67.271</v>
      </c>
      <c r="E1044" s="2">
        <v>-238.516</v>
      </c>
      <c r="F1044" s="2">
        <f t="shared" si="1"/>
        <v>51.423</v>
      </c>
      <c r="G1044" s="2">
        <f t="shared" si="2"/>
        <v>-0.06822984268</v>
      </c>
    </row>
    <row r="1045">
      <c r="B1045" s="3" t="s">
        <v>627</v>
      </c>
      <c r="C1045" s="2">
        <v>1857.778</v>
      </c>
      <c r="D1045" s="2">
        <v>-87.807</v>
      </c>
      <c r="E1045" s="2">
        <v>-75.558</v>
      </c>
      <c r="F1045" s="2">
        <f t="shared" si="1"/>
        <v>1694.413</v>
      </c>
      <c r="G1045" s="2">
        <f t="shared" si="2"/>
        <v>0.6074500133</v>
      </c>
    </row>
    <row r="1046">
      <c r="B1046" s="3" t="s">
        <v>628</v>
      </c>
      <c r="C1046" s="2">
        <v>-5664.442</v>
      </c>
      <c r="D1046" s="2">
        <v>-87.19</v>
      </c>
      <c r="E1046" s="2">
        <v>96.758</v>
      </c>
      <c r="F1046" s="2">
        <f t="shared" si="1"/>
        <v>-5654.874</v>
      </c>
      <c r="G1046" s="2">
        <f t="shared" si="2"/>
        <v>-2.414945243</v>
      </c>
    </row>
    <row r="1047">
      <c r="B1047" s="3" t="s">
        <v>629</v>
      </c>
      <c r="C1047" s="2">
        <v>4876.709</v>
      </c>
      <c r="D1047" s="2">
        <v>0.0</v>
      </c>
      <c r="E1047" s="2">
        <v>348.641</v>
      </c>
      <c r="F1047" s="2">
        <f t="shared" si="1"/>
        <v>5225.35</v>
      </c>
      <c r="G1047" s="2">
        <f t="shared" si="2"/>
        <v>2.059548324</v>
      </c>
    </row>
    <row r="1048">
      <c r="B1048" s="3" t="s">
        <v>630</v>
      </c>
      <c r="C1048" s="2">
        <v>1940.137</v>
      </c>
      <c r="D1048" s="2">
        <v>-635.387</v>
      </c>
      <c r="E1048" s="2">
        <v>302.969</v>
      </c>
      <c r="F1048" s="2">
        <f t="shared" si="1"/>
        <v>1607.719</v>
      </c>
      <c r="G1048" s="2">
        <f t="shared" si="2"/>
        <v>0.5717970943</v>
      </c>
    </row>
    <row r="1049">
      <c r="B1049" s="3" t="s">
        <v>631</v>
      </c>
      <c r="C1049" s="2">
        <v>-3125.106</v>
      </c>
      <c r="D1049" s="2">
        <v>-429.96</v>
      </c>
      <c r="E1049" s="2">
        <v>337.704</v>
      </c>
      <c r="F1049" s="2">
        <f t="shared" si="1"/>
        <v>-3217.362</v>
      </c>
      <c r="G1049" s="2">
        <f t="shared" si="2"/>
        <v>-1.412518109</v>
      </c>
    </row>
    <row r="1050">
      <c r="B1050" s="3" t="s">
        <v>632</v>
      </c>
      <c r="C1050" s="2">
        <v>6981.368</v>
      </c>
      <c r="D1050" s="2">
        <v>351.702</v>
      </c>
      <c r="E1050" s="2">
        <v>1062.946</v>
      </c>
      <c r="F1050" s="2">
        <f t="shared" si="1"/>
        <v>8396.016</v>
      </c>
      <c r="G1050" s="2">
        <f t="shared" si="2"/>
        <v>3.363485138</v>
      </c>
    </row>
    <row r="1051">
      <c r="B1051" s="3">
        <v>44564.0</v>
      </c>
      <c r="C1051" s="2">
        <v>-1244.549</v>
      </c>
      <c r="D1051" s="2">
        <v>-328.949</v>
      </c>
      <c r="E1051" s="2">
        <v>-43.852</v>
      </c>
      <c r="F1051" s="2">
        <f t="shared" si="1"/>
        <v>-1617.35</v>
      </c>
      <c r="G1051" s="2">
        <f t="shared" si="2"/>
        <v>-0.7545129609</v>
      </c>
    </row>
    <row r="1052">
      <c r="B1052" s="3">
        <v>44595.0</v>
      </c>
      <c r="C1052" s="2">
        <v>-2149.75</v>
      </c>
      <c r="D1052" s="2">
        <v>-410.233</v>
      </c>
      <c r="E1052" s="2">
        <v>83.907</v>
      </c>
      <c r="F1052" s="2">
        <f t="shared" si="1"/>
        <v>-2476.076</v>
      </c>
      <c r="G1052" s="2">
        <f t="shared" si="2"/>
        <v>-1.107664143</v>
      </c>
    </row>
    <row r="1053">
      <c r="B1053" s="3">
        <v>44623.0</v>
      </c>
      <c r="C1053" s="2">
        <v>-328.473</v>
      </c>
      <c r="D1053" s="2">
        <v>131.966</v>
      </c>
      <c r="E1053" s="2">
        <v>-13.847</v>
      </c>
      <c r="F1053" s="2">
        <f t="shared" si="1"/>
        <v>-210.354</v>
      </c>
      <c r="G1053" s="2">
        <f t="shared" si="2"/>
        <v>-0.1758856687</v>
      </c>
    </row>
    <row r="1054">
      <c r="B1054" s="3">
        <v>44654.0</v>
      </c>
      <c r="C1054" s="2">
        <v>1437.874</v>
      </c>
      <c r="D1054" s="2">
        <v>153.17</v>
      </c>
      <c r="E1054" s="2">
        <v>22.798</v>
      </c>
      <c r="F1054" s="2">
        <f t="shared" si="1"/>
        <v>1613.842</v>
      </c>
      <c r="G1054" s="2">
        <f t="shared" si="2"/>
        <v>0.5743151789</v>
      </c>
    </row>
    <row r="1055">
      <c r="B1055" s="3">
        <v>44745.0</v>
      </c>
      <c r="C1055" s="2">
        <v>-280.993</v>
      </c>
      <c r="D1055" s="2">
        <v>303.932</v>
      </c>
      <c r="E1055" s="2">
        <v>174.775</v>
      </c>
      <c r="F1055" s="2">
        <f t="shared" si="1"/>
        <v>197.714</v>
      </c>
      <c r="G1055" s="2">
        <f t="shared" si="2"/>
        <v>-0.008067649475</v>
      </c>
    </row>
    <row r="1056">
      <c r="B1056" s="3">
        <v>44776.0</v>
      </c>
      <c r="C1056" s="2">
        <v>5391.49</v>
      </c>
      <c r="D1056" s="2">
        <v>210.688</v>
      </c>
      <c r="E1056" s="2">
        <v>195.521</v>
      </c>
      <c r="F1056" s="2">
        <f t="shared" si="1"/>
        <v>5797.699</v>
      </c>
      <c r="G1056" s="2">
        <f t="shared" si="2"/>
        <v>2.294926927</v>
      </c>
    </row>
    <row r="1057">
      <c r="B1057" s="3">
        <v>44807.0</v>
      </c>
      <c r="C1057" s="2">
        <v>-2249.393</v>
      </c>
      <c r="D1057" s="2">
        <v>-167.336</v>
      </c>
      <c r="E1057" s="2">
        <v>643.683</v>
      </c>
      <c r="F1057" s="2">
        <f t="shared" si="1"/>
        <v>-1773.046</v>
      </c>
      <c r="G1057" s="2">
        <f t="shared" si="2"/>
        <v>-0.8185429616</v>
      </c>
    </row>
    <row r="1058">
      <c r="B1058" s="3">
        <v>44837.0</v>
      </c>
      <c r="C1058" s="2">
        <v>-4486.631</v>
      </c>
      <c r="D1058" s="2">
        <v>-536.442</v>
      </c>
      <c r="E1058" s="2">
        <v>-89.843</v>
      </c>
      <c r="F1058" s="2">
        <f t="shared" si="1"/>
        <v>-5112.916</v>
      </c>
      <c r="G1058" s="2">
        <f t="shared" si="2"/>
        <v>-2.192064943</v>
      </c>
    </row>
    <row r="1059">
      <c r="B1059" s="3">
        <v>44868.0</v>
      </c>
      <c r="C1059" s="2">
        <v>680.81</v>
      </c>
      <c r="D1059" s="2">
        <v>235.043</v>
      </c>
      <c r="E1059" s="2">
        <v>257.145</v>
      </c>
      <c r="F1059" s="2">
        <f t="shared" si="1"/>
        <v>1172.998</v>
      </c>
      <c r="G1059" s="2">
        <f t="shared" si="2"/>
        <v>0.3930180252</v>
      </c>
    </row>
    <row r="1060">
      <c r="B1060" s="3" t="s">
        <v>633</v>
      </c>
      <c r="C1060" s="2">
        <v>-1155.074</v>
      </c>
      <c r="D1060" s="2">
        <v>2952.86</v>
      </c>
      <c r="E1060" s="2">
        <v>203.122</v>
      </c>
      <c r="F1060" s="2">
        <f t="shared" si="1"/>
        <v>2000.908</v>
      </c>
      <c r="G1060" s="2">
        <f t="shared" si="2"/>
        <v>0.7334961228</v>
      </c>
    </row>
    <row r="1061">
      <c r="B1061" s="3" t="s">
        <v>634</v>
      </c>
      <c r="C1061" s="2">
        <v>-1251.036</v>
      </c>
      <c r="D1061" s="2">
        <v>544.435</v>
      </c>
      <c r="E1061" s="2">
        <v>-24.297</v>
      </c>
      <c r="F1061" s="2">
        <f t="shared" si="1"/>
        <v>-730.898</v>
      </c>
      <c r="G1061" s="2">
        <f t="shared" si="2"/>
        <v>-0.389959458</v>
      </c>
    </row>
    <row r="1062">
      <c r="B1062" s="3" t="s">
        <v>635</v>
      </c>
      <c r="C1062" s="2">
        <v>915.734</v>
      </c>
      <c r="D1062" s="2">
        <v>663.044</v>
      </c>
      <c r="E1062" s="2">
        <v>412.801</v>
      </c>
      <c r="F1062" s="2">
        <f t="shared" si="1"/>
        <v>1991.579</v>
      </c>
      <c r="G1062" s="2">
        <f t="shared" si="2"/>
        <v>0.7296595704</v>
      </c>
    </row>
    <row r="1063">
      <c r="B1063" s="3" t="s">
        <v>636</v>
      </c>
      <c r="C1063" s="2">
        <v>653.158</v>
      </c>
      <c r="D1063" s="2">
        <v>65.603</v>
      </c>
      <c r="E1063" s="2">
        <v>1163.181</v>
      </c>
      <c r="F1063" s="2">
        <f t="shared" si="1"/>
        <v>1881.942</v>
      </c>
      <c r="G1063" s="2">
        <f t="shared" si="2"/>
        <v>0.6845713395</v>
      </c>
    </row>
    <row r="1064">
      <c r="B1064" s="3" t="s">
        <v>637</v>
      </c>
      <c r="C1064" s="2">
        <v>3041.687</v>
      </c>
      <c r="D1064" s="2">
        <v>66.417</v>
      </c>
      <c r="E1064" s="2">
        <v>113.484</v>
      </c>
      <c r="F1064" s="2">
        <f t="shared" si="1"/>
        <v>3221.588</v>
      </c>
      <c r="G1064" s="2">
        <f t="shared" si="2"/>
        <v>1.235500935</v>
      </c>
    </row>
    <row r="1065">
      <c r="B1065" s="3" t="s">
        <v>638</v>
      </c>
      <c r="C1065" s="2">
        <v>3178.792</v>
      </c>
      <c r="D1065" s="2">
        <v>-739.117</v>
      </c>
      <c r="E1065" s="2">
        <v>-900.074</v>
      </c>
      <c r="F1065" s="2">
        <f t="shared" si="1"/>
        <v>1539.601</v>
      </c>
      <c r="G1065" s="2">
        <f t="shared" si="2"/>
        <v>0.5437835577</v>
      </c>
    </row>
    <row r="1066">
      <c r="B1066" s="3" t="s">
        <v>639</v>
      </c>
      <c r="C1066" s="2">
        <v>-3688.633</v>
      </c>
      <c r="D1066" s="2">
        <v>470.166</v>
      </c>
      <c r="E1066" s="2">
        <v>186.831</v>
      </c>
      <c r="F1066" s="2">
        <f t="shared" si="1"/>
        <v>-3031.636</v>
      </c>
      <c r="G1066" s="2">
        <f t="shared" si="2"/>
        <v>-1.336138266</v>
      </c>
    </row>
    <row r="1067">
      <c r="B1067" s="3" t="s">
        <v>640</v>
      </c>
      <c r="C1067" s="2">
        <v>1842.689</v>
      </c>
      <c r="D1067" s="2">
        <v>-815.109</v>
      </c>
      <c r="E1067" s="2">
        <v>1069.768</v>
      </c>
      <c r="F1067" s="2">
        <f t="shared" si="1"/>
        <v>2097.348</v>
      </c>
      <c r="G1067" s="2">
        <f t="shared" si="2"/>
        <v>0.7731570857</v>
      </c>
    </row>
    <row r="1068">
      <c r="B1068" s="3" t="s">
        <v>641</v>
      </c>
      <c r="C1068" s="2">
        <v>577.126</v>
      </c>
      <c r="D1068" s="2">
        <v>0.0</v>
      </c>
      <c r="E1068" s="2">
        <v>153.536</v>
      </c>
      <c r="F1068" s="2">
        <f t="shared" si="1"/>
        <v>730.662</v>
      </c>
      <c r="G1068" s="2">
        <f t="shared" si="2"/>
        <v>0.2111072864</v>
      </c>
    </row>
    <row r="1069">
      <c r="B1069" s="3" t="s">
        <v>642</v>
      </c>
      <c r="C1069" s="2">
        <v>-1238.459</v>
      </c>
      <c r="D1069" s="2">
        <v>203.526</v>
      </c>
      <c r="E1069" s="2">
        <v>20.698</v>
      </c>
      <c r="F1069" s="2">
        <f t="shared" si="1"/>
        <v>-1014.235</v>
      </c>
      <c r="G1069" s="2">
        <f t="shared" si="2"/>
        <v>-0.5064818369</v>
      </c>
    </row>
    <row r="1070">
      <c r="B1070" s="3" t="s">
        <v>643</v>
      </c>
      <c r="C1070" s="2">
        <v>-724.207</v>
      </c>
      <c r="D1070" s="2">
        <v>704.588</v>
      </c>
      <c r="E1070" s="2">
        <v>-52.006</v>
      </c>
      <c r="F1070" s="2">
        <f t="shared" si="1"/>
        <v>-71.625</v>
      </c>
      <c r="G1070" s="2">
        <f t="shared" si="2"/>
        <v>-0.118833349</v>
      </c>
    </row>
    <row r="1071">
      <c r="B1071" s="3" t="s">
        <v>644</v>
      </c>
      <c r="C1071" s="2">
        <v>820.551</v>
      </c>
      <c r="D1071" s="2">
        <v>-160.237</v>
      </c>
      <c r="E1071" s="2">
        <v>89.492</v>
      </c>
      <c r="F1071" s="2">
        <f t="shared" si="1"/>
        <v>749.806</v>
      </c>
      <c r="G1071" s="2">
        <f t="shared" si="2"/>
        <v>0.218980259</v>
      </c>
    </row>
    <row r="1072">
      <c r="B1072" s="3" t="s">
        <v>645</v>
      </c>
      <c r="C1072" s="2">
        <v>2930.192</v>
      </c>
      <c r="D1072" s="2">
        <v>162.201</v>
      </c>
      <c r="E1072" s="2">
        <v>401.128</v>
      </c>
      <c r="F1072" s="2">
        <f t="shared" si="1"/>
        <v>3493.521</v>
      </c>
      <c r="G1072" s="2">
        <f t="shared" si="2"/>
        <v>1.347333418</v>
      </c>
    </row>
    <row r="1073">
      <c r="B1073" s="3" t="s">
        <v>646</v>
      </c>
      <c r="C1073" s="2">
        <v>2017.786</v>
      </c>
      <c r="D1073" s="2">
        <v>276.337</v>
      </c>
      <c r="E1073" s="2">
        <v>352.15</v>
      </c>
      <c r="F1073" s="2">
        <f t="shared" si="1"/>
        <v>2646.273</v>
      </c>
      <c r="G1073" s="2">
        <f t="shared" si="2"/>
        <v>0.9989025649</v>
      </c>
    </row>
    <row r="1074">
      <c r="B1074" s="3">
        <v>44565.0</v>
      </c>
      <c r="C1074" s="2">
        <v>3566.357</v>
      </c>
      <c r="D1074" s="2">
        <v>249.362</v>
      </c>
      <c r="E1074" s="2">
        <v>33.21</v>
      </c>
      <c r="F1074" s="2">
        <f t="shared" si="1"/>
        <v>3848.929</v>
      </c>
      <c r="G1074" s="2">
        <f t="shared" si="2"/>
        <v>1.493495005</v>
      </c>
    </row>
    <row r="1075">
      <c r="B1075" s="3">
        <v>44655.0</v>
      </c>
      <c r="C1075" s="2">
        <v>-6273.667</v>
      </c>
      <c r="D1075" s="2">
        <v>841.618</v>
      </c>
      <c r="E1075" s="2">
        <v>354.786</v>
      </c>
      <c r="F1075" s="2">
        <f t="shared" si="1"/>
        <v>-5077.263</v>
      </c>
      <c r="G1075" s="2">
        <f t="shared" si="2"/>
        <v>-2.177402642</v>
      </c>
    </row>
    <row r="1076">
      <c r="B1076" s="3">
        <v>44685.0</v>
      </c>
      <c r="C1076" s="2">
        <v>-821.953</v>
      </c>
      <c r="D1076" s="2">
        <v>-504.473</v>
      </c>
      <c r="E1076" s="2">
        <v>299.306</v>
      </c>
      <c r="F1076" s="2">
        <f t="shared" si="1"/>
        <v>-1027.12</v>
      </c>
      <c r="G1076" s="2">
        <f t="shared" si="2"/>
        <v>-0.5117807949</v>
      </c>
    </row>
    <row r="1077">
      <c r="B1077" s="3">
        <v>44716.0</v>
      </c>
      <c r="C1077" s="2">
        <v>-789.215</v>
      </c>
      <c r="D1077" s="2">
        <v>769.979</v>
      </c>
      <c r="E1077" s="2">
        <v>-169.41</v>
      </c>
      <c r="F1077" s="2">
        <f t="shared" si="1"/>
        <v>-188.646</v>
      </c>
      <c r="G1077" s="2">
        <f t="shared" si="2"/>
        <v>-0.1669582509</v>
      </c>
    </row>
    <row r="1078">
      <c r="B1078" s="3">
        <v>44746.0</v>
      </c>
      <c r="C1078" s="2">
        <v>200.969</v>
      </c>
      <c r="D1078" s="2">
        <v>156.985</v>
      </c>
      <c r="E1078" s="2">
        <v>266.819</v>
      </c>
      <c r="F1078" s="2">
        <f t="shared" si="1"/>
        <v>624.773</v>
      </c>
      <c r="G1078" s="2">
        <f t="shared" si="2"/>
        <v>0.1675604211</v>
      </c>
    </row>
    <row r="1079">
      <c r="B1079" s="3">
        <v>44777.0</v>
      </c>
      <c r="C1079" s="2">
        <v>-2310.05</v>
      </c>
      <c r="D1079" s="2">
        <v>135.148</v>
      </c>
      <c r="E1079" s="2">
        <v>95.727</v>
      </c>
      <c r="F1079" s="2">
        <f t="shared" si="1"/>
        <v>-2079.175</v>
      </c>
      <c r="G1079" s="2">
        <f t="shared" si="2"/>
        <v>-0.9444385535</v>
      </c>
    </row>
    <row r="1080">
      <c r="B1080" s="3">
        <v>44869.0</v>
      </c>
      <c r="C1080" s="2">
        <v>3243.432</v>
      </c>
      <c r="D1080" s="2">
        <v>-89.861</v>
      </c>
      <c r="E1080" s="2">
        <v>-2971.121</v>
      </c>
      <c r="F1080" s="2">
        <f t="shared" si="1"/>
        <v>182.45</v>
      </c>
      <c r="G1080" s="2">
        <f t="shared" si="2"/>
        <v>-0.0143449715</v>
      </c>
    </row>
    <row r="1081">
      <c r="B1081" s="3">
        <v>44899.0</v>
      </c>
      <c r="C1081" s="2">
        <v>-2968.796</v>
      </c>
      <c r="D1081" s="2">
        <v>-265.034</v>
      </c>
      <c r="E1081" s="2">
        <v>-19.421</v>
      </c>
      <c r="F1081" s="2">
        <f t="shared" si="1"/>
        <v>-3253.251</v>
      </c>
      <c r="G1081" s="2">
        <f t="shared" si="2"/>
        <v>-1.427277465</v>
      </c>
    </row>
    <row r="1082">
      <c r="B1082" s="3" t="s">
        <v>647</v>
      </c>
      <c r="C1082" s="2">
        <v>-526.0</v>
      </c>
      <c r="D1082" s="2">
        <v>-154.08</v>
      </c>
      <c r="E1082" s="2">
        <v>324.259</v>
      </c>
      <c r="F1082" s="2">
        <f t="shared" si="1"/>
        <v>-355.821</v>
      </c>
      <c r="G1082" s="2">
        <f t="shared" si="2"/>
        <v>-0.2357089918</v>
      </c>
    </row>
    <row r="1083">
      <c r="B1083" s="3" t="s">
        <v>648</v>
      </c>
      <c r="C1083" s="2">
        <v>-3302.669</v>
      </c>
      <c r="D1083" s="2">
        <v>-5275.979</v>
      </c>
      <c r="E1083" s="2">
        <v>12.546</v>
      </c>
      <c r="F1083" s="2">
        <f t="shared" si="1"/>
        <v>-8566.102</v>
      </c>
      <c r="G1083" s="2">
        <f t="shared" si="2"/>
        <v>-3.612188145</v>
      </c>
    </row>
    <row r="1084">
      <c r="B1084" s="3" t="s">
        <v>649</v>
      </c>
      <c r="C1084" s="2">
        <v>3525.306</v>
      </c>
      <c r="D1084" s="2">
        <v>-109.955</v>
      </c>
      <c r="E1084" s="2">
        <v>-4956.689</v>
      </c>
      <c r="F1084" s="2">
        <f t="shared" si="1"/>
        <v>-1541.338</v>
      </c>
      <c r="G1084" s="2">
        <f t="shared" si="2"/>
        <v>-0.7232530158</v>
      </c>
    </row>
    <row r="1085">
      <c r="B1085" s="3" t="s">
        <v>650</v>
      </c>
      <c r="C1085" s="2">
        <v>-3743.502</v>
      </c>
      <c r="D1085" s="2">
        <v>-5408.69</v>
      </c>
      <c r="E1085" s="2">
        <v>228.919</v>
      </c>
      <c r="F1085" s="2">
        <f t="shared" si="1"/>
        <v>-8923.273</v>
      </c>
      <c r="G1085" s="2">
        <f t="shared" si="2"/>
        <v>-3.759074766</v>
      </c>
    </row>
    <row r="1086">
      <c r="B1086" s="3" t="s">
        <v>651</v>
      </c>
      <c r="C1086" s="2">
        <v>22.243</v>
      </c>
      <c r="D1086" s="2">
        <v>580.838</v>
      </c>
      <c r="E1086" s="2">
        <v>-4941.257</v>
      </c>
      <c r="F1086" s="2">
        <f t="shared" si="1"/>
        <v>-4338.176</v>
      </c>
      <c r="G1086" s="2">
        <f t="shared" si="2"/>
        <v>-1.873453015</v>
      </c>
    </row>
    <row r="1087">
      <c r="B1087" s="3" t="s">
        <v>652</v>
      </c>
      <c r="C1087" s="2">
        <v>666.898</v>
      </c>
      <c r="D1087" s="2">
        <v>-2835.45</v>
      </c>
      <c r="E1087" s="2">
        <v>54.886</v>
      </c>
      <c r="F1087" s="2">
        <f t="shared" si="1"/>
        <v>-2113.666</v>
      </c>
      <c r="G1087" s="2">
        <f t="shared" si="2"/>
        <v>-0.9586229819</v>
      </c>
    </row>
    <row r="1088">
      <c r="B1088" s="3" t="s">
        <v>653</v>
      </c>
      <c r="C1088" s="2">
        <v>1358.044</v>
      </c>
      <c r="D1088" s="2">
        <v>0.0</v>
      </c>
      <c r="E1088" s="2">
        <v>102.358</v>
      </c>
      <c r="F1088" s="2">
        <f t="shared" si="1"/>
        <v>1460.402</v>
      </c>
      <c r="G1088" s="2">
        <f t="shared" si="2"/>
        <v>0.5112129585</v>
      </c>
    </row>
    <row r="1089">
      <c r="B1089" s="3" t="s">
        <v>654</v>
      </c>
      <c r="C1089" s="2">
        <v>2300.067</v>
      </c>
      <c r="D1089" s="2">
        <v>171.11</v>
      </c>
      <c r="E1089" s="2">
        <v>299.609</v>
      </c>
      <c r="F1089" s="2">
        <f t="shared" si="1"/>
        <v>2770.786</v>
      </c>
      <c r="G1089" s="2">
        <f t="shared" si="2"/>
        <v>1.050108553</v>
      </c>
    </row>
    <row r="1090">
      <c r="B1090" s="3" t="s">
        <v>655</v>
      </c>
      <c r="C1090" s="2">
        <v>-878.156</v>
      </c>
      <c r="D1090" s="2">
        <v>-193.598</v>
      </c>
      <c r="E1090" s="2">
        <v>377.431</v>
      </c>
      <c r="F1090" s="2">
        <f t="shared" si="1"/>
        <v>-694.323</v>
      </c>
      <c r="G1090" s="2">
        <f t="shared" si="2"/>
        <v>-0.3749179844</v>
      </c>
    </row>
    <row r="1091">
      <c r="B1091" s="3" t="s">
        <v>656</v>
      </c>
      <c r="C1091" s="2">
        <v>-1769.377</v>
      </c>
      <c r="D1091" s="2">
        <v>250.867</v>
      </c>
      <c r="E1091" s="2">
        <v>142.872</v>
      </c>
      <c r="F1091" s="2">
        <f t="shared" si="1"/>
        <v>-1375.638</v>
      </c>
      <c r="G1091" s="2">
        <f t="shared" si="2"/>
        <v>-0.6551088687</v>
      </c>
    </row>
    <row r="1092">
      <c r="B1092" s="3" t="s">
        <v>657</v>
      </c>
      <c r="C1092" s="2">
        <v>-3337.594</v>
      </c>
      <c r="D1092" s="2">
        <v>20.95</v>
      </c>
      <c r="E1092" s="2">
        <v>291.096</v>
      </c>
      <c r="F1092" s="2">
        <f t="shared" si="1"/>
        <v>-3025.548</v>
      </c>
      <c r="G1092" s="2">
        <f t="shared" si="2"/>
        <v>-1.333634576</v>
      </c>
    </row>
    <row r="1093">
      <c r="B1093" s="3" t="s">
        <v>658</v>
      </c>
      <c r="C1093" s="2">
        <v>1624.657</v>
      </c>
      <c r="D1093" s="2">
        <v>-21.469</v>
      </c>
      <c r="E1093" s="2">
        <v>-325.447</v>
      </c>
      <c r="F1093" s="2">
        <f t="shared" si="1"/>
        <v>1277.741</v>
      </c>
      <c r="G1093" s="2">
        <f t="shared" si="2"/>
        <v>0.4360935979</v>
      </c>
    </row>
    <row r="1094">
      <c r="B1094" s="3">
        <v>44597.0</v>
      </c>
      <c r="C1094" s="2">
        <v>2863.875</v>
      </c>
      <c r="D1094" s="2">
        <v>-62.076</v>
      </c>
      <c r="E1094" s="2">
        <v>249.779</v>
      </c>
      <c r="F1094" s="2">
        <f t="shared" si="1"/>
        <v>3051.578</v>
      </c>
      <c r="G1094" s="2">
        <f t="shared" si="2"/>
        <v>1.1655843</v>
      </c>
    </row>
    <row r="1095">
      <c r="B1095" s="3">
        <v>44625.0</v>
      </c>
      <c r="C1095" s="2">
        <v>-2921.568</v>
      </c>
      <c r="D1095" s="2">
        <v>-374.568</v>
      </c>
      <c r="E1095" s="2">
        <v>268.265</v>
      </c>
      <c r="F1095" s="2">
        <f t="shared" si="1"/>
        <v>-3027.871</v>
      </c>
      <c r="G1095" s="2">
        <f t="shared" si="2"/>
        <v>-1.33458991</v>
      </c>
    </row>
    <row r="1096">
      <c r="B1096" s="3">
        <v>44656.0</v>
      </c>
      <c r="C1096" s="2">
        <v>-333.127</v>
      </c>
      <c r="D1096" s="2">
        <v>125.46</v>
      </c>
      <c r="E1096" s="2">
        <v>197.545</v>
      </c>
      <c r="F1096" s="2">
        <f t="shared" si="1"/>
        <v>-10.122</v>
      </c>
      <c r="G1096" s="2">
        <f t="shared" si="2"/>
        <v>-0.09354023212</v>
      </c>
    </row>
    <row r="1097">
      <c r="B1097" s="3">
        <v>44686.0</v>
      </c>
      <c r="C1097" s="2">
        <v>-364.51</v>
      </c>
      <c r="D1097" s="2">
        <v>-21.535</v>
      </c>
      <c r="E1097" s="2">
        <v>-231.136</v>
      </c>
      <c r="F1097" s="2">
        <f t="shared" si="1"/>
        <v>-617.181</v>
      </c>
      <c r="G1097" s="2">
        <f t="shared" si="2"/>
        <v>-0.3431933266</v>
      </c>
    </row>
    <row r="1098">
      <c r="B1098" s="3">
        <v>44717.0</v>
      </c>
      <c r="C1098" s="2">
        <v>-144.762</v>
      </c>
      <c r="D1098" s="2">
        <v>249.23</v>
      </c>
      <c r="E1098" s="2">
        <v>-155.08</v>
      </c>
      <c r="F1098" s="2">
        <f t="shared" si="1"/>
        <v>-50.612</v>
      </c>
      <c r="G1098" s="2">
        <f t="shared" si="2"/>
        <v>-0.11019175</v>
      </c>
    </row>
    <row r="1099">
      <c r="B1099" s="3">
        <v>44809.0</v>
      </c>
      <c r="C1099" s="2">
        <v>-1871.506</v>
      </c>
      <c r="D1099" s="2">
        <v>-309.815</v>
      </c>
      <c r="E1099" s="2">
        <v>708.24</v>
      </c>
      <c r="F1099" s="2">
        <f t="shared" si="1"/>
        <v>-1473.081</v>
      </c>
      <c r="G1099" s="2">
        <f t="shared" si="2"/>
        <v>-0.6951823154</v>
      </c>
    </row>
    <row r="1100">
      <c r="B1100" s="3">
        <v>44839.0</v>
      </c>
      <c r="C1100" s="2">
        <v>5315.82</v>
      </c>
      <c r="D1100" s="2">
        <v>559.832</v>
      </c>
      <c r="E1100" s="2">
        <v>270.815</v>
      </c>
      <c r="F1100" s="2">
        <f t="shared" si="1"/>
        <v>6146.467</v>
      </c>
      <c r="G1100" s="2">
        <f t="shared" si="2"/>
        <v>2.438357813</v>
      </c>
    </row>
    <row r="1101">
      <c r="B1101" s="3">
        <v>44870.0</v>
      </c>
      <c r="C1101" s="2">
        <v>-2953.838</v>
      </c>
      <c r="D1101" s="2">
        <v>0.0</v>
      </c>
      <c r="E1101" s="2">
        <v>-163.496</v>
      </c>
      <c r="F1101" s="2">
        <f t="shared" si="1"/>
        <v>-3117.334</v>
      </c>
      <c r="G1101" s="2">
        <f t="shared" si="2"/>
        <v>-1.37138158</v>
      </c>
    </row>
    <row r="1102">
      <c r="B1102" s="3">
        <v>44900.0</v>
      </c>
      <c r="C1102" s="2">
        <v>471.142</v>
      </c>
      <c r="D1102" s="2">
        <v>19.714</v>
      </c>
      <c r="E1102" s="2">
        <v>95.295</v>
      </c>
      <c r="F1102" s="2">
        <f t="shared" si="1"/>
        <v>586.151</v>
      </c>
      <c r="G1102" s="2">
        <f t="shared" si="2"/>
        <v>0.1516771184</v>
      </c>
    </row>
    <row r="1103">
      <c r="B1103" s="3" t="s">
        <v>659</v>
      </c>
      <c r="C1103" s="2">
        <v>0.0</v>
      </c>
      <c r="D1103" s="2">
        <v>78.781</v>
      </c>
      <c r="E1103" s="2">
        <v>289.691</v>
      </c>
      <c r="F1103" s="2">
        <f t="shared" si="1"/>
        <v>368.472</v>
      </c>
      <c r="G1103" s="2">
        <f t="shared" si="2"/>
        <v>0.06215660074</v>
      </c>
    </row>
    <row r="1104">
      <c r="B1104" s="3" t="s">
        <v>660</v>
      </c>
      <c r="C1104" s="2">
        <v>-722.946</v>
      </c>
      <c r="D1104" s="2">
        <v>-121.006</v>
      </c>
      <c r="E1104" s="2">
        <v>61.256</v>
      </c>
      <c r="F1104" s="2">
        <f t="shared" si="1"/>
        <v>-782.696</v>
      </c>
      <c r="G1104" s="2">
        <f t="shared" si="2"/>
        <v>-0.4112613924</v>
      </c>
    </row>
    <row r="1105">
      <c r="B1105" s="3" t="s">
        <v>661</v>
      </c>
      <c r="C1105" s="2">
        <v>80.015</v>
      </c>
      <c r="D1105" s="2">
        <v>0.0</v>
      </c>
      <c r="E1105" s="2">
        <v>131.957</v>
      </c>
      <c r="F1105" s="2">
        <f t="shared" si="1"/>
        <v>211.972</v>
      </c>
      <c r="G1105" s="2">
        <f t="shared" si="2"/>
        <v>-0.002204045078</v>
      </c>
    </row>
    <row r="1106">
      <c r="B1106" s="3" t="s">
        <v>662</v>
      </c>
      <c r="C1106" s="2">
        <v>-1714.228</v>
      </c>
      <c r="D1106" s="2">
        <v>5021.346</v>
      </c>
      <c r="E1106" s="2">
        <v>66.912</v>
      </c>
      <c r="F1106" s="2">
        <f t="shared" si="1"/>
        <v>3374.03</v>
      </c>
      <c r="G1106" s="2">
        <f t="shared" si="2"/>
        <v>1.298192728</v>
      </c>
    </row>
    <row r="1107">
      <c r="B1107" s="3" t="s">
        <v>663</v>
      </c>
      <c r="C1107" s="2">
        <v>1567.144</v>
      </c>
      <c r="D1107" s="2">
        <v>-59.017</v>
      </c>
      <c r="E1107" s="2">
        <v>144.018</v>
      </c>
      <c r="F1107" s="2">
        <f t="shared" si="1"/>
        <v>1652.145</v>
      </c>
      <c r="G1107" s="2">
        <f t="shared" si="2"/>
        <v>0.5900672927</v>
      </c>
    </row>
    <row r="1108">
      <c r="B1108" s="3" t="s">
        <v>664</v>
      </c>
      <c r="C1108" s="2">
        <v>1791.908</v>
      </c>
      <c r="D1108" s="2">
        <v>156.475</v>
      </c>
      <c r="E1108" s="2">
        <v>203.527</v>
      </c>
      <c r="F1108" s="2">
        <f t="shared" si="1"/>
        <v>2151.91</v>
      </c>
      <c r="G1108" s="2">
        <f t="shared" si="2"/>
        <v>0.7955957154</v>
      </c>
    </row>
    <row r="1109">
      <c r="B1109" s="3" t="s">
        <v>665</v>
      </c>
      <c r="C1109" s="2">
        <v>116.881</v>
      </c>
      <c r="D1109" s="2">
        <v>215.189</v>
      </c>
      <c r="E1109" s="2">
        <v>171.634</v>
      </c>
      <c r="F1109" s="2">
        <f t="shared" si="1"/>
        <v>503.704</v>
      </c>
      <c r="G1109" s="2">
        <f t="shared" si="2"/>
        <v>0.1177707787</v>
      </c>
    </row>
    <row r="1110">
      <c r="B1110" s="3" t="s">
        <v>666</v>
      </c>
      <c r="C1110" s="2">
        <v>1646.986</v>
      </c>
      <c r="D1110" s="2">
        <v>338.775</v>
      </c>
      <c r="E1110" s="2">
        <v>229.503</v>
      </c>
      <c r="F1110" s="2">
        <f t="shared" si="1"/>
        <v>2215.264</v>
      </c>
      <c r="G1110" s="2">
        <f t="shared" si="2"/>
        <v>0.8216500564</v>
      </c>
    </row>
    <row r="1111">
      <c r="B1111" s="3" t="s">
        <v>667</v>
      </c>
      <c r="C1111" s="2">
        <v>1692.711</v>
      </c>
      <c r="D1111" s="2">
        <v>336.029</v>
      </c>
      <c r="E1111" s="2">
        <v>571.875</v>
      </c>
      <c r="F1111" s="2">
        <f t="shared" si="1"/>
        <v>2600.615</v>
      </c>
      <c r="G1111" s="2">
        <f t="shared" si="2"/>
        <v>0.9801257064</v>
      </c>
    </row>
    <row r="1112">
      <c r="B1112" s="3" t="s">
        <v>668</v>
      </c>
      <c r="C1112" s="2">
        <v>2940.545</v>
      </c>
      <c r="D1112" s="2">
        <v>458.929</v>
      </c>
      <c r="E1112" s="2">
        <v>178.227</v>
      </c>
      <c r="F1112" s="2">
        <f t="shared" si="1"/>
        <v>3577.701</v>
      </c>
      <c r="G1112" s="2">
        <f t="shared" si="2"/>
        <v>1.381952454</v>
      </c>
    </row>
    <row r="1113">
      <c r="B1113" s="3" t="s">
        <v>669</v>
      </c>
      <c r="C1113" s="2">
        <v>-2350.554</v>
      </c>
      <c r="D1113" s="2">
        <v>773.334</v>
      </c>
      <c r="E1113" s="2">
        <v>297.925</v>
      </c>
      <c r="F1113" s="2">
        <f t="shared" si="1"/>
        <v>-1279.295</v>
      </c>
      <c r="G1113" s="2">
        <f t="shared" si="2"/>
        <v>-0.6154877972</v>
      </c>
    </row>
    <row r="1114">
      <c r="B1114" s="3" t="s">
        <v>670</v>
      </c>
      <c r="C1114" s="2">
        <v>892.977</v>
      </c>
      <c r="D1114" s="2">
        <v>166.864</v>
      </c>
      <c r="E1114" s="2">
        <v>240.239</v>
      </c>
      <c r="F1114" s="2">
        <f t="shared" si="1"/>
        <v>1300.08</v>
      </c>
      <c r="G1114" s="2">
        <f t="shared" si="2"/>
        <v>0.4452805146</v>
      </c>
    </row>
    <row r="1115">
      <c r="B1115" s="3">
        <v>44567.0</v>
      </c>
      <c r="C1115" s="2">
        <v>1382.793</v>
      </c>
      <c r="D1115" s="2">
        <v>456.037</v>
      </c>
      <c r="E1115" s="2">
        <v>186.238</v>
      </c>
      <c r="F1115" s="2">
        <f t="shared" si="1"/>
        <v>2025.068</v>
      </c>
      <c r="G1115" s="2">
        <f t="shared" si="2"/>
        <v>0.7434319261</v>
      </c>
    </row>
    <row r="1116">
      <c r="B1116" s="3">
        <v>44598.0</v>
      </c>
      <c r="C1116" s="2">
        <v>-3708.094</v>
      </c>
      <c r="D1116" s="2">
        <v>823.037</v>
      </c>
      <c r="E1116" s="2">
        <v>565.542</v>
      </c>
      <c r="F1116" s="2">
        <f t="shared" si="1"/>
        <v>-2319.515</v>
      </c>
      <c r="G1116" s="2">
        <f t="shared" si="2"/>
        <v>-1.043278411</v>
      </c>
    </row>
    <row r="1117">
      <c r="B1117" s="3">
        <v>44626.0</v>
      </c>
      <c r="C1117" s="2">
        <v>-1794.543</v>
      </c>
      <c r="D1117" s="2">
        <v>461.092</v>
      </c>
      <c r="E1117" s="2">
        <v>352.056</v>
      </c>
      <c r="F1117" s="2">
        <f t="shared" si="1"/>
        <v>-981.395</v>
      </c>
      <c r="G1117" s="2">
        <f t="shared" si="2"/>
        <v>-0.4929763825</v>
      </c>
    </row>
    <row r="1118">
      <c r="B1118" s="3">
        <v>44718.0</v>
      </c>
      <c r="C1118" s="2">
        <v>-225.808</v>
      </c>
      <c r="D1118" s="2">
        <v>329.882</v>
      </c>
      <c r="E1118" s="2">
        <v>-52.296</v>
      </c>
      <c r="F1118" s="2">
        <f t="shared" si="1"/>
        <v>51.778</v>
      </c>
      <c r="G1118" s="2">
        <f t="shared" si="2"/>
        <v>-0.06808384888</v>
      </c>
    </row>
    <row r="1119">
      <c r="B1119" s="3">
        <v>44748.0</v>
      </c>
      <c r="C1119" s="2">
        <v>226.515</v>
      </c>
      <c r="D1119" s="2">
        <v>5356.752</v>
      </c>
      <c r="E1119" s="2">
        <v>14.125</v>
      </c>
      <c r="F1119" s="2">
        <f t="shared" si="1"/>
        <v>5597.392</v>
      </c>
      <c r="G1119" s="2">
        <f t="shared" si="2"/>
        <v>2.212550646</v>
      </c>
    </row>
    <row r="1120">
      <c r="B1120" s="3">
        <v>44779.0</v>
      </c>
      <c r="C1120" s="2">
        <v>1372.028</v>
      </c>
      <c r="D1120" s="2">
        <v>62.64</v>
      </c>
      <c r="E1120" s="2">
        <v>4485.526</v>
      </c>
      <c r="F1120" s="2">
        <f t="shared" si="1"/>
        <v>5920.194</v>
      </c>
      <c r="G1120" s="2">
        <f t="shared" si="2"/>
        <v>2.345303012</v>
      </c>
    </row>
    <row r="1121">
      <c r="B1121" s="3">
        <v>44810.0</v>
      </c>
      <c r="C1121" s="2">
        <v>-884.31</v>
      </c>
      <c r="D1121" s="2">
        <v>20.655</v>
      </c>
      <c r="E1121" s="2">
        <v>59.971</v>
      </c>
      <c r="F1121" s="2">
        <f t="shared" si="1"/>
        <v>-803.684</v>
      </c>
      <c r="G1121" s="2">
        <f t="shared" si="2"/>
        <v>-0.4198927102</v>
      </c>
    </row>
    <row r="1122">
      <c r="B1122" s="3">
        <v>44840.0</v>
      </c>
      <c r="C1122" s="2">
        <v>-3333.204</v>
      </c>
      <c r="D1122" s="2">
        <v>-281.423</v>
      </c>
      <c r="E1122" s="2">
        <v>139.345</v>
      </c>
      <c r="F1122" s="2">
        <f t="shared" si="1"/>
        <v>-3475.282</v>
      </c>
      <c r="G1122" s="2">
        <f t="shared" si="2"/>
        <v>-1.518587743</v>
      </c>
    </row>
    <row r="1123">
      <c r="B1123" s="3" t="s">
        <v>671</v>
      </c>
      <c r="C1123" s="2">
        <v>-5712.719</v>
      </c>
      <c r="D1123" s="2">
        <v>-39.034</v>
      </c>
      <c r="E1123" s="2">
        <v>-25.054</v>
      </c>
      <c r="F1123" s="2">
        <f t="shared" si="1"/>
        <v>-5776.807</v>
      </c>
      <c r="G1123" s="2">
        <f t="shared" si="2"/>
        <v>-2.465090205</v>
      </c>
    </row>
    <row r="1124">
      <c r="B1124" s="3" t="s">
        <v>672</v>
      </c>
      <c r="C1124" s="2">
        <v>-431.114</v>
      </c>
      <c r="D1124" s="2">
        <v>-919.263</v>
      </c>
      <c r="E1124" s="2">
        <v>-92.006</v>
      </c>
      <c r="F1124" s="2">
        <f t="shared" si="1"/>
        <v>-1442.383</v>
      </c>
      <c r="G1124" s="2">
        <f t="shared" si="2"/>
        <v>-0.6825577589</v>
      </c>
    </row>
    <row r="1125">
      <c r="B1125" s="3" t="s">
        <v>673</v>
      </c>
      <c r="C1125" s="2">
        <v>4240.394</v>
      </c>
      <c r="D1125" s="2">
        <v>-37.392</v>
      </c>
      <c r="E1125" s="2">
        <v>113.329</v>
      </c>
      <c r="F1125" s="2">
        <f t="shared" si="1"/>
        <v>4316.331</v>
      </c>
      <c r="G1125" s="2">
        <f t="shared" si="2"/>
        <v>1.68571414</v>
      </c>
    </row>
    <row r="1126">
      <c r="B1126" s="3" t="s">
        <v>674</v>
      </c>
      <c r="C1126" s="2">
        <v>5894.144</v>
      </c>
      <c r="D1126" s="2">
        <v>-322.482</v>
      </c>
      <c r="E1126" s="2">
        <v>938.118</v>
      </c>
      <c r="F1126" s="2">
        <f t="shared" si="1"/>
        <v>6509.78</v>
      </c>
      <c r="G1126" s="2">
        <f t="shared" si="2"/>
        <v>2.587770333</v>
      </c>
    </row>
    <row r="1127">
      <c r="B1127" s="3" t="s">
        <v>675</v>
      </c>
      <c r="C1127" s="2">
        <v>2585.984</v>
      </c>
      <c r="D1127" s="2">
        <v>422.16</v>
      </c>
      <c r="E1127" s="2">
        <v>163.39</v>
      </c>
      <c r="F1127" s="2">
        <f t="shared" si="1"/>
        <v>3171.534</v>
      </c>
      <c r="G1127" s="2">
        <f t="shared" si="2"/>
        <v>1.214916221</v>
      </c>
    </row>
    <row r="1128">
      <c r="B1128" s="3" t="s">
        <v>676</v>
      </c>
      <c r="C1128" s="2">
        <v>0.0</v>
      </c>
      <c r="D1128" s="2">
        <v>0.0</v>
      </c>
      <c r="E1128" s="2">
        <v>0.0</v>
      </c>
      <c r="F1128" s="2">
        <f t="shared" si="1"/>
        <v>0</v>
      </c>
      <c r="G1128" s="2">
        <f t="shared" si="2"/>
        <v>-0.08937755827</v>
      </c>
    </row>
    <row r="1129">
      <c r="B1129" s="3" t="s">
        <v>677</v>
      </c>
      <c r="C1129" s="2">
        <v>3001.513</v>
      </c>
      <c r="D1129" s="2">
        <v>-956.568</v>
      </c>
      <c r="E1129" s="2">
        <v>-673.436</v>
      </c>
      <c r="F1129" s="2">
        <f t="shared" si="1"/>
        <v>1371.509</v>
      </c>
      <c r="G1129" s="2">
        <f t="shared" si="2"/>
        <v>0.4746557004</v>
      </c>
    </row>
    <row r="1130">
      <c r="B1130" s="3" t="s">
        <v>678</v>
      </c>
      <c r="C1130" s="2">
        <v>-4350.211</v>
      </c>
      <c r="D1130" s="2">
        <v>-226.16</v>
      </c>
      <c r="E1130" s="2">
        <v>-75.998</v>
      </c>
      <c r="F1130" s="2">
        <f t="shared" si="1"/>
        <v>-4652.369</v>
      </c>
      <c r="G1130" s="2">
        <f t="shared" si="2"/>
        <v>-2.002664928</v>
      </c>
    </row>
    <row r="1131">
      <c r="B1131" s="3" t="s">
        <v>679</v>
      </c>
      <c r="C1131" s="2">
        <v>880.152</v>
      </c>
      <c r="D1131" s="2">
        <v>-470.562</v>
      </c>
      <c r="E1131" s="2">
        <v>365.016</v>
      </c>
      <c r="F1131" s="2">
        <f t="shared" si="1"/>
        <v>774.606</v>
      </c>
      <c r="G1131" s="2">
        <f t="shared" si="2"/>
        <v>0.2291792622</v>
      </c>
    </row>
    <row r="1132">
      <c r="B1132" s="3" t="s">
        <v>680</v>
      </c>
      <c r="C1132" s="2">
        <v>-1625.899</v>
      </c>
      <c r="D1132" s="2">
        <v>-152.022</v>
      </c>
      <c r="E1132" s="2">
        <v>-121.196</v>
      </c>
      <c r="F1132" s="2">
        <f t="shared" si="1"/>
        <v>-1899.117</v>
      </c>
      <c r="G1132" s="2">
        <f t="shared" si="2"/>
        <v>-0.8703896771</v>
      </c>
    </row>
    <row r="1133">
      <c r="B1133" s="3" t="s">
        <v>681</v>
      </c>
      <c r="C1133" s="2">
        <v>1734.069</v>
      </c>
      <c r="D1133" s="2">
        <v>-137.088</v>
      </c>
      <c r="E1133" s="2">
        <v>402.606</v>
      </c>
      <c r="F1133" s="2">
        <f t="shared" si="1"/>
        <v>1999.587</v>
      </c>
      <c r="G1133" s="2">
        <f t="shared" si="2"/>
        <v>0.7329528614</v>
      </c>
    </row>
    <row r="1134">
      <c r="B1134" s="3" t="s">
        <v>682</v>
      </c>
      <c r="C1134" s="2">
        <v>621.649</v>
      </c>
      <c r="D1134" s="2">
        <v>-761.521</v>
      </c>
      <c r="E1134" s="2">
        <v>272.511</v>
      </c>
      <c r="F1134" s="2">
        <f t="shared" si="1"/>
        <v>132.639</v>
      </c>
      <c r="G1134" s="2">
        <f t="shared" si="2"/>
        <v>-0.03482975188</v>
      </c>
    </row>
    <row r="1135">
      <c r="B1135" s="3" t="s">
        <v>683</v>
      </c>
      <c r="C1135" s="2">
        <v>152.281</v>
      </c>
      <c r="D1135" s="2">
        <v>19.133</v>
      </c>
      <c r="E1135" s="2">
        <v>861.009</v>
      </c>
      <c r="F1135" s="2">
        <f t="shared" si="1"/>
        <v>1032.423</v>
      </c>
      <c r="G1135" s="2">
        <f t="shared" si="2"/>
        <v>0.3352065378</v>
      </c>
    </row>
    <row r="1136">
      <c r="B1136" s="3" t="s">
        <v>684</v>
      </c>
      <c r="C1136" s="2">
        <v>57.071</v>
      </c>
      <c r="D1136" s="2">
        <v>-38.243</v>
      </c>
      <c r="E1136" s="2">
        <v>-638.221</v>
      </c>
      <c r="F1136" s="2">
        <f t="shared" si="1"/>
        <v>-619.393</v>
      </c>
      <c r="G1136" s="2">
        <f t="shared" si="2"/>
        <v>-0.3441030119</v>
      </c>
    </row>
    <row r="1137">
      <c r="B1137" s="3">
        <v>44568.0</v>
      </c>
      <c r="C1137" s="2">
        <v>-339.482</v>
      </c>
      <c r="D1137" s="2">
        <v>-75.828</v>
      </c>
      <c r="E1137" s="2">
        <v>-138.68</v>
      </c>
      <c r="F1137" s="2">
        <f t="shared" si="1"/>
        <v>-553.99</v>
      </c>
      <c r="G1137" s="2">
        <f t="shared" si="2"/>
        <v>-0.3172060194</v>
      </c>
    </row>
    <row r="1138">
      <c r="B1138" s="3">
        <v>44688.0</v>
      </c>
      <c r="C1138" s="2">
        <v>-152.472</v>
      </c>
      <c r="D1138" s="2">
        <v>172.415</v>
      </c>
      <c r="E1138" s="2">
        <v>169.376</v>
      </c>
      <c r="F1138" s="2">
        <f t="shared" si="1"/>
        <v>189.319</v>
      </c>
      <c r="G1138" s="2">
        <f t="shared" si="2"/>
        <v>-0.01152009434</v>
      </c>
    </row>
    <row r="1139">
      <c r="B1139" s="3">
        <v>44719.0</v>
      </c>
      <c r="C1139" s="2">
        <v>-3532.135</v>
      </c>
      <c r="D1139" s="2">
        <v>441.395</v>
      </c>
      <c r="E1139" s="2">
        <v>570.58</v>
      </c>
      <c r="F1139" s="2">
        <f t="shared" si="1"/>
        <v>-2520.16</v>
      </c>
      <c r="G1139" s="2">
        <f t="shared" si="2"/>
        <v>-1.125793693</v>
      </c>
    </row>
    <row r="1140">
      <c r="B1140" s="3">
        <v>44749.0</v>
      </c>
      <c r="C1140" s="2">
        <v>2241.858</v>
      </c>
      <c r="D1140" s="2">
        <v>192.6</v>
      </c>
      <c r="E1140" s="2">
        <v>311.523</v>
      </c>
      <c r="F1140" s="2">
        <f t="shared" si="1"/>
        <v>2745.981</v>
      </c>
      <c r="G1140" s="2">
        <f t="shared" si="2"/>
        <v>1.039907493</v>
      </c>
    </row>
    <row r="1141">
      <c r="B1141" s="3">
        <v>44780.0</v>
      </c>
      <c r="C1141" s="2">
        <v>-1944.999</v>
      </c>
      <c r="D1141" s="2">
        <v>449.66</v>
      </c>
      <c r="E1141" s="2">
        <v>-8.038</v>
      </c>
      <c r="F1141" s="2">
        <f t="shared" si="1"/>
        <v>-1503.377</v>
      </c>
      <c r="G1141" s="2">
        <f t="shared" si="2"/>
        <v>-0.7076415495</v>
      </c>
    </row>
    <row r="1142">
      <c r="B1142" s="3">
        <v>44872.0</v>
      </c>
      <c r="C1142" s="2">
        <v>-1574.256</v>
      </c>
      <c r="D1142" s="2">
        <v>-78.143</v>
      </c>
      <c r="E1142" s="2">
        <v>484.652</v>
      </c>
      <c r="F1142" s="2">
        <f t="shared" si="1"/>
        <v>-1167.747</v>
      </c>
      <c r="G1142" s="2">
        <f t="shared" si="2"/>
        <v>-0.5696136673</v>
      </c>
    </row>
    <row r="1143">
      <c r="B1143" s="3">
        <v>44902.0</v>
      </c>
      <c r="C1143" s="2">
        <v>-730.043</v>
      </c>
      <c r="D1143" s="2">
        <v>115.865</v>
      </c>
      <c r="E1143" s="2">
        <v>1.09</v>
      </c>
      <c r="F1143" s="2">
        <f t="shared" si="1"/>
        <v>-613.088</v>
      </c>
      <c r="G1143" s="2">
        <f t="shared" si="2"/>
        <v>-0.3415100798</v>
      </c>
    </row>
    <row r="1144">
      <c r="B1144" s="3" t="s">
        <v>685</v>
      </c>
      <c r="C1144" s="2">
        <v>2360.276</v>
      </c>
      <c r="D1144" s="2">
        <v>286.99</v>
      </c>
      <c r="E1144" s="2">
        <v>254.948</v>
      </c>
      <c r="F1144" s="2">
        <f t="shared" si="1"/>
        <v>2902.214</v>
      </c>
      <c r="G1144" s="2">
        <f t="shared" si="2"/>
        <v>1.104158335</v>
      </c>
    </row>
    <row r="1145">
      <c r="B1145" s="3" t="s">
        <v>686</v>
      </c>
      <c r="C1145" s="2">
        <v>-1155.955</v>
      </c>
      <c r="D1145" s="2">
        <v>-57.143</v>
      </c>
      <c r="E1145" s="2">
        <v>-133.412</v>
      </c>
      <c r="F1145" s="2">
        <f t="shared" si="1"/>
        <v>-1346.51</v>
      </c>
      <c r="G1145" s="2">
        <f t="shared" si="2"/>
        <v>-0.6431299749</v>
      </c>
    </row>
    <row r="1146">
      <c r="B1146" s="3" t="s">
        <v>687</v>
      </c>
      <c r="C1146" s="2">
        <v>94.478</v>
      </c>
      <c r="D1146" s="2">
        <v>-151.945</v>
      </c>
      <c r="E1146" s="2">
        <v>348.442</v>
      </c>
      <c r="F1146" s="2">
        <f t="shared" si="1"/>
        <v>290.975</v>
      </c>
      <c r="G1146" s="2">
        <f t="shared" si="2"/>
        <v>0.03028594918</v>
      </c>
    </row>
    <row r="1147">
      <c r="B1147" s="3" t="s">
        <v>688</v>
      </c>
      <c r="C1147" s="2">
        <v>0.0</v>
      </c>
      <c r="D1147" s="2">
        <v>-38.716</v>
      </c>
      <c r="E1147" s="2">
        <v>36.998</v>
      </c>
      <c r="F1147" s="2">
        <f t="shared" si="1"/>
        <v>-1.718</v>
      </c>
      <c r="G1147" s="2">
        <f t="shared" si="2"/>
        <v>-0.090084086</v>
      </c>
    </row>
    <row r="1148">
      <c r="B1148" s="3" t="s">
        <v>689</v>
      </c>
      <c r="C1148" s="2">
        <v>-897.562</v>
      </c>
      <c r="D1148" s="2">
        <v>153.567</v>
      </c>
      <c r="E1148" s="2">
        <v>176.152</v>
      </c>
      <c r="F1148" s="2">
        <f t="shared" si="1"/>
        <v>-567.843</v>
      </c>
      <c r="G1148" s="2">
        <f t="shared" si="2"/>
        <v>-0.3229030675</v>
      </c>
    </row>
    <row r="1149">
      <c r="B1149" s="3" t="s">
        <v>690</v>
      </c>
      <c r="C1149" s="2">
        <v>745.752</v>
      </c>
      <c r="D1149" s="2">
        <v>216.997</v>
      </c>
      <c r="E1149" s="2">
        <v>146.589</v>
      </c>
      <c r="F1149" s="2">
        <f t="shared" si="1"/>
        <v>1109.338</v>
      </c>
      <c r="G1149" s="2">
        <f t="shared" si="2"/>
        <v>0.3668378418</v>
      </c>
    </row>
    <row r="1150">
      <c r="B1150" s="3" t="s">
        <v>691</v>
      </c>
      <c r="C1150" s="2">
        <v>375.078</v>
      </c>
      <c r="D1150" s="2">
        <v>-238.124</v>
      </c>
      <c r="E1150" s="2">
        <v>194.432</v>
      </c>
      <c r="F1150" s="2">
        <f t="shared" si="1"/>
        <v>331.386</v>
      </c>
      <c r="G1150" s="2">
        <f t="shared" si="2"/>
        <v>0.0469049783</v>
      </c>
    </row>
    <row r="1151">
      <c r="B1151" s="3" t="s">
        <v>692</v>
      </c>
      <c r="C1151" s="2">
        <v>239.247</v>
      </c>
      <c r="D1151" s="2">
        <v>601.235</v>
      </c>
      <c r="E1151" s="2">
        <v>184.602</v>
      </c>
      <c r="F1151" s="2">
        <f t="shared" si="1"/>
        <v>1025.084</v>
      </c>
      <c r="G1151" s="2">
        <f t="shared" si="2"/>
        <v>0.3321883731</v>
      </c>
    </row>
    <row r="1152">
      <c r="B1152" s="3" t="s">
        <v>693</v>
      </c>
      <c r="C1152" s="2">
        <v>1481.359</v>
      </c>
      <c r="D1152" s="2">
        <v>-476.504</v>
      </c>
      <c r="E1152" s="2">
        <v>249.114</v>
      </c>
      <c r="F1152" s="2">
        <f t="shared" si="1"/>
        <v>1253.969</v>
      </c>
      <c r="G1152" s="2">
        <f t="shared" si="2"/>
        <v>0.4263173598</v>
      </c>
    </row>
    <row r="1153">
      <c r="B1153" s="3" t="s">
        <v>694</v>
      </c>
      <c r="C1153" s="2">
        <v>1404.189</v>
      </c>
      <c r="D1153" s="2">
        <v>99.402</v>
      </c>
      <c r="E1153" s="2">
        <v>457.851</v>
      </c>
      <c r="F1153" s="2">
        <f t="shared" si="1"/>
        <v>1961.442</v>
      </c>
      <c r="G1153" s="2">
        <f t="shared" si="2"/>
        <v>0.7172657251</v>
      </c>
    </row>
    <row r="1154">
      <c r="B1154" s="3" t="s">
        <v>695</v>
      </c>
      <c r="C1154" s="2">
        <v>215.042</v>
      </c>
      <c r="D1154" s="2">
        <v>334.067</v>
      </c>
      <c r="E1154" s="2">
        <v>156.328</v>
      </c>
      <c r="F1154" s="2">
        <f t="shared" si="1"/>
        <v>705.437</v>
      </c>
      <c r="G1154" s="2">
        <f t="shared" si="2"/>
        <v>0.2007335018</v>
      </c>
    </row>
    <row r="1155">
      <c r="B1155" s="3" t="s">
        <v>696</v>
      </c>
      <c r="C1155" s="2">
        <v>-1905.733</v>
      </c>
      <c r="D1155" s="2">
        <v>241.982</v>
      </c>
      <c r="E1155" s="2">
        <v>297.802</v>
      </c>
      <c r="F1155" s="2">
        <f t="shared" si="1"/>
        <v>-1365.949</v>
      </c>
      <c r="G1155" s="2">
        <f t="shared" si="2"/>
        <v>-0.6511242662</v>
      </c>
    </row>
    <row r="1156">
      <c r="B1156" s="3" t="s">
        <v>697</v>
      </c>
      <c r="C1156" s="2">
        <v>-1807.232</v>
      </c>
      <c r="D1156" s="2">
        <v>61.237</v>
      </c>
      <c r="E1156" s="2">
        <v>11.867</v>
      </c>
      <c r="F1156" s="2">
        <f t="shared" si="1"/>
        <v>-1734.128</v>
      </c>
      <c r="G1156" s="2">
        <f t="shared" si="2"/>
        <v>-0.8025379289</v>
      </c>
    </row>
    <row r="1157">
      <c r="B1157" s="3">
        <v>44569.0</v>
      </c>
      <c r="C1157" s="2">
        <v>1400.545</v>
      </c>
      <c r="D1157" s="2">
        <v>62.114</v>
      </c>
      <c r="E1157" s="2">
        <v>264.709</v>
      </c>
      <c r="F1157" s="2">
        <f t="shared" si="1"/>
        <v>1727.368</v>
      </c>
      <c r="G1157" s="2">
        <f t="shared" si="2"/>
        <v>0.6210027615</v>
      </c>
    </row>
    <row r="1158">
      <c r="B1158" s="3">
        <v>44600.0</v>
      </c>
      <c r="C1158" s="2">
        <v>-1992.208</v>
      </c>
      <c r="D1158" s="2">
        <v>0.0</v>
      </c>
      <c r="E1158" s="2">
        <v>248.954</v>
      </c>
      <c r="F1158" s="2">
        <f t="shared" si="1"/>
        <v>-1743.254</v>
      </c>
      <c r="G1158" s="2">
        <f t="shared" si="2"/>
        <v>-0.8062909976</v>
      </c>
    </row>
    <row r="1159">
      <c r="B1159" s="3">
        <v>44628.0</v>
      </c>
      <c r="C1159" s="2">
        <v>-1428.102</v>
      </c>
      <c r="D1159" s="2">
        <v>82.035</v>
      </c>
      <c r="E1159" s="2">
        <v>107.364</v>
      </c>
      <c r="F1159" s="2">
        <f t="shared" si="1"/>
        <v>-1238.703</v>
      </c>
      <c r="G1159" s="2">
        <f t="shared" si="2"/>
        <v>-0.5987943318</v>
      </c>
    </row>
    <row r="1160">
      <c r="B1160" s="3">
        <v>44659.0</v>
      </c>
      <c r="C1160" s="2">
        <v>165.763</v>
      </c>
      <c r="D1160" s="2">
        <v>583.24</v>
      </c>
      <c r="E1160" s="2">
        <v>376.9</v>
      </c>
      <c r="F1160" s="2">
        <f t="shared" si="1"/>
        <v>1125.903</v>
      </c>
      <c r="G1160" s="2">
        <f t="shared" si="2"/>
        <v>0.3736502002</v>
      </c>
    </row>
    <row r="1161">
      <c r="B1161" s="3">
        <v>44689.0</v>
      </c>
      <c r="C1161" s="2">
        <v>993.887</v>
      </c>
      <c r="D1161" s="2">
        <v>249.788</v>
      </c>
      <c r="E1161" s="2">
        <v>11.433</v>
      </c>
      <c r="F1161" s="2">
        <f t="shared" si="1"/>
        <v>1255.108</v>
      </c>
      <c r="G1161" s="2">
        <f t="shared" si="2"/>
        <v>0.4267857737</v>
      </c>
    </row>
    <row r="1162">
      <c r="B1162" s="3">
        <v>44781.0</v>
      </c>
      <c r="C1162" s="2">
        <v>1778.037</v>
      </c>
      <c r="D1162" s="2">
        <v>-249.413</v>
      </c>
      <c r="E1162" s="2">
        <v>381.998</v>
      </c>
      <c r="F1162" s="2">
        <f t="shared" si="1"/>
        <v>1910.622</v>
      </c>
      <c r="G1162" s="2">
        <f t="shared" si="2"/>
        <v>0.6963659933</v>
      </c>
    </row>
    <row r="1163">
      <c r="B1163" s="3">
        <v>44812.0</v>
      </c>
      <c r="C1163" s="2">
        <v>846.633</v>
      </c>
      <c r="D1163" s="2">
        <v>311.386</v>
      </c>
      <c r="E1163" s="2">
        <v>280.638</v>
      </c>
      <c r="F1163" s="2">
        <f t="shared" si="1"/>
        <v>1438.657</v>
      </c>
      <c r="G1163" s="2">
        <f t="shared" si="2"/>
        <v>0.5022703243</v>
      </c>
    </row>
    <row r="1164">
      <c r="B1164" s="3">
        <v>44842.0</v>
      </c>
      <c r="C1164" s="2">
        <v>-143.942</v>
      </c>
      <c r="D1164" s="2">
        <v>144.705</v>
      </c>
      <c r="E1164" s="2">
        <v>72.58</v>
      </c>
      <c r="F1164" s="2">
        <f t="shared" si="1"/>
        <v>73.343</v>
      </c>
      <c r="G1164" s="2">
        <f t="shared" si="2"/>
        <v>-0.05921523977</v>
      </c>
    </row>
    <row r="1165">
      <c r="B1165" s="3">
        <v>44873.0</v>
      </c>
      <c r="C1165" s="2">
        <v>2961.17</v>
      </c>
      <c r="D1165" s="2">
        <v>-63.339</v>
      </c>
      <c r="E1165" s="2">
        <v>118.081</v>
      </c>
      <c r="F1165" s="2">
        <f t="shared" si="1"/>
        <v>3015.912</v>
      </c>
      <c r="G1165" s="2">
        <f t="shared" si="2"/>
        <v>1.150916653</v>
      </c>
    </row>
    <row r="1166">
      <c r="B1166" s="3">
        <v>44903.0</v>
      </c>
      <c r="C1166" s="2">
        <v>1280.517</v>
      </c>
      <c r="D1166" s="2">
        <v>63.312</v>
      </c>
      <c r="E1166" s="2">
        <v>431.228</v>
      </c>
      <c r="F1166" s="2">
        <f t="shared" si="1"/>
        <v>1775.057</v>
      </c>
      <c r="G1166" s="2">
        <f t="shared" si="2"/>
        <v>0.6406148691</v>
      </c>
    </row>
    <row r="1167">
      <c r="B1167" s="3" t="s">
        <v>698</v>
      </c>
      <c r="C1167" s="2">
        <v>-469.868</v>
      </c>
      <c r="D1167" s="2">
        <v>987.72</v>
      </c>
      <c r="E1167" s="2">
        <v>78.769</v>
      </c>
      <c r="F1167" s="2">
        <f t="shared" si="1"/>
        <v>596.621</v>
      </c>
      <c r="G1167" s="2">
        <f t="shared" si="2"/>
        <v>0.1559829073</v>
      </c>
    </row>
    <row r="1168">
      <c r="B1168" s="3" t="s">
        <v>699</v>
      </c>
      <c r="C1168" s="2">
        <v>-1029.256</v>
      </c>
      <c r="D1168" s="2">
        <v>64.674</v>
      </c>
      <c r="E1168" s="2">
        <v>66.594</v>
      </c>
      <c r="F1168" s="2">
        <f t="shared" si="1"/>
        <v>-897.988</v>
      </c>
      <c r="G1168" s="2">
        <f t="shared" si="2"/>
        <v>-0.4586752427</v>
      </c>
    </row>
    <row r="1169">
      <c r="B1169" s="3" t="s">
        <v>700</v>
      </c>
      <c r="C1169" s="2">
        <v>-1417.947</v>
      </c>
      <c r="D1169" s="2">
        <v>172.797</v>
      </c>
      <c r="E1169" s="2">
        <v>451.045</v>
      </c>
      <c r="F1169" s="2">
        <f t="shared" si="1"/>
        <v>-794.105</v>
      </c>
      <c r="G1169" s="2">
        <f t="shared" si="2"/>
        <v>-0.4159533451</v>
      </c>
    </row>
    <row r="1170">
      <c r="B1170" s="3" t="s">
        <v>701</v>
      </c>
      <c r="C1170" s="2">
        <v>319.99</v>
      </c>
      <c r="D1170" s="2">
        <v>85.789</v>
      </c>
      <c r="E1170" s="2">
        <v>-252.346</v>
      </c>
      <c r="F1170" s="2">
        <f t="shared" si="1"/>
        <v>153.433</v>
      </c>
      <c r="G1170" s="2">
        <f t="shared" si="2"/>
        <v>-0.02627821661</v>
      </c>
    </row>
    <row r="1171">
      <c r="B1171" s="3" t="s">
        <v>702</v>
      </c>
      <c r="C1171" s="2">
        <v>1860.428</v>
      </c>
      <c r="D1171" s="2">
        <v>0.0</v>
      </c>
      <c r="E1171" s="2">
        <v>288.622</v>
      </c>
      <c r="F1171" s="2">
        <f t="shared" si="1"/>
        <v>2149.05</v>
      </c>
      <c r="G1171" s="2">
        <f t="shared" si="2"/>
        <v>0.79441954</v>
      </c>
    </row>
    <row r="1172">
      <c r="B1172" s="3" t="s">
        <v>703</v>
      </c>
      <c r="C1172" s="2">
        <v>-464.408</v>
      </c>
      <c r="D1172" s="2">
        <v>63.667</v>
      </c>
      <c r="E1172" s="2">
        <v>431.215</v>
      </c>
      <c r="F1172" s="2">
        <f t="shared" si="1"/>
        <v>30.474</v>
      </c>
      <c r="G1172" s="2">
        <f t="shared" si="2"/>
        <v>-0.07684512172</v>
      </c>
    </row>
    <row r="1173">
      <c r="B1173" s="3" t="s">
        <v>704</v>
      </c>
      <c r="C1173" s="2">
        <v>185.948</v>
      </c>
      <c r="D1173" s="2">
        <v>20.77</v>
      </c>
      <c r="E1173" s="2">
        <v>192.006</v>
      </c>
      <c r="F1173" s="2">
        <f t="shared" si="1"/>
        <v>398.724</v>
      </c>
      <c r="G1173" s="2">
        <f t="shared" si="2"/>
        <v>0.07459773976</v>
      </c>
    </row>
    <row r="1174">
      <c r="B1174" s="3" t="s">
        <v>705</v>
      </c>
      <c r="C1174" s="2">
        <v>474.146</v>
      </c>
      <c r="D1174" s="2">
        <v>-580.271</v>
      </c>
      <c r="E1174" s="2">
        <v>4.272</v>
      </c>
      <c r="F1174" s="2">
        <f t="shared" si="1"/>
        <v>-101.853</v>
      </c>
      <c r="G1174" s="2">
        <f t="shared" si="2"/>
        <v>-0.1312646181</v>
      </c>
    </row>
    <row r="1175">
      <c r="B1175" s="3" t="s">
        <v>706</v>
      </c>
      <c r="C1175" s="2">
        <v>-1509.296</v>
      </c>
      <c r="D1175" s="2">
        <v>-41.57</v>
      </c>
      <c r="E1175" s="2">
        <v>15.769</v>
      </c>
      <c r="F1175" s="2">
        <f t="shared" si="1"/>
        <v>-1535.097</v>
      </c>
      <c r="G1175" s="2">
        <f t="shared" si="2"/>
        <v>-0.7206864037</v>
      </c>
    </row>
    <row r="1176">
      <c r="B1176" s="3" t="s">
        <v>707</v>
      </c>
      <c r="C1176" s="2">
        <v>440.295</v>
      </c>
      <c r="D1176" s="2">
        <v>-63.235</v>
      </c>
      <c r="E1176" s="2">
        <v>16.881</v>
      </c>
      <c r="F1176" s="2">
        <f t="shared" si="1"/>
        <v>393.941</v>
      </c>
      <c r="G1176" s="2">
        <f t="shared" si="2"/>
        <v>0.07263073037</v>
      </c>
    </row>
    <row r="1177">
      <c r="B1177" s="3" t="s">
        <v>708</v>
      </c>
      <c r="C1177" s="2">
        <v>-141.835</v>
      </c>
      <c r="D1177" s="2">
        <v>-203.687</v>
      </c>
      <c r="E1177" s="2">
        <v>68.618</v>
      </c>
      <c r="F1177" s="2">
        <f t="shared" si="1"/>
        <v>-276.904</v>
      </c>
      <c r="G1177" s="2">
        <f t="shared" si="2"/>
        <v>-0.2032543651</v>
      </c>
    </row>
    <row r="1178">
      <c r="B1178" s="3" t="s">
        <v>709</v>
      </c>
      <c r="C1178" s="2">
        <v>-2978.991</v>
      </c>
      <c r="D1178" s="2">
        <v>20.234</v>
      </c>
      <c r="E1178" s="2">
        <v>-102.466</v>
      </c>
      <c r="F1178" s="2">
        <f t="shared" si="1"/>
        <v>-3061.223</v>
      </c>
      <c r="G1178" s="2">
        <f t="shared" si="2"/>
        <v>-1.348305924</v>
      </c>
    </row>
    <row r="1179">
      <c r="B1179" s="3" t="s">
        <v>710</v>
      </c>
      <c r="C1179" s="2">
        <v>-696.796</v>
      </c>
      <c r="D1179" s="2">
        <v>600.37</v>
      </c>
      <c r="E1179" s="2">
        <v>68.086</v>
      </c>
      <c r="F1179" s="2">
        <f t="shared" si="1"/>
        <v>-28.34</v>
      </c>
      <c r="G1179" s="2">
        <f t="shared" si="2"/>
        <v>-0.101032387</v>
      </c>
    </row>
    <row r="1180">
      <c r="B1180" s="3">
        <v>44570.0</v>
      </c>
      <c r="C1180" s="2">
        <v>217.328</v>
      </c>
      <c r="D1180" s="2">
        <v>0.0</v>
      </c>
      <c r="E1180" s="2">
        <v>243.263</v>
      </c>
      <c r="F1180" s="2">
        <f t="shared" si="1"/>
        <v>460.591</v>
      </c>
      <c r="G1180" s="2">
        <f t="shared" si="2"/>
        <v>0.1000405517</v>
      </c>
    </row>
    <row r="1181">
      <c r="B1181" s="3">
        <v>44601.0</v>
      </c>
      <c r="C1181" s="2">
        <v>-178.376</v>
      </c>
      <c r="D1181" s="2">
        <v>-119.537</v>
      </c>
      <c r="E1181" s="2">
        <v>245.119</v>
      </c>
      <c r="F1181" s="2">
        <f t="shared" si="1"/>
        <v>-52.794</v>
      </c>
      <c r="G1181" s="2">
        <f t="shared" si="2"/>
        <v>-0.1110890978</v>
      </c>
    </row>
    <row r="1182">
      <c r="B1182" s="3">
        <v>44721.0</v>
      </c>
      <c r="C1182" s="2">
        <v>-1804.006</v>
      </c>
      <c r="D1182" s="2">
        <v>39.421</v>
      </c>
      <c r="E1182" s="2">
        <v>124.376</v>
      </c>
      <c r="F1182" s="2">
        <f t="shared" si="1"/>
        <v>-1640.209</v>
      </c>
      <c r="G1182" s="2">
        <f t="shared" si="2"/>
        <v>-0.7639137277</v>
      </c>
    </row>
    <row r="1183">
      <c r="B1183" s="3">
        <v>44751.0</v>
      </c>
      <c r="C1183" s="2">
        <v>332.003</v>
      </c>
      <c r="D1183" s="2">
        <v>-117.784</v>
      </c>
      <c r="E1183" s="2">
        <v>46.33</v>
      </c>
      <c r="F1183" s="2">
        <f t="shared" si="1"/>
        <v>260.549</v>
      </c>
      <c r="G1183" s="2">
        <f t="shared" si="2"/>
        <v>0.01777325263</v>
      </c>
    </row>
    <row r="1184">
      <c r="B1184" s="3">
        <v>44782.0</v>
      </c>
      <c r="C1184" s="2">
        <v>1431.868</v>
      </c>
      <c r="D1184" s="2">
        <v>379.834</v>
      </c>
      <c r="E1184" s="2">
        <v>470.125</v>
      </c>
      <c r="F1184" s="2">
        <f t="shared" si="1"/>
        <v>2281.827</v>
      </c>
      <c r="G1184" s="2">
        <f t="shared" si="2"/>
        <v>0.849024099</v>
      </c>
    </row>
    <row r="1185">
      <c r="B1185" s="3">
        <v>44813.0</v>
      </c>
      <c r="C1185" s="2">
        <v>220.226</v>
      </c>
      <c r="D1185" s="2">
        <v>261.637</v>
      </c>
      <c r="E1185" s="2">
        <v>97.768</v>
      </c>
      <c r="F1185" s="2">
        <f t="shared" si="1"/>
        <v>579.631</v>
      </c>
      <c r="G1185" s="2">
        <f t="shared" si="2"/>
        <v>0.1489957676</v>
      </c>
    </row>
    <row r="1186">
      <c r="B1186" s="3">
        <v>44904.0</v>
      </c>
      <c r="C1186" s="2">
        <v>1219.611</v>
      </c>
      <c r="D1186" s="2">
        <v>102.175</v>
      </c>
      <c r="E1186" s="2">
        <v>177.807</v>
      </c>
      <c r="F1186" s="2">
        <f t="shared" si="1"/>
        <v>1499.593</v>
      </c>
      <c r="G1186" s="2">
        <f t="shared" si="2"/>
        <v>0.5273302624</v>
      </c>
    </row>
    <row r="1187">
      <c r="B1187" s="3" t="s">
        <v>711</v>
      </c>
      <c r="C1187" s="2">
        <v>-636.776</v>
      </c>
      <c r="D1187" s="2">
        <v>-103.256</v>
      </c>
      <c r="E1187" s="2">
        <v>91.158</v>
      </c>
      <c r="F1187" s="2">
        <f t="shared" si="1"/>
        <v>-648.874</v>
      </c>
      <c r="G1187" s="2">
        <f t="shared" si="2"/>
        <v>-0.3562270771</v>
      </c>
    </row>
    <row r="1188">
      <c r="B1188" s="3" t="s">
        <v>712</v>
      </c>
      <c r="C1188" s="2">
        <v>-5975.581</v>
      </c>
      <c r="D1188" s="2">
        <v>0.0</v>
      </c>
      <c r="E1188" s="2">
        <v>117.19</v>
      </c>
      <c r="F1188" s="2">
        <f t="shared" si="1"/>
        <v>-5858.391</v>
      </c>
      <c r="G1188" s="2">
        <f t="shared" si="2"/>
        <v>-2.498641636</v>
      </c>
    </row>
    <row r="1189">
      <c r="B1189" s="3" t="s">
        <v>713</v>
      </c>
      <c r="C1189" s="2">
        <v>-1341.507</v>
      </c>
      <c r="D1189" s="2">
        <v>-59.494</v>
      </c>
      <c r="E1189" s="2">
        <v>1587.814</v>
      </c>
      <c r="F1189" s="2">
        <f t="shared" si="1"/>
        <v>186.813</v>
      </c>
      <c r="G1189" s="2">
        <f t="shared" si="2"/>
        <v>-0.01255068717</v>
      </c>
    </row>
    <row r="1190">
      <c r="B1190" s="3" t="s">
        <v>714</v>
      </c>
      <c r="C1190" s="2">
        <v>4584.296</v>
      </c>
      <c r="D1190" s="2">
        <v>-117.653</v>
      </c>
      <c r="E1190" s="2">
        <v>123.189</v>
      </c>
      <c r="F1190" s="2">
        <f t="shared" si="1"/>
        <v>4589.832</v>
      </c>
      <c r="G1190" s="2">
        <f t="shared" si="2"/>
        <v>1.798191462</v>
      </c>
    </row>
    <row r="1191">
      <c r="B1191" s="3" t="s">
        <v>715</v>
      </c>
      <c r="C1191" s="2">
        <v>-559.365</v>
      </c>
      <c r="D1191" s="2">
        <v>155.746</v>
      </c>
      <c r="E1191" s="2">
        <v>-1086.038</v>
      </c>
      <c r="F1191" s="2">
        <f t="shared" si="1"/>
        <v>-1489.657</v>
      </c>
      <c r="G1191" s="2">
        <f t="shared" si="2"/>
        <v>-0.7019991976</v>
      </c>
    </row>
    <row r="1192">
      <c r="B1192" s="3" t="s">
        <v>716</v>
      </c>
      <c r="C1192" s="2">
        <v>3262.714</v>
      </c>
      <c r="D1192" s="2">
        <v>-39.204</v>
      </c>
      <c r="E1192" s="2">
        <v>111.35</v>
      </c>
      <c r="F1192" s="2">
        <f t="shared" si="1"/>
        <v>3334.86</v>
      </c>
      <c r="G1192" s="2">
        <f t="shared" si="2"/>
        <v>1.28208406</v>
      </c>
    </row>
    <row r="1193">
      <c r="B1193" s="3" t="s">
        <v>717</v>
      </c>
      <c r="C1193" s="2">
        <v>-403.245</v>
      </c>
      <c r="D1193" s="2">
        <v>-58.143</v>
      </c>
      <c r="E1193" s="2">
        <v>139.651</v>
      </c>
      <c r="F1193" s="2">
        <f t="shared" si="1"/>
        <v>-321.737</v>
      </c>
      <c r="G1193" s="2">
        <f t="shared" si="2"/>
        <v>-0.2216919423</v>
      </c>
    </row>
    <row r="1194">
      <c r="B1194" s="3" t="s">
        <v>718</v>
      </c>
      <c r="C1194" s="2">
        <v>-2585.846</v>
      </c>
      <c r="D1194" s="2">
        <v>247.658</v>
      </c>
      <c r="E1194" s="2">
        <v>5.883</v>
      </c>
      <c r="F1194" s="2">
        <f t="shared" si="1"/>
        <v>-2332.305</v>
      </c>
      <c r="G1194" s="2">
        <f t="shared" si="2"/>
        <v>-1.0485383</v>
      </c>
    </row>
    <row r="1195">
      <c r="B1195" s="3" t="s">
        <v>719</v>
      </c>
      <c r="C1195" s="2">
        <v>393.049</v>
      </c>
      <c r="D1195" s="2">
        <v>-37.782</v>
      </c>
      <c r="E1195" s="2">
        <v>180.407</v>
      </c>
      <c r="F1195" s="2">
        <f t="shared" si="1"/>
        <v>535.674</v>
      </c>
      <c r="G1195" s="2">
        <f t="shared" si="2"/>
        <v>0.1309184455</v>
      </c>
    </row>
    <row r="1196">
      <c r="B1196" s="3" t="s">
        <v>720</v>
      </c>
      <c r="C1196" s="2">
        <v>662.202</v>
      </c>
      <c r="D1196" s="2">
        <v>-612.673</v>
      </c>
      <c r="E1196" s="2">
        <v>446.024</v>
      </c>
      <c r="F1196" s="2">
        <f t="shared" si="1"/>
        <v>495.553</v>
      </c>
      <c r="G1196" s="2">
        <f t="shared" si="2"/>
        <v>0.1144186789</v>
      </c>
    </row>
    <row r="1197">
      <c r="B1197" s="3" t="s">
        <v>721</v>
      </c>
      <c r="C1197" s="2">
        <v>4223.421</v>
      </c>
      <c r="D1197" s="2">
        <v>146.229</v>
      </c>
      <c r="E1197" s="2">
        <v>291.085</v>
      </c>
      <c r="F1197" s="2">
        <f t="shared" si="1"/>
        <v>4660.735</v>
      </c>
      <c r="G1197" s="2">
        <f t="shared" si="2"/>
        <v>1.82735033</v>
      </c>
    </row>
    <row r="1198">
      <c r="B1198" s="3" t="s">
        <v>722</v>
      </c>
      <c r="C1198" s="2">
        <v>-1544.197</v>
      </c>
      <c r="D1198" s="2">
        <v>820.843</v>
      </c>
      <c r="E1198" s="2">
        <v>461.079</v>
      </c>
      <c r="F1198" s="2">
        <f t="shared" si="1"/>
        <v>-262.275</v>
      </c>
      <c r="G1198" s="2">
        <f t="shared" si="2"/>
        <v>-0.1972381869</v>
      </c>
    </row>
    <row r="1199">
      <c r="B1199" s="3" t="s">
        <v>723</v>
      </c>
      <c r="C1199" s="2">
        <v>2167.46</v>
      </c>
      <c r="D1199" s="2">
        <v>167.408</v>
      </c>
      <c r="E1199" s="2">
        <v>93.624</v>
      </c>
      <c r="F1199" s="2">
        <f t="shared" si="1"/>
        <v>2428.492</v>
      </c>
      <c r="G1199" s="2">
        <f t="shared" si="2"/>
        <v>0.9093400997</v>
      </c>
    </row>
    <row r="1200">
      <c r="B1200" s="3" t="s">
        <v>724</v>
      </c>
      <c r="C1200" s="2">
        <v>-1287.704</v>
      </c>
      <c r="D1200" s="2">
        <v>109.263</v>
      </c>
      <c r="E1200" s="2">
        <v>-283.314</v>
      </c>
      <c r="F1200" s="2">
        <f t="shared" si="1"/>
        <v>-1461.755</v>
      </c>
      <c r="G1200" s="2">
        <f t="shared" si="2"/>
        <v>-0.6905244964</v>
      </c>
    </row>
    <row r="1201">
      <c r="B1201" s="3">
        <v>44630.0</v>
      </c>
      <c r="C1201" s="2">
        <v>4180.243</v>
      </c>
      <c r="D1201" s="2">
        <v>-107.622</v>
      </c>
      <c r="E1201" s="2">
        <v>-260.106</v>
      </c>
      <c r="F1201" s="2">
        <f t="shared" si="1"/>
        <v>3812.515</v>
      </c>
      <c r="G1201" s="2">
        <f t="shared" si="2"/>
        <v>1.478519743</v>
      </c>
    </row>
    <row r="1202">
      <c r="B1202" s="3">
        <v>44661.0</v>
      </c>
      <c r="C1202" s="2">
        <v>-2694.039</v>
      </c>
      <c r="D1202" s="2">
        <v>625.648</v>
      </c>
      <c r="E1202" s="2">
        <v>862.554</v>
      </c>
      <c r="F1202" s="2">
        <f t="shared" si="1"/>
        <v>-1205.837</v>
      </c>
      <c r="G1202" s="2">
        <f t="shared" si="2"/>
        <v>-0.5852781849</v>
      </c>
    </row>
    <row r="1203">
      <c r="B1203" s="3">
        <v>44691.0</v>
      </c>
      <c r="C1203" s="2">
        <v>-887.77</v>
      </c>
      <c r="D1203" s="2">
        <v>189.66</v>
      </c>
      <c r="E1203" s="2">
        <v>124.317</v>
      </c>
      <c r="F1203" s="2">
        <f t="shared" si="1"/>
        <v>-573.793</v>
      </c>
      <c r="G1203" s="2">
        <f t="shared" si="2"/>
        <v>-0.3253500058</v>
      </c>
    </row>
    <row r="1204">
      <c r="B1204" s="3">
        <v>44722.0</v>
      </c>
      <c r="C1204" s="2">
        <v>-791.802</v>
      </c>
      <c r="D1204" s="2">
        <v>-170.364</v>
      </c>
      <c r="E1204" s="2">
        <v>262.28</v>
      </c>
      <c r="F1204" s="2">
        <f t="shared" si="1"/>
        <v>-699.886</v>
      </c>
      <c r="G1204" s="2">
        <f t="shared" si="2"/>
        <v>-0.3772057689</v>
      </c>
    </row>
    <row r="1205">
      <c r="B1205" s="3">
        <v>44752.0</v>
      </c>
      <c r="C1205" s="2">
        <v>-615.919</v>
      </c>
      <c r="D1205" s="2">
        <v>356.065</v>
      </c>
      <c r="E1205" s="2">
        <v>133.103</v>
      </c>
      <c r="F1205" s="2">
        <f t="shared" si="1"/>
        <v>-126.751</v>
      </c>
      <c r="G1205" s="2">
        <f t="shared" si="2"/>
        <v>-0.1415039239</v>
      </c>
    </row>
    <row r="1206">
      <c r="B1206" s="3">
        <v>44844.0</v>
      </c>
      <c r="C1206" s="2">
        <v>-1923.092</v>
      </c>
      <c r="D1206" s="2">
        <v>-109.296</v>
      </c>
      <c r="E1206" s="2">
        <v>305.438</v>
      </c>
      <c r="F1206" s="2">
        <f t="shared" si="1"/>
        <v>-1726.95</v>
      </c>
      <c r="G1206" s="2">
        <f t="shared" si="2"/>
        <v>-0.7995859754</v>
      </c>
    </row>
    <row r="1207">
      <c r="B1207" s="3">
        <v>44875.0</v>
      </c>
      <c r="C1207" s="2">
        <v>3673.325</v>
      </c>
      <c r="D1207" s="2">
        <v>216.954</v>
      </c>
      <c r="E1207" s="2">
        <v>114.02</v>
      </c>
      <c r="F1207" s="2">
        <f t="shared" si="1"/>
        <v>4004.299</v>
      </c>
      <c r="G1207" s="2">
        <f t="shared" si="2"/>
        <v>1.557390938</v>
      </c>
    </row>
    <row r="1208">
      <c r="B1208" s="3">
        <v>44905.0</v>
      </c>
      <c r="C1208" s="2">
        <v>697.687</v>
      </c>
      <c r="D1208" s="2">
        <v>179.619</v>
      </c>
      <c r="E1208" s="2">
        <v>-102.63</v>
      </c>
      <c r="F1208" s="2">
        <f t="shared" si="1"/>
        <v>774.676</v>
      </c>
      <c r="G1208" s="2">
        <f t="shared" si="2"/>
        <v>0.2292080498</v>
      </c>
    </row>
    <row r="1209">
      <c r="B1209" s="3" t="s">
        <v>725</v>
      </c>
      <c r="C1209" s="2">
        <v>-303.128</v>
      </c>
      <c r="D1209" s="2">
        <v>-17.903</v>
      </c>
      <c r="E1209" s="2">
        <v>61.036</v>
      </c>
      <c r="F1209" s="2">
        <f t="shared" si="1"/>
        <v>-259.995</v>
      </c>
      <c r="G1209" s="2">
        <f t="shared" si="2"/>
        <v>-0.1963005366</v>
      </c>
    </row>
    <row r="1210">
      <c r="B1210" s="3" t="s">
        <v>726</v>
      </c>
      <c r="C1210" s="2">
        <v>2488.244</v>
      </c>
      <c r="D1210" s="2">
        <v>128.594</v>
      </c>
      <c r="E1210" s="2">
        <v>78.964</v>
      </c>
      <c r="F1210" s="2">
        <f t="shared" si="1"/>
        <v>2695.802</v>
      </c>
      <c r="G1210" s="2">
        <f t="shared" si="2"/>
        <v>1.019271373</v>
      </c>
    </row>
    <row r="1211">
      <c r="B1211" s="3" t="s">
        <v>727</v>
      </c>
      <c r="C1211" s="2">
        <v>1125.437</v>
      </c>
      <c r="D1211" s="2">
        <v>89.683</v>
      </c>
      <c r="E1211" s="2">
        <v>-124.993</v>
      </c>
      <c r="F1211" s="2">
        <f t="shared" si="1"/>
        <v>1090.127</v>
      </c>
      <c r="G1211" s="2">
        <f t="shared" si="2"/>
        <v>0.3589373155</v>
      </c>
    </row>
    <row r="1212">
      <c r="B1212" s="3" t="s">
        <v>728</v>
      </c>
      <c r="C1212" s="2">
        <v>2182.035</v>
      </c>
      <c r="D1212" s="2">
        <v>423.462</v>
      </c>
      <c r="E1212" s="2">
        <v>-2.448</v>
      </c>
      <c r="F1212" s="2">
        <f t="shared" si="1"/>
        <v>2603.049</v>
      </c>
      <c r="G1212" s="2">
        <f t="shared" si="2"/>
        <v>0.9811266892</v>
      </c>
    </row>
    <row r="1213">
      <c r="B1213" s="3" t="s">
        <v>729</v>
      </c>
      <c r="C1213" s="2">
        <v>-74.184</v>
      </c>
      <c r="D1213" s="2">
        <v>-335.2</v>
      </c>
      <c r="E1213" s="2">
        <v>502.885</v>
      </c>
      <c r="F1213" s="2">
        <f t="shared" si="1"/>
        <v>93.501</v>
      </c>
      <c r="G1213" s="2">
        <f t="shared" si="2"/>
        <v>-0.05092525958</v>
      </c>
    </row>
    <row r="1214">
      <c r="B1214" s="3" t="s">
        <v>730</v>
      </c>
      <c r="C1214" s="2">
        <v>202.647</v>
      </c>
      <c r="D1214" s="2">
        <v>332.962</v>
      </c>
      <c r="E1214" s="2">
        <v>248.935</v>
      </c>
      <c r="F1214" s="2">
        <f t="shared" si="1"/>
        <v>784.544</v>
      </c>
      <c r="G1214" s="2">
        <f t="shared" si="2"/>
        <v>0.2332662661</v>
      </c>
    </row>
    <row r="1215">
      <c r="B1215" s="3" t="s">
        <v>731</v>
      </c>
      <c r="C1215" s="2">
        <v>-1279.475</v>
      </c>
      <c r="D1215" s="2">
        <v>679.055</v>
      </c>
      <c r="E1215" s="2">
        <v>404.062</v>
      </c>
      <c r="F1215" s="2">
        <f t="shared" si="1"/>
        <v>-196.358</v>
      </c>
      <c r="G1215" s="2">
        <f t="shared" si="2"/>
        <v>-0.1701298119</v>
      </c>
    </row>
    <row r="1216">
      <c r="B1216" s="3" t="s">
        <v>732</v>
      </c>
      <c r="C1216" s="2">
        <v>1422.077</v>
      </c>
      <c r="D1216" s="2">
        <v>319.406</v>
      </c>
      <c r="E1216" s="2">
        <v>132.927</v>
      </c>
      <c r="F1216" s="2">
        <f t="shared" si="1"/>
        <v>1874.41</v>
      </c>
      <c r="G1216" s="2">
        <f t="shared" si="2"/>
        <v>0.6814738035</v>
      </c>
    </row>
    <row r="1217">
      <c r="B1217" s="3" t="s">
        <v>733</v>
      </c>
      <c r="C1217" s="2">
        <v>5358.201</v>
      </c>
      <c r="D1217" s="2">
        <v>152.094</v>
      </c>
      <c r="E1217" s="2">
        <v>-252.492</v>
      </c>
      <c r="F1217" s="2">
        <f t="shared" si="1"/>
        <v>5257.803</v>
      </c>
      <c r="G1217" s="2">
        <f t="shared" si="2"/>
        <v>2.072894625</v>
      </c>
    </row>
    <row r="1218">
      <c r="B1218" s="3" t="s">
        <v>734</v>
      </c>
      <c r="C1218" s="2">
        <v>-2308.939</v>
      </c>
      <c r="D1218" s="2">
        <v>560.313</v>
      </c>
      <c r="E1218" s="2">
        <v>278.643</v>
      </c>
      <c r="F1218" s="2">
        <f t="shared" si="1"/>
        <v>-1469.983</v>
      </c>
      <c r="G1218" s="2">
        <f t="shared" si="2"/>
        <v>-0.6939082625</v>
      </c>
    </row>
    <row r="1219">
      <c r="B1219" s="3" t="s">
        <v>735</v>
      </c>
      <c r="C1219" s="2">
        <v>4469.252</v>
      </c>
      <c r="D1219" s="2">
        <v>556.181</v>
      </c>
      <c r="E1219" s="2">
        <v>1119.905</v>
      </c>
      <c r="F1219" s="2">
        <f t="shared" si="1"/>
        <v>6145.338</v>
      </c>
      <c r="G1219" s="2">
        <f t="shared" si="2"/>
        <v>2.437893512</v>
      </c>
    </row>
    <row r="1220">
      <c r="B1220" s="3" t="s">
        <v>736</v>
      </c>
      <c r="C1220" s="2">
        <v>-1120.035</v>
      </c>
      <c r="D1220" s="2">
        <v>228.748</v>
      </c>
      <c r="E1220" s="2">
        <v>-561.853</v>
      </c>
      <c r="F1220" s="2">
        <f t="shared" si="1"/>
        <v>-1453.14</v>
      </c>
      <c r="G1220" s="2">
        <f t="shared" si="2"/>
        <v>-0.6869815765</v>
      </c>
    </row>
    <row r="1221">
      <c r="B1221" s="3" t="s">
        <v>737</v>
      </c>
      <c r="C1221" s="2">
        <v>136.168</v>
      </c>
      <c r="D1221" s="2">
        <v>97.669</v>
      </c>
      <c r="E1221" s="2">
        <v>163.182</v>
      </c>
      <c r="F1221" s="2">
        <f t="shared" si="1"/>
        <v>397.019</v>
      </c>
      <c r="G1221" s="2">
        <f t="shared" si="2"/>
        <v>0.07389655828</v>
      </c>
    </row>
    <row r="1222">
      <c r="B1222" s="3">
        <v>44572.0</v>
      </c>
      <c r="C1222" s="2">
        <v>4827.088</v>
      </c>
      <c r="D1222" s="2">
        <v>-58.167</v>
      </c>
      <c r="E1222" s="2">
        <v>596.368</v>
      </c>
      <c r="F1222" s="2">
        <f t="shared" si="1"/>
        <v>5365.289</v>
      </c>
      <c r="G1222" s="2">
        <f t="shared" si="2"/>
        <v>2.117098257</v>
      </c>
    </row>
    <row r="1223">
      <c r="B1223" s="3">
        <v>44603.0</v>
      </c>
      <c r="C1223" s="2">
        <v>-1422.981</v>
      </c>
      <c r="D1223" s="2">
        <v>289.644</v>
      </c>
      <c r="E1223" s="2">
        <v>1390.911</v>
      </c>
      <c r="F1223" s="2">
        <f t="shared" si="1"/>
        <v>257.574</v>
      </c>
      <c r="G1223" s="2">
        <f t="shared" si="2"/>
        <v>0.01654978349</v>
      </c>
    </row>
    <row r="1224">
      <c r="B1224" s="3">
        <v>44631.0</v>
      </c>
      <c r="C1224" s="2">
        <v>-3656.21</v>
      </c>
      <c r="D1224" s="2">
        <v>37.654</v>
      </c>
      <c r="E1224" s="2">
        <v>-125.667</v>
      </c>
      <c r="F1224" s="2">
        <f t="shared" si="1"/>
        <v>-3744.223</v>
      </c>
      <c r="G1224" s="2">
        <f t="shared" si="2"/>
        <v>-1.629189765</v>
      </c>
    </row>
    <row r="1225">
      <c r="B1225" s="3">
        <v>44662.0</v>
      </c>
      <c r="C1225" s="2">
        <v>-3246.976</v>
      </c>
      <c r="D1225" s="2">
        <v>0.0</v>
      </c>
      <c r="E1225" s="2">
        <v>-441.175</v>
      </c>
      <c r="F1225" s="2">
        <f t="shared" si="1"/>
        <v>-3688.151</v>
      </c>
      <c r="G1225" s="2">
        <f t="shared" si="2"/>
        <v>-1.606130148</v>
      </c>
    </row>
    <row r="1226">
      <c r="B1226" s="3">
        <v>44753.0</v>
      </c>
      <c r="C1226" s="2">
        <v>-1580.04</v>
      </c>
      <c r="D1226" s="2">
        <v>-18.888</v>
      </c>
      <c r="E1226" s="2">
        <v>47.924</v>
      </c>
      <c r="F1226" s="2">
        <f t="shared" si="1"/>
        <v>-1551.004</v>
      </c>
      <c r="G1226" s="2">
        <f t="shared" si="2"/>
        <v>-0.7272281595</v>
      </c>
    </row>
    <row r="1227">
      <c r="B1227" s="3">
        <v>44784.0</v>
      </c>
      <c r="C1227" s="2">
        <v>-322.845</v>
      </c>
      <c r="D1227" s="2">
        <v>0.0</v>
      </c>
      <c r="E1227" s="2">
        <v>47.074</v>
      </c>
      <c r="F1227" s="2">
        <f t="shared" si="1"/>
        <v>-275.771</v>
      </c>
      <c r="G1227" s="2">
        <f t="shared" si="2"/>
        <v>-0.2027884187</v>
      </c>
    </row>
    <row r="1228">
      <c r="B1228" s="3">
        <v>44815.0</v>
      </c>
      <c r="C1228" s="2">
        <v>-859.365</v>
      </c>
      <c r="D1228" s="2">
        <v>95.882</v>
      </c>
      <c r="E1228" s="2">
        <v>120.57</v>
      </c>
      <c r="F1228" s="2">
        <f t="shared" si="1"/>
        <v>-642.913</v>
      </c>
      <c r="G1228" s="2">
        <f t="shared" si="2"/>
        <v>-0.353775615</v>
      </c>
    </row>
    <row r="1229">
      <c r="B1229" s="3">
        <v>44845.0</v>
      </c>
      <c r="C1229" s="2">
        <v>-617.272</v>
      </c>
      <c r="D1229" s="2">
        <v>-1784.293</v>
      </c>
      <c r="E1229" s="2">
        <v>91.656</v>
      </c>
      <c r="F1229" s="2">
        <f t="shared" si="1"/>
        <v>-2309.909</v>
      </c>
      <c r="G1229" s="2">
        <f t="shared" si="2"/>
        <v>-1.039327942</v>
      </c>
    </row>
    <row r="1230">
      <c r="B1230" s="3">
        <v>44876.0</v>
      </c>
      <c r="C1230" s="2">
        <v>4244.172</v>
      </c>
      <c r="D1230" s="2">
        <v>39.649</v>
      </c>
      <c r="E1230" s="2">
        <v>113.555</v>
      </c>
      <c r="F1230" s="2">
        <f t="shared" si="1"/>
        <v>4397.376</v>
      </c>
      <c r="G1230" s="2">
        <f t="shared" si="2"/>
        <v>1.719043907</v>
      </c>
    </row>
    <row r="1231">
      <c r="B1231" s="3" t="s">
        <v>738</v>
      </c>
      <c r="C1231" s="2">
        <v>2151.586</v>
      </c>
      <c r="D1231" s="2">
        <v>160.062</v>
      </c>
      <c r="E1231" s="2">
        <v>-140.952</v>
      </c>
      <c r="F1231" s="2">
        <f t="shared" si="1"/>
        <v>2170.696</v>
      </c>
      <c r="G1231" s="2">
        <f t="shared" si="2"/>
        <v>0.8033214604</v>
      </c>
    </row>
    <row r="1232">
      <c r="B1232" s="3" t="s">
        <v>739</v>
      </c>
      <c r="C1232" s="2">
        <v>2962.36</v>
      </c>
      <c r="D1232" s="2">
        <v>1110.672</v>
      </c>
      <c r="E1232" s="2">
        <v>246.697</v>
      </c>
      <c r="F1232" s="2">
        <f t="shared" si="1"/>
        <v>4319.729</v>
      </c>
      <c r="G1232" s="2">
        <f t="shared" si="2"/>
        <v>1.687111567</v>
      </c>
    </row>
    <row r="1233">
      <c r="B1233" s="3" t="s">
        <v>740</v>
      </c>
      <c r="C1233" s="2">
        <v>-1633.607</v>
      </c>
      <c r="D1233" s="2">
        <v>100.038</v>
      </c>
      <c r="E1233" s="2">
        <v>478.642</v>
      </c>
      <c r="F1233" s="2">
        <f t="shared" si="1"/>
        <v>-1054.927</v>
      </c>
      <c r="G1233" s="2">
        <f t="shared" si="2"/>
        <v>-0.5232164273</v>
      </c>
    </row>
    <row r="1234">
      <c r="B1234" s="3" t="s">
        <v>741</v>
      </c>
      <c r="C1234" s="2">
        <v>-2371.518</v>
      </c>
      <c r="D1234" s="2">
        <v>119.083</v>
      </c>
      <c r="E1234" s="2">
        <v>115.354</v>
      </c>
      <c r="F1234" s="2">
        <f t="shared" si="1"/>
        <v>-2137.081</v>
      </c>
      <c r="G1234" s="2">
        <f t="shared" si="2"/>
        <v>-0.9682524037</v>
      </c>
    </row>
    <row r="1235">
      <c r="B1235" s="3" t="s">
        <v>742</v>
      </c>
      <c r="C1235" s="2">
        <v>965.59</v>
      </c>
      <c r="D1235" s="2">
        <v>-79.16</v>
      </c>
      <c r="E1235" s="2">
        <v>68.197</v>
      </c>
      <c r="F1235" s="2">
        <f t="shared" si="1"/>
        <v>954.627</v>
      </c>
      <c r="G1235" s="2">
        <f t="shared" si="2"/>
        <v>0.3032129224</v>
      </c>
    </row>
    <row r="1236">
      <c r="B1236" s="3" t="s">
        <v>743</v>
      </c>
      <c r="C1236" s="2">
        <v>1603.778</v>
      </c>
      <c r="D1236" s="2">
        <v>0.0</v>
      </c>
      <c r="E1236" s="2">
        <v>56.879</v>
      </c>
      <c r="F1236" s="2">
        <f t="shared" si="1"/>
        <v>1660.657</v>
      </c>
      <c r="G1236" s="2">
        <f t="shared" si="2"/>
        <v>0.5935678538</v>
      </c>
    </row>
    <row r="1237">
      <c r="B1237" s="3" t="s">
        <v>744</v>
      </c>
      <c r="C1237" s="2">
        <v>927.094</v>
      </c>
      <c r="D1237" s="2">
        <v>118.858</v>
      </c>
      <c r="E1237" s="2">
        <v>345.836</v>
      </c>
      <c r="F1237" s="2">
        <f t="shared" si="1"/>
        <v>1391.788</v>
      </c>
      <c r="G1237" s="2">
        <f t="shared" si="2"/>
        <v>0.4829954418</v>
      </c>
    </row>
    <row r="1238">
      <c r="B1238" s="3" t="s">
        <v>745</v>
      </c>
      <c r="C1238" s="2">
        <v>-2499.044</v>
      </c>
      <c r="D1238" s="2">
        <v>-120.475</v>
      </c>
      <c r="E1238" s="2">
        <v>-4579.298</v>
      </c>
      <c r="F1238" s="2">
        <f t="shared" si="1"/>
        <v>-7198.817</v>
      </c>
      <c r="G1238" s="2">
        <f t="shared" si="2"/>
        <v>-3.049892007</v>
      </c>
    </row>
    <row r="1239">
      <c r="B1239" s="3" t="s">
        <v>746</v>
      </c>
      <c r="C1239" s="2">
        <v>683.772</v>
      </c>
      <c r="D1239" s="2">
        <v>121.194</v>
      </c>
      <c r="E1239" s="2">
        <v>81.516</v>
      </c>
      <c r="F1239" s="2">
        <f t="shared" si="1"/>
        <v>886.482</v>
      </c>
      <c r="G1239" s="2">
        <f t="shared" si="2"/>
        <v>0.2751882821</v>
      </c>
    </row>
    <row r="1240">
      <c r="B1240" s="3" t="s">
        <v>747</v>
      </c>
      <c r="C1240" s="2">
        <v>884.649</v>
      </c>
      <c r="D1240" s="2">
        <v>161.55</v>
      </c>
      <c r="E1240" s="2">
        <v>76.795</v>
      </c>
      <c r="F1240" s="2">
        <f t="shared" si="1"/>
        <v>1122.994</v>
      </c>
      <c r="G1240" s="2">
        <f t="shared" si="2"/>
        <v>0.3724538736</v>
      </c>
    </row>
    <row r="1241">
      <c r="B1241" s="3" t="s">
        <v>748</v>
      </c>
      <c r="C1241" s="2">
        <v>-1484.77</v>
      </c>
      <c r="D1241" s="2">
        <v>119.292</v>
      </c>
      <c r="E1241" s="2">
        <v>274.427</v>
      </c>
      <c r="F1241" s="2">
        <f t="shared" si="1"/>
        <v>-1091.051</v>
      </c>
      <c r="G1241" s="2">
        <f t="shared" si="2"/>
        <v>-0.5380724271</v>
      </c>
    </row>
    <row r="1242">
      <c r="B1242" s="3" t="s">
        <v>749</v>
      </c>
      <c r="C1242" s="2">
        <v>-731.385</v>
      </c>
      <c r="D1242" s="2">
        <v>436.745</v>
      </c>
      <c r="E1242" s="2">
        <v>80.533</v>
      </c>
      <c r="F1242" s="2">
        <f t="shared" si="1"/>
        <v>-214.107</v>
      </c>
      <c r="G1242" s="2">
        <f t="shared" si="2"/>
        <v>-0.1774290905</v>
      </c>
    </row>
    <row r="1243">
      <c r="B1243" s="3">
        <v>44573.0</v>
      </c>
      <c r="C1243" s="2">
        <v>-5808.828</v>
      </c>
      <c r="D1243" s="2">
        <v>122.83</v>
      </c>
      <c r="E1243" s="2">
        <v>-32.284</v>
      </c>
      <c r="F1243" s="2">
        <f t="shared" si="1"/>
        <v>-5718.282</v>
      </c>
      <c r="G1243" s="2">
        <f t="shared" si="2"/>
        <v>-2.441021791</v>
      </c>
    </row>
    <row r="1244">
      <c r="B1244" s="3">
        <v>44604.0</v>
      </c>
      <c r="C1244" s="2">
        <v>1609.033</v>
      </c>
      <c r="D1244" s="2">
        <v>634.185</v>
      </c>
      <c r="E1244" s="2">
        <v>266.586</v>
      </c>
      <c r="F1244" s="2">
        <f t="shared" si="1"/>
        <v>2509.804</v>
      </c>
      <c r="G1244" s="2">
        <f t="shared" si="2"/>
        <v>0.9427796705</v>
      </c>
    </row>
    <row r="1245">
      <c r="B1245" s="3">
        <v>44693.0</v>
      </c>
      <c r="C1245" s="2">
        <v>-1993.786</v>
      </c>
      <c r="D1245" s="2">
        <v>306.52</v>
      </c>
      <c r="E1245" s="2">
        <v>264.314</v>
      </c>
      <c r="F1245" s="2">
        <f t="shared" si="1"/>
        <v>-1422.952</v>
      </c>
      <c r="G1245" s="2">
        <f t="shared" si="2"/>
        <v>-0.6745667575</v>
      </c>
    </row>
    <row r="1246">
      <c r="B1246" s="3">
        <v>44724.0</v>
      </c>
      <c r="C1246" s="2">
        <v>-639.442</v>
      </c>
      <c r="D1246" s="2">
        <v>60.208</v>
      </c>
      <c r="E1246" s="2">
        <v>215.61</v>
      </c>
      <c r="F1246" s="2">
        <f t="shared" si="1"/>
        <v>-363.624</v>
      </c>
      <c r="G1246" s="2">
        <f t="shared" si="2"/>
        <v>-0.2389179766</v>
      </c>
    </row>
    <row r="1247">
      <c r="B1247" s="3">
        <v>44754.0</v>
      </c>
      <c r="C1247" s="2">
        <v>-275.754</v>
      </c>
      <c r="D1247" s="2">
        <v>197.81</v>
      </c>
      <c r="E1247" s="2">
        <v>8.533</v>
      </c>
      <c r="F1247" s="2">
        <f t="shared" si="1"/>
        <v>-69.411</v>
      </c>
      <c r="G1247" s="2">
        <f t="shared" si="2"/>
        <v>-0.1179228413</v>
      </c>
    </row>
    <row r="1248">
      <c r="B1248" s="3">
        <v>44785.0</v>
      </c>
      <c r="C1248" s="2">
        <v>1867.762</v>
      </c>
      <c r="D1248" s="2">
        <v>-335.658</v>
      </c>
      <c r="E1248" s="2">
        <v>-33.617</v>
      </c>
      <c r="F1248" s="2">
        <f t="shared" si="1"/>
        <v>1498.487</v>
      </c>
      <c r="G1248" s="2">
        <f t="shared" si="2"/>
        <v>0.5268754198</v>
      </c>
    </row>
    <row r="1249">
      <c r="B1249" s="3">
        <v>44816.0</v>
      </c>
      <c r="C1249" s="2">
        <v>2238.601</v>
      </c>
      <c r="D1249" s="2">
        <v>-358.127</v>
      </c>
      <c r="E1249" s="2">
        <v>175.014</v>
      </c>
      <c r="F1249" s="2">
        <f t="shared" si="1"/>
        <v>2055.488</v>
      </c>
      <c r="G1249" s="2">
        <f t="shared" si="2"/>
        <v>0.7559421551</v>
      </c>
    </row>
    <row r="1250">
      <c r="B1250" s="3">
        <v>44907.0</v>
      </c>
      <c r="C1250" s="2">
        <v>3067.951</v>
      </c>
      <c r="D1250" s="2">
        <v>-197.505</v>
      </c>
      <c r="E1250" s="2">
        <v>-291.185</v>
      </c>
      <c r="F1250" s="2">
        <f t="shared" si="1"/>
        <v>2579.261</v>
      </c>
      <c r="G1250" s="2">
        <f t="shared" si="2"/>
        <v>0.971343871</v>
      </c>
    </row>
    <row r="1251">
      <c r="B1251" s="3" t="s">
        <v>750</v>
      </c>
      <c r="C1251" s="2">
        <v>3271.126</v>
      </c>
      <c r="D1251" s="2">
        <v>-360.587</v>
      </c>
      <c r="E1251" s="2">
        <v>98.066</v>
      </c>
      <c r="F1251" s="2">
        <f t="shared" si="1"/>
        <v>3008.605</v>
      </c>
      <c r="G1251" s="2">
        <f t="shared" si="2"/>
        <v>1.147911648</v>
      </c>
    </row>
    <row r="1252">
      <c r="B1252" s="3" t="s">
        <v>751</v>
      </c>
      <c r="C1252" s="2">
        <v>1366.213</v>
      </c>
      <c r="D1252" s="2">
        <v>3255.11</v>
      </c>
      <c r="E1252" s="2">
        <v>-227.175</v>
      </c>
      <c r="F1252" s="2">
        <f t="shared" si="1"/>
        <v>4394.148</v>
      </c>
      <c r="G1252" s="2">
        <f t="shared" si="2"/>
        <v>1.717716391</v>
      </c>
    </row>
    <row r="1253">
      <c r="B1253" s="3" t="s">
        <v>752</v>
      </c>
      <c r="C1253" s="2">
        <v>-279.637</v>
      </c>
      <c r="D1253" s="2">
        <v>-5093.743</v>
      </c>
      <c r="E1253" s="2">
        <v>269.814</v>
      </c>
      <c r="F1253" s="2">
        <f t="shared" si="1"/>
        <v>-5103.566</v>
      </c>
      <c r="G1253" s="2">
        <f t="shared" si="2"/>
        <v>-2.188219755</v>
      </c>
    </row>
    <row r="1254">
      <c r="B1254" s="3" t="s">
        <v>753</v>
      </c>
      <c r="C1254" s="2">
        <v>-5532.328</v>
      </c>
      <c r="D1254" s="2">
        <v>779.157</v>
      </c>
      <c r="E1254" s="2">
        <v>363.941</v>
      </c>
      <c r="F1254" s="2">
        <f t="shared" si="1"/>
        <v>-4389.23</v>
      </c>
      <c r="G1254" s="2">
        <f t="shared" si="2"/>
        <v>-1.89444898</v>
      </c>
    </row>
    <row r="1255">
      <c r="B1255" s="3" t="s">
        <v>754</v>
      </c>
      <c r="C1255" s="2">
        <v>-1438.234</v>
      </c>
      <c r="D1255" s="2">
        <v>154.107</v>
      </c>
      <c r="E1255" s="2">
        <v>-395.412</v>
      </c>
      <c r="F1255" s="2">
        <f t="shared" si="1"/>
        <v>-1679.539</v>
      </c>
      <c r="G1255" s="2">
        <f t="shared" si="2"/>
        <v>-0.7800881954</v>
      </c>
    </row>
    <row r="1256">
      <c r="B1256" s="3" t="s">
        <v>755</v>
      </c>
      <c r="C1256" s="2">
        <v>-532.135</v>
      </c>
      <c r="D1256" s="2">
        <v>-133.638</v>
      </c>
      <c r="E1256" s="2">
        <v>315.931</v>
      </c>
      <c r="F1256" s="2">
        <f t="shared" si="1"/>
        <v>-349.842</v>
      </c>
      <c r="G1256" s="2">
        <f t="shared" si="2"/>
        <v>-0.2332501273</v>
      </c>
    </row>
    <row r="1257">
      <c r="B1257" s="3" t="s">
        <v>756</v>
      </c>
      <c r="C1257" s="2">
        <v>1369.812</v>
      </c>
      <c r="D1257" s="2">
        <v>19.112</v>
      </c>
      <c r="E1257" s="2">
        <v>17.481</v>
      </c>
      <c r="F1257" s="2">
        <f t="shared" si="1"/>
        <v>1406.405</v>
      </c>
      <c r="G1257" s="2">
        <f t="shared" si="2"/>
        <v>0.489006685</v>
      </c>
    </row>
    <row r="1258">
      <c r="B1258" s="3" t="s">
        <v>757</v>
      </c>
      <c r="C1258" s="2">
        <v>1544.858</v>
      </c>
      <c r="D1258" s="2">
        <v>-2056.242</v>
      </c>
      <c r="E1258" s="2">
        <v>-275.017</v>
      </c>
      <c r="F1258" s="2">
        <f t="shared" si="1"/>
        <v>-786.401</v>
      </c>
      <c r="G1258" s="2">
        <f t="shared" si="2"/>
        <v>-0.4127850741</v>
      </c>
    </row>
    <row r="1259">
      <c r="B1259" s="3" t="s">
        <v>758</v>
      </c>
      <c r="C1259" s="2">
        <v>-570.947</v>
      </c>
      <c r="D1259" s="2">
        <v>229.418</v>
      </c>
      <c r="E1259" s="2">
        <v>560.685</v>
      </c>
      <c r="F1259" s="2">
        <f t="shared" si="1"/>
        <v>219.156</v>
      </c>
      <c r="G1259" s="2">
        <f t="shared" si="2"/>
        <v>0.0007503758772</v>
      </c>
    </row>
    <row r="1260">
      <c r="B1260" s="3" t="s">
        <v>759</v>
      </c>
      <c r="C1260" s="2">
        <v>516.877</v>
      </c>
      <c r="D1260" s="2">
        <v>76.923</v>
      </c>
      <c r="E1260" s="2">
        <v>-2.226</v>
      </c>
      <c r="F1260" s="2">
        <f t="shared" si="1"/>
        <v>591.574</v>
      </c>
      <c r="G1260" s="2">
        <f t="shared" si="2"/>
        <v>0.1539073279</v>
      </c>
    </row>
    <row r="1261">
      <c r="B1261" s="3" t="s">
        <v>760</v>
      </c>
      <c r="C1261" s="2">
        <v>-762.702</v>
      </c>
      <c r="D1261" s="2">
        <v>-153.236</v>
      </c>
      <c r="E1261" s="2">
        <v>-49.34</v>
      </c>
      <c r="F1261" s="2">
        <f t="shared" si="1"/>
        <v>-965.278</v>
      </c>
      <c r="G1261" s="2">
        <f t="shared" si="2"/>
        <v>-0.4863482641</v>
      </c>
    </row>
    <row r="1262">
      <c r="B1262" s="3" t="s">
        <v>761</v>
      </c>
      <c r="C1262" s="2">
        <v>-2486.684</v>
      </c>
      <c r="D1262" s="2">
        <v>-132.47</v>
      </c>
      <c r="E1262" s="2">
        <v>-308.137</v>
      </c>
      <c r="F1262" s="2">
        <f t="shared" si="1"/>
        <v>-2927.291</v>
      </c>
      <c r="G1262" s="2">
        <f t="shared" si="2"/>
        <v>-1.293226371</v>
      </c>
    </row>
    <row r="1263">
      <c r="B1263" s="3">
        <v>44986.0</v>
      </c>
      <c r="C1263" s="2">
        <v>-2046.07</v>
      </c>
      <c r="D1263" s="2">
        <v>-57.628</v>
      </c>
      <c r="E1263" s="2">
        <v>-59.971</v>
      </c>
      <c r="F1263" s="2">
        <f t="shared" si="1"/>
        <v>-2163.669</v>
      </c>
      <c r="G1263" s="2">
        <f t="shared" si="2"/>
        <v>-0.9791867223</v>
      </c>
    </row>
    <row r="1264">
      <c r="B1264" s="3">
        <v>45017.0</v>
      </c>
      <c r="C1264" s="2">
        <v>1790.344</v>
      </c>
      <c r="D1264" s="2">
        <v>-229.599</v>
      </c>
      <c r="E1264" s="2">
        <v>80.252</v>
      </c>
      <c r="F1264" s="2">
        <f t="shared" si="1"/>
        <v>1640.997</v>
      </c>
      <c r="G1264" s="2">
        <f t="shared" si="2"/>
        <v>0.5854826762</v>
      </c>
    </row>
    <row r="1265">
      <c r="B1265" s="3">
        <v>45047.0</v>
      </c>
      <c r="C1265" s="2">
        <v>-882.769</v>
      </c>
      <c r="D1265" s="2">
        <v>-38.557</v>
      </c>
      <c r="E1265" s="2">
        <v>48.953</v>
      </c>
      <c r="F1265" s="2">
        <f t="shared" si="1"/>
        <v>-872.373</v>
      </c>
      <c r="G1265" s="2">
        <f t="shared" si="2"/>
        <v>-0.4481410705</v>
      </c>
    </row>
    <row r="1266">
      <c r="B1266" s="3">
        <v>45078.0</v>
      </c>
      <c r="C1266" s="2">
        <v>75.882</v>
      </c>
      <c r="D1266" s="2">
        <v>-171.513</v>
      </c>
      <c r="E1266" s="2">
        <v>89.988</v>
      </c>
      <c r="F1266" s="2">
        <f t="shared" si="1"/>
        <v>-5.643</v>
      </c>
      <c r="G1266" s="2">
        <f t="shared" si="2"/>
        <v>-0.09169824277</v>
      </c>
    </row>
    <row r="1267">
      <c r="B1267" s="3">
        <v>45170.0</v>
      </c>
      <c r="C1267" s="2">
        <v>970.186</v>
      </c>
      <c r="D1267" s="2">
        <v>77.97</v>
      </c>
      <c r="E1267" s="2">
        <v>175.056</v>
      </c>
      <c r="F1267" s="2">
        <f t="shared" si="1"/>
        <v>1223.212</v>
      </c>
      <c r="G1267" s="2">
        <f t="shared" si="2"/>
        <v>0.4136685394</v>
      </c>
    </row>
    <row r="1268">
      <c r="B1268" s="3">
        <v>45200.0</v>
      </c>
      <c r="C1268" s="2">
        <v>504.2</v>
      </c>
      <c r="D1268" s="2">
        <v>-19.481</v>
      </c>
      <c r="E1268" s="2">
        <v>225.989</v>
      </c>
      <c r="F1268" s="2">
        <f t="shared" si="1"/>
        <v>710.708</v>
      </c>
      <c r="G1268" s="2">
        <f t="shared" si="2"/>
        <v>0.2029012013</v>
      </c>
    </row>
    <row r="1269">
      <c r="B1269" s="3">
        <v>45231.0</v>
      </c>
      <c r="C1269" s="2">
        <v>175.747</v>
      </c>
      <c r="D1269" s="2">
        <v>-686.601</v>
      </c>
      <c r="E1269" s="2">
        <v>-118.854</v>
      </c>
      <c r="F1269" s="2">
        <f t="shared" si="1"/>
        <v>-629.708</v>
      </c>
      <c r="G1269" s="2">
        <f t="shared" si="2"/>
        <v>-0.348345057</v>
      </c>
    </row>
    <row r="1270">
      <c r="B1270" s="3">
        <v>45261.0</v>
      </c>
      <c r="C1270" s="2">
        <v>138.449</v>
      </c>
      <c r="D1270" s="2">
        <v>178.827</v>
      </c>
      <c r="E1270" s="2">
        <v>-5.437</v>
      </c>
      <c r="F1270" s="2">
        <f t="shared" si="1"/>
        <v>311.839</v>
      </c>
      <c r="G1270" s="2">
        <f t="shared" si="2"/>
        <v>0.03886627195</v>
      </c>
    </row>
    <row r="1271">
      <c r="B1271" s="3" t="s">
        <v>762</v>
      </c>
      <c r="C1271" s="2">
        <v>-238.178</v>
      </c>
      <c r="D1271" s="2">
        <v>-139.579</v>
      </c>
      <c r="E1271" s="2">
        <v>41.882</v>
      </c>
      <c r="F1271" s="2">
        <f t="shared" si="1"/>
        <v>-335.875</v>
      </c>
      <c r="G1271" s="2">
        <f t="shared" si="2"/>
        <v>-0.2275061967</v>
      </c>
    </row>
    <row r="1272">
      <c r="B1272" s="3" t="s">
        <v>763</v>
      </c>
      <c r="C1272" s="2">
        <v>677.552</v>
      </c>
      <c r="D1272" s="2">
        <v>-80.081</v>
      </c>
      <c r="E1272" s="2">
        <v>316.034</v>
      </c>
      <c r="F1272" s="2">
        <f t="shared" si="1"/>
        <v>913.505</v>
      </c>
      <c r="G1272" s="2">
        <f t="shared" si="2"/>
        <v>0.2863014945</v>
      </c>
    </row>
    <row r="1273">
      <c r="B1273" s="3" t="s">
        <v>764</v>
      </c>
      <c r="C1273" s="2">
        <v>-338.088</v>
      </c>
      <c r="D1273" s="2">
        <v>-279.715</v>
      </c>
      <c r="E1273" s="2">
        <v>139.814</v>
      </c>
      <c r="F1273" s="2">
        <f t="shared" si="1"/>
        <v>-477.989</v>
      </c>
      <c r="G1273" s="2">
        <f t="shared" si="2"/>
        <v>-0.2859505981</v>
      </c>
    </row>
    <row r="1274">
      <c r="B1274" s="3" t="s">
        <v>765</v>
      </c>
      <c r="C1274" s="2">
        <v>-822.29</v>
      </c>
      <c r="D1274" s="2">
        <v>275.361</v>
      </c>
      <c r="E1274" s="2">
        <v>-127.155</v>
      </c>
      <c r="F1274" s="2">
        <f t="shared" si="1"/>
        <v>-674.084</v>
      </c>
      <c r="G1274" s="2">
        <f t="shared" si="2"/>
        <v>-0.3665946929</v>
      </c>
    </row>
    <row r="1275">
      <c r="B1275" s="3" t="s">
        <v>766</v>
      </c>
      <c r="C1275" s="2">
        <v>563.511</v>
      </c>
      <c r="D1275" s="2">
        <v>195.209</v>
      </c>
      <c r="E1275" s="2">
        <v>-89.531</v>
      </c>
      <c r="F1275" s="2">
        <f t="shared" si="1"/>
        <v>669.189</v>
      </c>
      <c r="G1275" s="2">
        <f t="shared" si="2"/>
        <v>0.185826507</v>
      </c>
    </row>
    <row r="1276">
      <c r="B1276" s="3" t="s">
        <v>767</v>
      </c>
      <c r="C1276" s="2">
        <v>1227.529</v>
      </c>
      <c r="D1276" s="2">
        <v>59.672</v>
      </c>
      <c r="E1276" s="2">
        <v>-13.901</v>
      </c>
      <c r="F1276" s="2">
        <f t="shared" si="1"/>
        <v>1273.3</v>
      </c>
      <c r="G1276" s="2">
        <f t="shared" si="2"/>
        <v>0.4342672361</v>
      </c>
    </row>
    <row r="1277">
      <c r="B1277" s="3" t="s">
        <v>768</v>
      </c>
      <c r="C1277" s="2">
        <v>-580.98</v>
      </c>
      <c r="D1277" s="2">
        <v>0.0</v>
      </c>
      <c r="E1277" s="2">
        <v>29.567</v>
      </c>
      <c r="F1277" s="2">
        <f t="shared" si="1"/>
        <v>-551.413</v>
      </c>
      <c r="G1277" s="2">
        <f t="shared" si="2"/>
        <v>-0.3161462279</v>
      </c>
    </row>
    <row r="1278">
      <c r="B1278" s="3" t="s">
        <v>769</v>
      </c>
      <c r="C1278" s="2">
        <v>680.68</v>
      </c>
      <c r="D1278" s="2">
        <v>160.904</v>
      </c>
      <c r="E1278" s="2">
        <v>-89.116</v>
      </c>
      <c r="F1278" s="2">
        <f t="shared" si="1"/>
        <v>752.468</v>
      </c>
      <c r="G1278" s="2">
        <f t="shared" si="2"/>
        <v>0.2200750068</v>
      </c>
    </row>
    <row r="1279">
      <c r="B1279" s="3" t="s">
        <v>770</v>
      </c>
      <c r="C1279" s="2">
        <v>-20.017</v>
      </c>
      <c r="D1279" s="2">
        <v>261.424</v>
      </c>
      <c r="E1279" s="2">
        <v>-16.62</v>
      </c>
      <c r="F1279" s="2">
        <f t="shared" si="1"/>
        <v>224.787</v>
      </c>
      <c r="G1279" s="2">
        <f t="shared" si="2"/>
        <v>0.003066125376</v>
      </c>
    </row>
    <row r="1280">
      <c r="B1280" s="3" t="s">
        <v>771</v>
      </c>
      <c r="C1280" s="2">
        <v>283.334</v>
      </c>
      <c r="D1280" s="2">
        <v>-81.329</v>
      </c>
      <c r="E1280" s="2">
        <v>-294.561</v>
      </c>
      <c r="F1280" s="2">
        <f t="shared" si="1"/>
        <v>-92.556</v>
      </c>
      <c r="G1280" s="2">
        <f t="shared" si="2"/>
        <v>-0.1274412256</v>
      </c>
    </row>
    <row r="1281">
      <c r="B1281" s="3" t="s">
        <v>772</v>
      </c>
      <c r="C1281" s="2">
        <v>-710.105</v>
      </c>
      <c r="D1281" s="2">
        <v>142.684</v>
      </c>
      <c r="E1281" s="2">
        <v>42.378</v>
      </c>
      <c r="F1281" s="2">
        <f t="shared" si="1"/>
        <v>-525.043</v>
      </c>
      <c r="G1281" s="2">
        <f t="shared" si="2"/>
        <v>-0.3053015618</v>
      </c>
    </row>
    <row r="1282">
      <c r="B1282" s="3" t="s">
        <v>773</v>
      </c>
      <c r="C1282" s="2">
        <v>-580.805</v>
      </c>
      <c r="D1282" s="2">
        <v>160.967</v>
      </c>
      <c r="E1282" s="2">
        <v>109.79</v>
      </c>
      <c r="F1282" s="2">
        <f t="shared" si="1"/>
        <v>-310.048</v>
      </c>
      <c r="G1282" s="2">
        <f t="shared" si="2"/>
        <v>-0.2168848395</v>
      </c>
    </row>
    <row r="1283">
      <c r="B1283" s="3">
        <v>44928.0</v>
      </c>
      <c r="C1283" s="2">
        <v>-629.949</v>
      </c>
      <c r="D1283" s="2">
        <v>81.664</v>
      </c>
      <c r="E1283" s="2">
        <v>348.927</v>
      </c>
      <c r="F1283" s="2">
        <f t="shared" si="1"/>
        <v>-199.358</v>
      </c>
      <c r="G1283" s="2">
        <f t="shared" si="2"/>
        <v>-0.1713635623</v>
      </c>
    </row>
    <row r="1284">
      <c r="B1284" s="3">
        <v>44959.0</v>
      </c>
      <c r="C1284" s="2">
        <v>2915.705</v>
      </c>
      <c r="D1284" s="2">
        <v>-371.329</v>
      </c>
      <c r="E1284" s="2">
        <v>-174.698</v>
      </c>
      <c r="F1284" s="2">
        <f t="shared" si="1"/>
        <v>2369.678</v>
      </c>
      <c r="G1284" s="2">
        <f t="shared" si="2"/>
        <v>0.8851528344</v>
      </c>
    </row>
    <row r="1285">
      <c r="B1285" s="3">
        <v>44987.0</v>
      </c>
      <c r="C1285" s="2">
        <v>-2479.426</v>
      </c>
      <c r="D1285" s="2">
        <v>209.337</v>
      </c>
      <c r="E1285" s="2">
        <v>68.812</v>
      </c>
      <c r="F1285" s="2">
        <f t="shared" si="1"/>
        <v>-2201.277</v>
      </c>
      <c r="G1285" s="2">
        <f t="shared" si="2"/>
        <v>-0.9946530173</v>
      </c>
    </row>
    <row r="1286">
      <c r="B1286" s="3">
        <v>45079.0</v>
      </c>
      <c r="C1286" s="2">
        <v>-1546.566</v>
      </c>
      <c r="D1286" s="2">
        <v>207.179</v>
      </c>
      <c r="E1286" s="2">
        <v>-346.625</v>
      </c>
      <c r="F1286" s="2">
        <f t="shared" si="1"/>
        <v>-1686.012</v>
      </c>
      <c r="G1286" s="2">
        <f t="shared" si="2"/>
        <v>-0.7827502175</v>
      </c>
    </row>
    <row r="1287">
      <c r="B1287" s="3">
        <v>45109.0</v>
      </c>
      <c r="C1287" s="2">
        <v>-1209.247</v>
      </c>
      <c r="D1287" s="2">
        <v>41.184</v>
      </c>
      <c r="E1287" s="2">
        <v>35.442</v>
      </c>
      <c r="F1287" s="2">
        <f t="shared" si="1"/>
        <v>-1132.621</v>
      </c>
      <c r="G1287" s="2">
        <f t="shared" si="2"/>
        <v>-0.5551680952</v>
      </c>
    </row>
    <row r="1288">
      <c r="B1288" s="3">
        <v>45140.0</v>
      </c>
      <c r="C1288" s="2">
        <v>-622.786</v>
      </c>
      <c r="D1288" s="2">
        <v>-625.723</v>
      </c>
      <c r="E1288" s="2">
        <v>93.138</v>
      </c>
      <c r="F1288" s="2">
        <f t="shared" si="1"/>
        <v>-1155.371</v>
      </c>
      <c r="G1288" s="2">
        <f t="shared" si="2"/>
        <v>-0.5645240357</v>
      </c>
    </row>
    <row r="1289">
      <c r="B1289" s="3">
        <v>45171.0</v>
      </c>
      <c r="C1289" s="2">
        <v>-1231.832</v>
      </c>
      <c r="D1289" s="2">
        <v>-20.627</v>
      </c>
      <c r="E1289" s="2">
        <v>90.861</v>
      </c>
      <c r="F1289" s="2">
        <f t="shared" si="1"/>
        <v>-1161.598</v>
      </c>
      <c r="G1289" s="2">
        <f t="shared" si="2"/>
        <v>-0.5670848903</v>
      </c>
    </row>
    <row r="1290">
      <c r="B1290" s="3">
        <v>45201.0</v>
      </c>
      <c r="C1290" s="2">
        <v>590.227</v>
      </c>
      <c r="D1290" s="2">
        <v>122.688</v>
      </c>
      <c r="E1290" s="2">
        <v>144.528</v>
      </c>
      <c r="F1290" s="2">
        <f t="shared" si="1"/>
        <v>857.443</v>
      </c>
      <c r="G1290" s="2">
        <f t="shared" si="2"/>
        <v>0.2632459895</v>
      </c>
    </row>
    <row r="1291">
      <c r="B1291" s="3" t="s">
        <v>774</v>
      </c>
      <c r="C1291" s="2">
        <v>-2284.952</v>
      </c>
      <c r="D1291" s="2">
        <v>40.994</v>
      </c>
      <c r="E1291" s="2">
        <v>546.173</v>
      </c>
      <c r="F1291" s="2">
        <f t="shared" si="1"/>
        <v>-1697.785</v>
      </c>
      <c r="G1291" s="2">
        <f t="shared" si="2"/>
        <v>-0.7875918653</v>
      </c>
    </row>
    <row r="1292">
      <c r="B1292" s="3" t="s">
        <v>775</v>
      </c>
      <c r="C1292" s="2">
        <v>2786.071</v>
      </c>
      <c r="D1292" s="2">
        <v>82.939</v>
      </c>
      <c r="E1292" s="2">
        <v>-61.564</v>
      </c>
      <c r="F1292" s="2">
        <f t="shared" si="1"/>
        <v>2807.446</v>
      </c>
      <c r="G1292" s="2">
        <f t="shared" si="2"/>
        <v>1.065184983</v>
      </c>
    </row>
    <row r="1293">
      <c r="B1293" s="3" t="s">
        <v>776</v>
      </c>
      <c r="C1293" s="2">
        <v>-2641.184</v>
      </c>
      <c r="D1293" s="2">
        <v>-207.314</v>
      </c>
      <c r="E1293" s="2">
        <v>401.11</v>
      </c>
      <c r="F1293" s="2">
        <f t="shared" si="1"/>
        <v>-2447.388</v>
      </c>
      <c r="G1293" s="2">
        <f t="shared" si="2"/>
        <v>-1.095866199</v>
      </c>
    </row>
    <row r="1294">
      <c r="B1294" s="3" t="s">
        <v>777</v>
      </c>
      <c r="C1294" s="2">
        <v>-807.161</v>
      </c>
      <c r="D1294" s="2">
        <v>20.794</v>
      </c>
      <c r="E1294" s="2">
        <v>87.851</v>
      </c>
      <c r="F1294" s="2">
        <f t="shared" si="1"/>
        <v>-698.516</v>
      </c>
      <c r="G1294" s="2">
        <f t="shared" si="2"/>
        <v>-0.3766423562</v>
      </c>
    </row>
    <row r="1295">
      <c r="B1295" s="3" t="s">
        <v>778</v>
      </c>
      <c r="C1295" s="2">
        <v>326.618</v>
      </c>
      <c r="D1295" s="2">
        <v>-61.528</v>
      </c>
      <c r="E1295" s="2">
        <v>46.088</v>
      </c>
      <c r="F1295" s="2">
        <f t="shared" si="1"/>
        <v>311.178</v>
      </c>
      <c r="G1295" s="2">
        <f t="shared" si="2"/>
        <v>0.03859443562</v>
      </c>
    </row>
    <row r="1296">
      <c r="B1296" s="3" t="s">
        <v>779</v>
      </c>
      <c r="C1296" s="2">
        <v>-732.987</v>
      </c>
      <c r="D1296" s="2">
        <v>0.0</v>
      </c>
      <c r="E1296" s="2">
        <v>100.814</v>
      </c>
      <c r="F1296" s="2">
        <f t="shared" si="1"/>
        <v>-632.173</v>
      </c>
      <c r="G1296" s="2">
        <f t="shared" si="2"/>
        <v>-0.3493587886</v>
      </c>
    </row>
    <row r="1297">
      <c r="B1297" s="3" t="s">
        <v>780</v>
      </c>
      <c r="C1297" s="2">
        <v>-1157.32</v>
      </c>
      <c r="D1297" s="2">
        <v>-1142.65</v>
      </c>
      <c r="E1297" s="2">
        <v>-125.373</v>
      </c>
      <c r="F1297" s="2">
        <f t="shared" si="1"/>
        <v>-2425.343</v>
      </c>
      <c r="G1297" s="2">
        <f t="shared" si="2"/>
        <v>-1.08680019</v>
      </c>
    </row>
    <row r="1298">
      <c r="B1298" s="3" t="s">
        <v>781</v>
      </c>
      <c r="C1298" s="2">
        <v>-816.835</v>
      </c>
      <c r="D1298" s="2">
        <v>-620.474</v>
      </c>
      <c r="E1298" s="2">
        <v>255.968</v>
      </c>
      <c r="F1298" s="2">
        <f t="shared" si="1"/>
        <v>-1181.341</v>
      </c>
      <c r="G1298" s="2">
        <f t="shared" si="2"/>
        <v>-0.5752042016</v>
      </c>
    </row>
    <row r="1299">
      <c r="B1299" s="3" t="s">
        <v>782</v>
      </c>
      <c r="C1299" s="2">
        <v>400.606</v>
      </c>
      <c r="D1299" s="2">
        <v>-80.494</v>
      </c>
      <c r="E1299" s="2">
        <v>133.829</v>
      </c>
      <c r="F1299" s="2">
        <f t="shared" si="1"/>
        <v>453.941</v>
      </c>
      <c r="G1299" s="2">
        <f t="shared" si="2"/>
        <v>0.09730573835</v>
      </c>
    </row>
    <row r="1300">
      <c r="B1300" s="3" t="s">
        <v>783</v>
      </c>
      <c r="C1300" s="2">
        <v>-1704.565</v>
      </c>
      <c r="D1300" s="2">
        <v>-238.949</v>
      </c>
      <c r="E1300" s="2">
        <v>5.412</v>
      </c>
      <c r="F1300" s="2">
        <f t="shared" si="1"/>
        <v>-1938.102</v>
      </c>
      <c r="G1300" s="2">
        <f t="shared" si="2"/>
        <v>-0.8864222635</v>
      </c>
    </row>
    <row r="1301">
      <c r="B1301" s="3" t="s">
        <v>784</v>
      </c>
      <c r="C1301" s="2">
        <v>-516.976</v>
      </c>
      <c r="D1301" s="2">
        <v>179.784</v>
      </c>
      <c r="E1301" s="2">
        <v>2.956</v>
      </c>
      <c r="F1301" s="2">
        <f t="shared" si="1"/>
        <v>-334.236</v>
      </c>
      <c r="G1301" s="2">
        <f t="shared" si="2"/>
        <v>-0.2268321577</v>
      </c>
    </row>
    <row r="1302">
      <c r="B1302" s="3">
        <v>44929.0</v>
      </c>
      <c r="C1302" s="2">
        <v>277.556</v>
      </c>
      <c r="D1302" s="2">
        <v>0.0</v>
      </c>
      <c r="E1302" s="2">
        <v>237.463</v>
      </c>
      <c r="F1302" s="2">
        <f t="shared" si="1"/>
        <v>515.019</v>
      </c>
      <c r="G1302" s="2">
        <f t="shared" si="2"/>
        <v>0.122424074</v>
      </c>
    </row>
    <row r="1303">
      <c r="B1303" s="3">
        <v>44960.0</v>
      </c>
      <c r="C1303" s="2">
        <v>-3611.182</v>
      </c>
      <c r="D1303" s="2">
        <v>-594.733</v>
      </c>
      <c r="E1303" s="2">
        <v>10.663</v>
      </c>
      <c r="F1303" s="2">
        <f t="shared" si="1"/>
        <v>-4195.252</v>
      </c>
      <c r="G1303" s="2">
        <f t="shared" si="2"/>
        <v>-1.814675501</v>
      </c>
    </row>
    <row r="1304">
      <c r="B1304" s="3">
        <v>44988.0</v>
      </c>
      <c r="C1304" s="2">
        <v>-3241.314</v>
      </c>
      <c r="D1304" s="2">
        <v>-99.889</v>
      </c>
      <c r="E1304" s="2">
        <v>25.97</v>
      </c>
      <c r="F1304" s="2">
        <f t="shared" si="1"/>
        <v>-3315.233</v>
      </c>
      <c r="G1304" s="2">
        <f t="shared" si="2"/>
        <v>-1.45276757</v>
      </c>
    </row>
    <row r="1305">
      <c r="B1305" s="3">
        <v>45080.0</v>
      </c>
      <c r="C1305" s="2">
        <v>4445.515</v>
      </c>
      <c r="D1305" s="2">
        <v>142.114</v>
      </c>
      <c r="E1305" s="2">
        <v>-83.967</v>
      </c>
      <c r="F1305" s="2">
        <f t="shared" si="1"/>
        <v>4503.662</v>
      </c>
      <c r="G1305" s="2">
        <f t="shared" si="2"/>
        <v>1.762754038</v>
      </c>
    </row>
    <row r="1306">
      <c r="B1306" s="3">
        <v>45110.0</v>
      </c>
      <c r="C1306" s="2">
        <v>2325.46</v>
      </c>
      <c r="D1306" s="2">
        <v>304.751</v>
      </c>
      <c r="E1306" s="2">
        <v>216.228</v>
      </c>
      <c r="F1306" s="2">
        <f t="shared" si="1"/>
        <v>2846.439</v>
      </c>
      <c r="G1306" s="2">
        <f t="shared" si="2"/>
        <v>1.081220859</v>
      </c>
    </row>
    <row r="1307">
      <c r="B1307" s="3">
        <v>45141.0</v>
      </c>
      <c r="C1307" s="2">
        <v>278.783</v>
      </c>
      <c r="D1307" s="2">
        <v>80.024</v>
      </c>
      <c r="E1307" s="2">
        <v>19.151</v>
      </c>
      <c r="F1307" s="2">
        <f t="shared" si="1"/>
        <v>377.958</v>
      </c>
      <c r="G1307" s="2">
        <f t="shared" si="2"/>
        <v>0.0660577195</v>
      </c>
    </row>
    <row r="1308">
      <c r="B1308" s="3">
        <v>45172.0</v>
      </c>
      <c r="C1308" s="2">
        <v>-2093.99</v>
      </c>
      <c r="D1308" s="2">
        <v>180.323</v>
      </c>
      <c r="E1308" s="2">
        <v>242.271</v>
      </c>
      <c r="F1308" s="2">
        <f t="shared" si="1"/>
        <v>-1671.396</v>
      </c>
      <c r="G1308" s="2">
        <f t="shared" si="2"/>
        <v>-0.7767393856</v>
      </c>
    </row>
    <row r="1309">
      <c r="B1309" s="3">
        <v>45202.0</v>
      </c>
      <c r="C1309" s="2">
        <v>215.371</v>
      </c>
      <c r="D1309" s="2">
        <v>157.354</v>
      </c>
      <c r="E1309" s="2">
        <v>22.111</v>
      </c>
      <c r="F1309" s="2">
        <f t="shared" si="1"/>
        <v>394.836</v>
      </c>
      <c r="G1309" s="2">
        <f t="shared" si="2"/>
        <v>0.07299879924</v>
      </c>
    </row>
    <row r="1310">
      <c r="B1310" s="3" t="s">
        <v>785</v>
      </c>
      <c r="C1310" s="2">
        <v>-5113.061</v>
      </c>
      <c r="D1310" s="2">
        <v>77.529</v>
      </c>
      <c r="E1310" s="2">
        <v>-211.852</v>
      </c>
      <c r="F1310" s="2">
        <f t="shared" si="1"/>
        <v>-5247.384</v>
      </c>
      <c r="G1310" s="2">
        <f t="shared" si="2"/>
        <v>-2.247364926</v>
      </c>
    </row>
    <row r="1311">
      <c r="B1311" s="3" t="s">
        <v>786</v>
      </c>
      <c r="C1311" s="2">
        <v>809.055</v>
      </c>
      <c r="D1311" s="2">
        <v>270.91</v>
      </c>
      <c r="E1311" s="2">
        <v>174.753</v>
      </c>
      <c r="F1311" s="2">
        <f t="shared" si="1"/>
        <v>1254.718</v>
      </c>
      <c r="G1311" s="2">
        <f t="shared" si="2"/>
        <v>0.4266253861</v>
      </c>
    </row>
    <row r="1312">
      <c r="B1312" s="3" t="s">
        <v>787</v>
      </c>
      <c r="C1312" s="2">
        <v>-1821.907</v>
      </c>
      <c r="D1312" s="2">
        <v>-314.89</v>
      </c>
      <c r="E1312" s="2">
        <v>-124.175</v>
      </c>
      <c r="F1312" s="2">
        <f t="shared" si="1"/>
        <v>-2260.972</v>
      </c>
      <c r="G1312" s="2">
        <f t="shared" si="2"/>
        <v>-1.019202594</v>
      </c>
    </row>
    <row r="1313">
      <c r="B1313" s="3" t="s">
        <v>788</v>
      </c>
      <c r="C1313" s="2">
        <v>2140.032</v>
      </c>
      <c r="D1313" s="2">
        <v>-1172.636</v>
      </c>
      <c r="E1313" s="2">
        <v>540.937</v>
      </c>
      <c r="F1313" s="2">
        <f t="shared" si="1"/>
        <v>1508.333</v>
      </c>
      <c r="G1313" s="2">
        <f t="shared" si="2"/>
        <v>0.5309245886</v>
      </c>
    </row>
    <row r="1314">
      <c r="B1314" s="3" t="s">
        <v>789</v>
      </c>
      <c r="C1314" s="2">
        <v>7325.322</v>
      </c>
      <c r="D1314" s="2">
        <v>-39.78</v>
      </c>
      <c r="E1314" s="2">
        <v>166.256</v>
      </c>
      <c r="F1314" s="2">
        <f t="shared" si="1"/>
        <v>7451.798</v>
      </c>
      <c r="G1314" s="2">
        <f t="shared" si="2"/>
        <v>2.97517536</v>
      </c>
    </row>
    <row r="1315">
      <c r="B1315" s="3" t="s">
        <v>790</v>
      </c>
      <c r="C1315" s="2">
        <v>6085.843</v>
      </c>
      <c r="D1315" s="2">
        <v>0.0</v>
      </c>
      <c r="E1315" s="2">
        <v>-44.135</v>
      </c>
      <c r="F1315" s="2">
        <f t="shared" si="1"/>
        <v>6041.708</v>
      </c>
      <c r="G1315" s="2">
        <f t="shared" si="2"/>
        <v>2.39527566</v>
      </c>
    </row>
    <row r="1316">
      <c r="B1316" s="3" t="s">
        <v>791</v>
      </c>
      <c r="C1316" s="2">
        <v>610.082</v>
      </c>
      <c r="D1316" s="2">
        <v>-39.694</v>
      </c>
      <c r="E1316" s="2">
        <v>77.482</v>
      </c>
      <c r="F1316" s="2">
        <f t="shared" si="1"/>
        <v>647.87</v>
      </c>
      <c r="G1316" s="2">
        <f t="shared" si="2"/>
        <v>0.1770590654</v>
      </c>
    </row>
    <row r="1317">
      <c r="B1317" s="3" t="s">
        <v>792</v>
      </c>
      <c r="C1317" s="2">
        <v>-1774.389</v>
      </c>
      <c r="D1317" s="2">
        <v>904.767</v>
      </c>
      <c r="E1317" s="2">
        <v>67.406</v>
      </c>
      <c r="F1317" s="2">
        <f t="shared" si="1"/>
        <v>-802.216</v>
      </c>
      <c r="G1317" s="2">
        <f t="shared" si="2"/>
        <v>-0.419288995</v>
      </c>
    </row>
    <row r="1318">
      <c r="B1318" s="3" t="s">
        <v>793</v>
      </c>
      <c r="C1318" s="2">
        <v>-647.139</v>
      </c>
      <c r="D1318" s="2">
        <v>-316.423</v>
      </c>
      <c r="E1318" s="2">
        <v>-38.9</v>
      </c>
      <c r="F1318" s="2">
        <f t="shared" si="1"/>
        <v>-1002.462</v>
      </c>
      <c r="G1318" s="2">
        <f t="shared" si="2"/>
        <v>-0.5016401891</v>
      </c>
    </row>
    <row r="1319">
      <c r="B1319" s="3" t="s">
        <v>794</v>
      </c>
      <c r="C1319" s="2">
        <v>-4602.884</v>
      </c>
      <c r="D1319" s="2">
        <v>138.282</v>
      </c>
      <c r="E1319" s="2">
        <v>616.896</v>
      </c>
      <c r="F1319" s="2">
        <f t="shared" si="1"/>
        <v>-3847.706</v>
      </c>
      <c r="G1319" s="2">
        <f t="shared" si="2"/>
        <v>-1.671747162</v>
      </c>
    </row>
    <row r="1320">
      <c r="B1320" s="3" t="s">
        <v>795</v>
      </c>
      <c r="C1320" s="2">
        <v>-1266.001</v>
      </c>
      <c r="D1320" s="2">
        <v>198.662</v>
      </c>
      <c r="E1320" s="2">
        <v>172.634</v>
      </c>
      <c r="F1320" s="2">
        <f t="shared" si="1"/>
        <v>-894.705</v>
      </c>
      <c r="G1320" s="2">
        <f t="shared" si="2"/>
        <v>-0.4573251085</v>
      </c>
    </row>
    <row r="1321">
      <c r="B1321" s="3" t="s">
        <v>796</v>
      </c>
      <c r="C1321" s="2">
        <v>4378.849</v>
      </c>
      <c r="D1321" s="2">
        <v>278.584</v>
      </c>
      <c r="E1321" s="2">
        <v>45.613</v>
      </c>
      <c r="F1321" s="2">
        <f t="shared" si="1"/>
        <v>4703.046</v>
      </c>
      <c r="G1321" s="2">
        <f t="shared" si="2"/>
        <v>1.844750735</v>
      </c>
    </row>
    <row r="1322">
      <c r="B1322" s="3" t="s">
        <v>797</v>
      </c>
      <c r="C1322" s="2">
        <v>-1384.814</v>
      </c>
      <c r="D1322" s="2">
        <v>218.548</v>
      </c>
      <c r="E1322" s="2">
        <v>205.26</v>
      </c>
      <c r="F1322" s="2">
        <f t="shared" si="1"/>
        <v>-961.006</v>
      </c>
      <c r="G1322" s="2">
        <f t="shared" si="2"/>
        <v>-0.4845914036</v>
      </c>
    </row>
    <row r="1323">
      <c r="B1323" s="3" t="s">
        <v>798</v>
      </c>
      <c r="C1323" s="2">
        <v>-1705.488</v>
      </c>
      <c r="D1323" s="2">
        <v>261.961</v>
      </c>
      <c r="E1323" s="2">
        <v>3.405</v>
      </c>
      <c r="F1323" s="2">
        <f t="shared" si="1"/>
        <v>-1440.122</v>
      </c>
      <c r="G1323" s="2">
        <f t="shared" si="2"/>
        <v>-0.6816279223</v>
      </c>
    </row>
    <row r="1324">
      <c r="B1324" s="3" t="s">
        <v>799</v>
      </c>
      <c r="C1324" s="2">
        <v>1856.731</v>
      </c>
      <c r="D1324" s="2">
        <v>-2249.83</v>
      </c>
      <c r="E1324" s="2">
        <v>114.023</v>
      </c>
      <c r="F1324" s="2">
        <f t="shared" si="1"/>
        <v>-279.076</v>
      </c>
      <c r="G1324" s="2">
        <f t="shared" si="2"/>
        <v>-0.2041476004</v>
      </c>
    </row>
    <row r="1325">
      <c r="B1325" s="3">
        <v>44989.0</v>
      </c>
      <c r="C1325" s="2">
        <v>-2845.865</v>
      </c>
      <c r="D1325" s="2">
        <v>205.621</v>
      </c>
      <c r="E1325" s="2">
        <v>429.154</v>
      </c>
      <c r="F1325" s="2">
        <f t="shared" si="1"/>
        <v>-2211.09</v>
      </c>
      <c r="G1325" s="2">
        <f t="shared" si="2"/>
        <v>-0.9986886148</v>
      </c>
    </row>
    <row r="1326">
      <c r="B1326" s="3">
        <v>45020.0</v>
      </c>
      <c r="C1326" s="2">
        <v>1068.571</v>
      </c>
      <c r="D1326" s="2">
        <v>-123.829</v>
      </c>
      <c r="E1326" s="2">
        <v>163.78</v>
      </c>
      <c r="F1326" s="2">
        <f t="shared" si="1"/>
        <v>1108.522</v>
      </c>
      <c r="G1326" s="2">
        <f t="shared" si="2"/>
        <v>0.3665022617</v>
      </c>
    </row>
    <row r="1327">
      <c r="B1327" s="3">
        <v>45050.0</v>
      </c>
      <c r="C1327" s="2">
        <v>-1941.057</v>
      </c>
      <c r="D1327" s="2">
        <v>20.52</v>
      </c>
      <c r="E1327" s="2">
        <v>50.968</v>
      </c>
      <c r="F1327" s="2">
        <f t="shared" si="1"/>
        <v>-1869.569</v>
      </c>
      <c r="G1327" s="2">
        <f t="shared" si="2"/>
        <v>-0.8582380582</v>
      </c>
    </row>
    <row r="1328">
      <c r="B1328" s="3">
        <v>45081.0</v>
      </c>
      <c r="C1328" s="2">
        <v>163.07</v>
      </c>
      <c r="D1328" s="2">
        <v>40.943</v>
      </c>
      <c r="E1328" s="2">
        <v>51.224</v>
      </c>
      <c r="F1328" s="2">
        <f t="shared" si="1"/>
        <v>255.237</v>
      </c>
      <c r="G1328" s="2">
        <f t="shared" si="2"/>
        <v>0.01558869193</v>
      </c>
    </row>
    <row r="1329">
      <c r="B1329" s="3">
        <v>45203.0</v>
      </c>
      <c r="C1329" s="2">
        <v>-1104.879</v>
      </c>
      <c r="D1329" s="2">
        <v>205.493</v>
      </c>
      <c r="E1329" s="2">
        <v>106.317</v>
      </c>
      <c r="F1329" s="2">
        <f t="shared" si="1"/>
        <v>-793.069</v>
      </c>
      <c r="G1329" s="2">
        <f t="shared" si="2"/>
        <v>-0.41552729</v>
      </c>
    </row>
    <row r="1330">
      <c r="B1330" s="3">
        <v>45234.0</v>
      </c>
      <c r="C1330" s="2">
        <v>266.26</v>
      </c>
      <c r="D1330" s="2">
        <v>185.132</v>
      </c>
      <c r="E1330" s="2">
        <v>158.644</v>
      </c>
      <c r="F1330" s="2">
        <f t="shared" si="1"/>
        <v>610.036</v>
      </c>
      <c r="G1330" s="2">
        <f t="shared" si="2"/>
        <v>0.1614998279</v>
      </c>
    </row>
    <row r="1331">
      <c r="B1331" s="3">
        <v>45264.0</v>
      </c>
      <c r="C1331" s="2">
        <v>1966.14</v>
      </c>
      <c r="D1331" s="2">
        <v>102.847</v>
      </c>
      <c r="E1331" s="2">
        <v>190.421</v>
      </c>
      <c r="F1331" s="2">
        <f t="shared" si="1"/>
        <v>2259.408</v>
      </c>
      <c r="G1331" s="2">
        <f t="shared" si="2"/>
        <v>0.8398042822</v>
      </c>
    </row>
    <row r="1332">
      <c r="B1332" s="3" t="s">
        <v>800</v>
      </c>
      <c r="C1332" s="2">
        <v>2631.135</v>
      </c>
      <c r="D1332" s="2">
        <v>-40.969</v>
      </c>
      <c r="E1332" s="2">
        <v>332.201</v>
      </c>
      <c r="F1332" s="2">
        <f t="shared" si="1"/>
        <v>2922.367</v>
      </c>
      <c r="G1332" s="2">
        <f t="shared" si="2"/>
        <v>1.112446259</v>
      </c>
    </row>
    <row r="1333">
      <c r="B1333" s="3" t="s">
        <v>801</v>
      </c>
      <c r="C1333" s="2">
        <v>1694.928</v>
      </c>
      <c r="D1333" s="2">
        <v>62.279</v>
      </c>
      <c r="E1333" s="2">
        <v>55.583</v>
      </c>
      <c r="F1333" s="2">
        <f t="shared" si="1"/>
        <v>1812.79</v>
      </c>
      <c r="G1333" s="2">
        <f t="shared" si="2"/>
        <v>0.6561325703</v>
      </c>
    </row>
    <row r="1334">
      <c r="B1334" s="3" t="s">
        <v>802</v>
      </c>
      <c r="C1334" s="2">
        <v>-82.508</v>
      </c>
      <c r="D1334" s="2">
        <v>248.6</v>
      </c>
      <c r="E1334" s="2">
        <v>141.813</v>
      </c>
      <c r="F1334" s="2">
        <f t="shared" si="1"/>
        <v>307.905</v>
      </c>
      <c r="G1334" s="2">
        <f t="shared" si="2"/>
        <v>0.03724841393</v>
      </c>
    </row>
    <row r="1335">
      <c r="B1335" s="3" t="s">
        <v>803</v>
      </c>
      <c r="C1335" s="2">
        <v>-972.688</v>
      </c>
      <c r="D1335" s="2">
        <v>103.928</v>
      </c>
      <c r="E1335" s="2">
        <v>80.059</v>
      </c>
      <c r="F1335" s="2">
        <f t="shared" si="1"/>
        <v>-788.701</v>
      </c>
      <c r="G1335" s="2">
        <f t="shared" si="2"/>
        <v>-0.4137309494</v>
      </c>
    </row>
    <row r="1336">
      <c r="B1336" s="3" t="s">
        <v>804</v>
      </c>
      <c r="C1336" s="2">
        <v>-932.091</v>
      </c>
      <c r="D1336" s="2">
        <v>62.41</v>
      </c>
      <c r="E1336" s="2">
        <v>255.756</v>
      </c>
      <c r="F1336" s="2">
        <f t="shared" si="1"/>
        <v>-613.925</v>
      </c>
      <c r="G1336" s="2">
        <f t="shared" si="2"/>
        <v>-0.3418542962</v>
      </c>
    </row>
    <row r="1337">
      <c r="B1337" s="3" t="s">
        <v>805</v>
      </c>
      <c r="C1337" s="2">
        <v>-787.029</v>
      </c>
      <c r="D1337" s="2">
        <v>124.809</v>
      </c>
      <c r="E1337" s="2">
        <v>117.971</v>
      </c>
      <c r="F1337" s="2">
        <f t="shared" si="1"/>
        <v>-544.249</v>
      </c>
      <c r="G1337" s="2">
        <f t="shared" si="2"/>
        <v>-0.3132000319</v>
      </c>
    </row>
    <row r="1338">
      <c r="B1338" s="3" t="s">
        <v>806</v>
      </c>
      <c r="C1338" s="2">
        <v>658.891</v>
      </c>
      <c r="D1338" s="2">
        <v>310.198</v>
      </c>
      <c r="E1338" s="2">
        <v>267.544</v>
      </c>
      <c r="F1338" s="2">
        <f t="shared" si="1"/>
        <v>1236.633</v>
      </c>
      <c r="G1338" s="2">
        <f t="shared" si="2"/>
        <v>0.4191879274</v>
      </c>
    </row>
    <row r="1339">
      <c r="B1339" s="3" t="s">
        <v>807</v>
      </c>
      <c r="C1339" s="2">
        <v>844.974</v>
      </c>
      <c r="D1339" s="2">
        <v>41.398</v>
      </c>
      <c r="E1339" s="2">
        <v>67.032</v>
      </c>
      <c r="F1339" s="2">
        <f t="shared" si="1"/>
        <v>953.404</v>
      </c>
      <c r="G1339" s="2">
        <f t="shared" si="2"/>
        <v>0.3027099635</v>
      </c>
    </row>
    <row r="1340">
      <c r="B1340" s="3" t="s">
        <v>808</v>
      </c>
      <c r="C1340" s="2">
        <v>3135.244</v>
      </c>
      <c r="D1340" s="2">
        <v>-372.897</v>
      </c>
      <c r="E1340" s="2">
        <v>116.703</v>
      </c>
      <c r="F1340" s="2">
        <f t="shared" si="1"/>
        <v>2879.05</v>
      </c>
      <c r="G1340" s="2">
        <f t="shared" si="2"/>
        <v>1.094632137</v>
      </c>
    </row>
    <row r="1341">
      <c r="B1341" s="3" t="s">
        <v>809</v>
      </c>
      <c r="C1341" s="2">
        <v>1157.196</v>
      </c>
      <c r="D1341" s="2">
        <v>-448.575</v>
      </c>
      <c r="E1341" s="2">
        <v>135.498</v>
      </c>
      <c r="F1341" s="2">
        <f t="shared" si="1"/>
        <v>844.119</v>
      </c>
      <c r="G1341" s="2">
        <f t="shared" si="2"/>
        <v>0.2577664927</v>
      </c>
    </row>
    <row r="1342">
      <c r="B1342" s="3" t="s">
        <v>810</v>
      </c>
      <c r="C1342" s="2">
        <v>-1415.671</v>
      </c>
      <c r="D1342" s="2">
        <v>731.215</v>
      </c>
      <c r="E1342" s="2">
        <v>116.699</v>
      </c>
      <c r="F1342" s="2">
        <f t="shared" si="1"/>
        <v>-567.757</v>
      </c>
      <c r="G1342" s="2">
        <f t="shared" si="2"/>
        <v>-0.3228677</v>
      </c>
    </row>
    <row r="1343">
      <c r="B1343" s="3" t="s">
        <v>811</v>
      </c>
      <c r="C1343" s="2">
        <v>-3897.086</v>
      </c>
      <c r="D1343" s="2">
        <v>20.709</v>
      </c>
      <c r="E1343" s="2">
        <v>162.468</v>
      </c>
      <c r="F1343" s="2">
        <f t="shared" si="1"/>
        <v>-3713.909</v>
      </c>
      <c r="G1343" s="2">
        <f t="shared" si="2"/>
        <v>-1.616723128</v>
      </c>
    </row>
    <row r="1344">
      <c r="B1344" s="3">
        <v>44931.0</v>
      </c>
      <c r="C1344" s="2">
        <v>-2702.897</v>
      </c>
      <c r="D1344" s="2">
        <v>125.296</v>
      </c>
      <c r="E1344" s="2">
        <v>319.626</v>
      </c>
      <c r="F1344" s="2">
        <f t="shared" si="1"/>
        <v>-2257.975</v>
      </c>
      <c r="G1344" s="2">
        <f t="shared" si="2"/>
        <v>-1.017970077</v>
      </c>
    </row>
    <row r="1345">
      <c r="B1345" s="3">
        <v>44962.0</v>
      </c>
      <c r="C1345" s="2">
        <v>2182.227</v>
      </c>
      <c r="D1345" s="2">
        <v>20.874</v>
      </c>
      <c r="E1345" s="2">
        <v>139.143</v>
      </c>
      <c r="F1345" s="2">
        <f t="shared" si="1"/>
        <v>2342.244</v>
      </c>
      <c r="G1345" s="2">
        <f t="shared" si="2"/>
        <v>0.8738705982</v>
      </c>
    </row>
    <row r="1346">
      <c r="B1346" s="3">
        <v>44990.0</v>
      </c>
      <c r="C1346" s="2">
        <v>-2239.161</v>
      </c>
      <c r="D1346" s="2">
        <v>82.53</v>
      </c>
      <c r="E1346" s="2">
        <v>79.291</v>
      </c>
      <c r="F1346" s="2">
        <f t="shared" si="1"/>
        <v>-2077.34</v>
      </c>
      <c r="G1346" s="2">
        <f t="shared" si="2"/>
        <v>-0.9436839095</v>
      </c>
    </row>
    <row r="1347">
      <c r="B1347" s="3">
        <v>45021.0</v>
      </c>
      <c r="C1347" s="2">
        <v>367.194</v>
      </c>
      <c r="D1347" s="2">
        <v>-20.489</v>
      </c>
      <c r="E1347" s="2">
        <v>98.568</v>
      </c>
      <c r="F1347" s="2">
        <f t="shared" si="1"/>
        <v>445.273</v>
      </c>
      <c r="G1347" s="2">
        <f t="shared" si="2"/>
        <v>0.0937410222</v>
      </c>
    </row>
    <row r="1348">
      <c r="B1348" s="3">
        <v>45051.0</v>
      </c>
      <c r="C1348" s="2">
        <v>1701.398</v>
      </c>
      <c r="D1348" s="2">
        <v>-142.401</v>
      </c>
      <c r="E1348" s="2">
        <v>-11.706</v>
      </c>
      <c r="F1348" s="2">
        <f t="shared" si="1"/>
        <v>1547.291</v>
      </c>
      <c r="G1348" s="2">
        <f t="shared" si="2"/>
        <v>0.5469460713</v>
      </c>
    </row>
    <row r="1349">
      <c r="B1349" s="3">
        <v>45143.0</v>
      </c>
      <c r="C1349" s="2">
        <v>2929.385</v>
      </c>
      <c r="D1349" s="2">
        <v>-20.72</v>
      </c>
      <c r="E1349" s="2">
        <v>221.195</v>
      </c>
      <c r="F1349" s="2">
        <f t="shared" si="1"/>
        <v>3129.86</v>
      </c>
      <c r="G1349" s="2">
        <f t="shared" si="2"/>
        <v>1.197777783</v>
      </c>
    </row>
    <row r="1350">
      <c r="B1350" s="3">
        <v>45174.0</v>
      </c>
      <c r="C1350" s="2">
        <v>887.481</v>
      </c>
      <c r="D1350" s="2">
        <v>41.459</v>
      </c>
      <c r="E1350" s="2">
        <v>-125.72</v>
      </c>
      <c r="F1350" s="2">
        <f t="shared" si="1"/>
        <v>803.22</v>
      </c>
      <c r="G1350" s="2">
        <f t="shared" si="2"/>
        <v>0.2409467736</v>
      </c>
    </row>
    <row r="1351">
      <c r="B1351" s="3">
        <v>45204.0</v>
      </c>
      <c r="C1351" s="2">
        <v>-1479.32</v>
      </c>
      <c r="D1351" s="2">
        <v>-185.725</v>
      </c>
      <c r="E1351" s="2">
        <v>31.204</v>
      </c>
      <c r="F1351" s="2">
        <f t="shared" si="1"/>
        <v>-1633.841</v>
      </c>
      <c r="G1351" s="2">
        <f t="shared" si="2"/>
        <v>-0.7612948868</v>
      </c>
    </row>
    <row r="1352">
      <c r="B1352" s="3">
        <v>45235.0</v>
      </c>
      <c r="C1352" s="2">
        <v>2910.046</v>
      </c>
      <c r="D1352" s="2">
        <v>-290.209</v>
      </c>
      <c r="E1352" s="2">
        <v>-35.575</v>
      </c>
      <c r="F1352" s="2">
        <f t="shared" si="1"/>
        <v>2584.262</v>
      </c>
      <c r="G1352" s="2">
        <f t="shared" si="2"/>
        <v>0.9734005329</v>
      </c>
    </row>
    <row r="1353">
      <c r="B1353" s="3">
        <v>45265.0</v>
      </c>
      <c r="C1353" s="2">
        <v>-144.256</v>
      </c>
      <c r="D1353" s="2">
        <v>-1200.506</v>
      </c>
      <c r="E1353" s="2">
        <v>64.334</v>
      </c>
      <c r="F1353" s="2">
        <f t="shared" si="1"/>
        <v>-1280.428</v>
      </c>
      <c r="G1353" s="2">
        <f t="shared" si="2"/>
        <v>-0.6159537436</v>
      </c>
    </row>
    <row r="1354">
      <c r="B1354" s="3" t="s">
        <v>812</v>
      </c>
      <c r="C1354" s="2">
        <v>-226.379</v>
      </c>
      <c r="D1354" s="2">
        <v>-62.011</v>
      </c>
      <c r="E1354" s="2">
        <v>11.31</v>
      </c>
      <c r="F1354" s="2">
        <f t="shared" si="1"/>
        <v>-277.08</v>
      </c>
      <c r="G1354" s="2">
        <f t="shared" si="2"/>
        <v>-0.2033267451</v>
      </c>
    </row>
    <row r="1355">
      <c r="B1355" s="3" t="s">
        <v>813</v>
      </c>
      <c r="C1355" s="2">
        <v>578.016</v>
      </c>
      <c r="D1355" s="2">
        <v>0.0</v>
      </c>
      <c r="E1355" s="2">
        <v>231.641</v>
      </c>
      <c r="F1355" s="2">
        <f t="shared" si="1"/>
        <v>809.657</v>
      </c>
      <c r="G1355" s="2">
        <f t="shared" si="2"/>
        <v>0.2435939907</v>
      </c>
    </row>
    <row r="1356">
      <c r="B1356" s="3" t="s">
        <v>814</v>
      </c>
      <c r="C1356" s="2">
        <v>-635.905</v>
      </c>
      <c r="D1356" s="2">
        <v>-20.603</v>
      </c>
      <c r="E1356" s="2">
        <v>124.801</v>
      </c>
      <c r="F1356" s="2">
        <f t="shared" si="1"/>
        <v>-531.707</v>
      </c>
      <c r="G1356" s="2">
        <f t="shared" si="2"/>
        <v>-0.3080421327</v>
      </c>
    </row>
    <row r="1357">
      <c r="B1357" s="3" t="s">
        <v>815</v>
      </c>
      <c r="C1357" s="2">
        <v>-1681.611</v>
      </c>
      <c r="D1357" s="2">
        <v>-145.965</v>
      </c>
      <c r="E1357" s="2">
        <v>-40.389</v>
      </c>
      <c r="F1357" s="2">
        <f t="shared" si="1"/>
        <v>-1867.965</v>
      </c>
      <c r="G1357" s="2">
        <f t="shared" si="2"/>
        <v>-0.857578413</v>
      </c>
    </row>
    <row r="1358">
      <c r="B1358" s="3" t="s">
        <v>816</v>
      </c>
      <c r="C1358" s="2">
        <v>3688.964</v>
      </c>
      <c r="D1358" s="2">
        <v>42.106</v>
      </c>
      <c r="E1358" s="2">
        <v>194.153</v>
      </c>
      <c r="F1358" s="2">
        <f t="shared" si="1"/>
        <v>3925.223</v>
      </c>
      <c r="G1358" s="2">
        <f t="shared" si="2"/>
        <v>1.524870923</v>
      </c>
    </row>
    <row r="1359">
      <c r="B1359" s="3" t="s">
        <v>817</v>
      </c>
      <c r="C1359" s="2">
        <v>2846.5</v>
      </c>
      <c r="D1359" s="2">
        <v>147.16</v>
      </c>
      <c r="E1359" s="2">
        <v>99.082</v>
      </c>
      <c r="F1359" s="2">
        <f t="shared" si="1"/>
        <v>3092.742</v>
      </c>
      <c r="G1359" s="2">
        <f t="shared" si="2"/>
        <v>1.182513001</v>
      </c>
    </row>
    <row r="1360">
      <c r="B1360" s="3" t="s">
        <v>818</v>
      </c>
      <c r="C1360" s="2">
        <v>-1256.145</v>
      </c>
      <c r="D1360" s="2">
        <v>-168.228</v>
      </c>
      <c r="E1360" s="2">
        <v>39.88</v>
      </c>
      <c r="F1360" s="2">
        <f t="shared" si="1"/>
        <v>-1384.493</v>
      </c>
      <c r="G1360" s="2">
        <f t="shared" si="2"/>
        <v>-0.6587504887</v>
      </c>
    </row>
    <row r="1361">
      <c r="B1361" s="3" t="s">
        <v>819</v>
      </c>
      <c r="C1361" s="2">
        <v>-1428.419</v>
      </c>
      <c r="D1361" s="2">
        <v>-103.965</v>
      </c>
      <c r="E1361" s="2">
        <v>52.096</v>
      </c>
      <c r="F1361" s="2">
        <f t="shared" si="1"/>
        <v>-1480.288</v>
      </c>
      <c r="G1361" s="2">
        <f t="shared" si="2"/>
        <v>-0.6981461951</v>
      </c>
    </row>
    <row r="1362">
      <c r="B1362" s="3" t="s">
        <v>820</v>
      </c>
      <c r="C1362" s="2">
        <v>637.08</v>
      </c>
      <c r="D1362" s="2">
        <v>-598.592</v>
      </c>
      <c r="E1362" s="2">
        <v>155.71</v>
      </c>
      <c r="F1362" s="2">
        <f t="shared" si="1"/>
        <v>194.198</v>
      </c>
      <c r="G1362" s="2">
        <f t="shared" si="2"/>
        <v>-0.009513604942</v>
      </c>
    </row>
    <row r="1363">
      <c r="B1363" s="3" t="s">
        <v>821</v>
      </c>
      <c r="C1363" s="2">
        <v>4332.814</v>
      </c>
      <c r="D1363" s="2">
        <v>-124.935</v>
      </c>
      <c r="E1363" s="2">
        <v>92.117</v>
      </c>
      <c r="F1363" s="2">
        <f t="shared" si="1"/>
        <v>4299.996</v>
      </c>
      <c r="G1363" s="2">
        <f t="shared" si="2"/>
        <v>1.678996369</v>
      </c>
    </row>
    <row r="1364">
      <c r="B1364" s="3" t="s">
        <v>822</v>
      </c>
      <c r="C1364" s="2">
        <v>378.042</v>
      </c>
      <c r="D1364" s="2">
        <v>-63.287</v>
      </c>
      <c r="E1364" s="2">
        <v>3.025</v>
      </c>
      <c r="F1364" s="2">
        <f t="shared" si="1"/>
        <v>317.78</v>
      </c>
      <c r="G1364" s="2">
        <f t="shared" si="2"/>
        <v>0.04130950899</v>
      </c>
    </row>
    <row r="1365">
      <c r="B1365" s="3" t="s">
        <v>823</v>
      </c>
      <c r="C1365" s="2">
        <v>-126.024</v>
      </c>
      <c r="D1365" s="2">
        <v>21.097</v>
      </c>
      <c r="E1365" s="2">
        <v>156.73</v>
      </c>
      <c r="F1365" s="2">
        <f t="shared" si="1"/>
        <v>51.803</v>
      </c>
      <c r="G1365" s="2">
        <f t="shared" si="2"/>
        <v>-0.06807356763</v>
      </c>
    </row>
    <row r="1366">
      <c r="B1366" s="3">
        <v>44932.0</v>
      </c>
      <c r="C1366" s="2">
        <v>4009.015</v>
      </c>
      <c r="D1366" s="2">
        <v>0.0</v>
      </c>
      <c r="E1366" s="2">
        <v>205.038</v>
      </c>
      <c r="F1366" s="2">
        <f t="shared" si="1"/>
        <v>4214.053</v>
      </c>
      <c r="G1366" s="2">
        <f t="shared" si="2"/>
        <v>1.643652298</v>
      </c>
    </row>
    <row r="1367">
      <c r="B1367" s="3">
        <v>44963.0</v>
      </c>
      <c r="C1367" s="2">
        <v>-316.339</v>
      </c>
      <c r="D1367" s="2">
        <v>84.733</v>
      </c>
      <c r="E1367" s="2">
        <v>169.71</v>
      </c>
      <c r="F1367" s="2">
        <f t="shared" si="1"/>
        <v>-61.896</v>
      </c>
      <c r="G1367" s="2">
        <f t="shared" si="2"/>
        <v>-0.1148322965</v>
      </c>
    </row>
    <row r="1368">
      <c r="B1368" s="3">
        <v>45052.0</v>
      </c>
      <c r="C1368" s="2">
        <v>-2075.403</v>
      </c>
      <c r="D1368" s="2">
        <v>128.954</v>
      </c>
      <c r="E1368" s="2">
        <v>495.371</v>
      </c>
      <c r="F1368" s="2">
        <f t="shared" si="1"/>
        <v>-1451.078</v>
      </c>
      <c r="G1368" s="2">
        <f t="shared" si="2"/>
        <v>-0.6861335788</v>
      </c>
    </row>
    <row r="1369">
      <c r="B1369" s="3">
        <v>45083.0</v>
      </c>
      <c r="C1369" s="2">
        <v>-2583.771</v>
      </c>
      <c r="D1369" s="2">
        <v>-85.799</v>
      </c>
      <c r="E1369" s="2">
        <v>601.704</v>
      </c>
      <c r="F1369" s="2">
        <f t="shared" si="1"/>
        <v>-2067.866</v>
      </c>
      <c r="G1369" s="2">
        <f t="shared" si="2"/>
        <v>-0.9397877258</v>
      </c>
    </row>
    <row r="1370">
      <c r="B1370" s="3">
        <v>45113.0</v>
      </c>
      <c r="C1370" s="2">
        <v>-256.849</v>
      </c>
      <c r="D1370" s="2">
        <v>-279.509</v>
      </c>
      <c r="E1370" s="2">
        <v>330.762</v>
      </c>
      <c r="F1370" s="2">
        <f t="shared" si="1"/>
        <v>-205.596</v>
      </c>
      <c r="G1370" s="2">
        <f t="shared" si="2"/>
        <v>-0.1739289406</v>
      </c>
    </row>
    <row r="1371">
      <c r="B1371" s="3">
        <v>45144.0</v>
      </c>
      <c r="C1371" s="2">
        <v>4456.563</v>
      </c>
      <c r="D1371" s="2">
        <v>256.229</v>
      </c>
      <c r="E1371" s="2">
        <v>238.882</v>
      </c>
      <c r="F1371" s="2">
        <f t="shared" si="1"/>
        <v>4951.674</v>
      </c>
      <c r="G1371" s="2">
        <f t="shared" si="2"/>
        <v>1.946999033</v>
      </c>
    </row>
    <row r="1372">
      <c r="B1372" s="3">
        <v>45175.0</v>
      </c>
      <c r="C1372" s="2">
        <v>-708.089</v>
      </c>
      <c r="D1372" s="2">
        <v>300.818</v>
      </c>
      <c r="E1372" s="2">
        <v>-358.372</v>
      </c>
      <c r="F1372" s="2">
        <f t="shared" si="1"/>
        <v>-765.643</v>
      </c>
      <c r="G1372" s="2">
        <f t="shared" si="2"/>
        <v>-0.4042483438</v>
      </c>
    </row>
    <row r="1373">
      <c r="B1373" s="3">
        <v>45266.0</v>
      </c>
      <c r="C1373" s="2">
        <v>837.808</v>
      </c>
      <c r="D1373" s="2">
        <v>473.27</v>
      </c>
      <c r="E1373" s="2">
        <v>190.831</v>
      </c>
      <c r="F1373" s="2">
        <f t="shared" si="1"/>
        <v>1501.909</v>
      </c>
      <c r="G1373" s="2">
        <f t="shared" si="2"/>
        <v>0.5282827177</v>
      </c>
    </row>
    <row r="1374">
      <c r="B1374" s="3" t="s">
        <v>824</v>
      </c>
      <c r="C1374" s="2">
        <v>-2666.871</v>
      </c>
      <c r="D1374" s="2">
        <v>1215.915</v>
      </c>
      <c r="E1374" s="2">
        <v>443.04</v>
      </c>
      <c r="F1374" s="2">
        <f t="shared" si="1"/>
        <v>-1007.916</v>
      </c>
      <c r="G1374" s="2">
        <f t="shared" si="2"/>
        <v>-0.5038831473</v>
      </c>
    </row>
    <row r="1375">
      <c r="B1375" s="3" t="s">
        <v>825</v>
      </c>
      <c r="C1375" s="2">
        <v>261.99</v>
      </c>
      <c r="D1375" s="2">
        <v>87.456</v>
      </c>
      <c r="E1375" s="2">
        <v>194.7</v>
      </c>
      <c r="F1375" s="2">
        <f t="shared" si="1"/>
        <v>544.146</v>
      </c>
      <c r="G1375" s="2">
        <f t="shared" si="2"/>
        <v>0.1344025566</v>
      </c>
    </row>
    <row r="1376">
      <c r="B1376" s="3" t="s">
        <v>826</v>
      </c>
      <c r="C1376" s="2">
        <v>-4808.181</v>
      </c>
      <c r="D1376" s="2">
        <v>306.42</v>
      </c>
      <c r="E1376" s="2">
        <v>843.924</v>
      </c>
      <c r="F1376" s="2">
        <f t="shared" si="1"/>
        <v>-3657.837</v>
      </c>
      <c r="G1376" s="2">
        <f t="shared" si="2"/>
        <v>-1.593663511</v>
      </c>
    </row>
    <row r="1377">
      <c r="B1377" s="3" t="s">
        <v>827</v>
      </c>
      <c r="C1377" s="2">
        <v>-1703.584</v>
      </c>
      <c r="D1377" s="2">
        <v>1329.451</v>
      </c>
      <c r="E1377" s="2">
        <v>461.362</v>
      </c>
      <c r="F1377" s="2">
        <f t="shared" si="1"/>
        <v>87.229</v>
      </c>
      <c r="G1377" s="2">
        <f t="shared" si="2"/>
        <v>-0.05350462042</v>
      </c>
    </row>
    <row r="1378">
      <c r="B1378" s="3" t="s">
        <v>828</v>
      </c>
      <c r="C1378" s="2">
        <v>0.0</v>
      </c>
      <c r="D1378" s="2">
        <v>0.0</v>
      </c>
      <c r="E1378" s="2">
        <v>0.0</v>
      </c>
      <c r="F1378" s="2">
        <f t="shared" si="1"/>
        <v>0</v>
      </c>
      <c r="G1378" s="2">
        <f t="shared" si="2"/>
        <v>-0.08937755827</v>
      </c>
    </row>
    <row r="1379">
      <c r="B1379" s="3" t="s">
        <v>829</v>
      </c>
      <c r="C1379" s="2">
        <v>-702.776</v>
      </c>
      <c r="D1379" s="2">
        <v>22.077</v>
      </c>
      <c r="E1379" s="2">
        <v>-370.665</v>
      </c>
      <c r="F1379" s="2">
        <f t="shared" si="1"/>
        <v>-1051.364</v>
      </c>
      <c r="G1379" s="2">
        <f t="shared" si="2"/>
        <v>-0.5217511431</v>
      </c>
    </row>
    <row r="1380">
      <c r="B1380" s="3" t="s">
        <v>830</v>
      </c>
      <c r="C1380" s="2">
        <v>2732.229</v>
      </c>
      <c r="D1380" s="2">
        <v>1098.605</v>
      </c>
      <c r="E1380" s="2">
        <v>85.489</v>
      </c>
      <c r="F1380" s="2">
        <f t="shared" si="1"/>
        <v>3916.323</v>
      </c>
      <c r="G1380" s="2">
        <f t="shared" si="2"/>
        <v>1.521210796</v>
      </c>
    </row>
    <row r="1381">
      <c r="B1381" s="3" t="s">
        <v>831</v>
      </c>
      <c r="C1381" s="2">
        <v>3305.168</v>
      </c>
      <c r="D1381" s="2">
        <v>-240.441</v>
      </c>
      <c r="E1381" s="2">
        <v>152.196</v>
      </c>
      <c r="F1381" s="2">
        <f t="shared" si="1"/>
        <v>3216.923</v>
      </c>
      <c r="G1381" s="2">
        <f t="shared" si="2"/>
        <v>1.233582453</v>
      </c>
    </row>
    <row r="1382">
      <c r="B1382" s="3" t="s">
        <v>832</v>
      </c>
      <c r="C1382" s="2">
        <v>-4801.96</v>
      </c>
      <c r="D1382" s="2">
        <v>-438.825</v>
      </c>
      <c r="E1382" s="2">
        <v>125.347</v>
      </c>
      <c r="F1382" s="2">
        <f t="shared" si="1"/>
        <v>-5115.438</v>
      </c>
      <c r="G1382" s="2">
        <f t="shared" si="2"/>
        <v>-2.193102116</v>
      </c>
    </row>
    <row r="1383">
      <c r="B1383" s="3" t="s">
        <v>833</v>
      </c>
      <c r="C1383" s="2">
        <v>4267.015</v>
      </c>
      <c r="D1383" s="2">
        <v>-130.64</v>
      </c>
      <c r="E1383" s="2">
        <v>447.611</v>
      </c>
      <c r="F1383" s="2">
        <f t="shared" si="1"/>
        <v>4583.986</v>
      </c>
      <c r="G1383" s="2">
        <f t="shared" si="2"/>
        <v>1.795787294</v>
      </c>
    </row>
    <row r="1384">
      <c r="B1384" s="3" t="s">
        <v>834</v>
      </c>
      <c r="C1384" s="2">
        <v>1358.477</v>
      </c>
      <c r="D1384" s="2">
        <v>0.0</v>
      </c>
      <c r="E1384" s="2">
        <v>165.55</v>
      </c>
      <c r="F1384" s="2">
        <f t="shared" si="1"/>
        <v>1524.027</v>
      </c>
      <c r="G1384" s="2">
        <f t="shared" si="2"/>
        <v>0.5373787482</v>
      </c>
    </row>
    <row r="1385">
      <c r="B1385" s="3" t="s">
        <v>835</v>
      </c>
      <c r="C1385" s="2">
        <v>850.593</v>
      </c>
      <c r="D1385" s="2">
        <v>986.596</v>
      </c>
      <c r="E1385" s="2">
        <v>1249.752</v>
      </c>
      <c r="F1385" s="2">
        <f t="shared" si="1"/>
        <v>3086.941</v>
      </c>
      <c r="G1385" s="2">
        <f t="shared" si="2"/>
        <v>1.180127339</v>
      </c>
    </row>
    <row r="1386">
      <c r="B1386" s="3" t="s">
        <v>836</v>
      </c>
      <c r="C1386" s="2">
        <v>654.071</v>
      </c>
      <c r="D1386" s="2">
        <v>-942.415</v>
      </c>
      <c r="E1386" s="2">
        <v>2584.199</v>
      </c>
      <c r="F1386" s="2">
        <f t="shared" si="1"/>
        <v>2295.855</v>
      </c>
      <c r="G1386" s="2">
        <f t="shared" si="2"/>
        <v>0.8547931158</v>
      </c>
    </row>
    <row r="1387">
      <c r="B1387" s="3" t="s">
        <v>837</v>
      </c>
      <c r="C1387" s="2">
        <v>2496.883</v>
      </c>
      <c r="D1387" s="2">
        <v>176.138</v>
      </c>
      <c r="E1387" s="2">
        <v>3008.603</v>
      </c>
      <c r="F1387" s="2">
        <f t="shared" si="1"/>
        <v>5681.624</v>
      </c>
      <c r="G1387" s="2">
        <f t="shared" si="2"/>
        <v>2.247191067</v>
      </c>
    </row>
    <row r="1388">
      <c r="B1388" s="3">
        <v>44992.0</v>
      </c>
      <c r="C1388" s="2">
        <v>776.014</v>
      </c>
      <c r="D1388" s="2">
        <v>1471.013</v>
      </c>
      <c r="E1388" s="2">
        <v>20.371</v>
      </c>
      <c r="F1388" s="2">
        <f t="shared" si="1"/>
        <v>2267.398</v>
      </c>
      <c r="G1388" s="2">
        <f t="shared" si="2"/>
        <v>0.8430901708</v>
      </c>
    </row>
    <row r="1389">
      <c r="B1389" s="3">
        <v>45053.0</v>
      </c>
      <c r="C1389" s="2">
        <v>1154.332</v>
      </c>
      <c r="D1389" s="2">
        <v>-89.261</v>
      </c>
      <c r="E1389" s="2">
        <v>-247.852</v>
      </c>
      <c r="F1389" s="2">
        <f t="shared" si="1"/>
        <v>817.219</v>
      </c>
      <c r="G1389" s="2">
        <f t="shared" si="2"/>
        <v>0.2467038642</v>
      </c>
    </row>
    <row r="1390">
      <c r="B1390" s="3">
        <v>45084.0</v>
      </c>
      <c r="C1390" s="2">
        <v>-5229.201</v>
      </c>
      <c r="D1390" s="2">
        <v>1247.348</v>
      </c>
      <c r="E1390" s="2">
        <v>240.013</v>
      </c>
      <c r="F1390" s="2">
        <f t="shared" si="1"/>
        <v>-3741.84</v>
      </c>
      <c r="G1390" s="2">
        <f t="shared" si="2"/>
        <v>-1.628209756</v>
      </c>
    </row>
    <row r="1391">
      <c r="B1391" s="3">
        <v>45114.0</v>
      </c>
      <c r="C1391" s="2">
        <v>1494.896</v>
      </c>
      <c r="D1391" s="2">
        <v>419.886</v>
      </c>
      <c r="E1391" s="2">
        <v>201.011</v>
      </c>
      <c r="F1391" s="2">
        <f t="shared" si="1"/>
        <v>2115.793</v>
      </c>
      <c r="G1391" s="2">
        <f t="shared" si="2"/>
        <v>0.7807425944</v>
      </c>
    </row>
    <row r="1392">
      <c r="B1392" s="3">
        <v>45206.0</v>
      </c>
      <c r="C1392" s="2">
        <v>1666.25</v>
      </c>
      <c r="D1392" s="2">
        <v>0.0</v>
      </c>
      <c r="E1392" s="2">
        <v>104.215</v>
      </c>
      <c r="F1392" s="2">
        <f t="shared" si="1"/>
        <v>1770.465</v>
      </c>
      <c r="G1392" s="2">
        <f t="shared" si="2"/>
        <v>0.6387264084</v>
      </c>
    </row>
    <row r="1393">
      <c r="B1393" s="3">
        <v>45237.0</v>
      </c>
      <c r="C1393" s="2">
        <v>1846.078</v>
      </c>
      <c r="D1393" s="2">
        <v>-154.648</v>
      </c>
      <c r="E1393" s="2">
        <v>34.38</v>
      </c>
      <c r="F1393" s="2">
        <f t="shared" si="1"/>
        <v>1725.81</v>
      </c>
      <c r="G1393" s="2">
        <f t="shared" si="2"/>
        <v>0.6203620338</v>
      </c>
    </row>
    <row r="1394">
      <c r="B1394" s="3">
        <v>45267.0</v>
      </c>
      <c r="C1394" s="2">
        <v>-2389.56</v>
      </c>
      <c r="D1394" s="2">
        <v>378.112</v>
      </c>
      <c r="E1394" s="2">
        <v>308.918</v>
      </c>
      <c r="F1394" s="2">
        <f t="shared" si="1"/>
        <v>-1702.53</v>
      </c>
      <c r="G1394" s="2">
        <f t="shared" si="2"/>
        <v>-0.7895432472</v>
      </c>
    </row>
    <row r="1395">
      <c r="B1395" s="3" t="s">
        <v>838</v>
      </c>
      <c r="C1395" s="2">
        <v>3499.504</v>
      </c>
      <c r="D1395" s="2">
        <v>268.887</v>
      </c>
      <c r="E1395" s="2">
        <v>89.467</v>
      </c>
      <c r="F1395" s="2">
        <f t="shared" si="1"/>
        <v>3857.858</v>
      </c>
      <c r="G1395" s="2">
        <f t="shared" si="2"/>
        <v>1.497167057</v>
      </c>
    </row>
    <row r="1396">
      <c r="B1396" s="3" t="s">
        <v>839</v>
      </c>
      <c r="C1396" s="2">
        <v>-2225.603</v>
      </c>
      <c r="D1396" s="2">
        <v>700.582</v>
      </c>
      <c r="E1396" s="2">
        <v>392.237</v>
      </c>
      <c r="F1396" s="2">
        <f t="shared" si="1"/>
        <v>-1132.784</v>
      </c>
      <c r="G1396" s="2">
        <f t="shared" si="2"/>
        <v>-0.5552351289</v>
      </c>
    </row>
    <row r="1397">
      <c r="B1397" s="3" t="s">
        <v>840</v>
      </c>
      <c r="C1397" s="2">
        <v>-6198.496</v>
      </c>
      <c r="D1397" s="2">
        <v>67.731</v>
      </c>
      <c r="E1397" s="2">
        <v>1677.985</v>
      </c>
      <c r="F1397" s="2">
        <f t="shared" si="1"/>
        <v>-4452.78</v>
      </c>
      <c r="G1397" s="2">
        <f t="shared" si="2"/>
        <v>-1.920583925</v>
      </c>
    </row>
    <row r="1398">
      <c r="B1398" s="3" t="s">
        <v>841</v>
      </c>
      <c r="C1398" s="2">
        <v>-811.616</v>
      </c>
      <c r="D1398" s="2">
        <v>725.247</v>
      </c>
      <c r="E1398" s="2">
        <v>189.141</v>
      </c>
      <c r="F1398" s="2">
        <f t="shared" si="1"/>
        <v>102.772</v>
      </c>
      <c r="G1398" s="2">
        <f t="shared" si="2"/>
        <v>-0.0471125596</v>
      </c>
    </row>
    <row r="1399">
      <c r="B1399" s="3" t="s">
        <v>842</v>
      </c>
      <c r="C1399" s="2">
        <v>-158.937</v>
      </c>
      <c r="D1399" s="2">
        <v>1072.788</v>
      </c>
      <c r="E1399" s="2">
        <v>-1495.667</v>
      </c>
      <c r="F1399" s="2">
        <f t="shared" si="1"/>
        <v>-581.816</v>
      </c>
      <c r="G1399" s="2">
        <f t="shared" si="2"/>
        <v>-0.3286494656</v>
      </c>
    </row>
    <row r="1400">
      <c r="B1400" s="3" t="s">
        <v>843</v>
      </c>
      <c r="C1400" s="2">
        <v>-728.288</v>
      </c>
      <c r="D1400" s="2">
        <v>274.554</v>
      </c>
      <c r="E1400" s="2">
        <v>254.991</v>
      </c>
      <c r="F1400" s="2">
        <f t="shared" si="1"/>
        <v>-198.743</v>
      </c>
      <c r="G1400" s="2">
        <f t="shared" si="2"/>
        <v>-0.1711106435</v>
      </c>
    </row>
    <row r="1401">
      <c r="B1401" s="3" t="s">
        <v>844</v>
      </c>
      <c r="C1401" s="2">
        <v>3707.634</v>
      </c>
      <c r="D1401" s="2">
        <v>2522.705</v>
      </c>
      <c r="E1401" s="2">
        <v>334.607</v>
      </c>
      <c r="F1401" s="2">
        <f t="shared" si="1"/>
        <v>6564.946</v>
      </c>
      <c r="G1401" s="2">
        <f t="shared" si="2"/>
        <v>2.610457357</v>
      </c>
    </row>
    <row r="1402">
      <c r="B1402" s="3" t="s">
        <v>845</v>
      </c>
      <c r="C1402" s="2">
        <v>180.917</v>
      </c>
      <c r="D1402" s="2">
        <v>204.61</v>
      </c>
      <c r="E1402" s="2">
        <v>91.159</v>
      </c>
      <c r="F1402" s="2">
        <f t="shared" si="1"/>
        <v>476.686</v>
      </c>
      <c r="G1402" s="2">
        <f t="shared" si="2"/>
        <v>0.1066596226</v>
      </c>
    </row>
    <row r="1403">
      <c r="B1403" s="3" t="s">
        <v>846</v>
      </c>
      <c r="C1403" s="2">
        <v>-3519.451</v>
      </c>
      <c r="D1403" s="2">
        <v>68.479</v>
      </c>
      <c r="E1403" s="2">
        <v>266.956</v>
      </c>
      <c r="F1403" s="2">
        <f t="shared" si="1"/>
        <v>-3184.016</v>
      </c>
      <c r="G1403" s="2">
        <f t="shared" si="2"/>
        <v>-1.398804562</v>
      </c>
    </row>
    <row r="1404">
      <c r="B1404" s="3" t="s">
        <v>847</v>
      </c>
      <c r="C1404" s="2">
        <v>728.65</v>
      </c>
      <c r="D1404" s="2">
        <v>640.95</v>
      </c>
      <c r="E1404" s="2">
        <v>650.782</v>
      </c>
      <c r="F1404" s="2">
        <f t="shared" si="1"/>
        <v>2020.382</v>
      </c>
      <c r="G1404" s="2">
        <f t="shared" si="2"/>
        <v>0.7415048079</v>
      </c>
    </row>
    <row r="1405">
      <c r="B1405" s="3" t="s">
        <v>848</v>
      </c>
      <c r="C1405" s="2">
        <v>1411.564</v>
      </c>
      <c r="D1405" s="2">
        <v>846.85</v>
      </c>
      <c r="E1405" s="2">
        <v>589.994</v>
      </c>
      <c r="F1405" s="2">
        <f t="shared" si="1"/>
        <v>2848.408</v>
      </c>
      <c r="G1405" s="2">
        <f t="shared" si="2"/>
        <v>1.082030611</v>
      </c>
    </row>
    <row r="1406">
      <c r="B1406" s="3" t="s">
        <v>849</v>
      </c>
      <c r="C1406" s="2">
        <v>1741.939</v>
      </c>
      <c r="D1406" s="2">
        <v>90.969</v>
      </c>
      <c r="E1406" s="2">
        <v>244.343</v>
      </c>
      <c r="F1406" s="2">
        <f t="shared" si="1"/>
        <v>2077.251</v>
      </c>
      <c r="G1406" s="2">
        <f t="shared" si="2"/>
        <v>0.7648921917</v>
      </c>
    </row>
    <row r="1407">
      <c r="B1407" s="3" t="s">
        <v>850</v>
      </c>
      <c r="C1407" s="2">
        <v>-936.763</v>
      </c>
      <c r="D1407" s="2">
        <v>252.66</v>
      </c>
      <c r="E1407" s="2">
        <v>78.45</v>
      </c>
      <c r="F1407" s="2">
        <f t="shared" si="1"/>
        <v>-605.653</v>
      </c>
      <c r="G1407" s="2">
        <f t="shared" si="2"/>
        <v>-0.3384524351</v>
      </c>
    </row>
    <row r="1408">
      <c r="B1408" s="3">
        <v>44934.0</v>
      </c>
      <c r="C1408" s="2">
        <v>1807.676</v>
      </c>
      <c r="D1408" s="2">
        <v>368.056</v>
      </c>
      <c r="E1408" s="2">
        <v>343.558</v>
      </c>
      <c r="F1408" s="2">
        <f t="shared" si="1"/>
        <v>2519.29</v>
      </c>
      <c r="G1408" s="2">
        <f t="shared" si="2"/>
        <v>0.9466807893</v>
      </c>
    </row>
    <row r="1409">
      <c r="B1409" s="3">
        <v>44965.0</v>
      </c>
      <c r="C1409" s="2">
        <v>-3195.022</v>
      </c>
      <c r="D1409" s="2">
        <v>229.427</v>
      </c>
      <c r="E1409" s="2">
        <v>116.818</v>
      </c>
      <c r="F1409" s="2">
        <f t="shared" si="1"/>
        <v>-2848.777</v>
      </c>
      <c r="G1409" s="2">
        <f t="shared" si="2"/>
        <v>-1.260937478</v>
      </c>
    </row>
    <row r="1410">
      <c r="B1410" s="3">
        <v>44993.0</v>
      </c>
      <c r="C1410" s="2">
        <v>-22.506</v>
      </c>
      <c r="D1410" s="2">
        <v>181.003</v>
      </c>
      <c r="E1410" s="2">
        <v>27.467</v>
      </c>
      <c r="F1410" s="2">
        <f t="shared" si="1"/>
        <v>185.964</v>
      </c>
      <c r="G1410" s="2">
        <f t="shared" si="2"/>
        <v>-0.01289983854</v>
      </c>
    </row>
    <row r="1411">
      <c r="B1411" s="3">
        <v>45024.0</v>
      </c>
      <c r="C1411" s="2">
        <v>-2940.964</v>
      </c>
      <c r="D1411" s="2">
        <v>90.275</v>
      </c>
      <c r="E1411" s="2">
        <v>101.198</v>
      </c>
      <c r="F1411" s="2">
        <f t="shared" si="1"/>
        <v>-2749.491</v>
      </c>
      <c r="G1411" s="2">
        <f t="shared" si="2"/>
        <v>-1.220106098</v>
      </c>
    </row>
    <row r="1412">
      <c r="B1412" s="3">
        <v>45115.0</v>
      </c>
      <c r="C1412" s="2">
        <v>-1429.303</v>
      </c>
      <c r="D1412" s="2">
        <v>89.803</v>
      </c>
      <c r="E1412" s="2">
        <v>147.521</v>
      </c>
      <c r="F1412" s="2">
        <f t="shared" si="1"/>
        <v>-1191.979</v>
      </c>
      <c r="G1412" s="2">
        <f t="shared" si="2"/>
        <v>-0.5795790805</v>
      </c>
    </row>
    <row r="1413">
      <c r="B1413" s="3">
        <v>45146.0</v>
      </c>
      <c r="C1413" s="2">
        <v>-991.523</v>
      </c>
      <c r="D1413" s="2">
        <v>-22.654</v>
      </c>
      <c r="E1413" s="2">
        <v>-203.581</v>
      </c>
      <c r="F1413" s="2">
        <f t="shared" si="1"/>
        <v>-1217.758</v>
      </c>
      <c r="G1413" s="2">
        <f t="shared" si="2"/>
        <v>-0.5901806977</v>
      </c>
    </row>
    <row r="1414">
      <c r="B1414" s="3">
        <v>45177.0</v>
      </c>
      <c r="C1414" s="2">
        <v>605.874</v>
      </c>
      <c r="D1414" s="2">
        <v>-22.559</v>
      </c>
      <c r="E1414" s="2">
        <v>353.034</v>
      </c>
      <c r="F1414" s="2">
        <f t="shared" si="1"/>
        <v>936.349</v>
      </c>
      <c r="G1414" s="2">
        <f t="shared" si="2"/>
        <v>0.2956960925</v>
      </c>
    </row>
    <row r="1415">
      <c r="B1415" s="3">
        <v>45207.0</v>
      </c>
      <c r="C1415" s="2">
        <v>4011.096</v>
      </c>
      <c r="D1415" s="2">
        <v>-672.051</v>
      </c>
      <c r="E1415" s="2">
        <v>23.348</v>
      </c>
      <c r="F1415" s="2">
        <f t="shared" si="1"/>
        <v>3362.393</v>
      </c>
      <c r="G1415" s="2">
        <f t="shared" si="2"/>
        <v>1.29340701</v>
      </c>
    </row>
    <row r="1416">
      <c r="B1416" s="3">
        <v>45238.0</v>
      </c>
      <c r="C1416" s="2">
        <v>178.337</v>
      </c>
      <c r="D1416" s="2">
        <v>1254.967</v>
      </c>
      <c r="E1416" s="2">
        <v>-58.2</v>
      </c>
      <c r="F1416" s="2">
        <f t="shared" si="1"/>
        <v>1375.104</v>
      </c>
      <c r="G1416" s="2">
        <f t="shared" si="2"/>
        <v>0.4761341446</v>
      </c>
    </row>
    <row r="1417">
      <c r="B1417" s="3" t="s">
        <v>851</v>
      </c>
      <c r="C1417" s="2">
        <v>-690.414</v>
      </c>
      <c r="D1417" s="2">
        <v>671.679</v>
      </c>
      <c r="E1417" s="2">
        <v>109.896</v>
      </c>
      <c r="F1417" s="2">
        <f t="shared" si="1"/>
        <v>91.161</v>
      </c>
      <c r="G1417" s="2">
        <f t="shared" si="2"/>
        <v>-0.0518875849</v>
      </c>
    </row>
    <row r="1418">
      <c r="B1418" s="3" t="s">
        <v>852</v>
      </c>
      <c r="C1418" s="2">
        <v>-1164.833</v>
      </c>
      <c r="D1418" s="2">
        <v>292.752</v>
      </c>
      <c r="E1418" s="2">
        <v>211.351</v>
      </c>
      <c r="F1418" s="2">
        <f t="shared" si="1"/>
        <v>-660.73</v>
      </c>
      <c r="G1418" s="2">
        <f t="shared" si="2"/>
        <v>-0.3611028586</v>
      </c>
    </row>
    <row r="1419">
      <c r="B1419" s="3" t="s">
        <v>853</v>
      </c>
      <c r="C1419" s="2">
        <v>-819.388</v>
      </c>
      <c r="D1419" s="2">
        <v>556.567</v>
      </c>
      <c r="E1419" s="2">
        <v>363.776</v>
      </c>
      <c r="F1419" s="2">
        <f t="shared" si="1"/>
        <v>100.955</v>
      </c>
      <c r="G1419" s="2">
        <f t="shared" si="2"/>
        <v>-0.04785980109</v>
      </c>
    </row>
    <row r="1420">
      <c r="B1420" s="3" t="s">
        <v>854</v>
      </c>
      <c r="C1420" s="2">
        <v>-2396.046</v>
      </c>
      <c r="D1420" s="2">
        <v>0.0</v>
      </c>
      <c r="E1420" s="2">
        <v>103.177</v>
      </c>
      <c r="F1420" s="2">
        <f t="shared" si="1"/>
        <v>-2292.869</v>
      </c>
      <c r="G1420" s="2">
        <f t="shared" si="2"/>
        <v>-1.032320239</v>
      </c>
    </row>
    <row r="1421">
      <c r="B1421" s="3" t="s">
        <v>855</v>
      </c>
      <c r="C1421" s="2">
        <v>65.451</v>
      </c>
      <c r="D1421" s="2">
        <v>21.932</v>
      </c>
      <c r="E1421" s="2">
        <v>-137.08</v>
      </c>
      <c r="F1421" s="2">
        <f t="shared" si="1"/>
        <v>-49.697</v>
      </c>
      <c r="G1421" s="2">
        <f t="shared" si="2"/>
        <v>-0.1098154561</v>
      </c>
    </row>
    <row r="1422">
      <c r="B1422" s="3" t="s">
        <v>856</v>
      </c>
      <c r="C1422" s="2">
        <v>-2748.701</v>
      </c>
      <c r="D1422" s="2">
        <v>131.58</v>
      </c>
      <c r="E1422" s="2">
        <v>-601.438</v>
      </c>
      <c r="F1422" s="2">
        <f t="shared" si="1"/>
        <v>-3218.559</v>
      </c>
      <c r="G1422" s="2">
        <f t="shared" si="2"/>
        <v>-1.413010375</v>
      </c>
    </row>
    <row r="1423">
      <c r="B1423" s="3" t="s">
        <v>857</v>
      </c>
      <c r="C1423" s="2">
        <v>-1405.773</v>
      </c>
      <c r="D1423" s="2">
        <v>-44.162</v>
      </c>
      <c r="E1423" s="2">
        <v>-23.494</v>
      </c>
      <c r="F1423" s="2">
        <f t="shared" si="1"/>
        <v>-1473.429</v>
      </c>
      <c r="G1423" s="2">
        <f t="shared" si="2"/>
        <v>-0.6953254305</v>
      </c>
    </row>
    <row r="1424">
      <c r="B1424" s="3" t="s">
        <v>858</v>
      </c>
      <c r="C1424" s="2">
        <v>-394.281</v>
      </c>
      <c r="D1424" s="2">
        <v>-462.423</v>
      </c>
      <c r="E1424" s="2">
        <v>37.544</v>
      </c>
      <c r="F1424" s="2">
        <f t="shared" si="1"/>
        <v>-819.16</v>
      </c>
      <c r="G1424" s="2">
        <f t="shared" si="2"/>
        <v>-0.4262572172</v>
      </c>
    </row>
    <row r="1425">
      <c r="B1425" s="3" t="s">
        <v>859</v>
      </c>
      <c r="C1425" s="2">
        <v>-1173.752</v>
      </c>
      <c r="D1425" s="2">
        <v>489.802</v>
      </c>
      <c r="E1425" s="2">
        <v>33.719</v>
      </c>
      <c r="F1425" s="2">
        <f t="shared" si="1"/>
        <v>-650.231</v>
      </c>
      <c r="G1425" s="2">
        <f t="shared" si="2"/>
        <v>-0.3567851435</v>
      </c>
    </row>
    <row r="1426">
      <c r="B1426" s="3" t="s">
        <v>860</v>
      </c>
      <c r="C1426" s="2">
        <v>830.28</v>
      </c>
      <c r="D1426" s="2">
        <v>65.901</v>
      </c>
      <c r="E1426" s="2">
        <v>305.462</v>
      </c>
      <c r="F1426" s="2">
        <f t="shared" si="1"/>
        <v>1201.643</v>
      </c>
      <c r="G1426" s="2">
        <f t="shared" si="2"/>
        <v>0.4047982853</v>
      </c>
    </row>
    <row r="1427">
      <c r="B1427" s="3" t="s">
        <v>861</v>
      </c>
      <c r="C1427" s="2">
        <v>2067.851</v>
      </c>
      <c r="D1427" s="2">
        <v>44.234</v>
      </c>
      <c r="E1427" s="2">
        <v>116.752</v>
      </c>
      <c r="F1427" s="2">
        <f t="shared" si="1"/>
        <v>2228.837</v>
      </c>
      <c r="G1427" s="2">
        <f t="shared" si="2"/>
        <v>0.8272319544</v>
      </c>
    </row>
    <row r="1428">
      <c r="B1428" s="3" t="s">
        <v>862</v>
      </c>
      <c r="C1428" s="2">
        <v>-1416.71</v>
      </c>
      <c r="D1428" s="2">
        <v>333.839</v>
      </c>
      <c r="E1428" s="2">
        <v>287.304</v>
      </c>
      <c r="F1428" s="2">
        <f t="shared" si="1"/>
        <v>-795.567</v>
      </c>
      <c r="G1428" s="2">
        <f t="shared" si="2"/>
        <v>-0.4165545928</v>
      </c>
    </row>
    <row r="1429">
      <c r="B1429" s="3" t="s">
        <v>863</v>
      </c>
      <c r="C1429" s="2">
        <v>-808.457</v>
      </c>
      <c r="D1429" s="2">
        <v>519.329</v>
      </c>
      <c r="E1429" s="2">
        <v>270.222</v>
      </c>
      <c r="F1429" s="2">
        <f t="shared" si="1"/>
        <v>-18.906</v>
      </c>
      <c r="G1429" s="2">
        <f t="shared" si="2"/>
        <v>-0.09715265328</v>
      </c>
    </row>
    <row r="1430">
      <c r="B1430" s="3" t="s">
        <v>864</v>
      </c>
      <c r="C1430" s="2">
        <v>-360.747</v>
      </c>
      <c r="D1430" s="2">
        <v>-294.707</v>
      </c>
      <c r="E1430" s="2">
        <v>507.112</v>
      </c>
      <c r="F1430" s="2">
        <f t="shared" si="1"/>
        <v>-148.342</v>
      </c>
      <c r="G1430" s="2">
        <f t="shared" si="2"/>
        <v>-0.1503832255</v>
      </c>
    </row>
    <row r="1431">
      <c r="B1431" s="3">
        <v>44935.0</v>
      </c>
      <c r="C1431" s="2">
        <v>3017.137</v>
      </c>
      <c r="D1431" s="2">
        <v>-1222.497</v>
      </c>
      <c r="E1431" s="2">
        <v>2233.382</v>
      </c>
      <c r="F1431" s="2">
        <f t="shared" si="1"/>
        <v>4028.022</v>
      </c>
      <c r="G1431" s="2">
        <f t="shared" si="2"/>
        <v>1.567147025</v>
      </c>
    </row>
    <row r="1432">
      <c r="B1432" s="3">
        <v>45055.0</v>
      </c>
      <c r="C1432" s="2">
        <v>-1714.357</v>
      </c>
      <c r="D1432" s="2">
        <v>-294.848</v>
      </c>
      <c r="E1432" s="2">
        <v>193.276</v>
      </c>
      <c r="F1432" s="2">
        <f t="shared" si="1"/>
        <v>-1815.929</v>
      </c>
      <c r="G1432" s="2">
        <f t="shared" si="2"/>
        <v>-0.836178601</v>
      </c>
    </row>
    <row r="1433">
      <c r="B1433" s="3">
        <v>45086.0</v>
      </c>
      <c r="C1433" s="2">
        <v>-943.484</v>
      </c>
      <c r="D1433" s="2">
        <v>519.488</v>
      </c>
      <c r="E1433" s="2">
        <v>675.173</v>
      </c>
      <c r="F1433" s="2">
        <f t="shared" si="1"/>
        <v>251.177</v>
      </c>
      <c r="G1433" s="2">
        <f t="shared" si="2"/>
        <v>0.01391901639</v>
      </c>
    </row>
    <row r="1434">
      <c r="B1434" s="3">
        <v>45116.0</v>
      </c>
      <c r="C1434" s="2">
        <v>1740.043</v>
      </c>
      <c r="D1434" s="2">
        <v>-1300.917</v>
      </c>
      <c r="E1434" s="2">
        <v>386.944</v>
      </c>
      <c r="F1434" s="2">
        <f t="shared" si="1"/>
        <v>826.07</v>
      </c>
      <c r="G1434" s="2">
        <f t="shared" si="2"/>
        <v>0.2503438391</v>
      </c>
    </row>
    <row r="1435">
      <c r="B1435" s="3">
        <v>45147.0</v>
      </c>
      <c r="C1435" s="2">
        <v>2335.171</v>
      </c>
      <c r="D1435" s="2">
        <v>424.851</v>
      </c>
      <c r="E1435" s="2">
        <v>36.514</v>
      </c>
      <c r="F1435" s="2">
        <f t="shared" si="1"/>
        <v>2796.536</v>
      </c>
      <c r="G1435" s="2">
        <f t="shared" si="2"/>
        <v>1.060698244</v>
      </c>
    </row>
    <row r="1436">
      <c r="B1436" s="3">
        <v>45239.0</v>
      </c>
      <c r="C1436" s="2">
        <v>2405.464</v>
      </c>
      <c r="D1436" s="2">
        <v>895.764</v>
      </c>
      <c r="E1436" s="2">
        <v>274.516</v>
      </c>
      <c r="F1436" s="2">
        <f t="shared" si="1"/>
        <v>3575.744</v>
      </c>
      <c r="G1436" s="2">
        <f t="shared" si="2"/>
        <v>1.381147637</v>
      </c>
    </row>
    <row r="1437">
      <c r="B1437" s="3">
        <v>45269.0</v>
      </c>
      <c r="C1437" s="2">
        <v>-1233.213</v>
      </c>
      <c r="D1437" s="2">
        <v>2006.469</v>
      </c>
      <c r="E1437" s="2">
        <v>-1239.929</v>
      </c>
      <c r="F1437" s="2">
        <f t="shared" si="1"/>
        <v>-466.673</v>
      </c>
      <c r="G1437" s="2">
        <f t="shared" si="2"/>
        <v>-0.2812968916</v>
      </c>
    </row>
    <row r="1438">
      <c r="B1438" s="3" t="s">
        <v>865</v>
      </c>
      <c r="C1438" s="2">
        <v>-1694.461</v>
      </c>
      <c r="D1438" s="2">
        <v>1927.866</v>
      </c>
      <c r="E1438" s="2">
        <v>-1857.71</v>
      </c>
      <c r="F1438" s="2">
        <f t="shared" si="1"/>
        <v>-1624.305</v>
      </c>
      <c r="G1438" s="2">
        <f t="shared" si="2"/>
        <v>-0.7573732055</v>
      </c>
    </row>
    <row r="1439">
      <c r="B1439" s="3" t="s">
        <v>866</v>
      </c>
      <c r="C1439" s="2">
        <v>-334.849</v>
      </c>
      <c r="D1439" s="2">
        <v>67.335</v>
      </c>
      <c r="E1439" s="2">
        <v>1326.211</v>
      </c>
      <c r="F1439" s="2">
        <f t="shared" si="1"/>
        <v>1058.697</v>
      </c>
      <c r="G1439" s="2">
        <f t="shared" si="2"/>
        <v>0.3460117238</v>
      </c>
    </row>
    <row r="1440">
      <c r="B1440" s="3" t="s">
        <v>867</v>
      </c>
      <c r="C1440" s="2">
        <v>-1531.16</v>
      </c>
      <c r="D1440" s="2">
        <v>701.856</v>
      </c>
      <c r="E1440" s="2">
        <v>221.166</v>
      </c>
      <c r="F1440" s="2">
        <f t="shared" si="1"/>
        <v>-608.138</v>
      </c>
      <c r="G1440" s="2">
        <f t="shared" si="2"/>
        <v>-0.3394743916</v>
      </c>
    </row>
    <row r="1441">
      <c r="B1441" s="3" t="s">
        <v>868</v>
      </c>
      <c r="C1441" s="2">
        <v>1196.95</v>
      </c>
      <c r="D1441" s="2">
        <v>268.393</v>
      </c>
      <c r="E1441" s="2">
        <v>-1029.64</v>
      </c>
      <c r="F1441" s="2">
        <f t="shared" si="1"/>
        <v>435.703</v>
      </c>
      <c r="G1441" s="2">
        <f t="shared" si="2"/>
        <v>0.08980535843</v>
      </c>
    </row>
    <row r="1442">
      <c r="B1442" s="3" t="s">
        <v>869</v>
      </c>
      <c r="C1442" s="2">
        <v>2573.114</v>
      </c>
      <c r="D1442" s="2">
        <v>-402.886</v>
      </c>
      <c r="E1442" s="2">
        <v>270.201</v>
      </c>
      <c r="F1442" s="2">
        <f t="shared" si="1"/>
        <v>2440.429</v>
      </c>
      <c r="G1442" s="2">
        <f t="shared" si="2"/>
        <v>0.9142491925</v>
      </c>
    </row>
    <row r="1443">
      <c r="B1443" s="3" t="s">
        <v>870</v>
      </c>
      <c r="C1443" s="2">
        <v>-1173.114</v>
      </c>
      <c r="D1443" s="2">
        <v>-268.012</v>
      </c>
      <c r="E1443" s="2">
        <v>394.294</v>
      </c>
      <c r="F1443" s="2">
        <f t="shared" si="1"/>
        <v>-1046.832</v>
      </c>
      <c r="G1443" s="2">
        <f t="shared" si="2"/>
        <v>-0.5198873575</v>
      </c>
    </row>
    <row r="1444">
      <c r="B1444" s="3" t="s">
        <v>871</v>
      </c>
      <c r="C1444" s="2">
        <v>-2192.766</v>
      </c>
      <c r="D1444" s="2">
        <v>-420.394</v>
      </c>
      <c r="E1444" s="2">
        <v>196.922</v>
      </c>
      <c r="F1444" s="2">
        <f t="shared" si="1"/>
        <v>-2416.238</v>
      </c>
      <c r="G1444" s="2">
        <f t="shared" si="2"/>
        <v>-1.083055757</v>
      </c>
    </row>
    <row r="1445">
      <c r="B1445" s="3" t="s">
        <v>872</v>
      </c>
      <c r="C1445" s="2">
        <v>3515.702</v>
      </c>
      <c r="D1445" s="2">
        <v>-435.276</v>
      </c>
      <c r="E1445" s="2">
        <v>473.577</v>
      </c>
      <c r="F1445" s="2">
        <f t="shared" si="1"/>
        <v>3554.003</v>
      </c>
      <c r="G1445" s="2">
        <f t="shared" si="2"/>
        <v>1.372206648</v>
      </c>
    </row>
    <row r="1446">
      <c r="B1446" s="3" t="s">
        <v>873</v>
      </c>
      <c r="C1446" s="2">
        <v>7144.447</v>
      </c>
      <c r="D1446" s="2">
        <v>-3604.547</v>
      </c>
      <c r="E1446" s="2">
        <v>-188.461</v>
      </c>
      <c r="F1446" s="2">
        <f t="shared" si="1"/>
        <v>3351.439</v>
      </c>
      <c r="G1446" s="2">
        <f t="shared" si="2"/>
        <v>1.288902176</v>
      </c>
    </row>
    <row r="1447">
      <c r="B1447" s="3" t="s">
        <v>874</v>
      </c>
      <c r="C1447" s="2">
        <v>367.307</v>
      </c>
      <c r="D1447" s="2">
        <v>-1417.114</v>
      </c>
      <c r="E1447" s="2">
        <v>-26.275</v>
      </c>
      <c r="F1447" s="2">
        <f t="shared" si="1"/>
        <v>-1076.082</v>
      </c>
      <c r="G1447" s="2">
        <f t="shared" si="2"/>
        <v>-0.5319164239</v>
      </c>
    </row>
    <row r="1448">
      <c r="B1448" s="3" t="s">
        <v>875</v>
      </c>
      <c r="C1448" s="2">
        <v>2107.634</v>
      </c>
      <c r="D1448" s="2">
        <v>1154.659</v>
      </c>
      <c r="E1448" s="2">
        <v>64.085</v>
      </c>
      <c r="F1448" s="2">
        <f t="shared" si="1"/>
        <v>3326.378</v>
      </c>
      <c r="G1448" s="2">
        <f t="shared" si="2"/>
        <v>1.278595837</v>
      </c>
    </row>
    <row r="1449">
      <c r="B1449" s="3" t="s">
        <v>876</v>
      </c>
      <c r="C1449" s="2">
        <v>-3449.71</v>
      </c>
      <c r="D1449" s="2">
        <v>5325.579</v>
      </c>
      <c r="E1449" s="2">
        <v>585.003</v>
      </c>
      <c r="F1449" s="2">
        <f t="shared" si="1"/>
        <v>2460.872</v>
      </c>
      <c r="G1449" s="2">
        <f t="shared" si="2"/>
        <v>0.922656379</v>
      </c>
    </row>
    <row r="1450">
      <c r="B1450" s="3" t="s">
        <v>877</v>
      </c>
      <c r="C1450" s="2">
        <v>-2699.27</v>
      </c>
      <c r="D1450" s="2">
        <v>129.1</v>
      </c>
      <c r="E1450" s="2">
        <v>-344.418</v>
      </c>
      <c r="F1450" s="2">
        <f t="shared" si="1"/>
        <v>-2914.588</v>
      </c>
      <c r="G1450" s="2">
        <f t="shared" si="2"/>
        <v>-1.288002261</v>
      </c>
    </row>
    <row r="1451">
      <c r="B1451" s="3">
        <v>44967.0</v>
      </c>
      <c r="C1451" s="2">
        <v>3012.508</v>
      </c>
      <c r="D1451" s="2">
        <v>751.07</v>
      </c>
      <c r="E1451" s="2">
        <v>127.582</v>
      </c>
      <c r="F1451" s="2">
        <f t="shared" si="1"/>
        <v>3891.16</v>
      </c>
      <c r="G1451" s="2">
        <f t="shared" si="2"/>
        <v>1.510862509</v>
      </c>
    </row>
    <row r="1452">
      <c r="B1452" s="3">
        <v>44995.0</v>
      </c>
      <c r="C1452" s="2">
        <v>-1175.188</v>
      </c>
      <c r="D1452" s="2">
        <v>236.07</v>
      </c>
      <c r="E1452" s="2">
        <v>297.729</v>
      </c>
      <c r="F1452" s="2">
        <f t="shared" si="1"/>
        <v>-641.389</v>
      </c>
      <c r="G1452" s="2">
        <f t="shared" si="2"/>
        <v>-0.3531488698</v>
      </c>
    </row>
    <row r="1453">
      <c r="B1453" s="3">
        <v>45026.0</v>
      </c>
      <c r="C1453" s="2">
        <v>-2149.648</v>
      </c>
      <c r="D1453" s="2">
        <v>1333.56</v>
      </c>
      <c r="E1453" s="2">
        <v>1140.055</v>
      </c>
      <c r="F1453" s="2">
        <f t="shared" si="1"/>
        <v>323.967</v>
      </c>
      <c r="G1453" s="2">
        <f t="shared" si="2"/>
        <v>0.04385391357</v>
      </c>
    </row>
    <row r="1454">
      <c r="B1454" s="3">
        <v>45056.0</v>
      </c>
      <c r="C1454" s="2">
        <v>-2273.303</v>
      </c>
      <c r="D1454" s="2">
        <v>64.018</v>
      </c>
      <c r="E1454" s="2">
        <v>307.184</v>
      </c>
      <c r="F1454" s="2">
        <f t="shared" si="1"/>
        <v>-1902.101</v>
      </c>
      <c r="G1454" s="2">
        <f t="shared" si="2"/>
        <v>-0.8716168475</v>
      </c>
    </row>
    <row r="1455">
      <c r="B1455" s="3">
        <v>45087.0</v>
      </c>
      <c r="C1455" s="2">
        <v>-2398.072</v>
      </c>
      <c r="D1455" s="2">
        <v>639.46</v>
      </c>
      <c r="E1455" s="2">
        <v>188.2</v>
      </c>
      <c r="F1455" s="2">
        <f t="shared" si="1"/>
        <v>-1570.412</v>
      </c>
      <c r="G1455" s="2">
        <f t="shared" si="2"/>
        <v>-0.7352097021</v>
      </c>
    </row>
    <row r="1456">
      <c r="B1456" s="3">
        <v>45179.0</v>
      </c>
      <c r="C1456" s="2">
        <v>472.471</v>
      </c>
      <c r="D1456" s="2">
        <v>-172.565</v>
      </c>
      <c r="E1456" s="2">
        <v>248.669</v>
      </c>
      <c r="F1456" s="2">
        <f t="shared" si="1"/>
        <v>548.575</v>
      </c>
      <c r="G1456" s="2">
        <f t="shared" si="2"/>
        <v>0.1362239834</v>
      </c>
    </row>
    <row r="1457">
      <c r="B1457" s="3">
        <v>45209.0</v>
      </c>
      <c r="C1457" s="2">
        <v>-3825.17</v>
      </c>
      <c r="D1457" s="2">
        <v>217.066</v>
      </c>
      <c r="E1457" s="2">
        <v>-17.372</v>
      </c>
      <c r="F1457" s="2">
        <f t="shared" si="1"/>
        <v>-3625.476</v>
      </c>
      <c r="G1457" s="2">
        <f t="shared" si="2"/>
        <v>-1.580355045</v>
      </c>
    </row>
    <row r="1458">
      <c r="B1458" s="3">
        <v>45240.0</v>
      </c>
      <c r="C1458" s="2">
        <v>2367.915</v>
      </c>
      <c r="D1458" s="2">
        <v>1811.068</v>
      </c>
      <c r="E1458" s="2">
        <v>214.707</v>
      </c>
      <c r="F1458" s="2">
        <f t="shared" si="1"/>
        <v>4393.69</v>
      </c>
      <c r="G1458" s="2">
        <f t="shared" si="2"/>
        <v>1.717528039</v>
      </c>
    </row>
    <row r="1459">
      <c r="B1459" s="3">
        <v>45270.0</v>
      </c>
      <c r="C1459" s="2">
        <v>-349.091</v>
      </c>
      <c r="D1459" s="2">
        <v>-65.744</v>
      </c>
      <c r="E1459" s="2">
        <v>-166.259</v>
      </c>
      <c r="F1459" s="2">
        <f t="shared" si="1"/>
        <v>-581.094</v>
      </c>
      <c r="G1459" s="2">
        <f t="shared" si="2"/>
        <v>-0.3283525431</v>
      </c>
    </row>
    <row r="1460">
      <c r="B1460" s="3" t="s">
        <v>878</v>
      </c>
      <c r="C1460" s="2">
        <v>-1040.849</v>
      </c>
      <c r="D1460" s="2">
        <v>174.242</v>
      </c>
      <c r="E1460" s="2">
        <v>1657.373</v>
      </c>
      <c r="F1460" s="2">
        <f t="shared" si="1"/>
        <v>790.766</v>
      </c>
      <c r="G1460" s="2">
        <f t="shared" si="2"/>
        <v>0.2358250644</v>
      </c>
    </row>
    <row r="1461">
      <c r="B1461" s="3" t="s">
        <v>879</v>
      </c>
      <c r="C1461" s="2">
        <v>474.666</v>
      </c>
      <c r="D1461" s="2">
        <v>325.068</v>
      </c>
      <c r="E1461" s="2">
        <v>-1425.409</v>
      </c>
      <c r="F1461" s="2">
        <f t="shared" si="1"/>
        <v>-625.675</v>
      </c>
      <c r="G1461" s="2">
        <f t="shared" si="2"/>
        <v>-0.3466864852</v>
      </c>
    </row>
    <row r="1462">
      <c r="B1462" s="3" t="s">
        <v>880</v>
      </c>
      <c r="C1462" s="2">
        <v>654.142</v>
      </c>
      <c r="D1462" s="2">
        <v>-240.915</v>
      </c>
      <c r="E1462" s="2">
        <v>-14.716</v>
      </c>
      <c r="F1462" s="2">
        <f t="shared" si="1"/>
        <v>398.511</v>
      </c>
      <c r="G1462" s="2">
        <f t="shared" si="2"/>
        <v>0.07451014348</v>
      </c>
    </row>
    <row r="1463">
      <c r="B1463" s="3" t="s">
        <v>881</v>
      </c>
      <c r="C1463" s="2">
        <v>414.247</v>
      </c>
      <c r="D1463" s="2">
        <v>0.0</v>
      </c>
      <c r="E1463" s="2">
        <v>95.144</v>
      </c>
      <c r="F1463" s="2">
        <f t="shared" si="1"/>
        <v>509.391</v>
      </c>
      <c r="G1463" s="2">
        <f t="shared" si="2"/>
        <v>0.1201095582</v>
      </c>
    </row>
    <row r="1464">
      <c r="B1464" s="3" t="s">
        <v>882</v>
      </c>
      <c r="C1464" s="2">
        <v>-150.574</v>
      </c>
      <c r="D1464" s="2">
        <v>626.568</v>
      </c>
      <c r="E1464" s="2">
        <v>-433.115</v>
      </c>
      <c r="F1464" s="2">
        <f t="shared" si="1"/>
        <v>42.879</v>
      </c>
      <c r="G1464" s="2">
        <f t="shared" si="2"/>
        <v>-0.07174356382</v>
      </c>
    </row>
    <row r="1465">
      <c r="B1465" s="3" t="s">
        <v>883</v>
      </c>
      <c r="C1465" s="2">
        <v>277.291</v>
      </c>
      <c r="D1465" s="2">
        <v>1478.276</v>
      </c>
      <c r="E1465" s="2">
        <v>-144.877</v>
      </c>
      <c r="F1465" s="2">
        <f t="shared" si="1"/>
        <v>1610.69</v>
      </c>
      <c r="G1465" s="2">
        <f t="shared" si="2"/>
        <v>0.5730189184</v>
      </c>
    </row>
    <row r="1466">
      <c r="B1466" s="3" t="s">
        <v>884</v>
      </c>
      <c r="C1466" s="2">
        <v>674.0</v>
      </c>
      <c r="D1466" s="2">
        <v>317.33</v>
      </c>
      <c r="E1466" s="2">
        <v>27.265</v>
      </c>
      <c r="F1466" s="2">
        <f t="shared" si="1"/>
        <v>1018.595</v>
      </c>
      <c r="G1466" s="2">
        <f t="shared" si="2"/>
        <v>0.3295197709</v>
      </c>
    </row>
    <row r="1467">
      <c r="B1467" s="3" t="s">
        <v>885</v>
      </c>
      <c r="C1467" s="2">
        <v>778.0</v>
      </c>
      <c r="D1467" s="2">
        <v>337.914</v>
      </c>
      <c r="E1467" s="2">
        <v>135.411</v>
      </c>
      <c r="F1467" s="2">
        <f t="shared" si="1"/>
        <v>1251.325</v>
      </c>
      <c r="G1467" s="2">
        <f t="shared" si="2"/>
        <v>0.4252300144</v>
      </c>
    </row>
    <row r="1468">
      <c r="B1468" s="3" t="s">
        <v>886</v>
      </c>
      <c r="C1468" s="2">
        <v>-1969.74</v>
      </c>
      <c r="D1468" s="2">
        <v>170.188</v>
      </c>
      <c r="E1468" s="2">
        <v>-91.242</v>
      </c>
      <c r="F1468" s="2">
        <f t="shared" si="1"/>
        <v>-1890.794</v>
      </c>
      <c r="G1468" s="2">
        <f t="shared" si="2"/>
        <v>-0.8669668422</v>
      </c>
    </row>
    <row r="1469">
      <c r="B1469" s="3" t="s">
        <v>887</v>
      </c>
      <c r="C1469" s="2">
        <v>1127.341</v>
      </c>
      <c r="D1469" s="2">
        <v>167.749</v>
      </c>
      <c r="E1469" s="2">
        <v>301.373</v>
      </c>
      <c r="F1469" s="2">
        <f t="shared" si="1"/>
        <v>1596.463</v>
      </c>
      <c r="G1469" s="2">
        <f t="shared" si="2"/>
        <v>0.5671680628</v>
      </c>
    </row>
    <row r="1470">
      <c r="B1470" s="3" t="s">
        <v>888</v>
      </c>
      <c r="C1470" s="2">
        <v>2021.76</v>
      </c>
      <c r="D1470" s="2">
        <v>352.253</v>
      </c>
      <c r="E1470" s="2">
        <v>126.21</v>
      </c>
      <c r="F1470" s="2">
        <f t="shared" si="1"/>
        <v>2500.223</v>
      </c>
      <c r="G1470" s="2">
        <f t="shared" si="2"/>
        <v>0.938839483</v>
      </c>
    </row>
    <row r="1471">
      <c r="B1471" s="3" t="s">
        <v>889</v>
      </c>
      <c r="C1471" s="2">
        <v>-554.352</v>
      </c>
      <c r="D1471" s="2">
        <v>41.243</v>
      </c>
      <c r="E1471" s="2">
        <v>45.112</v>
      </c>
      <c r="F1471" s="2">
        <f t="shared" si="1"/>
        <v>-467.997</v>
      </c>
      <c r="G1471" s="2">
        <f t="shared" si="2"/>
        <v>-0.2818413868</v>
      </c>
    </row>
    <row r="1472">
      <c r="B1472" s="3" t="s">
        <v>890</v>
      </c>
      <c r="C1472" s="2">
        <v>4737.759</v>
      </c>
      <c r="D1472" s="2">
        <v>83.484</v>
      </c>
      <c r="E1472" s="2">
        <v>142.639</v>
      </c>
      <c r="F1472" s="2">
        <f t="shared" si="1"/>
        <v>4963.882</v>
      </c>
      <c r="G1472" s="2">
        <f t="shared" si="2"/>
        <v>1.952019574</v>
      </c>
    </row>
    <row r="1473">
      <c r="B1473" s="3">
        <v>44937.0</v>
      </c>
      <c r="C1473" s="2">
        <v>41.831</v>
      </c>
      <c r="D1473" s="2">
        <v>-105.038</v>
      </c>
      <c r="E1473" s="2">
        <v>592.848</v>
      </c>
      <c r="F1473" s="2">
        <f t="shared" si="1"/>
        <v>529.641</v>
      </c>
      <c r="G1473" s="2">
        <f t="shared" si="2"/>
        <v>0.1284373734</v>
      </c>
    </row>
    <row r="1474">
      <c r="B1474" s="3">
        <v>44968.0</v>
      </c>
      <c r="C1474" s="2">
        <v>-3825.415</v>
      </c>
      <c r="D1474" s="2">
        <v>191.056</v>
      </c>
      <c r="E1474" s="2">
        <v>399.882</v>
      </c>
      <c r="F1474" s="2">
        <f t="shared" si="1"/>
        <v>-3234.477</v>
      </c>
      <c r="G1474" s="2">
        <f t="shared" si="2"/>
        <v>-1.419556655</v>
      </c>
    </row>
    <row r="1475">
      <c r="B1475" s="3">
        <v>44996.0</v>
      </c>
      <c r="C1475" s="2">
        <v>-1765.808</v>
      </c>
      <c r="D1475" s="2">
        <v>216.302</v>
      </c>
      <c r="E1475" s="2">
        <v>612.042</v>
      </c>
      <c r="F1475" s="2">
        <f t="shared" si="1"/>
        <v>-937.464</v>
      </c>
      <c r="G1475" s="2">
        <f t="shared" si="2"/>
        <v>-0.4749097529</v>
      </c>
    </row>
    <row r="1476">
      <c r="B1476" s="3">
        <v>45088.0</v>
      </c>
      <c r="C1476" s="2">
        <v>2956.242</v>
      </c>
      <c r="D1476" s="2">
        <v>305.681</v>
      </c>
      <c r="E1476" s="2">
        <v>833.852</v>
      </c>
      <c r="F1476" s="2">
        <f t="shared" si="1"/>
        <v>4095.775</v>
      </c>
      <c r="G1476" s="2">
        <f t="shared" si="2"/>
        <v>1.595010455</v>
      </c>
    </row>
    <row r="1477">
      <c r="B1477" s="3">
        <v>45118.0</v>
      </c>
      <c r="C1477" s="2">
        <v>1219.444</v>
      </c>
      <c r="D1477" s="2">
        <v>109.367</v>
      </c>
      <c r="E1477" s="2">
        <v>494.306</v>
      </c>
      <c r="F1477" s="2">
        <f t="shared" si="1"/>
        <v>1823.117</v>
      </c>
      <c r="G1477" s="2">
        <f t="shared" si="2"/>
        <v>0.6603795504</v>
      </c>
    </row>
    <row r="1478">
      <c r="B1478" s="3">
        <v>45149.0</v>
      </c>
      <c r="C1478" s="2">
        <v>109.19</v>
      </c>
      <c r="D1478" s="2">
        <v>241.294</v>
      </c>
      <c r="E1478" s="2">
        <v>143.785</v>
      </c>
      <c r="F1478" s="2">
        <f t="shared" si="1"/>
        <v>494.269</v>
      </c>
      <c r="G1478" s="2">
        <f t="shared" si="2"/>
        <v>0.1138906337</v>
      </c>
    </row>
    <row r="1479">
      <c r="B1479" s="3">
        <v>45180.0</v>
      </c>
      <c r="C1479" s="2">
        <v>-2054.922</v>
      </c>
      <c r="D1479" s="2">
        <v>21.959</v>
      </c>
      <c r="E1479" s="2">
        <v>97.717</v>
      </c>
      <c r="F1479" s="2">
        <f t="shared" si="1"/>
        <v>-1935.246</v>
      </c>
      <c r="G1479" s="2">
        <f t="shared" si="2"/>
        <v>-0.8852477331</v>
      </c>
    </row>
    <row r="1480">
      <c r="B1480" s="3">
        <v>45210.0</v>
      </c>
      <c r="C1480" s="2">
        <v>2667.691</v>
      </c>
      <c r="D1480" s="2">
        <v>1132.853</v>
      </c>
      <c r="E1480" s="2">
        <v>97.119</v>
      </c>
      <c r="F1480" s="2">
        <f t="shared" si="1"/>
        <v>3897.663</v>
      </c>
      <c r="G1480" s="2">
        <f t="shared" si="2"/>
        <v>1.513536869</v>
      </c>
    </row>
    <row r="1481">
      <c r="B1481" s="3" t="s">
        <v>891</v>
      </c>
      <c r="C1481" s="2">
        <v>1828.486</v>
      </c>
      <c r="D1481" s="2">
        <v>22.129</v>
      </c>
      <c r="E1481" s="2">
        <v>309.472</v>
      </c>
      <c r="F1481" s="2">
        <f t="shared" si="1"/>
        <v>2160.087</v>
      </c>
      <c r="G1481" s="2">
        <f t="shared" si="2"/>
        <v>0.7989585078</v>
      </c>
    </row>
    <row r="1482">
      <c r="B1482" s="3" t="s">
        <v>892</v>
      </c>
      <c r="C1482" s="2">
        <v>-1276.748</v>
      </c>
      <c r="D1482" s="2">
        <v>110.56</v>
      </c>
      <c r="E1482" s="2">
        <v>153.039</v>
      </c>
      <c r="F1482" s="2">
        <f t="shared" si="1"/>
        <v>-1013.149</v>
      </c>
      <c r="G1482" s="2">
        <f t="shared" si="2"/>
        <v>-0.5060352193</v>
      </c>
    </row>
    <row r="1483">
      <c r="B1483" s="3" t="s">
        <v>893</v>
      </c>
      <c r="C1483" s="2">
        <v>-246.803</v>
      </c>
      <c r="D1483" s="2">
        <v>0.0</v>
      </c>
      <c r="E1483" s="2">
        <v>542.198</v>
      </c>
      <c r="F1483" s="2">
        <f t="shared" si="1"/>
        <v>295.395</v>
      </c>
      <c r="G1483" s="2">
        <f t="shared" si="2"/>
        <v>0.03210367477</v>
      </c>
    </row>
    <row r="1484">
      <c r="B1484" s="3" t="s">
        <v>894</v>
      </c>
      <c r="C1484" s="2">
        <v>1753.167</v>
      </c>
      <c r="D1484" s="2">
        <v>293.521</v>
      </c>
      <c r="E1484" s="2">
        <v>283.412</v>
      </c>
      <c r="F1484" s="2">
        <f t="shared" si="1"/>
        <v>2330.1</v>
      </c>
      <c r="G1484" s="2">
        <f t="shared" si="2"/>
        <v>0.8688763766</v>
      </c>
    </row>
    <row r="1485">
      <c r="B1485" s="3" t="s">
        <v>895</v>
      </c>
      <c r="C1485" s="2">
        <v>3691.395</v>
      </c>
      <c r="D1485" s="2">
        <v>474.826</v>
      </c>
      <c r="E1485" s="2">
        <v>337.601</v>
      </c>
      <c r="F1485" s="2">
        <f t="shared" si="1"/>
        <v>4503.822</v>
      </c>
      <c r="G1485" s="2">
        <f t="shared" si="2"/>
        <v>1.762819838</v>
      </c>
    </row>
    <row r="1486">
      <c r="B1486" s="3" t="s">
        <v>896</v>
      </c>
      <c r="C1486" s="2">
        <v>-4530.065</v>
      </c>
      <c r="D1486" s="2">
        <v>90.561</v>
      </c>
      <c r="E1486" s="2">
        <v>534.061</v>
      </c>
      <c r="F1486" s="2">
        <f t="shared" si="1"/>
        <v>-3905.443</v>
      </c>
      <c r="G1486" s="2">
        <f t="shared" si="2"/>
        <v>-1.695491511</v>
      </c>
    </row>
    <row r="1487">
      <c r="B1487" s="3" t="s">
        <v>897</v>
      </c>
      <c r="C1487" s="2">
        <v>-181.649</v>
      </c>
      <c r="D1487" s="2">
        <v>182.479</v>
      </c>
      <c r="E1487" s="2">
        <v>354.917</v>
      </c>
      <c r="F1487" s="2">
        <f t="shared" si="1"/>
        <v>355.747</v>
      </c>
      <c r="G1487" s="2">
        <f t="shared" si="2"/>
        <v>0.05692344279</v>
      </c>
    </row>
    <row r="1488">
      <c r="B1488" s="3" t="s">
        <v>898</v>
      </c>
      <c r="C1488" s="2">
        <v>815.789</v>
      </c>
      <c r="D1488" s="2">
        <v>341.464</v>
      </c>
      <c r="E1488" s="2">
        <v>-34.335</v>
      </c>
      <c r="F1488" s="2">
        <f t="shared" si="1"/>
        <v>1122.918</v>
      </c>
      <c r="G1488" s="2">
        <f t="shared" si="2"/>
        <v>0.3724226186</v>
      </c>
    </row>
    <row r="1489">
      <c r="B1489" s="3" t="s">
        <v>899</v>
      </c>
      <c r="C1489" s="2">
        <v>-250.29</v>
      </c>
      <c r="D1489" s="2">
        <v>297.152</v>
      </c>
      <c r="E1489" s="2">
        <v>69.569</v>
      </c>
      <c r="F1489" s="2">
        <f t="shared" si="1"/>
        <v>116.431</v>
      </c>
      <c r="G1489" s="2">
        <f t="shared" si="2"/>
        <v>-0.04149529403</v>
      </c>
    </row>
    <row r="1490">
      <c r="B1490" s="3" t="s">
        <v>900</v>
      </c>
      <c r="C1490" s="2">
        <v>-1457.126</v>
      </c>
      <c r="D1490" s="2">
        <v>0.0</v>
      </c>
      <c r="E1490" s="2">
        <v>53.864</v>
      </c>
      <c r="F1490" s="2">
        <f t="shared" si="1"/>
        <v>-1403.262</v>
      </c>
      <c r="G1490" s="2">
        <f t="shared" si="2"/>
        <v>-0.6664692424</v>
      </c>
    </row>
    <row r="1491">
      <c r="B1491" s="3" t="s">
        <v>901</v>
      </c>
      <c r="C1491" s="2">
        <v>2272.355</v>
      </c>
      <c r="D1491" s="2">
        <v>1369.656</v>
      </c>
      <c r="E1491" s="2">
        <v>149.83</v>
      </c>
      <c r="F1491" s="2">
        <f t="shared" si="1"/>
        <v>3791.841</v>
      </c>
      <c r="G1491" s="2">
        <f t="shared" si="2"/>
        <v>1.470017557</v>
      </c>
    </row>
    <row r="1492">
      <c r="B1492" s="3" t="s">
        <v>902</v>
      </c>
      <c r="C1492" s="2">
        <v>3116.174</v>
      </c>
      <c r="D1492" s="2">
        <v>205.65</v>
      </c>
      <c r="E1492" s="2">
        <v>92.043</v>
      </c>
      <c r="F1492" s="2">
        <f t="shared" si="1"/>
        <v>3413.867</v>
      </c>
      <c r="G1492" s="2">
        <f t="shared" si="2"/>
        <v>1.3145757</v>
      </c>
    </row>
    <row r="1493">
      <c r="B1493" s="3" t="s">
        <v>903</v>
      </c>
      <c r="C1493" s="2">
        <v>2000.081</v>
      </c>
      <c r="D1493" s="2">
        <v>342.485</v>
      </c>
      <c r="E1493" s="2">
        <v>348.97</v>
      </c>
      <c r="F1493" s="2">
        <f t="shared" si="1"/>
        <v>2691.536</v>
      </c>
      <c r="G1493" s="2">
        <f t="shared" si="2"/>
        <v>1.01751698</v>
      </c>
    </row>
    <row r="1494">
      <c r="B1494" s="3">
        <v>44938.0</v>
      </c>
      <c r="C1494" s="2">
        <v>-616.157</v>
      </c>
      <c r="D1494" s="2">
        <v>366.81</v>
      </c>
      <c r="E1494" s="2">
        <v>665.069</v>
      </c>
      <c r="F1494" s="2">
        <f t="shared" si="1"/>
        <v>415.722</v>
      </c>
      <c r="G1494" s="2">
        <f t="shared" si="2"/>
        <v>0.08158816952</v>
      </c>
    </row>
    <row r="1495">
      <c r="B1495" s="3">
        <v>45028.0</v>
      </c>
      <c r="C1495" s="2">
        <v>2984.283</v>
      </c>
      <c r="D1495" s="2">
        <v>-415.119</v>
      </c>
      <c r="E1495" s="2">
        <v>-142.544</v>
      </c>
      <c r="F1495" s="2">
        <f t="shared" si="1"/>
        <v>2426.62</v>
      </c>
      <c r="G1495" s="2">
        <f t="shared" si="2"/>
        <v>0.9085702395</v>
      </c>
    </row>
    <row r="1496">
      <c r="B1496" s="3">
        <v>45058.0</v>
      </c>
      <c r="C1496" s="2">
        <v>-1758.083</v>
      </c>
      <c r="D1496" s="2">
        <v>114.687</v>
      </c>
      <c r="E1496" s="2">
        <v>437.534</v>
      </c>
      <c r="F1496" s="2">
        <f t="shared" si="1"/>
        <v>-1205.862</v>
      </c>
      <c r="G1496" s="2">
        <f t="shared" si="2"/>
        <v>-0.5852884661</v>
      </c>
    </row>
    <row r="1497">
      <c r="B1497" s="3">
        <v>45089.0</v>
      </c>
      <c r="C1497" s="2">
        <v>4244.561</v>
      </c>
      <c r="D1497" s="2">
        <v>45.851</v>
      </c>
      <c r="E1497" s="2">
        <v>511.208</v>
      </c>
      <c r="F1497" s="2">
        <f t="shared" si="1"/>
        <v>4801.62</v>
      </c>
      <c r="G1497" s="2">
        <f t="shared" si="2"/>
        <v>1.885289305</v>
      </c>
    </row>
    <row r="1498">
      <c r="B1498" s="3">
        <v>45119.0</v>
      </c>
      <c r="C1498" s="2">
        <v>2500.507</v>
      </c>
      <c r="D1498" s="2">
        <v>913.46</v>
      </c>
      <c r="E1498" s="2">
        <v>-77.861</v>
      </c>
      <c r="F1498" s="2">
        <f t="shared" si="1"/>
        <v>3336.106</v>
      </c>
      <c r="G1498" s="2">
        <f t="shared" si="2"/>
        <v>1.282596478</v>
      </c>
    </row>
    <row r="1499">
      <c r="B1499" s="3">
        <v>45150.0</v>
      </c>
      <c r="C1499" s="2">
        <v>-3231.161</v>
      </c>
      <c r="D1499" s="2">
        <v>1381.323</v>
      </c>
      <c r="E1499" s="2">
        <v>-999.992</v>
      </c>
      <c r="F1499" s="2">
        <f t="shared" si="1"/>
        <v>-2849.83</v>
      </c>
      <c r="G1499" s="2">
        <f t="shared" si="2"/>
        <v>-1.261370525</v>
      </c>
    </row>
    <row r="1500">
      <c r="B1500" s="3">
        <v>45242.0</v>
      </c>
      <c r="C1500" s="2">
        <v>598.26</v>
      </c>
      <c r="D1500" s="2">
        <v>1895.582</v>
      </c>
      <c r="E1500" s="2">
        <v>-1460.253</v>
      </c>
      <c r="F1500" s="2">
        <f t="shared" si="1"/>
        <v>1033.589</v>
      </c>
      <c r="G1500" s="2">
        <f t="shared" si="2"/>
        <v>0.3356860554</v>
      </c>
    </row>
    <row r="1501">
      <c r="B1501" s="3">
        <v>45272.0</v>
      </c>
      <c r="C1501" s="2">
        <v>-1640.103</v>
      </c>
      <c r="D1501" s="2">
        <v>1021.135</v>
      </c>
      <c r="E1501" s="2">
        <v>1502.193</v>
      </c>
      <c r="F1501" s="2">
        <f t="shared" si="1"/>
        <v>883.225</v>
      </c>
      <c r="G1501" s="2">
        <f t="shared" si="2"/>
        <v>0.2738488404</v>
      </c>
    </row>
    <row r="1502">
      <c r="B1502" s="3" t="s">
        <v>904</v>
      </c>
      <c r="C1502" s="2">
        <v>-2715.196</v>
      </c>
      <c r="D1502" s="2">
        <v>-2214.947</v>
      </c>
      <c r="E1502" s="2">
        <v>305.028</v>
      </c>
      <c r="F1502" s="2">
        <f t="shared" si="1"/>
        <v>-4625.115</v>
      </c>
      <c r="G1502" s="2">
        <f t="shared" si="2"/>
        <v>-1.991456717</v>
      </c>
    </row>
    <row r="1503">
      <c r="B1503" s="3" t="s">
        <v>905</v>
      </c>
      <c r="C1503" s="2">
        <v>4963.335</v>
      </c>
      <c r="D1503" s="2">
        <v>1465.304</v>
      </c>
      <c r="E1503" s="2">
        <v>1955.008</v>
      </c>
      <c r="F1503" s="2">
        <f t="shared" si="1"/>
        <v>8383.647</v>
      </c>
      <c r="G1503" s="2">
        <f t="shared" si="2"/>
        <v>3.358398385</v>
      </c>
    </row>
    <row r="1504">
      <c r="B1504" s="3" t="s">
        <v>906</v>
      </c>
      <c r="C1504" s="2">
        <v>2736.482</v>
      </c>
      <c r="D1504" s="2">
        <v>900.675</v>
      </c>
      <c r="E1504" s="2">
        <v>832.169</v>
      </c>
      <c r="F1504" s="2">
        <f t="shared" si="1"/>
        <v>4469.326</v>
      </c>
      <c r="G1504" s="2">
        <f t="shared" si="2"/>
        <v>1.748633354</v>
      </c>
    </row>
    <row r="1505">
      <c r="B1505" s="3" t="s">
        <v>907</v>
      </c>
      <c r="C1505" s="2">
        <v>20839.557</v>
      </c>
      <c r="D1505" s="2">
        <v>-8935.42</v>
      </c>
      <c r="E1505" s="2">
        <v>-349.091</v>
      </c>
      <c r="F1505" s="2">
        <f t="shared" si="1"/>
        <v>11555.046</v>
      </c>
      <c r="G1505" s="2">
        <f t="shared" si="2"/>
        <v>4.662636646</v>
      </c>
    </row>
    <row r="1506">
      <c r="B1506" s="3" t="s">
        <v>908</v>
      </c>
      <c r="C1506" s="2">
        <v>10219.261</v>
      </c>
      <c r="D1506" s="2">
        <v>-3499.918</v>
      </c>
      <c r="E1506" s="2">
        <v>-1986.603</v>
      </c>
      <c r="F1506" s="2">
        <f t="shared" si="1"/>
        <v>4732.74</v>
      </c>
      <c r="G1506" s="2">
        <f t="shared" si="2"/>
        <v>1.856962396</v>
      </c>
    </row>
    <row r="1507">
      <c r="B1507" s="3" t="s">
        <v>909</v>
      </c>
      <c r="C1507" s="2">
        <v>664.761</v>
      </c>
      <c r="D1507" s="2">
        <v>239.506</v>
      </c>
      <c r="E1507" s="2">
        <v>635.38</v>
      </c>
      <c r="F1507" s="2">
        <f t="shared" si="1"/>
        <v>1539.647</v>
      </c>
      <c r="G1507" s="2">
        <f t="shared" si="2"/>
        <v>0.5438024752</v>
      </c>
    </row>
    <row r="1508">
      <c r="B1508" s="3" t="s">
        <v>910</v>
      </c>
      <c r="C1508" s="2">
        <v>1216.561</v>
      </c>
      <c r="D1508" s="2">
        <v>188.043</v>
      </c>
      <c r="E1508" s="2">
        <v>333.235</v>
      </c>
      <c r="F1508" s="2">
        <f t="shared" si="1"/>
        <v>1737.839</v>
      </c>
      <c r="G1508" s="2">
        <f t="shared" si="2"/>
        <v>0.6253089616</v>
      </c>
    </row>
    <row r="1509">
      <c r="B1509" s="3" t="s">
        <v>911</v>
      </c>
      <c r="C1509" s="2">
        <v>898.186</v>
      </c>
      <c r="D1509" s="2">
        <v>2208.518</v>
      </c>
      <c r="E1509" s="2">
        <v>-5.74</v>
      </c>
      <c r="F1509" s="2">
        <f t="shared" si="1"/>
        <v>3100.964</v>
      </c>
      <c r="G1509" s="2">
        <f t="shared" si="2"/>
        <v>1.185894299</v>
      </c>
    </row>
    <row r="1510">
      <c r="B1510" s="3" t="s">
        <v>912</v>
      </c>
      <c r="C1510" s="2">
        <v>-5445.375</v>
      </c>
      <c r="D1510" s="2">
        <v>8634.665</v>
      </c>
      <c r="E1510" s="2">
        <v>42.803</v>
      </c>
      <c r="F1510" s="2">
        <f t="shared" si="1"/>
        <v>3232.093</v>
      </c>
      <c r="G1510" s="2">
        <f t="shared" si="2"/>
        <v>1.239821118</v>
      </c>
    </row>
    <row r="1511">
      <c r="B1511" s="3" t="s">
        <v>913</v>
      </c>
      <c r="C1511" s="2">
        <v>1069.912</v>
      </c>
      <c r="D1511" s="2">
        <v>-23.888</v>
      </c>
      <c r="E1511" s="2">
        <v>192.464</v>
      </c>
      <c r="F1511" s="2">
        <f t="shared" si="1"/>
        <v>1238.488</v>
      </c>
      <c r="G1511" s="2">
        <f t="shared" si="2"/>
        <v>0.4199507964</v>
      </c>
    </row>
    <row r="1512">
      <c r="B1512" s="3" t="s">
        <v>914</v>
      </c>
      <c r="C1512" s="2">
        <v>738.163</v>
      </c>
      <c r="D1512" s="2">
        <v>980.877</v>
      </c>
      <c r="E1512" s="2">
        <v>280.955</v>
      </c>
      <c r="F1512" s="2">
        <f t="shared" si="1"/>
        <v>1999.995</v>
      </c>
      <c r="G1512" s="2">
        <f t="shared" si="2"/>
        <v>0.7331206515</v>
      </c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26.29"/>
    <col customWidth="1" min="3" max="3" width="15.86"/>
    <col customWidth="1" min="4" max="26" width="9.14"/>
  </cols>
  <sheetData>
    <row r="1">
      <c r="B1" s="2" t="s">
        <v>0</v>
      </c>
      <c r="C1" s="2">
        <v>89826.39</v>
      </c>
      <c r="D1" s="2">
        <v>89826.39</v>
      </c>
    </row>
    <row r="2">
      <c r="B2" s="3">
        <v>43132.0</v>
      </c>
      <c r="C2" s="2">
        <v>-40.276</v>
      </c>
      <c r="D2" s="2">
        <f>C1+C2</f>
        <v>89786.114</v>
      </c>
      <c r="E2" s="9">
        <f t="shared" ref="E2:E1510" si="1">LN(D2/D1)</f>
        <v>-0.0004484765791</v>
      </c>
    </row>
    <row r="3">
      <c r="B3" s="3">
        <v>43160.0</v>
      </c>
      <c r="C3" s="2">
        <v>703.932</v>
      </c>
      <c r="D3" s="2">
        <f t="shared" ref="D3:D1510" si="2">D2+C3</f>
        <v>90490.046</v>
      </c>
      <c r="E3" s="9">
        <f t="shared" si="1"/>
        <v>0.007809524872</v>
      </c>
    </row>
    <row r="4">
      <c r="B4" s="3">
        <v>43191.0</v>
      </c>
      <c r="C4" s="2">
        <v>395.089</v>
      </c>
      <c r="D4" s="2">
        <f t="shared" si="2"/>
        <v>90885.135</v>
      </c>
      <c r="E4" s="9">
        <f t="shared" si="1"/>
        <v>0.004356600751</v>
      </c>
    </row>
    <row r="5">
      <c r="B5" s="3">
        <v>43221.0</v>
      </c>
      <c r="C5" s="2">
        <v>-68.407</v>
      </c>
      <c r="D5" s="2">
        <f t="shared" si="2"/>
        <v>90816.728</v>
      </c>
      <c r="E5" s="9">
        <f t="shared" si="1"/>
        <v>-0.0007529587435</v>
      </c>
    </row>
    <row r="6">
      <c r="B6" s="3">
        <v>43313.0</v>
      </c>
      <c r="C6" s="2">
        <v>-13.778</v>
      </c>
      <c r="D6" s="2">
        <f t="shared" si="2"/>
        <v>90802.95</v>
      </c>
      <c r="E6" s="9">
        <f t="shared" si="1"/>
        <v>-0.0001517236478</v>
      </c>
    </row>
    <row r="7">
      <c r="B7" s="3">
        <v>43344.0</v>
      </c>
      <c r="C7" s="2">
        <v>0.0</v>
      </c>
      <c r="D7" s="2">
        <f t="shared" si="2"/>
        <v>90802.95</v>
      </c>
      <c r="E7" s="9">
        <f t="shared" si="1"/>
        <v>0</v>
      </c>
    </row>
    <row r="8">
      <c r="B8" s="3">
        <v>43374.0</v>
      </c>
      <c r="C8" s="2">
        <v>2266.947</v>
      </c>
      <c r="D8" s="2">
        <f t="shared" si="2"/>
        <v>93069.897</v>
      </c>
      <c r="E8" s="9">
        <f t="shared" si="1"/>
        <v>0.02465901744</v>
      </c>
    </row>
    <row r="9">
      <c r="B9" s="3">
        <v>43405.0</v>
      </c>
      <c r="C9" s="2">
        <v>179.498</v>
      </c>
      <c r="D9" s="2">
        <f t="shared" si="2"/>
        <v>93249.395</v>
      </c>
      <c r="E9" s="9">
        <f t="shared" si="1"/>
        <v>0.001926779064</v>
      </c>
    </row>
    <row r="10">
      <c r="B10" s="3">
        <v>43435.0</v>
      </c>
      <c r="C10" s="2">
        <v>13.906</v>
      </c>
      <c r="D10" s="2">
        <f t="shared" si="2"/>
        <v>93263.301</v>
      </c>
      <c r="E10" s="9">
        <f t="shared" si="1"/>
        <v>0.0001491158546</v>
      </c>
    </row>
    <row r="11">
      <c r="B11" s="3" t="s">
        <v>1</v>
      </c>
      <c r="C11" s="2">
        <v>97.998</v>
      </c>
      <c r="D11" s="2">
        <f t="shared" si="2"/>
        <v>93361.299</v>
      </c>
      <c r="E11" s="9">
        <f t="shared" si="1"/>
        <v>0.001050215341</v>
      </c>
    </row>
    <row r="12">
      <c r="B12" s="3" t="s">
        <v>2</v>
      </c>
      <c r="C12" s="2">
        <v>-41.852</v>
      </c>
      <c r="D12" s="2">
        <f t="shared" si="2"/>
        <v>93319.447</v>
      </c>
      <c r="E12" s="9">
        <f t="shared" si="1"/>
        <v>-0.0004483804741</v>
      </c>
    </row>
    <row r="13">
      <c r="B13" s="3" t="s">
        <v>3</v>
      </c>
      <c r="C13" s="2">
        <v>42.245</v>
      </c>
      <c r="D13" s="2">
        <f t="shared" si="2"/>
        <v>93361.692</v>
      </c>
      <c r="E13" s="9">
        <f t="shared" si="1"/>
        <v>0.0004525899183</v>
      </c>
    </row>
    <row r="14">
      <c r="B14" s="3" t="s">
        <v>4</v>
      </c>
      <c r="C14" s="2">
        <v>-112.482</v>
      </c>
      <c r="D14" s="2">
        <f t="shared" si="2"/>
        <v>93249.21</v>
      </c>
      <c r="E14" s="9">
        <f t="shared" si="1"/>
        <v>-0.001205524569</v>
      </c>
    </row>
    <row r="15">
      <c r="B15" s="3" t="s">
        <v>5</v>
      </c>
      <c r="C15" s="2">
        <v>-84.734</v>
      </c>
      <c r="D15" s="2">
        <f t="shared" si="2"/>
        <v>93164.476</v>
      </c>
      <c r="E15" s="9">
        <f t="shared" si="1"/>
        <v>-0.0009090964044</v>
      </c>
    </row>
    <row r="16">
      <c r="B16" s="3" t="s">
        <v>6</v>
      </c>
      <c r="C16" s="2">
        <v>0.0</v>
      </c>
      <c r="D16" s="2">
        <f t="shared" si="2"/>
        <v>93164.476</v>
      </c>
      <c r="E16" s="9">
        <f t="shared" si="1"/>
        <v>0</v>
      </c>
    </row>
    <row r="17">
      <c r="B17" s="3" t="s">
        <v>7</v>
      </c>
      <c r="C17" s="2">
        <v>28.536</v>
      </c>
      <c r="D17" s="2">
        <f t="shared" si="2"/>
        <v>93193.012</v>
      </c>
      <c r="E17" s="9">
        <f t="shared" si="1"/>
        <v>0.000306250106</v>
      </c>
    </row>
    <row r="18">
      <c r="B18" s="3" t="s">
        <v>8</v>
      </c>
      <c r="C18" s="2">
        <v>228.159</v>
      </c>
      <c r="D18" s="2">
        <f t="shared" si="2"/>
        <v>93421.171</v>
      </c>
      <c r="E18" s="9">
        <f t="shared" si="1"/>
        <v>0.002445249445</v>
      </c>
    </row>
    <row r="19">
      <c r="B19" s="3" t="s">
        <v>9</v>
      </c>
      <c r="C19" s="2">
        <v>-28.537</v>
      </c>
      <c r="D19" s="2">
        <f t="shared" si="2"/>
        <v>93392.634</v>
      </c>
      <c r="E19" s="9">
        <f t="shared" si="1"/>
        <v>-0.0003055127561</v>
      </c>
    </row>
    <row r="20">
      <c r="B20" s="3" t="s">
        <v>10</v>
      </c>
      <c r="C20" s="2">
        <v>2194.529</v>
      </c>
      <c r="D20" s="2">
        <f t="shared" si="2"/>
        <v>95587.163</v>
      </c>
      <c r="E20" s="9">
        <f t="shared" si="1"/>
        <v>0.02322605577</v>
      </c>
    </row>
    <row r="21" ht="15.75" customHeight="1">
      <c r="B21" s="3" t="s">
        <v>11</v>
      </c>
      <c r="C21" s="2">
        <v>387.215</v>
      </c>
      <c r="D21" s="2">
        <f t="shared" si="2"/>
        <v>95974.378</v>
      </c>
      <c r="E21" s="9">
        <f t="shared" si="1"/>
        <v>0.004042727213</v>
      </c>
    </row>
    <row r="22" ht="15.75" customHeight="1">
      <c r="B22" s="3" t="s">
        <v>12</v>
      </c>
      <c r="C22" s="2">
        <v>226.976</v>
      </c>
      <c r="D22" s="2">
        <f t="shared" si="2"/>
        <v>96201.354</v>
      </c>
      <c r="E22" s="9">
        <f t="shared" si="1"/>
        <v>0.002362172405</v>
      </c>
    </row>
    <row r="23" ht="15.75" customHeight="1">
      <c r="B23" s="3">
        <v>43102.0</v>
      </c>
      <c r="C23" s="2">
        <v>752.245</v>
      </c>
      <c r="D23" s="2">
        <f t="shared" si="2"/>
        <v>96953.599</v>
      </c>
      <c r="E23" s="9">
        <f t="shared" si="1"/>
        <v>0.007789070811</v>
      </c>
    </row>
    <row r="24" ht="15.75" customHeight="1">
      <c r="B24" s="3">
        <v>43133.0</v>
      </c>
      <c r="C24" s="2">
        <v>453.977</v>
      </c>
      <c r="D24" s="2">
        <f t="shared" si="2"/>
        <v>97407.576</v>
      </c>
      <c r="E24" s="9">
        <f t="shared" si="1"/>
        <v>0.004671486737</v>
      </c>
    </row>
    <row r="25" ht="15.75" customHeight="1">
      <c r="B25" s="3">
        <v>43222.0</v>
      </c>
      <c r="C25" s="2">
        <v>708.22</v>
      </c>
      <c r="D25" s="2">
        <f t="shared" si="2"/>
        <v>98115.796</v>
      </c>
      <c r="E25" s="9">
        <f t="shared" si="1"/>
        <v>0.007244383013</v>
      </c>
    </row>
    <row r="26" ht="15.75" customHeight="1">
      <c r="B26" s="3">
        <v>43253.0</v>
      </c>
      <c r="C26" s="2">
        <v>532.682</v>
      </c>
      <c r="D26" s="2">
        <f t="shared" si="2"/>
        <v>98648.478</v>
      </c>
      <c r="E26" s="9">
        <f t="shared" si="1"/>
        <v>0.005414431091</v>
      </c>
    </row>
    <row r="27" ht="15.75" customHeight="1">
      <c r="B27" s="3">
        <v>43283.0</v>
      </c>
      <c r="C27" s="2">
        <v>271.028</v>
      </c>
      <c r="D27" s="2">
        <f t="shared" si="2"/>
        <v>98919.506</v>
      </c>
      <c r="E27" s="9">
        <f t="shared" si="1"/>
        <v>0.002743644638</v>
      </c>
    </row>
    <row r="28" ht="15.75" customHeight="1">
      <c r="B28" s="3">
        <v>43314.0</v>
      </c>
      <c r="C28" s="2">
        <v>-107.87</v>
      </c>
      <c r="D28" s="2">
        <f t="shared" si="2"/>
        <v>98811.636</v>
      </c>
      <c r="E28" s="9">
        <f t="shared" si="1"/>
        <v>-0.001091077608</v>
      </c>
    </row>
    <row r="29" ht="15.75" customHeight="1">
      <c r="B29" s="3">
        <v>43345.0</v>
      </c>
      <c r="C29" s="2">
        <v>-298.542</v>
      </c>
      <c r="D29" s="2">
        <f t="shared" si="2"/>
        <v>98513.094</v>
      </c>
      <c r="E29" s="9">
        <f t="shared" si="1"/>
        <v>-0.003025897745</v>
      </c>
    </row>
    <row r="30" ht="15.75" customHeight="1">
      <c r="B30" s="3">
        <v>43436.0</v>
      </c>
      <c r="C30" s="2">
        <v>237.202</v>
      </c>
      <c r="D30" s="2">
        <f t="shared" si="2"/>
        <v>98750.296</v>
      </c>
      <c r="E30" s="9">
        <f t="shared" si="1"/>
        <v>0.002404927892</v>
      </c>
    </row>
    <row r="31" ht="15.75" customHeight="1">
      <c r="B31" s="3" t="s">
        <v>13</v>
      </c>
      <c r="C31" s="2">
        <v>307.32</v>
      </c>
      <c r="D31" s="2">
        <f t="shared" si="2"/>
        <v>99057.616</v>
      </c>
      <c r="E31" s="9">
        <f t="shared" si="1"/>
        <v>0.003107259403</v>
      </c>
    </row>
    <row r="32" ht="15.75" customHeight="1">
      <c r="B32" s="3" t="s">
        <v>14</v>
      </c>
      <c r="C32" s="2">
        <v>428.716</v>
      </c>
      <c r="D32" s="2">
        <f t="shared" si="2"/>
        <v>99486.332</v>
      </c>
      <c r="E32" s="9">
        <f t="shared" si="1"/>
        <v>0.004318607247</v>
      </c>
    </row>
    <row r="33" ht="15.75" customHeight="1">
      <c r="B33" s="3" t="s">
        <v>15</v>
      </c>
      <c r="C33" s="2">
        <v>-122.227</v>
      </c>
      <c r="D33" s="2">
        <f t="shared" si="2"/>
        <v>99364.105</v>
      </c>
      <c r="E33" s="9">
        <f t="shared" si="1"/>
        <v>-0.001229336151</v>
      </c>
    </row>
    <row r="34" ht="15.75" customHeight="1">
      <c r="B34" s="3" t="s">
        <v>16</v>
      </c>
      <c r="C34" s="2">
        <v>0.0</v>
      </c>
      <c r="D34" s="2">
        <f t="shared" si="2"/>
        <v>99364.105</v>
      </c>
      <c r="E34" s="9">
        <f t="shared" si="1"/>
        <v>0</v>
      </c>
    </row>
    <row r="35" ht="15.75" customHeight="1">
      <c r="B35" s="3" t="s">
        <v>17</v>
      </c>
      <c r="C35" s="2">
        <v>-247.579</v>
      </c>
      <c r="D35" s="2">
        <f t="shared" si="2"/>
        <v>99116.526</v>
      </c>
      <c r="E35" s="9">
        <f t="shared" si="1"/>
        <v>-0.002494743463</v>
      </c>
    </row>
    <row r="36" ht="15.75" customHeight="1">
      <c r="B36" s="3" t="s">
        <v>18</v>
      </c>
      <c r="C36" s="2">
        <v>41.024</v>
      </c>
      <c r="D36" s="2">
        <f t="shared" si="2"/>
        <v>99157.55</v>
      </c>
      <c r="E36" s="9">
        <f t="shared" si="1"/>
        <v>0.0004138110379</v>
      </c>
    </row>
    <row r="37" ht="15.75" customHeight="1">
      <c r="B37" s="3" t="s">
        <v>19</v>
      </c>
      <c r="C37" s="2">
        <v>231.199</v>
      </c>
      <c r="D37" s="2">
        <f t="shared" si="2"/>
        <v>99388.749</v>
      </c>
      <c r="E37" s="9">
        <f t="shared" si="1"/>
        <v>0.002328918803</v>
      </c>
    </row>
    <row r="38" ht="15.75" customHeight="1">
      <c r="B38" s="3" t="s">
        <v>20</v>
      </c>
      <c r="C38" s="2">
        <v>340.363</v>
      </c>
      <c r="D38" s="2">
        <f t="shared" si="2"/>
        <v>99729.112</v>
      </c>
      <c r="E38" s="9">
        <f t="shared" si="1"/>
        <v>0.003418712212</v>
      </c>
    </row>
    <row r="39" ht="15.75" customHeight="1">
      <c r="B39" s="3" t="s">
        <v>21</v>
      </c>
      <c r="C39" s="2">
        <v>207.502</v>
      </c>
      <c r="D39" s="2">
        <f t="shared" si="2"/>
        <v>99936.614</v>
      </c>
      <c r="E39" s="9">
        <f t="shared" si="1"/>
        <v>0.002078494681</v>
      </c>
    </row>
    <row r="40" ht="15.75" customHeight="1">
      <c r="B40" s="3" t="s">
        <v>22</v>
      </c>
      <c r="C40" s="2">
        <v>97.984</v>
      </c>
      <c r="D40" s="2">
        <f t="shared" si="2"/>
        <v>100034.598</v>
      </c>
      <c r="E40" s="9">
        <f t="shared" si="1"/>
        <v>0.0009799811369</v>
      </c>
    </row>
    <row r="41" ht="15.75" customHeight="1">
      <c r="B41" s="3" t="s">
        <v>23</v>
      </c>
      <c r="C41" s="2">
        <v>469.944</v>
      </c>
      <c r="D41" s="2">
        <f t="shared" si="2"/>
        <v>100504.542</v>
      </c>
      <c r="E41" s="9">
        <f t="shared" si="1"/>
        <v>0.004686814357</v>
      </c>
    </row>
    <row r="42" ht="15.75" customHeight="1">
      <c r="B42" s="3">
        <v>43103.0</v>
      </c>
      <c r="C42" s="2">
        <v>218.717</v>
      </c>
      <c r="D42" s="2">
        <f t="shared" si="2"/>
        <v>100723.259</v>
      </c>
      <c r="E42" s="9">
        <f t="shared" si="1"/>
        <v>0.002173825734</v>
      </c>
    </row>
    <row r="43" ht="15.75" customHeight="1">
      <c r="B43" s="3">
        <v>43134.0</v>
      </c>
      <c r="C43" s="2">
        <v>94.429</v>
      </c>
      <c r="D43" s="2">
        <f t="shared" si="2"/>
        <v>100817.688</v>
      </c>
      <c r="E43" s="9">
        <f t="shared" si="1"/>
        <v>0.0009370701916</v>
      </c>
    </row>
    <row r="44" ht="15.75" customHeight="1">
      <c r="B44" s="3">
        <v>43223.0</v>
      </c>
      <c r="C44" s="2">
        <v>108.475</v>
      </c>
      <c r="D44" s="2">
        <f t="shared" si="2"/>
        <v>100926.163</v>
      </c>
      <c r="E44" s="9">
        <f t="shared" si="1"/>
        <v>0.001075373647</v>
      </c>
    </row>
    <row r="45" ht="15.75" customHeight="1">
      <c r="B45" s="3">
        <v>43254.0</v>
      </c>
      <c r="C45" s="2">
        <v>-54.836</v>
      </c>
      <c r="D45" s="2">
        <f t="shared" si="2"/>
        <v>100871.327</v>
      </c>
      <c r="E45" s="9">
        <f t="shared" si="1"/>
        <v>-0.0005434755541</v>
      </c>
    </row>
    <row r="46" ht="15.75" customHeight="1">
      <c r="B46" s="3">
        <v>43284.0</v>
      </c>
      <c r="C46" s="2">
        <v>192.442</v>
      </c>
      <c r="D46" s="2">
        <f t="shared" si="2"/>
        <v>101063.769</v>
      </c>
      <c r="E46" s="9">
        <f t="shared" si="1"/>
        <v>0.001905979318</v>
      </c>
    </row>
    <row r="47" ht="15.75" customHeight="1">
      <c r="B47" s="3">
        <v>43315.0</v>
      </c>
      <c r="C47" s="2">
        <v>755.706</v>
      </c>
      <c r="D47" s="2">
        <f t="shared" si="2"/>
        <v>101819.475</v>
      </c>
      <c r="E47" s="9">
        <f t="shared" si="1"/>
        <v>0.007449698458</v>
      </c>
    </row>
    <row r="48" ht="15.75" customHeight="1">
      <c r="B48" s="3">
        <v>43346.0</v>
      </c>
      <c r="C48" s="2">
        <v>-358.936</v>
      </c>
      <c r="D48" s="2">
        <f t="shared" si="2"/>
        <v>101460.539</v>
      </c>
      <c r="E48" s="9">
        <f t="shared" si="1"/>
        <v>-0.00353144774</v>
      </c>
    </row>
    <row r="49" ht="15.75" customHeight="1">
      <c r="B49" s="3">
        <v>43437.0</v>
      </c>
      <c r="C49" s="2">
        <v>449.452</v>
      </c>
      <c r="D49" s="2">
        <f t="shared" si="2"/>
        <v>101909.991</v>
      </c>
      <c r="E49" s="9">
        <f t="shared" si="1"/>
        <v>0.004420037965</v>
      </c>
    </row>
    <row r="50" ht="15.75" customHeight="1">
      <c r="B50" s="3" t="s">
        <v>24</v>
      </c>
      <c r="C50" s="2">
        <v>98.193</v>
      </c>
      <c r="D50" s="2">
        <f t="shared" si="2"/>
        <v>102008.184</v>
      </c>
      <c r="E50" s="9">
        <f t="shared" si="1"/>
        <v>0.0009630628323</v>
      </c>
    </row>
    <row r="51" ht="15.75" customHeight="1">
      <c r="B51" s="3" t="s">
        <v>25</v>
      </c>
      <c r="C51" s="2">
        <v>-27.878</v>
      </c>
      <c r="D51" s="2">
        <f t="shared" si="2"/>
        <v>101980.306</v>
      </c>
      <c r="E51" s="9">
        <f t="shared" si="1"/>
        <v>-0.0002733291489</v>
      </c>
    </row>
    <row r="52" ht="15.75" customHeight="1">
      <c r="B52" s="3" t="s">
        <v>26</v>
      </c>
      <c r="C52" s="2">
        <v>83.179</v>
      </c>
      <c r="D52" s="2">
        <f t="shared" si="2"/>
        <v>102063.485</v>
      </c>
      <c r="E52" s="9">
        <f t="shared" si="1"/>
        <v>0.0008153054224</v>
      </c>
    </row>
    <row r="53" ht="15.75" customHeight="1">
      <c r="B53" s="3" t="s">
        <v>27</v>
      </c>
      <c r="C53" s="2">
        <v>-110.826</v>
      </c>
      <c r="D53" s="2">
        <f t="shared" si="2"/>
        <v>101952.659</v>
      </c>
      <c r="E53" s="9">
        <f t="shared" si="1"/>
        <v>-0.00108644354</v>
      </c>
    </row>
    <row r="54" ht="15.75" customHeight="1">
      <c r="B54" s="3" t="s">
        <v>28</v>
      </c>
      <c r="C54" s="2">
        <v>-513.453</v>
      </c>
      <c r="D54" s="2">
        <f t="shared" si="2"/>
        <v>101439.206</v>
      </c>
      <c r="E54" s="9">
        <f t="shared" si="1"/>
        <v>-0.005048914722</v>
      </c>
    </row>
    <row r="55" ht="15.75" customHeight="1">
      <c r="B55" s="3" t="s">
        <v>29</v>
      </c>
      <c r="C55" s="2">
        <v>-2024.658</v>
      </c>
      <c r="D55" s="2">
        <f t="shared" si="2"/>
        <v>99414.548</v>
      </c>
      <c r="E55" s="9">
        <f t="shared" si="1"/>
        <v>-0.02016120227</v>
      </c>
    </row>
    <row r="56" ht="15.75" customHeight="1">
      <c r="B56" s="3" t="s">
        <v>30</v>
      </c>
      <c r="C56" s="2">
        <v>-4000.577</v>
      </c>
      <c r="D56" s="2">
        <f t="shared" si="2"/>
        <v>95413.971</v>
      </c>
      <c r="E56" s="9">
        <f t="shared" si="1"/>
        <v>-0.04107344683</v>
      </c>
    </row>
    <row r="57" ht="15.75" customHeight="1">
      <c r="B57" s="3" t="s">
        <v>31</v>
      </c>
      <c r="C57" s="2">
        <v>54.707</v>
      </c>
      <c r="D57" s="2">
        <f t="shared" si="2"/>
        <v>95468.678</v>
      </c>
      <c r="E57" s="9">
        <f t="shared" si="1"/>
        <v>0.0005732003593</v>
      </c>
    </row>
    <row r="58" ht="15.75" customHeight="1">
      <c r="B58" s="3" t="s">
        <v>32</v>
      </c>
      <c r="C58" s="2">
        <v>-4817.634</v>
      </c>
      <c r="D58" s="2">
        <f t="shared" si="2"/>
        <v>90651.044</v>
      </c>
      <c r="E58" s="9">
        <f t="shared" si="1"/>
        <v>-0.05178076067</v>
      </c>
    </row>
    <row r="59" ht="15.75" customHeight="1">
      <c r="B59" s="3" t="s">
        <v>33</v>
      </c>
      <c r="C59" s="2">
        <v>25.987</v>
      </c>
      <c r="D59" s="2">
        <f t="shared" si="2"/>
        <v>90677.031</v>
      </c>
      <c r="E59" s="9">
        <f t="shared" si="1"/>
        <v>0.0002866296372</v>
      </c>
    </row>
    <row r="60" ht="15.75" customHeight="1">
      <c r="B60" s="3" t="s">
        <v>34</v>
      </c>
      <c r="C60" s="2">
        <v>-173.504</v>
      </c>
      <c r="D60" s="2">
        <f t="shared" si="2"/>
        <v>90503.527</v>
      </c>
      <c r="E60" s="9">
        <f t="shared" si="1"/>
        <v>-0.001915261273</v>
      </c>
    </row>
    <row r="61" ht="15.75" customHeight="1">
      <c r="B61" s="3" t="s">
        <v>35</v>
      </c>
      <c r="C61" s="2">
        <v>262.318</v>
      </c>
      <c r="D61" s="2">
        <f t="shared" si="2"/>
        <v>90765.845</v>
      </c>
      <c r="E61" s="9">
        <f t="shared" si="1"/>
        <v>0.002894236133</v>
      </c>
    </row>
    <row r="62" ht="15.75" customHeight="1">
      <c r="B62" s="3" t="s">
        <v>36</v>
      </c>
      <c r="C62" s="2">
        <v>-65.399</v>
      </c>
      <c r="D62" s="2">
        <f t="shared" si="2"/>
        <v>90700.446</v>
      </c>
      <c r="E62" s="9">
        <f t="shared" si="1"/>
        <v>-0.0007207840362</v>
      </c>
    </row>
    <row r="63" ht="15.75" customHeight="1">
      <c r="B63" s="3">
        <v>43135.0</v>
      </c>
      <c r="C63" s="2">
        <v>66.302</v>
      </c>
      <c r="D63" s="2">
        <f t="shared" si="2"/>
        <v>90766.748</v>
      </c>
      <c r="E63" s="9">
        <f t="shared" si="1"/>
        <v>0.0007307326629</v>
      </c>
    </row>
    <row r="64" ht="15.75" customHeight="1">
      <c r="B64" s="3">
        <v>43163.0</v>
      </c>
      <c r="C64" s="2">
        <v>207.429</v>
      </c>
      <c r="D64" s="2">
        <f t="shared" si="2"/>
        <v>90974.177</v>
      </c>
      <c r="E64" s="9">
        <f t="shared" si="1"/>
        <v>0.002282689934</v>
      </c>
    </row>
    <row r="65" ht="15.75" customHeight="1">
      <c r="B65" s="3">
        <v>43194.0</v>
      </c>
      <c r="C65" s="2">
        <v>-26.257</v>
      </c>
      <c r="D65" s="2">
        <f t="shared" si="2"/>
        <v>90947.92</v>
      </c>
      <c r="E65" s="9">
        <f t="shared" si="1"/>
        <v>-0.000288662022</v>
      </c>
    </row>
    <row r="66" ht="15.75" customHeight="1">
      <c r="B66" s="3">
        <v>43224.0</v>
      </c>
      <c r="C66" s="2">
        <v>132.812</v>
      </c>
      <c r="D66" s="2">
        <f t="shared" si="2"/>
        <v>91080.732</v>
      </c>
      <c r="E66" s="9">
        <f t="shared" si="1"/>
        <v>0.00145924306</v>
      </c>
    </row>
    <row r="67" ht="15.75" customHeight="1">
      <c r="B67" s="3">
        <v>43255.0</v>
      </c>
      <c r="C67" s="2">
        <v>0.0</v>
      </c>
      <c r="D67" s="2">
        <f t="shared" si="2"/>
        <v>91080.732</v>
      </c>
      <c r="E67" s="9">
        <f t="shared" si="1"/>
        <v>0</v>
      </c>
    </row>
    <row r="68" ht="15.75" customHeight="1">
      <c r="B68" s="3">
        <v>43347.0</v>
      </c>
      <c r="C68" s="2">
        <v>117.732</v>
      </c>
      <c r="D68" s="2">
        <f t="shared" si="2"/>
        <v>91198.464</v>
      </c>
      <c r="E68" s="9">
        <f t="shared" si="1"/>
        <v>0.001291776779</v>
      </c>
    </row>
    <row r="69" ht="15.75" customHeight="1">
      <c r="B69" s="3">
        <v>43377.0</v>
      </c>
      <c r="C69" s="2">
        <v>236.32</v>
      </c>
      <c r="D69" s="2">
        <f t="shared" si="2"/>
        <v>91434.784</v>
      </c>
      <c r="E69" s="9">
        <f t="shared" si="1"/>
        <v>0.002587920157</v>
      </c>
    </row>
    <row r="70" ht="15.75" customHeight="1">
      <c r="B70" s="3">
        <v>43408.0</v>
      </c>
      <c r="C70" s="2">
        <v>-774.227</v>
      </c>
      <c r="D70" s="2">
        <f t="shared" si="2"/>
        <v>90660.557</v>
      </c>
      <c r="E70" s="9">
        <f t="shared" si="1"/>
        <v>-0.008503585662</v>
      </c>
    </row>
    <row r="71" ht="15.75" customHeight="1">
      <c r="B71" s="3">
        <v>43438.0</v>
      </c>
      <c r="C71" s="2">
        <v>-132.756</v>
      </c>
      <c r="D71" s="2">
        <f t="shared" si="2"/>
        <v>90527.801</v>
      </c>
      <c r="E71" s="9">
        <f t="shared" si="1"/>
        <v>-0.001465392426</v>
      </c>
    </row>
    <row r="72" ht="15.75" customHeight="1">
      <c r="B72" s="3" t="s">
        <v>37</v>
      </c>
      <c r="C72" s="2">
        <v>26.773</v>
      </c>
      <c r="D72" s="2">
        <f t="shared" si="2"/>
        <v>90554.574</v>
      </c>
      <c r="E72" s="9">
        <f t="shared" si="1"/>
        <v>0.0002956996803</v>
      </c>
    </row>
    <row r="73" ht="15.75" customHeight="1">
      <c r="B73" s="3" t="s">
        <v>38</v>
      </c>
      <c r="C73" s="2">
        <v>-133.483</v>
      </c>
      <c r="D73" s="2">
        <f t="shared" si="2"/>
        <v>90421.091</v>
      </c>
      <c r="E73" s="9">
        <f t="shared" si="1"/>
        <v>-0.001475148874</v>
      </c>
    </row>
    <row r="74" ht="15.75" customHeight="1">
      <c r="B74" s="3" t="s">
        <v>39</v>
      </c>
      <c r="C74" s="2">
        <v>-67.284</v>
      </c>
      <c r="D74" s="2">
        <f t="shared" si="2"/>
        <v>90353.807</v>
      </c>
      <c r="E74" s="9">
        <f t="shared" si="1"/>
        <v>-0.0007443954205</v>
      </c>
    </row>
    <row r="75" ht="15.75" customHeight="1">
      <c r="B75" s="3" t="s">
        <v>40</v>
      </c>
      <c r="C75" s="2">
        <v>68.001</v>
      </c>
      <c r="D75" s="2">
        <f t="shared" si="2"/>
        <v>90421.808</v>
      </c>
      <c r="E75" s="9">
        <f t="shared" si="1"/>
        <v>0.000752324955</v>
      </c>
    </row>
    <row r="76" ht="15.75" customHeight="1">
      <c r="B76" s="3" t="s">
        <v>41</v>
      </c>
      <c r="C76" s="2">
        <v>204.174</v>
      </c>
      <c r="D76" s="2">
        <f t="shared" si="2"/>
        <v>90625.982</v>
      </c>
      <c r="E76" s="9">
        <f t="shared" si="1"/>
        <v>0.002255471735</v>
      </c>
    </row>
    <row r="77" ht="15.75" customHeight="1">
      <c r="B77" s="3" t="s">
        <v>42</v>
      </c>
      <c r="C77" s="2">
        <v>0.0</v>
      </c>
      <c r="D77" s="2">
        <f t="shared" si="2"/>
        <v>90625.982</v>
      </c>
      <c r="E77" s="9">
        <f t="shared" si="1"/>
        <v>0</v>
      </c>
    </row>
    <row r="78" ht="15.75" customHeight="1">
      <c r="B78" s="3" t="s">
        <v>43</v>
      </c>
      <c r="C78" s="2">
        <v>-13.42</v>
      </c>
      <c r="D78" s="2">
        <f t="shared" si="2"/>
        <v>90612.562</v>
      </c>
      <c r="E78" s="9">
        <f t="shared" si="1"/>
        <v>-0.0001480921191</v>
      </c>
    </row>
    <row r="79" ht="15.75" customHeight="1">
      <c r="B79" s="3" t="s">
        <v>44</v>
      </c>
      <c r="C79" s="2">
        <v>1838.694</v>
      </c>
      <c r="D79" s="2">
        <f t="shared" si="2"/>
        <v>92451.256</v>
      </c>
      <c r="E79" s="9">
        <f t="shared" si="1"/>
        <v>0.0200886866</v>
      </c>
    </row>
    <row r="80" ht="15.75" customHeight="1">
      <c r="B80" s="3" t="s">
        <v>45</v>
      </c>
      <c r="C80" s="2">
        <v>-198.628</v>
      </c>
      <c r="D80" s="2">
        <f t="shared" si="2"/>
        <v>92252.628</v>
      </c>
      <c r="E80" s="9">
        <f t="shared" si="1"/>
        <v>-0.002150773143</v>
      </c>
    </row>
    <row r="81" ht="15.75" customHeight="1">
      <c r="B81" s="3" t="s">
        <v>46</v>
      </c>
      <c r="C81" s="2">
        <v>225.526</v>
      </c>
      <c r="D81" s="2">
        <f t="shared" si="2"/>
        <v>92478.154</v>
      </c>
      <c r="E81" s="9">
        <f t="shared" si="1"/>
        <v>0.002441673332</v>
      </c>
    </row>
    <row r="82" ht="15.75" customHeight="1">
      <c r="B82" s="3" t="s">
        <v>47</v>
      </c>
      <c r="C82" s="2">
        <v>40.214</v>
      </c>
      <c r="D82" s="2">
        <f t="shared" si="2"/>
        <v>92518.368</v>
      </c>
      <c r="E82" s="9">
        <f t="shared" si="1"/>
        <v>0.0004347541262</v>
      </c>
    </row>
    <row r="83" ht="15.75" customHeight="1">
      <c r="B83" s="3" t="s">
        <v>48</v>
      </c>
      <c r="C83" s="2">
        <v>26.841</v>
      </c>
      <c r="D83" s="2">
        <f t="shared" si="2"/>
        <v>92545.209</v>
      </c>
      <c r="E83" s="9">
        <f t="shared" si="1"/>
        <v>0.0002900732886</v>
      </c>
    </row>
    <row r="84" ht="15.75" customHeight="1">
      <c r="B84" s="3">
        <v>43105.0</v>
      </c>
      <c r="C84" s="2">
        <v>-266.216</v>
      </c>
      <c r="D84" s="2">
        <f t="shared" si="2"/>
        <v>92278.993</v>
      </c>
      <c r="E84" s="9">
        <f t="shared" si="1"/>
        <v>-0.002880750261</v>
      </c>
    </row>
    <row r="85" ht="15.75" customHeight="1">
      <c r="B85" s="3">
        <v>43136.0</v>
      </c>
      <c r="C85" s="2">
        <v>333.62</v>
      </c>
      <c r="D85" s="2">
        <f t="shared" si="2"/>
        <v>92612.613</v>
      </c>
      <c r="E85" s="9">
        <f t="shared" si="1"/>
        <v>0.003608821074</v>
      </c>
    </row>
    <row r="86" ht="15.75" customHeight="1">
      <c r="B86" s="3">
        <v>43164.0</v>
      </c>
      <c r="C86" s="2">
        <v>-808.162</v>
      </c>
      <c r="D86" s="2">
        <f t="shared" si="2"/>
        <v>91804.451</v>
      </c>
      <c r="E86" s="9">
        <f t="shared" si="1"/>
        <v>-0.00876455959</v>
      </c>
    </row>
    <row r="87" ht="15.75" customHeight="1">
      <c r="B87" s="3">
        <v>43195.0</v>
      </c>
      <c r="C87" s="2">
        <v>3410.821</v>
      </c>
      <c r="D87" s="2">
        <f t="shared" si="2"/>
        <v>95215.272</v>
      </c>
      <c r="E87" s="9">
        <f t="shared" si="1"/>
        <v>0.03647956681</v>
      </c>
    </row>
    <row r="88" ht="15.75" customHeight="1">
      <c r="B88" s="3">
        <v>43286.0</v>
      </c>
      <c r="C88" s="2">
        <v>-26.784</v>
      </c>
      <c r="D88" s="2">
        <f t="shared" si="2"/>
        <v>95188.488</v>
      </c>
      <c r="E88" s="9">
        <f t="shared" si="1"/>
        <v>-0.0002813389838</v>
      </c>
    </row>
    <row r="89" ht="15.75" customHeight="1">
      <c r="B89" s="3">
        <v>43317.0</v>
      </c>
      <c r="C89" s="2">
        <v>282.208</v>
      </c>
      <c r="D89" s="2">
        <f t="shared" si="2"/>
        <v>95470.696</v>
      </c>
      <c r="E89" s="9">
        <f t="shared" si="1"/>
        <v>0.002960342116</v>
      </c>
    </row>
    <row r="90" ht="15.75" customHeight="1">
      <c r="B90" s="3">
        <v>43348.0</v>
      </c>
      <c r="C90" s="2">
        <v>1531.597</v>
      </c>
      <c r="D90" s="2">
        <f t="shared" si="2"/>
        <v>97002.293</v>
      </c>
      <c r="E90" s="9">
        <f t="shared" si="1"/>
        <v>0.01591526517</v>
      </c>
    </row>
    <row r="91" ht="15.75" customHeight="1">
      <c r="B91" s="3">
        <v>43378.0</v>
      </c>
      <c r="C91" s="2">
        <v>40.7</v>
      </c>
      <c r="D91" s="2">
        <f t="shared" si="2"/>
        <v>97042.993</v>
      </c>
      <c r="E91" s="9">
        <f t="shared" si="1"/>
        <v>0.0004194897123</v>
      </c>
    </row>
    <row r="92" ht="15.75" customHeight="1">
      <c r="B92" s="3">
        <v>43409.0</v>
      </c>
      <c r="C92" s="2">
        <v>-27.394</v>
      </c>
      <c r="D92" s="2">
        <f t="shared" si="2"/>
        <v>97015.599</v>
      </c>
      <c r="E92" s="9">
        <f t="shared" si="1"/>
        <v>-0.0002823271044</v>
      </c>
    </row>
    <row r="93" ht="15.75" customHeight="1">
      <c r="B93" s="3" t="s">
        <v>49</v>
      </c>
      <c r="C93" s="2">
        <v>13.725</v>
      </c>
      <c r="D93" s="2">
        <f t="shared" si="2"/>
        <v>97029.324</v>
      </c>
      <c r="E93" s="9">
        <f t="shared" si="1"/>
        <v>0.0001414620884</v>
      </c>
    </row>
    <row r="94" ht="15.75" customHeight="1">
      <c r="B94" s="3" t="s">
        <v>50</v>
      </c>
      <c r="C94" s="2">
        <v>-151.116</v>
      </c>
      <c r="D94" s="2">
        <f t="shared" si="2"/>
        <v>96878.208</v>
      </c>
      <c r="E94" s="9">
        <f t="shared" si="1"/>
        <v>-0.001558640132</v>
      </c>
    </row>
    <row r="95" ht="15.75" customHeight="1">
      <c r="B95" s="3" t="s">
        <v>51</v>
      </c>
      <c r="C95" s="2">
        <v>109.155</v>
      </c>
      <c r="D95" s="2">
        <f t="shared" si="2"/>
        <v>96987.363</v>
      </c>
      <c r="E95" s="9">
        <f t="shared" si="1"/>
        <v>0.001126089702</v>
      </c>
    </row>
    <row r="96" ht="15.75" customHeight="1">
      <c r="B96" s="3" t="s">
        <v>52</v>
      </c>
      <c r="C96" s="2">
        <v>-13.704</v>
      </c>
      <c r="D96" s="2">
        <f t="shared" si="2"/>
        <v>96973.659</v>
      </c>
      <c r="E96" s="9">
        <f t="shared" si="1"/>
        <v>-0.0001413067418</v>
      </c>
    </row>
    <row r="97" ht="15.75" customHeight="1">
      <c r="B97" s="3" t="s">
        <v>53</v>
      </c>
      <c r="C97" s="2">
        <v>54.783</v>
      </c>
      <c r="D97" s="2">
        <f t="shared" si="2"/>
        <v>97028.442</v>
      </c>
      <c r="E97" s="9">
        <f t="shared" si="1"/>
        <v>0.0005647670945</v>
      </c>
    </row>
    <row r="98" ht="15.75" customHeight="1">
      <c r="B98" s="3" t="s">
        <v>54</v>
      </c>
      <c r="C98" s="2">
        <v>68.304</v>
      </c>
      <c r="D98" s="2">
        <f t="shared" si="2"/>
        <v>97096.746</v>
      </c>
      <c r="E98" s="9">
        <f t="shared" si="1"/>
        <v>0.0007037108736</v>
      </c>
    </row>
    <row r="99" ht="15.75" customHeight="1">
      <c r="B99" s="3" t="s">
        <v>55</v>
      </c>
      <c r="C99" s="2">
        <v>165.144</v>
      </c>
      <c r="D99" s="2">
        <f t="shared" si="2"/>
        <v>97261.89</v>
      </c>
      <c r="E99" s="9">
        <f t="shared" si="1"/>
        <v>0.001699374344</v>
      </c>
    </row>
    <row r="100" ht="15.75" customHeight="1">
      <c r="B100" s="3" t="s">
        <v>56</v>
      </c>
      <c r="C100" s="2">
        <v>178.349</v>
      </c>
      <c r="D100" s="2">
        <f t="shared" si="2"/>
        <v>97440.239</v>
      </c>
      <c r="E100" s="9">
        <f t="shared" si="1"/>
        <v>0.001832019514</v>
      </c>
    </row>
    <row r="101" ht="15.75" customHeight="1">
      <c r="B101" s="3" t="s">
        <v>57</v>
      </c>
      <c r="C101" s="2">
        <v>123.876</v>
      </c>
      <c r="D101" s="2">
        <f t="shared" si="2"/>
        <v>97564.115</v>
      </c>
      <c r="E101" s="9">
        <f t="shared" si="1"/>
        <v>0.00127049488</v>
      </c>
    </row>
    <row r="102" ht="15.75" customHeight="1">
      <c r="B102" s="3" t="s">
        <v>58</v>
      </c>
      <c r="C102" s="2">
        <v>302.207</v>
      </c>
      <c r="D102" s="2">
        <f t="shared" si="2"/>
        <v>97866.322</v>
      </c>
      <c r="E102" s="9">
        <f t="shared" si="1"/>
        <v>0.003092734638</v>
      </c>
    </row>
    <row r="103" ht="15.75" customHeight="1">
      <c r="B103" s="3" t="s">
        <v>59</v>
      </c>
      <c r="C103" s="2">
        <v>0.0</v>
      </c>
      <c r="D103" s="2">
        <f t="shared" si="2"/>
        <v>97866.322</v>
      </c>
      <c r="E103" s="9">
        <f t="shared" si="1"/>
        <v>0</v>
      </c>
    </row>
    <row r="104" ht="15.75" customHeight="1">
      <c r="B104" s="3" t="s">
        <v>60</v>
      </c>
      <c r="C104" s="2">
        <v>-108.384</v>
      </c>
      <c r="D104" s="2">
        <f t="shared" si="2"/>
        <v>97757.938</v>
      </c>
      <c r="E104" s="9">
        <f t="shared" si="1"/>
        <v>-0.001108083538</v>
      </c>
    </row>
    <row r="105" ht="15.75" customHeight="1">
      <c r="B105" s="3" t="s">
        <v>61</v>
      </c>
      <c r="C105" s="2">
        <v>233.28</v>
      </c>
      <c r="D105" s="2">
        <f t="shared" si="2"/>
        <v>97991.218</v>
      </c>
      <c r="E105" s="9">
        <f t="shared" si="1"/>
        <v>0.002383459681</v>
      </c>
    </row>
    <row r="106" ht="15.75" customHeight="1">
      <c r="B106" s="3">
        <v>43106.0</v>
      </c>
      <c r="C106" s="2">
        <v>-95.416</v>
      </c>
      <c r="D106" s="2">
        <f t="shared" si="2"/>
        <v>97895.802</v>
      </c>
      <c r="E106" s="9">
        <f t="shared" si="1"/>
        <v>-0.0009741942835</v>
      </c>
    </row>
    <row r="107" ht="15.75" customHeight="1">
      <c r="B107" s="3">
        <v>43196.0</v>
      </c>
      <c r="C107" s="2">
        <v>-633.88</v>
      </c>
      <c r="D107" s="2">
        <f t="shared" si="2"/>
        <v>97261.922</v>
      </c>
      <c r="E107" s="9">
        <f t="shared" si="1"/>
        <v>-0.006496101882</v>
      </c>
    </row>
    <row r="108" ht="15.75" customHeight="1">
      <c r="B108" s="3">
        <v>43226.0</v>
      </c>
      <c r="C108" s="2">
        <v>235.314</v>
      </c>
      <c r="D108" s="2">
        <f t="shared" si="2"/>
        <v>97497.236</v>
      </c>
      <c r="E108" s="9">
        <f t="shared" si="1"/>
        <v>0.00241646264</v>
      </c>
    </row>
    <row r="109" ht="15.75" customHeight="1">
      <c r="B109" s="3">
        <v>43257.0</v>
      </c>
      <c r="C109" s="2">
        <v>0.0</v>
      </c>
      <c r="D109" s="2">
        <f t="shared" si="2"/>
        <v>97497.236</v>
      </c>
      <c r="E109" s="9">
        <f t="shared" si="1"/>
        <v>0</v>
      </c>
    </row>
    <row r="110" ht="15.75" customHeight="1">
      <c r="B110" s="3">
        <v>43287.0</v>
      </c>
      <c r="C110" s="2">
        <v>41.915</v>
      </c>
      <c r="D110" s="2">
        <f t="shared" si="2"/>
        <v>97539.151</v>
      </c>
      <c r="E110" s="9">
        <f t="shared" si="1"/>
        <v>0.0004298172386</v>
      </c>
    </row>
    <row r="111" ht="15.75" customHeight="1">
      <c r="B111" s="3">
        <v>43318.0</v>
      </c>
      <c r="C111" s="2">
        <v>97.749</v>
      </c>
      <c r="D111" s="2">
        <f t="shared" si="2"/>
        <v>97636.9</v>
      </c>
      <c r="E111" s="9">
        <f t="shared" si="1"/>
        <v>0.001001649615</v>
      </c>
    </row>
    <row r="112" ht="15.75" customHeight="1">
      <c r="B112" s="3">
        <v>43410.0</v>
      </c>
      <c r="C112" s="2">
        <v>84.05</v>
      </c>
      <c r="D112" s="2">
        <f t="shared" si="2"/>
        <v>97720.95</v>
      </c>
      <c r="E112" s="9">
        <f t="shared" si="1"/>
        <v>0.0008604722583</v>
      </c>
    </row>
    <row r="113" ht="15.75" customHeight="1">
      <c r="B113" s="3">
        <v>43440.0</v>
      </c>
      <c r="C113" s="2">
        <v>-2902.835</v>
      </c>
      <c r="D113" s="2">
        <f t="shared" si="2"/>
        <v>94818.115</v>
      </c>
      <c r="E113" s="9">
        <f t="shared" si="1"/>
        <v>-0.03015549049</v>
      </c>
    </row>
    <row r="114" ht="15.75" customHeight="1">
      <c r="B114" s="3" t="s">
        <v>62</v>
      </c>
      <c r="C114" s="2">
        <v>-154.532</v>
      </c>
      <c r="D114" s="2">
        <f t="shared" si="2"/>
        <v>94663.583</v>
      </c>
      <c r="E114" s="9">
        <f t="shared" si="1"/>
        <v>-0.001631102485</v>
      </c>
    </row>
    <row r="115" ht="15.75" customHeight="1">
      <c r="B115" s="3" t="s">
        <v>63</v>
      </c>
      <c r="C115" s="2">
        <v>167.908</v>
      </c>
      <c r="D115" s="2">
        <f t="shared" si="2"/>
        <v>94831.491</v>
      </c>
      <c r="E115" s="9">
        <f t="shared" si="1"/>
        <v>0.001772162626</v>
      </c>
    </row>
    <row r="116" ht="15.75" customHeight="1">
      <c r="B116" s="3" t="s">
        <v>64</v>
      </c>
      <c r="C116" s="2">
        <v>-112.25</v>
      </c>
      <c r="D116" s="2">
        <f t="shared" si="2"/>
        <v>94719.241</v>
      </c>
      <c r="E116" s="9">
        <f t="shared" si="1"/>
        <v>-0.001184379632</v>
      </c>
    </row>
    <row r="117" ht="15.75" customHeight="1">
      <c r="B117" s="3" t="s">
        <v>65</v>
      </c>
      <c r="C117" s="2">
        <v>14.018</v>
      </c>
      <c r="D117" s="2">
        <f t="shared" si="2"/>
        <v>94733.259</v>
      </c>
      <c r="E117" s="9">
        <f t="shared" si="1"/>
        <v>0.0001479843235</v>
      </c>
    </row>
    <row r="118" ht="15.75" customHeight="1">
      <c r="B118" s="3" t="s">
        <v>66</v>
      </c>
      <c r="C118" s="2">
        <v>181.854</v>
      </c>
      <c r="D118" s="2">
        <f t="shared" si="2"/>
        <v>94915.113</v>
      </c>
      <c r="E118" s="9">
        <f t="shared" si="1"/>
        <v>0.001917802445</v>
      </c>
    </row>
    <row r="119" ht="15.75" customHeight="1">
      <c r="B119" s="3" t="s">
        <v>67</v>
      </c>
      <c r="C119" s="2">
        <v>55.733</v>
      </c>
      <c r="D119" s="2">
        <f t="shared" si="2"/>
        <v>94970.846</v>
      </c>
      <c r="E119" s="9">
        <f t="shared" si="1"/>
        <v>0.0005870155107</v>
      </c>
    </row>
    <row r="120" ht="15.75" customHeight="1">
      <c r="B120" s="3" t="s">
        <v>68</v>
      </c>
      <c r="C120" s="2">
        <v>-725.763</v>
      </c>
      <c r="D120" s="2">
        <f t="shared" si="2"/>
        <v>94245.083</v>
      </c>
      <c r="E120" s="9">
        <f t="shared" si="1"/>
        <v>-0.007671305085</v>
      </c>
    </row>
    <row r="121" ht="15.75" customHeight="1">
      <c r="B121" s="3" t="s">
        <v>69</v>
      </c>
      <c r="C121" s="2">
        <v>0.0</v>
      </c>
      <c r="D121" s="2">
        <f t="shared" si="2"/>
        <v>94245.083</v>
      </c>
      <c r="E121" s="9">
        <f t="shared" si="1"/>
        <v>0</v>
      </c>
    </row>
    <row r="122" ht="15.75" customHeight="1">
      <c r="B122" s="3" t="s">
        <v>70</v>
      </c>
      <c r="C122" s="2">
        <v>0.0</v>
      </c>
      <c r="D122" s="2">
        <f t="shared" si="2"/>
        <v>94245.083</v>
      </c>
      <c r="E122" s="9">
        <f t="shared" si="1"/>
        <v>0</v>
      </c>
    </row>
    <row r="123" ht="15.75" customHeight="1">
      <c r="B123" s="3" t="s">
        <v>71</v>
      </c>
      <c r="C123" s="2">
        <v>68.527</v>
      </c>
      <c r="D123" s="2">
        <f t="shared" si="2"/>
        <v>94313.61</v>
      </c>
      <c r="E123" s="9">
        <f t="shared" si="1"/>
        <v>0.0007268506365</v>
      </c>
    </row>
    <row r="124" ht="15.75" customHeight="1">
      <c r="B124" s="3" t="s">
        <v>72</v>
      </c>
      <c r="C124" s="2">
        <v>13.671</v>
      </c>
      <c r="D124" s="2">
        <f t="shared" si="2"/>
        <v>94327.281</v>
      </c>
      <c r="E124" s="9">
        <f t="shared" si="1"/>
        <v>0.0001449420637</v>
      </c>
    </row>
    <row r="125" ht="15.75" customHeight="1">
      <c r="B125" s="3" t="s">
        <v>73</v>
      </c>
      <c r="C125" s="2">
        <v>13.554</v>
      </c>
      <c r="D125" s="2">
        <f t="shared" si="2"/>
        <v>94340.835</v>
      </c>
      <c r="E125" s="9">
        <f t="shared" si="1"/>
        <v>0.0001436808753</v>
      </c>
    </row>
    <row r="126" ht="15.75" customHeight="1">
      <c r="B126" s="3" t="s">
        <v>74</v>
      </c>
      <c r="C126" s="2">
        <v>0.0</v>
      </c>
      <c r="D126" s="2">
        <f t="shared" si="2"/>
        <v>94340.835</v>
      </c>
      <c r="E126" s="9">
        <f t="shared" si="1"/>
        <v>0</v>
      </c>
    </row>
    <row r="127" ht="15.75" customHeight="1">
      <c r="B127" s="3">
        <v>43138.0</v>
      </c>
      <c r="C127" s="2">
        <v>163.807</v>
      </c>
      <c r="D127" s="2">
        <f t="shared" si="2"/>
        <v>94504.642</v>
      </c>
      <c r="E127" s="9">
        <f t="shared" si="1"/>
        <v>0.001734826205</v>
      </c>
    </row>
    <row r="128" ht="15.75" customHeight="1">
      <c r="B128" s="3">
        <v>43166.0</v>
      </c>
      <c r="C128" s="2">
        <v>-13.693</v>
      </c>
      <c r="D128" s="2">
        <f t="shared" si="2"/>
        <v>94490.949</v>
      </c>
      <c r="E128" s="9">
        <f t="shared" si="1"/>
        <v>-0.0001449028515</v>
      </c>
    </row>
    <row r="129" ht="15.75" customHeight="1">
      <c r="B129" s="3">
        <v>43227.0</v>
      </c>
      <c r="C129" s="2">
        <v>258.88</v>
      </c>
      <c r="D129" s="2">
        <f t="shared" si="2"/>
        <v>94749.829</v>
      </c>
      <c r="E129" s="9">
        <f t="shared" si="1"/>
        <v>0.002735987077</v>
      </c>
    </row>
    <row r="130" ht="15.75" customHeight="1">
      <c r="B130" s="3">
        <v>43258.0</v>
      </c>
      <c r="C130" s="2">
        <v>54.984</v>
      </c>
      <c r="D130" s="2">
        <f t="shared" si="2"/>
        <v>94804.813</v>
      </c>
      <c r="E130" s="9">
        <f t="shared" si="1"/>
        <v>0.0005801388028</v>
      </c>
    </row>
    <row r="131" ht="15.75" customHeight="1">
      <c r="B131" s="3">
        <v>43350.0</v>
      </c>
      <c r="C131" s="2">
        <v>-83.182</v>
      </c>
      <c r="D131" s="2">
        <f t="shared" si="2"/>
        <v>94721.631</v>
      </c>
      <c r="E131" s="9">
        <f t="shared" si="1"/>
        <v>-0.0008777878547</v>
      </c>
    </row>
    <row r="132" ht="15.75" customHeight="1">
      <c r="B132" s="3">
        <v>43380.0</v>
      </c>
      <c r="C132" s="2">
        <v>-125.909</v>
      </c>
      <c r="D132" s="2">
        <f t="shared" si="2"/>
        <v>94595.722</v>
      </c>
      <c r="E132" s="9">
        <f t="shared" si="1"/>
        <v>-0.001330137112</v>
      </c>
    </row>
    <row r="133" ht="15.75" customHeight="1">
      <c r="B133" s="3">
        <v>43411.0</v>
      </c>
      <c r="C133" s="2">
        <v>-322.891</v>
      </c>
      <c r="D133" s="2">
        <f t="shared" si="2"/>
        <v>94272.831</v>
      </c>
      <c r="E133" s="9">
        <f t="shared" si="1"/>
        <v>-0.003419217328</v>
      </c>
    </row>
    <row r="134" ht="15.75" customHeight="1">
      <c r="B134" s="3">
        <v>43441.0</v>
      </c>
      <c r="C134" s="2">
        <v>236.965</v>
      </c>
      <c r="D134" s="2">
        <f t="shared" si="2"/>
        <v>94509.796</v>
      </c>
      <c r="E134" s="9">
        <f t="shared" si="1"/>
        <v>0.002510454783</v>
      </c>
    </row>
    <row r="135" ht="15.75" customHeight="1">
      <c r="B135" s="3" t="s">
        <v>75</v>
      </c>
      <c r="C135" s="2">
        <v>-28.125</v>
      </c>
      <c r="D135" s="2">
        <f t="shared" si="2"/>
        <v>94481.671</v>
      </c>
      <c r="E135" s="9">
        <f t="shared" si="1"/>
        <v>-0.0002976324874</v>
      </c>
    </row>
    <row r="136" ht="15.75" customHeight="1">
      <c r="B136" s="3" t="s">
        <v>76</v>
      </c>
      <c r="C136" s="2">
        <v>-154.855</v>
      </c>
      <c r="D136" s="2">
        <f t="shared" si="2"/>
        <v>94326.816</v>
      </c>
      <c r="E136" s="9">
        <f t="shared" si="1"/>
        <v>-0.001640339766</v>
      </c>
    </row>
    <row r="137" ht="15.75" customHeight="1">
      <c r="B137" s="3" t="s">
        <v>77</v>
      </c>
      <c r="C137" s="2">
        <v>0.0</v>
      </c>
      <c r="D137" s="2">
        <f t="shared" si="2"/>
        <v>94326.816</v>
      </c>
      <c r="E137" s="9">
        <f t="shared" si="1"/>
        <v>0</v>
      </c>
    </row>
    <row r="138" ht="15.75" customHeight="1">
      <c r="B138" s="3" t="s">
        <v>78</v>
      </c>
      <c r="C138" s="2">
        <v>0.0</v>
      </c>
      <c r="D138" s="2">
        <f t="shared" si="2"/>
        <v>94326.816</v>
      </c>
      <c r="E138" s="9">
        <f t="shared" si="1"/>
        <v>0</v>
      </c>
    </row>
    <row r="139" ht="15.75" customHeight="1">
      <c r="B139" s="3" t="s">
        <v>79</v>
      </c>
      <c r="C139" s="2">
        <v>353.76</v>
      </c>
      <c r="D139" s="2">
        <f t="shared" si="2"/>
        <v>94680.576</v>
      </c>
      <c r="E139" s="9">
        <f t="shared" si="1"/>
        <v>0.003743350028</v>
      </c>
    </row>
    <row r="140" ht="15.75" customHeight="1">
      <c r="B140" s="3" t="s">
        <v>80</v>
      </c>
      <c r="C140" s="2">
        <v>-592.03</v>
      </c>
      <c r="D140" s="2">
        <f t="shared" si="2"/>
        <v>94088.546</v>
      </c>
      <c r="E140" s="9">
        <f t="shared" si="1"/>
        <v>-0.006272550668</v>
      </c>
    </row>
    <row r="141" ht="15.75" customHeight="1">
      <c r="B141" s="3" t="s">
        <v>81</v>
      </c>
      <c r="C141" s="2">
        <v>-197.164</v>
      </c>
      <c r="D141" s="2">
        <f t="shared" si="2"/>
        <v>93891.382</v>
      </c>
      <c r="E141" s="9">
        <f t="shared" si="1"/>
        <v>-0.002097714095</v>
      </c>
    </row>
    <row r="142" ht="15.75" customHeight="1">
      <c r="B142" s="3" t="s">
        <v>82</v>
      </c>
      <c r="C142" s="2">
        <v>-70.545</v>
      </c>
      <c r="D142" s="2">
        <f t="shared" si="2"/>
        <v>93820.837</v>
      </c>
      <c r="E142" s="9">
        <f t="shared" si="1"/>
        <v>-0.0007516293153</v>
      </c>
    </row>
    <row r="143" ht="15.75" customHeight="1">
      <c r="B143" s="3" t="s">
        <v>83</v>
      </c>
      <c r="C143" s="2">
        <v>28.354</v>
      </c>
      <c r="D143" s="2">
        <f t="shared" si="2"/>
        <v>93849.191</v>
      </c>
      <c r="E143" s="9">
        <f t="shared" si="1"/>
        <v>0.0003021686576</v>
      </c>
    </row>
    <row r="144" ht="15.75" customHeight="1">
      <c r="B144" s="3" t="s">
        <v>84</v>
      </c>
      <c r="C144" s="2">
        <v>-14.306</v>
      </c>
      <c r="D144" s="2">
        <f t="shared" si="2"/>
        <v>93834.885</v>
      </c>
      <c r="E144" s="9">
        <f t="shared" si="1"/>
        <v>-0.0001524476699</v>
      </c>
    </row>
    <row r="145" ht="15.75" customHeight="1">
      <c r="B145" s="3" t="s">
        <v>85</v>
      </c>
      <c r="C145" s="2">
        <v>128.366</v>
      </c>
      <c r="D145" s="2">
        <f t="shared" si="2"/>
        <v>93963.251</v>
      </c>
      <c r="E145" s="9">
        <f t="shared" si="1"/>
        <v>0.001367063835</v>
      </c>
    </row>
    <row r="146" ht="15.75" customHeight="1">
      <c r="B146" s="3" t="s">
        <v>86</v>
      </c>
      <c r="C146" s="2">
        <v>-240.877</v>
      </c>
      <c r="D146" s="2">
        <f t="shared" si="2"/>
        <v>93722.374</v>
      </c>
      <c r="E146" s="9">
        <f t="shared" si="1"/>
        <v>-0.002566814931</v>
      </c>
    </row>
    <row r="147" ht="15.75" customHeight="1">
      <c r="B147" s="3" t="s">
        <v>87</v>
      </c>
      <c r="C147" s="2">
        <v>-535.375</v>
      </c>
      <c r="D147" s="2">
        <f t="shared" si="2"/>
        <v>93186.999</v>
      </c>
      <c r="E147" s="9">
        <f t="shared" si="1"/>
        <v>-0.005728727838</v>
      </c>
    </row>
    <row r="148" ht="15.75" customHeight="1">
      <c r="B148" s="3">
        <v>43108.0</v>
      </c>
      <c r="C148" s="2">
        <v>0.0</v>
      </c>
      <c r="D148" s="2">
        <f t="shared" si="2"/>
        <v>93186.999</v>
      </c>
      <c r="E148" s="9">
        <f t="shared" si="1"/>
        <v>0</v>
      </c>
    </row>
    <row r="149" ht="15.75" customHeight="1">
      <c r="B149" s="3">
        <v>43139.0</v>
      </c>
      <c r="C149" s="2">
        <v>-14.143</v>
      </c>
      <c r="D149" s="2">
        <f t="shared" si="2"/>
        <v>93172.856</v>
      </c>
      <c r="E149" s="9">
        <f t="shared" si="1"/>
        <v>-0.0001517816166</v>
      </c>
    </row>
    <row r="150" ht="15.75" customHeight="1">
      <c r="B150" s="3">
        <v>43167.0</v>
      </c>
      <c r="C150" s="2">
        <v>113.716</v>
      </c>
      <c r="D150" s="2">
        <f t="shared" si="2"/>
        <v>93286.572</v>
      </c>
      <c r="E150" s="9">
        <f t="shared" si="1"/>
        <v>0.001219740029</v>
      </c>
    </row>
    <row r="151" ht="15.75" customHeight="1">
      <c r="B151" s="3">
        <v>43259.0</v>
      </c>
      <c r="C151" s="2">
        <v>-57.13</v>
      </c>
      <c r="D151" s="2">
        <f t="shared" si="2"/>
        <v>93229.442</v>
      </c>
      <c r="E151" s="9">
        <f t="shared" si="1"/>
        <v>-0.000612601573</v>
      </c>
    </row>
    <row r="152" ht="15.75" customHeight="1">
      <c r="B152" s="3">
        <v>43289.0</v>
      </c>
      <c r="C152" s="2">
        <v>71.671</v>
      </c>
      <c r="D152" s="2">
        <f t="shared" si="2"/>
        <v>93301.113</v>
      </c>
      <c r="E152" s="9">
        <f t="shared" si="1"/>
        <v>0.0007684639498</v>
      </c>
    </row>
    <row r="153" ht="15.75" customHeight="1">
      <c r="B153" s="3">
        <v>43320.0</v>
      </c>
      <c r="C153" s="2">
        <v>287.498</v>
      </c>
      <c r="D153" s="2">
        <f t="shared" si="2"/>
        <v>93588.611</v>
      </c>
      <c r="E153" s="9">
        <f t="shared" si="1"/>
        <v>0.003076661687</v>
      </c>
    </row>
    <row r="154" ht="15.75" customHeight="1">
      <c r="B154" s="3">
        <v>43351.0</v>
      </c>
      <c r="C154" s="2">
        <v>517.374</v>
      </c>
      <c r="D154" s="2">
        <f t="shared" si="2"/>
        <v>94105.985</v>
      </c>
      <c r="E154" s="9">
        <f t="shared" si="1"/>
        <v>0.005512948389</v>
      </c>
    </row>
    <row r="155" ht="15.75" customHeight="1">
      <c r="B155" s="3">
        <v>43381.0</v>
      </c>
      <c r="C155" s="2">
        <v>574.179</v>
      </c>
      <c r="D155" s="2">
        <f t="shared" si="2"/>
        <v>94680.164</v>
      </c>
      <c r="E155" s="9">
        <f t="shared" si="1"/>
        <v>0.006082869675</v>
      </c>
    </row>
    <row r="156" ht="15.75" customHeight="1">
      <c r="B156" s="3" t="s">
        <v>88</v>
      </c>
      <c r="C156" s="2">
        <v>71.284</v>
      </c>
      <c r="D156" s="2">
        <f t="shared" si="2"/>
        <v>94751.448</v>
      </c>
      <c r="E156" s="9">
        <f t="shared" si="1"/>
        <v>0.000752609373</v>
      </c>
    </row>
    <row r="157" ht="15.75" customHeight="1">
      <c r="B157" s="3" t="s">
        <v>89</v>
      </c>
      <c r="C157" s="2">
        <v>127.798</v>
      </c>
      <c r="D157" s="2">
        <f t="shared" si="2"/>
        <v>94879.246</v>
      </c>
      <c r="E157" s="9">
        <f t="shared" si="1"/>
        <v>0.00134786217</v>
      </c>
    </row>
    <row r="158" ht="15.75" customHeight="1">
      <c r="B158" s="3" t="s">
        <v>90</v>
      </c>
      <c r="C158" s="2">
        <v>214.376</v>
      </c>
      <c r="D158" s="2">
        <f t="shared" si="2"/>
        <v>95093.622</v>
      </c>
      <c r="E158" s="9">
        <f t="shared" si="1"/>
        <v>0.002256912719</v>
      </c>
    </row>
    <row r="159" ht="15.75" customHeight="1">
      <c r="B159" s="3" t="s">
        <v>91</v>
      </c>
      <c r="C159" s="2">
        <v>198.6</v>
      </c>
      <c r="D159" s="2">
        <f t="shared" si="2"/>
        <v>95292.222</v>
      </c>
      <c r="E159" s="9">
        <f t="shared" si="1"/>
        <v>0.002086290324</v>
      </c>
    </row>
    <row r="160" ht="15.75" customHeight="1">
      <c r="B160" s="3" t="s">
        <v>92</v>
      </c>
      <c r="C160" s="2">
        <v>214.535</v>
      </c>
      <c r="D160" s="2">
        <f t="shared" si="2"/>
        <v>95506.757</v>
      </c>
      <c r="E160" s="9">
        <f t="shared" si="1"/>
        <v>0.002248807531</v>
      </c>
    </row>
    <row r="161" ht="15.75" customHeight="1">
      <c r="B161" s="3" t="s">
        <v>93</v>
      </c>
      <c r="C161" s="2">
        <v>229.615</v>
      </c>
      <c r="D161" s="2">
        <f t="shared" si="2"/>
        <v>95736.372</v>
      </c>
      <c r="E161" s="9">
        <f t="shared" si="1"/>
        <v>0.002401290039</v>
      </c>
    </row>
    <row r="162" ht="15.75" customHeight="1">
      <c r="B162" s="3" t="s">
        <v>94</v>
      </c>
      <c r="C162" s="2">
        <v>86.318</v>
      </c>
      <c r="D162" s="2">
        <f t="shared" si="2"/>
        <v>95822.69</v>
      </c>
      <c r="E162" s="9">
        <f t="shared" si="1"/>
        <v>0.0009012155827</v>
      </c>
    </row>
    <row r="163" ht="15.75" customHeight="1">
      <c r="B163" s="3" t="s">
        <v>95</v>
      </c>
      <c r="C163" s="2">
        <v>72.082</v>
      </c>
      <c r="D163" s="2">
        <f t="shared" si="2"/>
        <v>95894.772</v>
      </c>
      <c r="E163" s="9">
        <f t="shared" si="1"/>
        <v>0.0007519607515</v>
      </c>
    </row>
    <row r="164" ht="15.75" customHeight="1">
      <c r="B164" s="3" t="s">
        <v>96</v>
      </c>
      <c r="C164" s="2">
        <v>0.0</v>
      </c>
      <c r="D164" s="2">
        <f t="shared" si="2"/>
        <v>95894.772</v>
      </c>
      <c r="E164" s="9">
        <f t="shared" si="1"/>
        <v>0</v>
      </c>
    </row>
    <row r="165" ht="15.75" customHeight="1">
      <c r="B165" s="3" t="s">
        <v>97</v>
      </c>
      <c r="C165" s="2">
        <v>402.855</v>
      </c>
      <c r="D165" s="2">
        <f t="shared" si="2"/>
        <v>96297.627</v>
      </c>
      <c r="E165" s="9">
        <f t="shared" si="1"/>
        <v>0.004192211472</v>
      </c>
    </row>
    <row r="166" ht="15.75" customHeight="1">
      <c r="B166" s="3" t="s">
        <v>98</v>
      </c>
      <c r="C166" s="2">
        <v>144.77</v>
      </c>
      <c r="D166" s="2">
        <f t="shared" si="2"/>
        <v>96442.397</v>
      </c>
      <c r="E166" s="9">
        <f t="shared" si="1"/>
        <v>0.00150223108</v>
      </c>
    </row>
    <row r="167" ht="15.75" customHeight="1">
      <c r="B167" s="3" t="s">
        <v>99</v>
      </c>
      <c r="C167" s="2">
        <v>72.948</v>
      </c>
      <c r="D167" s="2">
        <f t="shared" si="2"/>
        <v>96515.345</v>
      </c>
      <c r="E167" s="9">
        <f t="shared" si="1"/>
        <v>0.0007561034112</v>
      </c>
    </row>
    <row r="168" ht="15.75" customHeight="1">
      <c r="B168" s="3" t="s">
        <v>100</v>
      </c>
      <c r="C168" s="2">
        <v>-14.594</v>
      </c>
      <c r="D168" s="2">
        <f t="shared" si="2"/>
        <v>96500.751</v>
      </c>
      <c r="E168" s="9">
        <f t="shared" si="1"/>
        <v>-0.0001512205493</v>
      </c>
    </row>
    <row r="169" ht="15.75" customHeight="1">
      <c r="B169" s="3" t="s">
        <v>101</v>
      </c>
      <c r="C169" s="2">
        <v>-58.713</v>
      </c>
      <c r="D169" s="2">
        <f t="shared" si="2"/>
        <v>96442.038</v>
      </c>
      <c r="E169" s="9">
        <f t="shared" si="1"/>
        <v>-0.0006086052981</v>
      </c>
    </row>
    <row r="170" ht="15.75" customHeight="1">
      <c r="B170" s="3" t="s">
        <v>102</v>
      </c>
      <c r="C170" s="2">
        <v>3522.338</v>
      </c>
      <c r="D170" s="2">
        <f t="shared" si="2"/>
        <v>99964.376</v>
      </c>
      <c r="E170" s="9">
        <f t="shared" si="1"/>
        <v>0.03587169712</v>
      </c>
    </row>
    <row r="171" ht="15.75" customHeight="1">
      <c r="B171" s="3">
        <v>43199.0</v>
      </c>
      <c r="C171" s="2">
        <v>-190.046</v>
      </c>
      <c r="D171" s="2">
        <f t="shared" si="2"/>
        <v>99774.33</v>
      </c>
      <c r="E171" s="9">
        <f t="shared" si="1"/>
        <v>-0.001902946716</v>
      </c>
    </row>
    <row r="172" ht="15.75" customHeight="1">
      <c r="B172" s="3">
        <v>43229.0</v>
      </c>
      <c r="C172" s="2">
        <v>0.0</v>
      </c>
      <c r="D172" s="2">
        <f t="shared" si="2"/>
        <v>99774.33</v>
      </c>
      <c r="E172" s="9">
        <f t="shared" si="1"/>
        <v>0</v>
      </c>
    </row>
    <row r="173" ht="15.75" customHeight="1">
      <c r="B173" s="3">
        <v>43260.0</v>
      </c>
      <c r="C173" s="2">
        <v>-378.436</v>
      </c>
      <c r="D173" s="2">
        <f t="shared" si="2"/>
        <v>99395.894</v>
      </c>
      <c r="E173" s="9">
        <f t="shared" si="1"/>
        <v>-0.003800130841</v>
      </c>
    </row>
    <row r="174" ht="15.75" customHeight="1">
      <c r="B174" s="3">
        <v>43290.0</v>
      </c>
      <c r="C174" s="2">
        <v>-246.608</v>
      </c>
      <c r="D174" s="2">
        <f t="shared" si="2"/>
        <v>99149.286</v>
      </c>
      <c r="E174" s="9">
        <f t="shared" si="1"/>
        <v>-0.002484151233</v>
      </c>
    </row>
    <row r="175" ht="15.75" customHeight="1">
      <c r="B175" s="3">
        <v>43382.0</v>
      </c>
      <c r="C175" s="2">
        <v>622.445</v>
      </c>
      <c r="D175" s="2">
        <f t="shared" si="2"/>
        <v>99771.731</v>
      </c>
      <c r="E175" s="9">
        <f t="shared" si="1"/>
        <v>0.00625823295</v>
      </c>
    </row>
    <row r="176" ht="15.75" customHeight="1">
      <c r="B176" s="3">
        <v>43413.0</v>
      </c>
      <c r="C176" s="2">
        <v>0.0</v>
      </c>
      <c r="D176" s="2">
        <f t="shared" si="2"/>
        <v>99771.731</v>
      </c>
      <c r="E176" s="9">
        <f t="shared" si="1"/>
        <v>0</v>
      </c>
    </row>
    <row r="177" ht="15.75" customHeight="1">
      <c r="B177" s="3">
        <v>43443.0</v>
      </c>
      <c r="C177" s="2">
        <v>87.348</v>
      </c>
      <c r="D177" s="2">
        <f t="shared" si="2"/>
        <v>99859.079</v>
      </c>
      <c r="E177" s="9">
        <f t="shared" si="1"/>
        <v>0.0008750954382</v>
      </c>
    </row>
    <row r="178" ht="15.75" customHeight="1">
      <c r="B178" s="3" t="s">
        <v>103</v>
      </c>
      <c r="C178" s="2">
        <v>160.196</v>
      </c>
      <c r="D178" s="2">
        <f t="shared" si="2"/>
        <v>100019.275</v>
      </c>
      <c r="E178" s="9">
        <f t="shared" si="1"/>
        <v>0.001602935296</v>
      </c>
    </row>
    <row r="179" ht="15.75" customHeight="1">
      <c r="B179" s="3" t="s">
        <v>104</v>
      </c>
      <c r="C179" s="2">
        <v>14.644</v>
      </c>
      <c r="D179" s="2">
        <f t="shared" si="2"/>
        <v>100033.919</v>
      </c>
      <c r="E179" s="9">
        <f t="shared" si="1"/>
        <v>0.000146401062</v>
      </c>
    </row>
    <row r="180" ht="15.75" customHeight="1">
      <c r="B180" s="3" t="s">
        <v>105</v>
      </c>
      <c r="C180" s="2">
        <v>0.0</v>
      </c>
      <c r="D180" s="2">
        <f t="shared" si="2"/>
        <v>100033.919</v>
      </c>
      <c r="E180" s="9">
        <f t="shared" si="1"/>
        <v>0</v>
      </c>
    </row>
    <row r="181" ht="15.75" customHeight="1">
      <c r="B181" s="3" t="s">
        <v>106</v>
      </c>
      <c r="C181" s="2">
        <v>14.569</v>
      </c>
      <c r="D181" s="2">
        <f t="shared" si="2"/>
        <v>100048.488</v>
      </c>
      <c r="E181" s="9">
        <f t="shared" si="1"/>
        <v>0.0001456299956</v>
      </c>
    </row>
    <row r="182" ht="15.75" customHeight="1">
      <c r="B182" s="3" t="s">
        <v>107</v>
      </c>
      <c r="C182" s="2">
        <v>0.0</v>
      </c>
      <c r="D182" s="2">
        <f t="shared" si="2"/>
        <v>100048.488</v>
      </c>
      <c r="E182" s="9">
        <f t="shared" si="1"/>
        <v>0</v>
      </c>
    </row>
    <row r="183" ht="15.75" customHeight="1">
      <c r="B183" s="3" t="s">
        <v>108</v>
      </c>
      <c r="C183" s="2">
        <v>571.976</v>
      </c>
      <c r="D183" s="2">
        <f t="shared" si="2"/>
        <v>100620.464</v>
      </c>
      <c r="E183" s="9">
        <f t="shared" si="1"/>
        <v>0.00570070799</v>
      </c>
    </row>
    <row r="184" ht="15.75" customHeight="1">
      <c r="B184" s="3" t="s">
        <v>109</v>
      </c>
      <c r="C184" s="2">
        <v>236.508</v>
      </c>
      <c r="D184" s="2">
        <f t="shared" si="2"/>
        <v>100856.972</v>
      </c>
      <c r="E184" s="9">
        <f t="shared" si="1"/>
        <v>0.002347737924</v>
      </c>
    </row>
    <row r="185" ht="15.75" customHeight="1">
      <c r="B185" s="3" t="s">
        <v>110</v>
      </c>
      <c r="C185" s="2">
        <v>-177.318</v>
      </c>
      <c r="D185" s="2">
        <f t="shared" si="2"/>
        <v>100679.654</v>
      </c>
      <c r="E185" s="9">
        <f t="shared" si="1"/>
        <v>-0.001759660755</v>
      </c>
    </row>
    <row r="186" ht="15.75" customHeight="1">
      <c r="B186" s="3" t="s">
        <v>111</v>
      </c>
      <c r="C186" s="2">
        <v>-471.186</v>
      </c>
      <c r="D186" s="2">
        <f t="shared" si="2"/>
        <v>100208.468</v>
      </c>
      <c r="E186" s="9">
        <f t="shared" si="1"/>
        <v>-0.004691037572</v>
      </c>
    </row>
    <row r="187" ht="15.75" customHeight="1">
      <c r="B187" s="3" t="s">
        <v>112</v>
      </c>
      <c r="C187" s="2">
        <v>44.119</v>
      </c>
      <c r="D187" s="2">
        <f t="shared" si="2"/>
        <v>100252.587</v>
      </c>
      <c r="E187" s="9">
        <f t="shared" si="1"/>
        <v>0.0004401752821</v>
      </c>
    </row>
    <row r="188" ht="15.75" customHeight="1">
      <c r="B188" s="3" t="s">
        <v>113</v>
      </c>
      <c r="C188" s="2">
        <v>175.129</v>
      </c>
      <c r="D188" s="2">
        <f t="shared" si="2"/>
        <v>100427.716</v>
      </c>
      <c r="E188" s="9">
        <f t="shared" si="1"/>
        <v>0.001745353598</v>
      </c>
    </row>
    <row r="189" ht="15.75" customHeight="1">
      <c r="B189" s="3" t="s">
        <v>114</v>
      </c>
      <c r="C189" s="2">
        <v>0.0</v>
      </c>
      <c r="D189" s="2">
        <f t="shared" si="2"/>
        <v>100427.716</v>
      </c>
      <c r="E189" s="9">
        <f t="shared" si="1"/>
        <v>0</v>
      </c>
    </row>
    <row r="190" ht="15.75" customHeight="1">
      <c r="B190" s="3">
        <v>43110.0</v>
      </c>
      <c r="C190" s="2">
        <v>-73.188</v>
      </c>
      <c r="D190" s="2">
        <f t="shared" si="2"/>
        <v>100354.528</v>
      </c>
      <c r="E190" s="9">
        <f t="shared" si="1"/>
        <v>-0.000729028641</v>
      </c>
    </row>
    <row r="191" ht="15.75" customHeight="1">
      <c r="B191" s="3">
        <v>43141.0</v>
      </c>
      <c r="C191" s="2">
        <v>176.292</v>
      </c>
      <c r="D191" s="2">
        <f t="shared" si="2"/>
        <v>100530.82</v>
      </c>
      <c r="E191" s="9">
        <f t="shared" si="1"/>
        <v>0.001755150856</v>
      </c>
    </row>
    <row r="192" ht="15.75" customHeight="1">
      <c r="B192" s="3">
        <v>43169.0</v>
      </c>
      <c r="C192" s="2">
        <v>381.828</v>
      </c>
      <c r="D192" s="2">
        <f t="shared" si="2"/>
        <v>100912.648</v>
      </c>
      <c r="E192" s="9">
        <f t="shared" si="1"/>
        <v>0.003790924184</v>
      </c>
    </row>
    <row r="193" ht="15.75" customHeight="1">
      <c r="B193" s="3">
        <v>43200.0</v>
      </c>
      <c r="C193" s="2">
        <v>279.227</v>
      </c>
      <c r="D193" s="2">
        <f t="shared" si="2"/>
        <v>101191.875</v>
      </c>
      <c r="E193" s="9">
        <f t="shared" si="1"/>
        <v>0.002763195732</v>
      </c>
    </row>
    <row r="194" ht="15.75" customHeight="1">
      <c r="B194" s="3">
        <v>43230.0</v>
      </c>
      <c r="C194" s="2">
        <v>379.067</v>
      </c>
      <c r="D194" s="2">
        <f t="shared" si="2"/>
        <v>101570.942</v>
      </c>
      <c r="E194" s="9">
        <f t="shared" si="1"/>
        <v>0.003739023231</v>
      </c>
    </row>
    <row r="195" ht="15.75" customHeight="1">
      <c r="B195" s="3">
        <v>43322.0</v>
      </c>
      <c r="C195" s="2">
        <v>72.496</v>
      </c>
      <c r="D195" s="2">
        <f t="shared" si="2"/>
        <v>101643.438</v>
      </c>
      <c r="E195" s="9">
        <f t="shared" si="1"/>
        <v>0.0007134928451</v>
      </c>
    </row>
    <row r="196" ht="15.75" customHeight="1">
      <c r="B196" s="3">
        <v>43353.0</v>
      </c>
      <c r="C196" s="2">
        <v>-14.493</v>
      </c>
      <c r="D196" s="2">
        <f t="shared" si="2"/>
        <v>101628.945</v>
      </c>
      <c r="E196" s="9">
        <f t="shared" si="1"/>
        <v>-0.0001425968428</v>
      </c>
    </row>
    <row r="197" ht="15.75" customHeight="1">
      <c r="B197" s="3">
        <v>43383.0</v>
      </c>
      <c r="C197" s="2">
        <v>-72.385</v>
      </c>
      <c r="D197" s="2">
        <f t="shared" si="2"/>
        <v>101556.56</v>
      </c>
      <c r="E197" s="9">
        <f t="shared" si="1"/>
        <v>-0.0007125016429</v>
      </c>
    </row>
    <row r="198" ht="15.75" customHeight="1">
      <c r="B198" s="3">
        <v>43414.0</v>
      </c>
      <c r="C198" s="2">
        <v>-28.002</v>
      </c>
      <c r="D198" s="2">
        <f t="shared" si="2"/>
        <v>101528.558</v>
      </c>
      <c r="E198" s="9">
        <f t="shared" si="1"/>
        <v>-0.0002757661463</v>
      </c>
    </row>
    <row r="199" ht="15.75" customHeight="1">
      <c r="B199" s="3">
        <v>43444.0</v>
      </c>
      <c r="C199" s="2">
        <v>-27.427</v>
      </c>
      <c r="D199" s="2">
        <f t="shared" si="2"/>
        <v>101501.131</v>
      </c>
      <c r="E199" s="9">
        <f t="shared" si="1"/>
        <v>-0.0002701772367</v>
      </c>
    </row>
    <row r="200" ht="15.75" customHeight="1">
      <c r="B200" s="3" t="s">
        <v>115</v>
      </c>
      <c r="C200" s="2">
        <v>-69.548</v>
      </c>
      <c r="D200" s="2">
        <f t="shared" si="2"/>
        <v>101431.583</v>
      </c>
      <c r="E200" s="9">
        <f t="shared" si="1"/>
        <v>-0.0006854291883</v>
      </c>
    </row>
    <row r="201" ht="15.75" customHeight="1">
      <c r="B201" s="3" t="s">
        <v>116</v>
      </c>
      <c r="C201" s="2">
        <v>96.793</v>
      </c>
      <c r="D201" s="2">
        <f t="shared" si="2"/>
        <v>101528.376</v>
      </c>
      <c r="E201" s="9">
        <f t="shared" si="1"/>
        <v>0.0009538138243</v>
      </c>
    </row>
    <row r="202" ht="15.75" customHeight="1">
      <c r="B202" s="3" t="s">
        <v>117</v>
      </c>
      <c r="C202" s="2">
        <v>353.134</v>
      </c>
      <c r="D202" s="2">
        <f t="shared" si="2"/>
        <v>101881.51</v>
      </c>
      <c r="E202" s="9">
        <f t="shared" si="1"/>
        <v>0.003472145447</v>
      </c>
    </row>
    <row r="203" ht="15.75" customHeight="1">
      <c r="B203" s="3" t="s">
        <v>118</v>
      </c>
      <c r="C203" s="2">
        <v>-42.367</v>
      </c>
      <c r="D203" s="2">
        <f t="shared" si="2"/>
        <v>101839.143</v>
      </c>
      <c r="E203" s="9">
        <f t="shared" si="1"/>
        <v>-0.0004159323072</v>
      </c>
    </row>
    <row r="204" ht="15.75" customHeight="1">
      <c r="B204" s="3" t="s">
        <v>119</v>
      </c>
      <c r="C204" s="2">
        <v>55.682</v>
      </c>
      <c r="D204" s="2">
        <f t="shared" si="2"/>
        <v>101894.825</v>
      </c>
      <c r="E204" s="9">
        <f t="shared" si="1"/>
        <v>0.000546614803</v>
      </c>
    </row>
    <row r="205" ht="15.75" customHeight="1">
      <c r="B205" s="3" t="s">
        <v>120</v>
      </c>
      <c r="C205" s="2">
        <v>0.0</v>
      </c>
      <c r="D205" s="2">
        <f t="shared" si="2"/>
        <v>101894.825</v>
      </c>
      <c r="E205" s="9">
        <f t="shared" si="1"/>
        <v>0</v>
      </c>
    </row>
    <row r="206" ht="15.75" customHeight="1">
      <c r="B206" s="3" t="s">
        <v>121</v>
      </c>
      <c r="C206" s="2">
        <v>166.274</v>
      </c>
      <c r="D206" s="2">
        <f t="shared" si="2"/>
        <v>102061.099</v>
      </c>
      <c r="E206" s="9">
        <f t="shared" si="1"/>
        <v>0.001630489898</v>
      </c>
    </row>
    <row r="207" ht="15.75" customHeight="1">
      <c r="B207" s="3" t="s">
        <v>122</v>
      </c>
      <c r="C207" s="2">
        <v>316.952</v>
      </c>
      <c r="D207" s="2">
        <f t="shared" si="2"/>
        <v>102378.051</v>
      </c>
      <c r="E207" s="9">
        <f t="shared" si="1"/>
        <v>0.003100700174</v>
      </c>
    </row>
    <row r="208" ht="15.75" customHeight="1">
      <c r="B208" s="3" t="s">
        <v>123</v>
      </c>
      <c r="C208" s="2">
        <v>2070.055</v>
      </c>
      <c r="D208" s="2">
        <f t="shared" si="2"/>
        <v>104448.106</v>
      </c>
      <c r="E208" s="9">
        <f t="shared" si="1"/>
        <v>0.02001801083</v>
      </c>
    </row>
    <row r="209" ht="15.75" customHeight="1">
      <c r="B209" s="3" t="s">
        <v>124</v>
      </c>
      <c r="C209" s="2">
        <v>13.604</v>
      </c>
      <c r="D209" s="2">
        <f t="shared" si="2"/>
        <v>104461.71</v>
      </c>
      <c r="E209" s="9">
        <f t="shared" si="1"/>
        <v>0.0001302380164</v>
      </c>
    </row>
    <row r="210" ht="15.75" customHeight="1">
      <c r="B210" s="3" t="s">
        <v>125</v>
      </c>
      <c r="C210" s="2">
        <v>200.523</v>
      </c>
      <c r="D210" s="2">
        <f t="shared" si="2"/>
        <v>104662.233</v>
      </c>
      <c r="E210" s="9">
        <f t="shared" si="1"/>
        <v>0.001917743694</v>
      </c>
    </row>
    <row r="211" ht="15.75" customHeight="1">
      <c r="B211" s="3" t="s">
        <v>126</v>
      </c>
      <c r="C211" s="2">
        <v>0.0</v>
      </c>
      <c r="D211" s="2">
        <f t="shared" si="2"/>
        <v>104662.233</v>
      </c>
      <c r="E211" s="9">
        <f t="shared" si="1"/>
        <v>0</v>
      </c>
    </row>
    <row r="212" ht="15.75" customHeight="1">
      <c r="B212" s="3" t="s">
        <v>127</v>
      </c>
      <c r="C212" s="2">
        <v>553.083</v>
      </c>
      <c r="D212" s="2">
        <f t="shared" si="2"/>
        <v>105215.316</v>
      </c>
      <c r="E212" s="9">
        <f t="shared" si="1"/>
        <v>0.00527054259</v>
      </c>
    </row>
    <row r="213" ht="15.75" customHeight="1">
      <c r="B213" s="3">
        <v>43111.0</v>
      </c>
      <c r="C213" s="2">
        <v>-218.186</v>
      </c>
      <c r="D213" s="2">
        <f t="shared" si="2"/>
        <v>104997.13</v>
      </c>
      <c r="E213" s="9">
        <f t="shared" si="1"/>
        <v>-0.002075862609</v>
      </c>
    </row>
    <row r="214" ht="15.75" customHeight="1">
      <c r="B214" s="3">
        <v>43142.0</v>
      </c>
      <c r="C214" s="2">
        <v>289.4</v>
      </c>
      <c r="D214" s="2">
        <f t="shared" si="2"/>
        <v>105286.53</v>
      </c>
      <c r="E214" s="9">
        <f t="shared" si="1"/>
        <v>0.002752474279</v>
      </c>
    </row>
    <row r="215" ht="15.75" customHeight="1">
      <c r="B215" s="3">
        <v>43231.0</v>
      </c>
      <c r="C215" s="2">
        <v>273.903</v>
      </c>
      <c r="D215" s="2">
        <f t="shared" si="2"/>
        <v>105560.433</v>
      </c>
      <c r="E215" s="9">
        <f t="shared" si="1"/>
        <v>0.00259812283</v>
      </c>
    </row>
    <row r="216" ht="15.75" customHeight="1">
      <c r="B216" s="3">
        <v>43262.0</v>
      </c>
      <c r="C216" s="2">
        <v>-110.179</v>
      </c>
      <c r="D216" s="2">
        <f t="shared" si="2"/>
        <v>105450.254</v>
      </c>
      <c r="E216" s="9">
        <f t="shared" si="1"/>
        <v>-0.001044297913</v>
      </c>
    </row>
    <row r="217" ht="15.75" customHeight="1">
      <c r="B217" s="3">
        <v>43292.0</v>
      </c>
      <c r="C217" s="2">
        <v>41.579</v>
      </c>
      <c r="D217" s="2">
        <f t="shared" si="2"/>
        <v>105491.833</v>
      </c>
      <c r="E217" s="9">
        <f t="shared" si="1"/>
        <v>0.000394221951</v>
      </c>
    </row>
    <row r="218" ht="15.75" customHeight="1">
      <c r="B218" s="3">
        <v>43323.0</v>
      </c>
      <c r="C218" s="2">
        <v>-1457.838</v>
      </c>
      <c r="D218" s="2">
        <f t="shared" si="2"/>
        <v>104033.995</v>
      </c>
      <c r="E218" s="9">
        <f t="shared" si="1"/>
        <v>-0.01391581687</v>
      </c>
    </row>
    <row r="219" ht="15.75" customHeight="1">
      <c r="B219" s="3">
        <v>43354.0</v>
      </c>
      <c r="C219" s="2">
        <v>522.648</v>
      </c>
      <c r="D219" s="2">
        <f t="shared" si="2"/>
        <v>104556.643</v>
      </c>
      <c r="E219" s="9">
        <f t="shared" si="1"/>
        <v>0.005011242103</v>
      </c>
    </row>
    <row r="220" ht="15.75" customHeight="1">
      <c r="B220" s="3">
        <v>43445.0</v>
      </c>
      <c r="C220" s="2">
        <v>83.988</v>
      </c>
      <c r="D220" s="2">
        <f t="shared" si="2"/>
        <v>104640.631</v>
      </c>
      <c r="E220" s="9">
        <f t="shared" si="1"/>
        <v>0.0008029550568</v>
      </c>
    </row>
    <row r="221" ht="15.75" customHeight="1">
      <c r="B221" s="3" t="s">
        <v>128</v>
      </c>
      <c r="C221" s="2">
        <v>137.222</v>
      </c>
      <c r="D221" s="2">
        <f t="shared" si="2"/>
        <v>104777.853</v>
      </c>
      <c r="E221" s="9">
        <f t="shared" si="1"/>
        <v>0.001310505329</v>
      </c>
    </row>
    <row r="222" ht="15.75" customHeight="1">
      <c r="B222" s="3" t="s">
        <v>129</v>
      </c>
      <c r="C222" s="2">
        <v>383.666</v>
      </c>
      <c r="D222" s="2">
        <f t="shared" si="2"/>
        <v>105161.519</v>
      </c>
      <c r="E222" s="9">
        <f t="shared" si="1"/>
        <v>0.003655021195</v>
      </c>
    </row>
    <row r="223" ht="15.75" customHeight="1">
      <c r="B223" s="3" t="s">
        <v>130</v>
      </c>
      <c r="C223" s="2">
        <v>217.633</v>
      </c>
      <c r="D223" s="2">
        <f t="shared" si="2"/>
        <v>105379.152</v>
      </c>
      <c r="E223" s="9">
        <f t="shared" si="1"/>
        <v>0.002067373268</v>
      </c>
    </row>
    <row r="224" ht="15.75" customHeight="1">
      <c r="B224" s="3" t="s">
        <v>131</v>
      </c>
      <c r="C224" s="2">
        <v>275.013</v>
      </c>
      <c r="D224" s="2">
        <f t="shared" si="2"/>
        <v>105654.165</v>
      </c>
      <c r="E224" s="9">
        <f t="shared" si="1"/>
        <v>0.002606348226</v>
      </c>
    </row>
    <row r="225" ht="15.75" customHeight="1">
      <c r="B225" s="3" t="s">
        <v>132</v>
      </c>
      <c r="C225" s="2">
        <v>-68.911</v>
      </c>
      <c r="D225" s="2">
        <f t="shared" si="2"/>
        <v>105585.254</v>
      </c>
      <c r="E225" s="9">
        <f t="shared" si="1"/>
        <v>-0.0006524445368</v>
      </c>
    </row>
    <row r="226" ht="15.75" customHeight="1">
      <c r="B226" s="3" t="s">
        <v>133</v>
      </c>
      <c r="C226" s="2">
        <v>257.512</v>
      </c>
      <c r="D226" s="2">
        <f t="shared" si="2"/>
        <v>105842.766</v>
      </c>
      <c r="E226" s="9">
        <f t="shared" si="1"/>
        <v>0.002435931882</v>
      </c>
    </row>
    <row r="227" ht="15.75" customHeight="1">
      <c r="B227" s="3" t="s">
        <v>134</v>
      </c>
      <c r="C227" s="2">
        <v>266.162</v>
      </c>
      <c r="D227" s="2">
        <f t="shared" si="2"/>
        <v>106108.928</v>
      </c>
      <c r="E227" s="9">
        <f t="shared" si="1"/>
        <v>0.002511535859</v>
      </c>
    </row>
    <row r="228" ht="15.75" customHeight="1">
      <c r="B228" s="3" t="s">
        <v>135</v>
      </c>
      <c r="C228" s="2">
        <v>13.35</v>
      </c>
      <c r="D228" s="2">
        <f t="shared" si="2"/>
        <v>106122.278</v>
      </c>
      <c r="E228" s="9">
        <f t="shared" si="1"/>
        <v>0.0001258061929</v>
      </c>
    </row>
    <row r="229" ht="15.75" customHeight="1">
      <c r="B229" s="3" t="s">
        <v>136</v>
      </c>
      <c r="C229" s="2">
        <v>318.307</v>
      </c>
      <c r="D229" s="2">
        <f t="shared" si="2"/>
        <v>106440.585</v>
      </c>
      <c r="E229" s="9">
        <f t="shared" si="1"/>
        <v>0.002994946845</v>
      </c>
    </row>
    <row r="230" ht="15.75" customHeight="1">
      <c r="B230" s="3" t="s">
        <v>137</v>
      </c>
      <c r="C230" s="2">
        <v>40.411</v>
      </c>
      <c r="D230" s="2">
        <f t="shared" si="2"/>
        <v>106480.996</v>
      </c>
      <c r="E230" s="9">
        <f t="shared" si="1"/>
        <v>0.0003795857639</v>
      </c>
    </row>
    <row r="231" ht="15.75" customHeight="1">
      <c r="B231" s="3" t="s">
        <v>138</v>
      </c>
      <c r="C231" s="2">
        <v>-54.058</v>
      </c>
      <c r="D231" s="2">
        <f t="shared" si="2"/>
        <v>106426.938</v>
      </c>
      <c r="E231" s="9">
        <f t="shared" si="1"/>
        <v>-0.0005078063569</v>
      </c>
    </row>
    <row r="232" ht="15.75" customHeight="1">
      <c r="B232" s="3" t="s">
        <v>139</v>
      </c>
      <c r="C232" s="2">
        <v>-27.652</v>
      </c>
      <c r="D232" s="2">
        <f t="shared" si="2"/>
        <v>106399.286</v>
      </c>
      <c r="E232" s="9">
        <f t="shared" si="1"/>
        <v>-0.0002598551968</v>
      </c>
    </row>
    <row r="233" ht="15.75" customHeight="1">
      <c r="B233" s="3" t="s">
        <v>140</v>
      </c>
      <c r="C233" s="2">
        <v>-331.174</v>
      </c>
      <c r="D233" s="2">
        <f t="shared" si="2"/>
        <v>106068.112</v>
      </c>
      <c r="E233" s="9">
        <f t="shared" si="1"/>
        <v>-0.003117412566</v>
      </c>
    </row>
    <row r="234" ht="15.75" customHeight="1">
      <c r="B234" s="3">
        <v>43171.0</v>
      </c>
      <c r="C234" s="2">
        <v>-153.055</v>
      </c>
      <c r="D234" s="2">
        <f t="shared" si="2"/>
        <v>105915.057</v>
      </c>
      <c r="E234" s="9">
        <f t="shared" si="1"/>
        <v>-0.001444029989</v>
      </c>
    </row>
    <row r="235" ht="15.75" customHeight="1">
      <c r="B235" s="3">
        <v>43202.0</v>
      </c>
      <c r="C235" s="2">
        <v>225.061</v>
      </c>
      <c r="D235" s="2">
        <f t="shared" si="2"/>
        <v>106140.118</v>
      </c>
      <c r="E235" s="9">
        <f t="shared" si="1"/>
        <v>0.002122665335</v>
      </c>
    </row>
    <row r="236" ht="15.75" customHeight="1">
      <c r="B236" s="3">
        <v>43263.0</v>
      </c>
      <c r="C236" s="2">
        <v>0.0</v>
      </c>
      <c r="D236" s="2">
        <f t="shared" si="2"/>
        <v>106140.118</v>
      </c>
      <c r="E236" s="9">
        <f t="shared" si="1"/>
        <v>0</v>
      </c>
    </row>
    <row r="237" ht="15.75" customHeight="1">
      <c r="B237" s="3">
        <v>43293.0</v>
      </c>
      <c r="C237" s="2">
        <v>-54.381</v>
      </c>
      <c r="D237" s="2">
        <f t="shared" si="2"/>
        <v>106085.737</v>
      </c>
      <c r="E237" s="9">
        <f t="shared" si="1"/>
        <v>-0.0005124823381</v>
      </c>
    </row>
    <row r="238" ht="15.75" customHeight="1">
      <c r="B238" s="3">
        <v>43385.0</v>
      </c>
      <c r="C238" s="2">
        <v>-916.363</v>
      </c>
      <c r="D238" s="2">
        <f t="shared" si="2"/>
        <v>105169.374</v>
      </c>
      <c r="E238" s="9">
        <f t="shared" si="1"/>
        <v>-0.008675470554</v>
      </c>
    </row>
    <row r="239" ht="15.75" customHeight="1">
      <c r="B239" s="3">
        <v>43416.0</v>
      </c>
      <c r="C239" s="2">
        <v>-718.423</v>
      </c>
      <c r="D239" s="2">
        <f t="shared" si="2"/>
        <v>104450.951</v>
      </c>
      <c r="E239" s="9">
        <f t="shared" si="1"/>
        <v>-0.00685454345</v>
      </c>
    </row>
    <row r="240" ht="15.75" customHeight="1">
      <c r="B240" s="3">
        <v>43446.0</v>
      </c>
      <c r="C240" s="2">
        <v>133.0</v>
      </c>
      <c r="D240" s="2">
        <f t="shared" si="2"/>
        <v>104583.951</v>
      </c>
      <c r="E240" s="9">
        <f t="shared" si="1"/>
        <v>0.001272514941</v>
      </c>
    </row>
    <row r="241" ht="15.75" customHeight="1">
      <c r="B241" s="3" t="s">
        <v>141</v>
      </c>
      <c r="C241" s="2">
        <v>280.815</v>
      </c>
      <c r="D241" s="2">
        <f t="shared" si="2"/>
        <v>104864.766</v>
      </c>
      <c r="E241" s="9">
        <f t="shared" si="1"/>
        <v>0.002681469453</v>
      </c>
    </row>
    <row r="242" ht="15.75" customHeight="1">
      <c r="B242" s="3" t="s">
        <v>142</v>
      </c>
      <c r="C242" s="2">
        <v>133.719</v>
      </c>
      <c r="D242" s="2">
        <f t="shared" si="2"/>
        <v>104998.485</v>
      </c>
      <c r="E242" s="9">
        <f t="shared" si="1"/>
        <v>0.001274344293</v>
      </c>
    </row>
    <row r="243" ht="15.75" customHeight="1">
      <c r="B243" s="3" t="s">
        <v>143</v>
      </c>
      <c r="C243" s="2">
        <v>39.355</v>
      </c>
      <c r="D243" s="2">
        <f t="shared" si="2"/>
        <v>105037.84</v>
      </c>
      <c r="E243" s="9">
        <f t="shared" si="1"/>
        <v>0.0003747447063</v>
      </c>
    </row>
    <row r="244" ht="15.75" customHeight="1">
      <c r="B244" s="3" t="s">
        <v>144</v>
      </c>
      <c r="C244" s="2">
        <v>804.794</v>
      </c>
      <c r="D244" s="2">
        <f t="shared" si="2"/>
        <v>105842.634</v>
      </c>
      <c r="E244" s="9">
        <f t="shared" si="1"/>
        <v>0.00763273993</v>
      </c>
    </row>
    <row r="245" ht="15.75" customHeight="1">
      <c r="B245" s="3" t="s">
        <v>145</v>
      </c>
      <c r="C245" s="2">
        <v>459.943</v>
      </c>
      <c r="D245" s="2">
        <f t="shared" si="2"/>
        <v>106302.577</v>
      </c>
      <c r="E245" s="9">
        <f t="shared" si="1"/>
        <v>0.004336121645</v>
      </c>
    </row>
    <row r="246" ht="15.75" customHeight="1">
      <c r="B246" s="3" t="s">
        <v>146</v>
      </c>
      <c r="C246" s="2">
        <v>25.161</v>
      </c>
      <c r="D246" s="2">
        <f t="shared" si="2"/>
        <v>106327.738</v>
      </c>
      <c r="E246" s="9">
        <f t="shared" si="1"/>
        <v>0.0002366642792</v>
      </c>
    </row>
    <row r="247" ht="15.75" customHeight="1">
      <c r="B247" s="3" t="s">
        <v>147</v>
      </c>
      <c r="C247" s="2">
        <v>544.84</v>
      </c>
      <c r="D247" s="2">
        <f t="shared" si="2"/>
        <v>106872.578</v>
      </c>
      <c r="E247" s="9">
        <f t="shared" si="1"/>
        <v>0.005111072969</v>
      </c>
    </row>
    <row r="248" ht="15.75" customHeight="1">
      <c r="B248" s="3" t="s">
        <v>148</v>
      </c>
      <c r="C248" s="2">
        <v>278.935</v>
      </c>
      <c r="D248" s="2">
        <f t="shared" si="2"/>
        <v>107151.513</v>
      </c>
      <c r="E248" s="9">
        <f t="shared" si="1"/>
        <v>0.0026065772</v>
      </c>
    </row>
    <row r="249" ht="15.75" customHeight="1">
      <c r="B249" s="3" t="s">
        <v>149</v>
      </c>
      <c r="C249" s="2">
        <v>0.0</v>
      </c>
      <c r="D249" s="2">
        <f t="shared" si="2"/>
        <v>107151.513</v>
      </c>
      <c r="E249" s="9">
        <f t="shared" si="1"/>
        <v>0</v>
      </c>
    </row>
    <row r="250" ht="15.75" customHeight="1">
      <c r="B250" s="3" t="s">
        <v>150</v>
      </c>
      <c r="C250" s="2">
        <v>297.24</v>
      </c>
      <c r="D250" s="2">
        <f t="shared" si="2"/>
        <v>107448.753</v>
      </c>
      <c r="E250" s="9">
        <f t="shared" si="1"/>
        <v>0.002770175411</v>
      </c>
    </row>
    <row r="251" ht="15.75" customHeight="1">
      <c r="B251" s="3" t="s">
        <v>151</v>
      </c>
      <c r="C251" s="2">
        <v>512.179</v>
      </c>
      <c r="D251" s="2">
        <f t="shared" si="2"/>
        <v>107960.932</v>
      </c>
      <c r="E251" s="9">
        <f t="shared" si="1"/>
        <v>0.004755403316</v>
      </c>
    </row>
    <row r="252" ht="15.75" customHeight="1">
      <c r="B252" s="3" t="s">
        <v>152</v>
      </c>
      <c r="C252" s="2">
        <v>411.266</v>
      </c>
      <c r="D252" s="2">
        <f t="shared" si="2"/>
        <v>108372.198</v>
      </c>
      <c r="E252" s="9">
        <f t="shared" si="1"/>
        <v>0.003802159156</v>
      </c>
    </row>
    <row r="253" ht="15.75" customHeight="1">
      <c r="B253" s="3">
        <v>43497.0</v>
      </c>
      <c r="C253" s="2">
        <v>12.57</v>
      </c>
      <c r="D253" s="2">
        <f t="shared" si="2"/>
        <v>108384.768</v>
      </c>
      <c r="E253" s="9">
        <f t="shared" si="1"/>
        <v>0.0001159824318</v>
      </c>
    </row>
    <row r="254" ht="15.75" customHeight="1">
      <c r="B254" s="3">
        <v>43525.0</v>
      </c>
      <c r="C254" s="2">
        <v>276.89</v>
      </c>
      <c r="D254" s="2">
        <f t="shared" si="2"/>
        <v>108661.658</v>
      </c>
      <c r="E254" s="9">
        <f t="shared" si="1"/>
        <v>0.002551437085</v>
      </c>
    </row>
    <row r="255" ht="15.75" customHeight="1">
      <c r="B255" s="3">
        <v>43556.0</v>
      </c>
      <c r="C255" s="2">
        <v>147.332</v>
      </c>
      <c r="D255" s="2">
        <f t="shared" si="2"/>
        <v>108808.99</v>
      </c>
      <c r="E255" s="9">
        <f t="shared" si="1"/>
        <v>0.001354960073</v>
      </c>
    </row>
    <row r="256" ht="15.75" customHeight="1">
      <c r="B256" s="3">
        <v>43647.0</v>
      </c>
      <c r="C256" s="2">
        <v>88.894</v>
      </c>
      <c r="D256" s="2">
        <f t="shared" si="2"/>
        <v>108897.884</v>
      </c>
      <c r="E256" s="9">
        <f t="shared" si="1"/>
        <v>0.000816639395</v>
      </c>
    </row>
    <row r="257" ht="15.75" customHeight="1">
      <c r="B257" s="3">
        <v>43678.0</v>
      </c>
      <c r="C257" s="2">
        <v>-63.94</v>
      </c>
      <c r="D257" s="2">
        <f t="shared" si="2"/>
        <v>108833.944</v>
      </c>
      <c r="E257" s="9">
        <f t="shared" si="1"/>
        <v>-0.0005873280211</v>
      </c>
    </row>
    <row r="258" ht="15.75" customHeight="1">
      <c r="B258" s="3">
        <v>43709.0</v>
      </c>
      <c r="C258" s="2">
        <v>77.474</v>
      </c>
      <c r="D258" s="2">
        <f t="shared" si="2"/>
        <v>108911.418</v>
      </c>
      <c r="E258" s="9">
        <f t="shared" si="1"/>
        <v>0.0007116018689</v>
      </c>
    </row>
    <row r="259" ht="15.75" customHeight="1">
      <c r="B259" s="3">
        <v>43739.0</v>
      </c>
      <c r="C259" s="2">
        <v>0.0</v>
      </c>
      <c r="D259" s="2">
        <f t="shared" si="2"/>
        <v>108911.418</v>
      </c>
      <c r="E259" s="9">
        <f t="shared" si="1"/>
        <v>0</v>
      </c>
    </row>
    <row r="260" ht="15.75" customHeight="1">
      <c r="B260" s="3">
        <v>43770.0</v>
      </c>
      <c r="C260" s="2">
        <v>0.0</v>
      </c>
      <c r="D260" s="2">
        <f t="shared" si="2"/>
        <v>108911.418</v>
      </c>
      <c r="E260" s="9">
        <f t="shared" si="1"/>
        <v>0</v>
      </c>
    </row>
    <row r="261" ht="15.75" customHeight="1">
      <c r="B261" s="3" t="s">
        <v>153</v>
      </c>
      <c r="C261" s="2">
        <v>-39.078</v>
      </c>
      <c r="D261" s="2">
        <f t="shared" si="2"/>
        <v>108872.34</v>
      </c>
      <c r="E261" s="9">
        <f t="shared" si="1"/>
        <v>-0.0003588697411</v>
      </c>
    </row>
    <row r="262" ht="15.75" customHeight="1">
      <c r="B262" s="3" t="s">
        <v>154</v>
      </c>
      <c r="C262" s="2">
        <v>-116.629</v>
      </c>
      <c r="D262" s="2">
        <f t="shared" si="2"/>
        <v>108755.711</v>
      </c>
      <c r="E262" s="9">
        <f t="shared" si="1"/>
        <v>-0.001071819654</v>
      </c>
    </row>
    <row r="263" ht="15.75" customHeight="1">
      <c r="B263" s="3" t="s">
        <v>155</v>
      </c>
      <c r="C263" s="2">
        <v>0.0</v>
      </c>
      <c r="D263" s="2">
        <f t="shared" si="2"/>
        <v>108755.711</v>
      </c>
      <c r="E263" s="9">
        <f t="shared" si="1"/>
        <v>0</v>
      </c>
    </row>
    <row r="264" ht="15.75" customHeight="1">
      <c r="B264" s="3" t="s">
        <v>156</v>
      </c>
      <c r="C264" s="2">
        <v>91.892</v>
      </c>
      <c r="D264" s="2">
        <f t="shared" si="2"/>
        <v>108847.603</v>
      </c>
      <c r="E264" s="9">
        <f t="shared" si="1"/>
        <v>0.0008445827756</v>
      </c>
    </row>
    <row r="265" ht="15.75" customHeight="1">
      <c r="B265" s="3" t="s">
        <v>157</v>
      </c>
      <c r="C265" s="2">
        <v>0.0</v>
      </c>
      <c r="D265" s="2">
        <f t="shared" si="2"/>
        <v>108847.603</v>
      </c>
      <c r="E265" s="9">
        <f t="shared" si="1"/>
        <v>0</v>
      </c>
    </row>
    <row r="266" ht="15.75" customHeight="1">
      <c r="B266" s="3" t="s">
        <v>158</v>
      </c>
      <c r="C266" s="2">
        <v>-67.015</v>
      </c>
      <c r="D266" s="2">
        <f t="shared" si="2"/>
        <v>108780.588</v>
      </c>
      <c r="E266" s="9">
        <f t="shared" si="1"/>
        <v>-0.0006158669225</v>
      </c>
    </row>
    <row r="267" ht="15.75" customHeight="1">
      <c r="B267" s="3" t="s">
        <v>159</v>
      </c>
      <c r="C267" s="2">
        <v>-237.848</v>
      </c>
      <c r="D267" s="2">
        <f t="shared" si="2"/>
        <v>108542.74</v>
      </c>
      <c r="E267" s="9">
        <f t="shared" si="1"/>
        <v>-0.002188886919</v>
      </c>
    </row>
    <row r="268" ht="15.75" customHeight="1">
      <c r="B268" s="3" t="s">
        <v>160</v>
      </c>
      <c r="C268" s="2">
        <v>13.243</v>
      </c>
      <c r="D268" s="2">
        <f t="shared" si="2"/>
        <v>108555.983</v>
      </c>
      <c r="E268" s="9">
        <f t="shared" si="1"/>
        <v>0.0001219997965</v>
      </c>
    </row>
    <row r="269" ht="15.75" customHeight="1">
      <c r="B269" s="3" t="s">
        <v>161</v>
      </c>
      <c r="C269" s="2">
        <v>-159.137</v>
      </c>
      <c r="D269" s="2">
        <f t="shared" si="2"/>
        <v>108396.846</v>
      </c>
      <c r="E269" s="9">
        <f t="shared" si="1"/>
        <v>-0.001467019621</v>
      </c>
    </row>
    <row r="270" ht="15.75" customHeight="1">
      <c r="B270" s="3" t="s">
        <v>162</v>
      </c>
      <c r="C270" s="2">
        <v>-6901.237</v>
      </c>
      <c r="D270" s="2">
        <f t="shared" si="2"/>
        <v>101495.609</v>
      </c>
      <c r="E270" s="9">
        <f t="shared" si="1"/>
        <v>-0.06578345618</v>
      </c>
    </row>
    <row r="271" ht="15.75" customHeight="1">
      <c r="B271" s="3" t="s">
        <v>163</v>
      </c>
      <c r="C271" s="2">
        <v>0.0</v>
      </c>
      <c r="D271" s="2">
        <f t="shared" si="2"/>
        <v>101495.609</v>
      </c>
      <c r="E271" s="9">
        <f t="shared" si="1"/>
        <v>0</v>
      </c>
    </row>
    <row r="272" ht="15.75" customHeight="1">
      <c r="B272" s="3" t="s">
        <v>164</v>
      </c>
      <c r="C272" s="2">
        <v>-212.007</v>
      </c>
      <c r="D272" s="2">
        <f t="shared" si="2"/>
        <v>101283.602</v>
      </c>
      <c r="E272" s="9">
        <f t="shared" si="1"/>
        <v>-0.002091013928</v>
      </c>
    </row>
    <row r="273" ht="15.75" customHeight="1">
      <c r="B273" s="3" t="s">
        <v>165</v>
      </c>
      <c r="C273" s="2">
        <v>80.747</v>
      </c>
      <c r="D273" s="2">
        <f t="shared" si="2"/>
        <v>101364.349</v>
      </c>
      <c r="E273" s="9">
        <f t="shared" si="1"/>
        <v>0.00079691903</v>
      </c>
    </row>
    <row r="274" ht="15.75" customHeight="1">
      <c r="B274" s="3">
        <v>43467.0</v>
      </c>
      <c r="C274" s="2">
        <v>122.189</v>
      </c>
      <c r="D274" s="2">
        <f t="shared" si="2"/>
        <v>101486.538</v>
      </c>
      <c r="E274" s="9">
        <f t="shared" si="1"/>
        <v>0.001204717579</v>
      </c>
    </row>
    <row r="275" ht="15.75" customHeight="1">
      <c r="B275" s="3">
        <v>43557.0</v>
      </c>
      <c r="C275" s="2">
        <v>231.039</v>
      </c>
      <c r="D275" s="2">
        <f t="shared" si="2"/>
        <v>101717.577</v>
      </c>
      <c r="E275" s="9">
        <f t="shared" si="1"/>
        <v>0.002273960835</v>
      </c>
    </row>
    <row r="276" ht="15.75" customHeight="1">
      <c r="B276" s="3">
        <v>43587.0</v>
      </c>
      <c r="C276" s="2">
        <v>0.0</v>
      </c>
      <c r="D276" s="2">
        <f t="shared" si="2"/>
        <v>101717.577</v>
      </c>
      <c r="E276" s="9">
        <f t="shared" si="1"/>
        <v>0</v>
      </c>
    </row>
    <row r="277" ht="15.75" customHeight="1">
      <c r="B277" s="3">
        <v>43618.0</v>
      </c>
      <c r="C277" s="2">
        <v>82.484</v>
      </c>
      <c r="D277" s="2">
        <f t="shared" si="2"/>
        <v>101800.061</v>
      </c>
      <c r="E277" s="9">
        <f t="shared" si="1"/>
        <v>0.0008105833512</v>
      </c>
    </row>
    <row r="278" ht="15.75" customHeight="1">
      <c r="B278" s="3">
        <v>43648.0</v>
      </c>
      <c r="C278" s="2">
        <v>-192.053</v>
      </c>
      <c r="D278" s="2">
        <f t="shared" si="2"/>
        <v>101608.008</v>
      </c>
      <c r="E278" s="9">
        <f t="shared" si="1"/>
        <v>-0.001888352394</v>
      </c>
    </row>
    <row r="279" ht="15.75" customHeight="1">
      <c r="B279" s="3">
        <v>43679.0</v>
      </c>
      <c r="C279" s="2">
        <v>-299.016</v>
      </c>
      <c r="D279" s="2">
        <f t="shared" si="2"/>
        <v>101308.992</v>
      </c>
      <c r="E279" s="9">
        <f t="shared" si="1"/>
        <v>-0.002947177579</v>
      </c>
    </row>
    <row r="280" ht="15.75" customHeight="1">
      <c r="B280" s="3">
        <v>43771.0</v>
      </c>
      <c r="C280" s="2">
        <v>40.816</v>
      </c>
      <c r="D280" s="2">
        <f t="shared" si="2"/>
        <v>101349.808</v>
      </c>
      <c r="E280" s="9">
        <f t="shared" si="1"/>
        <v>0.0004028051143</v>
      </c>
    </row>
    <row r="281" ht="15.75" customHeight="1">
      <c r="B281" s="3">
        <v>43801.0</v>
      </c>
      <c r="C281" s="2">
        <v>0.0</v>
      </c>
      <c r="D281" s="2">
        <f t="shared" si="2"/>
        <v>101349.808</v>
      </c>
      <c r="E281" s="9">
        <f t="shared" si="1"/>
        <v>0</v>
      </c>
    </row>
    <row r="282" ht="15.75" customHeight="1">
      <c r="B282" s="3" t="s">
        <v>166</v>
      </c>
      <c r="C282" s="2">
        <v>82.75</v>
      </c>
      <c r="D282" s="2">
        <f t="shared" si="2"/>
        <v>101432.558</v>
      </c>
      <c r="E282" s="9">
        <f t="shared" si="1"/>
        <v>0.0008161459621</v>
      </c>
    </row>
    <row r="283" ht="15.75" customHeight="1">
      <c r="B283" s="3" t="s">
        <v>167</v>
      </c>
      <c r="C283" s="2">
        <v>373.528</v>
      </c>
      <c r="D283" s="2">
        <f t="shared" si="2"/>
        <v>101806.086</v>
      </c>
      <c r="E283" s="9">
        <f t="shared" si="1"/>
        <v>0.003675761786</v>
      </c>
    </row>
    <row r="284" ht="15.75" customHeight="1">
      <c r="B284" s="3" t="s">
        <v>168</v>
      </c>
      <c r="C284" s="2">
        <v>-124.222</v>
      </c>
      <c r="D284" s="2">
        <f t="shared" si="2"/>
        <v>101681.864</v>
      </c>
      <c r="E284" s="9">
        <f t="shared" si="1"/>
        <v>-0.001220927484</v>
      </c>
    </row>
    <row r="285" ht="15.75" customHeight="1">
      <c r="B285" s="3" t="s">
        <v>169</v>
      </c>
      <c r="C285" s="2">
        <v>223.26</v>
      </c>
      <c r="D285" s="2">
        <f t="shared" si="2"/>
        <v>101905.124</v>
      </c>
      <c r="E285" s="9">
        <f t="shared" si="1"/>
        <v>0.002193264822</v>
      </c>
    </row>
    <row r="286" ht="15.75" customHeight="1">
      <c r="B286" s="3" t="s">
        <v>170</v>
      </c>
      <c r="C286" s="2">
        <v>181.682</v>
      </c>
      <c r="D286" s="2">
        <f t="shared" si="2"/>
        <v>102086.806</v>
      </c>
      <c r="E286" s="9">
        <f t="shared" si="1"/>
        <v>0.001781267014</v>
      </c>
    </row>
    <row r="287" ht="15.75" customHeight="1">
      <c r="B287" s="3" t="s">
        <v>171</v>
      </c>
      <c r="C287" s="2">
        <v>182.041</v>
      </c>
      <c r="D287" s="2">
        <f t="shared" si="2"/>
        <v>102268.847</v>
      </c>
      <c r="E287" s="9">
        <f t="shared" si="1"/>
        <v>0.001781610105</v>
      </c>
    </row>
    <row r="288" ht="15.75" customHeight="1">
      <c r="B288" s="3" t="s">
        <v>172</v>
      </c>
      <c r="C288" s="2">
        <v>-139.55</v>
      </c>
      <c r="D288" s="2">
        <f t="shared" si="2"/>
        <v>102129.297</v>
      </c>
      <c r="E288" s="9">
        <f t="shared" si="1"/>
        <v>-0.001365472494</v>
      </c>
    </row>
    <row r="289" ht="15.75" customHeight="1">
      <c r="B289" s="3" t="s">
        <v>173</v>
      </c>
      <c r="C289" s="2">
        <v>-98.315</v>
      </c>
      <c r="D289" s="2">
        <f t="shared" si="2"/>
        <v>102030.982</v>
      </c>
      <c r="E289" s="9">
        <f t="shared" si="1"/>
        <v>-0.0009631159213</v>
      </c>
    </row>
    <row r="290" ht="15.75" customHeight="1">
      <c r="B290" s="3" t="s">
        <v>174</v>
      </c>
      <c r="C290" s="2">
        <v>-14.064</v>
      </c>
      <c r="D290" s="2">
        <f t="shared" si="2"/>
        <v>102016.918</v>
      </c>
      <c r="E290" s="9">
        <f t="shared" si="1"/>
        <v>-0.0001378499854</v>
      </c>
    </row>
    <row r="291" ht="15.75" customHeight="1">
      <c r="B291" s="3" t="s">
        <v>175</v>
      </c>
      <c r="C291" s="2">
        <v>-84.319</v>
      </c>
      <c r="D291" s="2">
        <f t="shared" si="2"/>
        <v>101932.599</v>
      </c>
      <c r="E291" s="9">
        <f t="shared" si="1"/>
        <v>-0.0008268615297</v>
      </c>
    </row>
    <row r="292" ht="15.75" customHeight="1">
      <c r="B292" s="3" t="s">
        <v>176</v>
      </c>
      <c r="C292" s="2">
        <v>-56.191</v>
      </c>
      <c r="D292" s="2">
        <f t="shared" si="2"/>
        <v>101876.408</v>
      </c>
      <c r="E292" s="9">
        <f t="shared" si="1"/>
        <v>-0.0005514084215</v>
      </c>
    </row>
    <row r="293" ht="15.75" customHeight="1">
      <c r="B293" s="3">
        <v>43468.0</v>
      </c>
      <c r="C293" s="2">
        <v>-98.086</v>
      </c>
      <c r="D293" s="2">
        <f t="shared" si="2"/>
        <v>101778.322</v>
      </c>
      <c r="E293" s="9">
        <f t="shared" si="1"/>
        <v>-0.0009632578392</v>
      </c>
    </row>
    <row r="294" ht="15.75" customHeight="1">
      <c r="B294" s="3">
        <v>43558.0</v>
      </c>
      <c r="C294" s="2">
        <v>197.534</v>
      </c>
      <c r="D294" s="2">
        <f t="shared" si="2"/>
        <v>101975.856</v>
      </c>
      <c r="E294" s="9">
        <f t="shared" si="1"/>
        <v>0.001938944897</v>
      </c>
    </row>
    <row r="295" ht="15.75" customHeight="1">
      <c r="B295" s="3">
        <v>43588.0</v>
      </c>
      <c r="C295" s="2">
        <v>168.661</v>
      </c>
      <c r="D295" s="2">
        <f t="shared" si="2"/>
        <v>102144.517</v>
      </c>
      <c r="E295" s="9">
        <f t="shared" si="1"/>
        <v>0.001652564474</v>
      </c>
    </row>
    <row r="296" ht="15.75" customHeight="1">
      <c r="B296" s="3">
        <v>43619.0</v>
      </c>
      <c r="C296" s="2">
        <v>84.238</v>
      </c>
      <c r="D296" s="2">
        <f t="shared" si="2"/>
        <v>102228.755</v>
      </c>
      <c r="E296" s="9">
        <f t="shared" si="1"/>
        <v>0.0008243544172</v>
      </c>
    </row>
    <row r="297" ht="15.75" customHeight="1">
      <c r="B297" s="3">
        <v>43649.0</v>
      </c>
      <c r="C297" s="2">
        <v>265.026</v>
      </c>
      <c r="D297" s="2">
        <f t="shared" si="2"/>
        <v>102493.781</v>
      </c>
      <c r="E297" s="9">
        <f t="shared" si="1"/>
        <v>0.002589125293</v>
      </c>
    </row>
    <row r="298" ht="15.75" customHeight="1">
      <c r="B298" s="3">
        <v>43680.0</v>
      </c>
      <c r="C298" s="2">
        <v>-193.737</v>
      </c>
      <c r="D298" s="2">
        <f t="shared" si="2"/>
        <v>102300.044</v>
      </c>
      <c r="E298" s="9">
        <f t="shared" si="1"/>
        <v>-0.001892020502</v>
      </c>
    </row>
    <row r="299" ht="15.75" customHeight="1">
      <c r="B299" s="3">
        <v>43772.0</v>
      </c>
      <c r="C299" s="2">
        <v>-151.913</v>
      </c>
      <c r="D299" s="2">
        <f t="shared" si="2"/>
        <v>102148.131</v>
      </c>
      <c r="E299" s="9">
        <f t="shared" si="1"/>
        <v>-0.001486078591</v>
      </c>
    </row>
    <row r="300" ht="15.75" customHeight="1">
      <c r="B300" s="3">
        <v>43802.0</v>
      </c>
      <c r="C300" s="2">
        <v>4119.768</v>
      </c>
      <c r="D300" s="2">
        <f t="shared" si="2"/>
        <v>106267.899</v>
      </c>
      <c r="E300" s="9">
        <f t="shared" si="1"/>
        <v>0.03953923032</v>
      </c>
    </row>
    <row r="301" ht="15.75" customHeight="1">
      <c r="B301" s="3" t="s">
        <v>177</v>
      </c>
      <c r="C301" s="2">
        <v>-28.11</v>
      </c>
      <c r="D301" s="2">
        <f t="shared" si="2"/>
        <v>106239.789</v>
      </c>
      <c r="E301" s="9">
        <f t="shared" si="1"/>
        <v>-0.0002645551361</v>
      </c>
    </row>
    <row r="302" ht="15.75" customHeight="1">
      <c r="B302" s="3" t="s">
        <v>178</v>
      </c>
      <c r="C302" s="2">
        <v>127.382</v>
      </c>
      <c r="D302" s="2">
        <f t="shared" si="2"/>
        <v>106367.171</v>
      </c>
      <c r="E302" s="9">
        <f t="shared" si="1"/>
        <v>0.001198286408</v>
      </c>
    </row>
    <row r="303" ht="15.75" customHeight="1">
      <c r="B303" s="3" t="s">
        <v>179</v>
      </c>
      <c r="C303" s="2">
        <v>2390.707</v>
      </c>
      <c r="D303" s="2">
        <f t="shared" si="2"/>
        <v>108757.878</v>
      </c>
      <c r="E303" s="9">
        <f t="shared" si="1"/>
        <v>0.02222712266</v>
      </c>
    </row>
    <row r="304" ht="15.75" customHeight="1">
      <c r="B304" s="3" t="s">
        <v>180</v>
      </c>
      <c r="C304" s="2">
        <v>0.0</v>
      </c>
      <c r="D304" s="2">
        <f t="shared" si="2"/>
        <v>108757.878</v>
      </c>
      <c r="E304" s="9">
        <f t="shared" si="1"/>
        <v>0</v>
      </c>
    </row>
    <row r="305" ht="15.75" customHeight="1">
      <c r="B305" s="3" t="s">
        <v>181</v>
      </c>
      <c r="C305" s="2">
        <v>85.62</v>
      </c>
      <c r="D305" s="2">
        <f t="shared" si="2"/>
        <v>108843.498</v>
      </c>
      <c r="E305" s="9">
        <f t="shared" si="1"/>
        <v>0.0007869435938</v>
      </c>
    </row>
    <row r="306" ht="15.75" customHeight="1">
      <c r="B306" s="3" t="s">
        <v>182</v>
      </c>
      <c r="C306" s="2">
        <v>-328.183</v>
      </c>
      <c r="D306" s="2">
        <f t="shared" si="2"/>
        <v>108515.315</v>
      </c>
      <c r="E306" s="9">
        <f t="shared" si="1"/>
        <v>-0.003019737225</v>
      </c>
    </row>
    <row r="307" ht="15.75" customHeight="1">
      <c r="B307" s="3" t="s">
        <v>183</v>
      </c>
      <c r="C307" s="2">
        <v>0.0</v>
      </c>
      <c r="D307" s="2">
        <f t="shared" si="2"/>
        <v>108515.315</v>
      </c>
      <c r="E307" s="9">
        <f t="shared" si="1"/>
        <v>0</v>
      </c>
    </row>
    <row r="308" ht="15.75" customHeight="1">
      <c r="B308" s="3" t="s">
        <v>184</v>
      </c>
      <c r="C308" s="2">
        <v>257.872</v>
      </c>
      <c r="D308" s="2">
        <f t="shared" si="2"/>
        <v>108773.187</v>
      </c>
      <c r="E308" s="9">
        <f t="shared" si="1"/>
        <v>0.002373545942</v>
      </c>
    </row>
    <row r="309" ht="15.75" customHeight="1">
      <c r="B309" s="3" t="s">
        <v>185</v>
      </c>
      <c r="C309" s="2">
        <v>70.278</v>
      </c>
      <c r="D309" s="2">
        <f t="shared" si="2"/>
        <v>108843.465</v>
      </c>
      <c r="E309" s="9">
        <f t="shared" si="1"/>
        <v>0.0006458880954</v>
      </c>
    </row>
    <row r="310" ht="15.75" customHeight="1">
      <c r="B310" s="3" t="s">
        <v>186</v>
      </c>
      <c r="C310" s="2">
        <v>126.403</v>
      </c>
      <c r="D310" s="2">
        <f t="shared" si="2"/>
        <v>108969.868</v>
      </c>
      <c r="E310" s="9">
        <f t="shared" si="1"/>
        <v>0.001160654515</v>
      </c>
    </row>
    <row r="311" ht="15.75" customHeight="1">
      <c r="B311" s="3" t="s">
        <v>187</v>
      </c>
      <c r="C311" s="2">
        <v>-70.728</v>
      </c>
      <c r="D311" s="2">
        <f t="shared" si="2"/>
        <v>108899.14</v>
      </c>
      <c r="E311" s="9">
        <f t="shared" si="1"/>
        <v>-0.0006492708911</v>
      </c>
    </row>
    <row r="312" ht="15.75" customHeight="1">
      <c r="B312" s="3" t="s">
        <v>188</v>
      </c>
      <c r="C312" s="2">
        <v>225.28</v>
      </c>
      <c r="D312" s="2">
        <f t="shared" si="2"/>
        <v>109124.42</v>
      </c>
      <c r="E312" s="9">
        <f t="shared" si="1"/>
        <v>0.002066566386</v>
      </c>
    </row>
    <row r="313" ht="15.75" customHeight="1">
      <c r="B313" s="3" t="s">
        <v>189</v>
      </c>
      <c r="C313" s="2">
        <v>0.0</v>
      </c>
      <c r="D313" s="2">
        <f t="shared" si="2"/>
        <v>109124.42</v>
      </c>
      <c r="E313" s="9">
        <f t="shared" si="1"/>
        <v>0</v>
      </c>
    </row>
    <row r="314" ht="15.75" customHeight="1">
      <c r="B314" s="3">
        <v>43469.0</v>
      </c>
      <c r="C314" s="2">
        <v>-156.513</v>
      </c>
      <c r="D314" s="2">
        <f t="shared" si="2"/>
        <v>108967.907</v>
      </c>
      <c r="E314" s="9">
        <f t="shared" si="1"/>
        <v>-0.001435291457</v>
      </c>
    </row>
    <row r="315" ht="15.75" customHeight="1">
      <c r="B315" s="3">
        <v>43500.0</v>
      </c>
      <c r="C315" s="2">
        <v>71.966</v>
      </c>
      <c r="D315" s="2">
        <f t="shared" si="2"/>
        <v>109039.873</v>
      </c>
      <c r="E315" s="9">
        <f t="shared" si="1"/>
        <v>0.0006602149943</v>
      </c>
    </row>
    <row r="316" ht="15.75" customHeight="1">
      <c r="B316" s="3">
        <v>43528.0</v>
      </c>
      <c r="C316" s="2">
        <v>1209.084</v>
      </c>
      <c r="D316" s="2">
        <f t="shared" si="2"/>
        <v>110248.957</v>
      </c>
      <c r="E316" s="9">
        <f t="shared" si="1"/>
        <v>0.01102743129</v>
      </c>
    </row>
    <row r="317" ht="15.75" customHeight="1">
      <c r="B317" s="3">
        <v>43559.0</v>
      </c>
      <c r="C317" s="2">
        <v>230.797</v>
      </c>
      <c r="D317" s="2">
        <f t="shared" si="2"/>
        <v>110479.754</v>
      </c>
      <c r="E317" s="9">
        <f t="shared" si="1"/>
        <v>0.002091228486</v>
      </c>
    </row>
    <row r="318" ht="15.75" customHeight="1">
      <c r="B318" s="3">
        <v>43589.0</v>
      </c>
      <c r="C318" s="2">
        <v>0.0</v>
      </c>
      <c r="D318" s="2">
        <f t="shared" si="2"/>
        <v>110479.754</v>
      </c>
      <c r="E318" s="9">
        <f t="shared" si="1"/>
        <v>0</v>
      </c>
    </row>
    <row r="319" ht="15.75" customHeight="1">
      <c r="B319" s="3">
        <v>43681.0</v>
      </c>
      <c r="C319" s="2">
        <v>479.329</v>
      </c>
      <c r="D319" s="2">
        <f t="shared" si="2"/>
        <v>110959.083</v>
      </c>
      <c r="E319" s="9">
        <f t="shared" si="1"/>
        <v>0.004329229282</v>
      </c>
    </row>
    <row r="320" ht="15.75" customHeight="1">
      <c r="B320" s="3">
        <v>43712.0</v>
      </c>
      <c r="C320" s="2">
        <v>0.0</v>
      </c>
      <c r="D320" s="2">
        <f t="shared" si="2"/>
        <v>110959.083</v>
      </c>
      <c r="E320" s="9">
        <f t="shared" si="1"/>
        <v>0</v>
      </c>
    </row>
    <row r="321" ht="15.75" customHeight="1">
      <c r="B321" s="3">
        <v>43742.0</v>
      </c>
      <c r="C321" s="2">
        <v>187.938</v>
      </c>
      <c r="D321" s="2">
        <f t="shared" si="2"/>
        <v>111147.021</v>
      </c>
      <c r="E321" s="9">
        <f t="shared" si="1"/>
        <v>0.001692326699</v>
      </c>
    </row>
    <row r="322" ht="15.75" customHeight="1">
      <c r="B322" s="3">
        <v>43773.0</v>
      </c>
      <c r="C322" s="2">
        <v>145.083</v>
      </c>
      <c r="D322" s="2">
        <f t="shared" si="2"/>
        <v>111292.104</v>
      </c>
      <c r="E322" s="9">
        <f t="shared" si="1"/>
        <v>0.001304473937</v>
      </c>
    </row>
    <row r="323" ht="15.75" customHeight="1">
      <c r="B323" s="3">
        <v>43803.0</v>
      </c>
      <c r="C323" s="2">
        <v>232.143</v>
      </c>
      <c r="D323" s="2">
        <f t="shared" si="2"/>
        <v>111524.247</v>
      </c>
      <c r="E323" s="9">
        <f t="shared" si="1"/>
        <v>0.002083716774</v>
      </c>
    </row>
    <row r="324" ht="15.75" customHeight="1">
      <c r="B324" s="3" t="s">
        <v>190</v>
      </c>
      <c r="C324" s="2">
        <v>87.638</v>
      </c>
      <c r="D324" s="2">
        <f t="shared" si="2"/>
        <v>111611.885</v>
      </c>
      <c r="E324" s="9">
        <f t="shared" si="1"/>
        <v>0.0007855115505</v>
      </c>
    </row>
    <row r="325" ht="15.75" customHeight="1">
      <c r="B325" s="3" t="s">
        <v>191</v>
      </c>
      <c r="C325" s="2">
        <v>72.988</v>
      </c>
      <c r="D325" s="2">
        <f t="shared" si="2"/>
        <v>111684.873</v>
      </c>
      <c r="E325" s="9">
        <f t="shared" si="1"/>
        <v>0.0006537309655</v>
      </c>
    </row>
    <row r="326" ht="15.75" customHeight="1">
      <c r="B326" s="3" t="s">
        <v>192</v>
      </c>
      <c r="C326" s="2">
        <v>160.654</v>
      </c>
      <c r="D326" s="2">
        <f t="shared" si="2"/>
        <v>111845.527</v>
      </c>
      <c r="E326" s="9">
        <f t="shared" si="1"/>
        <v>0.001437424419</v>
      </c>
    </row>
    <row r="327" ht="15.75" customHeight="1">
      <c r="B327" s="3" t="s">
        <v>193</v>
      </c>
      <c r="C327" s="2">
        <v>0.0</v>
      </c>
      <c r="D327" s="2">
        <f t="shared" si="2"/>
        <v>111845.527</v>
      </c>
      <c r="E327" s="9">
        <f t="shared" si="1"/>
        <v>0</v>
      </c>
    </row>
    <row r="328" ht="15.75" customHeight="1">
      <c r="B328" s="3" t="s">
        <v>194</v>
      </c>
      <c r="C328" s="2">
        <v>145.966</v>
      </c>
      <c r="D328" s="2">
        <f t="shared" si="2"/>
        <v>111991.493</v>
      </c>
      <c r="E328" s="9">
        <f t="shared" si="1"/>
        <v>0.001304216976</v>
      </c>
    </row>
    <row r="329" ht="15.75" customHeight="1">
      <c r="B329" s="3" t="s">
        <v>195</v>
      </c>
      <c r="C329" s="2">
        <v>233.788</v>
      </c>
      <c r="D329" s="2">
        <f t="shared" si="2"/>
        <v>112225.281</v>
      </c>
      <c r="E329" s="9">
        <f t="shared" si="1"/>
        <v>0.00208537551</v>
      </c>
    </row>
    <row r="330" ht="15.75" customHeight="1">
      <c r="B330" s="3" t="s">
        <v>196</v>
      </c>
      <c r="C330" s="2">
        <v>0.0</v>
      </c>
      <c r="D330" s="2">
        <f t="shared" si="2"/>
        <v>112225.281</v>
      </c>
      <c r="E330" s="9">
        <f t="shared" si="1"/>
        <v>0</v>
      </c>
    </row>
    <row r="331" ht="15.75" customHeight="1">
      <c r="B331" s="3" t="s">
        <v>197</v>
      </c>
      <c r="C331" s="2">
        <v>-367.732</v>
      </c>
      <c r="D331" s="2">
        <f t="shared" si="2"/>
        <v>111857.549</v>
      </c>
      <c r="E331" s="9">
        <f t="shared" si="1"/>
        <v>-0.003282110728</v>
      </c>
    </row>
    <row r="332" ht="15.75" customHeight="1">
      <c r="B332" s="3" t="s">
        <v>198</v>
      </c>
      <c r="C332" s="2">
        <v>0.0</v>
      </c>
      <c r="D332" s="2">
        <f t="shared" si="2"/>
        <v>111857.549</v>
      </c>
      <c r="E332" s="9">
        <f t="shared" si="1"/>
        <v>0</v>
      </c>
    </row>
    <row r="333" ht="15.75" customHeight="1">
      <c r="B333" s="3" t="s">
        <v>199</v>
      </c>
      <c r="C333" s="2">
        <v>0.0</v>
      </c>
      <c r="D333" s="2">
        <f t="shared" si="2"/>
        <v>111857.549</v>
      </c>
      <c r="E333" s="9">
        <f t="shared" si="1"/>
        <v>0</v>
      </c>
    </row>
    <row r="334" ht="15.75" customHeight="1">
      <c r="B334" s="3" t="s">
        <v>200</v>
      </c>
      <c r="C334" s="2">
        <v>-118.316</v>
      </c>
      <c r="D334" s="2">
        <f t="shared" si="2"/>
        <v>111739.233</v>
      </c>
      <c r="E334" s="9">
        <f t="shared" si="1"/>
        <v>-0.001058297977</v>
      </c>
    </row>
    <row r="335" ht="15.75" customHeight="1">
      <c r="B335" s="3">
        <v>43470.0</v>
      </c>
      <c r="C335" s="2">
        <v>-103.628</v>
      </c>
      <c r="D335" s="2">
        <f t="shared" si="2"/>
        <v>111635.605</v>
      </c>
      <c r="E335" s="9">
        <f t="shared" si="1"/>
        <v>-0.0009278395755</v>
      </c>
    </row>
    <row r="336" ht="15.75" customHeight="1">
      <c r="B336" s="3">
        <v>43501.0</v>
      </c>
      <c r="C336" s="2">
        <v>29.386</v>
      </c>
      <c r="D336" s="2">
        <f t="shared" si="2"/>
        <v>111664.991</v>
      </c>
      <c r="E336" s="9">
        <f t="shared" si="1"/>
        <v>0.0002631967912</v>
      </c>
    </row>
    <row r="337" ht="15.75" customHeight="1">
      <c r="B337" s="3">
        <v>43529.0</v>
      </c>
      <c r="C337" s="2">
        <v>29.325</v>
      </c>
      <c r="D337" s="2">
        <f t="shared" si="2"/>
        <v>111694.316</v>
      </c>
      <c r="E337" s="9">
        <f t="shared" si="1"/>
        <v>0.0002625814036</v>
      </c>
    </row>
    <row r="338" ht="15.75" customHeight="1">
      <c r="B338" s="3">
        <v>43621.0</v>
      </c>
      <c r="C338" s="2">
        <v>-236.884</v>
      </c>
      <c r="D338" s="2">
        <f t="shared" si="2"/>
        <v>111457.432</v>
      </c>
      <c r="E338" s="9">
        <f t="shared" si="1"/>
        <v>-0.002123076257</v>
      </c>
    </row>
    <row r="339" ht="15.75" customHeight="1">
      <c r="B339" s="3">
        <v>43651.0</v>
      </c>
      <c r="C339" s="2">
        <v>-29.48</v>
      </c>
      <c r="D339" s="2">
        <f t="shared" si="2"/>
        <v>111427.952</v>
      </c>
      <c r="E339" s="9">
        <f t="shared" si="1"/>
        <v>-0.000264530582</v>
      </c>
    </row>
    <row r="340" ht="15.75" customHeight="1">
      <c r="B340" s="3">
        <v>43682.0</v>
      </c>
      <c r="C340" s="2">
        <v>43.491</v>
      </c>
      <c r="D340" s="2">
        <f t="shared" si="2"/>
        <v>111471.443</v>
      </c>
      <c r="E340" s="9">
        <f t="shared" si="1"/>
        <v>0.0003902298663</v>
      </c>
    </row>
    <row r="341" ht="15.75" customHeight="1">
      <c r="B341" s="3">
        <v>43713.0</v>
      </c>
      <c r="C341" s="2">
        <v>28.948</v>
      </c>
      <c r="D341" s="2">
        <f t="shared" si="2"/>
        <v>111500.391</v>
      </c>
      <c r="E341" s="9">
        <f t="shared" si="1"/>
        <v>0.0002596561157</v>
      </c>
    </row>
    <row r="342" ht="15.75" customHeight="1">
      <c r="B342" s="3">
        <v>43743.0</v>
      </c>
      <c r="C342" s="2">
        <v>216.53</v>
      </c>
      <c r="D342" s="2">
        <f t="shared" si="2"/>
        <v>111716.921</v>
      </c>
      <c r="E342" s="9">
        <f t="shared" si="1"/>
        <v>0.001940083105</v>
      </c>
    </row>
    <row r="343" ht="15.75" customHeight="1">
      <c r="B343" s="3" t="s">
        <v>201</v>
      </c>
      <c r="C343" s="2">
        <v>144.941</v>
      </c>
      <c r="D343" s="2">
        <f t="shared" si="2"/>
        <v>111861.862</v>
      </c>
      <c r="E343" s="9">
        <f t="shared" si="1"/>
        <v>0.001296554336</v>
      </c>
    </row>
    <row r="344" ht="15.75" customHeight="1">
      <c r="B344" s="3" t="s">
        <v>202</v>
      </c>
      <c r="C344" s="2">
        <v>169.736</v>
      </c>
      <c r="D344" s="2">
        <f t="shared" si="2"/>
        <v>112031.598</v>
      </c>
      <c r="E344" s="9">
        <f t="shared" si="1"/>
        <v>0.001516221443</v>
      </c>
    </row>
    <row r="345" ht="15.75" customHeight="1">
      <c r="B345" s="3" t="s">
        <v>203</v>
      </c>
      <c r="C345" s="2">
        <v>42.78</v>
      </c>
      <c r="D345" s="2">
        <f t="shared" si="2"/>
        <v>112074.378</v>
      </c>
      <c r="E345" s="9">
        <f t="shared" si="1"/>
        <v>0.0003817836658</v>
      </c>
    </row>
    <row r="346" ht="15.75" customHeight="1">
      <c r="B346" s="3" t="s">
        <v>204</v>
      </c>
      <c r="C346" s="2">
        <v>172.151</v>
      </c>
      <c r="D346" s="2">
        <f t="shared" si="2"/>
        <v>112246.529</v>
      </c>
      <c r="E346" s="9">
        <f t="shared" si="1"/>
        <v>0.001534863924</v>
      </c>
    </row>
    <row r="347" ht="15.75" customHeight="1">
      <c r="B347" s="3" t="s">
        <v>205</v>
      </c>
      <c r="C347" s="2">
        <v>43.433</v>
      </c>
      <c r="D347" s="2">
        <f t="shared" si="2"/>
        <v>112289.962</v>
      </c>
      <c r="E347" s="9">
        <f t="shared" si="1"/>
        <v>0.0003868680796</v>
      </c>
    </row>
    <row r="348" ht="15.75" customHeight="1">
      <c r="B348" s="3" t="s">
        <v>206</v>
      </c>
      <c r="C348" s="2">
        <v>14.395</v>
      </c>
      <c r="D348" s="2">
        <f t="shared" si="2"/>
        <v>112304.357</v>
      </c>
      <c r="E348" s="9">
        <f t="shared" si="1"/>
        <v>0.0001281866797</v>
      </c>
    </row>
    <row r="349" ht="15.75" customHeight="1">
      <c r="B349" s="3" t="s">
        <v>207</v>
      </c>
      <c r="C349" s="2">
        <v>185.87</v>
      </c>
      <c r="D349" s="2">
        <f t="shared" si="2"/>
        <v>112490.227</v>
      </c>
      <c r="E349" s="9">
        <f t="shared" si="1"/>
        <v>0.001653687905</v>
      </c>
    </row>
    <row r="350" ht="15.75" customHeight="1">
      <c r="B350" s="3" t="s">
        <v>208</v>
      </c>
      <c r="C350" s="2">
        <v>475.841</v>
      </c>
      <c r="D350" s="2">
        <f t="shared" si="2"/>
        <v>112966.068</v>
      </c>
      <c r="E350" s="9">
        <f t="shared" si="1"/>
        <v>0.004221143673</v>
      </c>
    </row>
    <row r="351" ht="15.75" customHeight="1">
      <c r="B351" s="3" t="s">
        <v>209</v>
      </c>
      <c r="C351" s="2">
        <v>57.516</v>
      </c>
      <c r="D351" s="2">
        <f t="shared" si="2"/>
        <v>113023.584</v>
      </c>
      <c r="E351" s="9">
        <f t="shared" si="1"/>
        <v>0.000509014468</v>
      </c>
    </row>
    <row r="352" ht="15.75" customHeight="1">
      <c r="B352" s="3" t="s">
        <v>210</v>
      </c>
      <c r="C352" s="2">
        <v>56.836</v>
      </c>
      <c r="D352" s="2">
        <f t="shared" si="2"/>
        <v>113080.42</v>
      </c>
      <c r="E352" s="9">
        <f t="shared" si="1"/>
        <v>0.0005027421027</v>
      </c>
    </row>
    <row r="353" ht="15.75" customHeight="1">
      <c r="B353" s="3" t="s">
        <v>211</v>
      </c>
      <c r="C353" s="2">
        <v>99.615</v>
      </c>
      <c r="D353" s="2">
        <f t="shared" si="2"/>
        <v>113180.035</v>
      </c>
      <c r="E353" s="9">
        <f t="shared" si="1"/>
        <v>0.0008805339531</v>
      </c>
    </row>
    <row r="354" ht="15.75" customHeight="1">
      <c r="B354" s="3" t="s">
        <v>212</v>
      </c>
      <c r="C354" s="2">
        <v>0.0</v>
      </c>
      <c r="D354" s="2">
        <f t="shared" si="2"/>
        <v>113180.035</v>
      </c>
      <c r="E354" s="9">
        <f t="shared" si="1"/>
        <v>0</v>
      </c>
    </row>
    <row r="355" ht="15.75" customHeight="1">
      <c r="B355" s="3" t="s">
        <v>213</v>
      </c>
      <c r="C355" s="2">
        <v>406.409</v>
      </c>
      <c r="D355" s="2">
        <f t="shared" si="2"/>
        <v>113586.444</v>
      </c>
      <c r="E355" s="9">
        <f t="shared" si="1"/>
        <v>0.003584387224</v>
      </c>
    </row>
    <row r="356" ht="15.75" customHeight="1">
      <c r="B356" s="3" t="s">
        <v>214</v>
      </c>
      <c r="C356" s="2">
        <v>154.501</v>
      </c>
      <c r="D356" s="2">
        <f t="shared" si="2"/>
        <v>113740.945</v>
      </c>
      <c r="E356" s="9">
        <f t="shared" si="1"/>
        <v>0.001359282086</v>
      </c>
    </row>
    <row r="357" ht="15.75" customHeight="1">
      <c r="B357" s="3">
        <v>43530.0</v>
      </c>
      <c r="C357" s="2">
        <v>180.217</v>
      </c>
      <c r="D357" s="2">
        <f t="shared" si="2"/>
        <v>113921.162</v>
      </c>
      <c r="E357" s="9">
        <f t="shared" si="1"/>
        <v>0.001583197485</v>
      </c>
    </row>
    <row r="358" ht="15.75" customHeight="1">
      <c r="B358" s="3">
        <v>43561.0</v>
      </c>
      <c r="C358" s="2">
        <v>-27.649</v>
      </c>
      <c r="D358" s="2">
        <f t="shared" si="2"/>
        <v>113893.513</v>
      </c>
      <c r="E358" s="9">
        <f t="shared" si="1"/>
        <v>-0.0002427323888</v>
      </c>
    </row>
    <row r="359" ht="15.75" customHeight="1">
      <c r="B359" s="3">
        <v>43591.0</v>
      </c>
      <c r="C359" s="2">
        <v>211.824</v>
      </c>
      <c r="D359" s="2">
        <f t="shared" si="2"/>
        <v>114105.337</v>
      </c>
      <c r="E359" s="9">
        <f t="shared" si="1"/>
        <v>0.00185811517</v>
      </c>
    </row>
    <row r="360" ht="15.75" customHeight="1">
      <c r="B360" s="3">
        <v>43622.0</v>
      </c>
      <c r="C360" s="2">
        <v>85.431</v>
      </c>
      <c r="D360" s="2">
        <f t="shared" si="2"/>
        <v>114190.768</v>
      </c>
      <c r="E360" s="9">
        <f t="shared" si="1"/>
        <v>0.0007484227905</v>
      </c>
    </row>
    <row r="361" ht="15.75" customHeight="1">
      <c r="B361" s="3">
        <v>43652.0</v>
      </c>
      <c r="C361" s="2">
        <v>-28.66</v>
      </c>
      <c r="D361" s="2">
        <f t="shared" si="2"/>
        <v>114162.108</v>
      </c>
      <c r="E361" s="9">
        <f t="shared" si="1"/>
        <v>-0.0002510150137</v>
      </c>
    </row>
    <row r="362" ht="15.75" customHeight="1">
      <c r="B362" s="3">
        <v>43744.0</v>
      </c>
      <c r="C362" s="2">
        <v>304.114</v>
      </c>
      <c r="D362" s="2">
        <f t="shared" si="2"/>
        <v>114466.222</v>
      </c>
      <c r="E362" s="9">
        <f t="shared" si="1"/>
        <v>0.002660336795</v>
      </c>
    </row>
    <row r="363" ht="15.75" customHeight="1">
      <c r="B363" s="3">
        <v>43775.0</v>
      </c>
      <c r="C363" s="2">
        <v>0.0</v>
      </c>
      <c r="D363" s="2">
        <f t="shared" si="2"/>
        <v>114466.222</v>
      </c>
      <c r="E363" s="9">
        <f t="shared" si="1"/>
        <v>0</v>
      </c>
    </row>
    <row r="364" ht="15.75" customHeight="1">
      <c r="B364" s="3">
        <v>43805.0</v>
      </c>
      <c r="C364" s="2">
        <v>0.0</v>
      </c>
      <c r="D364" s="2">
        <f t="shared" si="2"/>
        <v>114466.222</v>
      </c>
      <c r="E364" s="9">
        <f t="shared" si="1"/>
        <v>0</v>
      </c>
    </row>
    <row r="365" ht="15.75" customHeight="1">
      <c r="B365" s="3" t="s">
        <v>215</v>
      </c>
      <c r="C365" s="2">
        <v>-29.031</v>
      </c>
      <c r="D365" s="2">
        <f t="shared" si="2"/>
        <v>114437.191</v>
      </c>
      <c r="E365" s="9">
        <f t="shared" si="1"/>
        <v>-0.0002536528379</v>
      </c>
    </row>
    <row r="366" ht="15.75" customHeight="1">
      <c r="B366" s="3" t="s">
        <v>216</v>
      </c>
      <c r="C366" s="2">
        <v>0.0</v>
      </c>
      <c r="D366" s="2">
        <f t="shared" si="2"/>
        <v>114437.191</v>
      </c>
      <c r="E366" s="9">
        <f t="shared" si="1"/>
        <v>0</v>
      </c>
    </row>
    <row r="367" ht="15.75" customHeight="1">
      <c r="B367" s="3" t="s">
        <v>217</v>
      </c>
      <c r="C367" s="2">
        <v>0.0</v>
      </c>
      <c r="D367" s="2">
        <f t="shared" si="2"/>
        <v>114437.191</v>
      </c>
      <c r="E367" s="9">
        <f t="shared" si="1"/>
        <v>0</v>
      </c>
    </row>
    <row r="368" ht="15.75" customHeight="1">
      <c r="B368" s="3" t="s">
        <v>218</v>
      </c>
      <c r="C368" s="2">
        <v>246.201</v>
      </c>
      <c r="D368" s="2">
        <f t="shared" si="2"/>
        <v>114683.392</v>
      </c>
      <c r="E368" s="9">
        <f t="shared" si="1"/>
        <v>0.002149096267</v>
      </c>
    </row>
    <row r="369" ht="15.75" customHeight="1">
      <c r="B369" s="3" t="s">
        <v>219</v>
      </c>
      <c r="C369" s="2">
        <v>160.858</v>
      </c>
      <c r="D369" s="2">
        <f t="shared" si="2"/>
        <v>114844.25</v>
      </c>
      <c r="E369" s="9">
        <f t="shared" si="1"/>
        <v>0.001401644045</v>
      </c>
    </row>
    <row r="370" ht="15.75" customHeight="1">
      <c r="B370" s="3" t="s">
        <v>220</v>
      </c>
      <c r="C370" s="2">
        <v>1349.377</v>
      </c>
      <c r="D370" s="2">
        <f t="shared" si="2"/>
        <v>116193.627</v>
      </c>
      <c r="E370" s="9">
        <f t="shared" si="1"/>
        <v>0.01168113524</v>
      </c>
    </row>
    <row r="371" ht="15.75" customHeight="1">
      <c r="B371" s="3" t="s">
        <v>221</v>
      </c>
      <c r="C371" s="2">
        <v>399.801</v>
      </c>
      <c r="D371" s="2">
        <f t="shared" si="2"/>
        <v>116593.428</v>
      </c>
      <c r="E371" s="9">
        <f t="shared" si="1"/>
        <v>0.003434910872</v>
      </c>
    </row>
    <row r="372" ht="15.75" customHeight="1">
      <c r="B372" s="3" t="s">
        <v>222</v>
      </c>
      <c r="C372" s="2">
        <v>0.0</v>
      </c>
      <c r="D372" s="2">
        <f t="shared" si="2"/>
        <v>116593.428</v>
      </c>
      <c r="E372" s="9">
        <f t="shared" si="1"/>
        <v>0</v>
      </c>
    </row>
    <row r="373" ht="15.75" customHeight="1">
      <c r="B373" s="3" t="s">
        <v>223</v>
      </c>
      <c r="C373" s="2">
        <v>-44.292</v>
      </c>
      <c r="D373" s="2">
        <f t="shared" si="2"/>
        <v>116549.136</v>
      </c>
      <c r="E373" s="9">
        <f t="shared" si="1"/>
        <v>-0.0003799563647</v>
      </c>
    </row>
    <row r="374" ht="15.75" customHeight="1">
      <c r="B374" s="3" t="s">
        <v>224</v>
      </c>
      <c r="C374" s="2">
        <v>43.871</v>
      </c>
      <c r="D374" s="2">
        <f t="shared" si="2"/>
        <v>116593.007</v>
      </c>
      <c r="E374" s="9">
        <f t="shared" si="1"/>
        <v>0.00037634552</v>
      </c>
    </row>
    <row r="375" ht="15.75" customHeight="1">
      <c r="B375" s="3" t="s">
        <v>225</v>
      </c>
      <c r="C375" s="2">
        <v>-6893.848</v>
      </c>
      <c r="D375" s="2">
        <f t="shared" si="2"/>
        <v>109699.159</v>
      </c>
      <c r="E375" s="9">
        <f t="shared" si="1"/>
        <v>-0.06094759696</v>
      </c>
    </row>
    <row r="376" ht="15.75" customHeight="1">
      <c r="B376" s="3" t="s">
        <v>226</v>
      </c>
      <c r="C376" s="2">
        <v>0.0</v>
      </c>
      <c r="D376" s="2">
        <f t="shared" si="2"/>
        <v>109699.159</v>
      </c>
      <c r="E376" s="9">
        <f t="shared" si="1"/>
        <v>0</v>
      </c>
    </row>
    <row r="377" ht="15.75" customHeight="1">
      <c r="B377" s="3">
        <v>43472.0</v>
      </c>
      <c r="C377" s="2">
        <v>176.986</v>
      </c>
      <c r="D377" s="2">
        <f t="shared" si="2"/>
        <v>109876.145</v>
      </c>
      <c r="E377" s="9">
        <f t="shared" si="1"/>
        <v>0.001612075995</v>
      </c>
    </row>
    <row r="378" ht="15.75" customHeight="1">
      <c r="B378" s="3">
        <v>43503.0</v>
      </c>
      <c r="C378" s="2">
        <v>118.896</v>
      </c>
      <c r="D378" s="2">
        <f t="shared" si="2"/>
        <v>109995.041</v>
      </c>
      <c r="E378" s="9">
        <f t="shared" si="1"/>
        <v>0.001081506074</v>
      </c>
    </row>
    <row r="379" ht="15.75" customHeight="1">
      <c r="B379" s="3">
        <v>43531.0</v>
      </c>
      <c r="C379" s="2">
        <v>134.155</v>
      </c>
      <c r="D379" s="2">
        <f t="shared" si="2"/>
        <v>110129.196</v>
      </c>
      <c r="E379" s="9">
        <f t="shared" si="1"/>
        <v>0.001218902729</v>
      </c>
    </row>
    <row r="380" ht="15.75" customHeight="1">
      <c r="B380" s="3">
        <v>43592.0</v>
      </c>
      <c r="C380" s="2">
        <v>0.0</v>
      </c>
      <c r="D380" s="2">
        <f t="shared" si="2"/>
        <v>110129.196</v>
      </c>
      <c r="E380" s="9">
        <f t="shared" si="1"/>
        <v>0</v>
      </c>
    </row>
    <row r="381" ht="15.75" customHeight="1">
      <c r="B381" s="3">
        <v>43684.0</v>
      </c>
      <c r="C381" s="2">
        <v>0.0</v>
      </c>
      <c r="D381" s="2">
        <f t="shared" si="2"/>
        <v>110129.196</v>
      </c>
      <c r="E381" s="9">
        <f t="shared" si="1"/>
        <v>0</v>
      </c>
    </row>
    <row r="382" ht="15.75" customHeight="1">
      <c r="B382" s="3">
        <v>43715.0</v>
      </c>
      <c r="C382" s="2">
        <v>373.154</v>
      </c>
      <c r="D382" s="2">
        <f t="shared" si="2"/>
        <v>110502.35</v>
      </c>
      <c r="E382" s="9">
        <f t="shared" si="1"/>
        <v>0.003382602013</v>
      </c>
    </row>
    <row r="383" ht="15.75" customHeight="1">
      <c r="B383" s="3">
        <v>43745.0</v>
      </c>
      <c r="C383" s="2">
        <v>0.0</v>
      </c>
      <c r="D383" s="2">
        <f t="shared" si="2"/>
        <v>110502.35</v>
      </c>
      <c r="E383" s="9">
        <f t="shared" si="1"/>
        <v>0</v>
      </c>
    </row>
    <row r="384" ht="15.75" customHeight="1">
      <c r="B384" s="3">
        <v>43776.0</v>
      </c>
      <c r="C384" s="2">
        <v>405.457</v>
      </c>
      <c r="D384" s="2">
        <f t="shared" si="2"/>
        <v>110907.807</v>
      </c>
      <c r="E384" s="9">
        <f t="shared" si="1"/>
        <v>0.003662500932</v>
      </c>
    </row>
    <row r="385" ht="15.75" customHeight="1">
      <c r="B385" s="3">
        <v>43806.0</v>
      </c>
      <c r="C385" s="2">
        <v>301.025</v>
      </c>
      <c r="D385" s="2">
        <f t="shared" si="2"/>
        <v>111208.832</v>
      </c>
      <c r="E385" s="9">
        <f t="shared" si="1"/>
        <v>0.002710514491</v>
      </c>
    </row>
    <row r="386" ht="15.75" customHeight="1">
      <c r="B386" s="3" t="s">
        <v>227</v>
      </c>
      <c r="C386" s="2">
        <v>105.855</v>
      </c>
      <c r="D386" s="2">
        <f t="shared" si="2"/>
        <v>111314.687</v>
      </c>
      <c r="E386" s="9">
        <f t="shared" si="1"/>
        <v>0.000951405123</v>
      </c>
    </row>
    <row r="387" ht="15.75" customHeight="1">
      <c r="B387" s="3" t="s">
        <v>228</v>
      </c>
      <c r="C387" s="2">
        <v>635.24</v>
      </c>
      <c r="D387" s="2">
        <f t="shared" si="2"/>
        <v>111949.927</v>
      </c>
      <c r="E387" s="9">
        <f t="shared" si="1"/>
        <v>0.005690482722</v>
      </c>
    </row>
    <row r="388" ht="15.75" customHeight="1">
      <c r="B388" s="3" t="s">
        <v>229</v>
      </c>
      <c r="C388" s="2">
        <v>105.516</v>
      </c>
      <c r="D388" s="2">
        <f t="shared" si="2"/>
        <v>112055.443</v>
      </c>
      <c r="E388" s="9">
        <f t="shared" si="1"/>
        <v>0.0009420846277</v>
      </c>
    </row>
    <row r="389" ht="15.75" customHeight="1">
      <c r="B389" s="3" t="s">
        <v>230</v>
      </c>
      <c r="C389" s="2">
        <v>0.0</v>
      </c>
      <c r="D389" s="2">
        <f t="shared" si="2"/>
        <v>112055.443</v>
      </c>
      <c r="E389" s="9">
        <f t="shared" si="1"/>
        <v>0</v>
      </c>
    </row>
    <row r="390" ht="15.75" customHeight="1">
      <c r="B390" s="3" t="s">
        <v>231</v>
      </c>
      <c r="C390" s="2">
        <v>195.4</v>
      </c>
      <c r="D390" s="2">
        <f t="shared" si="2"/>
        <v>112250.843</v>
      </c>
      <c r="E390" s="9">
        <f t="shared" si="1"/>
        <v>0.001742261021</v>
      </c>
    </row>
    <row r="391" ht="15.75" customHeight="1">
      <c r="B391" s="3" t="s">
        <v>232</v>
      </c>
      <c r="C391" s="2">
        <v>0.0</v>
      </c>
      <c r="D391" s="2">
        <f t="shared" si="2"/>
        <v>112250.843</v>
      </c>
      <c r="E391" s="9">
        <f t="shared" si="1"/>
        <v>0</v>
      </c>
    </row>
    <row r="392" ht="15.75" customHeight="1">
      <c r="B392" s="3" t="s">
        <v>233</v>
      </c>
      <c r="C392" s="2">
        <v>0.0</v>
      </c>
      <c r="D392" s="2">
        <f t="shared" si="2"/>
        <v>112250.843</v>
      </c>
      <c r="E392" s="9">
        <f t="shared" si="1"/>
        <v>0</v>
      </c>
    </row>
    <row r="393" ht="15.75" customHeight="1">
      <c r="B393" s="3" t="s">
        <v>234</v>
      </c>
      <c r="C393" s="2">
        <v>0.0</v>
      </c>
      <c r="D393" s="2">
        <f t="shared" si="2"/>
        <v>112250.843</v>
      </c>
      <c r="E393" s="9">
        <f t="shared" si="1"/>
        <v>0</v>
      </c>
    </row>
    <row r="394" ht="15.75" customHeight="1">
      <c r="B394" s="3" t="s">
        <v>235</v>
      </c>
      <c r="C394" s="2">
        <v>530.433</v>
      </c>
      <c r="D394" s="2">
        <f t="shared" si="2"/>
        <v>112781.276</v>
      </c>
      <c r="E394" s="9">
        <f t="shared" si="1"/>
        <v>0.004714295761</v>
      </c>
    </row>
    <row r="395" ht="15.75" customHeight="1">
      <c r="B395" s="3" t="s">
        <v>236</v>
      </c>
      <c r="C395" s="2">
        <v>331.662</v>
      </c>
      <c r="D395" s="2">
        <f t="shared" si="2"/>
        <v>113112.938</v>
      </c>
      <c r="E395" s="9">
        <f t="shared" si="1"/>
        <v>0.002936438543</v>
      </c>
    </row>
    <row r="396" ht="15.75" customHeight="1">
      <c r="B396" s="3" t="s">
        <v>237</v>
      </c>
      <c r="C396" s="2">
        <v>-182.245</v>
      </c>
      <c r="D396" s="2">
        <f t="shared" si="2"/>
        <v>112930.693</v>
      </c>
      <c r="E396" s="9">
        <f t="shared" si="1"/>
        <v>-0.001612476659</v>
      </c>
    </row>
    <row r="397" ht="15.75" customHeight="1">
      <c r="B397" s="3" t="s">
        <v>238</v>
      </c>
      <c r="C397" s="2">
        <v>45.488</v>
      </c>
      <c r="D397" s="2">
        <f t="shared" si="2"/>
        <v>112976.181</v>
      </c>
      <c r="E397" s="9">
        <f t="shared" si="1"/>
        <v>0.0004027146214</v>
      </c>
    </row>
    <row r="398" ht="15.75" customHeight="1">
      <c r="B398" s="3" t="s">
        <v>239</v>
      </c>
      <c r="C398" s="2">
        <v>-90.749</v>
      </c>
      <c r="D398" s="2">
        <f t="shared" si="2"/>
        <v>112885.432</v>
      </c>
      <c r="E398" s="9">
        <f t="shared" si="1"/>
        <v>-0.0008035805968</v>
      </c>
    </row>
    <row r="399" ht="15.75" customHeight="1">
      <c r="B399" s="3">
        <v>43473.0</v>
      </c>
      <c r="C399" s="2">
        <v>374.016</v>
      </c>
      <c r="D399" s="2">
        <f t="shared" si="2"/>
        <v>113259.448</v>
      </c>
      <c r="E399" s="9">
        <f t="shared" si="1"/>
        <v>0.003307758646</v>
      </c>
    </row>
    <row r="400" ht="15.75" customHeight="1">
      <c r="B400" s="3">
        <v>43504.0</v>
      </c>
      <c r="C400" s="2">
        <v>-400.343</v>
      </c>
      <c r="D400" s="2">
        <f t="shared" si="2"/>
        <v>112859.105</v>
      </c>
      <c r="E400" s="9">
        <f t="shared" si="1"/>
        <v>-0.003541004601</v>
      </c>
    </row>
    <row r="401" ht="15.75" customHeight="1">
      <c r="B401" s="3">
        <v>43593.0</v>
      </c>
      <c r="C401" s="2">
        <v>3474.117</v>
      </c>
      <c r="D401" s="2">
        <f t="shared" si="2"/>
        <v>116333.222</v>
      </c>
      <c r="E401" s="9">
        <f t="shared" si="1"/>
        <v>0.03031849418</v>
      </c>
    </row>
    <row r="402" ht="15.75" customHeight="1">
      <c r="B402" s="3">
        <v>43624.0</v>
      </c>
      <c r="C402" s="2">
        <v>-299.945</v>
      </c>
      <c r="D402" s="2">
        <f t="shared" si="2"/>
        <v>116033.277</v>
      </c>
      <c r="E402" s="9">
        <f t="shared" si="1"/>
        <v>-0.002581655857</v>
      </c>
    </row>
    <row r="403" ht="15.75" customHeight="1">
      <c r="B403" s="3">
        <v>43654.0</v>
      </c>
      <c r="C403" s="2">
        <v>101.291</v>
      </c>
      <c r="D403" s="2">
        <f t="shared" si="2"/>
        <v>116134.568</v>
      </c>
      <c r="E403" s="9">
        <f t="shared" si="1"/>
        <v>0.0008725670553</v>
      </c>
    </row>
    <row r="404" ht="15.75" customHeight="1">
      <c r="B404" s="3">
        <v>43685.0</v>
      </c>
      <c r="C404" s="2">
        <v>-14.482</v>
      </c>
      <c r="D404" s="2">
        <f t="shared" si="2"/>
        <v>116120.086</v>
      </c>
      <c r="E404" s="9">
        <f t="shared" si="1"/>
        <v>-0.0001247079425</v>
      </c>
    </row>
    <row r="405" ht="15.75" customHeight="1">
      <c r="B405" s="3">
        <v>43716.0</v>
      </c>
      <c r="C405" s="2">
        <v>0.0</v>
      </c>
      <c r="D405" s="2">
        <f t="shared" si="2"/>
        <v>116120.086</v>
      </c>
      <c r="E405" s="9">
        <f t="shared" si="1"/>
        <v>0</v>
      </c>
    </row>
    <row r="406" ht="15.75" customHeight="1">
      <c r="B406" s="3">
        <v>43807.0</v>
      </c>
      <c r="C406" s="2">
        <v>29.323</v>
      </c>
      <c r="D406" s="2">
        <f t="shared" si="2"/>
        <v>116149.409</v>
      </c>
      <c r="E406" s="9">
        <f t="shared" si="1"/>
        <v>0.0002524911862</v>
      </c>
    </row>
    <row r="407" ht="15.75" customHeight="1">
      <c r="B407" s="3" t="s">
        <v>240</v>
      </c>
      <c r="C407" s="2">
        <v>14.489</v>
      </c>
      <c r="D407" s="2">
        <f t="shared" si="2"/>
        <v>116163.898</v>
      </c>
      <c r="E407" s="9">
        <f t="shared" si="1"/>
        <v>0.0001247367205</v>
      </c>
    </row>
    <row r="408" ht="15.75" customHeight="1">
      <c r="B408" s="3" t="s">
        <v>241</v>
      </c>
      <c r="C408" s="2">
        <v>176.44</v>
      </c>
      <c r="D408" s="2">
        <f t="shared" si="2"/>
        <v>116340.338</v>
      </c>
      <c r="E408" s="9">
        <f t="shared" si="1"/>
        <v>0.00151773608</v>
      </c>
    </row>
    <row r="409" ht="15.75" customHeight="1">
      <c r="B409" s="3" t="s">
        <v>242</v>
      </c>
      <c r="C409" s="2">
        <v>85.661</v>
      </c>
      <c r="D409" s="2">
        <f t="shared" si="2"/>
        <v>116425.999</v>
      </c>
      <c r="E409" s="9">
        <f t="shared" si="1"/>
        <v>0.0007360257069</v>
      </c>
    </row>
    <row r="410" ht="15.75" customHeight="1">
      <c r="B410" s="3" t="s">
        <v>243</v>
      </c>
      <c r="C410" s="2">
        <v>-214.72</v>
      </c>
      <c r="D410" s="2">
        <f t="shared" si="2"/>
        <v>116211.279</v>
      </c>
      <c r="E410" s="9">
        <f t="shared" si="1"/>
        <v>-0.001845964351</v>
      </c>
    </row>
    <row r="411" ht="15.75" customHeight="1">
      <c r="B411" s="3" t="s">
        <v>244</v>
      </c>
      <c r="C411" s="2">
        <v>-116.188</v>
      </c>
      <c r="D411" s="2">
        <f t="shared" si="2"/>
        <v>116095.091</v>
      </c>
      <c r="E411" s="9">
        <f t="shared" si="1"/>
        <v>-0.001000299817</v>
      </c>
    </row>
    <row r="412" ht="15.75" customHeight="1">
      <c r="B412" s="3" t="s">
        <v>245</v>
      </c>
      <c r="C412" s="2">
        <v>205.802</v>
      </c>
      <c r="D412" s="2">
        <f t="shared" si="2"/>
        <v>116300.893</v>
      </c>
      <c r="E412" s="9">
        <f t="shared" si="1"/>
        <v>0.001771132618</v>
      </c>
    </row>
    <row r="413" ht="15.75" customHeight="1">
      <c r="B413" s="3" t="s">
        <v>246</v>
      </c>
      <c r="C413" s="2">
        <v>247.942</v>
      </c>
      <c r="D413" s="2">
        <f t="shared" si="2"/>
        <v>116548.835</v>
      </c>
      <c r="E413" s="9">
        <f t="shared" si="1"/>
        <v>0.002129631809</v>
      </c>
    </row>
    <row r="414" ht="15.75" customHeight="1">
      <c r="B414" s="3" t="s">
        <v>247</v>
      </c>
      <c r="C414" s="2">
        <v>-58.823</v>
      </c>
      <c r="D414" s="2">
        <f t="shared" si="2"/>
        <v>116490.012</v>
      </c>
      <c r="E414" s="9">
        <f t="shared" si="1"/>
        <v>-0.000504834297</v>
      </c>
    </row>
    <row r="415" ht="15.75" customHeight="1">
      <c r="B415" s="3" t="s">
        <v>248</v>
      </c>
      <c r="C415" s="2">
        <v>-1249.385</v>
      </c>
      <c r="D415" s="2">
        <f t="shared" si="2"/>
        <v>115240.627</v>
      </c>
      <c r="E415" s="9">
        <f t="shared" si="1"/>
        <v>-0.0107831844</v>
      </c>
    </row>
    <row r="416" ht="15.75" customHeight="1">
      <c r="B416" s="3" t="s">
        <v>249</v>
      </c>
      <c r="C416" s="2">
        <v>386.573</v>
      </c>
      <c r="D416" s="2">
        <f t="shared" si="2"/>
        <v>115627.2</v>
      </c>
      <c r="E416" s="9">
        <f t="shared" si="1"/>
        <v>0.003348871658</v>
      </c>
    </row>
    <row r="417" ht="15.75" customHeight="1">
      <c r="B417" s="3" t="s">
        <v>250</v>
      </c>
      <c r="C417" s="2">
        <v>72.382</v>
      </c>
      <c r="D417" s="2">
        <f t="shared" si="2"/>
        <v>115699.582</v>
      </c>
      <c r="E417" s="9">
        <f t="shared" si="1"/>
        <v>0.0006257987228</v>
      </c>
    </row>
    <row r="418" ht="15.75" customHeight="1">
      <c r="B418" s="3" t="s">
        <v>251</v>
      </c>
      <c r="C418" s="2">
        <v>14.43</v>
      </c>
      <c r="D418" s="2">
        <f t="shared" si="2"/>
        <v>115714.012</v>
      </c>
      <c r="E418" s="9">
        <f t="shared" si="1"/>
        <v>0.0001247117749</v>
      </c>
    </row>
    <row r="419" ht="15.75" customHeight="1">
      <c r="B419" s="3" t="s">
        <v>252</v>
      </c>
      <c r="C419" s="2">
        <v>-116.201</v>
      </c>
      <c r="D419" s="2">
        <f t="shared" si="2"/>
        <v>115597.811</v>
      </c>
      <c r="E419" s="9">
        <f t="shared" si="1"/>
        <v>-0.001004713103</v>
      </c>
    </row>
    <row r="420" ht="15.75" customHeight="1">
      <c r="B420" s="3" t="s">
        <v>253</v>
      </c>
      <c r="C420" s="2">
        <v>0.0</v>
      </c>
      <c r="D420" s="2">
        <f t="shared" si="2"/>
        <v>115597.811</v>
      </c>
      <c r="E420" s="9">
        <f t="shared" si="1"/>
        <v>0</v>
      </c>
    </row>
    <row r="421" ht="15.75" customHeight="1">
      <c r="B421" s="3">
        <v>43533.0</v>
      </c>
      <c r="C421" s="2">
        <v>176.678</v>
      </c>
      <c r="D421" s="2">
        <f t="shared" si="2"/>
        <v>115774.489</v>
      </c>
      <c r="E421" s="9">
        <f t="shared" si="1"/>
        <v>0.001527218551</v>
      </c>
    </row>
    <row r="422" ht="15.75" customHeight="1">
      <c r="B422" s="3">
        <v>43564.0</v>
      </c>
      <c r="C422" s="2">
        <v>190.094</v>
      </c>
      <c r="D422" s="2">
        <f t="shared" si="2"/>
        <v>115964.583</v>
      </c>
      <c r="E422" s="9">
        <f t="shared" si="1"/>
        <v>0.001640586898</v>
      </c>
    </row>
    <row r="423" ht="15.75" customHeight="1">
      <c r="B423" s="3">
        <v>43594.0</v>
      </c>
      <c r="C423" s="2">
        <v>-73.912</v>
      </c>
      <c r="D423" s="2">
        <f t="shared" si="2"/>
        <v>115890.671</v>
      </c>
      <c r="E423" s="9">
        <f t="shared" si="1"/>
        <v>-0.0006375702187</v>
      </c>
    </row>
    <row r="424" ht="15.75" customHeight="1">
      <c r="B424" s="3">
        <v>43625.0</v>
      </c>
      <c r="C424" s="2">
        <v>-74.89</v>
      </c>
      <c r="D424" s="2">
        <f t="shared" si="2"/>
        <v>115815.781</v>
      </c>
      <c r="E424" s="9">
        <f t="shared" si="1"/>
        <v>-0.0006464213833</v>
      </c>
    </row>
    <row r="425" ht="15.75" customHeight="1">
      <c r="B425" s="3">
        <v>43717.0</v>
      </c>
      <c r="C425" s="2">
        <v>-224.886</v>
      </c>
      <c r="D425" s="2">
        <f t="shared" si="2"/>
        <v>115590.895</v>
      </c>
      <c r="E425" s="9">
        <f t="shared" si="1"/>
        <v>-0.001943643759</v>
      </c>
    </row>
    <row r="426" ht="15.75" customHeight="1">
      <c r="B426" s="3">
        <v>43747.0</v>
      </c>
      <c r="C426" s="2">
        <v>374.802</v>
      </c>
      <c r="D426" s="2">
        <f t="shared" si="2"/>
        <v>115965.697</v>
      </c>
      <c r="E426" s="9">
        <f t="shared" si="1"/>
        <v>0.003237241696</v>
      </c>
    </row>
    <row r="427" ht="15.75" customHeight="1">
      <c r="B427" s="3">
        <v>43778.0</v>
      </c>
      <c r="C427" s="2">
        <v>164.971</v>
      </c>
      <c r="D427" s="2">
        <f t="shared" si="2"/>
        <v>116130.668</v>
      </c>
      <c r="E427" s="9">
        <f t="shared" si="1"/>
        <v>0.001421573559</v>
      </c>
    </row>
    <row r="428" ht="15.75" customHeight="1">
      <c r="B428" s="3">
        <v>43808.0</v>
      </c>
      <c r="C428" s="2">
        <v>0.0</v>
      </c>
      <c r="D428" s="2">
        <f t="shared" si="2"/>
        <v>116130.668</v>
      </c>
      <c r="E428" s="9">
        <f t="shared" si="1"/>
        <v>0</v>
      </c>
    </row>
    <row r="429" ht="15.75" customHeight="1">
      <c r="B429" s="3" t="s">
        <v>254</v>
      </c>
      <c r="C429" s="2">
        <v>151.524</v>
      </c>
      <c r="D429" s="2">
        <f t="shared" si="2"/>
        <v>116282.192</v>
      </c>
      <c r="E429" s="9">
        <f t="shared" si="1"/>
        <v>0.001303921147</v>
      </c>
    </row>
    <row r="430" ht="15.75" customHeight="1">
      <c r="B430" s="3" t="s">
        <v>255</v>
      </c>
      <c r="C430" s="2">
        <v>-90.873</v>
      </c>
      <c r="D430" s="2">
        <f t="shared" si="2"/>
        <v>116191.319</v>
      </c>
      <c r="E430" s="9">
        <f t="shared" si="1"/>
        <v>-0.0007817923361</v>
      </c>
    </row>
    <row r="431" ht="15.75" customHeight="1">
      <c r="B431" s="3" t="s">
        <v>256</v>
      </c>
      <c r="C431" s="2">
        <v>2415.758</v>
      </c>
      <c r="D431" s="2">
        <f t="shared" si="2"/>
        <v>118607.077</v>
      </c>
      <c r="E431" s="9">
        <f t="shared" si="1"/>
        <v>0.02057802172</v>
      </c>
    </row>
    <row r="432" ht="15.75" customHeight="1">
      <c r="B432" s="3" t="s">
        <v>257</v>
      </c>
      <c r="C432" s="2">
        <v>-105.962</v>
      </c>
      <c r="D432" s="2">
        <f t="shared" si="2"/>
        <v>118501.115</v>
      </c>
      <c r="E432" s="9">
        <f t="shared" si="1"/>
        <v>-0.0008937861333</v>
      </c>
    </row>
    <row r="433" ht="15.75" customHeight="1">
      <c r="B433" s="3" t="s">
        <v>258</v>
      </c>
      <c r="C433" s="2">
        <v>-90.856</v>
      </c>
      <c r="D433" s="2">
        <f t="shared" si="2"/>
        <v>118410.259</v>
      </c>
      <c r="E433" s="9">
        <f t="shared" si="1"/>
        <v>-0.0007670041579</v>
      </c>
    </row>
    <row r="434" ht="15.75" customHeight="1">
      <c r="B434" s="3" t="s">
        <v>259</v>
      </c>
      <c r="C434" s="2">
        <v>-499.75</v>
      </c>
      <c r="D434" s="2">
        <f t="shared" si="2"/>
        <v>117910.509</v>
      </c>
      <c r="E434" s="9">
        <f t="shared" si="1"/>
        <v>-0.004229427225</v>
      </c>
    </row>
    <row r="435" ht="15.75" customHeight="1">
      <c r="B435" s="3" t="s">
        <v>260</v>
      </c>
      <c r="C435" s="2">
        <v>-180.845</v>
      </c>
      <c r="D435" s="2">
        <f t="shared" si="2"/>
        <v>117729.664</v>
      </c>
      <c r="E435" s="9">
        <f t="shared" si="1"/>
        <v>-0.001534925333</v>
      </c>
    </row>
    <row r="436" ht="15.75" customHeight="1">
      <c r="B436" s="3" t="s">
        <v>261</v>
      </c>
      <c r="C436" s="2">
        <v>-30.138</v>
      </c>
      <c r="D436" s="2">
        <f t="shared" si="2"/>
        <v>117699.526</v>
      </c>
      <c r="E436" s="9">
        <f t="shared" si="1"/>
        <v>-0.0002560260277</v>
      </c>
    </row>
    <row r="437" ht="15.75" customHeight="1">
      <c r="B437" s="3" t="s">
        <v>262</v>
      </c>
      <c r="C437" s="2">
        <v>-118.954</v>
      </c>
      <c r="D437" s="2">
        <f t="shared" si="2"/>
        <v>117580.572</v>
      </c>
      <c r="E437" s="9">
        <f t="shared" si="1"/>
        <v>-0.001011169335</v>
      </c>
    </row>
    <row r="438" ht="15.75" customHeight="1">
      <c r="B438" s="3" t="s">
        <v>263</v>
      </c>
      <c r="C438" s="2">
        <v>-14.961</v>
      </c>
      <c r="D438" s="2">
        <f t="shared" si="2"/>
        <v>117565.611</v>
      </c>
      <c r="E438" s="9">
        <f t="shared" si="1"/>
        <v>-0.0001272485041</v>
      </c>
    </row>
    <row r="439" ht="15.75" customHeight="1">
      <c r="B439" s="3" t="s">
        <v>264</v>
      </c>
      <c r="C439" s="2">
        <v>0.0</v>
      </c>
      <c r="D439" s="2">
        <f t="shared" si="2"/>
        <v>117565.611</v>
      </c>
      <c r="E439" s="9">
        <f t="shared" si="1"/>
        <v>0</v>
      </c>
    </row>
    <row r="440" ht="15.75" customHeight="1">
      <c r="B440" s="3" t="s">
        <v>265</v>
      </c>
      <c r="C440" s="2">
        <v>148.482</v>
      </c>
      <c r="D440" s="2">
        <f t="shared" si="2"/>
        <v>117714.093</v>
      </c>
      <c r="E440" s="9">
        <f t="shared" si="1"/>
        <v>0.001262174486</v>
      </c>
    </row>
    <row r="441" ht="15.75" customHeight="1">
      <c r="B441" s="3">
        <v>43475.0</v>
      </c>
      <c r="C441" s="2">
        <v>14.924</v>
      </c>
      <c r="D441" s="2">
        <f t="shared" si="2"/>
        <v>117729.017</v>
      </c>
      <c r="E441" s="9">
        <f t="shared" si="1"/>
        <v>0.0001267737248</v>
      </c>
    </row>
    <row r="442" ht="15.75" customHeight="1">
      <c r="B442" s="3">
        <v>43506.0</v>
      </c>
      <c r="C442" s="2">
        <v>44.224</v>
      </c>
      <c r="D442" s="2">
        <f t="shared" si="2"/>
        <v>117773.241</v>
      </c>
      <c r="E442" s="9">
        <f t="shared" si="1"/>
        <v>0.0003755717749</v>
      </c>
    </row>
    <row r="443" ht="15.75" customHeight="1">
      <c r="B443" s="3">
        <v>43534.0</v>
      </c>
      <c r="C443" s="2">
        <v>275.073</v>
      </c>
      <c r="D443" s="2">
        <f t="shared" si="2"/>
        <v>118048.314</v>
      </c>
      <c r="E443" s="9">
        <f t="shared" si="1"/>
        <v>0.002332892129</v>
      </c>
    </row>
    <row r="444" ht="15.75" customHeight="1">
      <c r="B444" s="3">
        <v>43565.0</v>
      </c>
      <c r="C444" s="2">
        <v>102.176</v>
      </c>
      <c r="D444" s="2">
        <f t="shared" si="2"/>
        <v>118150.49</v>
      </c>
      <c r="E444" s="9">
        <f t="shared" si="1"/>
        <v>0.0008651695491</v>
      </c>
    </row>
    <row r="445" ht="15.75" customHeight="1">
      <c r="B445" s="3">
        <v>43656.0</v>
      </c>
      <c r="C445" s="2">
        <v>384.908</v>
      </c>
      <c r="D445" s="2">
        <f t="shared" si="2"/>
        <v>118535.398</v>
      </c>
      <c r="E445" s="9">
        <f t="shared" si="1"/>
        <v>0.003252482373</v>
      </c>
    </row>
    <row r="446" ht="15.75" customHeight="1">
      <c r="B446" s="3">
        <v>43687.0</v>
      </c>
      <c r="C446" s="2">
        <v>250.544</v>
      </c>
      <c r="D446" s="2">
        <f t="shared" si="2"/>
        <v>118785.942</v>
      </c>
      <c r="E446" s="9">
        <f t="shared" si="1"/>
        <v>0.002111433326</v>
      </c>
    </row>
    <row r="447" ht="15.75" customHeight="1">
      <c r="B447" s="3">
        <v>43718.0</v>
      </c>
      <c r="C447" s="2">
        <v>116.071</v>
      </c>
      <c r="D447" s="2">
        <f t="shared" si="2"/>
        <v>118902.013</v>
      </c>
      <c r="E447" s="9">
        <f t="shared" si="1"/>
        <v>0.0009766671536</v>
      </c>
    </row>
    <row r="448" ht="15.75" customHeight="1">
      <c r="B448" s="3">
        <v>43748.0</v>
      </c>
      <c r="C448" s="2">
        <v>248.975</v>
      </c>
      <c r="D448" s="2">
        <f t="shared" si="2"/>
        <v>119150.988</v>
      </c>
      <c r="E448" s="9">
        <f t="shared" si="1"/>
        <v>0.002091761832</v>
      </c>
    </row>
    <row r="449" ht="15.75" customHeight="1">
      <c r="B449" s="3">
        <v>43779.0</v>
      </c>
      <c r="C449" s="2">
        <v>0.0</v>
      </c>
      <c r="D449" s="2">
        <f t="shared" si="2"/>
        <v>119150.988</v>
      </c>
      <c r="E449" s="9">
        <f t="shared" si="1"/>
        <v>0</v>
      </c>
    </row>
    <row r="450" ht="15.75" customHeight="1">
      <c r="B450" s="3" t="s">
        <v>266</v>
      </c>
      <c r="C450" s="2">
        <v>-29.805</v>
      </c>
      <c r="D450" s="2">
        <f t="shared" si="2"/>
        <v>119121.183</v>
      </c>
      <c r="E450" s="9">
        <f t="shared" si="1"/>
        <v>-0.0002501760909</v>
      </c>
    </row>
    <row r="451" ht="15.75" customHeight="1">
      <c r="B451" s="3" t="s">
        <v>267</v>
      </c>
      <c r="C451" s="2">
        <v>29.763</v>
      </c>
      <c r="D451" s="2">
        <f t="shared" si="2"/>
        <v>119150.946</v>
      </c>
      <c r="E451" s="9">
        <f t="shared" si="1"/>
        <v>0.0002498235969</v>
      </c>
    </row>
    <row r="452" ht="15.75" customHeight="1">
      <c r="B452" s="3" t="s">
        <v>268</v>
      </c>
      <c r="C452" s="2">
        <v>-165.329</v>
      </c>
      <c r="D452" s="2">
        <f t="shared" si="2"/>
        <v>118985.617</v>
      </c>
      <c r="E452" s="9">
        <f t="shared" si="1"/>
        <v>-0.001388522825</v>
      </c>
    </row>
    <row r="453" ht="15.75" customHeight="1">
      <c r="B453" s="3" t="s">
        <v>269</v>
      </c>
      <c r="C453" s="2">
        <v>-315.016</v>
      </c>
      <c r="D453" s="2">
        <f t="shared" si="2"/>
        <v>118670.601</v>
      </c>
      <c r="E453" s="9">
        <f t="shared" si="1"/>
        <v>-0.002651024132</v>
      </c>
    </row>
    <row r="454" ht="15.75" customHeight="1">
      <c r="B454" s="3" t="s">
        <v>270</v>
      </c>
      <c r="C454" s="2">
        <v>0.0</v>
      </c>
      <c r="D454" s="2">
        <f t="shared" si="2"/>
        <v>118670.601</v>
      </c>
      <c r="E454" s="9">
        <f t="shared" si="1"/>
        <v>0</v>
      </c>
    </row>
    <row r="455" ht="15.75" customHeight="1">
      <c r="B455" s="3" t="s">
        <v>271</v>
      </c>
      <c r="C455" s="2">
        <v>359.635</v>
      </c>
      <c r="D455" s="2">
        <f t="shared" si="2"/>
        <v>119030.236</v>
      </c>
      <c r="E455" s="9">
        <f t="shared" si="1"/>
        <v>0.003025948743</v>
      </c>
    </row>
    <row r="456" ht="15.75" customHeight="1">
      <c r="B456" s="3" t="s">
        <v>272</v>
      </c>
      <c r="C456" s="2">
        <v>-558.261</v>
      </c>
      <c r="D456" s="2">
        <f t="shared" si="2"/>
        <v>118471.975</v>
      </c>
      <c r="E456" s="9">
        <f t="shared" si="1"/>
        <v>-0.004701110156</v>
      </c>
    </row>
    <row r="457" ht="15.75" customHeight="1">
      <c r="B457" s="3" t="s">
        <v>273</v>
      </c>
      <c r="C457" s="2">
        <v>-586.352</v>
      </c>
      <c r="D457" s="2">
        <f t="shared" si="2"/>
        <v>117885.623</v>
      </c>
      <c r="E457" s="9">
        <f t="shared" si="1"/>
        <v>-0.004961576931</v>
      </c>
    </row>
    <row r="458" ht="15.75" customHeight="1">
      <c r="B458" s="3" t="s">
        <v>274</v>
      </c>
      <c r="C458" s="2">
        <v>196.014</v>
      </c>
      <c r="D458" s="2">
        <f t="shared" si="2"/>
        <v>118081.637</v>
      </c>
      <c r="E458" s="9">
        <f t="shared" si="1"/>
        <v>0.001661366455</v>
      </c>
    </row>
    <row r="459" ht="15.75" customHeight="1">
      <c r="B459" s="3" t="s">
        <v>275</v>
      </c>
      <c r="C459" s="2">
        <v>0.0</v>
      </c>
      <c r="D459" s="2">
        <f t="shared" si="2"/>
        <v>118081.637</v>
      </c>
      <c r="E459" s="9">
        <f t="shared" si="1"/>
        <v>0</v>
      </c>
    </row>
    <row r="460" ht="15.75" customHeight="1">
      <c r="B460" s="3" t="s">
        <v>276</v>
      </c>
      <c r="C460" s="2">
        <v>-91.012</v>
      </c>
      <c r="D460" s="2">
        <f t="shared" si="2"/>
        <v>117990.625</v>
      </c>
      <c r="E460" s="9">
        <f t="shared" si="1"/>
        <v>-0.0007710520816</v>
      </c>
    </row>
    <row r="461" ht="15.75" customHeight="1">
      <c r="B461" s="3" t="s">
        <v>277</v>
      </c>
      <c r="C461" s="2">
        <v>289.813</v>
      </c>
      <c r="D461" s="2">
        <f t="shared" si="2"/>
        <v>118280.438</v>
      </c>
      <c r="E461" s="9">
        <f t="shared" si="1"/>
        <v>0.002453225898</v>
      </c>
    </row>
    <row r="462" ht="15.75" customHeight="1">
      <c r="B462" s="3" t="s">
        <v>278</v>
      </c>
      <c r="C462" s="2">
        <v>45.722</v>
      </c>
      <c r="D462" s="2">
        <f t="shared" si="2"/>
        <v>118326.16</v>
      </c>
      <c r="E462" s="9">
        <f t="shared" si="1"/>
        <v>0.0003864811967</v>
      </c>
    </row>
    <row r="463" ht="15.75" customHeight="1">
      <c r="B463" s="3" t="s">
        <v>279</v>
      </c>
      <c r="C463" s="2">
        <v>-259.957</v>
      </c>
      <c r="D463" s="2">
        <f t="shared" si="2"/>
        <v>118066.203</v>
      </c>
      <c r="E463" s="9">
        <f t="shared" si="1"/>
        <v>-0.002199369738</v>
      </c>
    </row>
    <row r="464" ht="15.75" customHeight="1">
      <c r="B464" s="3">
        <v>43476.0</v>
      </c>
      <c r="C464" s="2">
        <v>-228.695</v>
      </c>
      <c r="D464" s="2">
        <f t="shared" si="2"/>
        <v>117837.508</v>
      </c>
      <c r="E464" s="9">
        <f t="shared" si="1"/>
        <v>-0.001938884901</v>
      </c>
    </row>
    <row r="465" ht="15.75" customHeight="1">
      <c r="B465" s="3">
        <v>43566.0</v>
      </c>
      <c r="C465" s="2">
        <v>92.37</v>
      </c>
      <c r="D465" s="2">
        <f t="shared" si="2"/>
        <v>117929.878</v>
      </c>
      <c r="E465" s="9">
        <f t="shared" si="1"/>
        <v>0.000783568977</v>
      </c>
    </row>
    <row r="466" ht="15.75" customHeight="1">
      <c r="B466" s="3">
        <v>43596.0</v>
      </c>
      <c r="C466" s="2">
        <v>216.328</v>
      </c>
      <c r="D466" s="2">
        <f t="shared" si="2"/>
        <v>118146.206</v>
      </c>
      <c r="E466" s="9">
        <f t="shared" si="1"/>
        <v>0.001832697806</v>
      </c>
    </row>
    <row r="467" ht="15.75" customHeight="1">
      <c r="B467" s="3">
        <v>43627.0</v>
      </c>
      <c r="C467" s="2">
        <v>-46.301</v>
      </c>
      <c r="D467" s="2">
        <f t="shared" si="2"/>
        <v>118099.905</v>
      </c>
      <c r="E467" s="9">
        <f t="shared" si="1"/>
        <v>-0.000391972595</v>
      </c>
    </row>
    <row r="468" ht="15.75" customHeight="1">
      <c r="B468" s="3">
        <v>43657.0</v>
      </c>
      <c r="C468" s="2">
        <v>-61.783</v>
      </c>
      <c r="D468" s="2">
        <f t="shared" si="2"/>
        <v>118038.122</v>
      </c>
      <c r="E468" s="9">
        <f t="shared" si="1"/>
        <v>-0.0005232787128</v>
      </c>
    </row>
    <row r="469" ht="15.75" customHeight="1">
      <c r="B469" s="3">
        <v>43688.0</v>
      </c>
      <c r="C469" s="2">
        <v>-61.98</v>
      </c>
      <c r="D469" s="2">
        <f t="shared" si="2"/>
        <v>117976.142</v>
      </c>
      <c r="E469" s="9">
        <f t="shared" si="1"/>
        <v>-0.0005252225046</v>
      </c>
    </row>
    <row r="470" ht="15.75" customHeight="1">
      <c r="B470" s="3">
        <v>43780.0</v>
      </c>
      <c r="C470" s="2">
        <v>0.0</v>
      </c>
      <c r="D470" s="2">
        <f t="shared" si="2"/>
        <v>117976.142</v>
      </c>
      <c r="E470" s="9">
        <f t="shared" si="1"/>
        <v>0</v>
      </c>
    </row>
    <row r="471" ht="15.75" customHeight="1">
      <c r="B471" s="3">
        <v>43810.0</v>
      </c>
      <c r="C471" s="2">
        <v>77.535</v>
      </c>
      <c r="D471" s="2">
        <f t="shared" si="2"/>
        <v>118053.677</v>
      </c>
      <c r="E471" s="9">
        <f t="shared" si="1"/>
        <v>0.0006569932826</v>
      </c>
    </row>
    <row r="472" ht="15.75" customHeight="1">
      <c r="B472" s="3" t="s">
        <v>280</v>
      </c>
      <c r="C472" s="2">
        <v>46.596</v>
      </c>
      <c r="D472" s="2">
        <f t="shared" si="2"/>
        <v>118100.273</v>
      </c>
      <c r="E472" s="9">
        <f t="shared" si="1"/>
        <v>0.0003946239358</v>
      </c>
    </row>
    <row r="473" ht="15.75" customHeight="1">
      <c r="B473" s="3" t="s">
        <v>281</v>
      </c>
      <c r="C473" s="2">
        <v>279.785</v>
      </c>
      <c r="D473" s="2">
        <f t="shared" si="2"/>
        <v>118380.058</v>
      </c>
      <c r="E473" s="9">
        <f t="shared" si="1"/>
        <v>0.002366244409</v>
      </c>
    </row>
    <row r="474" ht="15.75" customHeight="1">
      <c r="B474" s="3" t="s">
        <v>282</v>
      </c>
      <c r="C474" s="2">
        <v>15.561</v>
      </c>
      <c r="D474" s="2">
        <f t="shared" si="2"/>
        <v>118395.619</v>
      </c>
      <c r="E474" s="9">
        <f t="shared" si="1"/>
        <v>0.0001314408661</v>
      </c>
    </row>
    <row r="475" ht="15.75" customHeight="1">
      <c r="B475" s="3" t="s">
        <v>283</v>
      </c>
      <c r="C475" s="2">
        <v>-580.271</v>
      </c>
      <c r="D475" s="2">
        <f t="shared" si="2"/>
        <v>117815.348</v>
      </c>
      <c r="E475" s="9">
        <f t="shared" si="1"/>
        <v>-0.004913168721</v>
      </c>
    </row>
    <row r="476" ht="15.75" customHeight="1">
      <c r="B476" s="3" t="s">
        <v>284</v>
      </c>
      <c r="C476" s="2">
        <v>0.0</v>
      </c>
      <c r="D476" s="2">
        <f t="shared" si="2"/>
        <v>117815.348</v>
      </c>
      <c r="E476" s="9">
        <f t="shared" si="1"/>
        <v>0</v>
      </c>
    </row>
    <row r="477" ht="15.75" customHeight="1">
      <c r="B477" s="3" t="s">
        <v>285</v>
      </c>
      <c r="C477" s="2">
        <v>31.366</v>
      </c>
      <c r="D477" s="2">
        <f t="shared" si="2"/>
        <v>117846.714</v>
      </c>
      <c r="E477" s="9">
        <f t="shared" si="1"/>
        <v>0.000266194736</v>
      </c>
    </row>
    <row r="478" ht="15.75" customHeight="1">
      <c r="B478" s="3" t="s">
        <v>286</v>
      </c>
      <c r="C478" s="2">
        <v>-62.508</v>
      </c>
      <c r="D478" s="2">
        <f t="shared" si="2"/>
        <v>117784.206</v>
      </c>
      <c r="E478" s="9">
        <f t="shared" si="1"/>
        <v>-0.0005305585656</v>
      </c>
    </row>
    <row r="479" ht="15.75" customHeight="1">
      <c r="B479" s="3" t="s">
        <v>287</v>
      </c>
      <c r="C479" s="2">
        <v>0.0</v>
      </c>
      <c r="D479" s="2">
        <f t="shared" si="2"/>
        <v>117784.206</v>
      </c>
      <c r="E479" s="9">
        <f t="shared" si="1"/>
        <v>0</v>
      </c>
    </row>
    <row r="480" ht="15.75" customHeight="1">
      <c r="B480" s="3" t="s">
        <v>288</v>
      </c>
      <c r="C480" s="2">
        <v>-31.275</v>
      </c>
      <c r="D480" s="2">
        <f t="shared" si="2"/>
        <v>117752.931</v>
      </c>
      <c r="E480" s="9">
        <f t="shared" si="1"/>
        <v>-0.0002655632193</v>
      </c>
    </row>
    <row r="481" ht="15.75" customHeight="1">
      <c r="B481" s="3" t="s">
        <v>289</v>
      </c>
      <c r="C481" s="2">
        <v>-267.86</v>
      </c>
      <c r="D481" s="2">
        <f t="shared" si="2"/>
        <v>117485.071</v>
      </c>
      <c r="E481" s="9">
        <f t="shared" si="1"/>
        <v>-0.002277354114</v>
      </c>
    </row>
    <row r="482" ht="15.75" customHeight="1">
      <c r="B482" s="3" t="s">
        <v>290</v>
      </c>
      <c r="C482" s="2">
        <v>-110.54</v>
      </c>
      <c r="D482" s="2">
        <f t="shared" si="2"/>
        <v>117374.531</v>
      </c>
      <c r="E482" s="9">
        <f t="shared" si="1"/>
        <v>-0.0009413284126</v>
      </c>
    </row>
    <row r="483" ht="15.75" customHeight="1">
      <c r="B483" s="3" t="s">
        <v>291</v>
      </c>
      <c r="C483" s="2">
        <v>0.0</v>
      </c>
      <c r="D483" s="2">
        <f t="shared" si="2"/>
        <v>117374.531</v>
      </c>
      <c r="E483" s="9">
        <f t="shared" si="1"/>
        <v>0</v>
      </c>
    </row>
    <row r="484" ht="15.75" customHeight="1">
      <c r="B484" s="3">
        <v>43508.0</v>
      </c>
      <c r="C484" s="2">
        <v>0.0</v>
      </c>
      <c r="D484" s="2">
        <f t="shared" si="2"/>
        <v>117374.531</v>
      </c>
      <c r="E484" s="9">
        <f t="shared" si="1"/>
        <v>0</v>
      </c>
    </row>
    <row r="485" ht="15.75" customHeight="1">
      <c r="B485" s="3">
        <v>43536.0</v>
      </c>
      <c r="C485" s="2">
        <v>156.632</v>
      </c>
      <c r="D485" s="2">
        <f t="shared" si="2"/>
        <v>117531.163</v>
      </c>
      <c r="E485" s="9">
        <f t="shared" si="1"/>
        <v>0.001333573661</v>
      </c>
    </row>
    <row r="486" ht="15.75" customHeight="1">
      <c r="B486" s="3">
        <v>43567.0</v>
      </c>
      <c r="C486" s="2">
        <v>-46.679</v>
      </c>
      <c r="D486" s="2">
        <f t="shared" si="2"/>
        <v>117484.484</v>
      </c>
      <c r="E486" s="9">
        <f t="shared" si="1"/>
        <v>-0.0003972416408</v>
      </c>
    </row>
    <row r="487" ht="15.75" customHeight="1">
      <c r="B487" s="3">
        <v>43597.0</v>
      </c>
      <c r="C487" s="2">
        <v>-31.319</v>
      </c>
      <c r="D487" s="2">
        <f t="shared" si="2"/>
        <v>117453.165</v>
      </c>
      <c r="E487" s="9">
        <f t="shared" si="1"/>
        <v>-0.0002666154217</v>
      </c>
    </row>
    <row r="488" ht="15.75" customHeight="1">
      <c r="B488" s="3">
        <v>43628.0</v>
      </c>
      <c r="C488" s="2">
        <v>31.375</v>
      </c>
      <c r="D488" s="2">
        <f t="shared" si="2"/>
        <v>117484.54</v>
      </c>
      <c r="E488" s="9">
        <f t="shared" si="1"/>
        <v>0.0002670920803</v>
      </c>
    </row>
    <row r="489" ht="15.75" customHeight="1">
      <c r="B489" s="3">
        <v>43720.0</v>
      </c>
      <c r="C489" s="2">
        <v>332.464</v>
      </c>
      <c r="D489" s="2">
        <f t="shared" si="2"/>
        <v>117817.004</v>
      </c>
      <c r="E489" s="9">
        <f t="shared" si="1"/>
        <v>0.002825856691</v>
      </c>
    </row>
    <row r="490" ht="15.75" customHeight="1">
      <c r="B490" s="3">
        <v>43750.0</v>
      </c>
      <c r="C490" s="2">
        <v>347.222</v>
      </c>
      <c r="D490" s="2">
        <f t="shared" si="2"/>
        <v>118164.226</v>
      </c>
      <c r="E490" s="9">
        <f t="shared" si="1"/>
        <v>0.002942795498</v>
      </c>
    </row>
    <row r="491" ht="15.75" customHeight="1">
      <c r="B491" s="3">
        <v>43781.0</v>
      </c>
      <c r="C491" s="2">
        <v>331.088</v>
      </c>
      <c r="D491" s="2">
        <f t="shared" si="2"/>
        <v>118495.314</v>
      </c>
      <c r="E491" s="9">
        <f t="shared" si="1"/>
        <v>0.002798012842</v>
      </c>
    </row>
    <row r="492" ht="15.75" customHeight="1">
      <c r="B492" s="3">
        <v>43811.0</v>
      </c>
      <c r="C492" s="2">
        <v>-94.872</v>
      </c>
      <c r="D492" s="2">
        <f t="shared" si="2"/>
        <v>118400.442</v>
      </c>
      <c r="E492" s="9">
        <f t="shared" si="1"/>
        <v>-0.0008009599384</v>
      </c>
    </row>
    <row r="493" ht="15.75" customHeight="1">
      <c r="B493" s="3" t="s">
        <v>292</v>
      </c>
      <c r="C493" s="2">
        <v>-239.248</v>
      </c>
      <c r="D493" s="2">
        <f t="shared" si="2"/>
        <v>118161.194</v>
      </c>
      <c r="E493" s="9">
        <f t="shared" si="1"/>
        <v>-0.002022712437</v>
      </c>
    </row>
    <row r="494" ht="15.75" customHeight="1">
      <c r="B494" s="3" t="s">
        <v>293</v>
      </c>
      <c r="C494" s="2">
        <v>-478.614</v>
      </c>
      <c r="D494" s="2">
        <f t="shared" si="2"/>
        <v>117682.58</v>
      </c>
      <c r="E494" s="9">
        <f t="shared" si="1"/>
        <v>-0.0040587432</v>
      </c>
    </row>
    <row r="495" ht="15.75" customHeight="1">
      <c r="B495" s="3" t="s">
        <v>294</v>
      </c>
      <c r="C495" s="2">
        <v>4502.503</v>
      </c>
      <c r="D495" s="2">
        <f t="shared" si="2"/>
        <v>122185.083</v>
      </c>
      <c r="E495" s="9">
        <f t="shared" si="1"/>
        <v>0.037545969</v>
      </c>
    </row>
    <row r="496" ht="15.75" customHeight="1">
      <c r="B496" s="3" t="s">
        <v>295</v>
      </c>
      <c r="C496" s="2">
        <v>-5190.812</v>
      </c>
      <c r="D496" s="2">
        <f t="shared" si="2"/>
        <v>116994.271</v>
      </c>
      <c r="E496" s="9">
        <f t="shared" si="1"/>
        <v>-0.04341200112</v>
      </c>
    </row>
    <row r="497" ht="15.75" customHeight="1">
      <c r="B497" s="3" t="s">
        <v>296</v>
      </c>
      <c r="C497" s="2">
        <v>1085.703</v>
      </c>
      <c r="D497" s="2">
        <f t="shared" si="2"/>
        <v>118079.974</v>
      </c>
      <c r="E497" s="9">
        <f t="shared" si="1"/>
        <v>0.009237172876</v>
      </c>
    </row>
    <row r="498" ht="15.75" customHeight="1">
      <c r="B498" s="3" t="s">
        <v>297</v>
      </c>
      <c r="C498" s="2">
        <v>320.769</v>
      </c>
      <c r="D498" s="2">
        <f t="shared" si="2"/>
        <v>118400.743</v>
      </c>
      <c r="E498" s="9">
        <f t="shared" si="1"/>
        <v>0.002712857106</v>
      </c>
    </row>
    <row r="499" ht="15.75" customHeight="1">
      <c r="B499" s="3" t="s">
        <v>298</v>
      </c>
      <c r="C499" s="2">
        <v>-854.285</v>
      </c>
      <c r="D499" s="2">
        <f t="shared" si="2"/>
        <v>117546.458</v>
      </c>
      <c r="E499" s="9">
        <f t="shared" si="1"/>
        <v>-0.007241355095</v>
      </c>
    </row>
    <row r="500" ht="15.75" customHeight="1">
      <c r="B500" s="3" t="s">
        <v>299</v>
      </c>
      <c r="C500" s="2">
        <v>0.0</v>
      </c>
      <c r="D500" s="2">
        <f t="shared" si="2"/>
        <v>117546.458</v>
      </c>
      <c r="E500" s="9">
        <f t="shared" si="1"/>
        <v>0</v>
      </c>
    </row>
    <row r="501" ht="15.75" customHeight="1">
      <c r="B501" s="3" t="s">
        <v>300</v>
      </c>
      <c r="C501" s="2">
        <v>-241.957</v>
      </c>
      <c r="D501" s="2">
        <f t="shared" si="2"/>
        <v>117304.501</v>
      </c>
      <c r="E501" s="9">
        <f t="shared" si="1"/>
        <v>-0.002060516054</v>
      </c>
    </row>
    <row r="502" ht="15.75" customHeight="1">
      <c r="B502" s="3" t="s">
        <v>301</v>
      </c>
      <c r="C502" s="2">
        <v>-210.79</v>
      </c>
      <c r="D502" s="2">
        <f t="shared" si="2"/>
        <v>117093.711</v>
      </c>
      <c r="E502" s="9">
        <f t="shared" si="1"/>
        <v>-0.001798563692</v>
      </c>
    </row>
    <row r="503" ht="15.75" customHeight="1">
      <c r="B503" s="3" t="s">
        <v>302</v>
      </c>
      <c r="C503" s="2">
        <v>-81.077</v>
      </c>
      <c r="D503" s="2">
        <f t="shared" si="2"/>
        <v>117012.634</v>
      </c>
      <c r="E503" s="9">
        <f t="shared" si="1"/>
        <v>-0.0006926510534</v>
      </c>
    </row>
    <row r="504" ht="15.75" customHeight="1">
      <c r="B504" s="3" t="s">
        <v>303</v>
      </c>
      <c r="C504" s="2">
        <v>-48.371</v>
      </c>
      <c r="D504" s="2">
        <f t="shared" si="2"/>
        <v>116964.263</v>
      </c>
      <c r="E504" s="9">
        <f t="shared" si="1"/>
        <v>-0.0004134681783</v>
      </c>
    </row>
    <row r="505" ht="15.75" customHeight="1">
      <c r="B505" s="3">
        <v>43862.0</v>
      </c>
      <c r="C505" s="2">
        <v>-97.033</v>
      </c>
      <c r="D505" s="2">
        <f t="shared" si="2"/>
        <v>116867.23</v>
      </c>
      <c r="E505" s="9">
        <f t="shared" si="1"/>
        <v>-0.0008299395802</v>
      </c>
    </row>
    <row r="506" ht="15.75" customHeight="1">
      <c r="B506" s="3">
        <v>43891.0</v>
      </c>
      <c r="C506" s="2">
        <v>-81.548</v>
      </c>
      <c r="D506" s="2">
        <f t="shared" si="2"/>
        <v>116785.682</v>
      </c>
      <c r="E506" s="9">
        <f t="shared" si="1"/>
        <v>-0.000698026852</v>
      </c>
    </row>
    <row r="507" ht="15.75" customHeight="1">
      <c r="B507" s="3">
        <v>43983.0</v>
      </c>
      <c r="C507" s="2">
        <v>-307.73</v>
      </c>
      <c r="D507" s="2">
        <f t="shared" si="2"/>
        <v>116477.952</v>
      </c>
      <c r="E507" s="9">
        <f t="shared" si="1"/>
        <v>-0.002638475387</v>
      </c>
    </row>
    <row r="508" ht="15.75" customHeight="1">
      <c r="B508" s="3">
        <v>44013.0</v>
      </c>
      <c r="C508" s="2">
        <v>-276.31</v>
      </c>
      <c r="D508" s="2">
        <f t="shared" si="2"/>
        <v>116201.642</v>
      </c>
      <c r="E508" s="9">
        <f t="shared" si="1"/>
        <v>-0.002375026749</v>
      </c>
    </row>
    <row r="509" ht="15.75" customHeight="1">
      <c r="B509" s="3">
        <v>44044.0</v>
      </c>
      <c r="C509" s="2">
        <v>-81.048</v>
      </c>
      <c r="D509" s="2">
        <f t="shared" si="2"/>
        <v>116120.594</v>
      </c>
      <c r="E509" s="9">
        <f t="shared" si="1"/>
        <v>-0.0006977205857</v>
      </c>
    </row>
    <row r="510" ht="15.75" customHeight="1">
      <c r="B510" s="3">
        <v>44075.0</v>
      </c>
      <c r="C510" s="2">
        <v>309.504</v>
      </c>
      <c r="D510" s="2">
        <f t="shared" si="2"/>
        <v>116430.098</v>
      </c>
      <c r="E510" s="9">
        <f t="shared" si="1"/>
        <v>0.002661821215</v>
      </c>
    </row>
    <row r="511" ht="15.75" customHeight="1">
      <c r="B511" s="3">
        <v>44105.0</v>
      </c>
      <c r="C511" s="2">
        <v>0.0</v>
      </c>
      <c r="D511" s="2">
        <f t="shared" si="2"/>
        <v>116430.098</v>
      </c>
      <c r="E511" s="9">
        <f t="shared" si="1"/>
        <v>0</v>
      </c>
    </row>
    <row r="512" ht="15.75" customHeight="1">
      <c r="B512" s="3" t="s">
        <v>304</v>
      </c>
      <c r="C512" s="2">
        <v>310.754</v>
      </c>
      <c r="D512" s="2">
        <f t="shared" si="2"/>
        <v>116740.852</v>
      </c>
      <c r="E512" s="9">
        <f t="shared" si="1"/>
        <v>0.002665462263</v>
      </c>
    </row>
    <row r="513" ht="15.75" customHeight="1">
      <c r="B513" s="3" t="s">
        <v>305</v>
      </c>
      <c r="C513" s="2">
        <v>197.636</v>
      </c>
      <c r="D513" s="2">
        <f t="shared" si="2"/>
        <v>116938.488</v>
      </c>
      <c r="E513" s="9">
        <f t="shared" si="1"/>
        <v>0.001691514938</v>
      </c>
    </row>
    <row r="514" ht="15.75" customHeight="1">
      <c r="B514" s="3" t="s">
        <v>306</v>
      </c>
      <c r="C514" s="2">
        <v>328.926</v>
      </c>
      <c r="D514" s="2">
        <f t="shared" si="2"/>
        <v>117267.414</v>
      </c>
      <c r="E514" s="9">
        <f t="shared" si="1"/>
        <v>0.002808863598</v>
      </c>
    </row>
    <row r="515" ht="15.75" customHeight="1">
      <c r="B515" s="3" t="s">
        <v>307</v>
      </c>
      <c r="C515" s="2">
        <v>477.844</v>
      </c>
      <c r="D515" s="2">
        <f t="shared" si="2"/>
        <v>117745.258</v>
      </c>
      <c r="E515" s="9">
        <f t="shared" si="1"/>
        <v>0.004066543769</v>
      </c>
    </row>
    <row r="516" ht="15.75" customHeight="1">
      <c r="B516" s="3" t="s">
        <v>308</v>
      </c>
      <c r="C516" s="2">
        <v>-382.161</v>
      </c>
      <c r="D516" s="2">
        <f t="shared" si="2"/>
        <v>117363.097</v>
      </c>
      <c r="E516" s="9">
        <f t="shared" si="1"/>
        <v>-0.003250937948</v>
      </c>
    </row>
    <row r="517" ht="15.75" customHeight="1">
      <c r="B517" s="3" t="s">
        <v>309</v>
      </c>
      <c r="C517" s="2">
        <v>-400.325</v>
      </c>
      <c r="D517" s="2">
        <f t="shared" si="2"/>
        <v>116962.772</v>
      </c>
      <c r="E517" s="9">
        <f t="shared" si="1"/>
        <v>-0.003416826244</v>
      </c>
    </row>
    <row r="518" ht="15.75" customHeight="1">
      <c r="B518" s="3" t="s">
        <v>310</v>
      </c>
      <c r="C518" s="2">
        <v>299.453</v>
      </c>
      <c r="D518" s="2">
        <f t="shared" si="2"/>
        <v>117262.225</v>
      </c>
      <c r="E518" s="9">
        <f t="shared" si="1"/>
        <v>0.002556970153</v>
      </c>
    </row>
    <row r="519" ht="15.75" customHeight="1">
      <c r="B519" s="3" t="s">
        <v>311</v>
      </c>
      <c r="C519" s="2">
        <v>599.1</v>
      </c>
      <c r="D519" s="2">
        <f t="shared" si="2"/>
        <v>117861.325</v>
      </c>
      <c r="E519" s="9">
        <f t="shared" si="1"/>
        <v>0.005096055215</v>
      </c>
    </row>
    <row r="520" ht="15.75" customHeight="1">
      <c r="B520" s="3" t="s">
        <v>312</v>
      </c>
      <c r="C520" s="2">
        <v>333.238</v>
      </c>
      <c r="D520" s="2">
        <f t="shared" si="2"/>
        <v>118194.563</v>
      </c>
      <c r="E520" s="9">
        <f t="shared" si="1"/>
        <v>0.002823384108</v>
      </c>
    </row>
    <row r="521" ht="15.75" customHeight="1">
      <c r="B521" s="3" t="s">
        <v>313</v>
      </c>
      <c r="C521" s="2">
        <v>214.653</v>
      </c>
      <c r="D521" s="2">
        <f t="shared" si="2"/>
        <v>118409.216</v>
      </c>
      <c r="E521" s="9">
        <f t="shared" si="1"/>
        <v>0.001814451652</v>
      </c>
    </row>
    <row r="522" ht="15.75" customHeight="1">
      <c r="B522" s="3" t="s">
        <v>314</v>
      </c>
      <c r="C522" s="2">
        <v>113.764</v>
      </c>
      <c r="D522" s="2">
        <f t="shared" si="2"/>
        <v>118522.98</v>
      </c>
      <c r="E522" s="9">
        <f t="shared" si="1"/>
        <v>0.0009603085664</v>
      </c>
    </row>
    <row r="523" ht="15.75" customHeight="1">
      <c r="B523" s="3" t="s">
        <v>315</v>
      </c>
      <c r="C523" s="2">
        <v>147.742</v>
      </c>
      <c r="D523" s="2">
        <f t="shared" si="2"/>
        <v>118670.722</v>
      </c>
      <c r="E523" s="9">
        <f t="shared" si="1"/>
        <v>0.001245749932</v>
      </c>
    </row>
    <row r="524" ht="15.75" customHeight="1">
      <c r="B524" s="3" t="s">
        <v>316</v>
      </c>
      <c r="C524" s="2">
        <v>377.242</v>
      </c>
      <c r="D524" s="2">
        <f t="shared" si="2"/>
        <v>119047.964</v>
      </c>
      <c r="E524" s="9">
        <f t="shared" si="1"/>
        <v>0.003173854971</v>
      </c>
    </row>
    <row r="525" ht="15.75" customHeight="1">
      <c r="B525" s="3" t="s">
        <v>317</v>
      </c>
      <c r="C525" s="2">
        <v>0.0</v>
      </c>
      <c r="D525" s="2">
        <f t="shared" si="2"/>
        <v>119047.964</v>
      </c>
      <c r="E525" s="9">
        <f t="shared" si="1"/>
        <v>0</v>
      </c>
    </row>
    <row r="526" ht="15.75" customHeight="1">
      <c r="B526" s="3">
        <v>43892.0</v>
      </c>
      <c r="C526" s="2">
        <v>32.331</v>
      </c>
      <c r="D526" s="2">
        <f t="shared" si="2"/>
        <v>119080.295</v>
      </c>
      <c r="E526" s="9">
        <f t="shared" si="1"/>
        <v>0.000271542742</v>
      </c>
    </row>
    <row r="527" ht="15.75" customHeight="1">
      <c r="B527" s="3">
        <v>43923.0</v>
      </c>
      <c r="C527" s="2">
        <v>48.849</v>
      </c>
      <c r="D527" s="2">
        <f t="shared" si="2"/>
        <v>119129.144</v>
      </c>
      <c r="E527" s="9">
        <f t="shared" si="1"/>
        <v>0.0004101348871</v>
      </c>
    </row>
    <row r="528" ht="15.75" customHeight="1">
      <c r="B528" s="3">
        <v>43953.0</v>
      </c>
      <c r="C528" s="2">
        <v>6809.171</v>
      </c>
      <c r="D528" s="2">
        <f t="shared" si="2"/>
        <v>125938.315</v>
      </c>
      <c r="E528" s="9">
        <f t="shared" si="1"/>
        <v>0.05558407523</v>
      </c>
    </row>
    <row r="529" ht="15.75" customHeight="1">
      <c r="B529" s="3">
        <v>43984.0</v>
      </c>
      <c r="C529" s="2">
        <v>417.831</v>
      </c>
      <c r="D529" s="2">
        <f t="shared" si="2"/>
        <v>126356.146</v>
      </c>
      <c r="E529" s="9">
        <f t="shared" si="1"/>
        <v>0.003312251726</v>
      </c>
    </row>
    <row r="530" ht="15.75" customHeight="1">
      <c r="B530" s="3">
        <v>44014.0</v>
      </c>
      <c r="C530" s="2">
        <v>285.118</v>
      </c>
      <c r="D530" s="2">
        <f t="shared" si="2"/>
        <v>126641.264</v>
      </c>
      <c r="E530" s="9">
        <f t="shared" si="1"/>
        <v>0.002253921261</v>
      </c>
    </row>
    <row r="531" ht="15.75" customHeight="1">
      <c r="B531" s="3">
        <v>44106.0</v>
      </c>
      <c r="C531" s="2">
        <v>367.055</v>
      </c>
      <c r="D531" s="2">
        <f t="shared" si="2"/>
        <v>127008.319</v>
      </c>
      <c r="E531" s="9">
        <f t="shared" si="1"/>
        <v>0.002894191679</v>
      </c>
    </row>
    <row r="532" ht="15.75" customHeight="1">
      <c r="B532" s="3">
        <v>44137.0</v>
      </c>
      <c r="C532" s="2">
        <v>-336.182</v>
      </c>
      <c r="D532" s="2">
        <f t="shared" si="2"/>
        <v>126672.137</v>
      </c>
      <c r="E532" s="9">
        <f t="shared" si="1"/>
        <v>-0.002650438288</v>
      </c>
    </row>
    <row r="533" ht="15.75" customHeight="1">
      <c r="B533" s="3">
        <v>44167.0</v>
      </c>
      <c r="C533" s="2">
        <v>-808.227</v>
      </c>
      <c r="D533" s="2">
        <f t="shared" si="2"/>
        <v>125863.91</v>
      </c>
      <c r="E533" s="9">
        <f t="shared" si="1"/>
        <v>-0.006400906082</v>
      </c>
    </row>
    <row r="534" ht="15.75" customHeight="1">
      <c r="B534" s="3" t="s">
        <v>318</v>
      </c>
      <c r="C534" s="2">
        <v>660.949</v>
      </c>
      <c r="D534" s="2">
        <f t="shared" si="2"/>
        <v>126524.859</v>
      </c>
      <c r="E534" s="9">
        <f t="shared" si="1"/>
        <v>0.005237558815</v>
      </c>
    </row>
    <row r="535" ht="15.75" customHeight="1">
      <c r="B535" s="3" t="s">
        <v>319</v>
      </c>
      <c r="C535" s="2">
        <v>-524.682</v>
      </c>
      <c r="D535" s="2">
        <f t="shared" si="2"/>
        <v>126000.177</v>
      </c>
      <c r="E535" s="9">
        <f t="shared" si="1"/>
        <v>-0.004155490983</v>
      </c>
    </row>
    <row r="536" ht="15.75" customHeight="1">
      <c r="B536" s="3" t="s">
        <v>320</v>
      </c>
      <c r="C536" s="2">
        <v>-576.613</v>
      </c>
      <c r="D536" s="2">
        <f t="shared" si="2"/>
        <v>125423.564</v>
      </c>
      <c r="E536" s="9">
        <f t="shared" si="1"/>
        <v>-0.004586790481</v>
      </c>
    </row>
    <row r="537" ht="15.75" customHeight="1">
      <c r="B537" s="3" t="s">
        <v>321</v>
      </c>
      <c r="C537" s="2">
        <v>0.0</v>
      </c>
      <c r="D537" s="2">
        <f t="shared" si="2"/>
        <v>125423.564</v>
      </c>
      <c r="E537" s="9">
        <f t="shared" si="1"/>
        <v>0</v>
      </c>
    </row>
    <row r="538" ht="15.75" customHeight="1">
      <c r="B538" s="3" t="s">
        <v>322</v>
      </c>
      <c r="C538" s="2">
        <v>-135.945</v>
      </c>
      <c r="D538" s="2">
        <f t="shared" si="2"/>
        <v>125287.619</v>
      </c>
      <c r="E538" s="9">
        <f t="shared" si="1"/>
        <v>-0.001084475066</v>
      </c>
    </row>
    <row r="539" ht="15.75" customHeight="1">
      <c r="B539" s="3" t="s">
        <v>323</v>
      </c>
      <c r="C539" s="2">
        <v>-16.929</v>
      </c>
      <c r="D539" s="2">
        <f t="shared" si="2"/>
        <v>125270.69</v>
      </c>
      <c r="E539" s="9">
        <f t="shared" si="1"/>
        <v>-0.0001351302225</v>
      </c>
    </row>
    <row r="540" ht="15.75" customHeight="1">
      <c r="B540" s="3" t="s">
        <v>324</v>
      </c>
      <c r="C540" s="2">
        <v>1289.874</v>
      </c>
      <c r="D540" s="2">
        <f t="shared" si="2"/>
        <v>126560.564</v>
      </c>
      <c r="E540" s="9">
        <f t="shared" si="1"/>
        <v>0.01024404445</v>
      </c>
    </row>
    <row r="541" ht="15.75" customHeight="1">
      <c r="B541" s="3" t="s">
        <v>325</v>
      </c>
      <c r="C541" s="2">
        <v>161.923</v>
      </c>
      <c r="D541" s="2">
        <f t="shared" si="2"/>
        <v>126722.487</v>
      </c>
      <c r="E541" s="9">
        <f t="shared" si="1"/>
        <v>0.001278593427</v>
      </c>
    </row>
    <row r="542" ht="15.75" customHeight="1">
      <c r="B542" s="3" t="s">
        <v>326</v>
      </c>
      <c r="C542" s="2">
        <v>-329.752</v>
      </c>
      <c r="D542" s="2">
        <f t="shared" si="2"/>
        <v>126392.735</v>
      </c>
      <c r="E542" s="9">
        <f t="shared" si="1"/>
        <v>-0.002605550025</v>
      </c>
    </row>
    <row r="543" ht="15.75" customHeight="1">
      <c r="B543" s="3" t="s">
        <v>327</v>
      </c>
      <c r="C543" s="2">
        <v>-500.577</v>
      </c>
      <c r="D543" s="2">
        <f t="shared" si="2"/>
        <v>125892.158</v>
      </c>
      <c r="E543" s="9">
        <f t="shared" si="1"/>
        <v>-0.003968352215</v>
      </c>
    </row>
    <row r="544" ht="15.75" customHeight="1">
      <c r="B544" s="3" t="s">
        <v>328</v>
      </c>
      <c r="C544" s="2">
        <v>-59.82</v>
      </c>
      <c r="D544" s="2">
        <f t="shared" si="2"/>
        <v>125832.338</v>
      </c>
      <c r="E544" s="9">
        <f t="shared" si="1"/>
        <v>-0.0004752815247</v>
      </c>
    </row>
    <row r="545" ht="15.75" customHeight="1">
      <c r="B545" s="3">
        <v>43864.0</v>
      </c>
      <c r="C545" s="2">
        <v>59.338</v>
      </c>
      <c r="D545" s="2">
        <f t="shared" si="2"/>
        <v>125891.676</v>
      </c>
      <c r="E545" s="9">
        <f t="shared" si="1"/>
        <v>0.0004714528436</v>
      </c>
    </row>
    <row r="546" ht="15.75" customHeight="1">
      <c r="B546" s="3">
        <v>43893.0</v>
      </c>
      <c r="C546" s="2">
        <v>-108.621</v>
      </c>
      <c r="D546" s="2">
        <f t="shared" si="2"/>
        <v>125783.055</v>
      </c>
      <c r="E546" s="9">
        <f t="shared" si="1"/>
        <v>-0.000863185639</v>
      </c>
    </row>
    <row r="547" ht="15.75" customHeight="1">
      <c r="B547" s="3">
        <v>43924.0</v>
      </c>
      <c r="C547" s="2">
        <v>120.657</v>
      </c>
      <c r="D547" s="2">
        <f t="shared" si="2"/>
        <v>125903.712</v>
      </c>
      <c r="E547" s="9">
        <f t="shared" si="1"/>
        <v>0.0009587870724</v>
      </c>
    </row>
    <row r="548" ht="15.75" customHeight="1">
      <c r="B548" s="3">
        <v>43954.0</v>
      </c>
      <c r="C548" s="2">
        <v>94.315</v>
      </c>
      <c r="D548" s="2">
        <f t="shared" si="2"/>
        <v>125998.027</v>
      </c>
      <c r="E548" s="9">
        <f t="shared" si="1"/>
        <v>0.0007488237658</v>
      </c>
    </row>
    <row r="549" ht="15.75" customHeight="1">
      <c r="B549" s="3">
        <v>43985.0</v>
      </c>
      <c r="C549" s="2">
        <v>592.39</v>
      </c>
      <c r="D549" s="2">
        <f t="shared" si="2"/>
        <v>126590.417</v>
      </c>
      <c r="E549" s="9">
        <f t="shared" si="1"/>
        <v>0.004690563644</v>
      </c>
    </row>
    <row r="550" ht="15.75" customHeight="1">
      <c r="B550" s="3">
        <v>44077.0</v>
      </c>
      <c r="C550" s="2">
        <v>253.825</v>
      </c>
      <c r="D550" s="2">
        <f t="shared" si="2"/>
        <v>126844.242</v>
      </c>
      <c r="E550" s="9">
        <f t="shared" si="1"/>
        <v>0.002003081077</v>
      </c>
    </row>
    <row r="551" ht="15.75" customHeight="1">
      <c r="B551" s="3">
        <v>44107.0</v>
      </c>
      <c r="C551" s="2">
        <v>96.588</v>
      </c>
      <c r="D551" s="2">
        <f t="shared" si="2"/>
        <v>126940.83</v>
      </c>
      <c r="E551" s="9">
        <f t="shared" si="1"/>
        <v>0.0007611795596</v>
      </c>
    </row>
    <row r="552" ht="15.75" customHeight="1">
      <c r="B552" s="3">
        <v>44138.0</v>
      </c>
      <c r="C552" s="2">
        <v>130.318</v>
      </c>
      <c r="D552" s="2">
        <f t="shared" si="2"/>
        <v>127071.148</v>
      </c>
      <c r="E552" s="9">
        <f t="shared" si="1"/>
        <v>0.001026077687</v>
      </c>
    </row>
    <row r="553" ht="15.75" customHeight="1">
      <c r="B553" s="3">
        <v>44168.0</v>
      </c>
      <c r="C553" s="2">
        <v>537.168</v>
      </c>
      <c r="D553" s="2">
        <f t="shared" si="2"/>
        <v>127608.316</v>
      </c>
      <c r="E553" s="9">
        <f t="shared" si="1"/>
        <v>0.004218391135</v>
      </c>
    </row>
    <row r="554" ht="15.75" customHeight="1">
      <c r="B554" s="3" t="s">
        <v>329</v>
      </c>
      <c r="C554" s="2">
        <v>398.914</v>
      </c>
      <c r="D554" s="2">
        <f t="shared" si="2"/>
        <v>128007.23</v>
      </c>
      <c r="E554" s="9">
        <f t="shared" si="1"/>
        <v>0.003121205499</v>
      </c>
    </row>
    <row r="555" ht="15.75" customHeight="1">
      <c r="B555" s="3" t="s">
        <v>330</v>
      </c>
      <c r="C555" s="2">
        <v>-722.275</v>
      </c>
      <c r="D555" s="2">
        <f t="shared" si="2"/>
        <v>127284.955</v>
      </c>
      <c r="E555" s="9">
        <f t="shared" si="1"/>
        <v>-0.005658433509</v>
      </c>
    </row>
    <row r="556" ht="15.75" customHeight="1">
      <c r="B556" s="3" t="s">
        <v>331</v>
      </c>
      <c r="C556" s="2">
        <v>-311.91</v>
      </c>
      <c r="D556" s="2">
        <f t="shared" si="2"/>
        <v>126973.045</v>
      </c>
      <c r="E556" s="9">
        <f t="shared" si="1"/>
        <v>-0.002453493353</v>
      </c>
    </row>
    <row r="557" ht="15.75" customHeight="1">
      <c r="B557" s="3" t="s">
        <v>332</v>
      </c>
      <c r="C557" s="2">
        <v>-254.289</v>
      </c>
      <c r="D557" s="2">
        <f t="shared" si="2"/>
        <v>126718.756</v>
      </c>
      <c r="E557" s="9">
        <f t="shared" si="1"/>
        <v>-0.002004708738</v>
      </c>
    </row>
    <row r="558" ht="15.75" customHeight="1">
      <c r="B558" s="3" t="s">
        <v>333</v>
      </c>
      <c r="C558" s="2">
        <v>-3291.471</v>
      </c>
      <c r="D558" s="2">
        <f t="shared" si="2"/>
        <v>123427.285</v>
      </c>
      <c r="E558" s="9">
        <f t="shared" si="1"/>
        <v>-0.02631791386</v>
      </c>
    </row>
    <row r="559" ht="15.75" customHeight="1">
      <c r="B559" s="3" t="s">
        <v>334</v>
      </c>
      <c r="C559" s="2">
        <v>-2701.34</v>
      </c>
      <c r="D559" s="2">
        <f t="shared" si="2"/>
        <v>120725.945</v>
      </c>
      <c r="E559" s="9">
        <f t="shared" si="1"/>
        <v>-0.0221291378</v>
      </c>
    </row>
    <row r="560" ht="15.75" customHeight="1">
      <c r="B560" s="3" t="s">
        <v>335</v>
      </c>
      <c r="C560" s="2">
        <v>-81.132</v>
      </c>
      <c r="D560" s="2">
        <f t="shared" si="2"/>
        <v>120644.813</v>
      </c>
      <c r="E560" s="9">
        <f t="shared" si="1"/>
        <v>-0.0006722604157</v>
      </c>
    </row>
    <row r="561" ht="15.75" customHeight="1">
      <c r="B561" s="3" t="s">
        <v>336</v>
      </c>
      <c r="C561" s="2">
        <v>-427.531</v>
      </c>
      <c r="D561" s="2">
        <f t="shared" si="2"/>
        <v>120217.282</v>
      </c>
      <c r="E561" s="9">
        <f t="shared" si="1"/>
        <v>-0.003550010216</v>
      </c>
    </row>
    <row r="562" ht="15.75" customHeight="1">
      <c r="B562" s="3" t="s">
        <v>337</v>
      </c>
      <c r="C562" s="2">
        <v>-332.313</v>
      </c>
      <c r="D562" s="2">
        <f t="shared" si="2"/>
        <v>119884.969</v>
      </c>
      <c r="E562" s="9">
        <f t="shared" si="1"/>
        <v>-0.002768097432</v>
      </c>
    </row>
    <row r="563" ht="15.75" customHeight="1">
      <c r="B563" s="3" t="s">
        <v>338</v>
      </c>
      <c r="C563" s="2">
        <v>24.747</v>
      </c>
      <c r="D563" s="2">
        <f t="shared" si="2"/>
        <v>119909.716</v>
      </c>
      <c r="E563" s="9">
        <f t="shared" si="1"/>
        <v>0.000206401573</v>
      </c>
    </row>
    <row r="564" ht="15.75" customHeight="1">
      <c r="B564" s="3" t="s">
        <v>339</v>
      </c>
      <c r="C564" s="2">
        <v>801.9</v>
      </c>
      <c r="D564" s="2">
        <f t="shared" si="2"/>
        <v>120711.616</v>
      </c>
      <c r="E564" s="9">
        <f t="shared" si="1"/>
        <v>0.006665269135</v>
      </c>
    </row>
    <row r="565" ht="15.75" customHeight="1">
      <c r="B565" s="3" t="s">
        <v>340</v>
      </c>
      <c r="C565" s="2">
        <v>431.907</v>
      </c>
      <c r="D565" s="2">
        <f t="shared" si="2"/>
        <v>121143.523</v>
      </c>
      <c r="E565" s="9">
        <f t="shared" si="1"/>
        <v>0.003571621103</v>
      </c>
    </row>
    <row r="566" ht="15.75" customHeight="1">
      <c r="B566" s="3" t="s">
        <v>341</v>
      </c>
      <c r="C566" s="2">
        <v>-157.572</v>
      </c>
      <c r="D566" s="2">
        <f t="shared" si="2"/>
        <v>120985.951</v>
      </c>
      <c r="E566" s="9">
        <f t="shared" si="1"/>
        <v>-0.001301551766</v>
      </c>
    </row>
    <row r="567" ht="15.75" customHeight="1">
      <c r="B567" s="3">
        <v>43834.0</v>
      </c>
      <c r="C567" s="2">
        <v>-284.289</v>
      </c>
      <c r="D567" s="2">
        <f t="shared" si="2"/>
        <v>120701.662</v>
      </c>
      <c r="E567" s="9">
        <f t="shared" si="1"/>
        <v>-0.002352533732</v>
      </c>
    </row>
    <row r="568" ht="15.75" customHeight="1">
      <c r="B568" s="3">
        <v>43865.0</v>
      </c>
      <c r="C568" s="2">
        <v>1037.547</v>
      </c>
      <c r="D568" s="2">
        <f t="shared" si="2"/>
        <v>121739.209</v>
      </c>
      <c r="E568" s="9">
        <f t="shared" si="1"/>
        <v>0.008559227906</v>
      </c>
    </row>
    <row r="569" ht="15.75" customHeight="1">
      <c r="B569" s="3">
        <v>43894.0</v>
      </c>
      <c r="C569" s="2">
        <v>0.0</v>
      </c>
      <c r="D569" s="2">
        <f t="shared" si="2"/>
        <v>121739.209</v>
      </c>
      <c r="E569" s="9">
        <f t="shared" si="1"/>
        <v>0</v>
      </c>
    </row>
    <row r="570" ht="15.75" customHeight="1">
      <c r="B570" s="3">
        <v>43986.0</v>
      </c>
      <c r="C570" s="2">
        <v>87.126</v>
      </c>
      <c r="D570" s="2">
        <f t="shared" si="2"/>
        <v>121826.335</v>
      </c>
      <c r="E570" s="9">
        <f t="shared" si="1"/>
        <v>0.0007154214203</v>
      </c>
    </row>
    <row r="571" ht="15.75" customHeight="1">
      <c r="B571" s="3">
        <v>44016.0</v>
      </c>
      <c r="C571" s="2">
        <v>-53.288</v>
      </c>
      <c r="D571" s="2">
        <f t="shared" si="2"/>
        <v>121773.047</v>
      </c>
      <c r="E571" s="9">
        <f t="shared" si="1"/>
        <v>-0.000437505222</v>
      </c>
    </row>
    <row r="572" ht="15.75" customHeight="1">
      <c r="B572" s="3">
        <v>44047.0</v>
      </c>
      <c r="C572" s="2">
        <v>598.535</v>
      </c>
      <c r="D572" s="2">
        <f t="shared" si="2"/>
        <v>122371.582</v>
      </c>
      <c r="E572" s="9">
        <f t="shared" si="1"/>
        <v>0.00490312813</v>
      </c>
    </row>
    <row r="573" ht="15.75" customHeight="1">
      <c r="B573" s="3">
        <v>44078.0</v>
      </c>
      <c r="C573" s="2">
        <v>0.0</v>
      </c>
      <c r="D573" s="2">
        <f t="shared" si="2"/>
        <v>122371.582</v>
      </c>
      <c r="E573" s="9">
        <f t="shared" si="1"/>
        <v>0</v>
      </c>
    </row>
    <row r="574" ht="15.75" customHeight="1">
      <c r="B574" s="3" t="s">
        <v>342</v>
      </c>
      <c r="C574" s="2">
        <v>-125.624</v>
      </c>
      <c r="D574" s="2">
        <f t="shared" si="2"/>
        <v>122245.958</v>
      </c>
      <c r="E574" s="9">
        <f t="shared" si="1"/>
        <v>-0.001027105506</v>
      </c>
    </row>
    <row r="575" ht="15.75" customHeight="1">
      <c r="B575" s="3" t="s">
        <v>343</v>
      </c>
      <c r="C575" s="2">
        <v>-207.264</v>
      </c>
      <c r="D575" s="2">
        <f t="shared" si="2"/>
        <v>122038.694</v>
      </c>
      <c r="E575" s="9">
        <f t="shared" si="1"/>
        <v>-0.001696906032</v>
      </c>
    </row>
    <row r="576" ht="15.75" customHeight="1">
      <c r="B576" s="3" t="s">
        <v>344</v>
      </c>
      <c r="C576" s="2">
        <v>156.659</v>
      </c>
      <c r="D576" s="2">
        <f t="shared" si="2"/>
        <v>122195.353</v>
      </c>
      <c r="E576" s="9">
        <f t="shared" si="1"/>
        <v>0.001282859809</v>
      </c>
    </row>
    <row r="577" ht="15.75" customHeight="1">
      <c r="B577" s="3" t="s">
        <v>345</v>
      </c>
      <c r="C577" s="2">
        <v>97.501</v>
      </c>
      <c r="D577" s="2">
        <f t="shared" si="2"/>
        <v>122292.854</v>
      </c>
      <c r="E577" s="9">
        <f t="shared" si="1"/>
        <v>0.0007975927049</v>
      </c>
    </row>
    <row r="578" ht="15.75" customHeight="1">
      <c r="B578" s="3" t="s">
        <v>346</v>
      </c>
      <c r="C578" s="2">
        <v>-84.059</v>
      </c>
      <c r="D578" s="2">
        <f t="shared" si="2"/>
        <v>122208.795</v>
      </c>
      <c r="E578" s="9">
        <f t="shared" si="1"/>
        <v>-0.0006875945717</v>
      </c>
    </row>
    <row r="579" ht="15.75" customHeight="1">
      <c r="B579" s="3" t="s">
        <v>347</v>
      </c>
      <c r="C579" s="2">
        <v>-244.56</v>
      </c>
      <c r="D579" s="2">
        <f t="shared" si="2"/>
        <v>121964.235</v>
      </c>
      <c r="E579" s="9">
        <f t="shared" si="1"/>
        <v>-0.002003170307</v>
      </c>
    </row>
    <row r="580" ht="15.75" customHeight="1">
      <c r="B580" s="3" t="s">
        <v>348</v>
      </c>
      <c r="C580" s="2">
        <v>-339.08</v>
      </c>
      <c r="D580" s="2">
        <f t="shared" si="2"/>
        <v>121625.155</v>
      </c>
      <c r="E580" s="9">
        <f t="shared" si="1"/>
        <v>-0.002784031103</v>
      </c>
    </row>
    <row r="581" ht="15.75" customHeight="1">
      <c r="B581" s="3" t="s">
        <v>349</v>
      </c>
      <c r="C581" s="2">
        <v>-123.261</v>
      </c>
      <c r="D581" s="2">
        <f t="shared" si="2"/>
        <v>121501.894</v>
      </c>
      <c r="E581" s="9">
        <f t="shared" si="1"/>
        <v>-0.001013963778</v>
      </c>
    </row>
    <row r="582" ht="15.75" customHeight="1">
      <c r="B582" s="3" t="s">
        <v>350</v>
      </c>
      <c r="C582" s="2">
        <v>-308.22</v>
      </c>
      <c r="D582" s="2">
        <f t="shared" si="2"/>
        <v>121193.674</v>
      </c>
      <c r="E582" s="9">
        <f t="shared" si="1"/>
        <v>-0.002539973583</v>
      </c>
    </row>
    <row r="583" ht="15.75" customHeight="1">
      <c r="B583" s="3" t="s">
        <v>351</v>
      </c>
      <c r="C583" s="2">
        <v>-238.058</v>
      </c>
      <c r="D583" s="2">
        <f t="shared" si="2"/>
        <v>120955.616</v>
      </c>
      <c r="E583" s="9">
        <f t="shared" si="1"/>
        <v>-0.001966209165</v>
      </c>
    </row>
    <row r="584" ht="15.75" customHeight="1">
      <c r="B584" s="3" t="s">
        <v>352</v>
      </c>
      <c r="C584" s="2">
        <v>-227.182</v>
      </c>
      <c r="D584" s="2">
        <f t="shared" si="2"/>
        <v>120728.434</v>
      </c>
      <c r="E584" s="9">
        <f t="shared" si="1"/>
        <v>-0.001879992221</v>
      </c>
    </row>
    <row r="585" ht="15.75" customHeight="1">
      <c r="B585" s="3" t="s">
        <v>353</v>
      </c>
      <c r="C585" s="2">
        <v>-57.632</v>
      </c>
      <c r="D585" s="2">
        <f t="shared" si="2"/>
        <v>120670.802</v>
      </c>
      <c r="E585" s="9">
        <f t="shared" si="1"/>
        <v>-0.000477482879</v>
      </c>
    </row>
    <row r="586" ht="15.75" customHeight="1">
      <c r="B586" s="3" t="s">
        <v>354</v>
      </c>
      <c r="C586" s="2">
        <v>114.662</v>
      </c>
      <c r="D586" s="2">
        <f t="shared" si="2"/>
        <v>120785.464</v>
      </c>
      <c r="E586" s="9">
        <f t="shared" si="1"/>
        <v>0.0009497538459</v>
      </c>
    </row>
    <row r="587" ht="15.75" customHeight="1">
      <c r="B587" s="3" t="s">
        <v>355</v>
      </c>
      <c r="C587" s="2">
        <v>44.143</v>
      </c>
      <c r="D587" s="2">
        <f t="shared" si="2"/>
        <v>120829.607</v>
      </c>
      <c r="E587" s="9">
        <f t="shared" si="1"/>
        <v>0.0003653993959</v>
      </c>
    </row>
    <row r="588" ht="15.75" customHeight="1">
      <c r="B588" s="3">
        <v>43835.0</v>
      </c>
      <c r="C588" s="2">
        <v>-262.421</v>
      </c>
      <c r="D588" s="2">
        <f t="shared" si="2"/>
        <v>120567.186</v>
      </c>
      <c r="E588" s="9">
        <f t="shared" si="1"/>
        <v>-0.002174188813</v>
      </c>
    </row>
    <row r="589" ht="15.75" customHeight="1">
      <c r="B589" s="3">
        <v>43926.0</v>
      </c>
      <c r="C589" s="2">
        <v>-566.859</v>
      </c>
      <c r="D589" s="2">
        <f t="shared" si="2"/>
        <v>120000.327</v>
      </c>
      <c r="E589" s="9">
        <f t="shared" si="1"/>
        <v>-0.004712689939</v>
      </c>
    </row>
    <row r="590" ht="15.75" customHeight="1">
      <c r="B590" s="3">
        <v>43956.0</v>
      </c>
      <c r="C590" s="2">
        <v>-113.853</v>
      </c>
      <c r="D590" s="2">
        <f t="shared" si="2"/>
        <v>119886.474</v>
      </c>
      <c r="E590" s="9">
        <f t="shared" si="1"/>
        <v>-0.000949222784</v>
      </c>
    </row>
    <row r="591" ht="15.75" customHeight="1">
      <c r="B591" s="3">
        <v>43987.0</v>
      </c>
      <c r="C591" s="2">
        <v>-157.965</v>
      </c>
      <c r="D591" s="2">
        <f t="shared" si="2"/>
        <v>119728.509</v>
      </c>
      <c r="E591" s="9">
        <f t="shared" si="1"/>
        <v>-0.001318490362</v>
      </c>
    </row>
    <row r="592" ht="15.75" customHeight="1">
      <c r="B592" s="3">
        <v>44017.0</v>
      </c>
      <c r="C592" s="2">
        <v>-99.829</v>
      </c>
      <c r="D592" s="2">
        <f t="shared" si="2"/>
        <v>119628.68</v>
      </c>
      <c r="E592" s="9">
        <f t="shared" si="1"/>
        <v>-0.0008341425315</v>
      </c>
    </row>
    <row r="593" ht="15.75" customHeight="1">
      <c r="B593" s="3">
        <v>44048.0</v>
      </c>
      <c r="C593" s="2">
        <v>14.431</v>
      </c>
      <c r="D593" s="2">
        <f t="shared" si="2"/>
        <v>119643.111</v>
      </c>
      <c r="E593" s="9">
        <f t="shared" si="1"/>
        <v>0.0001206243323</v>
      </c>
    </row>
    <row r="594" ht="15.75" customHeight="1">
      <c r="B594" s="3">
        <v>44140.0</v>
      </c>
      <c r="C594" s="2">
        <v>-278.861</v>
      </c>
      <c r="D594" s="2">
        <f t="shared" si="2"/>
        <v>119364.25</v>
      </c>
      <c r="E594" s="9">
        <f t="shared" si="1"/>
        <v>-0.002333494043</v>
      </c>
    </row>
    <row r="595" ht="15.75" customHeight="1">
      <c r="B595" s="3">
        <v>44170.0</v>
      </c>
      <c r="C595" s="2">
        <v>-73.397</v>
      </c>
      <c r="D595" s="2">
        <f t="shared" si="2"/>
        <v>119290.853</v>
      </c>
      <c r="E595" s="9">
        <f t="shared" si="1"/>
        <v>-0.0006150884803</v>
      </c>
    </row>
    <row r="596" ht="15.75" customHeight="1">
      <c r="B596" s="3" t="s">
        <v>356</v>
      </c>
      <c r="C596" s="2">
        <v>-287.603</v>
      </c>
      <c r="D596" s="2">
        <f t="shared" si="2"/>
        <v>119003.25</v>
      </c>
      <c r="E596" s="9">
        <f t="shared" si="1"/>
        <v>-0.002413850247</v>
      </c>
    </row>
    <row r="597" ht="15.75" customHeight="1">
      <c r="B597" s="3" t="s">
        <v>357</v>
      </c>
      <c r="C597" s="2">
        <v>-395.646</v>
      </c>
      <c r="D597" s="2">
        <f t="shared" si="2"/>
        <v>118607.604</v>
      </c>
      <c r="E597" s="9">
        <f t="shared" si="1"/>
        <v>-0.003330204483</v>
      </c>
    </row>
    <row r="598" ht="15.75" customHeight="1">
      <c r="B598" s="3" t="s">
        <v>358</v>
      </c>
      <c r="C598" s="2">
        <v>443.178</v>
      </c>
      <c r="D598" s="2">
        <f t="shared" si="2"/>
        <v>119050.782</v>
      </c>
      <c r="E598" s="9">
        <f t="shared" si="1"/>
        <v>0.0037295424</v>
      </c>
    </row>
    <row r="599" ht="15.75" customHeight="1">
      <c r="B599" s="3" t="s">
        <v>359</v>
      </c>
      <c r="C599" s="2">
        <v>229.656</v>
      </c>
      <c r="D599" s="2">
        <f t="shared" si="2"/>
        <v>119280.438</v>
      </c>
      <c r="E599" s="9">
        <f t="shared" si="1"/>
        <v>0.001927200902</v>
      </c>
    </row>
    <row r="600" ht="15.75" customHeight="1">
      <c r="B600" s="3" t="s">
        <v>360</v>
      </c>
      <c r="C600" s="2">
        <v>-533.068</v>
      </c>
      <c r="D600" s="2">
        <f t="shared" si="2"/>
        <v>118747.37</v>
      </c>
      <c r="E600" s="9">
        <f t="shared" si="1"/>
        <v>-0.004479047181</v>
      </c>
    </row>
    <row r="601" ht="15.75" customHeight="1">
      <c r="B601" s="3" t="s">
        <v>361</v>
      </c>
      <c r="C601" s="2">
        <v>-527.529</v>
      </c>
      <c r="D601" s="2">
        <f t="shared" si="2"/>
        <v>118219.841</v>
      </c>
      <c r="E601" s="9">
        <f t="shared" si="1"/>
        <v>-0.004452344856</v>
      </c>
    </row>
    <row r="602" ht="15.75" customHeight="1">
      <c r="B602" s="3" t="s">
        <v>362</v>
      </c>
      <c r="C602" s="2">
        <v>29.801</v>
      </c>
      <c r="D602" s="2">
        <f t="shared" si="2"/>
        <v>118249.642</v>
      </c>
      <c r="E602" s="9">
        <f t="shared" si="1"/>
        <v>0.0002520494381</v>
      </c>
    </row>
    <row r="603" ht="15.75" customHeight="1">
      <c r="B603" s="3" t="s">
        <v>363</v>
      </c>
      <c r="C603" s="2">
        <v>340.061</v>
      </c>
      <c r="D603" s="2">
        <f t="shared" si="2"/>
        <v>118589.703</v>
      </c>
      <c r="E603" s="9">
        <f t="shared" si="1"/>
        <v>0.002871661663</v>
      </c>
    </row>
    <row r="604" ht="15.75" customHeight="1">
      <c r="B604" s="3" t="s">
        <v>364</v>
      </c>
      <c r="C604" s="2">
        <v>118.582</v>
      </c>
      <c r="D604" s="2">
        <f t="shared" si="2"/>
        <v>118708.285</v>
      </c>
      <c r="E604" s="9">
        <f t="shared" si="1"/>
        <v>0.0009994354429</v>
      </c>
    </row>
    <row r="605" ht="15.75" customHeight="1">
      <c r="B605" s="3" t="s">
        <v>365</v>
      </c>
      <c r="C605" s="2">
        <v>-45.015</v>
      </c>
      <c r="D605" s="2">
        <f t="shared" si="2"/>
        <v>118663.27</v>
      </c>
      <c r="E605" s="9">
        <f t="shared" si="1"/>
        <v>-0.0003792788107</v>
      </c>
    </row>
    <row r="606" ht="15.75" customHeight="1">
      <c r="B606" s="3" t="s">
        <v>366</v>
      </c>
      <c r="C606" s="2">
        <v>654.797</v>
      </c>
      <c r="D606" s="2">
        <f t="shared" si="2"/>
        <v>119318.067</v>
      </c>
      <c r="E606" s="9">
        <f t="shared" si="1"/>
        <v>0.005502941202</v>
      </c>
    </row>
    <row r="607" ht="15.75" customHeight="1">
      <c r="B607" s="3" t="s">
        <v>367</v>
      </c>
      <c r="C607" s="2">
        <v>334.348</v>
      </c>
      <c r="D607" s="2">
        <f t="shared" si="2"/>
        <v>119652.415</v>
      </c>
      <c r="E607" s="9">
        <f t="shared" si="1"/>
        <v>0.002798238639</v>
      </c>
    </row>
    <row r="608" ht="15.75" customHeight="1">
      <c r="B608" s="3">
        <v>43836.0</v>
      </c>
      <c r="C608" s="2">
        <v>-61.092</v>
      </c>
      <c r="D608" s="2">
        <f t="shared" si="2"/>
        <v>119591.323</v>
      </c>
      <c r="E608" s="9">
        <f t="shared" si="1"/>
        <v>-0.0005107093029</v>
      </c>
    </row>
    <row r="609" ht="15.75" customHeight="1">
      <c r="B609" s="3">
        <v>43867.0</v>
      </c>
      <c r="C609" s="2">
        <v>-91.986</v>
      </c>
      <c r="D609" s="2">
        <f t="shared" si="2"/>
        <v>119499.337</v>
      </c>
      <c r="E609" s="9">
        <f t="shared" si="1"/>
        <v>-0.0007694654784</v>
      </c>
    </row>
    <row r="610" ht="15.75" customHeight="1">
      <c r="B610" s="3">
        <v>43896.0</v>
      </c>
      <c r="C610" s="2">
        <v>139.116</v>
      </c>
      <c r="D610" s="2">
        <f t="shared" si="2"/>
        <v>119638.453</v>
      </c>
      <c r="E610" s="9">
        <f t="shared" si="1"/>
        <v>0.001163479981</v>
      </c>
    </row>
    <row r="611" ht="15.75" customHeight="1">
      <c r="B611" s="3">
        <v>43927.0</v>
      </c>
      <c r="C611" s="2">
        <v>31.34</v>
      </c>
      <c r="D611" s="2">
        <f t="shared" si="2"/>
        <v>119669.793</v>
      </c>
      <c r="E611" s="9">
        <f t="shared" si="1"/>
        <v>0.000261921607</v>
      </c>
    </row>
    <row r="612" ht="15.75" customHeight="1">
      <c r="B612" s="3">
        <v>43957.0</v>
      </c>
      <c r="C612" s="2">
        <v>-812.262</v>
      </c>
      <c r="D612" s="2">
        <f t="shared" si="2"/>
        <v>118857.531</v>
      </c>
      <c r="E612" s="9">
        <f t="shared" si="1"/>
        <v>-0.006810667442</v>
      </c>
    </row>
    <row r="613" ht="15.75" customHeight="1">
      <c r="B613" s="3">
        <v>44049.0</v>
      </c>
      <c r="C613" s="2">
        <v>-625.169</v>
      </c>
      <c r="D613" s="2">
        <f t="shared" si="2"/>
        <v>118232.362</v>
      </c>
      <c r="E613" s="9">
        <f t="shared" si="1"/>
        <v>-0.005273699701</v>
      </c>
    </row>
    <row r="614" ht="15.75" customHeight="1">
      <c r="B614" s="3">
        <v>44080.0</v>
      </c>
      <c r="C614" s="2">
        <v>-194.678</v>
      </c>
      <c r="D614" s="2">
        <f t="shared" si="2"/>
        <v>118037.684</v>
      </c>
      <c r="E614" s="9">
        <f t="shared" si="1"/>
        <v>-0.00164792827</v>
      </c>
    </row>
    <row r="615" ht="15.75" customHeight="1">
      <c r="B615" s="3">
        <v>44110.0</v>
      </c>
      <c r="C615" s="2">
        <v>-128.783</v>
      </c>
      <c r="D615" s="2">
        <f t="shared" si="2"/>
        <v>117908.901</v>
      </c>
      <c r="E615" s="9">
        <f t="shared" si="1"/>
        <v>-0.001091628538</v>
      </c>
    </row>
    <row r="616" ht="15.75" customHeight="1">
      <c r="B616" s="3">
        <v>44141.0</v>
      </c>
      <c r="C616" s="2">
        <v>-464.36</v>
      </c>
      <c r="D616" s="2">
        <f t="shared" si="2"/>
        <v>117444.541</v>
      </c>
      <c r="E616" s="9">
        <f t="shared" si="1"/>
        <v>-0.003946070205</v>
      </c>
    </row>
    <row r="617" ht="15.75" customHeight="1">
      <c r="B617" s="3">
        <v>44171.0</v>
      </c>
      <c r="C617" s="2">
        <v>-75.353</v>
      </c>
      <c r="D617" s="2">
        <f t="shared" si="2"/>
        <v>117369.188</v>
      </c>
      <c r="E617" s="9">
        <f t="shared" si="1"/>
        <v>-0.0006418108763</v>
      </c>
    </row>
    <row r="618" ht="15.75" customHeight="1">
      <c r="B618" s="3" t="s">
        <v>368</v>
      </c>
      <c r="C618" s="2">
        <v>2871.079</v>
      </c>
      <c r="D618" s="2">
        <f t="shared" si="2"/>
        <v>120240.267</v>
      </c>
      <c r="E618" s="9">
        <f t="shared" si="1"/>
        <v>0.02416754621</v>
      </c>
    </row>
    <row r="619" ht="15.75" customHeight="1">
      <c r="B619" s="3" t="s">
        <v>369</v>
      </c>
      <c r="C619" s="2">
        <v>-30.673</v>
      </c>
      <c r="D619" s="2">
        <f t="shared" si="2"/>
        <v>120209.594</v>
      </c>
      <c r="E619" s="9">
        <f t="shared" si="1"/>
        <v>-0.0002551301135</v>
      </c>
    </row>
    <row r="620" ht="15.75" customHeight="1">
      <c r="B620" s="3" t="s">
        <v>370</v>
      </c>
      <c r="C620" s="2">
        <v>31.254</v>
      </c>
      <c r="D620" s="2">
        <f t="shared" si="2"/>
        <v>120240.848</v>
      </c>
      <c r="E620" s="9">
        <f t="shared" si="1"/>
        <v>0.0002599620938</v>
      </c>
    </row>
    <row r="621" ht="15.75" customHeight="1">
      <c r="B621" s="3" t="s">
        <v>371</v>
      </c>
      <c r="C621" s="2">
        <v>0.0</v>
      </c>
      <c r="D621" s="2">
        <f t="shared" si="2"/>
        <v>120240.848</v>
      </c>
      <c r="E621" s="9">
        <f t="shared" si="1"/>
        <v>0</v>
      </c>
    </row>
    <row r="622" ht="15.75" customHeight="1">
      <c r="B622" s="3" t="s">
        <v>372</v>
      </c>
      <c r="C622" s="2">
        <v>124.646</v>
      </c>
      <c r="D622" s="2">
        <f t="shared" si="2"/>
        <v>120365.494</v>
      </c>
      <c r="E622" s="9">
        <f t="shared" si="1"/>
        <v>0.001036099133</v>
      </c>
    </row>
    <row r="623" ht="15.75" customHeight="1">
      <c r="B623" s="3" t="s">
        <v>373</v>
      </c>
      <c r="C623" s="2">
        <v>0.0</v>
      </c>
      <c r="D623" s="2">
        <f t="shared" si="2"/>
        <v>120365.494</v>
      </c>
      <c r="E623" s="9">
        <f t="shared" si="1"/>
        <v>0</v>
      </c>
    </row>
    <row r="624" ht="15.75" customHeight="1">
      <c r="B624" s="3" t="s">
        <v>374</v>
      </c>
      <c r="C624" s="2">
        <v>-155.963</v>
      </c>
      <c r="D624" s="2">
        <f t="shared" si="2"/>
        <v>120209.531</v>
      </c>
      <c r="E624" s="9">
        <f t="shared" si="1"/>
        <v>-0.001296585311</v>
      </c>
    </row>
    <row r="625" ht="15.75" customHeight="1">
      <c r="B625" s="3" t="s">
        <v>375</v>
      </c>
      <c r="C625" s="2">
        <v>15.663</v>
      </c>
      <c r="D625" s="2">
        <f t="shared" si="2"/>
        <v>120225.194</v>
      </c>
      <c r="E625" s="9">
        <f t="shared" si="1"/>
        <v>0.0001302890007</v>
      </c>
    </row>
    <row r="626" ht="15.75" customHeight="1">
      <c r="B626" s="3" t="s">
        <v>376</v>
      </c>
      <c r="C626" s="2">
        <v>228.881</v>
      </c>
      <c r="D626" s="2">
        <f t="shared" si="2"/>
        <v>120454.075</v>
      </c>
      <c r="E626" s="9">
        <f t="shared" si="1"/>
        <v>0.00190195915</v>
      </c>
    </row>
    <row r="627" ht="15.75" customHeight="1">
      <c r="B627" s="3" t="s">
        <v>377</v>
      </c>
      <c r="C627" s="2">
        <v>323.958</v>
      </c>
      <c r="D627" s="2">
        <f t="shared" si="2"/>
        <v>120778.033</v>
      </c>
      <c r="E627" s="9">
        <f t="shared" si="1"/>
        <v>0.002685862984</v>
      </c>
    </row>
    <row r="628" ht="15.75" customHeight="1">
      <c r="B628" s="3" t="s">
        <v>378</v>
      </c>
      <c r="C628" s="2">
        <v>0.0</v>
      </c>
      <c r="D628" s="2">
        <f t="shared" si="2"/>
        <v>120778.033</v>
      </c>
      <c r="E628" s="9">
        <f t="shared" si="1"/>
        <v>0</v>
      </c>
    </row>
    <row r="629" ht="15.75" customHeight="1">
      <c r="B629" s="3" t="s">
        <v>379</v>
      </c>
      <c r="C629" s="2">
        <v>15.276</v>
      </c>
      <c r="D629" s="2">
        <f t="shared" si="2"/>
        <v>120793.309</v>
      </c>
      <c r="E629" s="9">
        <f t="shared" si="1"/>
        <v>0.0001264719556</v>
      </c>
    </row>
    <row r="630" ht="15.75" customHeight="1">
      <c r="B630" s="3">
        <v>43837.0</v>
      </c>
      <c r="C630" s="2">
        <v>0.0</v>
      </c>
      <c r="D630" s="2">
        <f t="shared" si="2"/>
        <v>120793.309</v>
      </c>
      <c r="E630" s="9">
        <f t="shared" si="1"/>
        <v>0</v>
      </c>
    </row>
    <row r="631" ht="15.75" customHeight="1">
      <c r="B631" s="3">
        <v>43868.0</v>
      </c>
      <c r="C631" s="2">
        <v>-140.318</v>
      </c>
      <c r="D631" s="2">
        <f t="shared" si="2"/>
        <v>120652.991</v>
      </c>
      <c r="E631" s="9">
        <f t="shared" si="1"/>
        <v>-0.001162312413</v>
      </c>
    </row>
    <row r="632" ht="15.75" customHeight="1">
      <c r="B632" s="3">
        <v>43989.0</v>
      </c>
      <c r="C632" s="2">
        <v>-219.313</v>
      </c>
      <c r="D632" s="2">
        <f t="shared" si="2"/>
        <v>120433.678</v>
      </c>
      <c r="E632" s="9">
        <f t="shared" si="1"/>
        <v>-0.001819371112</v>
      </c>
    </row>
    <row r="633" ht="15.75" customHeight="1">
      <c r="B633" s="3">
        <v>44019.0</v>
      </c>
      <c r="C633" s="2">
        <v>-175.054</v>
      </c>
      <c r="D633" s="2">
        <f t="shared" si="2"/>
        <v>120258.624</v>
      </c>
      <c r="E633" s="9">
        <f t="shared" si="1"/>
        <v>-0.001454587699</v>
      </c>
    </row>
    <row r="634" ht="15.75" customHeight="1">
      <c r="B634" s="3">
        <v>44050.0</v>
      </c>
      <c r="C634" s="2">
        <v>157.419</v>
      </c>
      <c r="D634" s="2">
        <f t="shared" si="2"/>
        <v>120416.043</v>
      </c>
      <c r="E634" s="9">
        <f t="shared" si="1"/>
        <v>0.001308147836</v>
      </c>
    </row>
    <row r="635" ht="15.75" customHeight="1">
      <c r="B635" s="3">
        <v>44081.0</v>
      </c>
      <c r="C635" s="2">
        <v>-95.192</v>
      </c>
      <c r="D635" s="2">
        <f t="shared" si="2"/>
        <v>120320.851</v>
      </c>
      <c r="E635" s="9">
        <f t="shared" si="1"/>
        <v>-0.000790838524</v>
      </c>
    </row>
    <row r="636" ht="15.75" customHeight="1">
      <c r="B636" s="3">
        <v>44111.0</v>
      </c>
      <c r="C636" s="2">
        <v>-31.56</v>
      </c>
      <c r="D636" s="2">
        <f t="shared" si="2"/>
        <v>120289.291</v>
      </c>
      <c r="E636" s="9">
        <f t="shared" si="1"/>
        <v>-0.000262333083</v>
      </c>
    </row>
    <row r="637" ht="15.75" customHeight="1">
      <c r="B637" s="3" t="s">
        <v>380</v>
      </c>
      <c r="C637" s="2">
        <v>0.0</v>
      </c>
      <c r="D637" s="2">
        <f t="shared" si="2"/>
        <v>120289.291</v>
      </c>
      <c r="E637" s="9">
        <f t="shared" si="1"/>
        <v>0</v>
      </c>
    </row>
    <row r="638" ht="15.75" customHeight="1">
      <c r="B638" s="3" t="s">
        <v>381</v>
      </c>
      <c r="C638" s="2">
        <v>-157.961</v>
      </c>
      <c r="D638" s="2">
        <f t="shared" si="2"/>
        <v>120131.33</v>
      </c>
      <c r="E638" s="9">
        <f t="shared" si="1"/>
        <v>-0.001314038888</v>
      </c>
    </row>
    <row r="639" ht="15.75" customHeight="1">
      <c r="B639" s="3" t="s">
        <v>382</v>
      </c>
      <c r="C639" s="2">
        <v>448.276</v>
      </c>
      <c r="D639" s="2">
        <f t="shared" si="2"/>
        <v>120579.606</v>
      </c>
      <c r="E639" s="9">
        <f t="shared" si="1"/>
        <v>0.003724604504</v>
      </c>
    </row>
    <row r="640" ht="15.75" customHeight="1">
      <c r="B640" s="3" t="s">
        <v>383</v>
      </c>
      <c r="C640" s="2">
        <v>16.156</v>
      </c>
      <c r="D640" s="2">
        <f t="shared" si="2"/>
        <v>120595.762</v>
      </c>
      <c r="E640" s="9">
        <f t="shared" si="1"/>
        <v>0.0001339771981</v>
      </c>
    </row>
    <row r="641" ht="15.75" customHeight="1">
      <c r="B641" s="3" t="s">
        <v>384</v>
      </c>
      <c r="C641" s="2">
        <v>80.504</v>
      </c>
      <c r="D641" s="2">
        <f t="shared" si="2"/>
        <v>120676.266</v>
      </c>
      <c r="E641" s="9">
        <f t="shared" si="1"/>
        <v>0.0006673297659</v>
      </c>
    </row>
    <row r="642" ht="15.75" customHeight="1">
      <c r="B642" s="3" t="s">
        <v>385</v>
      </c>
      <c r="C642" s="2">
        <v>48.443</v>
      </c>
      <c r="D642" s="2">
        <f t="shared" si="2"/>
        <v>120724.709</v>
      </c>
      <c r="E642" s="9">
        <f t="shared" si="1"/>
        <v>0.00040134884</v>
      </c>
    </row>
    <row r="643" ht="15.75" customHeight="1">
      <c r="B643" s="3" t="s">
        <v>386</v>
      </c>
      <c r="C643" s="2">
        <v>113.984</v>
      </c>
      <c r="D643" s="2">
        <f t="shared" si="2"/>
        <v>120838.693</v>
      </c>
      <c r="E643" s="9">
        <f t="shared" si="1"/>
        <v>0.0009437191852</v>
      </c>
    </row>
    <row r="644" ht="15.75" customHeight="1">
      <c r="B644" s="3" t="s">
        <v>387</v>
      </c>
      <c r="C644" s="2">
        <v>130.488</v>
      </c>
      <c r="D644" s="2">
        <f t="shared" si="2"/>
        <v>120969.181</v>
      </c>
      <c r="E644" s="9">
        <f t="shared" si="1"/>
        <v>0.00107927017</v>
      </c>
    </row>
    <row r="645" ht="15.75" customHeight="1">
      <c r="B645" s="3" t="s">
        <v>388</v>
      </c>
      <c r="C645" s="2">
        <v>49.215</v>
      </c>
      <c r="D645" s="2">
        <f t="shared" si="2"/>
        <v>121018.396</v>
      </c>
      <c r="E645" s="9">
        <f t="shared" si="1"/>
        <v>0.0004067564235</v>
      </c>
    </row>
    <row r="646" ht="15.75" customHeight="1">
      <c r="B646" s="3" t="s">
        <v>389</v>
      </c>
      <c r="C646" s="2">
        <v>64.817</v>
      </c>
      <c r="D646" s="2">
        <f t="shared" si="2"/>
        <v>121083.213</v>
      </c>
      <c r="E646" s="9">
        <f t="shared" si="1"/>
        <v>0.0005354528771</v>
      </c>
    </row>
    <row r="647" ht="15.75" customHeight="1">
      <c r="B647" s="3" t="s">
        <v>390</v>
      </c>
      <c r="C647" s="2">
        <v>-48.312</v>
      </c>
      <c r="D647" s="2">
        <f t="shared" si="2"/>
        <v>121034.901</v>
      </c>
      <c r="E647" s="9">
        <f t="shared" si="1"/>
        <v>-0.0003990779528</v>
      </c>
    </row>
    <row r="648" ht="15.75" customHeight="1">
      <c r="B648" s="3" t="s">
        <v>391</v>
      </c>
      <c r="C648" s="2">
        <v>146.009</v>
      </c>
      <c r="D648" s="2">
        <f t="shared" si="2"/>
        <v>121180.91</v>
      </c>
      <c r="E648" s="9">
        <f t="shared" si="1"/>
        <v>0.001205610956</v>
      </c>
    </row>
    <row r="649" ht="15.75" customHeight="1">
      <c r="B649" s="3" t="s">
        <v>392</v>
      </c>
      <c r="C649" s="2">
        <v>0.0</v>
      </c>
      <c r="D649" s="2">
        <f t="shared" si="2"/>
        <v>121180.91</v>
      </c>
      <c r="E649" s="9">
        <f t="shared" si="1"/>
        <v>0</v>
      </c>
    </row>
    <row r="650" ht="15.75" customHeight="1">
      <c r="B650" s="3" t="s">
        <v>393</v>
      </c>
      <c r="C650" s="2">
        <v>16.319</v>
      </c>
      <c r="D650" s="2">
        <f t="shared" si="2"/>
        <v>121197.229</v>
      </c>
      <c r="E650" s="9">
        <f t="shared" si="1"/>
        <v>0.0001346573589</v>
      </c>
    </row>
    <row r="651" ht="15.75" customHeight="1">
      <c r="B651" s="3" t="s">
        <v>394</v>
      </c>
      <c r="C651" s="2">
        <v>0.0</v>
      </c>
      <c r="D651" s="2">
        <f t="shared" si="2"/>
        <v>121197.229</v>
      </c>
      <c r="E651" s="9">
        <f t="shared" si="1"/>
        <v>0</v>
      </c>
    </row>
    <row r="652" ht="15.75" customHeight="1">
      <c r="B652" s="3">
        <v>43898.0</v>
      </c>
      <c r="C652" s="2">
        <v>114.709</v>
      </c>
      <c r="D652" s="2">
        <f t="shared" si="2"/>
        <v>121311.938</v>
      </c>
      <c r="E652" s="9">
        <f t="shared" si="1"/>
        <v>0.0009460179174</v>
      </c>
    </row>
    <row r="653" ht="15.75" customHeight="1">
      <c r="B653" s="3">
        <v>43929.0</v>
      </c>
      <c r="C653" s="2">
        <v>-181.556</v>
      </c>
      <c r="D653" s="2">
        <f t="shared" si="2"/>
        <v>121130.382</v>
      </c>
      <c r="E653" s="9">
        <f t="shared" si="1"/>
        <v>-0.001497725595</v>
      </c>
    </row>
    <row r="654" ht="15.75" customHeight="1">
      <c r="B654" s="3">
        <v>43959.0</v>
      </c>
      <c r="C654" s="2">
        <v>0.0</v>
      </c>
      <c r="D654" s="2">
        <f t="shared" si="2"/>
        <v>121130.382</v>
      </c>
      <c r="E654" s="9">
        <f t="shared" si="1"/>
        <v>0</v>
      </c>
    </row>
    <row r="655" ht="15.75" customHeight="1">
      <c r="B655" s="3">
        <v>43990.0</v>
      </c>
      <c r="C655" s="2">
        <v>100.027</v>
      </c>
      <c r="D655" s="2">
        <f t="shared" si="2"/>
        <v>121230.409</v>
      </c>
      <c r="E655" s="9">
        <f t="shared" si="1"/>
        <v>0.0008254388448</v>
      </c>
    </row>
    <row r="656" ht="15.75" customHeight="1">
      <c r="B656" s="3">
        <v>44020.0</v>
      </c>
      <c r="C656" s="2">
        <v>0.0</v>
      </c>
      <c r="D656" s="2">
        <f t="shared" si="2"/>
        <v>121230.409</v>
      </c>
      <c r="E656" s="9">
        <f t="shared" si="1"/>
        <v>0</v>
      </c>
    </row>
    <row r="657" ht="15.75" customHeight="1">
      <c r="B657" s="3">
        <v>44112.0</v>
      </c>
      <c r="C657" s="2">
        <v>67.177</v>
      </c>
      <c r="D657" s="2">
        <f t="shared" si="2"/>
        <v>121297.586</v>
      </c>
      <c r="E657" s="9">
        <f t="shared" si="1"/>
        <v>0.0005539731751</v>
      </c>
    </row>
    <row r="658" ht="15.75" customHeight="1">
      <c r="B658" s="3">
        <v>44143.0</v>
      </c>
      <c r="C658" s="2">
        <v>269.449</v>
      </c>
      <c r="D658" s="2">
        <f t="shared" si="2"/>
        <v>121567.035</v>
      </c>
      <c r="E658" s="9">
        <f t="shared" si="1"/>
        <v>0.002218924349</v>
      </c>
    </row>
    <row r="659" ht="15.75" customHeight="1">
      <c r="B659" s="3">
        <v>44173.0</v>
      </c>
      <c r="C659" s="2">
        <v>0.0</v>
      </c>
      <c r="D659" s="2">
        <f t="shared" si="2"/>
        <v>121567.035</v>
      </c>
      <c r="E659" s="9">
        <f t="shared" si="1"/>
        <v>0</v>
      </c>
    </row>
    <row r="660" ht="15.75" customHeight="1">
      <c r="B660" s="3" t="s">
        <v>395</v>
      </c>
      <c r="C660" s="2">
        <v>-186.37</v>
      </c>
      <c r="D660" s="2">
        <f t="shared" si="2"/>
        <v>121380.665</v>
      </c>
      <c r="E660" s="9">
        <f t="shared" si="1"/>
        <v>-0.001534239975</v>
      </c>
    </row>
    <row r="661" ht="15.75" customHeight="1">
      <c r="B661" s="3" t="s">
        <v>396</v>
      </c>
      <c r="C661" s="2">
        <v>-33.824</v>
      </c>
      <c r="D661" s="2">
        <f t="shared" si="2"/>
        <v>121346.841</v>
      </c>
      <c r="E661" s="9">
        <f t="shared" si="1"/>
        <v>-0.0002786993594</v>
      </c>
    </row>
    <row r="662" ht="15.75" customHeight="1">
      <c r="B662" s="3" t="s">
        <v>397</v>
      </c>
      <c r="C662" s="2">
        <v>-287.478</v>
      </c>
      <c r="D662" s="2">
        <f t="shared" si="2"/>
        <v>121059.363</v>
      </c>
      <c r="E662" s="9">
        <f t="shared" si="1"/>
        <v>-0.002371871099</v>
      </c>
    </row>
    <row r="663" ht="15.75" customHeight="1">
      <c r="B663" s="3" t="s">
        <v>398</v>
      </c>
      <c r="C663" s="2">
        <v>0.0</v>
      </c>
      <c r="D663" s="2">
        <f t="shared" si="2"/>
        <v>121059.363</v>
      </c>
      <c r="E663" s="9">
        <f t="shared" si="1"/>
        <v>0</v>
      </c>
    </row>
    <row r="664" ht="15.75" customHeight="1">
      <c r="B664" s="3" t="s">
        <v>399</v>
      </c>
      <c r="C664" s="2">
        <v>-50.995</v>
      </c>
      <c r="D664" s="2">
        <f t="shared" si="2"/>
        <v>121008.368</v>
      </c>
      <c r="E664" s="9">
        <f t="shared" si="1"/>
        <v>-0.0004213283658</v>
      </c>
    </row>
    <row r="665" ht="15.75" customHeight="1">
      <c r="B665" s="3" t="s">
        <v>400</v>
      </c>
      <c r="C665" s="2">
        <v>-152.338</v>
      </c>
      <c r="D665" s="2">
        <f t="shared" si="2"/>
        <v>120856.03</v>
      </c>
      <c r="E665" s="9">
        <f t="shared" si="1"/>
        <v>-0.00125969776</v>
      </c>
    </row>
    <row r="666" ht="15.75" customHeight="1">
      <c r="B666" s="3" t="s">
        <v>401</v>
      </c>
      <c r="C666" s="2">
        <v>0.0</v>
      </c>
      <c r="D666" s="2">
        <f t="shared" si="2"/>
        <v>120856.03</v>
      </c>
      <c r="E666" s="9">
        <f t="shared" si="1"/>
        <v>0</v>
      </c>
    </row>
    <row r="667" ht="15.75" customHeight="1">
      <c r="B667" s="3" t="s">
        <v>402</v>
      </c>
      <c r="C667" s="2">
        <v>-34.08</v>
      </c>
      <c r="D667" s="2">
        <f t="shared" si="2"/>
        <v>120821.95</v>
      </c>
      <c r="E667" s="9">
        <f t="shared" si="1"/>
        <v>-0.0002820281784</v>
      </c>
    </row>
    <row r="668" ht="15.75" customHeight="1">
      <c r="B668" s="3" t="s">
        <v>403</v>
      </c>
      <c r="C668" s="2">
        <v>-34.426</v>
      </c>
      <c r="D668" s="2">
        <f t="shared" si="2"/>
        <v>120787.524</v>
      </c>
      <c r="E668" s="9">
        <f t="shared" si="1"/>
        <v>-0.0002849722709</v>
      </c>
    </row>
    <row r="669" ht="15.75" customHeight="1">
      <c r="B669" s="3" t="s">
        <v>404</v>
      </c>
      <c r="C669" s="2">
        <v>-69.101</v>
      </c>
      <c r="D669" s="2">
        <f t="shared" si="2"/>
        <v>120718.423</v>
      </c>
      <c r="E669" s="9">
        <f t="shared" si="1"/>
        <v>-0.0005722509341</v>
      </c>
    </row>
    <row r="670" ht="15.75" customHeight="1">
      <c r="B670" s="3" t="s">
        <v>405</v>
      </c>
      <c r="C670" s="2">
        <v>52.354</v>
      </c>
      <c r="D670" s="2">
        <f t="shared" si="2"/>
        <v>120770.777</v>
      </c>
      <c r="E670" s="9">
        <f t="shared" si="1"/>
        <v>0.0004335928962</v>
      </c>
    </row>
    <row r="671" ht="15.75" customHeight="1">
      <c r="B671" s="3" t="s">
        <v>406</v>
      </c>
      <c r="C671" s="2">
        <v>-17.482</v>
      </c>
      <c r="D671" s="2">
        <f t="shared" si="2"/>
        <v>120753.295</v>
      </c>
      <c r="E671" s="9">
        <f t="shared" si="1"/>
        <v>-0.0001447640385</v>
      </c>
    </row>
    <row r="672" ht="15.75" customHeight="1">
      <c r="B672" s="3" t="s">
        <v>407</v>
      </c>
      <c r="C672" s="2">
        <v>-52.803</v>
      </c>
      <c r="D672" s="2">
        <f t="shared" si="2"/>
        <v>120700.492</v>
      </c>
      <c r="E672" s="9">
        <f t="shared" si="1"/>
        <v>-0.0004373756278</v>
      </c>
    </row>
    <row r="673" ht="15.75" customHeight="1">
      <c r="B673" s="3">
        <v>43839.0</v>
      </c>
      <c r="C673" s="2">
        <v>-562.063</v>
      </c>
      <c r="D673" s="2">
        <f t="shared" si="2"/>
        <v>120138.429</v>
      </c>
      <c r="E673" s="9">
        <f t="shared" si="1"/>
        <v>-0.004667551392</v>
      </c>
    </row>
    <row r="674" ht="15.75" customHeight="1">
      <c r="B674" s="3">
        <v>43870.0</v>
      </c>
      <c r="C674" s="2">
        <v>0.0</v>
      </c>
      <c r="D674" s="2">
        <f t="shared" si="2"/>
        <v>120138.429</v>
      </c>
      <c r="E674" s="9">
        <f t="shared" si="1"/>
        <v>0</v>
      </c>
    </row>
    <row r="675" ht="15.75" customHeight="1">
      <c r="B675" s="3">
        <v>43899.0</v>
      </c>
      <c r="C675" s="2">
        <v>-89.854</v>
      </c>
      <c r="D675" s="2">
        <f t="shared" si="2"/>
        <v>120048.575</v>
      </c>
      <c r="E675" s="9">
        <f t="shared" si="1"/>
        <v>-0.000748200383</v>
      </c>
    </row>
    <row r="676" ht="15.75" customHeight="1">
      <c r="B676" s="3">
        <v>43930.0</v>
      </c>
      <c r="C676" s="2">
        <v>0.0</v>
      </c>
      <c r="D676" s="2">
        <f t="shared" si="2"/>
        <v>120048.575</v>
      </c>
      <c r="E676" s="9">
        <f t="shared" si="1"/>
        <v>0</v>
      </c>
    </row>
    <row r="677" ht="15.75" customHeight="1">
      <c r="B677" s="3">
        <v>44052.0</v>
      </c>
      <c r="C677" s="2">
        <v>344.033</v>
      </c>
      <c r="D677" s="2">
        <f t="shared" si="2"/>
        <v>120392.608</v>
      </c>
      <c r="E677" s="9">
        <f t="shared" si="1"/>
        <v>0.002861683098</v>
      </c>
    </row>
    <row r="678" ht="15.75" customHeight="1">
      <c r="B678" s="3">
        <v>44083.0</v>
      </c>
      <c r="C678" s="2">
        <v>-33.45</v>
      </c>
      <c r="D678" s="2">
        <f t="shared" si="2"/>
        <v>120359.158</v>
      </c>
      <c r="E678" s="9">
        <f t="shared" si="1"/>
        <v>-0.0002778795834</v>
      </c>
    </row>
    <row r="679" ht="15.75" customHeight="1">
      <c r="B679" s="3">
        <v>44113.0</v>
      </c>
      <c r="C679" s="2">
        <v>-17.063</v>
      </c>
      <c r="D679" s="2">
        <f t="shared" si="2"/>
        <v>120342.095</v>
      </c>
      <c r="E679" s="9">
        <f t="shared" si="1"/>
        <v>-0.0001417774093</v>
      </c>
    </row>
    <row r="680" ht="15.75" customHeight="1">
      <c r="B680" s="3">
        <v>44144.0</v>
      </c>
      <c r="C680" s="2">
        <v>-201.165</v>
      </c>
      <c r="D680" s="2">
        <f t="shared" si="2"/>
        <v>120140.93</v>
      </c>
      <c r="E680" s="9">
        <f t="shared" si="1"/>
        <v>-0.001673008288</v>
      </c>
    </row>
    <row r="681" ht="15.75" customHeight="1">
      <c r="B681" s="3" t="s">
        <v>408</v>
      </c>
      <c r="C681" s="2">
        <v>-83.866</v>
      </c>
      <c r="D681" s="2">
        <f t="shared" si="2"/>
        <v>120057.064</v>
      </c>
      <c r="E681" s="9">
        <f t="shared" si="1"/>
        <v>-0.0006983072757</v>
      </c>
    </row>
    <row r="682" ht="15.75" customHeight="1">
      <c r="B682" s="3" t="s">
        <v>409</v>
      </c>
      <c r="C682" s="2">
        <v>67.969</v>
      </c>
      <c r="D682" s="2">
        <f t="shared" si="2"/>
        <v>120125.033</v>
      </c>
      <c r="E682" s="9">
        <f t="shared" si="1"/>
        <v>0.000565978919</v>
      </c>
    </row>
    <row r="683" ht="15.75" customHeight="1">
      <c r="B683" s="3" t="s">
        <v>410</v>
      </c>
      <c r="C683" s="2">
        <v>4492.398</v>
      </c>
      <c r="D683" s="2">
        <f t="shared" si="2"/>
        <v>124617.431</v>
      </c>
      <c r="E683" s="9">
        <f t="shared" si="1"/>
        <v>0.03671535023</v>
      </c>
    </row>
    <row r="684" ht="15.75" customHeight="1">
      <c r="B684" s="3" t="s">
        <v>411</v>
      </c>
      <c r="C684" s="2">
        <v>-136.025</v>
      </c>
      <c r="D684" s="2">
        <f t="shared" si="2"/>
        <v>124481.406</v>
      </c>
      <c r="E684" s="9">
        <f t="shared" si="1"/>
        <v>-0.001092136882</v>
      </c>
    </row>
    <row r="685" ht="15.75" customHeight="1">
      <c r="B685" s="3" t="s">
        <v>412</v>
      </c>
      <c r="C685" s="2">
        <v>50.581</v>
      </c>
      <c r="D685" s="2">
        <f t="shared" si="2"/>
        <v>124531.987</v>
      </c>
      <c r="E685" s="9">
        <f t="shared" si="1"/>
        <v>0.0004062512469</v>
      </c>
    </row>
    <row r="686" ht="15.75" customHeight="1">
      <c r="B686" s="3" t="s">
        <v>413</v>
      </c>
      <c r="C686" s="2">
        <v>216.737</v>
      </c>
      <c r="D686" s="2">
        <f t="shared" si="2"/>
        <v>124748.724</v>
      </c>
      <c r="E686" s="9">
        <f t="shared" si="1"/>
        <v>0.001738899522</v>
      </c>
    </row>
    <row r="687" ht="15.75" customHeight="1">
      <c r="B687" s="3" t="s">
        <v>414</v>
      </c>
      <c r="C687" s="2">
        <v>65.919</v>
      </c>
      <c r="D687" s="2">
        <f t="shared" si="2"/>
        <v>124814.643</v>
      </c>
      <c r="E687" s="9">
        <f t="shared" si="1"/>
        <v>0.0005282746609</v>
      </c>
    </row>
    <row r="688" ht="15.75" customHeight="1">
      <c r="B688" s="3" t="s">
        <v>415</v>
      </c>
      <c r="C688" s="2">
        <v>-66.612</v>
      </c>
      <c r="D688" s="2">
        <f t="shared" si="2"/>
        <v>124748.031</v>
      </c>
      <c r="E688" s="9">
        <f t="shared" si="1"/>
        <v>-0.0005338298433</v>
      </c>
    </row>
    <row r="689" ht="15.75" customHeight="1">
      <c r="B689" s="3" t="s">
        <v>416</v>
      </c>
      <c r="C689" s="2">
        <v>-275.128</v>
      </c>
      <c r="D689" s="2">
        <f t="shared" si="2"/>
        <v>124472.903</v>
      </c>
      <c r="E689" s="9">
        <f t="shared" si="1"/>
        <v>-0.00220790531</v>
      </c>
    </row>
    <row r="690" ht="15.75" customHeight="1">
      <c r="B690" s="3" t="s">
        <v>417</v>
      </c>
      <c r="C690" s="2">
        <v>129.865</v>
      </c>
      <c r="D690" s="2">
        <f t="shared" si="2"/>
        <v>124602.768</v>
      </c>
      <c r="E690" s="9">
        <f t="shared" si="1"/>
        <v>0.001042775565</v>
      </c>
    </row>
    <row r="691" ht="15.75" customHeight="1">
      <c r="B691" s="3" t="s">
        <v>418</v>
      </c>
      <c r="C691" s="2">
        <v>-65.972</v>
      </c>
      <c r="D691" s="2">
        <f t="shared" si="2"/>
        <v>124536.796</v>
      </c>
      <c r="E691" s="9">
        <f t="shared" si="1"/>
        <v>-0.0005295987557</v>
      </c>
    </row>
    <row r="692" ht="15.75" customHeight="1">
      <c r="B692" s="3" t="s">
        <v>419</v>
      </c>
      <c r="C692" s="2">
        <v>0.0</v>
      </c>
      <c r="D692" s="2">
        <f t="shared" si="2"/>
        <v>124536.796</v>
      </c>
      <c r="E692" s="9">
        <f t="shared" si="1"/>
        <v>0</v>
      </c>
    </row>
    <row r="693" ht="15.75" customHeight="1">
      <c r="B693" s="3" t="s">
        <v>420</v>
      </c>
      <c r="C693" s="2">
        <v>-100.081</v>
      </c>
      <c r="D693" s="2">
        <f t="shared" si="2"/>
        <v>124436.715</v>
      </c>
      <c r="E693" s="9">
        <f t="shared" si="1"/>
        <v>-0.0008039490224</v>
      </c>
    </row>
    <row r="694" ht="15.75" customHeight="1">
      <c r="B694" s="3">
        <v>43840.0</v>
      </c>
      <c r="C694" s="2">
        <v>-403.642</v>
      </c>
      <c r="D694" s="2">
        <f t="shared" si="2"/>
        <v>124033.073</v>
      </c>
      <c r="E694" s="9">
        <f t="shared" si="1"/>
        <v>-0.003249025633</v>
      </c>
    </row>
    <row r="695" ht="15.75" customHeight="1">
      <c r="B695" s="3">
        <v>43871.0</v>
      </c>
      <c r="C695" s="2">
        <v>-33.818</v>
      </c>
      <c r="D695" s="2">
        <f t="shared" si="2"/>
        <v>123999.255</v>
      </c>
      <c r="E695" s="9">
        <f t="shared" si="1"/>
        <v>-0.0002726902616</v>
      </c>
    </row>
    <row r="696" ht="15.75" customHeight="1">
      <c r="B696" s="3">
        <v>43961.0</v>
      </c>
      <c r="C696" s="2">
        <v>234.461</v>
      </c>
      <c r="D696" s="2">
        <f t="shared" si="2"/>
        <v>124233.716</v>
      </c>
      <c r="E696" s="9">
        <f t="shared" si="1"/>
        <v>0.001889040515</v>
      </c>
    </row>
    <row r="697" ht="15.75" customHeight="1">
      <c r="B697" s="3">
        <v>43992.0</v>
      </c>
      <c r="C697" s="2">
        <v>238.7</v>
      </c>
      <c r="D697" s="2">
        <f t="shared" si="2"/>
        <v>124472.416</v>
      </c>
      <c r="E697" s="9">
        <f t="shared" si="1"/>
        <v>0.001919535086</v>
      </c>
    </row>
    <row r="698" ht="15.75" customHeight="1">
      <c r="B698" s="3">
        <v>44022.0</v>
      </c>
      <c r="C698" s="2">
        <v>168.123</v>
      </c>
      <c r="D698" s="2">
        <f t="shared" si="2"/>
        <v>124640.539</v>
      </c>
      <c r="E698" s="9">
        <f t="shared" si="1"/>
        <v>0.001349773443</v>
      </c>
    </row>
    <row r="699" ht="15.75" customHeight="1">
      <c r="B699" s="3">
        <v>44053.0</v>
      </c>
      <c r="C699" s="2">
        <v>-17.105</v>
      </c>
      <c r="D699" s="2">
        <f t="shared" si="2"/>
        <v>124623.434</v>
      </c>
      <c r="E699" s="9">
        <f t="shared" si="1"/>
        <v>-0.0001372440616</v>
      </c>
    </row>
    <row r="700" ht="15.75" customHeight="1">
      <c r="B700" s="3">
        <v>44084.0</v>
      </c>
      <c r="C700" s="2">
        <v>327.698</v>
      </c>
      <c r="D700" s="2">
        <f t="shared" si="2"/>
        <v>124951.132</v>
      </c>
      <c r="E700" s="9">
        <f t="shared" si="1"/>
        <v>0.002626054358</v>
      </c>
    </row>
    <row r="701" ht="15.75" customHeight="1">
      <c r="B701" s="3">
        <v>44175.0</v>
      </c>
      <c r="C701" s="2">
        <v>243.591</v>
      </c>
      <c r="D701" s="2">
        <f t="shared" si="2"/>
        <v>125194.723</v>
      </c>
      <c r="E701" s="9">
        <f t="shared" si="1"/>
        <v>0.001947592352</v>
      </c>
    </row>
    <row r="702" ht="15.75" customHeight="1">
      <c r="B702" s="3" t="s">
        <v>421</v>
      </c>
      <c r="C702" s="2">
        <v>-212.22</v>
      </c>
      <c r="D702" s="2">
        <f t="shared" si="2"/>
        <v>124982.503</v>
      </c>
      <c r="E702" s="9">
        <f t="shared" si="1"/>
        <v>-0.001696557711</v>
      </c>
    </row>
    <row r="703" ht="15.75" customHeight="1">
      <c r="B703" s="3" t="s">
        <v>422</v>
      </c>
      <c r="C703" s="2">
        <v>105.441</v>
      </c>
      <c r="D703" s="2">
        <f t="shared" si="2"/>
        <v>125087.944</v>
      </c>
      <c r="E703" s="9">
        <f t="shared" si="1"/>
        <v>0.0008432904209</v>
      </c>
    </row>
    <row r="704" ht="15.75" customHeight="1">
      <c r="B704" s="3" t="s">
        <v>423</v>
      </c>
      <c r="C704" s="2">
        <v>87.294</v>
      </c>
      <c r="D704" s="2">
        <f t="shared" si="2"/>
        <v>125175.238</v>
      </c>
      <c r="E704" s="9">
        <f t="shared" si="1"/>
        <v>0.0006976176267</v>
      </c>
    </row>
    <row r="705" ht="15.75" customHeight="1">
      <c r="B705" s="3" t="s">
        <v>424</v>
      </c>
      <c r="C705" s="2">
        <v>-87.162</v>
      </c>
      <c r="D705" s="2">
        <f t="shared" si="2"/>
        <v>125088.076</v>
      </c>
      <c r="E705" s="9">
        <f t="shared" si="1"/>
        <v>-0.0006965623697</v>
      </c>
    </row>
    <row r="706" ht="15.75" customHeight="1">
      <c r="B706" s="3" t="s">
        <v>425</v>
      </c>
      <c r="C706" s="2">
        <v>-52.305</v>
      </c>
      <c r="D706" s="2">
        <f t="shared" si="2"/>
        <v>125035.771</v>
      </c>
      <c r="E706" s="9">
        <f t="shared" si="1"/>
        <v>-0.0004182328186</v>
      </c>
    </row>
    <row r="707" ht="15.75" customHeight="1">
      <c r="B707" s="3" t="s">
        <v>426</v>
      </c>
      <c r="C707" s="2">
        <v>-68.602</v>
      </c>
      <c r="D707" s="2">
        <f t="shared" si="2"/>
        <v>124967.169</v>
      </c>
      <c r="E707" s="9">
        <f t="shared" si="1"/>
        <v>-0.0005488095598</v>
      </c>
    </row>
    <row r="708" ht="15.75" customHeight="1">
      <c r="B708" s="3" t="s">
        <v>427</v>
      </c>
      <c r="C708" s="2">
        <v>-103.39</v>
      </c>
      <c r="D708" s="2">
        <f t="shared" si="2"/>
        <v>124863.779</v>
      </c>
      <c r="E708" s="9">
        <f t="shared" si="1"/>
        <v>-0.0008276797309</v>
      </c>
    </row>
    <row r="709" ht="15.75" customHeight="1">
      <c r="B709" s="3" t="s">
        <v>428</v>
      </c>
      <c r="C709" s="2">
        <v>34.389</v>
      </c>
      <c r="D709" s="2">
        <f t="shared" si="2"/>
        <v>124898.168</v>
      </c>
      <c r="E709" s="9">
        <f t="shared" si="1"/>
        <v>0.0002753742164</v>
      </c>
    </row>
    <row r="710" ht="15.75" customHeight="1">
      <c r="B710" s="3" t="s">
        <v>429</v>
      </c>
      <c r="C710" s="2">
        <v>224.712</v>
      </c>
      <c r="D710" s="2">
        <f t="shared" si="2"/>
        <v>125122.88</v>
      </c>
      <c r="E710" s="9">
        <f t="shared" si="1"/>
        <v>0.001797545145</v>
      </c>
    </row>
    <row r="711" ht="15.75" customHeight="1">
      <c r="B711" s="3" t="s">
        <v>430</v>
      </c>
      <c r="C711" s="2">
        <v>0.0</v>
      </c>
      <c r="D711" s="2">
        <f t="shared" si="2"/>
        <v>125122.88</v>
      </c>
      <c r="E711" s="9">
        <f t="shared" si="1"/>
        <v>0</v>
      </c>
    </row>
    <row r="712" ht="15.75" customHeight="1">
      <c r="B712" s="3" t="s">
        <v>431</v>
      </c>
      <c r="C712" s="2">
        <v>-561.762</v>
      </c>
      <c r="D712" s="2">
        <f t="shared" si="2"/>
        <v>124561.118</v>
      </c>
      <c r="E712" s="9">
        <f t="shared" si="1"/>
        <v>-0.004499791355</v>
      </c>
    </row>
    <row r="713" ht="15.75" customHeight="1">
      <c r="B713" s="3" t="s">
        <v>432</v>
      </c>
      <c r="C713" s="2">
        <v>-237.607</v>
      </c>
      <c r="D713" s="2">
        <f t="shared" si="2"/>
        <v>124323.511</v>
      </c>
      <c r="E713" s="9">
        <f t="shared" si="1"/>
        <v>-0.001909375225</v>
      </c>
    </row>
    <row r="714" ht="15.75" customHeight="1">
      <c r="B714" s="3" t="s">
        <v>433</v>
      </c>
      <c r="C714" s="2">
        <v>442.071</v>
      </c>
      <c r="D714" s="2">
        <f t="shared" si="2"/>
        <v>124765.582</v>
      </c>
      <c r="E714" s="9">
        <f t="shared" si="1"/>
        <v>0.003549504788</v>
      </c>
    </row>
    <row r="715" ht="15.75" customHeight="1">
      <c r="B715" s="3" t="s">
        <v>434</v>
      </c>
      <c r="C715" s="2">
        <v>99.42</v>
      </c>
      <c r="D715" s="2">
        <f t="shared" si="2"/>
        <v>124865.002</v>
      </c>
      <c r="E715" s="9">
        <f t="shared" si="1"/>
        <v>0.0007965370562</v>
      </c>
    </row>
    <row r="716" ht="15.75" customHeight="1">
      <c r="B716" s="3">
        <v>43872.0</v>
      </c>
      <c r="C716" s="2">
        <v>425.638</v>
      </c>
      <c r="D716" s="2">
        <f t="shared" si="2"/>
        <v>125290.64</v>
      </c>
      <c r="E716" s="9">
        <f t="shared" si="1"/>
        <v>0.003402988694</v>
      </c>
    </row>
    <row r="717" ht="15.75" customHeight="1">
      <c r="B717" s="3">
        <v>43901.0</v>
      </c>
      <c r="C717" s="2">
        <v>149.152</v>
      </c>
      <c r="D717" s="2">
        <f t="shared" si="2"/>
        <v>125439.792</v>
      </c>
      <c r="E717" s="9">
        <f t="shared" si="1"/>
        <v>0.001189740044</v>
      </c>
    </row>
    <row r="718" ht="15.75" customHeight="1">
      <c r="B718" s="3">
        <v>43932.0</v>
      </c>
      <c r="C718" s="2">
        <v>-337.351</v>
      </c>
      <c r="D718" s="2">
        <f t="shared" si="2"/>
        <v>125102.441</v>
      </c>
      <c r="E718" s="9">
        <f t="shared" si="1"/>
        <v>-0.002692968765</v>
      </c>
    </row>
    <row r="719" ht="15.75" customHeight="1">
      <c r="B719" s="3">
        <v>43962.0</v>
      </c>
      <c r="C719" s="2">
        <v>86.198</v>
      </c>
      <c r="D719" s="2">
        <f t="shared" si="2"/>
        <v>125188.639</v>
      </c>
      <c r="E719" s="9">
        <f t="shared" si="1"/>
        <v>0.0006887820645</v>
      </c>
    </row>
    <row r="720" ht="15.75" customHeight="1">
      <c r="B720" s="3">
        <v>43993.0</v>
      </c>
      <c r="C720" s="2">
        <v>386.724</v>
      </c>
      <c r="D720" s="2">
        <f t="shared" si="2"/>
        <v>125575.363</v>
      </c>
      <c r="E720" s="9">
        <f t="shared" si="1"/>
        <v>0.003084368598</v>
      </c>
    </row>
    <row r="721" ht="15.75" customHeight="1">
      <c r="B721" s="3">
        <v>44085.0</v>
      </c>
      <c r="C721" s="2">
        <v>123.029</v>
      </c>
      <c r="D721" s="2">
        <f t="shared" si="2"/>
        <v>125698.392</v>
      </c>
      <c r="E721" s="9">
        <f t="shared" si="1"/>
        <v>0.0009792428169</v>
      </c>
    </row>
    <row r="722" ht="15.75" customHeight="1">
      <c r="B722" s="3">
        <v>44115.0</v>
      </c>
      <c r="C722" s="2">
        <v>569.046</v>
      </c>
      <c r="D722" s="2">
        <f t="shared" si="2"/>
        <v>126267.438</v>
      </c>
      <c r="E722" s="9">
        <f t="shared" si="1"/>
        <v>0.004516858238</v>
      </c>
    </row>
    <row r="723" ht="15.75" customHeight="1">
      <c r="B723" s="3">
        <v>44146.0</v>
      </c>
      <c r="C723" s="2">
        <v>-266.41</v>
      </c>
      <c r="D723" s="2">
        <f t="shared" si="2"/>
        <v>126001.028</v>
      </c>
      <c r="E723" s="9">
        <f t="shared" si="1"/>
        <v>-0.002112115741</v>
      </c>
    </row>
    <row r="724" ht="15.75" customHeight="1">
      <c r="B724" s="3">
        <v>44176.0</v>
      </c>
      <c r="C724" s="2">
        <v>35.793</v>
      </c>
      <c r="D724" s="2">
        <f t="shared" si="2"/>
        <v>126036.821</v>
      </c>
      <c r="E724" s="9">
        <f t="shared" si="1"/>
        <v>0.0002840287709</v>
      </c>
    </row>
    <row r="725" ht="15.75" customHeight="1">
      <c r="B725" s="3" t="s">
        <v>435</v>
      </c>
      <c r="C725" s="2">
        <v>283.548</v>
      </c>
      <c r="D725" s="2">
        <f t="shared" si="2"/>
        <v>126320.369</v>
      </c>
      <c r="E725" s="9">
        <f t="shared" si="1"/>
        <v>0.002247196676</v>
      </c>
    </row>
    <row r="726" ht="15.75" customHeight="1">
      <c r="B726" s="3" t="s">
        <v>436</v>
      </c>
      <c r="C726" s="2">
        <v>-71.858</v>
      </c>
      <c r="D726" s="2">
        <f t="shared" si="2"/>
        <v>126248.511</v>
      </c>
      <c r="E726" s="9">
        <f t="shared" si="1"/>
        <v>-0.0005690170692</v>
      </c>
    </row>
    <row r="727" ht="15.75" customHeight="1">
      <c r="B727" s="3" t="s">
        <v>437</v>
      </c>
      <c r="C727" s="2">
        <v>-90.869</v>
      </c>
      <c r="D727" s="2">
        <f t="shared" si="2"/>
        <v>126157.642</v>
      </c>
      <c r="E727" s="9">
        <f t="shared" si="1"/>
        <v>-0.0007200220981</v>
      </c>
    </row>
    <row r="728" ht="15.75" customHeight="1">
      <c r="B728" s="3" t="s">
        <v>438</v>
      </c>
      <c r="C728" s="2">
        <v>361.788</v>
      </c>
      <c r="D728" s="2">
        <f t="shared" si="2"/>
        <v>126519.43</v>
      </c>
      <c r="E728" s="9">
        <f t="shared" si="1"/>
        <v>0.002863641282</v>
      </c>
    </row>
    <row r="729" ht="15.75" customHeight="1">
      <c r="B729" s="3" t="s">
        <v>439</v>
      </c>
      <c r="C729" s="2">
        <v>339.791</v>
      </c>
      <c r="D729" s="2">
        <f t="shared" si="2"/>
        <v>126859.221</v>
      </c>
      <c r="E729" s="9">
        <f t="shared" si="1"/>
        <v>0.002682082349</v>
      </c>
    </row>
    <row r="730" ht="15.75" customHeight="1">
      <c r="B730" s="3" t="s">
        <v>440</v>
      </c>
      <c r="C730" s="2">
        <v>89.777</v>
      </c>
      <c r="D730" s="2">
        <f t="shared" si="2"/>
        <v>126948.998</v>
      </c>
      <c r="E730" s="9">
        <f t="shared" si="1"/>
        <v>0.0007074396889</v>
      </c>
    </row>
    <row r="731" ht="15.75" customHeight="1">
      <c r="B731" s="3" t="s">
        <v>441</v>
      </c>
      <c r="C731" s="2">
        <v>71.335</v>
      </c>
      <c r="D731" s="2">
        <f t="shared" si="2"/>
        <v>127020.333</v>
      </c>
      <c r="E731" s="9">
        <f t="shared" si="1"/>
        <v>0.0005617607575</v>
      </c>
    </row>
    <row r="732" ht="15.75" customHeight="1">
      <c r="B732" s="3" t="s">
        <v>442</v>
      </c>
      <c r="C732" s="2">
        <v>0.0</v>
      </c>
      <c r="D732" s="2">
        <f t="shared" si="2"/>
        <v>127020.333</v>
      </c>
      <c r="E732" s="9">
        <f t="shared" si="1"/>
        <v>0</v>
      </c>
    </row>
    <row r="733" ht="15.75" customHeight="1">
      <c r="B733" s="3" t="s">
        <v>443</v>
      </c>
      <c r="C733" s="2">
        <v>-36.452</v>
      </c>
      <c r="D733" s="2">
        <f t="shared" si="2"/>
        <v>126983.881</v>
      </c>
      <c r="E733" s="9">
        <f t="shared" si="1"/>
        <v>-0.0002870188622</v>
      </c>
    </row>
    <row r="734" ht="15.75" customHeight="1">
      <c r="B734" s="3" t="s">
        <v>444</v>
      </c>
      <c r="C734" s="2">
        <v>90.989</v>
      </c>
      <c r="D734" s="2">
        <f t="shared" si="2"/>
        <v>127074.87</v>
      </c>
      <c r="E734" s="9">
        <f t="shared" si="1"/>
        <v>0.000716283171</v>
      </c>
    </row>
    <row r="735" ht="15.75" customHeight="1">
      <c r="B735" s="3" t="s">
        <v>445</v>
      </c>
      <c r="C735" s="2">
        <v>18.243</v>
      </c>
      <c r="D735" s="2">
        <f t="shared" si="2"/>
        <v>127093.113</v>
      </c>
      <c r="E735" s="9">
        <f t="shared" si="1"/>
        <v>0.0001435507322</v>
      </c>
    </row>
    <row r="736" ht="15.75" customHeight="1">
      <c r="B736" s="3">
        <v>43842.0</v>
      </c>
      <c r="C736" s="2">
        <v>762.821</v>
      </c>
      <c r="D736" s="2">
        <f t="shared" si="2"/>
        <v>127855.934</v>
      </c>
      <c r="E736" s="9">
        <f t="shared" si="1"/>
        <v>0.005984123379</v>
      </c>
    </row>
    <row r="737" ht="15.75" customHeight="1">
      <c r="B737" s="3">
        <v>43873.0</v>
      </c>
      <c r="C737" s="2">
        <v>257.146</v>
      </c>
      <c r="D737" s="2">
        <f t="shared" si="2"/>
        <v>128113.08</v>
      </c>
      <c r="E737" s="9">
        <f t="shared" si="1"/>
        <v>0.002009196992</v>
      </c>
    </row>
    <row r="738" ht="15.75" customHeight="1">
      <c r="B738" s="3">
        <v>43902.0</v>
      </c>
      <c r="C738" s="2">
        <v>-680.879</v>
      </c>
      <c r="D738" s="2">
        <f t="shared" si="2"/>
        <v>127432.201</v>
      </c>
      <c r="E738" s="9">
        <f t="shared" si="1"/>
        <v>-0.005328845115</v>
      </c>
    </row>
    <row r="739" ht="15.75" customHeight="1">
      <c r="B739" s="3">
        <v>43933.0</v>
      </c>
      <c r="C739" s="2">
        <v>-73.576</v>
      </c>
      <c r="D739" s="2">
        <f t="shared" si="2"/>
        <v>127358.625</v>
      </c>
      <c r="E739" s="9">
        <f t="shared" si="1"/>
        <v>-0.0005775404335</v>
      </c>
    </row>
    <row r="740" ht="15.75" customHeight="1">
      <c r="B740" s="3">
        <v>44024.0</v>
      </c>
      <c r="C740" s="2">
        <v>92.788</v>
      </c>
      <c r="D740" s="2">
        <f t="shared" si="2"/>
        <v>127451.413</v>
      </c>
      <c r="E740" s="9">
        <f t="shared" si="1"/>
        <v>0.0007282915919</v>
      </c>
    </row>
    <row r="741" ht="15.75" customHeight="1">
      <c r="B741" s="3">
        <v>44055.0</v>
      </c>
      <c r="C741" s="2">
        <v>0.0</v>
      </c>
      <c r="D741" s="2">
        <f t="shared" si="2"/>
        <v>127451.413</v>
      </c>
      <c r="E741" s="9">
        <f t="shared" si="1"/>
        <v>0</v>
      </c>
    </row>
    <row r="742" ht="15.75" customHeight="1">
      <c r="B742" s="3">
        <v>44086.0</v>
      </c>
      <c r="C742" s="2">
        <v>-1058.702</v>
      </c>
      <c r="D742" s="2">
        <f t="shared" si="2"/>
        <v>126392.711</v>
      </c>
      <c r="E742" s="9">
        <f t="shared" si="1"/>
        <v>-0.008341403551</v>
      </c>
    </row>
    <row r="743" ht="15.75" customHeight="1">
      <c r="B743" s="3">
        <v>44116.0</v>
      </c>
      <c r="C743" s="2">
        <v>1105.617</v>
      </c>
      <c r="D743" s="2">
        <f t="shared" si="2"/>
        <v>127498.328</v>
      </c>
      <c r="E743" s="9">
        <f t="shared" si="1"/>
        <v>0.008709436876</v>
      </c>
    </row>
    <row r="744" ht="15.75" customHeight="1">
      <c r="B744" s="3">
        <v>44147.0</v>
      </c>
      <c r="C744" s="2">
        <v>496.925</v>
      </c>
      <c r="D744" s="2">
        <f t="shared" si="2"/>
        <v>127995.253</v>
      </c>
      <c r="E744" s="9">
        <f t="shared" si="1"/>
        <v>0.003889926507</v>
      </c>
    </row>
    <row r="745" ht="15.75" customHeight="1">
      <c r="B745" s="3" t="s">
        <v>446</v>
      </c>
      <c r="C745" s="2">
        <v>606.595</v>
      </c>
      <c r="D745" s="2">
        <f t="shared" si="2"/>
        <v>128601.848</v>
      </c>
      <c r="E745" s="9">
        <f t="shared" si="1"/>
        <v>0.004728004546</v>
      </c>
    </row>
    <row r="746" ht="15.75" customHeight="1">
      <c r="B746" s="3" t="s">
        <v>447</v>
      </c>
      <c r="C746" s="2">
        <v>1986.462</v>
      </c>
      <c r="D746" s="2">
        <f t="shared" si="2"/>
        <v>130588.31</v>
      </c>
      <c r="E746" s="9">
        <f t="shared" si="1"/>
        <v>0.01532852104</v>
      </c>
    </row>
    <row r="747" ht="15.75" customHeight="1">
      <c r="B747" s="3" t="s">
        <v>448</v>
      </c>
      <c r="C747" s="2">
        <v>2215.206</v>
      </c>
      <c r="D747" s="2">
        <f t="shared" si="2"/>
        <v>132803.516</v>
      </c>
      <c r="E747" s="9">
        <f t="shared" si="1"/>
        <v>0.01682100971</v>
      </c>
    </row>
    <row r="748" ht="15.75" customHeight="1">
      <c r="B748" s="3" t="s">
        <v>449</v>
      </c>
      <c r="C748" s="2">
        <v>-8284.792</v>
      </c>
      <c r="D748" s="2">
        <f t="shared" si="2"/>
        <v>124518.724</v>
      </c>
      <c r="E748" s="9">
        <f t="shared" si="1"/>
        <v>-0.06441461442</v>
      </c>
    </row>
    <row r="749" ht="15.75" customHeight="1">
      <c r="B749" s="3" t="s">
        <v>450</v>
      </c>
      <c r="C749" s="2">
        <v>651.007</v>
      </c>
      <c r="D749" s="2">
        <f t="shared" si="2"/>
        <v>125169.731</v>
      </c>
      <c r="E749" s="9">
        <f t="shared" si="1"/>
        <v>0.005214566089</v>
      </c>
    </row>
    <row r="750" ht="15.75" customHeight="1">
      <c r="B750" s="3" t="s">
        <v>451</v>
      </c>
      <c r="C750" s="2">
        <v>500.481</v>
      </c>
      <c r="D750" s="2">
        <f t="shared" si="2"/>
        <v>125670.212</v>
      </c>
      <c r="E750" s="9">
        <f t="shared" si="1"/>
        <v>0.003990446323</v>
      </c>
    </row>
    <row r="751" ht="15.75" customHeight="1">
      <c r="B751" s="3" t="s">
        <v>452</v>
      </c>
      <c r="C751" s="2">
        <v>-332.362</v>
      </c>
      <c r="D751" s="2">
        <f t="shared" si="2"/>
        <v>125337.85</v>
      </c>
      <c r="E751" s="9">
        <f t="shared" si="1"/>
        <v>-0.002648219277</v>
      </c>
    </row>
    <row r="752" ht="15.75" customHeight="1">
      <c r="B752" s="3" t="s">
        <v>453</v>
      </c>
      <c r="C752" s="2">
        <v>-1326.788</v>
      </c>
      <c r="D752" s="2">
        <f t="shared" si="2"/>
        <v>124011.062</v>
      </c>
      <c r="E752" s="9">
        <f t="shared" si="1"/>
        <v>-0.01064212</v>
      </c>
    </row>
    <row r="753" ht="15.75" customHeight="1">
      <c r="B753" s="3" t="s">
        <v>454</v>
      </c>
      <c r="C753" s="2">
        <v>-1143.381</v>
      </c>
      <c r="D753" s="2">
        <f t="shared" si="2"/>
        <v>122867.681</v>
      </c>
      <c r="E753" s="9">
        <f t="shared" si="1"/>
        <v>-0.009262759208</v>
      </c>
    </row>
    <row r="754" ht="15.75" customHeight="1">
      <c r="B754" s="3" t="s">
        <v>455</v>
      </c>
      <c r="C754" s="2">
        <v>92.544</v>
      </c>
      <c r="D754" s="2">
        <f t="shared" si="2"/>
        <v>122960.225</v>
      </c>
      <c r="E754" s="9">
        <f t="shared" si="1"/>
        <v>0.0007529169969</v>
      </c>
    </row>
    <row r="755" ht="15.75" customHeight="1">
      <c r="B755" s="3" t="s">
        <v>456</v>
      </c>
      <c r="C755" s="2">
        <v>168.032</v>
      </c>
      <c r="D755" s="2">
        <f t="shared" si="2"/>
        <v>123128.257</v>
      </c>
      <c r="E755" s="9">
        <f t="shared" si="1"/>
        <v>0.001365622842</v>
      </c>
    </row>
    <row r="756" ht="15.75" customHeight="1">
      <c r="B756" s="3" t="s">
        <v>457</v>
      </c>
      <c r="C756" s="2">
        <v>74.515</v>
      </c>
      <c r="D756" s="2">
        <f t="shared" si="2"/>
        <v>123202.772</v>
      </c>
      <c r="E756" s="9">
        <f t="shared" si="1"/>
        <v>0.000604998912</v>
      </c>
    </row>
    <row r="757" ht="15.75" customHeight="1">
      <c r="B757" s="3" t="s">
        <v>458</v>
      </c>
      <c r="C757" s="2">
        <v>111.934</v>
      </c>
      <c r="D757" s="2">
        <f t="shared" si="2"/>
        <v>123314.706</v>
      </c>
      <c r="E757" s="9">
        <f t="shared" si="1"/>
        <v>0.0009081222849</v>
      </c>
    </row>
    <row r="758" ht="15.75" customHeight="1">
      <c r="B758" s="3">
        <v>44287.0</v>
      </c>
      <c r="C758" s="2">
        <v>-18.777</v>
      </c>
      <c r="D758" s="2">
        <f t="shared" si="2"/>
        <v>123295.929</v>
      </c>
      <c r="E758" s="9">
        <f t="shared" si="1"/>
        <v>-0.0001522805376</v>
      </c>
    </row>
    <row r="759" ht="15.75" customHeight="1">
      <c r="B759" s="3">
        <v>44317.0</v>
      </c>
      <c r="C759" s="2">
        <v>277.517</v>
      </c>
      <c r="D759" s="2">
        <f t="shared" si="2"/>
        <v>123573.446</v>
      </c>
      <c r="E759" s="9">
        <f t="shared" si="1"/>
        <v>0.002248291161</v>
      </c>
    </row>
    <row r="760" ht="15.75" customHeight="1">
      <c r="B760" s="3">
        <v>44348.0</v>
      </c>
      <c r="C760" s="2">
        <v>-93.172</v>
      </c>
      <c r="D760" s="2">
        <f t="shared" si="2"/>
        <v>123480.274</v>
      </c>
      <c r="E760" s="9">
        <f t="shared" si="1"/>
        <v>-0.0007542651405</v>
      </c>
    </row>
    <row r="761" ht="15.75" customHeight="1">
      <c r="B761" s="3">
        <v>44378.0</v>
      </c>
      <c r="C761" s="2">
        <v>-93.705</v>
      </c>
      <c r="D761" s="2">
        <f t="shared" si="2"/>
        <v>123386.569</v>
      </c>
      <c r="E761" s="9">
        <f t="shared" si="1"/>
        <v>-0.0007591542336</v>
      </c>
    </row>
    <row r="762" ht="15.75" customHeight="1">
      <c r="B762" s="3">
        <v>44409.0</v>
      </c>
      <c r="C762" s="2">
        <v>-494.604</v>
      </c>
      <c r="D762" s="2">
        <f t="shared" si="2"/>
        <v>122891.965</v>
      </c>
      <c r="E762" s="9">
        <f t="shared" si="1"/>
        <v>-0.004016628302</v>
      </c>
    </row>
    <row r="763" ht="15.75" customHeight="1">
      <c r="B763" s="3">
        <v>44501.0</v>
      </c>
      <c r="C763" s="2">
        <v>325.213</v>
      </c>
      <c r="D763" s="2">
        <f t="shared" si="2"/>
        <v>123217.178</v>
      </c>
      <c r="E763" s="9">
        <f t="shared" si="1"/>
        <v>0.00264283712</v>
      </c>
    </row>
    <row r="764" ht="15.75" customHeight="1">
      <c r="B764" s="3">
        <v>44531.0</v>
      </c>
      <c r="C764" s="2">
        <v>0.0</v>
      </c>
      <c r="D764" s="2">
        <f t="shared" si="2"/>
        <v>123217.178</v>
      </c>
      <c r="E764" s="9">
        <f t="shared" si="1"/>
        <v>0</v>
      </c>
    </row>
    <row r="765" ht="15.75" customHeight="1">
      <c r="B765" s="3" t="s">
        <v>459</v>
      </c>
      <c r="C765" s="2">
        <v>-38.025</v>
      </c>
      <c r="D765" s="2">
        <f t="shared" si="2"/>
        <v>123179.153</v>
      </c>
      <c r="E765" s="9">
        <f t="shared" si="1"/>
        <v>-0.0003086490789</v>
      </c>
    </row>
    <row r="766" ht="15.75" customHeight="1">
      <c r="B766" s="3" t="s">
        <v>460</v>
      </c>
      <c r="C766" s="2">
        <v>95.281</v>
      </c>
      <c r="D766" s="2">
        <f t="shared" si="2"/>
        <v>123274.434</v>
      </c>
      <c r="E766" s="9">
        <f t="shared" si="1"/>
        <v>0.0007732166199</v>
      </c>
    </row>
    <row r="767" ht="15.75" customHeight="1">
      <c r="B767" s="3" t="s">
        <v>461</v>
      </c>
      <c r="C767" s="2">
        <v>-2240.457</v>
      </c>
      <c r="D767" s="2">
        <f t="shared" si="2"/>
        <v>121033.977</v>
      </c>
      <c r="E767" s="9">
        <f t="shared" si="1"/>
        <v>-0.01834173291</v>
      </c>
    </row>
    <row r="768" ht="15.75" customHeight="1">
      <c r="B768" s="3" t="s">
        <v>462</v>
      </c>
      <c r="C768" s="2">
        <v>-169.656</v>
      </c>
      <c r="D768" s="2">
        <f t="shared" si="2"/>
        <v>120864.321</v>
      </c>
      <c r="E768" s="9">
        <f t="shared" si="1"/>
        <v>-0.001402705428</v>
      </c>
    </row>
    <row r="769" ht="15.75" customHeight="1">
      <c r="B769" s="3" t="s">
        <v>463</v>
      </c>
      <c r="C769" s="2">
        <v>-171.042</v>
      </c>
      <c r="D769" s="2">
        <f t="shared" si="2"/>
        <v>120693.279</v>
      </c>
      <c r="E769" s="9">
        <f t="shared" si="1"/>
        <v>-0.001416159364</v>
      </c>
    </row>
    <row r="770" ht="15.75" customHeight="1">
      <c r="B770" s="3" t="s">
        <v>464</v>
      </c>
      <c r="C770" s="2">
        <v>231.234</v>
      </c>
      <c r="D770" s="2">
        <f t="shared" si="2"/>
        <v>120924.513</v>
      </c>
      <c r="E770" s="9">
        <f t="shared" si="1"/>
        <v>0.001914048371</v>
      </c>
    </row>
    <row r="771" ht="15.75" customHeight="1">
      <c r="B771" s="3" t="s">
        <v>465</v>
      </c>
      <c r="C771" s="2">
        <v>173.495</v>
      </c>
      <c r="D771" s="2">
        <f t="shared" si="2"/>
        <v>121098.008</v>
      </c>
      <c r="E771" s="9">
        <f t="shared" si="1"/>
        <v>0.001433709797</v>
      </c>
    </row>
    <row r="772" ht="15.75" customHeight="1">
      <c r="B772" s="3" t="s">
        <v>466</v>
      </c>
      <c r="C772" s="2">
        <v>-96.097</v>
      </c>
      <c r="D772" s="2">
        <f t="shared" si="2"/>
        <v>121001.911</v>
      </c>
      <c r="E772" s="9">
        <f t="shared" si="1"/>
        <v>-0.0007938623478</v>
      </c>
    </row>
    <row r="773" ht="15.75" customHeight="1">
      <c r="B773" s="3" t="s">
        <v>467</v>
      </c>
      <c r="C773" s="2">
        <v>-57.866</v>
      </c>
      <c r="D773" s="2">
        <f t="shared" si="2"/>
        <v>120944.045</v>
      </c>
      <c r="E773" s="9">
        <f t="shared" si="1"/>
        <v>-0.0004783382377</v>
      </c>
    </row>
    <row r="774" ht="15.75" customHeight="1">
      <c r="B774" s="3" t="s">
        <v>468</v>
      </c>
      <c r="C774" s="2">
        <v>250.383</v>
      </c>
      <c r="D774" s="2">
        <f t="shared" si="2"/>
        <v>121194.428</v>
      </c>
      <c r="E774" s="9">
        <f t="shared" si="1"/>
        <v>0.002068098358</v>
      </c>
    </row>
    <row r="775" ht="15.75" customHeight="1">
      <c r="B775" s="3" t="s">
        <v>469</v>
      </c>
      <c r="C775" s="2">
        <v>-56.297</v>
      </c>
      <c r="D775" s="2">
        <f t="shared" si="2"/>
        <v>121138.131</v>
      </c>
      <c r="E775" s="9">
        <f t="shared" si="1"/>
        <v>-0.0004646259772</v>
      </c>
    </row>
    <row r="776" ht="15.75" customHeight="1">
      <c r="B776" s="3" t="s">
        <v>470</v>
      </c>
      <c r="C776" s="2">
        <v>-132.655</v>
      </c>
      <c r="D776" s="2">
        <f t="shared" si="2"/>
        <v>121005.476</v>
      </c>
      <c r="E776" s="9">
        <f t="shared" si="1"/>
        <v>-0.001095672233</v>
      </c>
    </row>
    <row r="777" ht="15.75" customHeight="1">
      <c r="B777" s="3">
        <v>44198.0</v>
      </c>
      <c r="C777" s="2">
        <v>-37.175</v>
      </c>
      <c r="D777" s="2">
        <f t="shared" si="2"/>
        <v>120968.301</v>
      </c>
      <c r="E777" s="9">
        <f t="shared" si="1"/>
        <v>-0.0003072647024</v>
      </c>
    </row>
    <row r="778" ht="15.75" customHeight="1">
      <c r="B778" s="3">
        <v>44229.0</v>
      </c>
      <c r="C778" s="2">
        <v>-358.826</v>
      </c>
      <c r="D778" s="2">
        <f t="shared" si="2"/>
        <v>120609.475</v>
      </c>
      <c r="E778" s="9">
        <f t="shared" si="1"/>
        <v>-0.002970689356</v>
      </c>
    </row>
    <row r="779" ht="15.75" customHeight="1">
      <c r="B779" s="3">
        <v>44257.0</v>
      </c>
      <c r="C779" s="2">
        <v>-153.186</v>
      </c>
      <c r="D779" s="2">
        <f t="shared" si="2"/>
        <v>120456.289</v>
      </c>
      <c r="E779" s="9">
        <f t="shared" si="1"/>
        <v>-0.001270906479</v>
      </c>
    </row>
    <row r="780" ht="15.75" customHeight="1">
      <c r="B780" s="3">
        <v>44288.0</v>
      </c>
      <c r="C780" s="2">
        <v>-345.015</v>
      </c>
      <c r="D780" s="2">
        <f t="shared" si="2"/>
        <v>120111.274</v>
      </c>
      <c r="E780" s="9">
        <f t="shared" si="1"/>
        <v>-0.00286834378</v>
      </c>
    </row>
    <row r="781" ht="15.75" customHeight="1">
      <c r="B781" s="3">
        <v>44318.0</v>
      </c>
      <c r="C781" s="2">
        <v>7615.373</v>
      </c>
      <c r="D781" s="2">
        <f t="shared" si="2"/>
        <v>127726.647</v>
      </c>
      <c r="E781" s="9">
        <f t="shared" si="1"/>
        <v>0.06147381357</v>
      </c>
    </row>
    <row r="782" ht="15.75" customHeight="1">
      <c r="B782" s="3">
        <v>44410.0</v>
      </c>
      <c r="C782" s="2">
        <v>-350.191</v>
      </c>
      <c r="D782" s="2">
        <f t="shared" si="2"/>
        <v>127376.456</v>
      </c>
      <c r="E782" s="9">
        <f t="shared" si="1"/>
        <v>-0.002745487733</v>
      </c>
    </row>
    <row r="783" ht="15.75" customHeight="1">
      <c r="B783" s="3">
        <v>44441.0</v>
      </c>
      <c r="C783" s="2">
        <v>-39.199</v>
      </c>
      <c r="D783" s="2">
        <f t="shared" si="2"/>
        <v>127337.257</v>
      </c>
      <c r="E783" s="9">
        <f t="shared" si="1"/>
        <v>-0.0003077886922</v>
      </c>
    </row>
    <row r="784" ht="15.75" customHeight="1">
      <c r="B784" s="3">
        <v>44471.0</v>
      </c>
      <c r="C784" s="2">
        <v>-39.162</v>
      </c>
      <c r="D784" s="2">
        <f t="shared" si="2"/>
        <v>127298.095</v>
      </c>
      <c r="E784" s="9">
        <f t="shared" si="1"/>
        <v>-0.0003075927989</v>
      </c>
    </row>
    <row r="785" ht="15.75" customHeight="1">
      <c r="B785" s="3">
        <v>44502.0</v>
      </c>
      <c r="C785" s="2">
        <v>39.149</v>
      </c>
      <c r="D785" s="2">
        <f t="shared" si="2"/>
        <v>127337.244</v>
      </c>
      <c r="E785" s="9">
        <f t="shared" si="1"/>
        <v>0.0003074907078</v>
      </c>
    </row>
    <row r="786" ht="15.75" customHeight="1">
      <c r="B786" s="3">
        <v>44532.0</v>
      </c>
      <c r="C786" s="2">
        <v>117.666</v>
      </c>
      <c r="D786" s="2">
        <f t="shared" si="2"/>
        <v>127454.91</v>
      </c>
      <c r="E786" s="9">
        <f t="shared" si="1"/>
        <v>0.000923623483</v>
      </c>
    </row>
    <row r="787" ht="15.75" customHeight="1">
      <c r="B787" s="3" t="s">
        <v>471</v>
      </c>
      <c r="C787" s="2">
        <v>0.0</v>
      </c>
      <c r="D787" s="2">
        <f t="shared" si="2"/>
        <v>127454.91</v>
      </c>
      <c r="E787" s="9">
        <f t="shared" si="1"/>
        <v>0</v>
      </c>
    </row>
    <row r="788" ht="15.75" customHeight="1">
      <c r="B788" s="3" t="s">
        <v>472</v>
      </c>
      <c r="C788" s="2">
        <v>-118.173</v>
      </c>
      <c r="D788" s="2">
        <f t="shared" si="2"/>
        <v>127336.737</v>
      </c>
      <c r="E788" s="9">
        <f t="shared" si="1"/>
        <v>-0.0009276050441</v>
      </c>
    </row>
    <row r="789" ht="15.75" customHeight="1">
      <c r="B789" s="3" t="s">
        <v>473</v>
      </c>
      <c r="C789" s="2">
        <v>78.77</v>
      </c>
      <c r="D789" s="2">
        <f t="shared" si="2"/>
        <v>127415.507</v>
      </c>
      <c r="E789" s="9">
        <f t="shared" si="1"/>
        <v>0.0006184047785</v>
      </c>
    </row>
    <row r="790" ht="15.75" customHeight="1">
      <c r="B790" s="3" t="s">
        <v>474</v>
      </c>
      <c r="C790" s="2">
        <v>2548.803</v>
      </c>
      <c r="D790" s="2">
        <f t="shared" si="2"/>
        <v>129964.31</v>
      </c>
      <c r="E790" s="9">
        <f t="shared" si="1"/>
        <v>0.01980641958</v>
      </c>
    </row>
    <row r="791" ht="15.75" customHeight="1">
      <c r="B791" s="3" t="s">
        <v>475</v>
      </c>
      <c r="C791" s="2">
        <v>-39.142</v>
      </c>
      <c r="D791" s="2">
        <f t="shared" si="2"/>
        <v>129925.168</v>
      </c>
      <c r="E791" s="9">
        <f t="shared" si="1"/>
        <v>-0.0003012203541</v>
      </c>
    </row>
    <row r="792" ht="15.75" customHeight="1">
      <c r="B792" s="3" t="s">
        <v>476</v>
      </c>
      <c r="C792" s="2">
        <v>-116.526</v>
      </c>
      <c r="D792" s="2">
        <f t="shared" si="2"/>
        <v>129808.642</v>
      </c>
      <c r="E792" s="9">
        <f t="shared" si="1"/>
        <v>-0.0008972725408</v>
      </c>
    </row>
    <row r="793" ht="15.75" customHeight="1">
      <c r="B793" s="3" t="s">
        <v>477</v>
      </c>
      <c r="C793" s="2">
        <v>0.0</v>
      </c>
      <c r="D793" s="2">
        <f t="shared" si="2"/>
        <v>129808.642</v>
      </c>
      <c r="E793" s="9">
        <f t="shared" si="1"/>
        <v>0</v>
      </c>
    </row>
    <row r="794" ht="15.75" customHeight="1">
      <c r="B794" s="3" t="s">
        <v>478</v>
      </c>
      <c r="C794" s="2">
        <v>-177.0</v>
      </c>
      <c r="D794" s="2">
        <f t="shared" si="2"/>
        <v>129631.642</v>
      </c>
      <c r="E794" s="9">
        <f t="shared" si="1"/>
        <v>-0.001364476054</v>
      </c>
    </row>
    <row r="795" ht="15.75" customHeight="1">
      <c r="B795" s="3" t="s">
        <v>479</v>
      </c>
      <c r="C795" s="2">
        <v>-307.009</v>
      </c>
      <c r="D795" s="2">
        <f t="shared" si="2"/>
        <v>129324.633</v>
      </c>
      <c r="E795" s="9">
        <f t="shared" si="1"/>
        <v>-0.002371127279</v>
      </c>
    </row>
    <row r="796" ht="15.75" customHeight="1">
      <c r="B796" s="3">
        <v>44199.0</v>
      </c>
      <c r="C796" s="2">
        <v>0.0</v>
      </c>
      <c r="D796" s="2">
        <f t="shared" si="2"/>
        <v>129324.633</v>
      </c>
      <c r="E796" s="9">
        <f t="shared" si="1"/>
        <v>0</v>
      </c>
    </row>
    <row r="797" ht="15.75" customHeight="1">
      <c r="B797" s="3">
        <v>44230.0</v>
      </c>
      <c r="C797" s="2">
        <v>0.0</v>
      </c>
      <c r="D797" s="2">
        <f t="shared" si="2"/>
        <v>129324.633</v>
      </c>
      <c r="E797" s="9">
        <f t="shared" si="1"/>
        <v>0</v>
      </c>
    </row>
    <row r="798" ht="15.75" customHeight="1">
      <c r="B798" s="3">
        <v>44258.0</v>
      </c>
      <c r="C798" s="2">
        <v>0.0</v>
      </c>
      <c r="D798" s="2">
        <f t="shared" si="2"/>
        <v>129324.633</v>
      </c>
      <c r="E798" s="9">
        <f t="shared" si="1"/>
        <v>0</v>
      </c>
    </row>
    <row r="799" ht="15.75" customHeight="1">
      <c r="B799" s="3">
        <v>44289.0</v>
      </c>
      <c r="C799" s="2">
        <v>306.293</v>
      </c>
      <c r="D799" s="2">
        <f t="shared" si="2"/>
        <v>129630.926</v>
      </c>
      <c r="E799" s="9">
        <f t="shared" si="1"/>
        <v>0.002365603921</v>
      </c>
    </row>
    <row r="800" ht="15.75" customHeight="1">
      <c r="B800" s="3">
        <v>44319.0</v>
      </c>
      <c r="C800" s="2">
        <v>472.244</v>
      </c>
      <c r="D800" s="2">
        <f t="shared" si="2"/>
        <v>130103.17</v>
      </c>
      <c r="E800" s="9">
        <f t="shared" si="1"/>
        <v>0.003636369099</v>
      </c>
    </row>
    <row r="801" ht="15.75" customHeight="1">
      <c r="B801" s="3">
        <v>44411.0</v>
      </c>
      <c r="C801" s="2">
        <v>481.468</v>
      </c>
      <c r="D801" s="2">
        <f t="shared" si="2"/>
        <v>130584.638</v>
      </c>
      <c r="E801" s="9">
        <f t="shared" si="1"/>
        <v>0.00369383249</v>
      </c>
    </row>
    <row r="802" ht="15.75" customHeight="1">
      <c r="B802" s="3">
        <v>44442.0</v>
      </c>
      <c r="C802" s="2">
        <v>-402.269</v>
      </c>
      <c r="D802" s="2">
        <f t="shared" si="2"/>
        <v>130182.369</v>
      </c>
      <c r="E802" s="9">
        <f t="shared" si="1"/>
        <v>-0.003085277725</v>
      </c>
    </row>
    <row r="803" ht="15.75" customHeight="1">
      <c r="B803" s="3">
        <v>44472.0</v>
      </c>
      <c r="C803" s="2">
        <v>388.573</v>
      </c>
      <c r="D803" s="2">
        <f t="shared" si="2"/>
        <v>130570.942</v>
      </c>
      <c r="E803" s="9">
        <f t="shared" si="1"/>
        <v>0.002980390056</v>
      </c>
    </row>
    <row r="804" ht="15.75" customHeight="1">
      <c r="B804" s="3">
        <v>44503.0</v>
      </c>
      <c r="C804" s="2">
        <v>117.281</v>
      </c>
      <c r="D804" s="2">
        <f t="shared" si="2"/>
        <v>130688.223</v>
      </c>
      <c r="E804" s="9">
        <f t="shared" si="1"/>
        <v>0.0008978135399</v>
      </c>
    </row>
    <row r="805" ht="15.75" customHeight="1">
      <c r="B805" s="3">
        <v>44533.0</v>
      </c>
      <c r="C805" s="2">
        <v>-59.254</v>
      </c>
      <c r="D805" s="2">
        <f t="shared" si="2"/>
        <v>130628.969</v>
      </c>
      <c r="E805" s="9">
        <f t="shared" si="1"/>
        <v>-0.0004535025083</v>
      </c>
    </row>
    <row r="806" ht="15.75" customHeight="1">
      <c r="B806" s="3" t="s">
        <v>480</v>
      </c>
      <c r="C806" s="2">
        <v>39.552</v>
      </c>
      <c r="D806" s="2">
        <f t="shared" si="2"/>
        <v>130668.521</v>
      </c>
      <c r="E806" s="9">
        <f t="shared" si="1"/>
        <v>0.0003027354017</v>
      </c>
    </row>
    <row r="807" ht="15.75" customHeight="1">
      <c r="B807" s="3" t="s">
        <v>481</v>
      </c>
      <c r="C807" s="2">
        <v>-59.716</v>
      </c>
      <c r="D807" s="2">
        <f t="shared" si="2"/>
        <v>130608.805</v>
      </c>
      <c r="E807" s="9">
        <f t="shared" si="1"/>
        <v>-0.0004571081766</v>
      </c>
    </row>
    <row r="808" ht="15.75" customHeight="1">
      <c r="B808" s="3" t="s">
        <v>482</v>
      </c>
      <c r="C808" s="2">
        <v>218.623</v>
      </c>
      <c r="D808" s="2">
        <f t="shared" si="2"/>
        <v>130827.428</v>
      </c>
      <c r="E808" s="9">
        <f t="shared" si="1"/>
        <v>0.001672477058</v>
      </c>
    </row>
    <row r="809" ht="15.75" customHeight="1">
      <c r="B809" s="3" t="s">
        <v>483</v>
      </c>
      <c r="C809" s="2">
        <v>578.033</v>
      </c>
      <c r="D809" s="2">
        <f t="shared" si="2"/>
        <v>131405.461</v>
      </c>
      <c r="E809" s="9">
        <f t="shared" si="1"/>
        <v>0.004408554079</v>
      </c>
    </row>
    <row r="810" ht="15.75" customHeight="1">
      <c r="B810" s="3" t="s">
        <v>484</v>
      </c>
      <c r="C810" s="2">
        <v>-58.917</v>
      </c>
      <c r="D810" s="2">
        <f t="shared" si="2"/>
        <v>131346.544</v>
      </c>
      <c r="E810" s="9">
        <f t="shared" si="1"/>
        <v>-0.0004484609051</v>
      </c>
    </row>
    <row r="811" ht="15.75" customHeight="1">
      <c r="B811" s="3" t="s">
        <v>485</v>
      </c>
      <c r="C811" s="2">
        <v>333.695</v>
      </c>
      <c r="D811" s="2">
        <f t="shared" si="2"/>
        <v>131680.239</v>
      </c>
      <c r="E811" s="9">
        <f t="shared" si="1"/>
        <v>0.00253734753</v>
      </c>
    </row>
    <row r="812" ht="15.75" customHeight="1">
      <c r="B812" s="3" t="s">
        <v>486</v>
      </c>
      <c r="C812" s="2">
        <v>-533.709</v>
      </c>
      <c r="D812" s="2">
        <f t="shared" si="2"/>
        <v>131146.53</v>
      </c>
      <c r="E812" s="9">
        <f t="shared" si="1"/>
        <v>-0.004061304224</v>
      </c>
    </row>
    <row r="813" ht="15.75" customHeight="1">
      <c r="B813" s="3" t="s">
        <v>487</v>
      </c>
      <c r="C813" s="2">
        <v>-470.789</v>
      </c>
      <c r="D813" s="2">
        <f t="shared" si="2"/>
        <v>130675.741</v>
      </c>
      <c r="E813" s="9">
        <f t="shared" si="1"/>
        <v>-0.003596252569</v>
      </c>
    </row>
    <row r="814" ht="15.75" customHeight="1">
      <c r="B814" s="3" t="s">
        <v>488</v>
      </c>
      <c r="C814" s="2">
        <v>156.081</v>
      </c>
      <c r="D814" s="2">
        <f t="shared" si="2"/>
        <v>130831.822</v>
      </c>
      <c r="E814" s="9">
        <f t="shared" si="1"/>
        <v>0.001193701756</v>
      </c>
    </row>
    <row r="815" ht="15.75" customHeight="1">
      <c r="B815" s="3" t="s">
        <v>489</v>
      </c>
      <c r="C815" s="2">
        <v>469.139</v>
      </c>
      <c r="D815" s="2">
        <f t="shared" si="2"/>
        <v>131300.961</v>
      </c>
      <c r="E815" s="9">
        <f t="shared" si="1"/>
        <v>0.003579403503</v>
      </c>
    </row>
    <row r="816" ht="15.75" customHeight="1">
      <c r="B816" s="3" t="s">
        <v>490</v>
      </c>
      <c r="C816" s="2">
        <v>99.363</v>
      </c>
      <c r="D816" s="2">
        <f t="shared" si="2"/>
        <v>131400.324</v>
      </c>
      <c r="E816" s="9">
        <f t="shared" si="1"/>
        <v>0.0007564714024</v>
      </c>
    </row>
    <row r="817" ht="15.75" customHeight="1">
      <c r="B817" s="3" t="s">
        <v>491</v>
      </c>
      <c r="C817" s="2">
        <v>19.855</v>
      </c>
      <c r="D817" s="2">
        <f t="shared" si="2"/>
        <v>131420.179</v>
      </c>
      <c r="E817" s="9">
        <f t="shared" si="1"/>
        <v>0.0001510917133</v>
      </c>
    </row>
    <row r="818" ht="15.75" customHeight="1">
      <c r="B818" s="3" t="s">
        <v>492</v>
      </c>
      <c r="C818" s="2">
        <v>653.227</v>
      </c>
      <c r="D818" s="2">
        <f t="shared" si="2"/>
        <v>132073.406</v>
      </c>
      <c r="E818" s="9">
        <f t="shared" si="1"/>
        <v>0.004958210563</v>
      </c>
    </row>
    <row r="819" ht="15.75" customHeight="1">
      <c r="B819" s="3">
        <v>44200.0</v>
      </c>
      <c r="C819" s="2">
        <v>357.625</v>
      </c>
      <c r="D819" s="2">
        <f t="shared" si="2"/>
        <v>132431.031</v>
      </c>
      <c r="E819" s="9">
        <f t="shared" si="1"/>
        <v>0.002704115076</v>
      </c>
    </row>
    <row r="820" ht="15.75" customHeight="1">
      <c r="B820" s="3">
        <v>44320.0</v>
      </c>
      <c r="C820" s="2">
        <v>261.338</v>
      </c>
      <c r="D820" s="2">
        <f t="shared" si="2"/>
        <v>132692.369</v>
      </c>
      <c r="E820" s="9">
        <f t="shared" si="1"/>
        <v>0.001971444879</v>
      </c>
    </row>
    <row r="821" ht="15.75" customHeight="1">
      <c r="B821" s="3">
        <v>44351.0</v>
      </c>
      <c r="C821" s="2">
        <v>183.562</v>
      </c>
      <c r="D821" s="2">
        <f t="shared" si="2"/>
        <v>132875.931</v>
      </c>
      <c r="E821" s="9">
        <f t="shared" si="1"/>
        <v>0.00138240919</v>
      </c>
    </row>
    <row r="822" ht="15.75" customHeight="1">
      <c r="B822" s="3">
        <v>44381.0</v>
      </c>
      <c r="C822" s="2">
        <v>489.044</v>
      </c>
      <c r="D822" s="2">
        <f t="shared" si="2"/>
        <v>133364.975</v>
      </c>
      <c r="E822" s="9">
        <f t="shared" si="1"/>
        <v>0.003673699563</v>
      </c>
    </row>
    <row r="823" ht="15.75" customHeight="1">
      <c r="B823" s="3">
        <v>44412.0</v>
      </c>
      <c r="C823" s="2">
        <v>163.258</v>
      </c>
      <c r="D823" s="2">
        <f t="shared" si="2"/>
        <v>133528.233</v>
      </c>
      <c r="E823" s="9">
        <f t="shared" si="1"/>
        <v>0.001223395841</v>
      </c>
    </row>
    <row r="824" ht="15.75" customHeight="1">
      <c r="B824" s="3">
        <v>44443.0</v>
      </c>
      <c r="C824" s="2">
        <v>122.989</v>
      </c>
      <c r="D824" s="2">
        <f t="shared" si="2"/>
        <v>133651.222</v>
      </c>
      <c r="E824" s="9">
        <f t="shared" si="1"/>
        <v>0.0009206472009</v>
      </c>
    </row>
    <row r="825" ht="15.75" customHeight="1">
      <c r="B825" s="3">
        <v>44534.0</v>
      </c>
      <c r="C825" s="2">
        <v>206.566</v>
      </c>
      <c r="D825" s="2">
        <f t="shared" si="2"/>
        <v>133857.788</v>
      </c>
      <c r="E825" s="9">
        <f t="shared" si="1"/>
        <v>0.001544366981</v>
      </c>
    </row>
    <row r="826" ht="15.75" customHeight="1">
      <c r="B826" s="3" t="s">
        <v>493</v>
      </c>
      <c r="C826" s="2">
        <v>144.57</v>
      </c>
      <c r="D826" s="2">
        <f t="shared" si="2"/>
        <v>134002.358</v>
      </c>
      <c r="E826" s="9">
        <f t="shared" si="1"/>
        <v>0.001079444002</v>
      </c>
    </row>
    <row r="827" ht="15.75" customHeight="1">
      <c r="B827" s="3" t="s">
        <v>494</v>
      </c>
      <c r="C827" s="2">
        <v>-1160.368</v>
      </c>
      <c r="D827" s="2">
        <f t="shared" si="2"/>
        <v>132841.99</v>
      </c>
      <c r="E827" s="9">
        <f t="shared" si="1"/>
        <v>-0.008697019987</v>
      </c>
    </row>
    <row r="828" ht="15.75" customHeight="1">
      <c r="B828" s="3" t="s">
        <v>495</v>
      </c>
      <c r="C828" s="2">
        <v>-20.639</v>
      </c>
      <c r="D828" s="2">
        <f t="shared" si="2"/>
        <v>132821.351</v>
      </c>
      <c r="E828" s="9">
        <f t="shared" si="1"/>
        <v>-0.0001553771022</v>
      </c>
    </row>
    <row r="829" ht="15.75" customHeight="1">
      <c r="B829" s="3" t="s">
        <v>496</v>
      </c>
      <c r="C829" s="2">
        <v>-417.361</v>
      </c>
      <c r="D829" s="2">
        <f t="shared" si="2"/>
        <v>132403.99</v>
      </c>
      <c r="E829" s="9">
        <f t="shared" si="1"/>
        <v>-0.003147220721</v>
      </c>
    </row>
    <row r="830" ht="15.75" customHeight="1">
      <c r="B830" s="3" t="s">
        <v>497</v>
      </c>
      <c r="C830" s="2">
        <v>-104.716</v>
      </c>
      <c r="D830" s="2">
        <f t="shared" si="2"/>
        <v>132299.274</v>
      </c>
      <c r="E830" s="9">
        <f t="shared" si="1"/>
        <v>-0.000791195423</v>
      </c>
    </row>
    <row r="831" ht="15.75" customHeight="1">
      <c r="B831" s="3" t="s">
        <v>498</v>
      </c>
      <c r="C831" s="2">
        <v>354.145</v>
      </c>
      <c r="D831" s="2">
        <f t="shared" si="2"/>
        <v>132653.419</v>
      </c>
      <c r="E831" s="9">
        <f t="shared" si="1"/>
        <v>0.002673271269</v>
      </c>
    </row>
    <row r="832" ht="15.75" customHeight="1">
      <c r="B832" s="3" t="s">
        <v>499</v>
      </c>
      <c r="C832" s="2">
        <v>641.424</v>
      </c>
      <c r="D832" s="2">
        <f t="shared" si="2"/>
        <v>133294.843</v>
      </c>
      <c r="E832" s="9">
        <f t="shared" si="1"/>
        <v>0.004823684418</v>
      </c>
    </row>
    <row r="833" ht="15.75" customHeight="1">
      <c r="B833" s="3" t="s">
        <v>500</v>
      </c>
      <c r="C833" s="2">
        <v>104.418</v>
      </c>
      <c r="D833" s="2">
        <f t="shared" si="2"/>
        <v>133399.261</v>
      </c>
      <c r="E833" s="9">
        <f t="shared" si="1"/>
        <v>0.0007830544715</v>
      </c>
    </row>
    <row r="834" ht="15.75" customHeight="1">
      <c r="B834" s="3" t="s">
        <v>501</v>
      </c>
      <c r="C834" s="2">
        <v>765.64</v>
      </c>
      <c r="D834" s="2">
        <f t="shared" si="2"/>
        <v>134164.901</v>
      </c>
      <c r="E834" s="9">
        <f t="shared" si="1"/>
        <v>0.005723054119</v>
      </c>
    </row>
    <row r="835" ht="15.75" customHeight="1">
      <c r="B835" s="3" t="s">
        <v>502</v>
      </c>
      <c r="C835" s="2">
        <v>0.0</v>
      </c>
      <c r="D835" s="2">
        <f t="shared" si="2"/>
        <v>134164.901</v>
      </c>
      <c r="E835" s="9">
        <f t="shared" si="1"/>
        <v>0</v>
      </c>
    </row>
    <row r="836" ht="15.75" customHeight="1">
      <c r="B836" s="3" t="s">
        <v>503</v>
      </c>
      <c r="C836" s="2">
        <v>-146.699</v>
      </c>
      <c r="D836" s="2">
        <f t="shared" si="2"/>
        <v>134018.202</v>
      </c>
      <c r="E836" s="9">
        <f t="shared" si="1"/>
        <v>-0.001094021309</v>
      </c>
    </row>
    <row r="837" ht="15.75" customHeight="1">
      <c r="B837" s="3" t="s">
        <v>504</v>
      </c>
      <c r="C837" s="2">
        <v>62.858</v>
      </c>
      <c r="D837" s="2">
        <f t="shared" si="2"/>
        <v>134081.06</v>
      </c>
      <c r="E837" s="9">
        <f t="shared" si="1"/>
        <v>0.0004689158835</v>
      </c>
    </row>
    <row r="838" ht="15.75" customHeight="1">
      <c r="B838" s="3" t="s">
        <v>505</v>
      </c>
      <c r="C838" s="2">
        <v>209.35</v>
      </c>
      <c r="D838" s="2">
        <f t="shared" si="2"/>
        <v>134290.41</v>
      </c>
      <c r="E838" s="9">
        <f t="shared" si="1"/>
        <v>0.001560151252</v>
      </c>
    </row>
    <row r="839" ht="15.75" customHeight="1">
      <c r="B839" s="3" t="s">
        <v>506</v>
      </c>
      <c r="C839" s="2">
        <v>737.719</v>
      </c>
      <c r="D839" s="2">
        <f t="shared" si="2"/>
        <v>135028.129</v>
      </c>
      <c r="E839" s="9">
        <f t="shared" si="1"/>
        <v>0.005478426014</v>
      </c>
    </row>
    <row r="840" ht="15.75" customHeight="1">
      <c r="B840" s="3">
        <v>44260.0</v>
      </c>
      <c r="C840" s="2">
        <v>0.0</v>
      </c>
      <c r="D840" s="2">
        <f t="shared" si="2"/>
        <v>135028.129</v>
      </c>
      <c r="E840" s="9">
        <f t="shared" si="1"/>
        <v>0</v>
      </c>
    </row>
    <row r="841" ht="15.75" customHeight="1">
      <c r="B841" s="3">
        <v>44291.0</v>
      </c>
      <c r="C841" s="2">
        <v>209.853</v>
      </c>
      <c r="D841" s="2">
        <f t="shared" si="2"/>
        <v>135237.982</v>
      </c>
      <c r="E841" s="9">
        <f t="shared" si="1"/>
        <v>0.001552936411</v>
      </c>
    </row>
    <row r="842" ht="15.75" customHeight="1">
      <c r="B842" s="3">
        <v>44321.0</v>
      </c>
      <c r="C842" s="2">
        <v>62.535</v>
      </c>
      <c r="D842" s="2">
        <f t="shared" si="2"/>
        <v>135300.517</v>
      </c>
      <c r="E842" s="9">
        <f t="shared" si="1"/>
        <v>0.0004623002001</v>
      </c>
    </row>
    <row r="843" ht="15.75" customHeight="1">
      <c r="B843" s="3">
        <v>44352.0</v>
      </c>
      <c r="C843" s="2">
        <v>-229.458</v>
      </c>
      <c r="D843" s="2">
        <f t="shared" si="2"/>
        <v>135071.059</v>
      </c>
      <c r="E843" s="9">
        <f t="shared" si="1"/>
        <v>-0.001697353387</v>
      </c>
    </row>
    <row r="844" ht="15.75" customHeight="1">
      <c r="B844" s="3">
        <v>44382.0</v>
      </c>
      <c r="C844" s="2">
        <v>-84.134</v>
      </c>
      <c r="D844" s="2">
        <f t="shared" si="2"/>
        <v>134986.925</v>
      </c>
      <c r="E844" s="9">
        <f t="shared" si="1"/>
        <v>-0.0006230810249</v>
      </c>
    </row>
    <row r="845" ht="15.75" customHeight="1">
      <c r="B845" s="3">
        <v>44474.0</v>
      </c>
      <c r="C845" s="2">
        <v>-42.384</v>
      </c>
      <c r="D845" s="2">
        <f t="shared" si="2"/>
        <v>134944.541</v>
      </c>
      <c r="E845" s="9">
        <f t="shared" si="1"/>
        <v>-0.0003140352696</v>
      </c>
    </row>
    <row r="846" ht="15.75" customHeight="1">
      <c r="B846" s="3">
        <v>44505.0</v>
      </c>
      <c r="C846" s="2">
        <v>-335.541</v>
      </c>
      <c r="D846" s="2">
        <f t="shared" si="2"/>
        <v>134609</v>
      </c>
      <c r="E846" s="9">
        <f t="shared" si="1"/>
        <v>-0.002489606867</v>
      </c>
    </row>
    <row r="847" ht="15.75" customHeight="1">
      <c r="B847" s="3">
        <v>44535.0</v>
      </c>
      <c r="C847" s="2">
        <v>-415.794</v>
      </c>
      <c r="D847" s="2">
        <f t="shared" si="2"/>
        <v>134193.206</v>
      </c>
      <c r="E847" s="9">
        <f t="shared" si="1"/>
        <v>-0.003093682435</v>
      </c>
    </row>
    <row r="848" ht="15.75" customHeight="1">
      <c r="B848" s="3" t="s">
        <v>507</v>
      </c>
      <c r="C848" s="2">
        <v>40.693</v>
      </c>
      <c r="D848" s="2">
        <f t="shared" si="2"/>
        <v>134233.899</v>
      </c>
      <c r="E848" s="9">
        <f t="shared" si="1"/>
        <v>0.0003031959109</v>
      </c>
    </row>
    <row r="849" ht="15.75" customHeight="1">
      <c r="B849" s="3" t="s">
        <v>508</v>
      </c>
      <c r="C849" s="2">
        <v>226.574</v>
      </c>
      <c r="D849" s="2">
        <f t="shared" si="2"/>
        <v>134460.473</v>
      </c>
      <c r="E849" s="9">
        <f t="shared" si="1"/>
        <v>0.001686481574</v>
      </c>
    </row>
    <row r="850" ht="15.75" customHeight="1">
      <c r="B850" s="3" t="s">
        <v>509</v>
      </c>
      <c r="C850" s="2">
        <v>0.0</v>
      </c>
      <c r="D850" s="2">
        <f t="shared" si="2"/>
        <v>134460.473</v>
      </c>
      <c r="E850" s="9">
        <f t="shared" si="1"/>
        <v>0</v>
      </c>
    </row>
    <row r="851" ht="15.75" customHeight="1">
      <c r="B851" s="3" t="s">
        <v>510</v>
      </c>
      <c r="C851" s="2">
        <v>166.829</v>
      </c>
      <c r="D851" s="2">
        <f t="shared" si="2"/>
        <v>134627.302</v>
      </c>
      <c r="E851" s="9">
        <f t="shared" si="1"/>
        <v>0.001239959871</v>
      </c>
    </row>
    <row r="852" ht="15.75" customHeight="1">
      <c r="B852" s="3" t="s">
        <v>511</v>
      </c>
      <c r="C852" s="2">
        <v>41.357</v>
      </c>
      <c r="D852" s="2">
        <f t="shared" si="2"/>
        <v>134668.659</v>
      </c>
      <c r="E852" s="9">
        <f t="shared" si="1"/>
        <v>0.0003071490577</v>
      </c>
    </row>
    <row r="853" ht="15.75" customHeight="1">
      <c r="B853" s="3" t="s">
        <v>512</v>
      </c>
      <c r="C853" s="2">
        <v>-82.482</v>
      </c>
      <c r="D853" s="2">
        <f t="shared" si="2"/>
        <v>134586.177</v>
      </c>
      <c r="E853" s="9">
        <f t="shared" si="1"/>
        <v>-0.0006126686808</v>
      </c>
    </row>
    <row r="854" ht="15.75" customHeight="1">
      <c r="B854" s="3" t="s">
        <v>513</v>
      </c>
      <c r="C854" s="2">
        <v>-62.52</v>
      </c>
      <c r="D854" s="2">
        <f t="shared" si="2"/>
        <v>134523.657</v>
      </c>
      <c r="E854" s="9">
        <f t="shared" si="1"/>
        <v>-0.0004646430061</v>
      </c>
    </row>
    <row r="855" ht="15.75" customHeight="1">
      <c r="B855" s="3" t="s">
        <v>514</v>
      </c>
      <c r="C855" s="2">
        <v>-104.123</v>
      </c>
      <c r="D855" s="2">
        <f t="shared" si="2"/>
        <v>134419.534</v>
      </c>
      <c r="E855" s="9">
        <f t="shared" si="1"/>
        <v>-0.0007743122614</v>
      </c>
    </row>
    <row r="856" ht="15.75" customHeight="1">
      <c r="B856" s="3" t="s">
        <v>515</v>
      </c>
      <c r="C856" s="2">
        <v>0.0</v>
      </c>
      <c r="D856" s="2">
        <f t="shared" si="2"/>
        <v>134419.534</v>
      </c>
      <c r="E856" s="9">
        <f t="shared" si="1"/>
        <v>0</v>
      </c>
    </row>
    <row r="857" ht="15.75" customHeight="1">
      <c r="B857" s="3" t="s">
        <v>516</v>
      </c>
      <c r="C857" s="2">
        <v>-83.955</v>
      </c>
      <c r="D857" s="2">
        <f t="shared" si="2"/>
        <v>134335.579</v>
      </c>
      <c r="E857" s="9">
        <f t="shared" si="1"/>
        <v>-0.0006247695294</v>
      </c>
    </row>
    <row r="858" ht="15.75" customHeight="1">
      <c r="B858" s="3" t="s">
        <v>517</v>
      </c>
      <c r="C858" s="2">
        <v>-252.34</v>
      </c>
      <c r="D858" s="2">
        <f t="shared" si="2"/>
        <v>134083.239</v>
      </c>
      <c r="E858" s="9">
        <f t="shared" si="1"/>
        <v>-0.001880196599</v>
      </c>
    </row>
    <row r="859" ht="15.75" customHeight="1">
      <c r="B859" s="3" t="s">
        <v>518</v>
      </c>
      <c r="C859" s="2">
        <v>147.383</v>
      </c>
      <c r="D859" s="2">
        <f t="shared" si="2"/>
        <v>134230.622</v>
      </c>
      <c r="E859" s="9">
        <f t="shared" si="1"/>
        <v>0.001098586665</v>
      </c>
    </row>
    <row r="860" ht="15.75" customHeight="1">
      <c r="B860" s="3">
        <v>44202.0</v>
      </c>
      <c r="C860" s="2">
        <v>210.734</v>
      </c>
      <c r="D860" s="2">
        <f t="shared" si="2"/>
        <v>134441.356</v>
      </c>
      <c r="E860" s="9">
        <f t="shared" si="1"/>
        <v>0.001568708764</v>
      </c>
    </row>
    <row r="861" ht="15.75" customHeight="1">
      <c r="B861" s="3">
        <v>44233.0</v>
      </c>
      <c r="C861" s="2">
        <v>105.318</v>
      </c>
      <c r="D861" s="2">
        <f t="shared" si="2"/>
        <v>134546.674</v>
      </c>
      <c r="E861" s="9">
        <f t="shared" si="1"/>
        <v>0.0007830683423</v>
      </c>
    </row>
    <row r="862" ht="15.75" customHeight="1">
      <c r="B862" s="3">
        <v>44261.0</v>
      </c>
      <c r="C862" s="2">
        <v>63.289</v>
      </c>
      <c r="D862" s="2">
        <f t="shared" si="2"/>
        <v>134609.963</v>
      </c>
      <c r="E862" s="9">
        <f t="shared" si="1"/>
        <v>0.0004702763556</v>
      </c>
    </row>
    <row r="863" ht="15.75" customHeight="1">
      <c r="B863" s="3">
        <v>44292.0</v>
      </c>
      <c r="C863" s="2">
        <v>-21.023</v>
      </c>
      <c r="D863" s="2">
        <f t="shared" si="2"/>
        <v>134588.94</v>
      </c>
      <c r="E863" s="9">
        <f t="shared" si="1"/>
        <v>-0.0001561893441</v>
      </c>
    </row>
    <row r="864" ht="15.75" customHeight="1">
      <c r="B864" s="3">
        <v>44383.0</v>
      </c>
      <c r="C864" s="2">
        <v>21.209</v>
      </c>
      <c r="D864" s="2">
        <f t="shared" si="2"/>
        <v>134610.149</v>
      </c>
      <c r="E864" s="9">
        <f t="shared" si="1"/>
        <v>0.0001575711131</v>
      </c>
    </row>
    <row r="865" ht="15.75" customHeight="1">
      <c r="B865" s="3">
        <v>44414.0</v>
      </c>
      <c r="C865" s="2">
        <v>-1483.484</v>
      </c>
      <c r="D865" s="2">
        <f t="shared" si="2"/>
        <v>133126.665</v>
      </c>
      <c r="E865" s="9">
        <f t="shared" si="1"/>
        <v>-0.01108177213</v>
      </c>
    </row>
    <row r="866" ht="15.75" customHeight="1">
      <c r="B866" s="3">
        <v>44445.0</v>
      </c>
      <c r="C866" s="2">
        <v>-805.476</v>
      </c>
      <c r="D866" s="2">
        <f t="shared" si="2"/>
        <v>132321.189</v>
      </c>
      <c r="E866" s="9">
        <f t="shared" si="1"/>
        <v>-0.006068826401</v>
      </c>
    </row>
    <row r="867" ht="15.75" customHeight="1">
      <c r="B867" s="3">
        <v>44475.0</v>
      </c>
      <c r="C867" s="2">
        <v>148.112</v>
      </c>
      <c r="D867" s="2">
        <f t="shared" si="2"/>
        <v>132469.301</v>
      </c>
      <c r="E867" s="9">
        <f t="shared" si="1"/>
        <v>0.001118710989</v>
      </c>
    </row>
    <row r="868" ht="15.75" customHeight="1">
      <c r="B868" s="3">
        <v>44506.0</v>
      </c>
      <c r="C868" s="2">
        <v>0.0</v>
      </c>
      <c r="D868" s="2">
        <f t="shared" si="2"/>
        <v>132469.301</v>
      </c>
      <c r="E868" s="9">
        <f t="shared" si="1"/>
        <v>0</v>
      </c>
    </row>
    <row r="869" ht="15.75" customHeight="1">
      <c r="B869" s="3" t="s">
        <v>519</v>
      </c>
      <c r="C869" s="2">
        <v>42.478</v>
      </c>
      <c r="D869" s="2">
        <f t="shared" si="2"/>
        <v>132511.779</v>
      </c>
      <c r="E869" s="9">
        <f t="shared" si="1"/>
        <v>0.0003206115724</v>
      </c>
    </row>
    <row r="870" ht="15.75" customHeight="1">
      <c r="B870" s="3" t="s">
        <v>520</v>
      </c>
      <c r="C870" s="2">
        <v>2128.259</v>
      </c>
      <c r="D870" s="2">
        <f t="shared" si="2"/>
        <v>134640.038</v>
      </c>
      <c r="E870" s="9">
        <f t="shared" si="1"/>
        <v>0.01593329253</v>
      </c>
    </row>
    <row r="871" ht="15.75" customHeight="1">
      <c r="B871" s="3" t="s">
        <v>521</v>
      </c>
      <c r="C871" s="2">
        <v>382.331</v>
      </c>
      <c r="D871" s="2">
        <f t="shared" si="2"/>
        <v>135022.369</v>
      </c>
      <c r="E871" s="9">
        <f t="shared" si="1"/>
        <v>0.002835628892</v>
      </c>
    </row>
    <row r="872" ht="15.75" customHeight="1">
      <c r="B872" s="3" t="s">
        <v>522</v>
      </c>
      <c r="C872" s="2">
        <v>-84.506</v>
      </c>
      <c r="D872" s="2">
        <f t="shared" si="2"/>
        <v>134937.863</v>
      </c>
      <c r="E872" s="9">
        <f t="shared" si="1"/>
        <v>-0.0006260626029</v>
      </c>
    </row>
    <row r="873" ht="15.75" customHeight="1">
      <c r="B873" s="3" t="s">
        <v>523</v>
      </c>
      <c r="C873" s="2">
        <v>126.706</v>
      </c>
      <c r="D873" s="2">
        <f t="shared" si="2"/>
        <v>135064.569</v>
      </c>
      <c r="E873" s="9">
        <f t="shared" si="1"/>
        <v>0.0009385545779</v>
      </c>
    </row>
    <row r="874" ht="15.75" customHeight="1">
      <c r="B874" s="3" t="s">
        <v>524</v>
      </c>
      <c r="C874" s="2">
        <v>333.464</v>
      </c>
      <c r="D874" s="2">
        <f t="shared" si="2"/>
        <v>135398.033</v>
      </c>
      <c r="E874" s="9">
        <f t="shared" si="1"/>
        <v>0.002465880063</v>
      </c>
    </row>
    <row r="875" ht="15.75" customHeight="1">
      <c r="B875" s="3" t="s">
        <v>525</v>
      </c>
      <c r="C875" s="2">
        <v>338.148</v>
      </c>
      <c r="D875" s="2">
        <f t="shared" si="2"/>
        <v>135736.181</v>
      </c>
      <c r="E875" s="9">
        <f t="shared" si="1"/>
        <v>0.002494323164</v>
      </c>
    </row>
    <row r="876" ht="15.75" customHeight="1">
      <c r="B876" s="3" t="s">
        <v>526</v>
      </c>
      <c r="C876" s="2">
        <v>-573.547</v>
      </c>
      <c r="D876" s="2">
        <f t="shared" si="2"/>
        <v>135162.634</v>
      </c>
      <c r="E876" s="9">
        <f t="shared" si="1"/>
        <v>-0.00423440654</v>
      </c>
    </row>
    <row r="877" ht="15.75" customHeight="1">
      <c r="B877" s="3" t="s">
        <v>527</v>
      </c>
      <c r="C877" s="2">
        <v>0.0</v>
      </c>
      <c r="D877" s="2">
        <f t="shared" si="2"/>
        <v>135162.634</v>
      </c>
      <c r="E877" s="9">
        <f t="shared" si="1"/>
        <v>0</v>
      </c>
    </row>
    <row r="878" ht="15.75" customHeight="1">
      <c r="B878" s="3" t="s">
        <v>528</v>
      </c>
      <c r="C878" s="2">
        <v>128.068</v>
      </c>
      <c r="D878" s="2">
        <f t="shared" si="2"/>
        <v>135290.702</v>
      </c>
      <c r="E878" s="9">
        <f t="shared" si="1"/>
        <v>0.000947061785</v>
      </c>
    </row>
    <row r="879" ht="15.75" customHeight="1">
      <c r="B879" s="3" t="s">
        <v>529</v>
      </c>
      <c r="C879" s="2">
        <v>-192.745</v>
      </c>
      <c r="D879" s="2">
        <f t="shared" si="2"/>
        <v>135097.957</v>
      </c>
      <c r="E879" s="9">
        <f t="shared" si="1"/>
        <v>-0.001425688735</v>
      </c>
    </row>
    <row r="880" ht="15.75" customHeight="1">
      <c r="B880" s="3" t="s">
        <v>530</v>
      </c>
      <c r="C880" s="2">
        <v>429.312</v>
      </c>
      <c r="D880" s="2">
        <f t="shared" si="2"/>
        <v>135527.269</v>
      </c>
      <c r="E880" s="9">
        <f t="shared" si="1"/>
        <v>0.003172744585</v>
      </c>
    </row>
    <row r="881" ht="15.75" customHeight="1">
      <c r="B881" s="3" t="s">
        <v>531</v>
      </c>
      <c r="C881" s="2">
        <v>300.628</v>
      </c>
      <c r="D881" s="2">
        <f t="shared" si="2"/>
        <v>135827.897</v>
      </c>
      <c r="E881" s="9">
        <f t="shared" si="1"/>
        <v>0.002215753821</v>
      </c>
    </row>
    <row r="882" ht="15.75" customHeight="1">
      <c r="B882" s="3">
        <v>44203.0</v>
      </c>
      <c r="C882" s="2">
        <v>-731.086</v>
      </c>
      <c r="D882" s="2">
        <f t="shared" si="2"/>
        <v>135096.811</v>
      </c>
      <c r="E882" s="9">
        <f t="shared" si="1"/>
        <v>-0.005396981176</v>
      </c>
    </row>
    <row r="883" ht="15.75" customHeight="1">
      <c r="B883" s="3">
        <v>44234.0</v>
      </c>
      <c r="C883" s="2">
        <v>259.395</v>
      </c>
      <c r="D883" s="2">
        <f t="shared" si="2"/>
        <v>135356.206</v>
      </c>
      <c r="E883" s="9">
        <f t="shared" si="1"/>
        <v>0.001918226555</v>
      </c>
    </row>
    <row r="884" ht="15.75" customHeight="1">
      <c r="B884" s="3">
        <v>44354.0</v>
      </c>
      <c r="C884" s="2">
        <v>304.936</v>
      </c>
      <c r="D884" s="2">
        <f t="shared" si="2"/>
        <v>135661.142</v>
      </c>
      <c r="E884" s="9">
        <f t="shared" si="1"/>
        <v>0.002250307081</v>
      </c>
    </row>
    <row r="885" ht="15.75" customHeight="1">
      <c r="B885" s="3">
        <v>44384.0</v>
      </c>
      <c r="C885" s="2">
        <v>65.214</v>
      </c>
      <c r="D885" s="2">
        <f t="shared" si="2"/>
        <v>135726.356</v>
      </c>
      <c r="E885" s="9">
        <f t="shared" si="1"/>
        <v>0.0004805969452</v>
      </c>
    </row>
    <row r="886" ht="15.75" customHeight="1">
      <c r="B886" s="3">
        <v>44415.0</v>
      </c>
      <c r="C886" s="2">
        <v>65.433</v>
      </c>
      <c r="D886" s="2">
        <f t="shared" si="2"/>
        <v>135791.789</v>
      </c>
      <c r="E886" s="9">
        <f t="shared" si="1"/>
        <v>0.0004819788472</v>
      </c>
    </row>
    <row r="887" ht="15.75" customHeight="1">
      <c r="B887" s="3">
        <v>44446.0</v>
      </c>
      <c r="C887" s="2">
        <v>86.515</v>
      </c>
      <c r="D887" s="2">
        <f t="shared" si="2"/>
        <v>135878.304</v>
      </c>
      <c r="E887" s="9">
        <f t="shared" si="1"/>
        <v>0.000636912234</v>
      </c>
    </row>
    <row r="888" ht="15.75" customHeight="1">
      <c r="B888" s="3">
        <v>44537.0</v>
      </c>
      <c r="C888" s="2">
        <v>131.237</v>
      </c>
      <c r="D888" s="2">
        <f t="shared" si="2"/>
        <v>136009.541</v>
      </c>
      <c r="E888" s="9">
        <f t="shared" si="1"/>
        <v>0.000965376074</v>
      </c>
    </row>
    <row r="889" ht="15.75" customHeight="1">
      <c r="B889" s="3" t="s">
        <v>532</v>
      </c>
      <c r="C889" s="2">
        <v>131.69</v>
      </c>
      <c r="D889" s="2">
        <f t="shared" si="2"/>
        <v>136141.231</v>
      </c>
      <c r="E889" s="9">
        <f t="shared" si="1"/>
        <v>0.0009677724543</v>
      </c>
    </row>
    <row r="890" ht="15.75" customHeight="1">
      <c r="B890" s="3" t="s">
        <v>533</v>
      </c>
      <c r="C890" s="2">
        <v>65.613</v>
      </c>
      <c r="D890" s="2">
        <f t="shared" si="2"/>
        <v>136206.844</v>
      </c>
      <c r="E890" s="9">
        <f t="shared" si="1"/>
        <v>0.0004818319444</v>
      </c>
    </row>
    <row r="891" ht="15.75" customHeight="1">
      <c r="B891" s="3" t="s">
        <v>534</v>
      </c>
      <c r="C891" s="2">
        <v>175.194</v>
      </c>
      <c r="D891" s="2">
        <f t="shared" si="2"/>
        <v>136382.038</v>
      </c>
      <c r="E891" s="9">
        <f t="shared" si="1"/>
        <v>0.001285408435</v>
      </c>
    </row>
    <row r="892" ht="15.75" customHeight="1">
      <c r="B892" s="3" t="s">
        <v>535</v>
      </c>
      <c r="C892" s="2">
        <v>0.0</v>
      </c>
      <c r="D892" s="2">
        <f t="shared" si="2"/>
        <v>136382.038</v>
      </c>
      <c r="E892" s="9">
        <f t="shared" si="1"/>
        <v>0</v>
      </c>
    </row>
    <row r="893" ht="15.75" customHeight="1">
      <c r="B893" s="3" t="s">
        <v>536</v>
      </c>
      <c r="C893" s="2">
        <v>64.991</v>
      </c>
      <c r="D893" s="2">
        <f t="shared" si="2"/>
        <v>136447.029</v>
      </c>
      <c r="E893" s="9">
        <f t="shared" si="1"/>
        <v>0.0004764228529</v>
      </c>
    </row>
    <row r="894" ht="15.75" customHeight="1">
      <c r="B894" s="3" t="s">
        <v>537</v>
      </c>
      <c r="C894" s="2">
        <v>-85.281</v>
      </c>
      <c r="D894" s="2">
        <f t="shared" si="2"/>
        <v>136361.748</v>
      </c>
      <c r="E894" s="9">
        <f t="shared" si="1"/>
        <v>-0.0006252071778</v>
      </c>
    </row>
    <row r="895" ht="15.75" customHeight="1">
      <c r="B895" s="3" t="s">
        <v>538</v>
      </c>
      <c r="C895" s="2">
        <v>1255.356</v>
      </c>
      <c r="D895" s="2">
        <f t="shared" si="2"/>
        <v>137617.104</v>
      </c>
      <c r="E895" s="9">
        <f t="shared" si="1"/>
        <v>0.009163953904</v>
      </c>
    </row>
    <row r="896" ht="15.75" customHeight="1">
      <c r="B896" s="3" t="s">
        <v>539</v>
      </c>
      <c r="C896" s="2">
        <v>720.141</v>
      </c>
      <c r="D896" s="2">
        <f t="shared" si="2"/>
        <v>138337.245</v>
      </c>
      <c r="E896" s="9">
        <f t="shared" si="1"/>
        <v>0.005219288171</v>
      </c>
    </row>
    <row r="897" ht="15.75" customHeight="1">
      <c r="B897" s="3" t="s">
        <v>540</v>
      </c>
      <c r="C897" s="2">
        <v>-328.022</v>
      </c>
      <c r="D897" s="2">
        <f t="shared" si="2"/>
        <v>138009.223</v>
      </c>
      <c r="E897" s="9">
        <f t="shared" si="1"/>
        <v>-0.002373992014</v>
      </c>
    </row>
    <row r="898" ht="15.75" customHeight="1">
      <c r="B898" s="3" t="s">
        <v>541</v>
      </c>
      <c r="C898" s="2">
        <v>-463.91</v>
      </c>
      <c r="D898" s="2">
        <f t="shared" si="2"/>
        <v>137545.313</v>
      </c>
      <c r="E898" s="9">
        <f t="shared" si="1"/>
        <v>-0.003367104349</v>
      </c>
    </row>
    <row r="899" ht="15.75" customHeight="1">
      <c r="B899" s="3" t="s">
        <v>542</v>
      </c>
      <c r="C899" s="2">
        <v>-332.157</v>
      </c>
      <c r="D899" s="2">
        <f t="shared" si="2"/>
        <v>137213.156</v>
      </c>
      <c r="E899" s="9">
        <f t="shared" si="1"/>
        <v>-0.002417812001</v>
      </c>
    </row>
    <row r="900" ht="15.75" customHeight="1">
      <c r="B900" s="3" t="s">
        <v>543</v>
      </c>
      <c r="C900" s="2">
        <v>-44.079</v>
      </c>
      <c r="D900" s="2">
        <f t="shared" si="2"/>
        <v>137169.077</v>
      </c>
      <c r="E900" s="9">
        <f t="shared" si="1"/>
        <v>-0.0003212963164</v>
      </c>
    </row>
    <row r="901" ht="15.75" customHeight="1">
      <c r="B901" s="3" t="s">
        <v>544</v>
      </c>
      <c r="C901" s="2">
        <v>176.285</v>
      </c>
      <c r="D901" s="2">
        <f t="shared" si="2"/>
        <v>137345.362</v>
      </c>
      <c r="E901" s="9">
        <f t="shared" si="1"/>
        <v>0.001284340633</v>
      </c>
    </row>
    <row r="902" ht="15.75" customHeight="1">
      <c r="B902" s="3" t="s">
        <v>545</v>
      </c>
      <c r="C902" s="2">
        <v>-398.355</v>
      </c>
      <c r="D902" s="2">
        <f t="shared" si="2"/>
        <v>136947.007</v>
      </c>
      <c r="E902" s="9">
        <f t="shared" si="1"/>
        <v>-0.002904603446</v>
      </c>
    </row>
    <row r="903" ht="15.75" customHeight="1">
      <c r="B903" s="3">
        <v>44235.0</v>
      </c>
      <c r="C903" s="2">
        <v>-66.039</v>
      </c>
      <c r="D903" s="2">
        <f t="shared" si="2"/>
        <v>136880.968</v>
      </c>
      <c r="E903" s="9">
        <f t="shared" si="1"/>
        <v>-0.0004823393321</v>
      </c>
    </row>
    <row r="904" ht="15.75" customHeight="1">
      <c r="B904" s="3">
        <v>44263.0</v>
      </c>
      <c r="C904" s="2">
        <v>-21.972</v>
      </c>
      <c r="D904" s="2">
        <f t="shared" si="2"/>
        <v>136858.996</v>
      </c>
      <c r="E904" s="9">
        <f t="shared" si="1"/>
        <v>-0.000160531913</v>
      </c>
    </row>
    <row r="905" ht="15.75" customHeight="1">
      <c r="B905" s="3">
        <v>44294.0</v>
      </c>
      <c r="C905" s="2">
        <v>110.763</v>
      </c>
      <c r="D905" s="2">
        <f t="shared" si="2"/>
        <v>136969.759</v>
      </c>
      <c r="E905" s="9">
        <f t="shared" si="1"/>
        <v>0.0008089947021</v>
      </c>
    </row>
    <row r="906" ht="15.75" customHeight="1">
      <c r="B906" s="3">
        <v>44324.0</v>
      </c>
      <c r="C906" s="2">
        <v>-88.2</v>
      </c>
      <c r="D906" s="2">
        <f t="shared" si="2"/>
        <v>136881.559</v>
      </c>
      <c r="E906" s="9">
        <f t="shared" si="1"/>
        <v>-0.0006441451784</v>
      </c>
    </row>
    <row r="907" ht="15.75" customHeight="1">
      <c r="B907" s="3">
        <v>44355.0</v>
      </c>
      <c r="C907" s="2">
        <v>66.552</v>
      </c>
      <c r="D907" s="2">
        <f t="shared" si="2"/>
        <v>136948.111</v>
      </c>
      <c r="E907" s="9">
        <f t="shared" si="1"/>
        <v>0.0004860832014</v>
      </c>
    </row>
    <row r="908" ht="15.75" customHeight="1">
      <c r="B908" s="3">
        <v>44447.0</v>
      </c>
      <c r="C908" s="2">
        <v>111.119</v>
      </c>
      <c r="D908" s="2">
        <f t="shared" si="2"/>
        <v>137059.23</v>
      </c>
      <c r="E908" s="9">
        <f t="shared" si="1"/>
        <v>0.0008110659056</v>
      </c>
    </row>
    <row r="909" ht="15.75" customHeight="1">
      <c r="B909" s="3">
        <v>44477.0</v>
      </c>
      <c r="C909" s="2">
        <v>0.0</v>
      </c>
      <c r="D909" s="2">
        <f t="shared" si="2"/>
        <v>137059.23</v>
      </c>
      <c r="E909" s="9">
        <f t="shared" si="1"/>
        <v>0</v>
      </c>
    </row>
    <row r="910" ht="15.75" customHeight="1">
      <c r="B910" s="3">
        <v>44508.0</v>
      </c>
      <c r="C910" s="2">
        <v>66.679</v>
      </c>
      <c r="D910" s="2">
        <f t="shared" si="2"/>
        <v>137125.909</v>
      </c>
      <c r="E910" s="9">
        <f t="shared" si="1"/>
        <v>0.0004863793972</v>
      </c>
    </row>
    <row r="911" ht="15.75" customHeight="1">
      <c r="B911" s="3">
        <v>44538.0</v>
      </c>
      <c r="C911" s="2">
        <v>155.975</v>
      </c>
      <c r="D911" s="2">
        <f t="shared" si="2"/>
        <v>137281.884</v>
      </c>
      <c r="E911" s="9">
        <f t="shared" si="1"/>
        <v>0.00113681186</v>
      </c>
    </row>
    <row r="912" ht="15.75" customHeight="1">
      <c r="B912" s="3" t="s">
        <v>546</v>
      </c>
      <c r="C912" s="2">
        <v>357.659</v>
      </c>
      <c r="D912" s="2">
        <f t="shared" si="2"/>
        <v>137639.543</v>
      </c>
      <c r="E912" s="9">
        <f t="shared" si="1"/>
        <v>0.002601901246</v>
      </c>
    </row>
    <row r="913" ht="15.75" customHeight="1">
      <c r="B913" s="3" t="s">
        <v>547</v>
      </c>
      <c r="C913" s="2">
        <v>-156.733</v>
      </c>
      <c r="D913" s="2">
        <f t="shared" si="2"/>
        <v>137482.81</v>
      </c>
      <c r="E913" s="9">
        <f t="shared" si="1"/>
        <v>-0.001139369559</v>
      </c>
    </row>
    <row r="914" ht="15.75" customHeight="1">
      <c r="B914" s="3" t="s">
        <v>548</v>
      </c>
      <c r="C914" s="2">
        <v>-179.598</v>
      </c>
      <c r="D914" s="2">
        <f t="shared" si="2"/>
        <v>137303.212</v>
      </c>
      <c r="E914" s="9">
        <f t="shared" si="1"/>
        <v>-0.001307184581</v>
      </c>
    </row>
    <row r="915" ht="15.75" customHeight="1">
      <c r="B915" s="3" t="s">
        <v>549</v>
      </c>
      <c r="C915" s="2">
        <v>-356.683</v>
      </c>
      <c r="D915" s="2">
        <f t="shared" si="2"/>
        <v>136946.529</v>
      </c>
      <c r="E915" s="9">
        <f t="shared" si="1"/>
        <v>-0.002601156156</v>
      </c>
    </row>
    <row r="916" ht="15.75" customHeight="1">
      <c r="B916" s="3" t="s">
        <v>550</v>
      </c>
      <c r="C916" s="2">
        <v>66.172</v>
      </c>
      <c r="D916" s="2">
        <f t="shared" si="2"/>
        <v>137012.701</v>
      </c>
      <c r="E916" s="9">
        <f t="shared" si="1"/>
        <v>0.0004830791887</v>
      </c>
    </row>
    <row r="917" ht="15.75" customHeight="1">
      <c r="B917" s="3" t="s">
        <v>551</v>
      </c>
      <c r="C917" s="2">
        <v>132.519</v>
      </c>
      <c r="D917" s="2">
        <f t="shared" si="2"/>
        <v>137145.22</v>
      </c>
      <c r="E917" s="9">
        <f t="shared" si="1"/>
        <v>0.0009667348646</v>
      </c>
    </row>
    <row r="918" ht="15.75" customHeight="1">
      <c r="B918" s="3" t="s">
        <v>552</v>
      </c>
      <c r="C918" s="2">
        <v>311.743</v>
      </c>
      <c r="D918" s="2">
        <f t="shared" si="2"/>
        <v>137456.963</v>
      </c>
      <c r="E918" s="9">
        <f t="shared" si="1"/>
        <v>0.002270507325</v>
      </c>
    </row>
    <row r="919" ht="15.75" customHeight="1">
      <c r="B919" s="3" t="s">
        <v>553</v>
      </c>
      <c r="C919" s="2">
        <v>44.918</v>
      </c>
      <c r="D919" s="2">
        <f t="shared" si="2"/>
        <v>137501.881</v>
      </c>
      <c r="E919" s="9">
        <f t="shared" si="1"/>
        <v>0.0003267252637</v>
      </c>
    </row>
    <row r="920" ht="15.75" customHeight="1">
      <c r="B920" s="3" t="s">
        <v>554</v>
      </c>
      <c r="C920" s="2">
        <v>292.408</v>
      </c>
      <c r="D920" s="2">
        <f t="shared" si="2"/>
        <v>137794.289</v>
      </c>
      <c r="E920" s="9">
        <f t="shared" si="1"/>
        <v>0.002124316586</v>
      </c>
    </row>
    <row r="921" ht="15.75" customHeight="1">
      <c r="B921" s="3" t="s">
        <v>555</v>
      </c>
      <c r="C921" s="2">
        <v>157.801</v>
      </c>
      <c r="D921" s="2">
        <f t="shared" si="2"/>
        <v>137952.09</v>
      </c>
      <c r="E921" s="9">
        <f t="shared" si="1"/>
        <v>0.001144537367</v>
      </c>
    </row>
    <row r="922" ht="15.75" customHeight="1">
      <c r="B922" s="3" t="s">
        <v>556</v>
      </c>
      <c r="C922" s="2">
        <v>179.301</v>
      </c>
      <c r="D922" s="2">
        <f t="shared" si="2"/>
        <v>138131.391</v>
      </c>
      <c r="E922" s="9">
        <f t="shared" si="1"/>
        <v>0.00129888992</v>
      </c>
    </row>
    <row r="923" ht="15.75" customHeight="1">
      <c r="B923" s="3" t="s">
        <v>557</v>
      </c>
      <c r="C923" s="2">
        <v>180.885</v>
      </c>
      <c r="D923" s="2">
        <f t="shared" si="2"/>
        <v>138312.276</v>
      </c>
      <c r="E923" s="9">
        <f t="shared" si="1"/>
        <v>0.001308657404</v>
      </c>
    </row>
    <row r="924" ht="15.75" customHeight="1">
      <c r="B924" s="3" t="s">
        <v>558</v>
      </c>
      <c r="C924" s="2">
        <v>0.0</v>
      </c>
      <c r="D924" s="2">
        <f t="shared" si="2"/>
        <v>138312.276</v>
      </c>
      <c r="E924" s="9">
        <f t="shared" si="1"/>
        <v>0</v>
      </c>
    </row>
    <row r="925" ht="15.75" customHeight="1">
      <c r="B925" s="3">
        <v>44205.0</v>
      </c>
      <c r="C925" s="2">
        <v>272.177</v>
      </c>
      <c r="D925" s="2">
        <f t="shared" si="2"/>
        <v>138584.453</v>
      </c>
      <c r="E925" s="9">
        <f t="shared" si="1"/>
        <v>0.001965910458</v>
      </c>
    </row>
    <row r="926" ht="15.75" customHeight="1">
      <c r="B926" s="3">
        <v>44236.0</v>
      </c>
      <c r="C926" s="2">
        <v>272.28</v>
      </c>
      <c r="D926" s="2">
        <f t="shared" si="2"/>
        <v>138856.733</v>
      </c>
      <c r="E926" s="9">
        <f t="shared" si="1"/>
        <v>0.001962795008</v>
      </c>
    </row>
    <row r="927" ht="15.75" customHeight="1">
      <c r="B927" s="3">
        <v>44264.0</v>
      </c>
      <c r="C927" s="2">
        <v>386.886</v>
      </c>
      <c r="D927" s="2">
        <f t="shared" si="2"/>
        <v>139243.619</v>
      </c>
      <c r="E927" s="9">
        <f t="shared" si="1"/>
        <v>0.002782349945</v>
      </c>
    </row>
    <row r="928" ht="15.75" customHeight="1">
      <c r="B928" s="3">
        <v>44386.0</v>
      </c>
      <c r="C928" s="2">
        <v>159.257</v>
      </c>
      <c r="D928" s="2">
        <f t="shared" si="2"/>
        <v>139402.876</v>
      </c>
      <c r="E928" s="9">
        <f t="shared" si="1"/>
        <v>0.001143075691</v>
      </c>
    </row>
    <row r="929" ht="15.75" customHeight="1">
      <c r="B929" s="3">
        <v>44417.0</v>
      </c>
      <c r="C929" s="2">
        <v>181.395</v>
      </c>
      <c r="D929" s="2">
        <f t="shared" si="2"/>
        <v>139584.271</v>
      </c>
      <c r="E929" s="9">
        <f t="shared" si="1"/>
        <v>0.00130038267</v>
      </c>
    </row>
    <row r="930" ht="15.75" customHeight="1">
      <c r="B930" s="3">
        <v>44448.0</v>
      </c>
      <c r="C930" s="2">
        <v>271.743</v>
      </c>
      <c r="D930" s="2">
        <f t="shared" si="2"/>
        <v>139856.014</v>
      </c>
      <c r="E930" s="9">
        <f t="shared" si="1"/>
        <v>0.001944909881</v>
      </c>
    </row>
    <row r="931" ht="15.75" customHeight="1">
      <c r="B931" s="3">
        <v>44478.0</v>
      </c>
      <c r="C931" s="2">
        <v>22.543</v>
      </c>
      <c r="D931" s="2">
        <f t="shared" si="2"/>
        <v>139878.557</v>
      </c>
      <c r="E931" s="9">
        <f t="shared" si="1"/>
        <v>0.0001611742157</v>
      </c>
    </row>
    <row r="932" ht="15.75" customHeight="1">
      <c r="B932" s="3" t="s">
        <v>559</v>
      </c>
      <c r="C932" s="2">
        <v>0.0</v>
      </c>
      <c r="D932" s="2">
        <f t="shared" si="2"/>
        <v>139878.557</v>
      </c>
      <c r="E932" s="9">
        <f t="shared" si="1"/>
        <v>0</v>
      </c>
    </row>
    <row r="933" ht="15.75" customHeight="1">
      <c r="B933" s="3" t="s">
        <v>560</v>
      </c>
      <c r="C933" s="2">
        <v>67.263</v>
      </c>
      <c r="D933" s="2">
        <f t="shared" si="2"/>
        <v>139945.82</v>
      </c>
      <c r="E933" s="9">
        <f t="shared" si="1"/>
        <v>0.0004807515486</v>
      </c>
    </row>
    <row r="934" ht="15.75" customHeight="1">
      <c r="B934" s="3" t="s">
        <v>561</v>
      </c>
      <c r="C934" s="2">
        <v>22.298</v>
      </c>
      <c r="D934" s="2">
        <f t="shared" si="2"/>
        <v>139968.118</v>
      </c>
      <c r="E934" s="9">
        <f t="shared" si="1"/>
        <v>0.0001593203983</v>
      </c>
    </row>
    <row r="935" ht="15.75" customHeight="1">
      <c r="B935" s="3" t="s">
        <v>562</v>
      </c>
      <c r="C935" s="2">
        <v>1079.384</v>
      </c>
      <c r="D935" s="2">
        <f t="shared" si="2"/>
        <v>141047.502</v>
      </c>
      <c r="E935" s="9">
        <f t="shared" si="1"/>
        <v>0.007682059155</v>
      </c>
    </row>
    <row r="936" ht="15.75" customHeight="1">
      <c r="B936" s="3" t="s">
        <v>563</v>
      </c>
      <c r="C936" s="2">
        <v>0.0</v>
      </c>
      <c r="D936" s="2">
        <f t="shared" si="2"/>
        <v>141047.502</v>
      </c>
      <c r="E936" s="9">
        <f t="shared" si="1"/>
        <v>0</v>
      </c>
    </row>
    <row r="937" ht="15.75" customHeight="1">
      <c r="B937" s="3" t="s">
        <v>564</v>
      </c>
      <c r="C937" s="2">
        <v>0.0</v>
      </c>
      <c r="D937" s="2">
        <f t="shared" si="2"/>
        <v>141047.502</v>
      </c>
      <c r="E937" s="9">
        <f t="shared" si="1"/>
        <v>0</v>
      </c>
    </row>
    <row r="938" ht="15.75" customHeight="1">
      <c r="B938" s="3" t="s">
        <v>565</v>
      </c>
      <c r="C938" s="2">
        <v>503.029</v>
      </c>
      <c r="D938" s="2">
        <f t="shared" si="2"/>
        <v>141550.531</v>
      </c>
      <c r="E938" s="9">
        <f t="shared" si="1"/>
        <v>0.003560035616</v>
      </c>
    </row>
    <row r="939" ht="15.75" customHeight="1">
      <c r="B939" s="3" t="s">
        <v>566</v>
      </c>
      <c r="C939" s="2">
        <v>-1879.446</v>
      </c>
      <c r="D939" s="2">
        <f t="shared" si="2"/>
        <v>139671.085</v>
      </c>
      <c r="E939" s="9">
        <f t="shared" si="1"/>
        <v>-0.01336649728</v>
      </c>
    </row>
    <row r="940" ht="15.75" customHeight="1">
      <c r="B940" s="3" t="s">
        <v>567</v>
      </c>
      <c r="C940" s="2">
        <v>0.0</v>
      </c>
      <c r="D940" s="2">
        <f t="shared" si="2"/>
        <v>139671.085</v>
      </c>
      <c r="E940" s="9">
        <f t="shared" si="1"/>
        <v>0</v>
      </c>
    </row>
    <row r="941" ht="15.75" customHeight="1">
      <c r="B941" s="3" t="s">
        <v>568</v>
      </c>
      <c r="C941" s="2">
        <v>-44.661</v>
      </c>
      <c r="D941" s="2">
        <f t="shared" si="2"/>
        <v>139626.424</v>
      </c>
      <c r="E941" s="9">
        <f t="shared" si="1"/>
        <v>-0.0003198095145</v>
      </c>
    </row>
    <row r="942" ht="15.75" customHeight="1">
      <c r="B942" s="3" t="s">
        <v>569</v>
      </c>
      <c r="C942" s="2">
        <v>133.673</v>
      </c>
      <c r="D942" s="2">
        <f t="shared" si="2"/>
        <v>139760.097</v>
      </c>
      <c r="E942" s="9">
        <f t="shared" si="1"/>
        <v>0.0009569037885</v>
      </c>
    </row>
    <row r="943" ht="15.75" customHeight="1">
      <c r="B943" s="3" t="s">
        <v>570</v>
      </c>
      <c r="C943" s="2">
        <v>-4732.308</v>
      </c>
      <c r="D943" s="2">
        <f t="shared" si="2"/>
        <v>135027.789</v>
      </c>
      <c r="E943" s="9">
        <f t="shared" si="1"/>
        <v>-0.03444675817</v>
      </c>
    </row>
    <row r="944" ht="15.75" customHeight="1">
      <c r="B944" s="3" t="s">
        <v>571</v>
      </c>
      <c r="C944" s="2">
        <v>-130.597</v>
      </c>
      <c r="D944" s="2">
        <f t="shared" si="2"/>
        <v>134897.192</v>
      </c>
      <c r="E944" s="9">
        <f t="shared" si="1"/>
        <v>-0.0009676541216</v>
      </c>
    </row>
    <row r="945" ht="15.75" customHeight="1">
      <c r="B945" s="3" t="s">
        <v>572</v>
      </c>
      <c r="C945" s="2">
        <v>327.035</v>
      </c>
      <c r="D945" s="2">
        <f t="shared" si="2"/>
        <v>135224.227</v>
      </c>
      <c r="E945" s="9">
        <f t="shared" si="1"/>
        <v>0.002421393764</v>
      </c>
    </row>
    <row r="946" ht="15.75" customHeight="1">
      <c r="B946" s="3">
        <v>44206.0</v>
      </c>
      <c r="C946" s="2">
        <v>-215.442</v>
      </c>
      <c r="D946" s="2">
        <f t="shared" si="2"/>
        <v>135008.785</v>
      </c>
      <c r="E946" s="9">
        <f t="shared" si="1"/>
        <v>-0.001594490947</v>
      </c>
    </row>
    <row r="947" ht="15.75" customHeight="1">
      <c r="B947" s="3">
        <v>44296.0</v>
      </c>
      <c r="C947" s="2">
        <v>305.085</v>
      </c>
      <c r="D947" s="2">
        <f t="shared" si="2"/>
        <v>135313.87</v>
      </c>
      <c r="E947" s="9">
        <f t="shared" si="1"/>
        <v>0.002257192462</v>
      </c>
    </row>
    <row r="948" ht="15.75" customHeight="1">
      <c r="B948" s="3">
        <v>44326.0</v>
      </c>
      <c r="C948" s="2">
        <v>-236.611</v>
      </c>
      <c r="D948" s="2">
        <f t="shared" si="2"/>
        <v>135077.259</v>
      </c>
      <c r="E948" s="9">
        <f t="shared" si="1"/>
        <v>-0.001750139224</v>
      </c>
    </row>
    <row r="949" ht="15.75" customHeight="1">
      <c r="B949" s="3">
        <v>44357.0</v>
      </c>
      <c r="C949" s="2">
        <v>108.694</v>
      </c>
      <c r="D949" s="2">
        <f t="shared" si="2"/>
        <v>135185.953</v>
      </c>
      <c r="E949" s="9">
        <f t="shared" si="1"/>
        <v>0.0008043566496</v>
      </c>
    </row>
    <row r="950" ht="15.75" customHeight="1">
      <c r="B950" s="3">
        <v>44387.0</v>
      </c>
      <c r="C950" s="2">
        <v>349.25</v>
      </c>
      <c r="D950" s="2">
        <f t="shared" si="2"/>
        <v>135535.203</v>
      </c>
      <c r="E950" s="9">
        <f t="shared" si="1"/>
        <v>0.002580147033</v>
      </c>
    </row>
    <row r="951" ht="15.75" customHeight="1">
      <c r="B951" s="3">
        <v>44418.0</v>
      </c>
      <c r="C951" s="2">
        <v>330.215</v>
      </c>
      <c r="D951" s="2">
        <f t="shared" si="2"/>
        <v>135865.418</v>
      </c>
      <c r="E951" s="9">
        <f t="shared" si="1"/>
        <v>0.00243341494</v>
      </c>
    </row>
    <row r="952" ht="15.75" customHeight="1">
      <c r="B952" s="3">
        <v>44510.0</v>
      </c>
      <c r="C952" s="2">
        <v>0.0</v>
      </c>
      <c r="D952" s="2">
        <f t="shared" si="2"/>
        <v>135865.418</v>
      </c>
      <c r="E952" s="9">
        <f t="shared" si="1"/>
        <v>0</v>
      </c>
    </row>
    <row r="953" ht="15.75" customHeight="1">
      <c r="B953" s="3">
        <v>44540.0</v>
      </c>
      <c r="C953" s="2">
        <v>-130.929</v>
      </c>
      <c r="D953" s="2">
        <f t="shared" si="2"/>
        <v>135734.489</v>
      </c>
      <c r="E953" s="9">
        <f t="shared" si="1"/>
        <v>-0.0009641314799</v>
      </c>
    </row>
    <row r="954" ht="15.75" customHeight="1">
      <c r="B954" s="3" t="s">
        <v>573</v>
      </c>
      <c r="C954" s="2">
        <v>-391.837</v>
      </c>
      <c r="D954" s="2">
        <f t="shared" si="2"/>
        <v>135342.652</v>
      </c>
      <c r="E954" s="9">
        <f t="shared" si="1"/>
        <v>-0.00289096507</v>
      </c>
    </row>
    <row r="955" ht="15.75" customHeight="1">
      <c r="B955" s="3" t="s">
        <v>574</v>
      </c>
      <c r="C955" s="2">
        <v>-414.864</v>
      </c>
      <c r="D955" s="2">
        <f t="shared" si="2"/>
        <v>134927.788</v>
      </c>
      <c r="E955" s="9">
        <f t="shared" si="1"/>
        <v>-0.003069994083</v>
      </c>
    </row>
    <row r="956" ht="15.75" customHeight="1">
      <c r="B956" s="3" t="s">
        <v>575</v>
      </c>
      <c r="C956" s="2">
        <v>22.21</v>
      </c>
      <c r="D956" s="2">
        <f t="shared" si="2"/>
        <v>134949.998</v>
      </c>
      <c r="E956" s="9">
        <f t="shared" si="1"/>
        <v>0.000164593021</v>
      </c>
    </row>
    <row r="957" ht="15.75" customHeight="1">
      <c r="B957" s="3" t="s">
        <v>576</v>
      </c>
      <c r="C957" s="2">
        <v>290.884</v>
      </c>
      <c r="D957" s="2">
        <f t="shared" si="2"/>
        <v>135240.882</v>
      </c>
      <c r="E957" s="9">
        <f t="shared" si="1"/>
        <v>0.002153174914</v>
      </c>
    </row>
    <row r="958" ht="15.75" customHeight="1">
      <c r="B958" s="3" t="s">
        <v>577</v>
      </c>
      <c r="C958" s="2">
        <v>89.805</v>
      </c>
      <c r="D958" s="2">
        <f t="shared" si="2"/>
        <v>135330.687</v>
      </c>
      <c r="E958" s="9">
        <f t="shared" si="1"/>
        <v>0.0006638169977</v>
      </c>
    </row>
    <row r="959" ht="15.75" customHeight="1">
      <c r="B959" s="3" t="s">
        <v>578</v>
      </c>
      <c r="C959" s="2">
        <v>113.087</v>
      </c>
      <c r="D959" s="2">
        <f t="shared" si="2"/>
        <v>135443.774</v>
      </c>
      <c r="E959" s="9">
        <f t="shared" si="1"/>
        <v>0.0008352856186</v>
      </c>
    </row>
    <row r="960" ht="15.75" customHeight="1">
      <c r="B960" s="3" t="s">
        <v>579</v>
      </c>
      <c r="C960" s="2">
        <v>204.305</v>
      </c>
      <c r="D960" s="2">
        <f t="shared" si="2"/>
        <v>135648.079</v>
      </c>
      <c r="E960" s="9">
        <f t="shared" si="1"/>
        <v>0.001507275386</v>
      </c>
    </row>
    <row r="961" ht="15.75" customHeight="1">
      <c r="B961" s="3" t="s">
        <v>580</v>
      </c>
      <c r="C961" s="2">
        <v>751.416</v>
      </c>
      <c r="D961" s="2">
        <f t="shared" si="2"/>
        <v>136399.495</v>
      </c>
      <c r="E961" s="9">
        <f t="shared" si="1"/>
        <v>0.005524165497</v>
      </c>
    </row>
    <row r="962" ht="15.75" customHeight="1">
      <c r="B962" s="3" t="s">
        <v>581</v>
      </c>
      <c r="C962" s="2">
        <v>204.715</v>
      </c>
      <c r="D962" s="2">
        <f t="shared" si="2"/>
        <v>136604.21</v>
      </c>
      <c r="E962" s="9">
        <f t="shared" si="1"/>
        <v>0.001499723517</v>
      </c>
    </row>
    <row r="963" ht="15.75" customHeight="1">
      <c r="B963" s="3" t="s">
        <v>582</v>
      </c>
      <c r="C963" s="2">
        <v>0.0</v>
      </c>
      <c r="D963" s="2">
        <f t="shared" si="2"/>
        <v>136604.21</v>
      </c>
      <c r="E963" s="9">
        <f t="shared" si="1"/>
        <v>0</v>
      </c>
    </row>
    <row r="964" ht="15.75" customHeight="1">
      <c r="B964" s="3" t="s">
        <v>583</v>
      </c>
      <c r="C964" s="2">
        <v>7486.92</v>
      </c>
      <c r="D964" s="2">
        <f t="shared" si="2"/>
        <v>144091.13</v>
      </c>
      <c r="E964" s="9">
        <f t="shared" si="1"/>
        <v>0.05335818006</v>
      </c>
    </row>
    <row r="965" ht="15.75" customHeight="1">
      <c r="B965" s="3" t="s">
        <v>584</v>
      </c>
      <c r="C965" s="2">
        <v>45.561</v>
      </c>
      <c r="D965" s="2">
        <f t="shared" si="2"/>
        <v>144136.691</v>
      </c>
      <c r="E965" s="9">
        <f t="shared" si="1"/>
        <v>0.0003161457504</v>
      </c>
    </row>
    <row r="966" ht="15.75" customHeight="1">
      <c r="B966" s="3" t="s">
        <v>585</v>
      </c>
      <c r="C966" s="2">
        <v>207.05</v>
      </c>
      <c r="D966" s="2">
        <f t="shared" si="2"/>
        <v>144343.741</v>
      </c>
      <c r="E966" s="9">
        <f t="shared" si="1"/>
        <v>0.001435452894</v>
      </c>
    </row>
    <row r="967" ht="15.75" customHeight="1">
      <c r="B967" s="3">
        <v>44207.0</v>
      </c>
      <c r="C967" s="2">
        <v>207.477</v>
      </c>
      <c r="D967" s="2">
        <f t="shared" si="2"/>
        <v>144551.218</v>
      </c>
      <c r="E967" s="9">
        <f t="shared" si="1"/>
        <v>0.001436349297</v>
      </c>
    </row>
    <row r="968" ht="15.75" customHeight="1">
      <c r="B968" s="3">
        <v>44238.0</v>
      </c>
      <c r="C968" s="2">
        <v>184.757</v>
      </c>
      <c r="D968" s="2">
        <f t="shared" si="2"/>
        <v>144735.975</v>
      </c>
      <c r="E968" s="9">
        <f t="shared" si="1"/>
        <v>0.00127732599</v>
      </c>
    </row>
    <row r="969" ht="15.75" customHeight="1">
      <c r="B969" s="3">
        <v>44266.0</v>
      </c>
      <c r="C969" s="2">
        <v>764.931</v>
      </c>
      <c r="D969" s="2">
        <f t="shared" si="2"/>
        <v>145500.906</v>
      </c>
      <c r="E969" s="9">
        <f t="shared" si="1"/>
        <v>0.005271092829</v>
      </c>
    </row>
    <row r="970" ht="15.75" customHeight="1">
      <c r="B970" s="3">
        <v>44297.0</v>
      </c>
      <c r="C970" s="2">
        <v>116.647</v>
      </c>
      <c r="D970" s="2">
        <f t="shared" si="2"/>
        <v>145617.553</v>
      </c>
      <c r="E970" s="9">
        <f t="shared" si="1"/>
        <v>0.0008013714187</v>
      </c>
    </row>
    <row r="971" ht="15.75" customHeight="1">
      <c r="B971" s="3">
        <v>44327.0</v>
      </c>
      <c r="C971" s="2">
        <v>117.152</v>
      </c>
      <c r="D971" s="2">
        <f t="shared" si="2"/>
        <v>145734.705</v>
      </c>
      <c r="E971" s="9">
        <f t="shared" si="1"/>
        <v>0.0008041949434</v>
      </c>
    </row>
    <row r="972" ht="15.75" customHeight="1">
      <c r="B972" s="3">
        <v>44419.0</v>
      </c>
      <c r="C972" s="2">
        <v>70.56</v>
      </c>
      <c r="D972" s="2">
        <f t="shared" si="2"/>
        <v>145805.265</v>
      </c>
      <c r="E972" s="9">
        <f t="shared" si="1"/>
        <v>0.0004840502754</v>
      </c>
    </row>
    <row r="973" ht="15.75" customHeight="1">
      <c r="B973" s="3">
        <v>44450.0</v>
      </c>
      <c r="C973" s="2">
        <v>306.032</v>
      </c>
      <c r="D973" s="2">
        <f t="shared" si="2"/>
        <v>146111.297</v>
      </c>
      <c r="E973" s="9">
        <f t="shared" si="1"/>
        <v>0.002096709485</v>
      </c>
    </row>
    <row r="974" ht="15.75" customHeight="1">
      <c r="B974" s="3">
        <v>44480.0</v>
      </c>
      <c r="C974" s="2">
        <v>46.921</v>
      </c>
      <c r="D974" s="2">
        <f t="shared" si="2"/>
        <v>146158.218</v>
      </c>
      <c r="E974" s="9">
        <f t="shared" si="1"/>
        <v>0.000321080359</v>
      </c>
    </row>
    <row r="975" ht="15.75" customHeight="1">
      <c r="B975" s="3">
        <v>44511.0</v>
      </c>
      <c r="C975" s="2">
        <v>372.361</v>
      </c>
      <c r="D975" s="2">
        <f t="shared" si="2"/>
        <v>146530.579</v>
      </c>
      <c r="E975" s="9">
        <f t="shared" si="1"/>
        <v>0.002544417174</v>
      </c>
    </row>
    <row r="976" ht="15.75" customHeight="1">
      <c r="B976" s="3">
        <v>44541.0</v>
      </c>
      <c r="C976" s="2">
        <v>582.133</v>
      </c>
      <c r="D976" s="2">
        <f t="shared" si="2"/>
        <v>147112.712</v>
      </c>
      <c r="E976" s="9">
        <f t="shared" si="1"/>
        <v>0.003964904225</v>
      </c>
    </row>
    <row r="977" ht="15.75" customHeight="1">
      <c r="B977" s="3" t="s">
        <v>586</v>
      </c>
      <c r="C977" s="2">
        <v>0.0</v>
      </c>
      <c r="D977" s="2">
        <f t="shared" si="2"/>
        <v>147112.712</v>
      </c>
      <c r="E977" s="9">
        <f t="shared" si="1"/>
        <v>0</v>
      </c>
    </row>
    <row r="978" ht="15.75" customHeight="1">
      <c r="B978" s="3" t="s">
        <v>587</v>
      </c>
      <c r="C978" s="2">
        <v>0.0</v>
      </c>
      <c r="D978" s="2">
        <f t="shared" si="2"/>
        <v>147112.712</v>
      </c>
      <c r="E978" s="9">
        <f t="shared" si="1"/>
        <v>0</v>
      </c>
    </row>
    <row r="979" ht="15.75" customHeight="1">
      <c r="B979" s="3" t="s">
        <v>588</v>
      </c>
      <c r="C979" s="2">
        <v>306.128</v>
      </c>
      <c r="D979" s="2">
        <f t="shared" si="2"/>
        <v>147418.84</v>
      </c>
      <c r="E979" s="9">
        <f t="shared" si="1"/>
        <v>0.002078745779</v>
      </c>
    </row>
    <row r="980" ht="15.75" customHeight="1">
      <c r="B980" s="3" t="s">
        <v>589</v>
      </c>
      <c r="C980" s="2">
        <v>1104.112</v>
      </c>
      <c r="D980" s="2">
        <f t="shared" si="2"/>
        <v>148522.952</v>
      </c>
      <c r="E980" s="9">
        <f t="shared" si="1"/>
        <v>0.007461718167</v>
      </c>
    </row>
    <row r="981" ht="15.75" customHeight="1">
      <c r="B981" s="3" t="s">
        <v>590</v>
      </c>
      <c r="C981" s="2">
        <v>-23.573</v>
      </c>
      <c r="D981" s="2">
        <f t="shared" si="2"/>
        <v>148499.379</v>
      </c>
      <c r="E981" s="9">
        <f t="shared" si="1"/>
        <v>-0.0001587288065</v>
      </c>
    </row>
    <row r="982" ht="15.75" customHeight="1">
      <c r="B982" s="3" t="s">
        <v>591</v>
      </c>
      <c r="C982" s="2">
        <v>235.409</v>
      </c>
      <c r="D982" s="2">
        <f t="shared" si="2"/>
        <v>148734.788</v>
      </c>
      <c r="E982" s="9">
        <f t="shared" si="1"/>
        <v>0.001583997234</v>
      </c>
    </row>
    <row r="983" ht="15.75" customHeight="1">
      <c r="B983" s="3" t="s">
        <v>592</v>
      </c>
      <c r="C983" s="2">
        <v>117.339</v>
      </c>
      <c r="D983" s="2">
        <f t="shared" si="2"/>
        <v>148852.127</v>
      </c>
      <c r="E983" s="9">
        <f t="shared" si="1"/>
        <v>0.0007886032629</v>
      </c>
    </row>
    <row r="984" ht="15.75" customHeight="1">
      <c r="B984" s="3" t="s">
        <v>593</v>
      </c>
      <c r="C984" s="2">
        <v>-1034.301</v>
      </c>
      <c r="D984" s="2">
        <f t="shared" si="2"/>
        <v>147817.826</v>
      </c>
      <c r="E984" s="9">
        <f t="shared" si="1"/>
        <v>-0.006972766741</v>
      </c>
    </row>
    <row r="985" ht="15.75" customHeight="1">
      <c r="B985" s="3" t="s">
        <v>594</v>
      </c>
      <c r="C985" s="2">
        <v>518.359</v>
      </c>
      <c r="D985" s="2">
        <f t="shared" si="2"/>
        <v>148336.185</v>
      </c>
      <c r="E985" s="9">
        <f t="shared" si="1"/>
        <v>0.00350060786</v>
      </c>
    </row>
    <row r="986" ht="15.75" customHeight="1">
      <c r="B986" s="3" t="s">
        <v>595</v>
      </c>
      <c r="C986" s="2">
        <v>-184.215</v>
      </c>
      <c r="D986" s="2">
        <f t="shared" si="2"/>
        <v>148151.97</v>
      </c>
      <c r="E986" s="9">
        <f t="shared" si="1"/>
        <v>-0.001242646767</v>
      </c>
    </row>
    <row r="987" ht="15.75" customHeight="1">
      <c r="B987" s="3" t="s">
        <v>596</v>
      </c>
      <c r="C987" s="2">
        <v>466.644</v>
      </c>
      <c r="D987" s="2">
        <f t="shared" si="2"/>
        <v>148618.614</v>
      </c>
      <c r="E987" s="9">
        <f t="shared" si="1"/>
        <v>0.003144815624</v>
      </c>
    </row>
    <row r="988" ht="15.75" customHeight="1">
      <c r="B988" s="3">
        <v>44208.0</v>
      </c>
      <c r="C988" s="2">
        <v>274.714</v>
      </c>
      <c r="D988" s="2">
        <f t="shared" si="2"/>
        <v>148893.328</v>
      </c>
      <c r="E988" s="9">
        <f t="shared" si="1"/>
        <v>0.001846743201</v>
      </c>
    </row>
    <row r="989" ht="15.75" customHeight="1">
      <c r="B989" s="3">
        <v>44239.0</v>
      </c>
      <c r="C989" s="2">
        <v>859.722</v>
      </c>
      <c r="D989" s="2">
        <f t="shared" si="2"/>
        <v>149753.05</v>
      </c>
      <c r="E989" s="9">
        <f t="shared" si="1"/>
        <v>0.005757473977</v>
      </c>
    </row>
    <row r="990" ht="15.75" customHeight="1">
      <c r="B990" s="3">
        <v>44267.0</v>
      </c>
      <c r="C990" s="2">
        <v>1514.629</v>
      </c>
      <c r="D990" s="2">
        <f t="shared" si="2"/>
        <v>151267.679</v>
      </c>
      <c r="E990" s="9">
        <f t="shared" si="1"/>
        <v>0.01006337196</v>
      </c>
    </row>
    <row r="991" ht="15.75" customHeight="1">
      <c r="B991" s="3">
        <v>44359.0</v>
      </c>
      <c r="C991" s="2">
        <v>250.317</v>
      </c>
      <c r="D991" s="2">
        <f t="shared" si="2"/>
        <v>151517.996</v>
      </c>
      <c r="E991" s="9">
        <f t="shared" si="1"/>
        <v>0.001653427343</v>
      </c>
    </row>
    <row r="992" ht="15.75" customHeight="1">
      <c r="B992" s="3">
        <v>44389.0</v>
      </c>
      <c r="C992" s="2">
        <v>69.071</v>
      </c>
      <c r="D992" s="2">
        <f t="shared" si="2"/>
        <v>151587.067</v>
      </c>
      <c r="E992" s="9">
        <f t="shared" si="1"/>
        <v>0.0004557561692</v>
      </c>
    </row>
    <row r="993" ht="15.75" customHeight="1">
      <c r="B993" s="3">
        <v>44420.0</v>
      </c>
      <c r="C993" s="2">
        <v>1527.54</v>
      </c>
      <c r="D993" s="2">
        <f t="shared" si="2"/>
        <v>153114.607</v>
      </c>
      <c r="E993" s="9">
        <f t="shared" si="1"/>
        <v>0.0100265468</v>
      </c>
    </row>
    <row r="994" ht="15.75" customHeight="1">
      <c r="B994" s="3">
        <v>44451.0</v>
      </c>
      <c r="C994" s="2">
        <v>-1555.857</v>
      </c>
      <c r="D994" s="2">
        <f t="shared" si="2"/>
        <v>151558.75</v>
      </c>
      <c r="E994" s="9">
        <f t="shared" si="1"/>
        <v>-0.01021336778</v>
      </c>
    </row>
    <row r="995" ht="15.75" customHeight="1">
      <c r="B995" s="3">
        <v>44481.0</v>
      </c>
      <c r="C995" s="2">
        <v>2036.423</v>
      </c>
      <c r="D995" s="2">
        <f t="shared" si="2"/>
        <v>153595.173</v>
      </c>
      <c r="E995" s="9">
        <f t="shared" si="1"/>
        <v>0.01334705588</v>
      </c>
    </row>
    <row r="996" ht="15.75" customHeight="1">
      <c r="B996" s="3" t="s">
        <v>597</v>
      </c>
      <c r="C996" s="2">
        <v>307.202</v>
      </c>
      <c r="D996" s="2">
        <f t="shared" si="2"/>
        <v>153902.375</v>
      </c>
      <c r="E996" s="9">
        <f t="shared" si="1"/>
        <v>0.001998078386</v>
      </c>
    </row>
    <row r="997" ht="15.75" customHeight="1">
      <c r="B997" s="3" t="s">
        <v>598</v>
      </c>
      <c r="C997" s="2">
        <v>1237.046</v>
      </c>
      <c r="D997" s="2">
        <f t="shared" si="2"/>
        <v>155139.421</v>
      </c>
      <c r="E997" s="9">
        <f t="shared" si="1"/>
        <v>0.008005730118</v>
      </c>
    </row>
    <row r="998" ht="15.75" customHeight="1">
      <c r="B998" s="3" t="s">
        <v>599</v>
      </c>
      <c r="C998" s="2">
        <v>-5699.714</v>
      </c>
      <c r="D998" s="2">
        <f t="shared" si="2"/>
        <v>149439.707</v>
      </c>
      <c r="E998" s="9">
        <f t="shared" si="1"/>
        <v>-0.03743118912</v>
      </c>
    </row>
    <row r="999" ht="15.75" customHeight="1">
      <c r="B999" s="3" t="s">
        <v>600</v>
      </c>
      <c r="C999" s="2">
        <v>-730.013</v>
      </c>
      <c r="D999" s="2">
        <f t="shared" si="2"/>
        <v>148709.694</v>
      </c>
      <c r="E999" s="9">
        <f t="shared" si="1"/>
        <v>-0.004896970823</v>
      </c>
    </row>
    <row r="1000" ht="15.75" customHeight="1">
      <c r="B1000" s="3" t="s">
        <v>601</v>
      </c>
      <c r="C1000" s="2">
        <v>2871.299</v>
      </c>
      <c r="D1000" s="2">
        <f t="shared" si="2"/>
        <v>151580.993</v>
      </c>
      <c r="E1000" s="9">
        <f t="shared" si="1"/>
        <v>0.01912404636</v>
      </c>
    </row>
    <row r="1001" ht="15.75" customHeight="1">
      <c r="B1001" s="3" t="s">
        <v>602</v>
      </c>
      <c r="C1001" s="2">
        <v>231.05</v>
      </c>
      <c r="D1001" s="2">
        <f t="shared" si="2"/>
        <v>151812.043</v>
      </c>
      <c r="E1001" s="9">
        <f t="shared" si="1"/>
        <v>0.001523107107</v>
      </c>
    </row>
    <row r="1002" ht="15.75" customHeight="1">
      <c r="B1002" s="3" t="s">
        <v>603</v>
      </c>
      <c r="C1002" s="2">
        <v>708.103</v>
      </c>
      <c r="D1002" s="2">
        <f t="shared" si="2"/>
        <v>152520.146</v>
      </c>
      <c r="E1002" s="9">
        <f t="shared" si="1"/>
        <v>0.004653495775</v>
      </c>
    </row>
    <row r="1003" ht="15.75" customHeight="1">
      <c r="B1003" s="3" t="s">
        <v>604</v>
      </c>
      <c r="C1003" s="2">
        <v>-2789.986</v>
      </c>
      <c r="D1003" s="2">
        <f t="shared" si="2"/>
        <v>149730.16</v>
      </c>
      <c r="E1003" s="9">
        <f t="shared" si="1"/>
        <v>-0.0184619515</v>
      </c>
    </row>
    <row r="1004" ht="15.75" customHeight="1">
      <c r="B1004" s="3" t="s">
        <v>605</v>
      </c>
      <c r="C1004" s="2">
        <v>328.847</v>
      </c>
      <c r="D1004" s="2">
        <f t="shared" si="2"/>
        <v>150059.007</v>
      </c>
      <c r="E1004" s="9">
        <f t="shared" si="1"/>
        <v>0.002193856003</v>
      </c>
    </row>
    <row r="1005" ht="15.75" customHeight="1">
      <c r="B1005" s="3" t="s">
        <v>606</v>
      </c>
      <c r="C1005" s="2">
        <v>709.067</v>
      </c>
      <c r="D1005" s="2">
        <f t="shared" si="2"/>
        <v>150768.074</v>
      </c>
      <c r="E1005" s="9">
        <f t="shared" si="1"/>
        <v>0.004714125542</v>
      </c>
    </row>
    <row r="1006" ht="15.75" customHeight="1">
      <c r="B1006" s="3" t="s">
        <v>607</v>
      </c>
      <c r="C1006" s="2">
        <v>790.793</v>
      </c>
      <c r="D1006" s="2">
        <f t="shared" si="2"/>
        <v>151558.867</v>
      </c>
      <c r="E1006" s="9">
        <f t="shared" si="1"/>
        <v>0.005231388251</v>
      </c>
    </row>
    <row r="1007" ht="15.75" customHeight="1">
      <c r="B1007" s="3" t="s">
        <v>608</v>
      </c>
      <c r="C1007" s="2">
        <v>167.574</v>
      </c>
      <c r="D1007" s="2">
        <f t="shared" si="2"/>
        <v>151726.441</v>
      </c>
      <c r="E1007" s="9">
        <f t="shared" si="1"/>
        <v>0.001105058588</v>
      </c>
    </row>
    <row r="1008" ht="15.75" customHeight="1">
      <c r="B1008" s="3" t="s">
        <v>609</v>
      </c>
      <c r="C1008" s="2">
        <v>-431.51</v>
      </c>
      <c r="D1008" s="2">
        <f t="shared" si="2"/>
        <v>151294.931</v>
      </c>
      <c r="E1008" s="9">
        <f t="shared" si="1"/>
        <v>-0.002848051864</v>
      </c>
    </row>
    <row r="1009" ht="15.75" customHeight="1">
      <c r="B1009" s="3" t="s">
        <v>610</v>
      </c>
      <c r="C1009" s="2">
        <v>597.583</v>
      </c>
      <c r="D1009" s="2">
        <f t="shared" si="2"/>
        <v>151892.514</v>
      </c>
      <c r="E1009" s="9">
        <f t="shared" si="1"/>
        <v>0.003942008706</v>
      </c>
    </row>
    <row r="1010" ht="15.75" customHeight="1">
      <c r="B1010" s="3">
        <v>44621.0</v>
      </c>
      <c r="C1010" s="2">
        <v>2431.845</v>
      </c>
      <c r="D1010" s="2">
        <f t="shared" si="2"/>
        <v>154324.359</v>
      </c>
      <c r="E1010" s="9">
        <f t="shared" si="1"/>
        <v>0.01588348873</v>
      </c>
    </row>
    <row r="1011" ht="15.75" customHeight="1">
      <c r="B1011" s="3">
        <v>44652.0</v>
      </c>
      <c r="C1011" s="2">
        <v>215.942</v>
      </c>
      <c r="D1011" s="2">
        <f t="shared" si="2"/>
        <v>154540.301</v>
      </c>
      <c r="E1011" s="9">
        <f t="shared" si="1"/>
        <v>0.00139829552</v>
      </c>
    </row>
    <row r="1012" ht="15.75" customHeight="1">
      <c r="B1012" s="3">
        <v>44682.0</v>
      </c>
      <c r="C1012" s="2">
        <v>-1774.515</v>
      </c>
      <c r="D1012" s="2">
        <f t="shared" si="2"/>
        <v>152765.786</v>
      </c>
      <c r="E1012" s="9">
        <f t="shared" si="1"/>
        <v>-0.01154897217</v>
      </c>
    </row>
    <row r="1013" ht="15.75" customHeight="1">
      <c r="B1013" s="3">
        <v>44713.0</v>
      </c>
      <c r="C1013" s="2">
        <v>329.233</v>
      </c>
      <c r="D1013" s="2">
        <f t="shared" si="2"/>
        <v>153095.019</v>
      </c>
      <c r="E1013" s="9">
        <f t="shared" si="1"/>
        <v>0.002152829796</v>
      </c>
    </row>
    <row r="1014" ht="15.75" customHeight="1">
      <c r="B1014" s="3">
        <v>44743.0</v>
      </c>
      <c r="C1014" s="2">
        <v>-986.814</v>
      </c>
      <c r="D1014" s="2">
        <f t="shared" si="2"/>
        <v>152108.205</v>
      </c>
      <c r="E1014" s="9">
        <f t="shared" si="1"/>
        <v>-0.00646662526</v>
      </c>
    </row>
    <row r="1015" ht="15.75" customHeight="1">
      <c r="B1015" s="3">
        <v>44835.0</v>
      </c>
      <c r="C1015" s="2">
        <v>-702.142</v>
      </c>
      <c r="D1015" s="2">
        <f t="shared" si="2"/>
        <v>151406.063</v>
      </c>
      <c r="E1015" s="9">
        <f t="shared" si="1"/>
        <v>-0.004626756147</v>
      </c>
    </row>
    <row r="1016" ht="15.75" customHeight="1">
      <c r="B1016" s="3">
        <v>44866.0</v>
      </c>
      <c r="C1016" s="2">
        <v>93.484</v>
      </c>
      <c r="D1016" s="2">
        <f t="shared" si="2"/>
        <v>151499.547</v>
      </c>
      <c r="E1016" s="9">
        <f t="shared" si="1"/>
        <v>0.0006172484093</v>
      </c>
    </row>
    <row r="1017" ht="15.75" customHeight="1">
      <c r="B1017" s="3">
        <v>44896.0</v>
      </c>
      <c r="C1017" s="2">
        <v>141.511</v>
      </c>
      <c r="D1017" s="2">
        <f t="shared" si="2"/>
        <v>151641.058</v>
      </c>
      <c r="E1017" s="9">
        <f t="shared" si="1"/>
        <v>0.0009336328288</v>
      </c>
    </row>
    <row r="1018" ht="15.75" customHeight="1">
      <c r="B1018" s="3" t="s">
        <v>611</v>
      </c>
      <c r="C1018" s="2">
        <v>141.911</v>
      </c>
      <c r="D1018" s="2">
        <f t="shared" si="2"/>
        <v>151782.969</v>
      </c>
      <c r="E1018" s="9">
        <f t="shared" si="1"/>
        <v>0.0009353973168</v>
      </c>
    </row>
    <row r="1019" ht="15.75" customHeight="1">
      <c r="B1019" s="3" t="s">
        <v>612</v>
      </c>
      <c r="C1019" s="2">
        <v>-23.318</v>
      </c>
      <c r="D1019" s="2">
        <f t="shared" si="2"/>
        <v>151759.651</v>
      </c>
      <c r="E1019" s="9">
        <f t="shared" si="1"/>
        <v>-0.0001536390511</v>
      </c>
    </row>
    <row r="1020" ht="15.75" customHeight="1">
      <c r="B1020" s="3" t="s">
        <v>613</v>
      </c>
      <c r="C1020" s="2">
        <v>-1236.865</v>
      </c>
      <c r="D1020" s="2">
        <f t="shared" si="2"/>
        <v>150522.786</v>
      </c>
      <c r="E1020" s="9">
        <f t="shared" si="1"/>
        <v>-0.008183551218</v>
      </c>
    </row>
    <row r="1021" ht="15.75" customHeight="1">
      <c r="B1021" s="3" t="s">
        <v>614</v>
      </c>
      <c r="C1021" s="2">
        <v>45.817</v>
      </c>
      <c r="D1021" s="2">
        <f t="shared" si="2"/>
        <v>150568.603</v>
      </c>
      <c r="E1021" s="9">
        <f t="shared" si="1"/>
        <v>0.0003043394931</v>
      </c>
    </row>
    <row r="1022" ht="15.75" customHeight="1">
      <c r="B1022" s="3" t="s">
        <v>615</v>
      </c>
      <c r="C1022" s="2">
        <v>-703.288</v>
      </c>
      <c r="D1022" s="2">
        <f t="shared" si="2"/>
        <v>149865.315</v>
      </c>
      <c r="E1022" s="9">
        <f t="shared" si="1"/>
        <v>-0.004681823473</v>
      </c>
    </row>
    <row r="1023" ht="15.75" customHeight="1">
      <c r="B1023" s="3" t="s">
        <v>616</v>
      </c>
      <c r="C1023" s="2">
        <v>-157.066</v>
      </c>
      <c r="D1023" s="2">
        <f t="shared" si="2"/>
        <v>149708.249</v>
      </c>
      <c r="E1023" s="9">
        <f t="shared" si="1"/>
        <v>-0.001048597295</v>
      </c>
    </row>
    <row r="1024" ht="15.75" customHeight="1">
      <c r="B1024" s="3" t="s">
        <v>617</v>
      </c>
      <c r="C1024" s="2">
        <v>-242.152</v>
      </c>
      <c r="D1024" s="2">
        <f t="shared" si="2"/>
        <v>149466.097</v>
      </c>
      <c r="E1024" s="9">
        <f t="shared" si="1"/>
        <v>-0.001618802254</v>
      </c>
    </row>
    <row r="1025" ht="15.75" customHeight="1">
      <c r="B1025" s="3" t="s">
        <v>618</v>
      </c>
      <c r="C1025" s="2">
        <v>-220.747</v>
      </c>
      <c r="D1025" s="2">
        <f t="shared" si="2"/>
        <v>149245.35</v>
      </c>
      <c r="E1025" s="9">
        <f t="shared" si="1"/>
        <v>-0.001477995185</v>
      </c>
    </row>
    <row r="1026" ht="15.75" customHeight="1">
      <c r="B1026" s="3" t="s">
        <v>619</v>
      </c>
      <c r="C1026" s="2">
        <v>675.989</v>
      </c>
      <c r="D1026" s="2">
        <f t="shared" si="2"/>
        <v>149921.339</v>
      </c>
      <c r="E1026" s="9">
        <f t="shared" si="1"/>
        <v>0.004519153872</v>
      </c>
    </row>
    <row r="1027" ht="15.75" customHeight="1">
      <c r="B1027" s="3" t="s">
        <v>620</v>
      </c>
      <c r="C1027" s="2">
        <v>174.19</v>
      </c>
      <c r="D1027" s="2">
        <f t="shared" si="2"/>
        <v>150095.529</v>
      </c>
      <c r="E1027" s="9">
        <f t="shared" si="1"/>
        <v>0.001161201507</v>
      </c>
    </row>
    <row r="1028" ht="15.75" customHeight="1">
      <c r="B1028" s="3" t="s">
        <v>621</v>
      </c>
      <c r="C1028" s="2">
        <v>2360.711</v>
      </c>
      <c r="D1028" s="2">
        <f t="shared" si="2"/>
        <v>152456.24</v>
      </c>
      <c r="E1028" s="9">
        <f t="shared" si="1"/>
        <v>0.01560565266</v>
      </c>
    </row>
    <row r="1029" ht="15.75" customHeight="1">
      <c r="B1029" s="3" t="s">
        <v>622</v>
      </c>
      <c r="C1029" s="2">
        <v>488.131</v>
      </c>
      <c r="D1029" s="2">
        <f t="shared" si="2"/>
        <v>152944.371</v>
      </c>
      <c r="E1029" s="9">
        <f t="shared" si="1"/>
        <v>0.003196662993</v>
      </c>
    </row>
    <row r="1030" ht="15.75" customHeight="1">
      <c r="B1030" s="3">
        <v>44563.0</v>
      </c>
      <c r="C1030" s="2">
        <v>384.323</v>
      </c>
      <c r="D1030" s="2">
        <f t="shared" si="2"/>
        <v>153328.694</v>
      </c>
      <c r="E1030" s="9">
        <f t="shared" si="1"/>
        <v>0.002509676793</v>
      </c>
    </row>
    <row r="1031" ht="15.75" customHeight="1">
      <c r="B1031" s="3">
        <v>44594.0</v>
      </c>
      <c r="C1031" s="2">
        <v>-796.686</v>
      </c>
      <c r="D1031" s="2">
        <f t="shared" si="2"/>
        <v>152532.008</v>
      </c>
      <c r="E1031" s="9">
        <f t="shared" si="1"/>
        <v>-0.005209481287</v>
      </c>
    </row>
    <row r="1032" ht="15.75" customHeight="1">
      <c r="B1032" s="3">
        <v>44622.0</v>
      </c>
      <c r="C1032" s="2">
        <v>-183.817</v>
      </c>
      <c r="D1032" s="2">
        <f t="shared" si="2"/>
        <v>152348.191</v>
      </c>
      <c r="E1032" s="9">
        <f t="shared" si="1"/>
        <v>-0.001205831162</v>
      </c>
    </row>
    <row r="1033" ht="15.75" customHeight="1">
      <c r="B1033" s="3">
        <v>44653.0</v>
      </c>
      <c r="C1033" s="2">
        <v>4662.9</v>
      </c>
      <c r="D1033" s="2">
        <f t="shared" si="2"/>
        <v>157011.091</v>
      </c>
      <c r="E1033" s="9">
        <f t="shared" si="1"/>
        <v>0.03014781478</v>
      </c>
    </row>
    <row r="1034" ht="15.75" customHeight="1">
      <c r="B1034" s="3">
        <v>44744.0</v>
      </c>
      <c r="C1034" s="2">
        <v>67.611</v>
      </c>
      <c r="D1034" s="2">
        <f t="shared" si="2"/>
        <v>157078.702</v>
      </c>
      <c r="E1034" s="9">
        <f t="shared" si="1"/>
        <v>0.0004305202051</v>
      </c>
    </row>
    <row r="1035" ht="15.75" customHeight="1">
      <c r="B1035" s="3">
        <v>44775.0</v>
      </c>
      <c r="C1035" s="2">
        <v>-22.454</v>
      </c>
      <c r="D1035" s="2">
        <f t="shared" si="2"/>
        <v>157056.248</v>
      </c>
      <c r="E1035" s="9">
        <f t="shared" si="1"/>
        <v>-0.0001429576686</v>
      </c>
    </row>
    <row r="1036" ht="15.75" customHeight="1">
      <c r="B1036" s="3">
        <v>44806.0</v>
      </c>
      <c r="C1036" s="2">
        <v>181.145</v>
      </c>
      <c r="D1036" s="2">
        <f t="shared" si="2"/>
        <v>157237.393</v>
      </c>
      <c r="E1036" s="9">
        <f t="shared" si="1"/>
        <v>0.001152711964</v>
      </c>
    </row>
    <row r="1037" ht="15.75" customHeight="1">
      <c r="B1037" s="3">
        <v>44836.0</v>
      </c>
      <c r="C1037" s="2">
        <v>5444.999</v>
      </c>
      <c r="D1037" s="2">
        <f t="shared" si="2"/>
        <v>162682.392</v>
      </c>
      <c r="E1037" s="9">
        <f t="shared" si="1"/>
        <v>0.03404306398</v>
      </c>
    </row>
    <row r="1038" ht="15.75" customHeight="1">
      <c r="B1038" s="3">
        <v>44867.0</v>
      </c>
      <c r="C1038" s="2">
        <v>67.684</v>
      </c>
      <c r="D1038" s="2">
        <f t="shared" si="2"/>
        <v>162750.076</v>
      </c>
      <c r="E1038" s="9">
        <f t="shared" si="1"/>
        <v>0.0004159634187</v>
      </c>
    </row>
    <row r="1039" ht="15.75" customHeight="1">
      <c r="B1039" s="3" t="s">
        <v>623</v>
      </c>
      <c r="C1039" s="2">
        <v>442.684</v>
      </c>
      <c r="D1039" s="2">
        <f t="shared" si="2"/>
        <v>163192.76</v>
      </c>
      <c r="E1039" s="9">
        <f t="shared" si="1"/>
        <v>0.002716330738</v>
      </c>
    </row>
    <row r="1040" ht="15.75" customHeight="1">
      <c r="B1040" s="3" t="s">
        <v>624</v>
      </c>
      <c r="C1040" s="2">
        <v>44.102</v>
      </c>
      <c r="D1040" s="2">
        <f t="shared" si="2"/>
        <v>163236.862</v>
      </c>
      <c r="E1040" s="9">
        <f t="shared" si="1"/>
        <v>0.0002702083224</v>
      </c>
    </row>
    <row r="1041" ht="15.75" customHeight="1">
      <c r="B1041" s="3" t="s">
        <v>625</v>
      </c>
      <c r="C1041" s="2">
        <v>-291.214</v>
      </c>
      <c r="D1041" s="2">
        <f t="shared" si="2"/>
        <v>162945.648</v>
      </c>
      <c r="E1041" s="9">
        <f t="shared" si="1"/>
        <v>-0.001785589775</v>
      </c>
    </row>
    <row r="1042" ht="15.75" customHeight="1">
      <c r="B1042" s="3" t="s">
        <v>626</v>
      </c>
      <c r="C1042" s="2">
        <v>-67.271</v>
      </c>
      <c r="D1042" s="2">
        <f t="shared" si="2"/>
        <v>162878.377</v>
      </c>
      <c r="E1042" s="9">
        <f t="shared" si="1"/>
        <v>-0.0004129284264</v>
      </c>
    </row>
    <row r="1043" ht="15.75" customHeight="1">
      <c r="B1043" s="3" t="s">
        <v>627</v>
      </c>
      <c r="C1043" s="2">
        <v>-87.807</v>
      </c>
      <c r="D1043" s="2">
        <f t="shared" si="2"/>
        <v>162790.57</v>
      </c>
      <c r="E1043" s="9">
        <f t="shared" si="1"/>
        <v>-0.0005392408637</v>
      </c>
    </row>
    <row r="1044" ht="15.75" customHeight="1">
      <c r="B1044" s="3" t="s">
        <v>628</v>
      </c>
      <c r="C1044" s="2">
        <v>-87.19</v>
      </c>
      <c r="D1044" s="2">
        <f t="shared" si="2"/>
        <v>162703.38</v>
      </c>
      <c r="E1044" s="9">
        <f t="shared" si="1"/>
        <v>-0.0005357396172</v>
      </c>
    </row>
    <row r="1045" ht="15.75" customHeight="1">
      <c r="B1045" s="3" t="s">
        <v>629</v>
      </c>
      <c r="C1045" s="2">
        <v>0.0</v>
      </c>
      <c r="D1045" s="2">
        <f t="shared" si="2"/>
        <v>162703.38</v>
      </c>
      <c r="E1045" s="9">
        <f t="shared" si="1"/>
        <v>0</v>
      </c>
    </row>
    <row r="1046" ht="15.75" customHeight="1">
      <c r="B1046" s="3" t="s">
        <v>630</v>
      </c>
      <c r="C1046" s="2">
        <v>-635.387</v>
      </c>
      <c r="D1046" s="2">
        <f t="shared" si="2"/>
        <v>162067.993</v>
      </c>
      <c r="E1046" s="9">
        <f t="shared" si="1"/>
        <v>-0.003912831385</v>
      </c>
    </row>
    <row r="1047" ht="15.75" customHeight="1">
      <c r="B1047" s="3" t="s">
        <v>631</v>
      </c>
      <c r="C1047" s="2">
        <v>-429.96</v>
      </c>
      <c r="D1047" s="2">
        <f t="shared" si="2"/>
        <v>161638.033</v>
      </c>
      <c r="E1047" s="9">
        <f t="shared" si="1"/>
        <v>-0.002656485937</v>
      </c>
    </row>
    <row r="1048" ht="15.75" customHeight="1">
      <c r="B1048" s="3" t="s">
        <v>632</v>
      </c>
      <c r="C1048" s="2">
        <v>351.702</v>
      </c>
      <c r="D1048" s="2">
        <f t="shared" si="2"/>
        <v>161989.735</v>
      </c>
      <c r="E1048" s="9">
        <f t="shared" si="1"/>
        <v>0.002173497909</v>
      </c>
    </row>
    <row r="1049" ht="15.75" customHeight="1">
      <c r="B1049" s="3">
        <v>44564.0</v>
      </c>
      <c r="C1049" s="2">
        <v>-328.949</v>
      </c>
      <c r="D1049" s="2">
        <f t="shared" si="2"/>
        <v>161660.786</v>
      </c>
      <c r="E1049" s="9">
        <f t="shared" si="1"/>
        <v>-0.002032742677</v>
      </c>
    </row>
    <row r="1050" ht="15.75" customHeight="1">
      <c r="B1050" s="3">
        <v>44595.0</v>
      </c>
      <c r="C1050" s="2">
        <v>-410.233</v>
      </c>
      <c r="D1050" s="2">
        <f t="shared" si="2"/>
        <v>161250.553</v>
      </c>
      <c r="E1050" s="9">
        <f t="shared" si="1"/>
        <v>-0.002540841223</v>
      </c>
    </row>
    <row r="1051" ht="15.75" customHeight="1">
      <c r="B1051" s="3">
        <v>44623.0</v>
      </c>
      <c r="C1051" s="2">
        <v>131.966</v>
      </c>
      <c r="D1051" s="2">
        <f t="shared" si="2"/>
        <v>161382.519</v>
      </c>
      <c r="E1051" s="9">
        <f t="shared" si="1"/>
        <v>0.0008180562925</v>
      </c>
    </row>
    <row r="1052" ht="15.75" customHeight="1">
      <c r="B1052" s="3">
        <v>44654.0</v>
      </c>
      <c r="C1052" s="2">
        <v>153.17</v>
      </c>
      <c r="D1052" s="2">
        <f t="shared" si="2"/>
        <v>161535.689</v>
      </c>
      <c r="E1052" s="9">
        <f t="shared" si="1"/>
        <v>0.0009486613495</v>
      </c>
    </row>
    <row r="1053" ht="15.75" customHeight="1">
      <c r="B1053" s="3">
        <v>44745.0</v>
      </c>
      <c r="C1053" s="2">
        <v>303.932</v>
      </c>
      <c r="D1053" s="2">
        <f t="shared" si="2"/>
        <v>161839.621</v>
      </c>
      <c r="E1053" s="9">
        <f t="shared" si="1"/>
        <v>0.001879748268</v>
      </c>
    </row>
    <row r="1054" ht="15.75" customHeight="1">
      <c r="B1054" s="3">
        <v>44776.0</v>
      </c>
      <c r="C1054" s="2">
        <v>210.688</v>
      </c>
      <c r="D1054" s="2">
        <f t="shared" si="2"/>
        <v>162050.309</v>
      </c>
      <c r="E1054" s="9">
        <f t="shared" si="1"/>
        <v>0.001300985367</v>
      </c>
    </row>
    <row r="1055" ht="15.75" customHeight="1">
      <c r="B1055" s="3">
        <v>44807.0</v>
      </c>
      <c r="C1055" s="2">
        <v>-167.336</v>
      </c>
      <c r="D1055" s="2">
        <f t="shared" si="2"/>
        <v>161882.973</v>
      </c>
      <c r="E1055" s="9">
        <f t="shared" si="1"/>
        <v>-0.00103315111</v>
      </c>
    </row>
    <row r="1056" ht="15.75" customHeight="1">
      <c r="B1056" s="3">
        <v>44837.0</v>
      </c>
      <c r="C1056" s="2">
        <v>-536.442</v>
      </c>
      <c r="D1056" s="2">
        <f t="shared" si="2"/>
        <v>161346.531</v>
      </c>
      <c r="E1056" s="9">
        <f t="shared" si="1"/>
        <v>-0.003319266873</v>
      </c>
    </row>
    <row r="1057" ht="15.75" customHeight="1">
      <c r="B1057" s="3">
        <v>44868.0</v>
      </c>
      <c r="C1057" s="2">
        <v>235.043</v>
      </c>
      <c r="D1057" s="2">
        <f t="shared" si="2"/>
        <v>161581.574</v>
      </c>
      <c r="E1057" s="9">
        <f t="shared" si="1"/>
        <v>0.001455698887</v>
      </c>
    </row>
    <row r="1058" ht="15.75" customHeight="1">
      <c r="B1058" s="3" t="s">
        <v>633</v>
      </c>
      <c r="C1058" s="2">
        <v>2952.86</v>
      </c>
      <c r="D1058" s="2">
        <f t="shared" si="2"/>
        <v>164534.434</v>
      </c>
      <c r="E1058" s="9">
        <f t="shared" si="1"/>
        <v>0.01810975622</v>
      </c>
    </row>
    <row r="1059" ht="15.75" customHeight="1">
      <c r="B1059" s="3" t="s">
        <v>634</v>
      </c>
      <c r="C1059" s="2">
        <v>544.435</v>
      </c>
      <c r="D1059" s="2">
        <f t="shared" si="2"/>
        <v>165078.869</v>
      </c>
      <c r="E1059" s="9">
        <f t="shared" si="1"/>
        <v>0.003303480109</v>
      </c>
    </row>
    <row r="1060" ht="15.75" customHeight="1">
      <c r="B1060" s="3" t="s">
        <v>635</v>
      </c>
      <c r="C1060" s="2">
        <v>663.044</v>
      </c>
      <c r="D1060" s="2">
        <f t="shared" si="2"/>
        <v>165741.913</v>
      </c>
      <c r="E1060" s="9">
        <f t="shared" si="1"/>
        <v>0.004008483892</v>
      </c>
    </row>
    <row r="1061" ht="15.75" customHeight="1">
      <c r="B1061" s="3" t="s">
        <v>636</v>
      </c>
      <c r="C1061" s="2">
        <v>65.603</v>
      </c>
      <c r="D1061" s="2">
        <f t="shared" si="2"/>
        <v>165807.516</v>
      </c>
      <c r="E1061" s="9">
        <f t="shared" si="1"/>
        <v>0.0003957358699</v>
      </c>
    </row>
    <row r="1062" ht="15.75" customHeight="1">
      <c r="B1062" s="3" t="s">
        <v>637</v>
      </c>
      <c r="C1062" s="2">
        <v>66.417</v>
      </c>
      <c r="D1062" s="2">
        <f t="shared" si="2"/>
        <v>165873.933</v>
      </c>
      <c r="E1062" s="9">
        <f t="shared" si="1"/>
        <v>0.0004004866783</v>
      </c>
    </row>
    <row r="1063" ht="15.75" customHeight="1">
      <c r="B1063" s="3" t="s">
        <v>638</v>
      </c>
      <c r="C1063" s="2">
        <v>-739.117</v>
      </c>
      <c r="D1063" s="2">
        <f t="shared" si="2"/>
        <v>165134.816</v>
      </c>
      <c r="E1063" s="9">
        <f t="shared" si="1"/>
        <v>-0.004465853127</v>
      </c>
    </row>
    <row r="1064" ht="15.75" customHeight="1">
      <c r="B1064" s="3" t="s">
        <v>639</v>
      </c>
      <c r="C1064" s="2">
        <v>470.166</v>
      </c>
      <c r="D1064" s="2">
        <f t="shared" si="2"/>
        <v>165604.982</v>
      </c>
      <c r="E1064" s="9">
        <f t="shared" si="1"/>
        <v>0.00284311909</v>
      </c>
    </row>
    <row r="1065" ht="15.75" customHeight="1">
      <c r="B1065" s="3" t="s">
        <v>640</v>
      </c>
      <c r="C1065" s="2">
        <v>-815.109</v>
      </c>
      <c r="D1065" s="2">
        <f t="shared" si="2"/>
        <v>164789.873</v>
      </c>
      <c r="E1065" s="9">
        <f t="shared" si="1"/>
        <v>-0.004934160695</v>
      </c>
    </row>
    <row r="1066" ht="15.75" customHeight="1">
      <c r="B1066" s="3" t="s">
        <v>641</v>
      </c>
      <c r="C1066" s="2">
        <v>0.0</v>
      </c>
      <c r="D1066" s="2">
        <f t="shared" si="2"/>
        <v>164789.873</v>
      </c>
      <c r="E1066" s="9">
        <f t="shared" si="1"/>
        <v>0</v>
      </c>
    </row>
    <row r="1067" ht="15.75" customHeight="1">
      <c r="B1067" s="3" t="s">
        <v>642</v>
      </c>
      <c r="C1067" s="2">
        <v>203.526</v>
      </c>
      <c r="D1067" s="2">
        <f t="shared" si="2"/>
        <v>164993.399</v>
      </c>
      <c r="E1067" s="9">
        <f t="shared" si="1"/>
        <v>0.001234301695</v>
      </c>
    </row>
    <row r="1068" ht="15.75" customHeight="1">
      <c r="B1068" s="3" t="s">
        <v>643</v>
      </c>
      <c r="C1068" s="2">
        <v>704.588</v>
      </c>
      <c r="D1068" s="2">
        <f t="shared" si="2"/>
        <v>165697.987</v>
      </c>
      <c r="E1068" s="9">
        <f t="shared" si="1"/>
        <v>0.004261308858</v>
      </c>
    </row>
    <row r="1069" ht="15.75" customHeight="1">
      <c r="B1069" s="3" t="s">
        <v>644</v>
      </c>
      <c r="C1069" s="2">
        <v>-160.237</v>
      </c>
      <c r="D1069" s="2">
        <f t="shared" si="2"/>
        <v>165537.75</v>
      </c>
      <c r="E1069" s="9">
        <f t="shared" si="1"/>
        <v>-0.0009675104139</v>
      </c>
    </row>
    <row r="1070" ht="15.75" customHeight="1">
      <c r="B1070" s="3" t="s">
        <v>645</v>
      </c>
      <c r="C1070" s="2">
        <v>162.201</v>
      </c>
      <c r="D1070" s="2">
        <f t="shared" si="2"/>
        <v>165699.951</v>
      </c>
      <c r="E1070" s="9">
        <f t="shared" si="1"/>
        <v>0.0009793632336</v>
      </c>
    </row>
    <row r="1071" ht="15.75" customHeight="1">
      <c r="B1071" s="3" t="s">
        <v>646</v>
      </c>
      <c r="C1071" s="2">
        <v>276.337</v>
      </c>
      <c r="D1071" s="2">
        <f t="shared" si="2"/>
        <v>165976.288</v>
      </c>
      <c r="E1071" s="9">
        <f t="shared" si="1"/>
        <v>0.001666306063</v>
      </c>
    </row>
    <row r="1072" ht="15.75" customHeight="1">
      <c r="B1072" s="3">
        <v>44565.0</v>
      </c>
      <c r="C1072" s="2">
        <v>249.362</v>
      </c>
      <c r="D1072" s="2">
        <f t="shared" si="2"/>
        <v>166225.65</v>
      </c>
      <c r="E1072" s="9">
        <f t="shared" si="1"/>
        <v>0.001501267863</v>
      </c>
    </row>
    <row r="1073" ht="15.75" customHeight="1">
      <c r="B1073" s="3">
        <v>44655.0</v>
      </c>
      <c r="C1073" s="2">
        <v>841.618</v>
      </c>
      <c r="D1073" s="2">
        <f t="shared" si="2"/>
        <v>167067.268</v>
      </c>
      <c r="E1073" s="9">
        <f t="shared" si="1"/>
        <v>0.005050331066</v>
      </c>
    </row>
    <row r="1074" ht="15.75" customHeight="1">
      <c r="B1074" s="3">
        <v>44685.0</v>
      </c>
      <c r="C1074" s="2">
        <v>-504.473</v>
      </c>
      <c r="D1074" s="2">
        <f t="shared" si="2"/>
        <v>166562.795</v>
      </c>
      <c r="E1074" s="9">
        <f t="shared" si="1"/>
        <v>-0.003024148243</v>
      </c>
    </row>
    <row r="1075" ht="15.75" customHeight="1">
      <c r="B1075" s="3">
        <v>44716.0</v>
      </c>
      <c r="C1075" s="2">
        <v>769.979</v>
      </c>
      <c r="D1075" s="2">
        <f t="shared" si="2"/>
        <v>167332.774</v>
      </c>
      <c r="E1075" s="9">
        <f t="shared" si="1"/>
        <v>0.004612102923</v>
      </c>
    </row>
    <row r="1076" ht="15.75" customHeight="1">
      <c r="B1076" s="3">
        <v>44746.0</v>
      </c>
      <c r="C1076" s="2">
        <v>156.985</v>
      </c>
      <c r="D1076" s="2">
        <f t="shared" si="2"/>
        <v>167489.759</v>
      </c>
      <c r="E1076" s="9">
        <f t="shared" si="1"/>
        <v>0.0009377207089</v>
      </c>
    </row>
    <row r="1077" ht="15.75" customHeight="1">
      <c r="B1077" s="3">
        <v>44777.0</v>
      </c>
      <c r="C1077" s="2">
        <v>135.148</v>
      </c>
      <c r="D1077" s="2">
        <f t="shared" si="2"/>
        <v>167624.907</v>
      </c>
      <c r="E1077" s="9">
        <f t="shared" si="1"/>
        <v>0.0008065776944</v>
      </c>
    </row>
    <row r="1078" ht="15.75" customHeight="1">
      <c r="B1078" s="3">
        <v>44869.0</v>
      </c>
      <c r="C1078" s="2">
        <v>-89.861</v>
      </c>
      <c r="D1078" s="2">
        <f t="shared" si="2"/>
        <v>167535.046</v>
      </c>
      <c r="E1078" s="9">
        <f t="shared" si="1"/>
        <v>-0.0005362275615</v>
      </c>
    </row>
    <row r="1079" ht="15.75" customHeight="1">
      <c r="B1079" s="3">
        <v>44899.0</v>
      </c>
      <c r="C1079" s="2">
        <v>-265.034</v>
      </c>
      <c r="D1079" s="2">
        <f t="shared" si="2"/>
        <v>167270.012</v>
      </c>
      <c r="E1079" s="9">
        <f t="shared" si="1"/>
        <v>-0.001583214166</v>
      </c>
    </row>
    <row r="1080" ht="15.75" customHeight="1">
      <c r="B1080" s="3" t="s">
        <v>647</v>
      </c>
      <c r="C1080" s="2">
        <v>-154.08</v>
      </c>
      <c r="D1080" s="2">
        <f t="shared" si="2"/>
        <v>167115.932</v>
      </c>
      <c r="E1080" s="9">
        <f t="shared" si="1"/>
        <v>-0.0009215699025</v>
      </c>
    </row>
    <row r="1081" ht="15.75" customHeight="1">
      <c r="B1081" s="3" t="s">
        <v>648</v>
      </c>
      <c r="C1081" s="2">
        <v>-5275.979</v>
      </c>
      <c r="D1081" s="2">
        <f t="shared" si="2"/>
        <v>161839.953</v>
      </c>
      <c r="E1081" s="9">
        <f t="shared" si="1"/>
        <v>-0.03207987271</v>
      </c>
    </row>
    <row r="1082" ht="15.75" customHeight="1">
      <c r="B1082" s="3" t="s">
        <v>649</v>
      </c>
      <c r="C1082" s="2">
        <v>-109.955</v>
      </c>
      <c r="D1082" s="2">
        <f t="shared" si="2"/>
        <v>161729.998</v>
      </c>
      <c r="E1082" s="9">
        <f t="shared" si="1"/>
        <v>-0.0006796366838</v>
      </c>
    </row>
    <row r="1083" ht="15.75" customHeight="1">
      <c r="B1083" s="3" t="s">
        <v>650</v>
      </c>
      <c r="C1083" s="2">
        <v>-5408.69</v>
      </c>
      <c r="D1083" s="2">
        <f t="shared" si="2"/>
        <v>156321.308</v>
      </c>
      <c r="E1083" s="9">
        <f t="shared" si="1"/>
        <v>-0.03401471005</v>
      </c>
    </row>
    <row r="1084" ht="15.75" customHeight="1">
      <c r="B1084" s="3" t="s">
        <v>651</v>
      </c>
      <c r="C1084" s="2">
        <v>580.838</v>
      </c>
      <c r="D1084" s="2">
        <f t="shared" si="2"/>
        <v>156902.146</v>
      </c>
      <c r="E1084" s="9">
        <f t="shared" si="1"/>
        <v>0.003708781436</v>
      </c>
    </row>
    <row r="1085" ht="15.75" customHeight="1">
      <c r="B1085" s="3" t="s">
        <v>652</v>
      </c>
      <c r="C1085" s="2">
        <v>-2835.45</v>
      </c>
      <c r="D1085" s="2">
        <f t="shared" si="2"/>
        <v>154066.696</v>
      </c>
      <c r="E1085" s="9">
        <f t="shared" si="1"/>
        <v>-0.01823673758</v>
      </c>
    </row>
    <row r="1086" ht="15.75" customHeight="1">
      <c r="B1086" s="3" t="s">
        <v>653</v>
      </c>
      <c r="C1086" s="2">
        <v>0.0</v>
      </c>
      <c r="D1086" s="2">
        <f t="shared" si="2"/>
        <v>154066.696</v>
      </c>
      <c r="E1086" s="9">
        <f t="shared" si="1"/>
        <v>0</v>
      </c>
    </row>
    <row r="1087" ht="15.75" customHeight="1">
      <c r="B1087" s="3" t="s">
        <v>654</v>
      </c>
      <c r="C1087" s="2">
        <v>171.11</v>
      </c>
      <c r="D1087" s="2">
        <f t="shared" si="2"/>
        <v>154237.806</v>
      </c>
      <c r="E1087" s="9">
        <f t="shared" si="1"/>
        <v>0.00111000661</v>
      </c>
    </row>
    <row r="1088" ht="15.75" customHeight="1">
      <c r="B1088" s="3" t="s">
        <v>655</v>
      </c>
      <c r="C1088" s="2">
        <v>-193.598</v>
      </c>
      <c r="D1088" s="2">
        <f t="shared" si="2"/>
        <v>154044.208</v>
      </c>
      <c r="E1088" s="9">
        <f t="shared" si="1"/>
        <v>-0.001255980023</v>
      </c>
    </row>
    <row r="1089" ht="15.75" customHeight="1">
      <c r="B1089" s="3" t="s">
        <v>656</v>
      </c>
      <c r="C1089" s="2">
        <v>250.867</v>
      </c>
      <c r="D1089" s="2">
        <f t="shared" si="2"/>
        <v>154295.075</v>
      </c>
      <c r="E1089" s="9">
        <f t="shared" si="1"/>
        <v>0.001627214365</v>
      </c>
    </row>
    <row r="1090" ht="15.75" customHeight="1">
      <c r="B1090" s="3" t="s">
        <v>657</v>
      </c>
      <c r="C1090" s="2">
        <v>20.95</v>
      </c>
      <c r="D1090" s="2">
        <f t="shared" si="2"/>
        <v>154316.025</v>
      </c>
      <c r="E1090" s="9">
        <f t="shared" si="1"/>
        <v>0.0001357695821</v>
      </c>
    </row>
    <row r="1091" ht="15.75" customHeight="1">
      <c r="B1091" s="3" t="s">
        <v>658</v>
      </c>
      <c r="C1091" s="2">
        <v>-21.469</v>
      </c>
      <c r="D1091" s="2">
        <f t="shared" si="2"/>
        <v>154294.556</v>
      </c>
      <c r="E1091" s="9">
        <f t="shared" si="1"/>
        <v>-0.0001391332725</v>
      </c>
    </row>
    <row r="1092" ht="15.75" customHeight="1">
      <c r="B1092" s="3">
        <v>44597.0</v>
      </c>
      <c r="C1092" s="2">
        <v>-62.076</v>
      </c>
      <c r="D1092" s="2">
        <f t="shared" si="2"/>
        <v>154232.48</v>
      </c>
      <c r="E1092" s="9">
        <f t="shared" si="1"/>
        <v>-0.0004024023414</v>
      </c>
    </row>
    <row r="1093" ht="15.75" customHeight="1">
      <c r="B1093" s="3">
        <v>44625.0</v>
      </c>
      <c r="C1093" s="2">
        <v>-374.568</v>
      </c>
      <c r="D1093" s="2">
        <f t="shared" si="2"/>
        <v>153857.912</v>
      </c>
      <c r="E1093" s="9">
        <f t="shared" si="1"/>
        <v>-0.002431547327</v>
      </c>
    </row>
    <row r="1094" ht="15.75" customHeight="1">
      <c r="B1094" s="3">
        <v>44656.0</v>
      </c>
      <c r="C1094" s="2">
        <v>125.46</v>
      </c>
      <c r="D1094" s="2">
        <f t="shared" si="2"/>
        <v>153983.372</v>
      </c>
      <c r="E1094" s="9">
        <f t="shared" si="1"/>
        <v>0.000815095398</v>
      </c>
    </row>
    <row r="1095" ht="15.75" customHeight="1">
      <c r="B1095" s="3">
        <v>44686.0</v>
      </c>
      <c r="C1095" s="2">
        <v>-21.535</v>
      </c>
      <c r="D1095" s="2">
        <f t="shared" si="2"/>
        <v>153961.837</v>
      </c>
      <c r="E1095" s="9">
        <f t="shared" si="1"/>
        <v>-0.0001398625431</v>
      </c>
    </row>
    <row r="1096" ht="15.75" customHeight="1">
      <c r="B1096" s="3">
        <v>44717.0</v>
      </c>
      <c r="C1096" s="2">
        <v>249.23</v>
      </c>
      <c r="D1096" s="2">
        <f t="shared" si="2"/>
        <v>154211.067</v>
      </c>
      <c r="E1096" s="9">
        <f t="shared" si="1"/>
        <v>0.001617468967</v>
      </c>
    </row>
    <row r="1097" ht="15.75" customHeight="1">
      <c r="B1097" s="3">
        <v>44809.0</v>
      </c>
      <c r="C1097" s="2">
        <v>-309.815</v>
      </c>
      <c r="D1097" s="2">
        <f t="shared" si="2"/>
        <v>153901.252</v>
      </c>
      <c r="E1097" s="9">
        <f t="shared" si="1"/>
        <v>-0.002011053017</v>
      </c>
    </row>
    <row r="1098" ht="15.75" customHeight="1">
      <c r="B1098" s="3">
        <v>44839.0</v>
      </c>
      <c r="C1098" s="2">
        <v>559.832</v>
      </c>
      <c r="D1098" s="2">
        <f t="shared" si="2"/>
        <v>154461.084</v>
      </c>
      <c r="E1098" s="9">
        <f t="shared" si="1"/>
        <v>0.00363100515</v>
      </c>
    </row>
    <row r="1099" ht="15.75" customHeight="1">
      <c r="B1099" s="3">
        <v>44870.0</v>
      </c>
      <c r="C1099" s="2">
        <v>0.0</v>
      </c>
      <c r="D1099" s="2">
        <f t="shared" si="2"/>
        <v>154461.084</v>
      </c>
      <c r="E1099" s="9">
        <f t="shared" si="1"/>
        <v>0</v>
      </c>
    </row>
    <row r="1100" ht="15.75" customHeight="1">
      <c r="B1100" s="3">
        <v>44900.0</v>
      </c>
      <c r="C1100" s="2">
        <v>19.714</v>
      </c>
      <c r="D1100" s="2">
        <f t="shared" si="2"/>
        <v>154480.798</v>
      </c>
      <c r="E1100" s="9">
        <f t="shared" si="1"/>
        <v>0.0001276227095</v>
      </c>
    </row>
    <row r="1101" ht="15.75" customHeight="1">
      <c r="B1101" s="3" t="s">
        <v>659</v>
      </c>
      <c r="C1101" s="2">
        <v>78.781</v>
      </c>
      <c r="D1101" s="2">
        <f t="shared" si="2"/>
        <v>154559.579</v>
      </c>
      <c r="E1101" s="9">
        <f t="shared" si="1"/>
        <v>0.0005098427751</v>
      </c>
    </row>
    <row r="1102" ht="15.75" customHeight="1">
      <c r="B1102" s="3" t="s">
        <v>660</v>
      </c>
      <c r="C1102" s="2">
        <v>-121.006</v>
      </c>
      <c r="D1102" s="2">
        <f t="shared" si="2"/>
        <v>154438.573</v>
      </c>
      <c r="E1102" s="9">
        <f t="shared" si="1"/>
        <v>-0.0007832150801</v>
      </c>
    </row>
    <row r="1103" ht="15.75" customHeight="1">
      <c r="B1103" s="3" t="s">
        <v>661</v>
      </c>
      <c r="C1103" s="2">
        <v>0.0</v>
      </c>
      <c r="D1103" s="2">
        <f t="shared" si="2"/>
        <v>154438.573</v>
      </c>
      <c r="E1103" s="9">
        <f t="shared" si="1"/>
        <v>0</v>
      </c>
    </row>
    <row r="1104" ht="15.75" customHeight="1">
      <c r="B1104" s="3" t="s">
        <v>662</v>
      </c>
      <c r="C1104" s="2">
        <v>5021.346</v>
      </c>
      <c r="D1104" s="2">
        <f t="shared" si="2"/>
        <v>159459.919</v>
      </c>
      <c r="E1104" s="9">
        <f t="shared" si="1"/>
        <v>0.03199616759</v>
      </c>
    </row>
    <row r="1105" ht="15.75" customHeight="1">
      <c r="B1105" s="3" t="s">
        <v>663</v>
      </c>
      <c r="C1105" s="2">
        <v>-59.017</v>
      </c>
      <c r="D1105" s="2">
        <f t="shared" si="2"/>
        <v>159400.902</v>
      </c>
      <c r="E1105" s="9">
        <f t="shared" si="1"/>
        <v>-0.0003701740495</v>
      </c>
    </row>
    <row r="1106" ht="15.75" customHeight="1">
      <c r="B1106" s="3" t="s">
        <v>664</v>
      </c>
      <c r="C1106" s="2">
        <v>156.475</v>
      </c>
      <c r="D1106" s="2">
        <f t="shared" si="2"/>
        <v>159557.377</v>
      </c>
      <c r="E1106" s="9">
        <f t="shared" si="1"/>
        <v>0.0009811628846</v>
      </c>
    </row>
    <row r="1107" ht="15.75" customHeight="1">
      <c r="B1107" s="3" t="s">
        <v>665</v>
      </c>
      <c r="C1107" s="2">
        <v>215.189</v>
      </c>
      <c r="D1107" s="2">
        <f t="shared" si="2"/>
        <v>159772.566</v>
      </c>
      <c r="E1107" s="9">
        <f t="shared" si="1"/>
        <v>0.001347753553</v>
      </c>
    </row>
    <row r="1108" ht="15.75" customHeight="1">
      <c r="B1108" s="3" t="s">
        <v>666</v>
      </c>
      <c r="C1108" s="2">
        <v>338.775</v>
      </c>
      <c r="D1108" s="2">
        <f t="shared" si="2"/>
        <v>160111.341</v>
      </c>
      <c r="E1108" s="9">
        <f t="shared" si="1"/>
        <v>0.002118112973</v>
      </c>
    </row>
    <row r="1109" ht="15.75" customHeight="1">
      <c r="B1109" s="3" t="s">
        <v>667</v>
      </c>
      <c r="C1109" s="2">
        <v>336.029</v>
      </c>
      <c r="D1109" s="2">
        <f t="shared" si="2"/>
        <v>160447.37</v>
      </c>
      <c r="E1109" s="9">
        <f t="shared" si="1"/>
        <v>0.002096521552</v>
      </c>
    </row>
    <row r="1110" ht="15.75" customHeight="1">
      <c r="B1110" s="3" t="s">
        <v>668</v>
      </c>
      <c r="C1110" s="2">
        <v>458.929</v>
      </c>
      <c r="D1110" s="2">
        <f t="shared" si="2"/>
        <v>160906.299</v>
      </c>
      <c r="E1110" s="9">
        <f t="shared" si="1"/>
        <v>0.002856225749</v>
      </c>
    </row>
    <row r="1111" ht="15.75" customHeight="1">
      <c r="B1111" s="3" t="s">
        <v>669</v>
      </c>
      <c r="C1111" s="2">
        <v>773.334</v>
      </c>
      <c r="D1111" s="2">
        <f t="shared" si="2"/>
        <v>161679.633</v>
      </c>
      <c r="E1111" s="9">
        <f t="shared" si="1"/>
        <v>0.004794601405</v>
      </c>
    </row>
    <row r="1112" ht="15.75" customHeight="1">
      <c r="B1112" s="3" t="s">
        <v>670</v>
      </c>
      <c r="C1112" s="2">
        <v>166.864</v>
      </c>
      <c r="D1112" s="2">
        <f t="shared" si="2"/>
        <v>161846.497</v>
      </c>
      <c r="E1112" s="9">
        <f t="shared" si="1"/>
        <v>0.001031533464</v>
      </c>
    </row>
    <row r="1113" ht="15.75" customHeight="1">
      <c r="B1113" s="3">
        <v>44567.0</v>
      </c>
      <c r="C1113" s="2">
        <v>456.037</v>
      </c>
      <c r="D1113" s="2">
        <f t="shared" si="2"/>
        <v>162302.534</v>
      </c>
      <c r="E1113" s="9">
        <f t="shared" si="1"/>
        <v>0.00281375082</v>
      </c>
    </row>
    <row r="1114" ht="15.75" customHeight="1">
      <c r="B1114" s="3">
        <v>44598.0</v>
      </c>
      <c r="C1114" s="2">
        <v>823.037</v>
      </c>
      <c r="D1114" s="2">
        <f t="shared" si="2"/>
        <v>163125.571</v>
      </c>
      <c r="E1114" s="9">
        <f t="shared" si="1"/>
        <v>0.005058190993</v>
      </c>
    </row>
    <row r="1115" ht="15.75" customHeight="1">
      <c r="B1115" s="3">
        <v>44626.0</v>
      </c>
      <c r="C1115" s="2">
        <v>461.092</v>
      </c>
      <c r="D1115" s="2">
        <f t="shared" si="2"/>
        <v>163586.663</v>
      </c>
      <c r="E1115" s="9">
        <f t="shared" si="1"/>
        <v>0.002822620387</v>
      </c>
    </row>
    <row r="1116" ht="15.75" customHeight="1">
      <c r="B1116" s="3">
        <v>44718.0</v>
      </c>
      <c r="C1116" s="2">
        <v>329.882</v>
      </c>
      <c r="D1116" s="2">
        <f t="shared" si="2"/>
        <v>163916.545</v>
      </c>
      <c r="E1116" s="9">
        <f t="shared" si="1"/>
        <v>0.002014527513</v>
      </c>
    </row>
    <row r="1117" ht="15.75" customHeight="1">
      <c r="B1117" s="3">
        <v>44748.0</v>
      </c>
      <c r="C1117" s="2">
        <v>5356.752</v>
      </c>
      <c r="D1117" s="2">
        <f t="shared" si="2"/>
        <v>169273.297</v>
      </c>
      <c r="E1117" s="9">
        <f t="shared" si="1"/>
        <v>0.03215712442</v>
      </c>
    </row>
    <row r="1118" ht="15.75" customHeight="1">
      <c r="B1118" s="3">
        <v>44779.0</v>
      </c>
      <c r="C1118" s="2">
        <v>62.64</v>
      </c>
      <c r="D1118" s="2">
        <f t="shared" si="2"/>
        <v>169335.937</v>
      </c>
      <c r="E1118" s="9">
        <f t="shared" si="1"/>
        <v>0.0003699840077</v>
      </c>
    </row>
    <row r="1119" ht="15.75" customHeight="1">
      <c r="B1119" s="3">
        <v>44810.0</v>
      </c>
      <c r="C1119" s="2">
        <v>20.655</v>
      </c>
      <c r="D1119" s="2">
        <f t="shared" si="2"/>
        <v>169356.592</v>
      </c>
      <c r="E1119" s="9">
        <f t="shared" si="1"/>
        <v>0.0001219690324</v>
      </c>
    </row>
    <row r="1120" ht="15.75" customHeight="1">
      <c r="B1120" s="3">
        <v>44840.0</v>
      </c>
      <c r="C1120" s="2">
        <v>-281.423</v>
      </c>
      <c r="D1120" s="2">
        <f t="shared" si="2"/>
        <v>169075.169</v>
      </c>
      <c r="E1120" s="9">
        <f t="shared" si="1"/>
        <v>-0.001663100792</v>
      </c>
    </row>
    <row r="1121" ht="15.75" customHeight="1">
      <c r="B1121" s="3" t="s">
        <v>671</v>
      </c>
      <c r="C1121" s="2">
        <v>-39.034</v>
      </c>
      <c r="D1121" s="2">
        <f t="shared" si="2"/>
        <v>169036.135</v>
      </c>
      <c r="E1121" s="9">
        <f t="shared" si="1"/>
        <v>-0.0002308943813</v>
      </c>
    </row>
    <row r="1122" ht="15.75" customHeight="1">
      <c r="B1122" s="3" t="s">
        <v>672</v>
      </c>
      <c r="C1122" s="2">
        <v>-919.263</v>
      </c>
      <c r="D1122" s="2">
        <f t="shared" si="2"/>
        <v>168116.872</v>
      </c>
      <c r="E1122" s="9">
        <f t="shared" si="1"/>
        <v>-0.00545310443</v>
      </c>
    </row>
    <row r="1123" ht="15.75" customHeight="1">
      <c r="B1123" s="3" t="s">
        <v>673</v>
      </c>
      <c r="C1123" s="2">
        <v>-37.392</v>
      </c>
      <c r="D1123" s="2">
        <f t="shared" si="2"/>
        <v>168079.48</v>
      </c>
      <c r="E1123" s="9">
        <f t="shared" si="1"/>
        <v>-0.0002224414389</v>
      </c>
    </row>
    <row r="1124" ht="15.75" customHeight="1">
      <c r="B1124" s="3" t="s">
        <v>674</v>
      </c>
      <c r="C1124" s="2">
        <v>-322.482</v>
      </c>
      <c r="D1124" s="2">
        <f t="shared" si="2"/>
        <v>167756.998</v>
      </c>
      <c r="E1124" s="9">
        <f t="shared" si="1"/>
        <v>-0.001920470945</v>
      </c>
    </row>
    <row r="1125" ht="15.75" customHeight="1">
      <c r="B1125" s="3" t="s">
        <v>675</v>
      </c>
      <c r="C1125" s="2">
        <v>422.16</v>
      </c>
      <c r="D1125" s="2">
        <f t="shared" si="2"/>
        <v>168179.158</v>
      </c>
      <c r="E1125" s="9">
        <f t="shared" si="1"/>
        <v>0.002513336029</v>
      </c>
    </row>
    <row r="1126" ht="15.75" customHeight="1">
      <c r="B1126" s="3" t="s">
        <v>676</v>
      </c>
      <c r="C1126" s="2">
        <v>0.0</v>
      </c>
      <c r="D1126" s="2">
        <f t="shared" si="2"/>
        <v>168179.158</v>
      </c>
      <c r="E1126" s="9">
        <f t="shared" si="1"/>
        <v>0</v>
      </c>
    </row>
    <row r="1127" ht="15.75" customHeight="1">
      <c r="B1127" s="3" t="s">
        <v>677</v>
      </c>
      <c r="C1127" s="2">
        <v>-956.568</v>
      </c>
      <c r="D1127" s="2">
        <f t="shared" si="2"/>
        <v>167222.59</v>
      </c>
      <c r="E1127" s="9">
        <f t="shared" si="1"/>
        <v>-0.005704028672</v>
      </c>
    </row>
    <row r="1128" ht="15.75" customHeight="1">
      <c r="B1128" s="3" t="s">
        <v>678</v>
      </c>
      <c r="C1128" s="2">
        <v>-226.16</v>
      </c>
      <c r="D1128" s="2">
        <f t="shared" si="2"/>
        <v>166996.43</v>
      </c>
      <c r="E1128" s="9">
        <f t="shared" si="1"/>
        <v>-0.001353364237</v>
      </c>
    </row>
    <row r="1129" ht="15.75" customHeight="1">
      <c r="B1129" s="3" t="s">
        <v>679</v>
      </c>
      <c r="C1129" s="2">
        <v>-470.562</v>
      </c>
      <c r="D1129" s="2">
        <f t="shared" si="2"/>
        <v>166525.868</v>
      </c>
      <c r="E1129" s="9">
        <f t="shared" si="1"/>
        <v>-0.002821774227</v>
      </c>
    </row>
    <row r="1130" ht="15.75" customHeight="1">
      <c r="B1130" s="3" t="s">
        <v>680</v>
      </c>
      <c r="C1130" s="2">
        <v>-152.022</v>
      </c>
      <c r="D1130" s="2">
        <f t="shared" si="2"/>
        <v>166373.846</v>
      </c>
      <c r="E1130" s="9">
        <f t="shared" si="1"/>
        <v>-0.0009133201632</v>
      </c>
    </row>
    <row r="1131" ht="15.75" customHeight="1">
      <c r="B1131" s="3" t="s">
        <v>681</v>
      </c>
      <c r="C1131" s="2">
        <v>-137.088</v>
      </c>
      <c r="D1131" s="2">
        <f t="shared" si="2"/>
        <v>166236.758</v>
      </c>
      <c r="E1131" s="9">
        <f t="shared" si="1"/>
        <v>-0.0008243153172</v>
      </c>
    </row>
    <row r="1132" ht="15.75" customHeight="1">
      <c r="B1132" s="3" t="s">
        <v>682</v>
      </c>
      <c r="C1132" s="2">
        <v>-761.521</v>
      </c>
      <c r="D1132" s="2">
        <f t="shared" si="2"/>
        <v>165475.237</v>
      </c>
      <c r="E1132" s="9">
        <f t="shared" si="1"/>
        <v>-0.004591466991</v>
      </c>
    </row>
    <row r="1133" ht="15.75" customHeight="1">
      <c r="B1133" s="3" t="s">
        <v>683</v>
      </c>
      <c r="C1133" s="2">
        <v>19.133</v>
      </c>
      <c r="D1133" s="2">
        <f t="shared" si="2"/>
        <v>165494.37</v>
      </c>
      <c r="E1133" s="9">
        <f t="shared" si="1"/>
        <v>0.0001156178671</v>
      </c>
    </row>
    <row r="1134" ht="15.75" customHeight="1">
      <c r="B1134" s="3" t="s">
        <v>684</v>
      </c>
      <c r="C1134" s="2">
        <v>-38.243</v>
      </c>
      <c r="D1134" s="2">
        <f t="shared" si="2"/>
        <v>165456.127</v>
      </c>
      <c r="E1134" s="9">
        <f t="shared" si="1"/>
        <v>-0.0002311100936</v>
      </c>
    </row>
    <row r="1135" ht="15.75" customHeight="1">
      <c r="B1135" s="3">
        <v>44568.0</v>
      </c>
      <c r="C1135" s="2">
        <v>-75.828</v>
      </c>
      <c r="D1135" s="2">
        <f t="shared" si="2"/>
        <v>165380.299</v>
      </c>
      <c r="E1135" s="9">
        <f t="shared" si="1"/>
        <v>-0.0004584017682</v>
      </c>
    </row>
    <row r="1136" ht="15.75" customHeight="1">
      <c r="B1136" s="3">
        <v>44688.0</v>
      </c>
      <c r="C1136" s="2">
        <v>172.415</v>
      </c>
      <c r="D1136" s="2">
        <f t="shared" si="2"/>
        <v>165552.714</v>
      </c>
      <c r="E1136" s="9">
        <f t="shared" si="1"/>
        <v>0.001041993448</v>
      </c>
    </row>
    <row r="1137" ht="15.75" customHeight="1">
      <c r="B1137" s="3">
        <v>44719.0</v>
      </c>
      <c r="C1137" s="2">
        <v>441.395</v>
      </c>
      <c r="D1137" s="2">
        <f t="shared" si="2"/>
        <v>165994.109</v>
      </c>
      <c r="E1137" s="9">
        <f t="shared" si="1"/>
        <v>0.002662642077</v>
      </c>
    </row>
    <row r="1138" ht="15.75" customHeight="1">
      <c r="B1138" s="3">
        <v>44749.0</v>
      </c>
      <c r="C1138" s="2">
        <v>192.6</v>
      </c>
      <c r="D1138" s="2">
        <f t="shared" si="2"/>
        <v>166186.709</v>
      </c>
      <c r="E1138" s="9">
        <f t="shared" si="1"/>
        <v>0.001159609533</v>
      </c>
    </row>
    <row r="1139" ht="15.75" customHeight="1">
      <c r="B1139" s="3">
        <v>44780.0</v>
      </c>
      <c r="C1139" s="2">
        <v>449.66</v>
      </c>
      <c r="D1139" s="2">
        <f t="shared" si="2"/>
        <v>166636.369</v>
      </c>
      <c r="E1139" s="9">
        <f t="shared" si="1"/>
        <v>0.002702097921</v>
      </c>
    </row>
    <row r="1140" ht="15.75" customHeight="1">
      <c r="B1140" s="3">
        <v>44872.0</v>
      </c>
      <c r="C1140" s="2">
        <v>-78.143</v>
      </c>
      <c r="D1140" s="2">
        <f t="shared" si="2"/>
        <v>166558.226</v>
      </c>
      <c r="E1140" s="9">
        <f t="shared" si="1"/>
        <v>-0.0004690532356</v>
      </c>
    </row>
    <row r="1141" ht="15.75" customHeight="1">
      <c r="B1141" s="3">
        <v>44902.0</v>
      </c>
      <c r="C1141" s="2">
        <v>115.865</v>
      </c>
      <c r="D1141" s="2">
        <f t="shared" si="2"/>
        <v>166674.091</v>
      </c>
      <c r="E1141" s="9">
        <f t="shared" si="1"/>
        <v>0.0006954007685</v>
      </c>
    </row>
    <row r="1142" ht="15.75" customHeight="1">
      <c r="B1142" s="3" t="s">
        <v>685</v>
      </c>
      <c r="C1142" s="2">
        <v>286.99</v>
      </c>
      <c r="D1142" s="2">
        <f t="shared" si="2"/>
        <v>166961.081</v>
      </c>
      <c r="E1142" s="9">
        <f t="shared" si="1"/>
        <v>0.001720382591</v>
      </c>
    </row>
    <row r="1143" ht="15.75" customHeight="1">
      <c r="B1143" s="3" t="s">
        <v>686</v>
      </c>
      <c r="C1143" s="2">
        <v>-57.143</v>
      </c>
      <c r="D1143" s="2">
        <f t="shared" si="2"/>
        <v>166903.938</v>
      </c>
      <c r="E1143" s="9">
        <f t="shared" si="1"/>
        <v>-0.0003423119962</v>
      </c>
    </row>
    <row r="1144" ht="15.75" customHeight="1">
      <c r="B1144" s="3" t="s">
        <v>687</v>
      </c>
      <c r="C1144" s="2">
        <v>-151.945</v>
      </c>
      <c r="D1144" s="2">
        <f t="shared" si="2"/>
        <v>166751.993</v>
      </c>
      <c r="E1144" s="9">
        <f t="shared" si="1"/>
        <v>-0.0009107886082</v>
      </c>
    </row>
    <row r="1145" ht="15.75" customHeight="1">
      <c r="B1145" s="3" t="s">
        <v>688</v>
      </c>
      <c r="C1145" s="2">
        <v>-38.716</v>
      </c>
      <c r="D1145" s="2">
        <f t="shared" si="2"/>
        <v>166713.277</v>
      </c>
      <c r="E1145" s="9">
        <f t="shared" si="1"/>
        <v>-0.0002322040923</v>
      </c>
    </row>
    <row r="1146" ht="15.75" customHeight="1">
      <c r="B1146" s="3" t="s">
        <v>689</v>
      </c>
      <c r="C1146" s="2">
        <v>153.567</v>
      </c>
      <c r="D1146" s="2">
        <f t="shared" si="2"/>
        <v>166866.844</v>
      </c>
      <c r="E1146" s="9">
        <f t="shared" si="1"/>
        <v>0.0009207203978</v>
      </c>
    </row>
    <row r="1147" ht="15.75" customHeight="1">
      <c r="B1147" s="3" t="s">
        <v>690</v>
      </c>
      <c r="C1147" s="2">
        <v>216.997</v>
      </c>
      <c r="D1147" s="2">
        <f t="shared" si="2"/>
        <v>167083.841</v>
      </c>
      <c r="E1147" s="9">
        <f t="shared" si="1"/>
        <v>0.001299575298</v>
      </c>
    </row>
    <row r="1148" ht="15.75" customHeight="1">
      <c r="B1148" s="3" t="s">
        <v>691</v>
      </c>
      <c r="C1148" s="2">
        <v>-238.124</v>
      </c>
      <c r="D1148" s="2">
        <f t="shared" si="2"/>
        <v>166845.717</v>
      </c>
      <c r="E1148" s="9">
        <f t="shared" si="1"/>
        <v>-0.001426193247</v>
      </c>
    </row>
    <row r="1149" ht="15.75" customHeight="1">
      <c r="B1149" s="3" t="s">
        <v>692</v>
      </c>
      <c r="C1149" s="2">
        <v>601.235</v>
      </c>
      <c r="D1149" s="2">
        <f t="shared" si="2"/>
        <v>167446.952</v>
      </c>
      <c r="E1149" s="9">
        <f t="shared" si="1"/>
        <v>0.003597061521</v>
      </c>
    </row>
    <row r="1150" ht="15.75" customHeight="1">
      <c r="B1150" s="3" t="s">
        <v>693</v>
      </c>
      <c r="C1150" s="2">
        <v>-476.504</v>
      </c>
      <c r="D1150" s="2">
        <f t="shared" si="2"/>
        <v>166970.448</v>
      </c>
      <c r="E1150" s="9">
        <f t="shared" si="1"/>
        <v>-0.002849757952</v>
      </c>
    </row>
    <row r="1151" ht="15.75" customHeight="1">
      <c r="B1151" s="3" t="s">
        <v>694</v>
      </c>
      <c r="C1151" s="2">
        <v>99.402</v>
      </c>
      <c r="D1151" s="2">
        <f t="shared" si="2"/>
        <v>167069.85</v>
      </c>
      <c r="E1151" s="9">
        <f t="shared" si="1"/>
        <v>0.000595149768</v>
      </c>
    </row>
    <row r="1152" ht="15.75" customHeight="1">
      <c r="B1152" s="3" t="s">
        <v>695</v>
      </c>
      <c r="C1152" s="2">
        <v>334.067</v>
      </c>
      <c r="D1152" s="2">
        <f t="shared" si="2"/>
        <v>167403.917</v>
      </c>
      <c r="E1152" s="9">
        <f t="shared" si="1"/>
        <v>0.001997568384</v>
      </c>
    </row>
    <row r="1153" ht="15.75" customHeight="1">
      <c r="B1153" s="3" t="s">
        <v>696</v>
      </c>
      <c r="C1153" s="2">
        <v>241.982</v>
      </c>
      <c r="D1153" s="2">
        <f t="shared" si="2"/>
        <v>167645.899</v>
      </c>
      <c r="E1153" s="9">
        <f t="shared" si="1"/>
        <v>0.001444454111</v>
      </c>
    </row>
    <row r="1154" ht="15.75" customHeight="1">
      <c r="B1154" s="3" t="s">
        <v>697</v>
      </c>
      <c r="C1154" s="2">
        <v>61.237</v>
      </c>
      <c r="D1154" s="2">
        <f t="shared" si="2"/>
        <v>167707.136</v>
      </c>
      <c r="E1154" s="9">
        <f t="shared" si="1"/>
        <v>0.0003652091634</v>
      </c>
    </row>
    <row r="1155" ht="15.75" customHeight="1">
      <c r="B1155" s="3">
        <v>44569.0</v>
      </c>
      <c r="C1155" s="2">
        <v>62.114</v>
      </c>
      <c r="D1155" s="2">
        <f t="shared" si="2"/>
        <v>167769.25</v>
      </c>
      <c r="E1155" s="9">
        <f t="shared" si="1"/>
        <v>0.0003703032661</v>
      </c>
    </row>
    <row r="1156" ht="15.75" customHeight="1">
      <c r="B1156" s="3">
        <v>44600.0</v>
      </c>
      <c r="C1156" s="2">
        <v>0.0</v>
      </c>
      <c r="D1156" s="2">
        <f t="shared" si="2"/>
        <v>167769.25</v>
      </c>
      <c r="E1156" s="9">
        <f t="shared" si="1"/>
        <v>0</v>
      </c>
    </row>
    <row r="1157" ht="15.75" customHeight="1">
      <c r="B1157" s="3">
        <v>44628.0</v>
      </c>
      <c r="C1157" s="2">
        <v>82.035</v>
      </c>
      <c r="D1157" s="2">
        <f t="shared" si="2"/>
        <v>167851.285</v>
      </c>
      <c r="E1157" s="9">
        <f t="shared" si="1"/>
        <v>0.0004888556753</v>
      </c>
    </row>
    <row r="1158" ht="15.75" customHeight="1">
      <c r="B1158" s="3">
        <v>44659.0</v>
      </c>
      <c r="C1158" s="2">
        <v>583.24</v>
      </c>
      <c r="D1158" s="2">
        <f t="shared" si="2"/>
        <v>168434.525</v>
      </c>
      <c r="E1158" s="9">
        <f t="shared" si="1"/>
        <v>0.003468719568</v>
      </c>
    </row>
    <row r="1159" ht="15.75" customHeight="1">
      <c r="B1159" s="3">
        <v>44689.0</v>
      </c>
      <c r="C1159" s="2">
        <v>249.788</v>
      </c>
      <c r="D1159" s="2">
        <f t="shared" si="2"/>
        <v>168684.313</v>
      </c>
      <c r="E1159" s="9">
        <f t="shared" si="1"/>
        <v>0.001481899067</v>
      </c>
    </row>
    <row r="1160" ht="15.75" customHeight="1">
      <c r="B1160" s="3">
        <v>44781.0</v>
      </c>
      <c r="C1160" s="2">
        <v>-249.413</v>
      </c>
      <c r="D1160" s="2">
        <f t="shared" si="2"/>
        <v>168434.9</v>
      </c>
      <c r="E1160" s="9">
        <f t="shared" si="1"/>
        <v>-0.001479672685</v>
      </c>
    </row>
    <row r="1161" ht="15.75" customHeight="1">
      <c r="B1161" s="3">
        <v>44812.0</v>
      </c>
      <c r="C1161" s="2">
        <v>311.386</v>
      </c>
      <c r="D1161" s="2">
        <f t="shared" si="2"/>
        <v>168746.286</v>
      </c>
      <c r="E1161" s="9">
        <f t="shared" si="1"/>
        <v>0.00184699563</v>
      </c>
    </row>
    <row r="1162" ht="15.75" customHeight="1">
      <c r="B1162" s="3">
        <v>44842.0</v>
      </c>
      <c r="C1162" s="2">
        <v>144.705</v>
      </c>
      <c r="D1162" s="2">
        <f t="shared" si="2"/>
        <v>168890.991</v>
      </c>
      <c r="E1162" s="9">
        <f t="shared" si="1"/>
        <v>0.0008571625156</v>
      </c>
    </row>
    <row r="1163" ht="15.75" customHeight="1">
      <c r="B1163" s="3">
        <v>44873.0</v>
      </c>
      <c r="C1163" s="2">
        <v>-63.339</v>
      </c>
      <c r="D1163" s="2">
        <f t="shared" si="2"/>
        <v>168827.652</v>
      </c>
      <c r="E1163" s="9">
        <f t="shared" si="1"/>
        <v>-0.0003750992257</v>
      </c>
    </row>
    <row r="1164" ht="15.75" customHeight="1">
      <c r="B1164" s="3">
        <v>44903.0</v>
      </c>
      <c r="C1164" s="2">
        <v>63.312</v>
      </c>
      <c r="D1164" s="2">
        <f t="shared" si="2"/>
        <v>168890.964</v>
      </c>
      <c r="E1164" s="9">
        <f t="shared" si="1"/>
        <v>0.0003749393592</v>
      </c>
    </row>
    <row r="1165" ht="15.75" customHeight="1">
      <c r="B1165" s="3" t="s">
        <v>698</v>
      </c>
      <c r="C1165" s="2">
        <v>987.72</v>
      </c>
      <c r="D1165" s="2">
        <f t="shared" si="2"/>
        <v>169878.684</v>
      </c>
      <c r="E1165" s="9">
        <f t="shared" si="1"/>
        <v>0.0058312355</v>
      </c>
    </row>
    <row r="1166" ht="15.75" customHeight="1">
      <c r="B1166" s="3" t="s">
        <v>699</v>
      </c>
      <c r="C1166" s="2">
        <v>64.674</v>
      </c>
      <c r="D1166" s="2">
        <f t="shared" si="2"/>
        <v>169943.358</v>
      </c>
      <c r="E1166" s="9">
        <f t="shared" si="1"/>
        <v>0.0003806345251</v>
      </c>
    </row>
    <row r="1167" ht="15.75" customHeight="1">
      <c r="B1167" s="3" t="s">
        <v>700</v>
      </c>
      <c r="C1167" s="2">
        <v>172.797</v>
      </c>
      <c r="D1167" s="2">
        <f t="shared" si="2"/>
        <v>170116.155</v>
      </c>
      <c r="E1167" s="9">
        <f t="shared" si="1"/>
        <v>0.001016275142</v>
      </c>
    </row>
    <row r="1168" ht="15.75" customHeight="1">
      <c r="B1168" s="3" t="s">
        <v>701</v>
      </c>
      <c r="C1168" s="2">
        <v>85.789</v>
      </c>
      <c r="D1168" s="2">
        <f t="shared" si="2"/>
        <v>170201.944</v>
      </c>
      <c r="E1168" s="9">
        <f t="shared" si="1"/>
        <v>0.0005041694936</v>
      </c>
    </row>
    <row r="1169" ht="15.75" customHeight="1">
      <c r="B1169" s="3" t="s">
        <v>702</v>
      </c>
      <c r="C1169" s="2">
        <v>0.0</v>
      </c>
      <c r="D1169" s="2">
        <f t="shared" si="2"/>
        <v>170201.944</v>
      </c>
      <c r="E1169" s="9">
        <f t="shared" si="1"/>
        <v>0</v>
      </c>
    </row>
    <row r="1170" ht="15.75" customHeight="1">
      <c r="B1170" s="3" t="s">
        <v>703</v>
      </c>
      <c r="C1170" s="2">
        <v>63.667</v>
      </c>
      <c r="D1170" s="2">
        <f t="shared" si="2"/>
        <v>170265.611</v>
      </c>
      <c r="E1170" s="9">
        <f t="shared" si="1"/>
        <v>0.0003739974621</v>
      </c>
    </row>
    <row r="1171" ht="15.75" customHeight="1">
      <c r="B1171" s="3" t="s">
        <v>704</v>
      </c>
      <c r="C1171" s="2">
        <v>20.77</v>
      </c>
      <c r="D1171" s="2">
        <f t="shared" si="2"/>
        <v>170286.381</v>
      </c>
      <c r="E1171" s="9">
        <f t="shared" si="1"/>
        <v>0.000121978438</v>
      </c>
    </row>
    <row r="1172" ht="15.75" customHeight="1">
      <c r="B1172" s="3" t="s">
        <v>705</v>
      </c>
      <c r="C1172" s="2">
        <v>-580.271</v>
      </c>
      <c r="D1172" s="2">
        <f t="shared" si="2"/>
        <v>169706.11</v>
      </c>
      <c r="E1172" s="9">
        <f t="shared" si="1"/>
        <v>-0.003413437525</v>
      </c>
    </row>
    <row r="1173" ht="15.75" customHeight="1">
      <c r="B1173" s="3" t="s">
        <v>706</v>
      </c>
      <c r="C1173" s="2">
        <v>-41.57</v>
      </c>
      <c r="D1173" s="2">
        <f t="shared" si="2"/>
        <v>169664.54</v>
      </c>
      <c r="E1173" s="9">
        <f t="shared" si="1"/>
        <v>-0.0002449828835</v>
      </c>
    </row>
    <row r="1174" ht="15.75" customHeight="1">
      <c r="B1174" s="3" t="s">
        <v>707</v>
      </c>
      <c r="C1174" s="2">
        <v>-63.235</v>
      </c>
      <c r="D1174" s="2">
        <f t="shared" si="2"/>
        <v>169601.305</v>
      </c>
      <c r="E1174" s="9">
        <f t="shared" si="1"/>
        <v>-0.000372775519</v>
      </c>
    </row>
    <row r="1175" ht="15.75" customHeight="1">
      <c r="B1175" s="3" t="s">
        <v>708</v>
      </c>
      <c r="C1175" s="2">
        <v>-203.687</v>
      </c>
      <c r="D1175" s="2">
        <f t="shared" si="2"/>
        <v>169397.618</v>
      </c>
      <c r="E1175" s="9">
        <f t="shared" si="1"/>
        <v>-0.001201697178</v>
      </c>
    </row>
    <row r="1176" ht="15.75" customHeight="1">
      <c r="B1176" s="3" t="s">
        <v>709</v>
      </c>
      <c r="C1176" s="2">
        <v>20.234</v>
      </c>
      <c r="D1176" s="2">
        <f t="shared" si="2"/>
        <v>169417.852</v>
      </c>
      <c r="E1176" s="9">
        <f t="shared" si="1"/>
        <v>0.0001194396467</v>
      </c>
    </row>
    <row r="1177" ht="15.75" customHeight="1">
      <c r="B1177" s="3" t="s">
        <v>710</v>
      </c>
      <c r="C1177" s="2">
        <v>600.37</v>
      </c>
      <c r="D1177" s="2">
        <f t="shared" si="2"/>
        <v>170018.222</v>
      </c>
      <c r="E1177" s="9">
        <f t="shared" si="1"/>
        <v>0.003537459169</v>
      </c>
    </row>
    <row r="1178" ht="15.75" customHeight="1">
      <c r="B1178" s="3">
        <v>44570.0</v>
      </c>
      <c r="C1178" s="2">
        <v>0.0</v>
      </c>
      <c r="D1178" s="2">
        <f t="shared" si="2"/>
        <v>170018.222</v>
      </c>
      <c r="E1178" s="9">
        <f t="shared" si="1"/>
        <v>0</v>
      </c>
    </row>
    <row r="1179" ht="15.75" customHeight="1">
      <c r="B1179" s="3">
        <v>44601.0</v>
      </c>
      <c r="C1179" s="2">
        <v>-119.537</v>
      </c>
      <c r="D1179" s="2">
        <f t="shared" si="2"/>
        <v>169898.685</v>
      </c>
      <c r="E1179" s="9">
        <f t="shared" si="1"/>
        <v>-0.0007033307403</v>
      </c>
    </row>
    <row r="1180" ht="15.75" customHeight="1">
      <c r="B1180" s="3">
        <v>44721.0</v>
      </c>
      <c r="C1180" s="2">
        <v>39.421</v>
      </c>
      <c r="D1180" s="2">
        <f t="shared" si="2"/>
        <v>169938.106</v>
      </c>
      <c r="E1180" s="9">
        <f t="shared" si="1"/>
        <v>0.0002319996023</v>
      </c>
    </row>
    <row r="1181" ht="15.75" customHeight="1">
      <c r="B1181" s="3">
        <v>44751.0</v>
      </c>
      <c r="C1181" s="2">
        <v>-117.784</v>
      </c>
      <c r="D1181" s="2">
        <f t="shared" si="2"/>
        <v>169820.322</v>
      </c>
      <c r="E1181" s="9">
        <f t="shared" si="1"/>
        <v>-0.0006933397085</v>
      </c>
    </row>
    <row r="1182" ht="15.75" customHeight="1">
      <c r="B1182" s="3">
        <v>44782.0</v>
      </c>
      <c r="C1182" s="2">
        <v>379.834</v>
      </c>
      <c r="D1182" s="2">
        <f t="shared" si="2"/>
        <v>170200.156</v>
      </c>
      <c r="E1182" s="9">
        <f t="shared" si="1"/>
        <v>0.002234184013</v>
      </c>
    </row>
    <row r="1183" ht="15.75" customHeight="1">
      <c r="B1183" s="3">
        <v>44813.0</v>
      </c>
      <c r="C1183" s="2">
        <v>261.637</v>
      </c>
      <c r="D1183" s="2">
        <f t="shared" si="2"/>
        <v>170461.793</v>
      </c>
      <c r="E1183" s="9">
        <f t="shared" si="1"/>
        <v>0.001536050928</v>
      </c>
    </row>
    <row r="1184" ht="15.75" customHeight="1">
      <c r="B1184" s="3">
        <v>44904.0</v>
      </c>
      <c r="C1184" s="2">
        <v>102.175</v>
      </c>
      <c r="D1184" s="2">
        <f t="shared" si="2"/>
        <v>170563.968</v>
      </c>
      <c r="E1184" s="9">
        <f t="shared" si="1"/>
        <v>0.0005992216116</v>
      </c>
    </row>
    <row r="1185" ht="15.75" customHeight="1">
      <c r="B1185" s="3" t="s">
        <v>711</v>
      </c>
      <c r="C1185" s="2">
        <v>-103.256</v>
      </c>
      <c r="D1185" s="2">
        <f t="shared" si="2"/>
        <v>170460.712</v>
      </c>
      <c r="E1185" s="9">
        <f t="shared" si="1"/>
        <v>-0.0006055632288</v>
      </c>
    </row>
    <row r="1186" ht="15.75" customHeight="1">
      <c r="B1186" s="3" t="s">
        <v>712</v>
      </c>
      <c r="C1186" s="2">
        <v>0.0</v>
      </c>
      <c r="D1186" s="2">
        <f t="shared" si="2"/>
        <v>170460.712</v>
      </c>
      <c r="E1186" s="9">
        <f t="shared" si="1"/>
        <v>0</v>
      </c>
    </row>
    <row r="1187" ht="15.75" customHeight="1">
      <c r="B1187" s="3" t="s">
        <v>713</v>
      </c>
      <c r="C1187" s="2">
        <v>-59.494</v>
      </c>
      <c r="D1187" s="2">
        <f t="shared" si="2"/>
        <v>170401.218</v>
      </c>
      <c r="E1187" s="9">
        <f t="shared" si="1"/>
        <v>-0.0003490797614</v>
      </c>
    </row>
    <row r="1188" ht="15.75" customHeight="1">
      <c r="B1188" s="3" t="s">
        <v>714</v>
      </c>
      <c r="C1188" s="2">
        <v>-117.653</v>
      </c>
      <c r="D1188" s="2">
        <f t="shared" si="2"/>
        <v>170283.565</v>
      </c>
      <c r="E1188" s="9">
        <f t="shared" si="1"/>
        <v>-0.000690685411</v>
      </c>
    </row>
    <row r="1189" ht="15.75" customHeight="1">
      <c r="B1189" s="3" t="s">
        <v>715</v>
      </c>
      <c r="C1189" s="2">
        <v>155.746</v>
      </c>
      <c r="D1189" s="2">
        <f t="shared" si="2"/>
        <v>170439.311</v>
      </c>
      <c r="E1189" s="9">
        <f t="shared" si="1"/>
        <v>0.0009142092992</v>
      </c>
    </row>
    <row r="1190" ht="15.75" customHeight="1">
      <c r="B1190" s="3" t="s">
        <v>716</v>
      </c>
      <c r="C1190" s="2">
        <v>-39.204</v>
      </c>
      <c r="D1190" s="2">
        <f t="shared" si="2"/>
        <v>170400.107</v>
      </c>
      <c r="E1190" s="9">
        <f t="shared" si="1"/>
        <v>-0.000230043816</v>
      </c>
    </row>
    <row r="1191" ht="15.75" customHeight="1">
      <c r="B1191" s="3" t="s">
        <v>717</v>
      </c>
      <c r="C1191" s="2">
        <v>-58.143</v>
      </c>
      <c r="D1191" s="2">
        <f t="shared" si="2"/>
        <v>170341.964</v>
      </c>
      <c r="E1191" s="9">
        <f t="shared" si="1"/>
        <v>-0.0003412728014</v>
      </c>
    </row>
    <row r="1192" ht="15.75" customHeight="1">
      <c r="B1192" s="3" t="s">
        <v>718</v>
      </c>
      <c r="C1192" s="2">
        <v>247.658</v>
      </c>
      <c r="D1192" s="2">
        <f t="shared" si="2"/>
        <v>170589.622</v>
      </c>
      <c r="E1192" s="9">
        <f t="shared" si="1"/>
        <v>0.001452831323</v>
      </c>
    </row>
    <row r="1193" ht="15.75" customHeight="1">
      <c r="B1193" s="3" t="s">
        <v>719</v>
      </c>
      <c r="C1193" s="2">
        <v>-37.782</v>
      </c>
      <c r="D1193" s="2">
        <f t="shared" si="2"/>
        <v>170551.84</v>
      </c>
      <c r="E1193" s="9">
        <f t="shared" si="1"/>
        <v>-0.0002215034193</v>
      </c>
    </row>
    <row r="1194" ht="15.75" customHeight="1">
      <c r="B1194" s="3" t="s">
        <v>720</v>
      </c>
      <c r="C1194" s="2">
        <v>-612.673</v>
      </c>
      <c r="D1194" s="2">
        <f t="shared" si="2"/>
        <v>169939.167</v>
      </c>
      <c r="E1194" s="9">
        <f t="shared" si="1"/>
        <v>-0.003598765598</v>
      </c>
    </row>
    <row r="1195" ht="15.75" customHeight="1">
      <c r="B1195" s="3" t="s">
        <v>721</v>
      </c>
      <c r="C1195" s="2">
        <v>146.229</v>
      </c>
      <c r="D1195" s="2">
        <f t="shared" si="2"/>
        <v>170085.396</v>
      </c>
      <c r="E1195" s="9">
        <f t="shared" si="1"/>
        <v>0.0008601085035</v>
      </c>
    </row>
    <row r="1196" ht="15.75" customHeight="1">
      <c r="B1196" s="3" t="s">
        <v>722</v>
      </c>
      <c r="C1196" s="2">
        <v>820.843</v>
      </c>
      <c r="D1196" s="2">
        <f t="shared" si="2"/>
        <v>170906.239</v>
      </c>
      <c r="E1196" s="9">
        <f t="shared" si="1"/>
        <v>0.004814455847</v>
      </c>
    </row>
    <row r="1197" ht="15.75" customHeight="1">
      <c r="B1197" s="3" t="s">
        <v>723</v>
      </c>
      <c r="C1197" s="2">
        <v>167.408</v>
      </c>
      <c r="D1197" s="2">
        <f t="shared" si="2"/>
        <v>171073.647</v>
      </c>
      <c r="E1197" s="9">
        <f t="shared" si="1"/>
        <v>0.0009790518111</v>
      </c>
    </row>
    <row r="1198" ht="15.75" customHeight="1">
      <c r="B1198" s="3" t="s">
        <v>724</v>
      </c>
      <c r="C1198" s="2">
        <v>109.263</v>
      </c>
      <c r="D1198" s="2">
        <f t="shared" si="2"/>
        <v>171182.91</v>
      </c>
      <c r="E1198" s="9">
        <f t="shared" si="1"/>
        <v>0.0006384859631</v>
      </c>
    </row>
    <row r="1199" ht="15.75" customHeight="1">
      <c r="B1199" s="3">
        <v>44630.0</v>
      </c>
      <c r="C1199" s="2">
        <v>-107.622</v>
      </c>
      <c r="D1199" s="2">
        <f t="shared" si="2"/>
        <v>171075.288</v>
      </c>
      <c r="E1199" s="9">
        <f t="shared" si="1"/>
        <v>-0.0006288936492</v>
      </c>
    </row>
    <row r="1200" ht="15.75" customHeight="1">
      <c r="B1200" s="3">
        <v>44661.0</v>
      </c>
      <c r="C1200" s="2">
        <v>625.648</v>
      </c>
      <c r="D1200" s="2">
        <f t="shared" si="2"/>
        <v>171700.936</v>
      </c>
      <c r="E1200" s="9">
        <f t="shared" si="1"/>
        <v>0.003650478948</v>
      </c>
    </row>
    <row r="1201" ht="15.75" customHeight="1">
      <c r="B1201" s="3">
        <v>44691.0</v>
      </c>
      <c r="C1201" s="2">
        <v>189.66</v>
      </c>
      <c r="D1201" s="2">
        <f t="shared" si="2"/>
        <v>171890.596</v>
      </c>
      <c r="E1201" s="9">
        <f t="shared" si="1"/>
        <v>0.001103985411</v>
      </c>
    </row>
    <row r="1202" ht="15.75" customHeight="1">
      <c r="B1202" s="3">
        <v>44722.0</v>
      </c>
      <c r="C1202" s="2">
        <v>-170.364</v>
      </c>
      <c r="D1202" s="2">
        <f t="shared" si="2"/>
        <v>171720.232</v>
      </c>
      <c r="E1202" s="9">
        <f t="shared" si="1"/>
        <v>-0.0009916102758</v>
      </c>
    </row>
    <row r="1203" ht="15.75" customHeight="1">
      <c r="B1203" s="3">
        <v>44752.0</v>
      </c>
      <c r="C1203" s="2">
        <v>356.065</v>
      </c>
      <c r="D1203" s="2">
        <f t="shared" si="2"/>
        <v>172076.297</v>
      </c>
      <c r="E1203" s="9">
        <f t="shared" si="1"/>
        <v>0.002071371275</v>
      </c>
    </row>
    <row r="1204" ht="15.75" customHeight="1">
      <c r="B1204" s="3">
        <v>44844.0</v>
      </c>
      <c r="C1204" s="2">
        <v>-109.296</v>
      </c>
      <c r="D1204" s="2">
        <f t="shared" si="2"/>
        <v>171967.001</v>
      </c>
      <c r="E1204" s="9">
        <f t="shared" si="1"/>
        <v>-0.0006353619112</v>
      </c>
    </row>
    <row r="1205" ht="15.75" customHeight="1">
      <c r="B1205" s="3">
        <v>44875.0</v>
      </c>
      <c r="C1205" s="2">
        <v>216.954</v>
      </c>
      <c r="D1205" s="2">
        <f t="shared" si="2"/>
        <v>172183.955</v>
      </c>
      <c r="E1205" s="9">
        <f t="shared" si="1"/>
        <v>0.001260807358</v>
      </c>
    </row>
    <row r="1206" ht="15.75" customHeight="1">
      <c r="B1206" s="3">
        <v>44905.0</v>
      </c>
      <c r="C1206" s="2">
        <v>179.619</v>
      </c>
      <c r="D1206" s="2">
        <f t="shared" si="2"/>
        <v>172363.574</v>
      </c>
      <c r="E1206" s="9">
        <f t="shared" si="1"/>
        <v>0.001042637089</v>
      </c>
    </row>
    <row r="1207" ht="15.75" customHeight="1">
      <c r="B1207" s="3" t="s">
        <v>725</v>
      </c>
      <c r="C1207" s="2">
        <v>-17.903</v>
      </c>
      <c r="D1207" s="2">
        <f t="shared" si="2"/>
        <v>172345.671</v>
      </c>
      <c r="E1207" s="9">
        <f t="shared" si="1"/>
        <v>-0.0001038730482</v>
      </c>
    </row>
    <row r="1208" ht="15.75" customHeight="1">
      <c r="B1208" s="3" t="s">
        <v>726</v>
      </c>
      <c r="C1208" s="2">
        <v>128.594</v>
      </c>
      <c r="D1208" s="2">
        <f t="shared" si="2"/>
        <v>172474.265</v>
      </c>
      <c r="E1208" s="9">
        <f t="shared" si="1"/>
        <v>0.000745861782</v>
      </c>
    </row>
    <row r="1209" ht="15.75" customHeight="1">
      <c r="B1209" s="3" t="s">
        <v>727</v>
      </c>
      <c r="C1209" s="2">
        <v>89.683</v>
      </c>
      <c r="D1209" s="2">
        <f t="shared" si="2"/>
        <v>172563.948</v>
      </c>
      <c r="E1209" s="9">
        <f t="shared" si="1"/>
        <v>0.0005198438819</v>
      </c>
    </row>
    <row r="1210" ht="15.75" customHeight="1">
      <c r="B1210" s="3" t="s">
        <v>728</v>
      </c>
      <c r="C1210" s="2">
        <v>423.462</v>
      </c>
      <c r="D1210" s="2">
        <f t="shared" si="2"/>
        <v>172987.41</v>
      </c>
      <c r="E1210" s="9">
        <f t="shared" si="1"/>
        <v>0.002450936465</v>
      </c>
    </row>
    <row r="1211" ht="15.75" customHeight="1">
      <c r="B1211" s="3" t="s">
        <v>729</v>
      </c>
      <c r="C1211" s="2">
        <v>-335.2</v>
      </c>
      <c r="D1211" s="2">
        <f t="shared" si="2"/>
        <v>172652.21</v>
      </c>
      <c r="E1211" s="9">
        <f t="shared" si="1"/>
        <v>-0.001939593066</v>
      </c>
    </row>
    <row r="1212" ht="15.75" customHeight="1">
      <c r="B1212" s="3" t="s">
        <v>730</v>
      </c>
      <c r="C1212" s="2">
        <v>332.962</v>
      </c>
      <c r="D1212" s="2">
        <f t="shared" si="2"/>
        <v>172985.172</v>
      </c>
      <c r="E1212" s="9">
        <f t="shared" si="1"/>
        <v>0.001926655624</v>
      </c>
    </row>
    <row r="1213" ht="15.75" customHeight="1">
      <c r="B1213" s="3" t="s">
        <v>731</v>
      </c>
      <c r="C1213" s="2">
        <v>679.055</v>
      </c>
      <c r="D1213" s="2">
        <f t="shared" si="2"/>
        <v>173664.227</v>
      </c>
      <c r="E1213" s="9">
        <f t="shared" si="1"/>
        <v>0.00391782516</v>
      </c>
    </row>
    <row r="1214" ht="15.75" customHeight="1">
      <c r="B1214" s="3" t="s">
        <v>732</v>
      </c>
      <c r="C1214" s="2">
        <v>319.406</v>
      </c>
      <c r="D1214" s="2">
        <f t="shared" si="2"/>
        <v>173983.633</v>
      </c>
      <c r="E1214" s="9">
        <f t="shared" si="1"/>
        <v>0.00183752657</v>
      </c>
    </row>
    <row r="1215" ht="15.75" customHeight="1">
      <c r="B1215" s="3" t="s">
        <v>733</v>
      </c>
      <c r="C1215" s="2">
        <v>152.094</v>
      </c>
      <c r="D1215" s="2">
        <f t="shared" si="2"/>
        <v>174135.727</v>
      </c>
      <c r="E1215" s="9">
        <f t="shared" si="1"/>
        <v>0.0008738037992</v>
      </c>
    </row>
    <row r="1216" ht="15.75" customHeight="1">
      <c r="B1216" s="3" t="s">
        <v>734</v>
      </c>
      <c r="C1216" s="2">
        <v>560.313</v>
      </c>
      <c r="D1216" s="2">
        <f t="shared" si="2"/>
        <v>174696.04</v>
      </c>
      <c r="E1216" s="9">
        <f t="shared" si="1"/>
        <v>0.003212514082</v>
      </c>
    </row>
    <row r="1217" ht="15.75" customHeight="1">
      <c r="B1217" s="3" t="s">
        <v>735</v>
      </c>
      <c r="C1217" s="2">
        <v>556.181</v>
      </c>
      <c r="D1217" s="2">
        <f t="shared" si="2"/>
        <v>175252.221</v>
      </c>
      <c r="E1217" s="9">
        <f t="shared" si="1"/>
        <v>0.003178649705</v>
      </c>
    </row>
    <row r="1218" ht="15.75" customHeight="1">
      <c r="B1218" s="3" t="s">
        <v>736</v>
      </c>
      <c r="C1218" s="2">
        <v>228.748</v>
      </c>
      <c r="D1218" s="2">
        <f t="shared" si="2"/>
        <v>175480.969</v>
      </c>
      <c r="E1218" s="9">
        <f t="shared" si="1"/>
        <v>0.001304399121</v>
      </c>
    </row>
    <row r="1219" ht="15.75" customHeight="1">
      <c r="B1219" s="3" t="s">
        <v>737</v>
      </c>
      <c r="C1219" s="2">
        <v>97.669</v>
      </c>
      <c r="D1219" s="2">
        <f t="shared" si="2"/>
        <v>175578.638</v>
      </c>
      <c r="E1219" s="9">
        <f t="shared" si="1"/>
        <v>0.0005564240407</v>
      </c>
    </row>
    <row r="1220" ht="15.75" customHeight="1">
      <c r="B1220" s="3">
        <v>44572.0</v>
      </c>
      <c r="C1220" s="2">
        <v>-58.167</v>
      </c>
      <c r="D1220" s="2">
        <f t="shared" si="2"/>
        <v>175520.471</v>
      </c>
      <c r="E1220" s="9">
        <f t="shared" si="1"/>
        <v>-0.000331342342</v>
      </c>
    </row>
    <row r="1221" ht="15.75" customHeight="1">
      <c r="B1221" s="3">
        <v>44603.0</v>
      </c>
      <c r="C1221" s="2">
        <v>289.644</v>
      </c>
      <c r="D1221" s="2">
        <f t="shared" si="2"/>
        <v>175810.115</v>
      </c>
      <c r="E1221" s="9">
        <f t="shared" si="1"/>
        <v>0.001648840592</v>
      </c>
    </row>
    <row r="1222" ht="15.75" customHeight="1">
      <c r="B1222" s="3">
        <v>44631.0</v>
      </c>
      <c r="C1222" s="2">
        <v>37.654</v>
      </c>
      <c r="D1222" s="2">
        <f t="shared" si="2"/>
        <v>175847.769</v>
      </c>
      <c r="E1222" s="9">
        <f t="shared" si="1"/>
        <v>0.0002141513207</v>
      </c>
    </row>
    <row r="1223" ht="15.75" customHeight="1">
      <c r="B1223" s="3">
        <v>44662.0</v>
      </c>
      <c r="C1223" s="2">
        <v>0.0</v>
      </c>
      <c r="D1223" s="2">
        <f t="shared" si="2"/>
        <v>175847.769</v>
      </c>
      <c r="E1223" s="9">
        <f t="shared" si="1"/>
        <v>0</v>
      </c>
    </row>
    <row r="1224" ht="15.75" customHeight="1">
      <c r="B1224" s="3">
        <v>44753.0</v>
      </c>
      <c r="C1224" s="2">
        <v>-18.888</v>
      </c>
      <c r="D1224" s="2">
        <f t="shared" si="2"/>
        <v>175828.881</v>
      </c>
      <c r="E1224" s="9">
        <f t="shared" si="1"/>
        <v>-0.0001074168559</v>
      </c>
    </row>
    <row r="1225" ht="15.75" customHeight="1">
      <c r="B1225" s="3">
        <v>44784.0</v>
      </c>
      <c r="C1225" s="2">
        <v>0.0</v>
      </c>
      <c r="D1225" s="2">
        <f t="shared" si="2"/>
        <v>175828.881</v>
      </c>
      <c r="E1225" s="9">
        <f t="shared" si="1"/>
        <v>0</v>
      </c>
    </row>
    <row r="1226" ht="15.75" customHeight="1">
      <c r="B1226" s="3">
        <v>44815.0</v>
      </c>
      <c r="C1226" s="2">
        <v>95.882</v>
      </c>
      <c r="D1226" s="2">
        <f t="shared" si="2"/>
        <v>175924.763</v>
      </c>
      <c r="E1226" s="9">
        <f t="shared" si="1"/>
        <v>0.0005451656522</v>
      </c>
    </row>
    <row r="1227" ht="15.75" customHeight="1">
      <c r="B1227" s="3">
        <v>44845.0</v>
      </c>
      <c r="C1227" s="2">
        <v>-1784.293</v>
      </c>
      <c r="D1227" s="2">
        <f t="shared" si="2"/>
        <v>174140.47</v>
      </c>
      <c r="E1227" s="9">
        <f t="shared" si="1"/>
        <v>-0.01019414831</v>
      </c>
    </row>
    <row r="1228" ht="15.75" customHeight="1">
      <c r="B1228" s="3">
        <v>44876.0</v>
      </c>
      <c r="C1228" s="2">
        <v>39.649</v>
      </c>
      <c r="D1228" s="2">
        <f t="shared" si="2"/>
        <v>174180.119</v>
      </c>
      <c r="E1228" s="9">
        <f t="shared" si="1"/>
        <v>0.000227658091</v>
      </c>
    </row>
    <row r="1229" ht="15.75" customHeight="1">
      <c r="B1229" s="3" t="s">
        <v>738</v>
      </c>
      <c r="C1229" s="2">
        <v>160.062</v>
      </c>
      <c r="D1229" s="2">
        <f t="shared" si="2"/>
        <v>174340.181</v>
      </c>
      <c r="E1229" s="9">
        <f t="shared" si="1"/>
        <v>0.0009185233185</v>
      </c>
    </row>
    <row r="1230" ht="15.75" customHeight="1">
      <c r="B1230" s="3" t="s">
        <v>739</v>
      </c>
      <c r="C1230" s="2">
        <v>1110.672</v>
      </c>
      <c r="D1230" s="2">
        <f t="shared" si="2"/>
        <v>175450.853</v>
      </c>
      <c r="E1230" s="9">
        <f t="shared" si="1"/>
        <v>0.006350510017</v>
      </c>
    </row>
    <row r="1231" ht="15.75" customHeight="1">
      <c r="B1231" s="3" t="s">
        <v>740</v>
      </c>
      <c r="C1231" s="2">
        <v>100.038</v>
      </c>
      <c r="D1231" s="2">
        <f t="shared" si="2"/>
        <v>175550.891</v>
      </c>
      <c r="E1231" s="9">
        <f t="shared" si="1"/>
        <v>0.0005700142772</v>
      </c>
    </row>
    <row r="1232" ht="15.75" customHeight="1">
      <c r="B1232" s="3" t="s">
        <v>741</v>
      </c>
      <c r="C1232" s="2">
        <v>119.083</v>
      </c>
      <c r="D1232" s="2">
        <f t="shared" si="2"/>
        <v>175669.974</v>
      </c>
      <c r="E1232" s="9">
        <f t="shared" si="1"/>
        <v>0.0006781089419</v>
      </c>
    </row>
    <row r="1233" ht="15.75" customHeight="1">
      <c r="B1233" s="3" t="s">
        <v>742</v>
      </c>
      <c r="C1233" s="2">
        <v>-79.16</v>
      </c>
      <c r="D1233" s="2">
        <f t="shared" si="2"/>
        <v>175590.814</v>
      </c>
      <c r="E1233" s="9">
        <f t="shared" si="1"/>
        <v>-0.0004507192607</v>
      </c>
    </row>
    <row r="1234" ht="15.75" customHeight="1">
      <c r="B1234" s="3" t="s">
        <v>743</v>
      </c>
      <c r="C1234" s="2">
        <v>0.0</v>
      </c>
      <c r="D1234" s="2">
        <f t="shared" si="2"/>
        <v>175590.814</v>
      </c>
      <c r="E1234" s="9">
        <f t="shared" si="1"/>
        <v>0</v>
      </c>
    </row>
    <row r="1235" ht="15.75" customHeight="1">
      <c r="B1235" s="3" t="s">
        <v>744</v>
      </c>
      <c r="C1235" s="2">
        <v>118.858</v>
      </c>
      <c r="D1235" s="2">
        <f t="shared" si="2"/>
        <v>175709.672</v>
      </c>
      <c r="E1235" s="9">
        <f t="shared" si="1"/>
        <v>0.0006766742961</v>
      </c>
    </row>
    <row r="1236" ht="15.75" customHeight="1">
      <c r="B1236" s="3" t="s">
        <v>745</v>
      </c>
      <c r="C1236" s="2">
        <v>-120.475</v>
      </c>
      <c r="D1236" s="2">
        <f t="shared" si="2"/>
        <v>175589.197</v>
      </c>
      <c r="E1236" s="9">
        <f t="shared" si="1"/>
        <v>-0.0006858832484</v>
      </c>
    </row>
    <row r="1237" ht="15.75" customHeight="1">
      <c r="B1237" s="3" t="s">
        <v>746</v>
      </c>
      <c r="C1237" s="2">
        <v>121.194</v>
      </c>
      <c r="D1237" s="2">
        <f t="shared" si="2"/>
        <v>175710.391</v>
      </c>
      <c r="E1237" s="9">
        <f t="shared" si="1"/>
        <v>0.0006899752174</v>
      </c>
    </row>
    <row r="1238" ht="15.75" customHeight="1">
      <c r="B1238" s="3" t="s">
        <v>747</v>
      </c>
      <c r="C1238" s="2">
        <v>161.55</v>
      </c>
      <c r="D1238" s="2">
        <f t="shared" si="2"/>
        <v>175871.941</v>
      </c>
      <c r="E1238" s="9">
        <f t="shared" si="1"/>
        <v>0.0009189882236</v>
      </c>
    </row>
    <row r="1239" ht="15.75" customHeight="1">
      <c r="B1239" s="3" t="s">
        <v>748</v>
      </c>
      <c r="C1239" s="2">
        <v>119.292</v>
      </c>
      <c r="D1239" s="2">
        <f t="shared" si="2"/>
        <v>175991.233</v>
      </c>
      <c r="E1239" s="9">
        <f t="shared" si="1"/>
        <v>0.000678059049</v>
      </c>
    </row>
    <row r="1240" ht="15.75" customHeight="1">
      <c r="B1240" s="3" t="s">
        <v>749</v>
      </c>
      <c r="C1240" s="2">
        <v>436.745</v>
      </c>
      <c r="D1240" s="2">
        <f t="shared" si="2"/>
        <v>176427.978</v>
      </c>
      <c r="E1240" s="9">
        <f t="shared" si="1"/>
        <v>0.002478555141</v>
      </c>
    </row>
    <row r="1241" ht="15.75" customHeight="1">
      <c r="B1241" s="3">
        <v>44573.0</v>
      </c>
      <c r="C1241" s="2">
        <v>122.83</v>
      </c>
      <c r="D1241" s="2">
        <f t="shared" si="2"/>
        <v>176550.808</v>
      </c>
      <c r="E1241" s="9">
        <f t="shared" si="1"/>
        <v>0.0006959625328</v>
      </c>
    </row>
    <row r="1242" ht="15.75" customHeight="1">
      <c r="B1242" s="3">
        <v>44604.0</v>
      </c>
      <c r="C1242" s="2">
        <v>634.185</v>
      </c>
      <c r="D1242" s="2">
        <f t="shared" si="2"/>
        <v>177184.993</v>
      </c>
      <c r="E1242" s="9">
        <f t="shared" si="1"/>
        <v>0.003585645997</v>
      </c>
    </row>
    <row r="1243" ht="15.75" customHeight="1">
      <c r="B1243" s="3">
        <v>44693.0</v>
      </c>
      <c r="C1243" s="2">
        <v>306.52</v>
      </c>
      <c r="D1243" s="2">
        <f t="shared" si="2"/>
        <v>177491.513</v>
      </c>
      <c r="E1243" s="9">
        <f t="shared" si="1"/>
        <v>0.001728448719</v>
      </c>
    </row>
    <row r="1244" ht="15.75" customHeight="1">
      <c r="B1244" s="3">
        <v>44724.0</v>
      </c>
      <c r="C1244" s="2">
        <v>60.208</v>
      </c>
      <c r="D1244" s="2">
        <f t="shared" si="2"/>
        <v>177551.721</v>
      </c>
      <c r="E1244" s="9">
        <f t="shared" si="1"/>
        <v>0.0003391586985</v>
      </c>
    </row>
    <row r="1245" ht="15.75" customHeight="1">
      <c r="B1245" s="3">
        <v>44754.0</v>
      </c>
      <c r="C1245" s="2">
        <v>197.81</v>
      </c>
      <c r="D1245" s="2">
        <f t="shared" si="2"/>
        <v>177749.531</v>
      </c>
      <c r="E1245" s="9">
        <f t="shared" si="1"/>
        <v>0.001113477756</v>
      </c>
    </row>
    <row r="1246" ht="15.75" customHeight="1">
      <c r="B1246" s="3">
        <v>44785.0</v>
      </c>
      <c r="C1246" s="2">
        <v>-335.658</v>
      </c>
      <c r="D1246" s="2">
        <f t="shared" si="2"/>
        <v>177413.873</v>
      </c>
      <c r="E1246" s="9">
        <f t="shared" si="1"/>
        <v>-0.001890161521</v>
      </c>
    </row>
    <row r="1247" ht="15.75" customHeight="1">
      <c r="B1247" s="3">
        <v>44816.0</v>
      </c>
      <c r="C1247" s="2">
        <v>-358.127</v>
      </c>
      <c r="D1247" s="2">
        <f t="shared" si="2"/>
        <v>177055.746</v>
      </c>
      <c r="E1247" s="9">
        <f t="shared" si="1"/>
        <v>-0.002020636481</v>
      </c>
    </row>
    <row r="1248" ht="15.75" customHeight="1">
      <c r="B1248" s="3">
        <v>44907.0</v>
      </c>
      <c r="C1248" s="2">
        <v>-197.505</v>
      </c>
      <c r="D1248" s="2">
        <f t="shared" si="2"/>
        <v>176858.241</v>
      </c>
      <c r="E1248" s="9">
        <f t="shared" si="1"/>
        <v>-0.001116118762</v>
      </c>
    </row>
    <row r="1249" ht="15.75" customHeight="1">
      <c r="B1249" s="3" t="s">
        <v>750</v>
      </c>
      <c r="C1249" s="2">
        <v>-360.587</v>
      </c>
      <c r="D1249" s="2">
        <f t="shared" si="2"/>
        <v>176497.654</v>
      </c>
      <c r="E1249" s="9">
        <f t="shared" si="1"/>
        <v>-0.002040928878</v>
      </c>
    </row>
    <row r="1250" ht="15.75" customHeight="1">
      <c r="B1250" s="3" t="s">
        <v>751</v>
      </c>
      <c r="C1250" s="2">
        <v>3255.11</v>
      </c>
      <c r="D1250" s="2">
        <f t="shared" si="2"/>
        <v>179752.764</v>
      </c>
      <c r="E1250" s="9">
        <f t="shared" si="1"/>
        <v>0.01827478889</v>
      </c>
    </row>
    <row r="1251" ht="15.75" customHeight="1">
      <c r="B1251" s="3" t="s">
        <v>752</v>
      </c>
      <c r="C1251" s="2">
        <v>-5093.743</v>
      </c>
      <c r="D1251" s="2">
        <f t="shared" si="2"/>
        <v>174659.021</v>
      </c>
      <c r="E1251" s="9">
        <f t="shared" si="1"/>
        <v>-0.0287467516</v>
      </c>
    </row>
    <row r="1252" ht="15.75" customHeight="1">
      <c r="B1252" s="3" t="s">
        <v>753</v>
      </c>
      <c r="C1252" s="2">
        <v>779.157</v>
      </c>
      <c r="D1252" s="2">
        <f t="shared" si="2"/>
        <v>175438.178</v>
      </c>
      <c r="E1252" s="9">
        <f t="shared" si="1"/>
        <v>0.004451096945</v>
      </c>
    </row>
    <row r="1253" ht="15.75" customHeight="1">
      <c r="B1253" s="3" t="s">
        <v>754</v>
      </c>
      <c r="C1253" s="2">
        <v>154.107</v>
      </c>
      <c r="D1253" s="2">
        <f t="shared" si="2"/>
        <v>175592.285</v>
      </c>
      <c r="E1253" s="9">
        <f t="shared" si="1"/>
        <v>0.0008780264173</v>
      </c>
    </row>
    <row r="1254" ht="15.75" customHeight="1">
      <c r="B1254" s="3" t="s">
        <v>755</v>
      </c>
      <c r="C1254" s="2">
        <v>-133.638</v>
      </c>
      <c r="D1254" s="2">
        <f t="shared" si="2"/>
        <v>175458.647</v>
      </c>
      <c r="E1254" s="9">
        <f t="shared" si="1"/>
        <v>-0.0007613596448</v>
      </c>
    </row>
    <row r="1255" ht="15.75" customHeight="1">
      <c r="B1255" s="3" t="s">
        <v>756</v>
      </c>
      <c r="C1255" s="2">
        <v>19.112</v>
      </c>
      <c r="D1255" s="2">
        <f t="shared" si="2"/>
        <v>175477.759</v>
      </c>
      <c r="E1255" s="9">
        <f t="shared" si="1"/>
        <v>0.0001089200191</v>
      </c>
    </row>
    <row r="1256" ht="15.75" customHeight="1">
      <c r="B1256" s="3" t="s">
        <v>757</v>
      </c>
      <c r="C1256" s="2">
        <v>-2056.242</v>
      </c>
      <c r="D1256" s="2">
        <f t="shared" si="2"/>
        <v>173421.517</v>
      </c>
      <c r="E1256" s="9">
        <f t="shared" si="1"/>
        <v>-0.01178716007</v>
      </c>
    </row>
    <row r="1257" ht="15.75" customHeight="1">
      <c r="B1257" s="3" t="s">
        <v>758</v>
      </c>
      <c r="C1257" s="2">
        <v>229.418</v>
      </c>
      <c r="D1257" s="2">
        <f t="shared" si="2"/>
        <v>173650.935</v>
      </c>
      <c r="E1257" s="9">
        <f t="shared" si="1"/>
        <v>0.001322018109</v>
      </c>
    </row>
    <row r="1258" ht="15.75" customHeight="1">
      <c r="B1258" s="3" t="s">
        <v>759</v>
      </c>
      <c r="C1258" s="2">
        <v>76.923</v>
      </c>
      <c r="D1258" s="2">
        <f t="shared" si="2"/>
        <v>173727.858</v>
      </c>
      <c r="E1258" s="9">
        <f t="shared" si="1"/>
        <v>0.0004428767835</v>
      </c>
    </row>
    <row r="1259" ht="15.75" customHeight="1">
      <c r="B1259" s="3" t="s">
        <v>760</v>
      </c>
      <c r="C1259" s="2">
        <v>-153.236</v>
      </c>
      <c r="D1259" s="2">
        <f t="shared" si="2"/>
        <v>173574.622</v>
      </c>
      <c r="E1259" s="9">
        <f t="shared" si="1"/>
        <v>-0.000882435449</v>
      </c>
    </row>
    <row r="1260" ht="15.75" customHeight="1">
      <c r="B1260" s="3" t="s">
        <v>761</v>
      </c>
      <c r="C1260" s="2">
        <v>-132.47</v>
      </c>
      <c r="D1260" s="2">
        <f t="shared" si="2"/>
        <v>173442.152</v>
      </c>
      <c r="E1260" s="9">
        <f t="shared" si="1"/>
        <v>-0.0007634789806</v>
      </c>
    </row>
    <row r="1261" ht="15.75" customHeight="1">
      <c r="B1261" s="3">
        <v>44986.0</v>
      </c>
      <c r="C1261" s="2">
        <v>-57.628</v>
      </c>
      <c r="D1261" s="2">
        <f t="shared" si="2"/>
        <v>173384.524</v>
      </c>
      <c r="E1261" s="9">
        <f t="shared" si="1"/>
        <v>-0.0003323158483</v>
      </c>
    </row>
    <row r="1262" ht="15.75" customHeight="1">
      <c r="B1262" s="3">
        <v>45017.0</v>
      </c>
      <c r="C1262" s="2">
        <v>-229.599</v>
      </c>
      <c r="D1262" s="2">
        <f t="shared" si="2"/>
        <v>173154.925</v>
      </c>
      <c r="E1262" s="9">
        <f t="shared" si="1"/>
        <v>-0.001325096085</v>
      </c>
    </row>
    <row r="1263" ht="15.75" customHeight="1">
      <c r="B1263" s="3">
        <v>45047.0</v>
      </c>
      <c r="C1263" s="2">
        <v>-38.557</v>
      </c>
      <c r="D1263" s="2">
        <f t="shared" si="2"/>
        <v>173116.368</v>
      </c>
      <c r="E1263" s="9">
        <f t="shared" si="1"/>
        <v>-0.0002226982192</v>
      </c>
    </row>
    <row r="1264" ht="15.75" customHeight="1">
      <c r="B1264" s="3">
        <v>45078.0</v>
      </c>
      <c r="C1264" s="2">
        <v>-171.513</v>
      </c>
      <c r="D1264" s="2">
        <f t="shared" si="2"/>
        <v>172944.855</v>
      </c>
      <c r="E1264" s="9">
        <f t="shared" si="1"/>
        <v>-0.0009912293123</v>
      </c>
    </row>
    <row r="1265" ht="15.75" customHeight="1">
      <c r="B1265" s="3">
        <v>45170.0</v>
      </c>
      <c r="C1265" s="2">
        <v>77.97</v>
      </c>
      <c r="D1265" s="2">
        <f t="shared" si="2"/>
        <v>173022.825</v>
      </c>
      <c r="E1265" s="9">
        <f t="shared" si="1"/>
        <v>0.0004507357527</v>
      </c>
    </row>
    <row r="1266" ht="15.75" customHeight="1">
      <c r="B1266" s="3">
        <v>45200.0</v>
      </c>
      <c r="C1266" s="2">
        <v>-19.481</v>
      </c>
      <c r="D1266" s="2">
        <f t="shared" si="2"/>
        <v>173003.344</v>
      </c>
      <c r="E1266" s="9">
        <f t="shared" si="1"/>
        <v>-0.0001125984204</v>
      </c>
    </row>
    <row r="1267" ht="15.75" customHeight="1">
      <c r="B1267" s="3">
        <v>45231.0</v>
      </c>
      <c r="C1267" s="2">
        <v>-686.601</v>
      </c>
      <c r="D1267" s="2">
        <f t="shared" si="2"/>
        <v>172316.743</v>
      </c>
      <c r="E1267" s="9">
        <f t="shared" si="1"/>
        <v>-0.003976611443</v>
      </c>
    </row>
    <row r="1268" ht="15.75" customHeight="1">
      <c r="B1268" s="3">
        <v>45261.0</v>
      </c>
      <c r="C1268" s="2">
        <v>178.827</v>
      </c>
      <c r="D1268" s="2">
        <f t="shared" si="2"/>
        <v>172495.57</v>
      </c>
      <c r="E1268" s="9">
        <f t="shared" si="1"/>
        <v>0.001037242635</v>
      </c>
    </row>
    <row r="1269" ht="15.75" customHeight="1">
      <c r="B1269" s="3" t="s">
        <v>762</v>
      </c>
      <c r="C1269" s="2">
        <v>-139.579</v>
      </c>
      <c r="D1269" s="2">
        <f t="shared" si="2"/>
        <v>172355.991</v>
      </c>
      <c r="E1269" s="9">
        <f t="shared" si="1"/>
        <v>-0.000809501962</v>
      </c>
    </row>
    <row r="1270" ht="15.75" customHeight="1">
      <c r="B1270" s="3" t="s">
        <v>763</v>
      </c>
      <c r="C1270" s="2">
        <v>-80.081</v>
      </c>
      <c r="D1270" s="2">
        <f t="shared" si="2"/>
        <v>172275.91</v>
      </c>
      <c r="E1270" s="9">
        <f t="shared" si="1"/>
        <v>-0.0004647335386</v>
      </c>
    </row>
    <row r="1271" ht="15.75" customHeight="1">
      <c r="B1271" s="3" t="s">
        <v>764</v>
      </c>
      <c r="C1271" s="2">
        <v>-279.715</v>
      </c>
      <c r="D1271" s="2">
        <f t="shared" si="2"/>
        <v>171996.195</v>
      </c>
      <c r="E1271" s="9">
        <f t="shared" si="1"/>
        <v>-0.001624965006</v>
      </c>
    </row>
    <row r="1272" ht="15.75" customHeight="1">
      <c r="B1272" s="3" t="s">
        <v>765</v>
      </c>
      <c r="C1272" s="2">
        <v>275.361</v>
      </c>
      <c r="D1272" s="2">
        <f t="shared" si="2"/>
        <v>172271.556</v>
      </c>
      <c r="E1272" s="9">
        <f t="shared" si="1"/>
        <v>0.001599691275</v>
      </c>
    </row>
    <row r="1273" ht="15.75" customHeight="1">
      <c r="B1273" s="3" t="s">
        <v>766</v>
      </c>
      <c r="C1273" s="2">
        <v>195.209</v>
      </c>
      <c r="D1273" s="2">
        <f t="shared" si="2"/>
        <v>172466.765</v>
      </c>
      <c r="E1273" s="9">
        <f t="shared" si="1"/>
        <v>0.001132505492</v>
      </c>
    </row>
    <row r="1274" ht="15.75" customHeight="1">
      <c r="B1274" s="3" t="s">
        <v>767</v>
      </c>
      <c r="C1274" s="2">
        <v>59.672</v>
      </c>
      <c r="D1274" s="2">
        <f t="shared" si="2"/>
        <v>172526.437</v>
      </c>
      <c r="E1274" s="9">
        <f t="shared" si="1"/>
        <v>0.0003459314575</v>
      </c>
    </row>
    <row r="1275" ht="15.75" customHeight="1">
      <c r="B1275" s="3" t="s">
        <v>768</v>
      </c>
      <c r="C1275" s="2">
        <v>0.0</v>
      </c>
      <c r="D1275" s="2">
        <f t="shared" si="2"/>
        <v>172526.437</v>
      </c>
      <c r="E1275" s="9">
        <f t="shared" si="1"/>
        <v>0</v>
      </c>
    </row>
    <row r="1276" ht="15.75" customHeight="1">
      <c r="B1276" s="3" t="s">
        <v>769</v>
      </c>
      <c r="C1276" s="2">
        <v>160.904</v>
      </c>
      <c r="D1276" s="2">
        <f t="shared" si="2"/>
        <v>172687.341</v>
      </c>
      <c r="E1276" s="9">
        <f t="shared" si="1"/>
        <v>0.0009321992453</v>
      </c>
    </row>
    <row r="1277" ht="15.75" customHeight="1">
      <c r="B1277" s="3" t="s">
        <v>770</v>
      </c>
      <c r="C1277" s="2">
        <v>261.424</v>
      </c>
      <c r="D1277" s="2">
        <f t="shared" si="2"/>
        <v>172948.765</v>
      </c>
      <c r="E1277" s="9">
        <f t="shared" si="1"/>
        <v>0.001512712621</v>
      </c>
    </row>
    <row r="1278" ht="15.75" customHeight="1">
      <c r="B1278" s="3" t="s">
        <v>771</v>
      </c>
      <c r="C1278" s="2">
        <v>-81.329</v>
      </c>
      <c r="D1278" s="2">
        <f t="shared" si="2"/>
        <v>172867.436</v>
      </c>
      <c r="E1278" s="9">
        <f t="shared" si="1"/>
        <v>-0.0004703596955</v>
      </c>
    </row>
    <row r="1279" ht="15.75" customHeight="1">
      <c r="B1279" s="3" t="s">
        <v>772</v>
      </c>
      <c r="C1279" s="2">
        <v>142.684</v>
      </c>
      <c r="D1279" s="2">
        <f t="shared" si="2"/>
        <v>173010.12</v>
      </c>
      <c r="E1279" s="9">
        <f t="shared" si="1"/>
        <v>0.0008250550267</v>
      </c>
    </row>
    <row r="1280" ht="15.75" customHeight="1">
      <c r="B1280" s="3" t="s">
        <v>773</v>
      </c>
      <c r="C1280" s="2">
        <v>160.967</v>
      </c>
      <c r="D1280" s="2">
        <f t="shared" si="2"/>
        <v>173171.087</v>
      </c>
      <c r="E1280" s="9">
        <f t="shared" si="1"/>
        <v>0.0009299581164</v>
      </c>
    </row>
    <row r="1281" ht="15.75" customHeight="1">
      <c r="B1281" s="3">
        <v>44928.0</v>
      </c>
      <c r="C1281" s="2">
        <v>81.664</v>
      </c>
      <c r="D1281" s="2">
        <f t="shared" si="2"/>
        <v>173252.751</v>
      </c>
      <c r="E1281" s="9">
        <f t="shared" si="1"/>
        <v>0.0004714687187</v>
      </c>
    </row>
    <row r="1282" ht="15.75" customHeight="1">
      <c r="B1282" s="3">
        <v>44959.0</v>
      </c>
      <c r="C1282" s="2">
        <v>-371.329</v>
      </c>
      <c r="D1282" s="2">
        <f t="shared" si="2"/>
        <v>172881.422</v>
      </c>
      <c r="E1282" s="9">
        <f t="shared" si="1"/>
        <v>-0.002145579208</v>
      </c>
    </row>
    <row r="1283" ht="15.75" customHeight="1">
      <c r="B1283" s="3">
        <v>44987.0</v>
      </c>
      <c r="C1283" s="2">
        <v>209.337</v>
      </c>
      <c r="D1283" s="2">
        <f t="shared" si="2"/>
        <v>173090.759</v>
      </c>
      <c r="E1283" s="9">
        <f t="shared" si="1"/>
        <v>0.001210137907</v>
      </c>
    </row>
    <row r="1284" ht="15.75" customHeight="1">
      <c r="B1284" s="3">
        <v>45079.0</v>
      </c>
      <c r="C1284" s="2">
        <v>207.179</v>
      </c>
      <c r="D1284" s="2">
        <f t="shared" si="2"/>
        <v>173297.938</v>
      </c>
      <c r="E1284" s="9">
        <f t="shared" si="1"/>
        <v>0.001196222778</v>
      </c>
    </row>
    <row r="1285" ht="15.75" customHeight="1">
      <c r="B1285" s="3">
        <v>45109.0</v>
      </c>
      <c r="C1285" s="2">
        <v>41.184</v>
      </c>
      <c r="D1285" s="2">
        <f t="shared" si="2"/>
        <v>173339.122</v>
      </c>
      <c r="E1285" s="9">
        <f t="shared" si="1"/>
        <v>0.0002376202948</v>
      </c>
    </row>
    <row r="1286" ht="15.75" customHeight="1">
      <c r="B1286" s="3">
        <v>45140.0</v>
      </c>
      <c r="C1286" s="2">
        <v>-625.723</v>
      </c>
      <c r="D1286" s="2">
        <f t="shared" si="2"/>
        <v>172713.399</v>
      </c>
      <c r="E1286" s="9">
        <f t="shared" si="1"/>
        <v>-0.003616350952</v>
      </c>
    </row>
    <row r="1287" ht="15.75" customHeight="1">
      <c r="B1287" s="3">
        <v>45171.0</v>
      </c>
      <c r="C1287" s="2">
        <v>-20.627</v>
      </c>
      <c r="D1287" s="2">
        <f t="shared" si="2"/>
        <v>172692.772</v>
      </c>
      <c r="E1287" s="9">
        <f t="shared" si="1"/>
        <v>-0.0001194361986</v>
      </c>
    </row>
    <row r="1288" ht="15.75" customHeight="1">
      <c r="B1288" s="3">
        <v>45201.0</v>
      </c>
      <c r="C1288" s="2">
        <v>122.688</v>
      </c>
      <c r="D1288" s="2">
        <f t="shared" si="2"/>
        <v>172815.46</v>
      </c>
      <c r="E1288" s="9">
        <f t="shared" si="1"/>
        <v>0.0007101886079</v>
      </c>
    </row>
    <row r="1289" ht="15.75" customHeight="1">
      <c r="B1289" s="3" t="s">
        <v>774</v>
      </c>
      <c r="C1289" s="2">
        <v>40.994</v>
      </c>
      <c r="D1289" s="2">
        <f t="shared" si="2"/>
        <v>172856.454</v>
      </c>
      <c r="E1289" s="9">
        <f t="shared" si="1"/>
        <v>0.000237184443</v>
      </c>
    </row>
    <row r="1290" ht="15.75" customHeight="1">
      <c r="B1290" s="3" t="s">
        <v>775</v>
      </c>
      <c r="C1290" s="2">
        <v>82.939</v>
      </c>
      <c r="D1290" s="2">
        <f t="shared" si="2"/>
        <v>172939.393</v>
      </c>
      <c r="E1290" s="9">
        <f t="shared" si="1"/>
        <v>0.0004796992347</v>
      </c>
    </row>
    <row r="1291" ht="15.75" customHeight="1">
      <c r="B1291" s="3" t="s">
        <v>776</v>
      </c>
      <c r="C1291" s="2">
        <v>-207.314</v>
      </c>
      <c r="D1291" s="2">
        <f t="shared" si="2"/>
        <v>172732.079</v>
      </c>
      <c r="E1291" s="9">
        <f t="shared" si="1"/>
        <v>-0.00119948588</v>
      </c>
    </row>
    <row r="1292" ht="15.75" customHeight="1">
      <c r="B1292" s="3" t="s">
        <v>777</v>
      </c>
      <c r="C1292" s="2">
        <v>20.794</v>
      </c>
      <c r="D1292" s="2">
        <f t="shared" si="2"/>
        <v>172752.873</v>
      </c>
      <c r="E1292" s="9">
        <f t="shared" si="1"/>
        <v>0.0001203757206</v>
      </c>
    </row>
    <row r="1293" ht="15.75" customHeight="1">
      <c r="B1293" s="3" t="s">
        <v>778</v>
      </c>
      <c r="C1293" s="2">
        <v>-61.528</v>
      </c>
      <c r="D1293" s="2">
        <f t="shared" si="2"/>
        <v>172691.345</v>
      </c>
      <c r="E1293" s="9">
        <f t="shared" si="1"/>
        <v>-0.0003562253901</v>
      </c>
    </row>
    <row r="1294" ht="15.75" customHeight="1">
      <c r="B1294" s="3" t="s">
        <v>779</v>
      </c>
      <c r="C1294" s="2">
        <v>0.0</v>
      </c>
      <c r="D1294" s="2">
        <f t="shared" si="2"/>
        <v>172691.345</v>
      </c>
      <c r="E1294" s="9">
        <f t="shared" si="1"/>
        <v>0</v>
      </c>
    </row>
    <row r="1295" ht="15.75" customHeight="1">
      <c r="B1295" s="3" t="s">
        <v>780</v>
      </c>
      <c r="C1295" s="2">
        <v>-1142.65</v>
      </c>
      <c r="D1295" s="2">
        <f t="shared" si="2"/>
        <v>171548.695</v>
      </c>
      <c r="E1295" s="9">
        <f t="shared" si="1"/>
        <v>-0.006638705925</v>
      </c>
    </row>
    <row r="1296" ht="15.75" customHeight="1">
      <c r="B1296" s="3" t="s">
        <v>781</v>
      </c>
      <c r="C1296" s="2">
        <v>-620.474</v>
      </c>
      <c r="D1296" s="2">
        <f t="shared" si="2"/>
        <v>170928.221</v>
      </c>
      <c r="E1296" s="9">
        <f t="shared" si="1"/>
        <v>-0.003623454019</v>
      </c>
    </row>
    <row r="1297" ht="15.75" customHeight="1">
      <c r="B1297" s="3" t="s">
        <v>782</v>
      </c>
      <c r="C1297" s="2">
        <v>-80.494</v>
      </c>
      <c r="D1297" s="2">
        <f t="shared" si="2"/>
        <v>170847.727</v>
      </c>
      <c r="E1297" s="9">
        <f t="shared" si="1"/>
        <v>-0.0004710337398</v>
      </c>
    </row>
    <row r="1298" ht="15.75" customHeight="1">
      <c r="B1298" s="3" t="s">
        <v>783</v>
      </c>
      <c r="C1298" s="2">
        <v>-238.949</v>
      </c>
      <c r="D1298" s="2">
        <f t="shared" si="2"/>
        <v>170608.778</v>
      </c>
      <c r="E1298" s="9">
        <f t="shared" si="1"/>
        <v>-0.001399586978</v>
      </c>
    </row>
    <row r="1299" ht="15.75" customHeight="1">
      <c r="B1299" s="3" t="s">
        <v>784</v>
      </c>
      <c r="C1299" s="2">
        <v>179.784</v>
      </c>
      <c r="D1299" s="2">
        <f t="shared" si="2"/>
        <v>170788.562</v>
      </c>
      <c r="E1299" s="9">
        <f t="shared" si="1"/>
        <v>0.001053224472</v>
      </c>
    </row>
    <row r="1300" ht="15.75" customHeight="1">
      <c r="B1300" s="3">
        <v>44929.0</v>
      </c>
      <c r="C1300" s="2">
        <v>0.0</v>
      </c>
      <c r="D1300" s="2">
        <f t="shared" si="2"/>
        <v>170788.562</v>
      </c>
      <c r="E1300" s="9">
        <f t="shared" si="1"/>
        <v>0</v>
      </c>
    </row>
    <row r="1301" ht="15.75" customHeight="1">
      <c r="B1301" s="3">
        <v>44960.0</v>
      </c>
      <c r="C1301" s="2">
        <v>-594.733</v>
      </c>
      <c r="D1301" s="2">
        <f t="shared" si="2"/>
        <v>170193.829</v>
      </c>
      <c r="E1301" s="9">
        <f t="shared" si="1"/>
        <v>-0.003488353761</v>
      </c>
    </row>
    <row r="1302" ht="15.75" customHeight="1">
      <c r="B1302" s="3">
        <v>44988.0</v>
      </c>
      <c r="C1302" s="2">
        <v>-99.889</v>
      </c>
      <c r="D1302" s="2">
        <f t="shared" si="2"/>
        <v>170093.94</v>
      </c>
      <c r="E1302" s="9">
        <f t="shared" si="1"/>
        <v>-0.0005870854728</v>
      </c>
    </row>
    <row r="1303" ht="15.75" customHeight="1">
      <c r="B1303" s="3">
        <v>45080.0</v>
      </c>
      <c r="C1303" s="2">
        <v>142.114</v>
      </c>
      <c r="D1303" s="2">
        <f t="shared" si="2"/>
        <v>170236.054</v>
      </c>
      <c r="E1303" s="9">
        <f t="shared" si="1"/>
        <v>0.0008351541784</v>
      </c>
    </row>
    <row r="1304" ht="15.75" customHeight="1">
      <c r="B1304" s="3">
        <v>45110.0</v>
      </c>
      <c r="C1304" s="2">
        <v>304.751</v>
      </c>
      <c r="D1304" s="2">
        <f t="shared" si="2"/>
        <v>170540.805</v>
      </c>
      <c r="E1304" s="9">
        <f t="shared" si="1"/>
        <v>0.00178856676</v>
      </c>
    </row>
    <row r="1305" ht="15.75" customHeight="1">
      <c r="B1305" s="3">
        <v>45141.0</v>
      </c>
      <c r="C1305" s="2">
        <v>80.024</v>
      </c>
      <c r="D1305" s="2">
        <f t="shared" si="2"/>
        <v>170620.829</v>
      </c>
      <c r="E1305" s="9">
        <f t="shared" si="1"/>
        <v>0.0004691266162</v>
      </c>
    </row>
    <row r="1306" ht="15.75" customHeight="1">
      <c r="B1306" s="3">
        <v>45172.0</v>
      </c>
      <c r="C1306" s="2">
        <v>180.323</v>
      </c>
      <c r="D1306" s="2">
        <f t="shared" si="2"/>
        <v>170801.152</v>
      </c>
      <c r="E1306" s="9">
        <f t="shared" si="1"/>
        <v>0.001056305843</v>
      </c>
    </row>
    <row r="1307" ht="15.75" customHeight="1">
      <c r="B1307" s="3">
        <v>45202.0</v>
      </c>
      <c r="C1307" s="2">
        <v>157.354</v>
      </c>
      <c r="D1307" s="2">
        <f t="shared" si="2"/>
        <v>170958.506</v>
      </c>
      <c r="E1307" s="9">
        <f t="shared" si="1"/>
        <v>0.000920846024</v>
      </c>
    </row>
    <row r="1308" ht="15.75" customHeight="1">
      <c r="B1308" s="3" t="s">
        <v>785</v>
      </c>
      <c r="C1308" s="2">
        <v>77.529</v>
      </c>
      <c r="D1308" s="2">
        <f t="shared" si="2"/>
        <v>171036.035</v>
      </c>
      <c r="E1308" s="9">
        <f t="shared" si="1"/>
        <v>0.0004533932097</v>
      </c>
    </row>
    <row r="1309" ht="15.75" customHeight="1">
      <c r="B1309" s="3" t="s">
        <v>786</v>
      </c>
      <c r="C1309" s="2">
        <v>270.91</v>
      </c>
      <c r="D1309" s="2">
        <f t="shared" si="2"/>
        <v>171306.945</v>
      </c>
      <c r="E1309" s="9">
        <f t="shared" si="1"/>
        <v>0.001582682119</v>
      </c>
    </row>
    <row r="1310" ht="15.75" customHeight="1">
      <c r="B1310" s="3" t="s">
        <v>787</v>
      </c>
      <c r="C1310" s="2">
        <v>-314.89</v>
      </c>
      <c r="D1310" s="2">
        <f t="shared" si="2"/>
        <v>170992.055</v>
      </c>
      <c r="E1310" s="9">
        <f t="shared" si="1"/>
        <v>-0.00183985398</v>
      </c>
    </row>
    <row r="1311" ht="15.75" customHeight="1">
      <c r="B1311" s="3" t="s">
        <v>788</v>
      </c>
      <c r="C1311" s="2">
        <v>-1172.636</v>
      </c>
      <c r="D1311" s="2">
        <f t="shared" si="2"/>
        <v>169819.419</v>
      </c>
      <c r="E1311" s="9">
        <f t="shared" si="1"/>
        <v>-0.006881462139</v>
      </c>
    </row>
    <row r="1312" ht="15.75" customHeight="1">
      <c r="B1312" s="3" t="s">
        <v>789</v>
      </c>
      <c r="C1312" s="2">
        <v>-39.78</v>
      </c>
      <c r="D1312" s="2">
        <f t="shared" si="2"/>
        <v>169779.639</v>
      </c>
      <c r="E1312" s="9">
        <f t="shared" si="1"/>
        <v>-0.0002342762693</v>
      </c>
    </row>
    <row r="1313" ht="15.75" customHeight="1">
      <c r="B1313" s="3" t="s">
        <v>790</v>
      </c>
      <c r="C1313" s="2">
        <v>0.0</v>
      </c>
      <c r="D1313" s="2">
        <f t="shared" si="2"/>
        <v>169779.639</v>
      </c>
      <c r="E1313" s="9">
        <f t="shared" si="1"/>
        <v>0</v>
      </c>
    </row>
    <row r="1314" ht="15.75" customHeight="1">
      <c r="B1314" s="3" t="s">
        <v>791</v>
      </c>
      <c r="C1314" s="2">
        <v>-39.694</v>
      </c>
      <c r="D1314" s="2">
        <f t="shared" si="2"/>
        <v>169739.945</v>
      </c>
      <c r="E1314" s="9">
        <f t="shared" si="1"/>
        <v>-0.00023382451</v>
      </c>
    </row>
    <row r="1315" ht="15.75" customHeight="1">
      <c r="B1315" s="3" t="s">
        <v>792</v>
      </c>
      <c r="C1315" s="2">
        <v>904.767</v>
      </c>
      <c r="D1315" s="2">
        <f t="shared" si="2"/>
        <v>170644.712</v>
      </c>
      <c r="E1315" s="9">
        <f t="shared" si="1"/>
        <v>0.005316156955</v>
      </c>
    </row>
    <row r="1316" ht="15.75" customHeight="1">
      <c r="B1316" s="3" t="s">
        <v>793</v>
      </c>
      <c r="C1316" s="2">
        <v>-316.423</v>
      </c>
      <c r="D1316" s="2">
        <f t="shared" si="2"/>
        <v>170328.289</v>
      </c>
      <c r="E1316" s="9">
        <f t="shared" si="1"/>
        <v>-0.001856000856</v>
      </c>
    </row>
    <row r="1317" ht="15.75" customHeight="1">
      <c r="B1317" s="3" t="s">
        <v>794</v>
      </c>
      <c r="C1317" s="2">
        <v>138.282</v>
      </c>
      <c r="D1317" s="2">
        <f t="shared" si="2"/>
        <v>170466.571</v>
      </c>
      <c r="E1317" s="9">
        <f t="shared" si="1"/>
        <v>0.0008115263686</v>
      </c>
    </row>
    <row r="1318" ht="15.75" customHeight="1">
      <c r="B1318" s="3" t="s">
        <v>795</v>
      </c>
      <c r="C1318" s="2">
        <v>198.662</v>
      </c>
      <c r="D1318" s="2">
        <f t="shared" si="2"/>
        <v>170665.233</v>
      </c>
      <c r="E1318" s="9">
        <f t="shared" si="1"/>
        <v>0.001164722961</v>
      </c>
    </row>
    <row r="1319" ht="15.75" customHeight="1">
      <c r="B1319" s="3" t="s">
        <v>796</v>
      </c>
      <c r="C1319" s="2">
        <v>278.584</v>
      </c>
      <c r="D1319" s="2">
        <f t="shared" si="2"/>
        <v>170943.817</v>
      </c>
      <c r="E1319" s="9">
        <f t="shared" si="1"/>
        <v>0.001631011015</v>
      </c>
    </row>
    <row r="1320" ht="15.75" customHeight="1">
      <c r="B1320" s="3" t="s">
        <v>797</v>
      </c>
      <c r="C1320" s="2">
        <v>218.548</v>
      </c>
      <c r="D1320" s="2">
        <f t="shared" si="2"/>
        <v>171162.365</v>
      </c>
      <c r="E1320" s="9">
        <f t="shared" si="1"/>
        <v>0.001277661973</v>
      </c>
    </row>
    <row r="1321" ht="15.75" customHeight="1">
      <c r="B1321" s="3" t="s">
        <v>798</v>
      </c>
      <c r="C1321" s="2">
        <v>261.961</v>
      </c>
      <c r="D1321" s="2">
        <f t="shared" si="2"/>
        <v>171424.326</v>
      </c>
      <c r="E1321" s="9">
        <f t="shared" si="1"/>
        <v>0.00152931248</v>
      </c>
    </row>
    <row r="1322" ht="15.75" customHeight="1">
      <c r="B1322" s="3" t="s">
        <v>799</v>
      </c>
      <c r="C1322" s="2">
        <v>-2249.83</v>
      </c>
      <c r="D1322" s="2">
        <f t="shared" si="2"/>
        <v>169174.496</v>
      </c>
      <c r="E1322" s="9">
        <f t="shared" si="1"/>
        <v>-0.01321121846</v>
      </c>
    </row>
    <row r="1323" ht="15.75" customHeight="1">
      <c r="B1323" s="3">
        <v>44989.0</v>
      </c>
      <c r="C1323" s="2">
        <v>205.621</v>
      </c>
      <c r="D1323" s="2">
        <f t="shared" si="2"/>
        <v>169380.117</v>
      </c>
      <c r="E1323" s="9">
        <f t="shared" si="1"/>
        <v>0.001214699297</v>
      </c>
    </row>
    <row r="1324" ht="15.75" customHeight="1">
      <c r="B1324" s="3">
        <v>45020.0</v>
      </c>
      <c r="C1324" s="2">
        <v>-123.829</v>
      </c>
      <c r="D1324" s="2">
        <f t="shared" si="2"/>
        <v>169256.288</v>
      </c>
      <c r="E1324" s="9">
        <f t="shared" si="1"/>
        <v>-0.0007313390037</v>
      </c>
    </row>
    <row r="1325" ht="15.75" customHeight="1">
      <c r="B1325" s="3">
        <v>45050.0</v>
      </c>
      <c r="C1325" s="2">
        <v>20.52</v>
      </c>
      <c r="D1325" s="2">
        <f t="shared" si="2"/>
        <v>169276.808</v>
      </c>
      <c r="E1325" s="9">
        <f t="shared" si="1"/>
        <v>0.0001212289154</v>
      </c>
    </row>
    <row r="1326" ht="15.75" customHeight="1">
      <c r="B1326" s="3">
        <v>45081.0</v>
      </c>
      <c r="C1326" s="2">
        <v>40.943</v>
      </c>
      <c r="D1326" s="2">
        <f t="shared" si="2"/>
        <v>169317.751</v>
      </c>
      <c r="E1326" s="9">
        <f t="shared" si="1"/>
        <v>0.0002418408631</v>
      </c>
    </row>
    <row r="1327" ht="15.75" customHeight="1">
      <c r="B1327" s="3">
        <v>45203.0</v>
      </c>
      <c r="C1327" s="2">
        <v>205.493</v>
      </c>
      <c r="D1327" s="2">
        <f t="shared" si="2"/>
        <v>169523.244</v>
      </c>
      <c r="E1327" s="9">
        <f t="shared" si="1"/>
        <v>0.001212917139</v>
      </c>
    </row>
    <row r="1328" ht="15.75" customHeight="1">
      <c r="B1328" s="3">
        <v>45234.0</v>
      </c>
      <c r="C1328" s="2">
        <v>185.132</v>
      </c>
      <c r="D1328" s="2">
        <f t="shared" si="2"/>
        <v>169708.376</v>
      </c>
      <c r="E1328" s="9">
        <f t="shared" si="1"/>
        <v>0.00109147855</v>
      </c>
    </row>
    <row r="1329" ht="15.75" customHeight="1">
      <c r="B1329" s="3">
        <v>45264.0</v>
      </c>
      <c r="C1329" s="2">
        <v>102.847</v>
      </c>
      <c r="D1329" s="2">
        <f t="shared" si="2"/>
        <v>169811.223</v>
      </c>
      <c r="E1329" s="9">
        <f t="shared" si="1"/>
        <v>0.0006058383872</v>
      </c>
    </row>
    <row r="1330" ht="15.75" customHeight="1">
      <c r="B1330" s="3" t="s">
        <v>800</v>
      </c>
      <c r="C1330" s="2">
        <v>-40.969</v>
      </c>
      <c r="D1330" s="2">
        <f t="shared" si="2"/>
        <v>169770.254</v>
      </c>
      <c r="E1330" s="9">
        <f t="shared" si="1"/>
        <v>-0.0002412911361</v>
      </c>
    </row>
    <row r="1331" ht="15.75" customHeight="1">
      <c r="B1331" s="3" t="s">
        <v>801</v>
      </c>
      <c r="C1331" s="2">
        <v>62.279</v>
      </c>
      <c r="D1331" s="2">
        <f t="shared" si="2"/>
        <v>169832.533</v>
      </c>
      <c r="E1331" s="9">
        <f t="shared" si="1"/>
        <v>0.0003667755571</v>
      </c>
    </row>
    <row r="1332" ht="15.75" customHeight="1">
      <c r="B1332" s="3" t="s">
        <v>802</v>
      </c>
      <c r="C1332" s="2">
        <v>248.6</v>
      </c>
      <c r="D1332" s="2">
        <f t="shared" si="2"/>
        <v>170081.133</v>
      </c>
      <c r="E1332" s="9">
        <f t="shared" si="1"/>
        <v>0.001462724622</v>
      </c>
    </row>
    <row r="1333" ht="15.75" customHeight="1">
      <c r="B1333" s="3" t="s">
        <v>803</v>
      </c>
      <c r="C1333" s="2">
        <v>103.928</v>
      </c>
      <c r="D1333" s="2">
        <f t="shared" si="2"/>
        <v>170185.061</v>
      </c>
      <c r="E1333" s="9">
        <f t="shared" si="1"/>
        <v>0.0006108629365</v>
      </c>
    </row>
    <row r="1334" ht="15.75" customHeight="1">
      <c r="B1334" s="3" t="s">
        <v>804</v>
      </c>
      <c r="C1334" s="2">
        <v>62.41</v>
      </c>
      <c r="D1334" s="2">
        <f t="shared" si="2"/>
        <v>170247.471</v>
      </c>
      <c r="E1334" s="9">
        <f t="shared" si="1"/>
        <v>0.0003666512148</v>
      </c>
    </row>
    <row r="1335" ht="15.75" customHeight="1">
      <c r="B1335" s="3" t="s">
        <v>805</v>
      </c>
      <c r="C1335" s="2">
        <v>124.809</v>
      </c>
      <c r="D1335" s="2">
        <f t="shared" si="2"/>
        <v>170372.28</v>
      </c>
      <c r="E1335" s="9">
        <f t="shared" si="1"/>
        <v>0.000732834812</v>
      </c>
    </row>
    <row r="1336" ht="15.75" customHeight="1">
      <c r="B1336" s="3" t="s">
        <v>806</v>
      </c>
      <c r="C1336" s="2">
        <v>310.198</v>
      </c>
      <c r="D1336" s="2">
        <f t="shared" si="2"/>
        <v>170682.478</v>
      </c>
      <c r="E1336" s="9">
        <f t="shared" si="1"/>
        <v>0.001819051506</v>
      </c>
    </row>
    <row r="1337" ht="15.75" customHeight="1">
      <c r="B1337" s="3" t="s">
        <v>807</v>
      </c>
      <c r="C1337" s="2">
        <v>41.398</v>
      </c>
      <c r="D1337" s="2">
        <f t="shared" si="2"/>
        <v>170723.876</v>
      </c>
      <c r="E1337" s="9">
        <f t="shared" si="1"/>
        <v>0.0002425145269</v>
      </c>
    </row>
    <row r="1338" ht="15.75" customHeight="1">
      <c r="B1338" s="3" t="s">
        <v>808</v>
      </c>
      <c r="C1338" s="2">
        <v>-372.897</v>
      </c>
      <c r="D1338" s="2">
        <f t="shared" si="2"/>
        <v>170350.979</v>
      </c>
      <c r="E1338" s="9">
        <f t="shared" si="1"/>
        <v>-0.002186600056</v>
      </c>
    </row>
    <row r="1339" ht="15.75" customHeight="1">
      <c r="B1339" s="3" t="s">
        <v>809</v>
      </c>
      <c r="C1339" s="2">
        <v>-448.575</v>
      </c>
      <c r="D1339" s="2">
        <f t="shared" si="2"/>
        <v>169902.404</v>
      </c>
      <c r="E1339" s="9">
        <f t="shared" si="1"/>
        <v>-0.002636713004</v>
      </c>
    </row>
    <row r="1340" ht="15.75" customHeight="1">
      <c r="B1340" s="3" t="s">
        <v>810</v>
      </c>
      <c r="C1340" s="2">
        <v>731.215</v>
      </c>
      <c r="D1340" s="2">
        <f t="shared" si="2"/>
        <v>170633.619</v>
      </c>
      <c r="E1340" s="9">
        <f t="shared" si="1"/>
        <v>0.004294500872</v>
      </c>
    </row>
    <row r="1341" ht="15.75" customHeight="1">
      <c r="B1341" s="3" t="s">
        <v>811</v>
      </c>
      <c r="C1341" s="2">
        <v>20.709</v>
      </c>
      <c r="D1341" s="2">
        <f t="shared" si="2"/>
        <v>170654.328</v>
      </c>
      <c r="E1341" s="9">
        <f t="shared" si="1"/>
        <v>0.0001213579337</v>
      </c>
    </row>
    <row r="1342" ht="15.75" customHeight="1">
      <c r="B1342" s="3">
        <v>44931.0</v>
      </c>
      <c r="C1342" s="2">
        <v>125.296</v>
      </c>
      <c r="D1342" s="2">
        <f t="shared" si="2"/>
        <v>170779.624</v>
      </c>
      <c r="E1342" s="9">
        <f t="shared" si="1"/>
        <v>0.0007339399312</v>
      </c>
    </row>
    <row r="1343" ht="15.75" customHeight="1">
      <c r="B1343" s="3">
        <v>44962.0</v>
      </c>
      <c r="C1343" s="2">
        <v>20.874</v>
      </c>
      <c r="D1343" s="2">
        <f t="shared" si="2"/>
        <v>170800.498</v>
      </c>
      <c r="E1343" s="9">
        <f t="shared" si="1"/>
        <v>0.000122220227</v>
      </c>
    </row>
    <row r="1344" ht="15.75" customHeight="1">
      <c r="B1344" s="3">
        <v>44990.0</v>
      </c>
      <c r="C1344" s="2">
        <v>82.53</v>
      </c>
      <c r="D1344" s="2">
        <f t="shared" si="2"/>
        <v>170883.028</v>
      </c>
      <c r="E1344" s="9">
        <f t="shared" si="1"/>
        <v>0.0004830786112</v>
      </c>
    </row>
    <row r="1345" ht="15.75" customHeight="1">
      <c r="B1345" s="3">
        <v>45021.0</v>
      </c>
      <c r="C1345" s="2">
        <v>-20.489</v>
      </c>
      <c r="D1345" s="2">
        <f t="shared" si="2"/>
        <v>170862.539</v>
      </c>
      <c r="E1345" s="9">
        <f t="shared" si="1"/>
        <v>-0.0001199079198</v>
      </c>
    </row>
    <row r="1346" ht="15.75" customHeight="1">
      <c r="B1346" s="3">
        <v>45051.0</v>
      </c>
      <c r="C1346" s="2">
        <v>-142.401</v>
      </c>
      <c r="D1346" s="2">
        <f t="shared" si="2"/>
        <v>170720.138</v>
      </c>
      <c r="E1346" s="9">
        <f t="shared" si="1"/>
        <v>-0.0008337718382</v>
      </c>
    </row>
    <row r="1347" ht="15.75" customHeight="1">
      <c r="B1347" s="3">
        <v>45143.0</v>
      </c>
      <c r="C1347" s="2">
        <v>-20.72</v>
      </c>
      <c r="D1347" s="2">
        <f t="shared" si="2"/>
        <v>170699.418</v>
      </c>
      <c r="E1347" s="9">
        <f t="shared" si="1"/>
        <v>-0.00012137559</v>
      </c>
    </row>
    <row r="1348" ht="15.75" customHeight="1">
      <c r="B1348" s="3">
        <v>45174.0</v>
      </c>
      <c r="C1348" s="2">
        <v>41.459</v>
      </c>
      <c r="D1348" s="2">
        <f t="shared" si="2"/>
        <v>170740.877</v>
      </c>
      <c r="E1348" s="9">
        <f t="shared" si="1"/>
        <v>0.0002428477295</v>
      </c>
    </row>
    <row r="1349" ht="15.75" customHeight="1">
      <c r="B1349" s="3">
        <v>45204.0</v>
      </c>
      <c r="C1349" s="2">
        <v>-185.725</v>
      </c>
      <c r="D1349" s="2">
        <f t="shared" si="2"/>
        <v>170555.152</v>
      </c>
      <c r="E1349" s="9">
        <f t="shared" si="1"/>
        <v>-0.001088351475</v>
      </c>
    </row>
    <row r="1350" ht="15.75" customHeight="1">
      <c r="B1350" s="3">
        <v>45235.0</v>
      </c>
      <c r="C1350" s="2">
        <v>-290.209</v>
      </c>
      <c r="D1350" s="2">
        <f t="shared" si="2"/>
        <v>170264.943</v>
      </c>
      <c r="E1350" s="9">
        <f t="shared" si="1"/>
        <v>-0.001703004455</v>
      </c>
    </row>
    <row r="1351" ht="15.75" customHeight="1">
      <c r="B1351" s="3">
        <v>45265.0</v>
      </c>
      <c r="C1351" s="2">
        <v>-1200.506</v>
      </c>
      <c r="D1351" s="2">
        <f t="shared" si="2"/>
        <v>169064.437</v>
      </c>
      <c r="E1351" s="9">
        <f t="shared" si="1"/>
        <v>-0.007075785827</v>
      </c>
    </row>
    <row r="1352" ht="15.75" customHeight="1">
      <c r="B1352" s="3" t="s">
        <v>812</v>
      </c>
      <c r="C1352" s="2">
        <v>-62.011</v>
      </c>
      <c r="D1352" s="2">
        <f t="shared" si="2"/>
        <v>169002.426</v>
      </c>
      <c r="E1352" s="9">
        <f t="shared" si="1"/>
        <v>-0.0003668564268</v>
      </c>
    </row>
    <row r="1353" ht="15.75" customHeight="1">
      <c r="B1353" s="3" t="s">
        <v>813</v>
      </c>
      <c r="C1353" s="2">
        <v>0.0</v>
      </c>
      <c r="D1353" s="2">
        <f t="shared" si="2"/>
        <v>169002.426</v>
      </c>
      <c r="E1353" s="9">
        <f t="shared" si="1"/>
        <v>0</v>
      </c>
    </row>
    <row r="1354" ht="15.75" customHeight="1">
      <c r="B1354" s="3" t="s">
        <v>814</v>
      </c>
      <c r="C1354" s="2">
        <v>-20.603</v>
      </c>
      <c r="D1354" s="2">
        <f t="shared" si="2"/>
        <v>168981.823</v>
      </c>
      <c r="E1354" s="9">
        <f t="shared" si="1"/>
        <v>-0.0001219169242</v>
      </c>
    </row>
    <row r="1355" ht="15.75" customHeight="1">
      <c r="B1355" s="3" t="s">
        <v>815</v>
      </c>
      <c r="C1355" s="2">
        <v>-145.965</v>
      </c>
      <c r="D1355" s="2">
        <f t="shared" si="2"/>
        <v>168835.858</v>
      </c>
      <c r="E1355" s="9">
        <f t="shared" si="1"/>
        <v>-0.0008641644135</v>
      </c>
    </row>
    <row r="1356" ht="15.75" customHeight="1">
      <c r="B1356" s="3" t="s">
        <v>816</v>
      </c>
      <c r="C1356" s="2">
        <v>42.106</v>
      </c>
      <c r="D1356" s="2">
        <f t="shared" si="2"/>
        <v>168877.964</v>
      </c>
      <c r="E1356" s="9">
        <f t="shared" si="1"/>
        <v>0.0002493590577</v>
      </c>
    </row>
    <row r="1357" ht="15.75" customHeight="1">
      <c r="B1357" s="3" t="s">
        <v>817</v>
      </c>
      <c r="C1357" s="2">
        <v>147.16</v>
      </c>
      <c r="D1357" s="2">
        <f t="shared" si="2"/>
        <v>169025.124</v>
      </c>
      <c r="E1357" s="9">
        <f t="shared" si="1"/>
        <v>0.000871019026</v>
      </c>
    </row>
    <row r="1358" ht="15.75" customHeight="1">
      <c r="B1358" s="3" t="s">
        <v>818</v>
      </c>
      <c r="C1358" s="2">
        <v>-168.228</v>
      </c>
      <c r="D1358" s="2">
        <f t="shared" si="2"/>
        <v>168856.896</v>
      </c>
      <c r="E1358" s="9">
        <f t="shared" si="1"/>
        <v>-0.000995779615</v>
      </c>
    </row>
    <row r="1359" ht="15.75" customHeight="1">
      <c r="B1359" s="3" t="s">
        <v>819</v>
      </c>
      <c r="C1359" s="2">
        <v>-103.965</v>
      </c>
      <c r="D1359" s="2">
        <f t="shared" si="2"/>
        <v>168752.931</v>
      </c>
      <c r="E1359" s="9">
        <f t="shared" si="1"/>
        <v>-0.00061588849</v>
      </c>
    </row>
    <row r="1360" ht="15.75" customHeight="1">
      <c r="B1360" s="3" t="s">
        <v>820</v>
      </c>
      <c r="C1360" s="2">
        <v>-598.592</v>
      </c>
      <c r="D1360" s="2">
        <f t="shared" si="2"/>
        <v>168154.339</v>
      </c>
      <c r="E1360" s="9">
        <f t="shared" si="1"/>
        <v>-0.003553456296</v>
      </c>
    </row>
    <row r="1361" ht="15.75" customHeight="1">
      <c r="B1361" s="3" t="s">
        <v>821</v>
      </c>
      <c r="C1361" s="2">
        <v>-124.935</v>
      </c>
      <c r="D1361" s="2">
        <f t="shared" si="2"/>
        <v>168029.404</v>
      </c>
      <c r="E1361" s="9">
        <f t="shared" si="1"/>
        <v>-0.0007432542968</v>
      </c>
    </row>
    <row r="1362" ht="15.75" customHeight="1">
      <c r="B1362" s="3" t="s">
        <v>822</v>
      </c>
      <c r="C1362" s="2">
        <v>-63.287</v>
      </c>
      <c r="D1362" s="2">
        <f t="shared" si="2"/>
        <v>167966.117</v>
      </c>
      <c r="E1362" s="9">
        <f t="shared" si="1"/>
        <v>-0.0003767133595</v>
      </c>
    </row>
    <row r="1363" ht="15.75" customHeight="1">
      <c r="B1363" s="3" t="s">
        <v>823</v>
      </c>
      <c r="C1363" s="2">
        <v>21.097</v>
      </c>
      <c r="D1363" s="2">
        <f t="shared" si="2"/>
        <v>167987.214</v>
      </c>
      <c r="E1363" s="9">
        <f t="shared" si="1"/>
        <v>0.0001255948257</v>
      </c>
    </row>
    <row r="1364" ht="15.75" customHeight="1">
      <c r="B1364" s="3">
        <v>44932.0</v>
      </c>
      <c r="C1364" s="2">
        <v>0.0</v>
      </c>
      <c r="D1364" s="2">
        <f t="shared" si="2"/>
        <v>167987.214</v>
      </c>
      <c r="E1364" s="9">
        <f t="shared" si="1"/>
        <v>0</v>
      </c>
    </row>
    <row r="1365" ht="15.75" customHeight="1">
      <c r="B1365" s="3">
        <v>44963.0</v>
      </c>
      <c r="C1365" s="2">
        <v>84.733</v>
      </c>
      <c r="D1365" s="2">
        <f t="shared" si="2"/>
        <v>168071.947</v>
      </c>
      <c r="E1365" s="9">
        <f t="shared" si="1"/>
        <v>0.0005042743161</v>
      </c>
    </row>
    <row r="1366" ht="15.75" customHeight="1">
      <c r="B1366" s="3">
        <v>45052.0</v>
      </c>
      <c r="C1366" s="2">
        <v>128.954</v>
      </c>
      <c r="D1366" s="2">
        <f t="shared" si="2"/>
        <v>168200.901</v>
      </c>
      <c r="E1366" s="9">
        <f t="shared" si="1"/>
        <v>0.0007669605625</v>
      </c>
    </row>
    <row r="1367" ht="15.75" customHeight="1">
      <c r="B1367" s="3">
        <v>45083.0</v>
      </c>
      <c r="C1367" s="2">
        <v>-85.799</v>
      </c>
      <c r="D1367" s="2">
        <f t="shared" si="2"/>
        <v>168115.102</v>
      </c>
      <c r="E1367" s="9">
        <f t="shared" si="1"/>
        <v>-0.0005102284821</v>
      </c>
    </row>
    <row r="1368" ht="15.75" customHeight="1">
      <c r="B1368" s="3">
        <v>45113.0</v>
      </c>
      <c r="C1368" s="2">
        <v>-279.509</v>
      </c>
      <c r="D1368" s="2">
        <f t="shared" si="2"/>
        <v>167835.593</v>
      </c>
      <c r="E1368" s="9">
        <f t="shared" si="1"/>
        <v>-0.001663988607</v>
      </c>
    </row>
    <row r="1369" ht="15.75" customHeight="1">
      <c r="B1369" s="3">
        <v>45144.0</v>
      </c>
      <c r="C1369" s="2">
        <v>256.229</v>
      </c>
      <c r="D1369" s="2">
        <f t="shared" si="2"/>
        <v>168091.822</v>
      </c>
      <c r="E1369" s="9">
        <f t="shared" si="1"/>
        <v>0.001525502464</v>
      </c>
    </row>
    <row r="1370" ht="15.75" customHeight="1">
      <c r="B1370" s="3">
        <v>45175.0</v>
      </c>
      <c r="C1370" s="2">
        <v>300.818</v>
      </c>
      <c r="D1370" s="2">
        <f t="shared" si="2"/>
        <v>168392.64</v>
      </c>
      <c r="E1370" s="9">
        <f t="shared" si="1"/>
        <v>0.001788005772</v>
      </c>
    </row>
    <row r="1371" ht="15.75" customHeight="1">
      <c r="B1371" s="3">
        <v>45266.0</v>
      </c>
      <c r="C1371" s="2">
        <v>473.27</v>
      </c>
      <c r="D1371" s="2">
        <f t="shared" si="2"/>
        <v>168865.91</v>
      </c>
      <c r="E1371" s="9">
        <f t="shared" si="1"/>
        <v>0.002806572647</v>
      </c>
    </row>
    <row r="1372" ht="15.75" customHeight="1">
      <c r="B1372" s="3" t="s">
        <v>824</v>
      </c>
      <c r="C1372" s="2">
        <v>1215.915</v>
      </c>
      <c r="D1372" s="2">
        <f t="shared" si="2"/>
        <v>170081.825</v>
      </c>
      <c r="E1372" s="9">
        <f t="shared" si="1"/>
        <v>0.007174676744</v>
      </c>
    </row>
    <row r="1373" ht="15.75" customHeight="1">
      <c r="B1373" s="3" t="s">
        <v>825</v>
      </c>
      <c r="C1373" s="2">
        <v>87.456</v>
      </c>
      <c r="D1373" s="2">
        <f t="shared" si="2"/>
        <v>170169.281</v>
      </c>
      <c r="E1373" s="9">
        <f t="shared" si="1"/>
        <v>0.0005140674072</v>
      </c>
    </row>
    <row r="1374" ht="15.75" customHeight="1">
      <c r="B1374" s="3" t="s">
        <v>826</v>
      </c>
      <c r="C1374" s="2">
        <v>306.42</v>
      </c>
      <c r="D1374" s="2">
        <f t="shared" si="2"/>
        <v>170475.701</v>
      </c>
      <c r="E1374" s="9">
        <f t="shared" si="1"/>
        <v>0.00179905825</v>
      </c>
    </row>
    <row r="1375" ht="15.75" customHeight="1">
      <c r="B1375" s="3" t="s">
        <v>827</v>
      </c>
      <c r="C1375" s="2">
        <v>1329.451</v>
      </c>
      <c r="D1375" s="2">
        <f t="shared" si="2"/>
        <v>171805.152</v>
      </c>
      <c r="E1375" s="9">
        <f t="shared" si="1"/>
        <v>0.007768227021</v>
      </c>
    </row>
    <row r="1376" ht="15.75" customHeight="1">
      <c r="B1376" s="3" t="s">
        <v>828</v>
      </c>
      <c r="C1376" s="2">
        <v>0.0</v>
      </c>
      <c r="D1376" s="2">
        <f t="shared" si="2"/>
        <v>171805.152</v>
      </c>
      <c r="E1376" s="9">
        <f t="shared" si="1"/>
        <v>0</v>
      </c>
    </row>
    <row r="1377" ht="15.75" customHeight="1">
      <c r="B1377" s="3" t="s">
        <v>829</v>
      </c>
      <c r="C1377" s="2">
        <v>22.077</v>
      </c>
      <c r="D1377" s="2">
        <f t="shared" si="2"/>
        <v>171827.229</v>
      </c>
      <c r="E1377" s="9">
        <f t="shared" si="1"/>
        <v>0.0001284919655</v>
      </c>
    </row>
    <row r="1378" ht="15.75" customHeight="1">
      <c r="B1378" s="3" t="s">
        <v>830</v>
      </c>
      <c r="C1378" s="2">
        <v>1098.605</v>
      </c>
      <c r="D1378" s="2">
        <f t="shared" si="2"/>
        <v>172925.834</v>
      </c>
      <c r="E1378" s="9">
        <f t="shared" si="1"/>
        <v>0.006373307951</v>
      </c>
    </row>
    <row r="1379" ht="15.75" customHeight="1">
      <c r="B1379" s="3" t="s">
        <v>831</v>
      </c>
      <c r="C1379" s="2">
        <v>-240.441</v>
      </c>
      <c r="D1379" s="2">
        <f t="shared" si="2"/>
        <v>172685.393</v>
      </c>
      <c r="E1379" s="9">
        <f t="shared" si="1"/>
        <v>-0.001391395996</v>
      </c>
    </row>
    <row r="1380" ht="15.75" customHeight="1">
      <c r="B1380" s="3" t="s">
        <v>832</v>
      </c>
      <c r="C1380" s="2">
        <v>-438.825</v>
      </c>
      <c r="D1380" s="2">
        <f t="shared" si="2"/>
        <v>172246.568</v>
      </c>
      <c r="E1380" s="9">
        <f t="shared" si="1"/>
        <v>-0.002544416212</v>
      </c>
    </row>
    <row r="1381" ht="15.75" customHeight="1">
      <c r="B1381" s="3" t="s">
        <v>833</v>
      </c>
      <c r="C1381" s="2">
        <v>-130.64</v>
      </c>
      <c r="D1381" s="2">
        <f t="shared" si="2"/>
        <v>172115.928</v>
      </c>
      <c r="E1381" s="9">
        <f t="shared" si="1"/>
        <v>-0.0007587353895</v>
      </c>
    </row>
    <row r="1382" ht="15.75" customHeight="1">
      <c r="B1382" s="3" t="s">
        <v>834</v>
      </c>
      <c r="C1382" s="2">
        <v>0.0</v>
      </c>
      <c r="D1382" s="2">
        <f t="shared" si="2"/>
        <v>172115.928</v>
      </c>
      <c r="E1382" s="9">
        <f t="shared" si="1"/>
        <v>0</v>
      </c>
    </row>
    <row r="1383" ht="15.75" customHeight="1">
      <c r="B1383" s="3" t="s">
        <v>835</v>
      </c>
      <c r="C1383" s="2">
        <v>986.596</v>
      </c>
      <c r="D1383" s="2">
        <f t="shared" si="2"/>
        <v>173102.524</v>
      </c>
      <c r="E1383" s="9">
        <f t="shared" si="1"/>
        <v>0.005715793465</v>
      </c>
    </row>
    <row r="1384" ht="15.75" customHeight="1">
      <c r="B1384" s="3" t="s">
        <v>836</v>
      </c>
      <c r="C1384" s="2">
        <v>-942.415</v>
      </c>
      <c r="D1384" s="2">
        <f t="shared" si="2"/>
        <v>172160.109</v>
      </c>
      <c r="E1384" s="9">
        <f t="shared" si="1"/>
        <v>-0.005459133138</v>
      </c>
    </row>
    <row r="1385" ht="15.75" customHeight="1">
      <c r="B1385" s="3" t="s">
        <v>837</v>
      </c>
      <c r="C1385" s="2">
        <v>176.138</v>
      </c>
      <c r="D1385" s="2">
        <f t="shared" si="2"/>
        <v>172336.247</v>
      </c>
      <c r="E1385" s="9">
        <f t="shared" si="1"/>
        <v>0.001022582749</v>
      </c>
    </row>
    <row r="1386" ht="15.75" customHeight="1">
      <c r="B1386" s="3">
        <v>44992.0</v>
      </c>
      <c r="C1386" s="2">
        <v>1471.013</v>
      </c>
      <c r="D1386" s="2">
        <f t="shared" si="2"/>
        <v>173807.26</v>
      </c>
      <c r="E1386" s="9">
        <f t="shared" si="1"/>
        <v>0.008499491257</v>
      </c>
    </row>
    <row r="1387" ht="15.75" customHeight="1">
      <c r="B1387" s="3">
        <v>45053.0</v>
      </c>
      <c r="C1387" s="2">
        <v>-89.261</v>
      </c>
      <c r="D1387" s="2">
        <f t="shared" si="2"/>
        <v>173717.999</v>
      </c>
      <c r="E1387" s="9">
        <f t="shared" si="1"/>
        <v>-0.0005136950461</v>
      </c>
    </row>
    <row r="1388" ht="15.75" customHeight="1">
      <c r="B1388" s="3">
        <v>45084.0</v>
      </c>
      <c r="C1388" s="2">
        <v>1247.348</v>
      </c>
      <c r="D1388" s="2">
        <f t="shared" si="2"/>
        <v>174965.347</v>
      </c>
      <c r="E1388" s="9">
        <f t="shared" si="1"/>
        <v>0.007154648108</v>
      </c>
    </row>
    <row r="1389" ht="15.75" customHeight="1">
      <c r="B1389" s="3">
        <v>45114.0</v>
      </c>
      <c r="C1389" s="2">
        <v>419.886</v>
      </c>
      <c r="D1389" s="2">
        <f t="shared" si="2"/>
        <v>175385.233</v>
      </c>
      <c r="E1389" s="9">
        <f t="shared" si="1"/>
        <v>0.002396948799</v>
      </c>
    </row>
    <row r="1390" ht="15.75" customHeight="1">
      <c r="B1390" s="3">
        <v>45206.0</v>
      </c>
      <c r="C1390" s="2">
        <v>0.0</v>
      </c>
      <c r="D1390" s="2">
        <f t="shared" si="2"/>
        <v>175385.233</v>
      </c>
      <c r="E1390" s="9">
        <f t="shared" si="1"/>
        <v>0</v>
      </c>
    </row>
    <row r="1391" ht="15.75" customHeight="1">
      <c r="B1391" s="3">
        <v>45237.0</v>
      </c>
      <c r="C1391" s="2">
        <v>-154.648</v>
      </c>
      <c r="D1391" s="2">
        <f t="shared" si="2"/>
        <v>175230.585</v>
      </c>
      <c r="E1391" s="9">
        <f t="shared" si="1"/>
        <v>-0.0008821507878</v>
      </c>
    </row>
    <row r="1392" ht="15.75" customHeight="1">
      <c r="B1392" s="3">
        <v>45267.0</v>
      </c>
      <c r="C1392" s="2">
        <v>378.112</v>
      </c>
      <c r="D1392" s="2">
        <f t="shared" si="2"/>
        <v>175608.697</v>
      </c>
      <c r="E1392" s="9">
        <f t="shared" si="1"/>
        <v>0.002155472125</v>
      </c>
    </row>
    <row r="1393" ht="15.75" customHeight="1">
      <c r="B1393" s="3" t="s">
        <v>838</v>
      </c>
      <c r="C1393" s="2">
        <v>268.887</v>
      </c>
      <c r="D1393" s="2">
        <f t="shared" si="2"/>
        <v>175877.584</v>
      </c>
      <c r="E1393" s="9">
        <f t="shared" si="1"/>
        <v>0.00153000027</v>
      </c>
    </row>
    <row r="1394" ht="15.75" customHeight="1">
      <c r="B1394" s="3" t="s">
        <v>839</v>
      </c>
      <c r="C1394" s="2">
        <v>700.582</v>
      </c>
      <c r="D1394" s="2">
        <f t="shared" si="2"/>
        <v>176578.166</v>
      </c>
      <c r="E1394" s="9">
        <f t="shared" si="1"/>
        <v>0.003975437613</v>
      </c>
    </row>
    <row r="1395" ht="15.75" customHeight="1">
      <c r="B1395" s="3" t="s">
        <v>840</v>
      </c>
      <c r="C1395" s="2">
        <v>67.731</v>
      </c>
      <c r="D1395" s="2">
        <f t="shared" si="2"/>
        <v>176645.897</v>
      </c>
      <c r="E1395" s="9">
        <f t="shared" si="1"/>
        <v>0.0003835016236</v>
      </c>
    </row>
    <row r="1396" ht="15.75" customHeight="1">
      <c r="B1396" s="3" t="s">
        <v>841</v>
      </c>
      <c r="C1396" s="2">
        <v>725.247</v>
      </c>
      <c r="D1396" s="2">
        <f t="shared" si="2"/>
        <v>177371.144</v>
      </c>
      <c r="E1396" s="9">
        <f t="shared" si="1"/>
        <v>0.004097249175</v>
      </c>
    </row>
    <row r="1397" ht="15.75" customHeight="1">
      <c r="B1397" s="3" t="s">
        <v>842</v>
      </c>
      <c r="C1397" s="2">
        <v>1072.788</v>
      </c>
      <c r="D1397" s="2">
        <f t="shared" si="2"/>
        <v>178443.932</v>
      </c>
      <c r="E1397" s="9">
        <f t="shared" si="1"/>
        <v>0.006030049444</v>
      </c>
    </row>
    <row r="1398" ht="15.75" customHeight="1">
      <c r="B1398" s="3" t="s">
        <v>843</v>
      </c>
      <c r="C1398" s="2">
        <v>274.554</v>
      </c>
      <c r="D1398" s="2">
        <f t="shared" si="2"/>
        <v>178718.486</v>
      </c>
      <c r="E1398" s="9">
        <f t="shared" si="1"/>
        <v>0.001537418498</v>
      </c>
    </row>
    <row r="1399" ht="15.75" customHeight="1">
      <c r="B1399" s="3" t="s">
        <v>844</v>
      </c>
      <c r="C1399" s="2">
        <v>2522.705</v>
      </c>
      <c r="D1399" s="2">
        <f t="shared" si="2"/>
        <v>181241.191</v>
      </c>
      <c r="E1399" s="9">
        <f t="shared" si="1"/>
        <v>0.01401682724</v>
      </c>
    </row>
    <row r="1400" ht="15.75" customHeight="1">
      <c r="B1400" s="3" t="s">
        <v>845</v>
      </c>
      <c r="C1400" s="2">
        <v>204.61</v>
      </c>
      <c r="D1400" s="2">
        <f t="shared" si="2"/>
        <v>181445.801</v>
      </c>
      <c r="E1400" s="9">
        <f t="shared" si="1"/>
        <v>0.001128300856</v>
      </c>
    </row>
    <row r="1401" ht="15.75" customHeight="1">
      <c r="B1401" s="3" t="s">
        <v>846</v>
      </c>
      <c r="C1401" s="2">
        <v>68.479</v>
      </c>
      <c r="D1401" s="2">
        <f t="shared" si="2"/>
        <v>181514.28</v>
      </c>
      <c r="E1401" s="9">
        <f t="shared" si="1"/>
        <v>0.0003773362659</v>
      </c>
    </row>
    <row r="1402" ht="15.75" customHeight="1">
      <c r="B1402" s="3" t="s">
        <v>847</v>
      </c>
      <c r="C1402" s="2">
        <v>640.95</v>
      </c>
      <c r="D1402" s="2">
        <f t="shared" si="2"/>
        <v>182155.23</v>
      </c>
      <c r="E1402" s="9">
        <f t="shared" si="1"/>
        <v>0.003524907346</v>
      </c>
    </row>
    <row r="1403" ht="15.75" customHeight="1">
      <c r="B1403" s="3" t="s">
        <v>848</v>
      </c>
      <c r="C1403" s="2">
        <v>846.85</v>
      </c>
      <c r="D1403" s="2">
        <f t="shared" si="2"/>
        <v>183002.08</v>
      </c>
      <c r="E1403" s="9">
        <f t="shared" si="1"/>
        <v>0.004638283255</v>
      </c>
    </row>
    <row r="1404" ht="15.75" customHeight="1">
      <c r="B1404" s="3" t="s">
        <v>849</v>
      </c>
      <c r="C1404" s="2">
        <v>90.969</v>
      </c>
      <c r="D1404" s="2">
        <f t="shared" si="2"/>
        <v>183093.049</v>
      </c>
      <c r="E1404" s="9">
        <f t="shared" si="1"/>
        <v>0.000496969201</v>
      </c>
    </row>
    <row r="1405" ht="15.75" customHeight="1">
      <c r="B1405" s="3" t="s">
        <v>850</v>
      </c>
      <c r="C1405" s="2">
        <v>252.66</v>
      </c>
      <c r="D1405" s="2">
        <f t="shared" si="2"/>
        <v>183345.709</v>
      </c>
      <c r="E1405" s="9">
        <f t="shared" si="1"/>
        <v>0.001379002818</v>
      </c>
    </row>
    <row r="1406" ht="15.75" customHeight="1">
      <c r="B1406" s="3">
        <v>44934.0</v>
      </c>
      <c r="C1406" s="2">
        <v>368.056</v>
      </c>
      <c r="D1406" s="2">
        <f t="shared" si="2"/>
        <v>183713.765</v>
      </c>
      <c r="E1406" s="9">
        <f t="shared" si="1"/>
        <v>0.002005430452</v>
      </c>
    </row>
    <row r="1407" ht="15.75" customHeight="1">
      <c r="B1407" s="3">
        <v>44965.0</v>
      </c>
      <c r="C1407" s="2">
        <v>229.427</v>
      </c>
      <c r="D1407" s="2">
        <f t="shared" si="2"/>
        <v>183943.192</v>
      </c>
      <c r="E1407" s="9">
        <f t="shared" si="1"/>
        <v>0.001248049441</v>
      </c>
    </row>
    <row r="1408" ht="15.75" customHeight="1">
      <c r="B1408" s="3">
        <v>44993.0</v>
      </c>
      <c r="C1408" s="2">
        <v>181.003</v>
      </c>
      <c r="D1408" s="2">
        <f t="shared" si="2"/>
        <v>184124.195</v>
      </c>
      <c r="E1408" s="9">
        <f t="shared" si="1"/>
        <v>0.0009835319346</v>
      </c>
    </row>
    <row r="1409" ht="15.75" customHeight="1">
      <c r="B1409" s="3">
        <v>45024.0</v>
      </c>
      <c r="C1409" s="2">
        <v>90.275</v>
      </c>
      <c r="D1409" s="2">
        <f t="shared" si="2"/>
        <v>184214.47</v>
      </c>
      <c r="E1409" s="9">
        <f t="shared" si="1"/>
        <v>0.00049017391</v>
      </c>
    </row>
    <row r="1410" ht="15.75" customHeight="1">
      <c r="B1410" s="3">
        <v>45115.0</v>
      </c>
      <c r="C1410" s="2">
        <v>89.803</v>
      </c>
      <c r="D1410" s="2">
        <f t="shared" si="2"/>
        <v>184304.273</v>
      </c>
      <c r="E1410" s="9">
        <f t="shared" si="1"/>
        <v>0.0004873727781</v>
      </c>
    </row>
    <row r="1411" ht="15.75" customHeight="1">
      <c r="B1411" s="3">
        <v>45146.0</v>
      </c>
      <c r="C1411" s="2">
        <v>-22.654</v>
      </c>
      <c r="D1411" s="2">
        <f t="shared" si="2"/>
        <v>184281.619</v>
      </c>
      <c r="E1411" s="9">
        <f t="shared" si="1"/>
        <v>-0.0001229238586</v>
      </c>
    </row>
    <row r="1412" ht="15.75" customHeight="1">
      <c r="B1412" s="3">
        <v>45177.0</v>
      </c>
      <c r="C1412" s="2">
        <v>-22.559</v>
      </c>
      <c r="D1412" s="2">
        <f t="shared" si="2"/>
        <v>184259.06</v>
      </c>
      <c r="E1412" s="9">
        <f t="shared" si="1"/>
        <v>-0.0001224233921</v>
      </c>
    </row>
    <row r="1413" ht="15.75" customHeight="1">
      <c r="B1413" s="3">
        <v>45207.0</v>
      </c>
      <c r="C1413" s="2">
        <v>-672.051</v>
      </c>
      <c r="D1413" s="2">
        <f t="shared" si="2"/>
        <v>183587.009</v>
      </c>
      <c r="E1413" s="9">
        <f t="shared" si="1"/>
        <v>-0.003653983578</v>
      </c>
    </row>
    <row r="1414" ht="15.75" customHeight="1">
      <c r="B1414" s="3">
        <v>45238.0</v>
      </c>
      <c r="C1414" s="2">
        <v>1254.967</v>
      </c>
      <c r="D1414" s="2">
        <f t="shared" si="2"/>
        <v>184841.976</v>
      </c>
      <c r="E1414" s="9">
        <f t="shared" si="1"/>
        <v>0.006812557669</v>
      </c>
    </row>
    <row r="1415" ht="15.75" customHeight="1">
      <c r="B1415" s="3" t="s">
        <v>851</v>
      </c>
      <c r="C1415" s="2">
        <v>671.679</v>
      </c>
      <c r="D1415" s="2">
        <f t="shared" si="2"/>
        <v>185513.655</v>
      </c>
      <c r="E1415" s="9">
        <f t="shared" si="1"/>
        <v>0.003627214926</v>
      </c>
    </row>
    <row r="1416" ht="15.75" customHeight="1">
      <c r="B1416" s="3" t="s">
        <v>852</v>
      </c>
      <c r="C1416" s="2">
        <v>292.752</v>
      </c>
      <c r="D1416" s="2">
        <f t="shared" si="2"/>
        <v>185806.407</v>
      </c>
      <c r="E1416" s="9">
        <f t="shared" si="1"/>
        <v>0.001576817902</v>
      </c>
    </row>
    <row r="1417" ht="15.75" customHeight="1">
      <c r="B1417" s="3" t="s">
        <v>853</v>
      </c>
      <c r="C1417" s="2">
        <v>556.567</v>
      </c>
      <c r="D1417" s="2">
        <f t="shared" si="2"/>
        <v>186362.974</v>
      </c>
      <c r="E1417" s="9">
        <f t="shared" si="1"/>
        <v>0.002990936081</v>
      </c>
    </row>
    <row r="1418" ht="15.75" customHeight="1">
      <c r="B1418" s="3" t="s">
        <v>854</v>
      </c>
      <c r="C1418" s="2">
        <v>0.0</v>
      </c>
      <c r="D1418" s="2">
        <f t="shared" si="2"/>
        <v>186362.974</v>
      </c>
      <c r="E1418" s="9">
        <f t="shared" si="1"/>
        <v>0</v>
      </c>
    </row>
    <row r="1419" ht="15.75" customHeight="1">
      <c r="B1419" s="3" t="s">
        <v>855</v>
      </c>
      <c r="C1419" s="2">
        <v>21.932</v>
      </c>
      <c r="D1419" s="2">
        <f t="shared" si="2"/>
        <v>186384.906</v>
      </c>
      <c r="E1419" s="9">
        <f t="shared" si="1"/>
        <v>0.0001176773964</v>
      </c>
    </row>
    <row r="1420" ht="15.75" customHeight="1">
      <c r="B1420" s="3" t="s">
        <v>856</v>
      </c>
      <c r="C1420" s="2">
        <v>131.58</v>
      </c>
      <c r="D1420" s="2">
        <f t="shared" si="2"/>
        <v>186516.486</v>
      </c>
      <c r="E1420" s="9">
        <f t="shared" si="1"/>
        <v>0.0007057093821</v>
      </c>
    </row>
    <row r="1421" ht="15.75" customHeight="1">
      <c r="B1421" s="3" t="s">
        <v>857</v>
      </c>
      <c r="C1421" s="2">
        <v>-44.162</v>
      </c>
      <c r="D1421" s="2">
        <f t="shared" si="2"/>
        <v>186472.324</v>
      </c>
      <c r="E1421" s="9">
        <f t="shared" si="1"/>
        <v>-0.0002368006708</v>
      </c>
    </row>
    <row r="1422" ht="15.75" customHeight="1">
      <c r="B1422" s="3" t="s">
        <v>858</v>
      </c>
      <c r="C1422" s="2">
        <v>-462.423</v>
      </c>
      <c r="D1422" s="2">
        <f t="shared" si="2"/>
        <v>186009.901</v>
      </c>
      <c r="E1422" s="9">
        <f t="shared" si="1"/>
        <v>-0.00248292781</v>
      </c>
    </row>
    <row r="1423" ht="15.75" customHeight="1">
      <c r="B1423" s="3" t="s">
        <v>859</v>
      </c>
      <c r="C1423" s="2">
        <v>489.802</v>
      </c>
      <c r="D1423" s="2">
        <f t="shared" si="2"/>
        <v>186499.703</v>
      </c>
      <c r="E1423" s="9">
        <f t="shared" si="1"/>
        <v>0.00262974311</v>
      </c>
    </row>
    <row r="1424" ht="15.75" customHeight="1">
      <c r="B1424" s="3" t="s">
        <v>860</v>
      </c>
      <c r="C1424" s="2">
        <v>65.901</v>
      </c>
      <c r="D1424" s="2">
        <f t="shared" si="2"/>
        <v>186565.604</v>
      </c>
      <c r="E1424" s="9">
        <f t="shared" si="1"/>
        <v>0.0003532947152</v>
      </c>
    </row>
    <row r="1425" ht="15.75" customHeight="1">
      <c r="B1425" s="3" t="s">
        <v>861</v>
      </c>
      <c r="C1425" s="2">
        <v>44.234</v>
      </c>
      <c r="D1425" s="2">
        <f t="shared" si="2"/>
        <v>186609.838</v>
      </c>
      <c r="E1425" s="9">
        <f t="shared" si="1"/>
        <v>0.0002370681199</v>
      </c>
    </row>
    <row r="1426" ht="15.75" customHeight="1">
      <c r="B1426" s="3" t="s">
        <v>862</v>
      </c>
      <c r="C1426" s="2">
        <v>333.839</v>
      </c>
      <c r="D1426" s="2">
        <f t="shared" si="2"/>
        <v>186943.677</v>
      </c>
      <c r="E1426" s="9">
        <f t="shared" si="1"/>
        <v>0.001787369549</v>
      </c>
    </row>
    <row r="1427" ht="15.75" customHeight="1">
      <c r="B1427" s="3" t="s">
        <v>863</v>
      </c>
      <c r="C1427" s="2">
        <v>519.329</v>
      </c>
      <c r="D1427" s="2">
        <f t="shared" si="2"/>
        <v>187463.006</v>
      </c>
      <c r="E1427" s="9">
        <f t="shared" si="1"/>
        <v>0.002774145637</v>
      </c>
    </row>
    <row r="1428" ht="15.75" customHeight="1">
      <c r="B1428" s="3" t="s">
        <v>864</v>
      </c>
      <c r="C1428" s="2">
        <v>-294.707</v>
      </c>
      <c r="D1428" s="2">
        <f t="shared" si="2"/>
        <v>187168.299</v>
      </c>
      <c r="E1428" s="9">
        <f t="shared" si="1"/>
        <v>-0.001573317856</v>
      </c>
    </row>
    <row r="1429" ht="15.75" customHeight="1">
      <c r="B1429" s="3">
        <v>44935.0</v>
      </c>
      <c r="C1429" s="2">
        <v>-1222.497</v>
      </c>
      <c r="D1429" s="2">
        <f t="shared" si="2"/>
        <v>185945.802</v>
      </c>
      <c r="E1429" s="9">
        <f t="shared" si="1"/>
        <v>-0.0065529626</v>
      </c>
    </row>
    <row r="1430" ht="15.75" customHeight="1">
      <c r="B1430" s="3">
        <v>45055.0</v>
      </c>
      <c r="C1430" s="2">
        <v>-294.848</v>
      </c>
      <c r="D1430" s="2">
        <f t="shared" si="2"/>
        <v>185650.954</v>
      </c>
      <c r="E1430" s="9">
        <f t="shared" si="1"/>
        <v>-0.001586924843</v>
      </c>
    </row>
    <row r="1431" ht="15.75" customHeight="1">
      <c r="B1431" s="3">
        <v>45086.0</v>
      </c>
      <c r="C1431" s="2">
        <v>519.488</v>
      </c>
      <c r="D1431" s="2">
        <f t="shared" si="2"/>
        <v>186170.442</v>
      </c>
      <c r="E1431" s="9">
        <f t="shared" si="1"/>
        <v>0.002794289643</v>
      </c>
    </row>
    <row r="1432" ht="15.75" customHeight="1">
      <c r="B1432" s="3">
        <v>45116.0</v>
      </c>
      <c r="C1432" s="2">
        <v>-1300.917</v>
      </c>
      <c r="D1432" s="2">
        <f t="shared" si="2"/>
        <v>184869.525</v>
      </c>
      <c r="E1432" s="9">
        <f t="shared" si="1"/>
        <v>-0.007012302967</v>
      </c>
    </row>
    <row r="1433" ht="15.75" customHeight="1">
      <c r="B1433" s="3">
        <v>45147.0</v>
      </c>
      <c r="C1433" s="2">
        <v>424.851</v>
      </c>
      <c r="D1433" s="2">
        <f t="shared" si="2"/>
        <v>185294.376</v>
      </c>
      <c r="E1433" s="9">
        <f t="shared" si="1"/>
        <v>0.00229547606</v>
      </c>
    </row>
    <row r="1434" ht="15.75" customHeight="1">
      <c r="B1434" s="3">
        <v>45239.0</v>
      </c>
      <c r="C1434" s="2">
        <v>895.764</v>
      </c>
      <c r="D1434" s="2">
        <f t="shared" si="2"/>
        <v>186190.14</v>
      </c>
      <c r="E1434" s="9">
        <f t="shared" si="1"/>
        <v>0.00482262758</v>
      </c>
    </row>
    <row r="1435" ht="15.75" customHeight="1">
      <c r="B1435" s="3">
        <v>45269.0</v>
      </c>
      <c r="C1435" s="2">
        <v>2006.469</v>
      </c>
      <c r="D1435" s="2">
        <f t="shared" si="2"/>
        <v>188196.609</v>
      </c>
      <c r="E1435" s="9">
        <f t="shared" si="1"/>
        <v>0.0107187993</v>
      </c>
    </row>
    <row r="1436" ht="15.75" customHeight="1">
      <c r="B1436" s="3" t="s">
        <v>865</v>
      </c>
      <c r="C1436" s="2">
        <v>1927.866</v>
      </c>
      <c r="D1436" s="2">
        <f t="shared" si="2"/>
        <v>190124.475</v>
      </c>
      <c r="E1436" s="9">
        <f t="shared" si="1"/>
        <v>0.01019178031</v>
      </c>
    </row>
    <row r="1437" ht="15.75" customHeight="1">
      <c r="B1437" s="3" t="s">
        <v>866</v>
      </c>
      <c r="C1437" s="2">
        <v>67.335</v>
      </c>
      <c r="D1437" s="2">
        <f t="shared" si="2"/>
        <v>190191.81</v>
      </c>
      <c r="E1437" s="9">
        <f t="shared" si="1"/>
        <v>0.0003541000129</v>
      </c>
    </row>
    <row r="1438" ht="15.75" customHeight="1">
      <c r="B1438" s="3" t="s">
        <v>867</v>
      </c>
      <c r="C1438" s="2">
        <v>701.856</v>
      </c>
      <c r="D1438" s="2">
        <f t="shared" si="2"/>
        <v>190893.666</v>
      </c>
      <c r="E1438" s="9">
        <f t="shared" si="1"/>
        <v>0.003683461259</v>
      </c>
    </row>
    <row r="1439" ht="15.75" customHeight="1">
      <c r="B1439" s="3" t="s">
        <v>868</v>
      </c>
      <c r="C1439" s="2">
        <v>268.393</v>
      </c>
      <c r="D1439" s="2">
        <f t="shared" si="2"/>
        <v>191162.059</v>
      </c>
      <c r="E1439" s="9">
        <f t="shared" si="1"/>
        <v>0.001404994228</v>
      </c>
    </row>
    <row r="1440" ht="15.75" customHeight="1">
      <c r="B1440" s="3" t="s">
        <v>869</v>
      </c>
      <c r="C1440" s="2">
        <v>-402.886</v>
      </c>
      <c r="D1440" s="2">
        <f t="shared" si="2"/>
        <v>190759.173</v>
      </c>
      <c r="E1440" s="9">
        <f t="shared" si="1"/>
        <v>-0.002109786604</v>
      </c>
    </row>
    <row r="1441" ht="15.75" customHeight="1">
      <c r="B1441" s="3" t="s">
        <v>870</v>
      </c>
      <c r="C1441" s="2">
        <v>-268.012</v>
      </c>
      <c r="D1441" s="2">
        <f t="shared" si="2"/>
        <v>190491.161</v>
      </c>
      <c r="E1441" s="9">
        <f t="shared" si="1"/>
        <v>-0.00140596359</v>
      </c>
    </row>
    <row r="1442" ht="15.75" customHeight="1">
      <c r="B1442" s="3" t="s">
        <v>871</v>
      </c>
      <c r="C1442" s="2">
        <v>-420.394</v>
      </c>
      <c r="D1442" s="2">
        <f t="shared" si="2"/>
        <v>190070.767</v>
      </c>
      <c r="E1442" s="9">
        <f t="shared" si="1"/>
        <v>-0.00220933383</v>
      </c>
    </row>
    <row r="1443" ht="15.75" customHeight="1">
      <c r="B1443" s="3" t="s">
        <v>872</v>
      </c>
      <c r="C1443" s="2">
        <v>-435.276</v>
      </c>
      <c r="D1443" s="2">
        <f t="shared" si="2"/>
        <v>189635.491</v>
      </c>
      <c r="E1443" s="9">
        <f t="shared" si="1"/>
        <v>-0.002292699588</v>
      </c>
    </row>
    <row r="1444" ht="15.75" customHeight="1">
      <c r="B1444" s="3" t="s">
        <v>873</v>
      </c>
      <c r="C1444" s="2">
        <v>-3604.547</v>
      </c>
      <c r="D1444" s="2">
        <f t="shared" si="2"/>
        <v>186030.944</v>
      </c>
      <c r="E1444" s="9">
        <f t="shared" si="1"/>
        <v>-0.01919073565</v>
      </c>
    </row>
    <row r="1445" ht="15.75" customHeight="1">
      <c r="B1445" s="3" t="s">
        <v>874</v>
      </c>
      <c r="C1445" s="2">
        <v>-1417.114</v>
      </c>
      <c r="D1445" s="2">
        <f t="shared" si="2"/>
        <v>184613.83</v>
      </c>
      <c r="E1445" s="9">
        <f t="shared" si="1"/>
        <v>-0.007646787462</v>
      </c>
    </row>
    <row r="1446" ht="15.75" customHeight="1">
      <c r="B1446" s="3" t="s">
        <v>875</v>
      </c>
      <c r="C1446" s="2">
        <v>1154.659</v>
      </c>
      <c r="D1446" s="2">
        <f t="shared" si="2"/>
        <v>185768.489</v>
      </c>
      <c r="E1446" s="9">
        <f t="shared" si="1"/>
        <v>0.006234977651</v>
      </c>
    </row>
    <row r="1447" ht="15.75" customHeight="1">
      <c r="B1447" s="3" t="s">
        <v>876</v>
      </c>
      <c r="C1447" s="2">
        <v>5325.579</v>
      </c>
      <c r="D1447" s="2">
        <f t="shared" si="2"/>
        <v>191094.068</v>
      </c>
      <c r="E1447" s="9">
        <f t="shared" si="1"/>
        <v>0.02826459377</v>
      </c>
    </row>
    <row r="1448" ht="15.75" customHeight="1">
      <c r="B1448" s="3" t="s">
        <v>877</v>
      </c>
      <c r="C1448" s="2">
        <v>129.1</v>
      </c>
      <c r="D1448" s="2">
        <f t="shared" si="2"/>
        <v>191223.168</v>
      </c>
      <c r="E1448" s="9">
        <f t="shared" si="1"/>
        <v>0.0006753553999</v>
      </c>
    </row>
    <row r="1449" ht="15.75" customHeight="1">
      <c r="B1449" s="3">
        <v>44967.0</v>
      </c>
      <c r="C1449" s="2">
        <v>751.07</v>
      </c>
      <c r="D1449" s="2">
        <f t="shared" si="2"/>
        <v>191974.238</v>
      </c>
      <c r="E1449" s="9">
        <f t="shared" si="1"/>
        <v>0.003920021117</v>
      </c>
    </row>
    <row r="1450" ht="15.75" customHeight="1">
      <c r="B1450" s="3">
        <v>44995.0</v>
      </c>
      <c r="C1450" s="2">
        <v>236.07</v>
      </c>
      <c r="D1450" s="2">
        <f t="shared" si="2"/>
        <v>192210.308</v>
      </c>
      <c r="E1450" s="9">
        <f t="shared" si="1"/>
        <v>0.00122894079</v>
      </c>
    </row>
    <row r="1451" ht="15.75" customHeight="1">
      <c r="B1451" s="3">
        <v>45026.0</v>
      </c>
      <c r="C1451" s="2">
        <v>1333.56</v>
      </c>
      <c r="D1451" s="2">
        <f t="shared" si="2"/>
        <v>193543.868</v>
      </c>
      <c r="E1451" s="9">
        <f t="shared" si="1"/>
        <v>0.006914068054</v>
      </c>
    </row>
    <row r="1452" ht="15.75" customHeight="1">
      <c r="B1452" s="3">
        <v>45056.0</v>
      </c>
      <c r="C1452" s="2">
        <v>64.018</v>
      </c>
      <c r="D1452" s="2">
        <f t="shared" si="2"/>
        <v>193607.886</v>
      </c>
      <c r="E1452" s="9">
        <f t="shared" si="1"/>
        <v>0.0003307126982</v>
      </c>
    </row>
    <row r="1453" ht="15.75" customHeight="1">
      <c r="B1453" s="3">
        <v>45087.0</v>
      </c>
      <c r="C1453" s="2">
        <v>639.46</v>
      </c>
      <c r="D1453" s="2">
        <f t="shared" si="2"/>
        <v>194247.346</v>
      </c>
      <c r="E1453" s="9">
        <f t="shared" si="1"/>
        <v>0.003297418865</v>
      </c>
    </row>
    <row r="1454" ht="15.75" customHeight="1">
      <c r="B1454" s="3">
        <v>45179.0</v>
      </c>
      <c r="C1454" s="2">
        <v>-172.565</v>
      </c>
      <c r="D1454" s="2">
        <f t="shared" si="2"/>
        <v>194074.781</v>
      </c>
      <c r="E1454" s="9">
        <f t="shared" si="1"/>
        <v>-0.0008887724874</v>
      </c>
    </row>
    <row r="1455" ht="15.75" customHeight="1">
      <c r="B1455" s="3">
        <v>45209.0</v>
      </c>
      <c r="C1455" s="2">
        <v>217.066</v>
      </c>
      <c r="D1455" s="2">
        <f t="shared" si="2"/>
        <v>194291.847</v>
      </c>
      <c r="E1455" s="9">
        <f t="shared" si="1"/>
        <v>0.001117840756</v>
      </c>
    </row>
    <row r="1456" ht="15.75" customHeight="1">
      <c r="B1456" s="3">
        <v>45240.0</v>
      </c>
      <c r="C1456" s="2">
        <v>1811.068</v>
      </c>
      <c r="D1456" s="2">
        <f t="shared" si="2"/>
        <v>196102.915</v>
      </c>
      <c r="E1456" s="9">
        <f t="shared" si="1"/>
        <v>0.009278203339</v>
      </c>
    </row>
    <row r="1457" ht="15.75" customHeight="1">
      <c r="B1457" s="3">
        <v>45270.0</v>
      </c>
      <c r="C1457" s="2">
        <v>-65.744</v>
      </c>
      <c r="D1457" s="2">
        <f t="shared" si="2"/>
        <v>196037.171</v>
      </c>
      <c r="E1457" s="9">
        <f t="shared" si="1"/>
        <v>-0.0003353087479</v>
      </c>
    </row>
    <row r="1458" ht="15.75" customHeight="1">
      <c r="B1458" s="3" t="s">
        <v>878</v>
      </c>
      <c r="C1458" s="2">
        <v>174.242</v>
      </c>
      <c r="D1458" s="2">
        <f t="shared" si="2"/>
        <v>196211.413</v>
      </c>
      <c r="E1458" s="9">
        <f t="shared" si="1"/>
        <v>0.0008884264651</v>
      </c>
    </row>
    <row r="1459" ht="15.75" customHeight="1">
      <c r="B1459" s="3" t="s">
        <v>879</v>
      </c>
      <c r="C1459" s="2">
        <v>325.068</v>
      </c>
      <c r="D1459" s="2">
        <f t="shared" si="2"/>
        <v>196536.481</v>
      </c>
      <c r="E1459" s="9">
        <f t="shared" si="1"/>
        <v>0.001655352348</v>
      </c>
    </row>
    <row r="1460" ht="15.75" customHeight="1">
      <c r="B1460" s="3" t="s">
        <v>880</v>
      </c>
      <c r="C1460" s="2">
        <v>-240.915</v>
      </c>
      <c r="D1460" s="2">
        <f t="shared" si="2"/>
        <v>196295.566</v>
      </c>
      <c r="E1460" s="9">
        <f t="shared" si="1"/>
        <v>-0.00122655487</v>
      </c>
    </row>
    <row r="1461" ht="15.75" customHeight="1">
      <c r="B1461" s="3" t="s">
        <v>881</v>
      </c>
      <c r="C1461" s="2">
        <v>0.0</v>
      </c>
      <c r="D1461" s="2">
        <f t="shared" si="2"/>
        <v>196295.566</v>
      </c>
      <c r="E1461" s="9">
        <f t="shared" si="1"/>
        <v>0</v>
      </c>
    </row>
    <row r="1462" ht="15.75" customHeight="1">
      <c r="B1462" s="3" t="s">
        <v>882</v>
      </c>
      <c r="C1462" s="2">
        <v>626.568</v>
      </c>
      <c r="D1462" s="2">
        <f t="shared" si="2"/>
        <v>196922.134</v>
      </c>
      <c r="E1462" s="9">
        <f t="shared" si="1"/>
        <v>0.003186878568</v>
      </c>
    </row>
    <row r="1463" ht="15.75" customHeight="1">
      <c r="B1463" s="3" t="s">
        <v>883</v>
      </c>
      <c r="C1463" s="2">
        <v>1478.276</v>
      </c>
      <c r="D1463" s="2">
        <f t="shared" si="2"/>
        <v>198400.41</v>
      </c>
      <c r="E1463" s="9">
        <f t="shared" si="1"/>
        <v>0.007478869662</v>
      </c>
    </row>
    <row r="1464" ht="15.75" customHeight="1">
      <c r="B1464" s="3" t="s">
        <v>884</v>
      </c>
      <c r="C1464" s="2">
        <v>317.33</v>
      </c>
      <c r="D1464" s="2">
        <f t="shared" si="2"/>
        <v>198717.74</v>
      </c>
      <c r="E1464" s="9">
        <f t="shared" si="1"/>
        <v>0.001598164514</v>
      </c>
    </row>
    <row r="1465" ht="15.75" customHeight="1">
      <c r="B1465" s="3" t="s">
        <v>885</v>
      </c>
      <c r="C1465" s="2">
        <v>337.914</v>
      </c>
      <c r="D1465" s="2">
        <f t="shared" si="2"/>
        <v>199055.654</v>
      </c>
      <c r="E1465" s="9">
        <f t="shared" si="1"/>
        <v>0.001699028072</v>
      </c>
    </row>
    <row r="1466" ht="15.75" customHeight="1">
      <c r="B1466" s="3" t="s">
        <v>886</v>
      </c>
      <c r="C1466" s="2">
        <v>170.188</v>
      </c>
      <c r="D1466" s="2">
        <f t="shared" si="2"/>
        <v>199225.842</v>
      </c>
      <c r="E1466" s="9">
        <f t="shared" si="1"/>
        <v>0.0008546116858</v>
      </c>
    </row>
    <row r="1467" ht="15.75" customHeight="1">
      <c r="B1467" s="3" t="s">
        <v>887</v>
      </c>
      <c r="C1467" s="2">
        <v>167.749</v>
      </c>
      <c r="D1467" s="2">
        <f t="shared" si="2"/>
        <v>199393.591</v>
      </c>
      <c r="E1467" s="9">
        <f t="shared" si="1"/>
        <v>0.0008416499348</v>
      </c>
    </row>
    <row r="1468" ht="15.75" customHeight="1">
      <c r="B1468" s="3" t="s">
        <v>888</v>
      </c>
      <c r="C1468" s="2">
        <v>352.253</v>
      </c>
      <c r="D1468" s="2">
        <f t="shared" si="2"/>
        <v>199745.844</v>
      </c>
      <c r="E1468" s="9">
        <f t="shared" si="1"/>
        <v>0.001765062836</v>
      </c>
    </row>
    <row r="1469" ht="15.75" customHeight="1">
      <c r="B1469" s="3" t="s">
        <v>889</v>
      </c>
      <c r="C1469" s="2">
        <v>41.243</v>
      </c>
      <c r="D1469" s="2">
        <f t="shared" si="2"/>
        <v>199787.087</v>
      </c>
      <c r="E1469" s="9">
        <f t="shared" si="1"/>
        <v>0.0002064560738</v>
      </c>
    </row>
    <row r="1470" ht="15.75" customHeight="1">
      <c r="B1470" s="3" t="s">
        <v>890</v>
      </c>
      <c r="C1470" s="2">
        <v>83.484</v>
      </c>
      <c r="D1470" s="2">
        <f t="shared" si="2"/>
        <v>199870.571</v>
      </c>
      <c r="E1470" s="9">
        <f t="shared" si="1"/>
        <v>0.0004177775631</v>
      </c>
    </row>
    <row r="1471" ht="15.75" customHeight="1">
      <c r="B1471" s="3">
        <v>44937.0</v>
      </c>
      <c r="C1471" s="2">
        <v>-105.038</v>
      </c>
      <c r="D1471" s="2">
        <f t="shared" si="2"/>
        <v>199765.533</v>
      </c>
      <c r="E1471" s="9">
        <f t="shared" si="1"/>
        <v>-0.0005256682335</v>
      </c>
    </row>
    <row r="1472" ht="15.75" customHeight="1">
      <c r="B1472" s="3">
        <v>44968.0</v>
      </c>
      <c r="C1472" s="2">
        <v>191.056</v>
      </c>
      <c r="D1472" s="2">
        <f t="shared" si="2"/>
        <v>199956.589</v>
      </c>
      <c r="E1472" s="9">
        <f t="shared" si="1"/>
        <v>0.0009559441624</v>
      </c>
    </row>
    <row r="1473" ht="15.75" customHeight="1">
      <c r="B1473" s="3">
        <v>44996.0</v>
      </c>
      <c r="C1473" s="2">
        <v>216.302</v>
      </c>
      <c r="D1473" s="2">
        <f t="shared" si="2"/>
        <v>200172.891</v>
      </c>
      <c r="E1473" s="9">
        <f t="shared" si="1"/>
        <v>0.001081160134</v>
      </c>
    </row>
    <row r="1474" ht="15.75" customHeight="1">
      <c r="B1474" s="3">
        <v>45088.0</v>
      </c>
      <c r="C1474" s="2">
        <v>305.681</v>
      </c>
      <c r="D1474" s="2">
        <f t="shared" si="2"/>
        <v>200478.572</v>
      </c>
      <c r="E1474" s="9">
        <f t="shared" si="1"/>
        <v>0.001525920095</v>
      </c>
    </row>
    <row r="1475" ht="15.75" customHeight="1">
      <c r="B1475" s="3">
        <v>45118.0</v>
      </c>
      <c r="C1475" s="2">
        <v>109.367</v>
      </c>
      <c r="D1475" s="2">
        <f t="shared" si="2"/>
        <v>200587.939</v>
      </c>
      <c r="E1475" s="9">
        <f t="shared" si="1"/>
        <v>0.0005453808768</v>
      </c>
    </row>
    <row r="1476" ht="15.75" customHeight="1">
      <c r="B1476" s="3">
        <v>45149.0</v>
      </c>
      <c r="C1476" s="2">
        <v>241.294</v>
      </c>
      <c r="D1476" s="2">
        <f t="shared" si="2"/>
        <v>200829.233</v>
      </c>
      <c r="E1476" s="9">
        <f t="shared" si="1"/>
        <v>0.001202210797</v>
      </c>
    </row>
    <row r="1477" ht="15.75" customHeight="1">
      <c r="B1477" s="3">
        <v>45180.0</v>
      </c>
      <c r="C1477" s="2">
        <v>21.959</v>
      </c>
      <c r="D1477" s="2">
        <f t="shared" si="2"/>
        <v>200851.192</v>
      </c>
      <c r="E1477" s="9">
        <f t="shared" si="1"/>
        <v>0.0001093356741</v>
      </c>
    </row>
    <row r="1478" ht="15.75" customHeight="1">
      <c r="B1478" s="3">
        <v>45210.0</v>
      </c>
      <c r="C1478" s="2">
        <v>1132.853</v>
      </c>
      <c r="D1478" s="2">
        <f t="shared" si="2"/>
        <v>201984.045</v>
      </c>
      <c r="E1478" s="9">
        <f t="shared" si="1"/>
        <v>0.005624413568</v>
      </c>
    </row>
    <row r="1479" ht="15.75" customHeight="1">
      <c r="B1479" s="3" t="s">
        <v>891</v>
      </c>
      <c r="C1479" s="2">
        <v>22.129</v>
      </c>
      <c r="D1479" s="2">
        <f t="shared" si="2"/>
        <v>202006.174</v>
      </c>
      <c r="E1479" s="9">
        <f t="shared" si="1"/>
        <v>0.0001095521574</v>
      </c>
    </row>
    <row r="1480" ht="15.75" customHeight="1">
      <c r="B1480" s="3" t="s">
        <v>892</v>
      </c>
      <c r="C1480" s="2">
        <v>110.56</v>
      </c>
      <c r="D1480" s="2">
        <f t="shared" si="2"/>
        <v>202116.734</v>
      </c>
      <c r="E1480" s="9">
        <f t="shared" si="1"/>
        <v>0.000547160285</v>
      </c>
    </row>
    <row r="1481" ht="15.75" customHeight="1">
      <c r="B1481" s="3" t="s">
        <v>893</v>
      </c>
      <c r="C1481" s="2">
        <v>0.0</v>
      </c>
      <c r="D1481" s="2">
        <f t="shared" si="2"/>
        <v>202116.734</v>
      </c>
      <c r="E1481" s="9">
        <f t="shared" si="1"/>
        <v>0</v>
      </c>
    </row>
    <row r="1482" ht="15.75" customHeight="1">
      <c r="B1482" s="3" t="s">
        <v>894</v>
      </c>
      <c r="C1482" s="2">
        <v>293.521</v>
      </c>
      <c r="D1482" s="2">
        <f t="shared" si="2"/>
        <v>202410.255</v>
      </c>
      <c r="E1482" s="9">
        <f t="shared" si="1"/>
        <v>0.00145118155</v>
      </c>
    </row>
    <row r="1483" ht="15.75" customHeight="1">
      <c r="B1483" s="3" t="s">
        <v>895</v>
      </c>
      <c r="C1483" s="2">
        <v>474.826</v>
      </c>
      <c r="D1483" s="2">
        <f t="shared" si="2"/>
        <v>202885.081</v>
      </c>
      <c r="E1483" s="9">
        <f t="shared" si="1"/>
        <v>0.002343112171</v>
      </c>
    </row>
    <row r="1484" ht="15.75" customHeight="1">
      <c r="B1484" s="3" t="s">
        <v>896</v>
      </c>
      <c r="C1484" s="2">
        <v>90.561</v>
      </c>
      <c r="D1484" s="2">
        <f t="shared" si="2"/>
        <v>202975.642</v>
      </c>
      <c r="E1484" s="9">
        <f t="shared" si="1"/>
        <v>0.0004462663982</v>
      </c>
    </row>
    <row r="1485" ht="15.75" customHeight="1">
      <c r="B1485" s="3" t="s">
        <v>897</v>
      </c>
      <c r="C1485" s="2">
        <v>182.479</v>
      </c>
      <c r="D1485" s="2">
        <f t="shared" si="2"/>
        <v>203158.121</v>
      </c>
      <c r="E1485" s="9">
        <f t="shared" si="1"/>
        <v>0.0008986153278</v>
      </c>
    </row>
    <row r="1486" ht="15.75" customHeight="1">
      <c r="B1486" s="3" t="s">
        <v>898</v>
      </c>
      <c r="C1486" s="2">
        <v>341.464</v>
      </c>
      <c r="D1486" s="2">
        <f t="shared" si="2"/>
        <v>203499.585</v>
      </c>
      <c r="E1486" s="9">
        <f t="shared" si="1"/>
        <v>0.001679368546</v>
      </c>
    </row>
    <row r="1487" ht="15.75" customHeight="1">
      <c r="B1487" s="3" t="s">
        <v>899</v>
      </c>
      <c r="C1487" s="2">
        <v>297.152</v>
      </c>
      <c r="D1487" s="2">
        <f t="shared" si="2"/>
        <v>203796.737</v>
      </c>
      <c r="E1487" s="9">
        <f t="shared" si="1"/>
        <v>0.001459144297</v>
      </c>
    </row>
    <row r="1488" ht="15.75" customHeight="1">
      <c r="B1488" s="3" t="s">
        <v>900</v>
      </c>
      <c r="C1488" s="2">
        <v>0.0</v>
      </c>
      <c r="D1488" s="2">
        <f t="shared" si="2"/>
        <v>203796.737</v>
      </c>
      <c r="E1488" s="9">
        <f t="shared" si="1"/>
        <v>0</v>
      </c>
    </row>
    <row r="1489" ht="15.75" customHeight="1">
      <c r="B1489" s="3" t="s">
        <v>901</v>
      </c>
      <c r="C1489" s="2">
        <v>1369.656</v>
      </c>
      <c r="D1489" s="2">
        <f t="shared" si="2"/>
        <v>205166.393</v>
      </c>
      <c r="E1489" s="9">
        <f t="shared" si="1"/>
        <v>0.006698213215</v>
      </c>
    </row>
    <row r="1490" ht="15.75" customHeight="1">
      <c r="B1490" s="3" t="s">
        <v>902</v>
      </c>
      <c r="C1490" s="2">
        <v>205.65</v>
      </c>
      <c r="D1490" s="2">
        <f t="shared" si="2"/>
        <v>205372.043</v>
      </c>
      <c r="E1490" s="9">
        <f t="shared" si="1"/>
        <v>0.001001855121</v>
      </c>
    </row>
    <row r="1491" ht="15.75" customHeight="1">
      <c r="B1491" s="3" t="s">
        <v>903</v>
      </c>
      <c r="C1491" s="2">
        <v>342.485</v>
      </c>
      <c r="D1491" s="2">
        <f t="shared" si="2"/>
        <v>205714.528</v>
      </c>
      <c r="E1491" s="9">
        <f t="shared" si="1"/>
        <v>0.00166624309</v>
      </c>
    </row>
    <row r="1492" ht="15.75" customHeight="1">
      <c r="B1492" s="3">
        <v>44938.0</v>
      </c>
      <c r="C1492" s="2">
        <v>366.81</v>
      </c>
      <c r="D1492" s="2">
        <f t="shared" si="2"/>
        <v>206081.338</v>
      </c>
      <c r="E1492" s="9">
        <f t="shared" si="1"/>
        <v>0.001781514227</v>
      </c>
    </row>
    <row r="1493" ht="15.75" customHeight="1">
      <c r="B1493" s="3">
        <v>45028.0</v>
      </c>
      <c r="C1493" s="2">
        <v>-415.119</v>
      </c>
      <c r="D1493" s="2">
        <f t="shared" si="2"/>
        <v>205666.219</v>
      </c>
      <c r="E1493" s="9">
        <f t="shared" si="1"/>
        <v>-0.002016376945</v>
      </c>
    </row>
    <row r="1494" ht="15.75" customHeight="1">
      <c r="B1494" s="3">
        <v>45058.0</v>
      </c>
      <c r="C1494" s="2">
        <v>114.687</v>
      </c>
      <c r="D1494" s="2">
        <f t="shared" si="2"/>
        <v>205780.906</v>
      </c>
      <c r="E1494" s="9">
        <f t="shared" si="1"/>
        <v>0.0005574811246</v>
      </c>
    </row>
    <row r="1495" ht="15.75" customHeight="1">
      <c r="B1495" s="3">
        <v>45089.0</v>
      </c>
      <c r="C1495" s="2">
        <v>45.851</v>
      </c>
      <c r="D1495" s="2">
        <f t="shared" si="2"/>
        <v>205826.757</v>
      </c>
      <c r="E1495" s="9">
        <f t="shared" si="1"/>
        <v>0.0002227898278</v>
      </c>
    </row>
    <row r="1496" ht="15.75" customHeight="1">
      <c r="B1496" s="3">
        <v>45119.0</v>
      </c>
      <c r="C1496" s="2">
        <v>913.46</v>
      </c>
      <c r="D1496" s="2">
        <f t="shared" si="2"/>
        <v>206740.217</v>
      </c>
      <c r="E1496" s="9">
        <f t="shared" si="1"/>
        <v>0.004428185241</v>
      </c>
    </row>
    <row r="1497" ht="15.75" customHeight="1">
      <c r="B1497" s="3">
        <v>45150.0</v>
      </c>
      <c r="C1497" s="2">
        <v>1381.323</v>
      </c>
      <c r="D1497" s="2">
        <f t="shared" si="2"/>
        <v>208121.54</v>
      </c>
      <c r="E1497" s="9">
        <f t="shared" si="1"/>
        <v>0.006659221205</v>
      </c>
    </row>
    <row r="1498" ht="15.75" customHeight="1">
      <c r="B1498" s="3">
        <v>45242.0</v>
      </c>
      <c r="C1498" s="2">
        <v>1895.582</v>
      </c>
      <c r="D1498" s="2">
        <f t="shared" si="2"/>
        <v>210017.122</v>
      </c>
      <c r="E1498" s="9">
        <f t="shared" si="1"/>
        <v>0.009066824755</v>
      </c>
    </row>
    <row r="1499" ht="15.75" customHeight="1">
      <c r="B1499" s="3">
        <v>45272.0</v>
      </c>
      <c r="C1499" s="2">
        <v>1021.135</v>
      </c>
      <c r="D1499" s="2">
        <f t="shared" si="2"/>
        <v>211038.257</v>
      </c>
      <c r="E1499" s="9">
        <f t="shared" si="1"/>
        <v>0.00485036911</v>
      </c>
    </row>
    <row r="1500" ht="15.75" customHeight="1">
      <c r="B1500" s="3" t="s">
        <v>904</v>
      </c>
      <c r="C1500" s="2">
        <v>-2214.947</v>
      </c>
      <c r="D1500" s="2">
        <f t="shared" si="2"/>
        <v>208823.31</v>
      </c>
      <c r="E1500" s="9">
        <f t="shared" si="1"/>
        <v>-0.01055094213</v>
      </c>
    </row>
    <row r="1501" ht="15.75" customHeight="1">
      <c r="B1501" s="3" t="s">
        <v>905</v>
      </c>
      <c r="C1501" s="2">
        <v>1465.304</v>
      </c>
      <c r="D1501" s="2">
        <f t="shared" si="2"/>
        <v>210288.614</v>
      </c>
      <c r="E1501" s="9">
        <f t="shared" si="1"/>
        <v>0.006992451832</v>
      </c>
    </row>
    <row r="1502" ht="15.75" customHeight="1">
      <c r="B1502" s="3" t="s">
        <v>906</v>
      </c>
      <c r="C1502" s="2">
        <v>900.675</v>
      </c>
      <c r="D1502" s="2">
        <f t="shared" si="2"/>
        <v>211189.289</v>
      </c>
      <c r="E1502" s="9">
        <f t="shared" si="1"/>
        <v>0.004273896043</v>
      </c>
    </row>
    <row r="1503" ht="15.75" customHeight="1">
      <c r="B1503" s="3" t="s">
        <v>907</v>
      </c>
      <c r="C1503" s="2">
        <v>-8935.42</v>
      </c>
      <c r="D1503" s="2">
        <f t="shared" si="2"/>
        <v>202253.869</v>
      </c>
      <c r="E1503" s="9">
        <f t="shared" si="1"/>
        <v>-0.04323115004</v>
      </c>
    </row>
    <row r="1504" ht="15.75" customHeight="1">
      <c r="B1504" s="3" t="s">
        <v>908</v>
      </c>
      <c r="C1504" s="2">
        <v>-3499.918</v>
      </c>
      <c r="D1504" s="2">
        <f t="shared" si="2"/>
        <v>198753.951</v>
      </c>
      <c r="E1504" s="9">
        <f t="shared" si="1"/>
        <v>-0.01745605296</v>
      </c>
    </row>
    <row r="1505" ht="15.75" customHeight="1">
      <c r="B1505" s="3" t="s">
        <v>909</v>
      </c>
      <c r="C1505" s="2">
        <v>239.506</v>
      </c>
      <c r="D1505" s="2">
        <f t="shared" si="2"/>
        <v>198993.457</v>
      </c>
      <c r="E1505" s="9">
        <f t="shared" si="1"/>
        <v>0.001204312205</v>
      </c>
    </row>
    <row r="1506" ht="15.75" customHeight="1">
      <c r="B1506" s="3" t="s">
        <v>910</v>
      </c>
      <c r="C1506" s="2">
        <v>188.043</v>
      </c>
      <c r="D1506" s="2">
        <f t="shared" si="2"/>
        <v>199181.5</v>
      </c>
      <c r="E1506" s="9">
        <f t="shared" si="1"/>
        <v>0.0009445245648</v>
      </c>
    </row>
    <row r="1507" ht="15.75" customHeight="1">
      <c r="B1507" s="3" t="s">
        <v>911</v>
      </c>
      <c r="C1507" s="2">
        <v>2208.518</v>
      </c>
      <c r="D1507" s="2">
        <f t="shared" si="2"/>
        <v>201390.018</v>
      </c>
      <c r="E1507" s="9">
        <f t="shared" si="1"/>
        <v>0.01102694665</v>
      </c>
    </row>
    <row r="1508" ht="15.75" customHeight="1">
      <c r="B1508" s="3" t="s">
        <v>912</v>
      </c>
      <c r="C1508" s="2">
        <v>8634.665</v>
      </c>
      <c r="D1508" s="2">
        <f t="shared" si="2"/>
        <v>210024.683</v>
      </c>
      <c r="E1508" s="9">
        <f t="shared" si="1"/>
        <v>0.04198164591</v>
      </c>
    </row>
    <row r="1509" ht="15.75" customHeight="1">
      <c r="B1509" s="3" t="s">
        <v>913</v>
      </c>
      <c r="C1509" s="2">
        <v>-23.888</v>
      </c>
      <c r="D1509" s="2">
        <f t="shared" si="2"/>
        <v>210000.795</v>
      </c>
      <c r="E1509" s="9">
        <f t="shared" si="1"/>
        <v>-0.0001137454811</v>
      </c>
    </row>
    <row r="1510" ht="15.75" customHeight="1">
      <c r="B1510" s="3" t="s">
        <v>914</v>
      </c>
      <c r="C1510" s="2">
        <v>980.877</v>
      </c>
      <c r="D1510" s="2">
        <f t="shared" si="2"/>
        <v>210981.672</v>
      </c>
      <c r="E1510" s="9">
        <f t="shared" si="1"/>
        <v>0.004659950719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9.14"/>
    <col customWidth="1" min="3" max="3" width="16.14"/>
    <col customWidth="1" min="4" max="26" width="10.71"/>
  </cols>
  <sheetData>
    <row r="2">
      <c r="B2" s="1" t="s">
        <v>0</v>
      </c>
      <c r="C2" s="2">
        <v>61574.97</v>
      </c>
      <c r="D2" s="2">
        <v>61574.97</v>
      </c>
    </row>
    <row r="3">
      <c r="B3" s="3">
        <v>43132.0</v>
      </c>
      <c r="C3" s="7">
        <v>-36.667</v>
      </c>
      <c r="D3" s="7">
        <f>C2+C3</f>
        <v>61538.303</v>
      </c>
      <c r="E3" s="9">
        <f t="shared" ref="E3:E1511" si="1">LN(D3/D2)</f>
        <v>-0.0005956628427</v>
      </c>
    </row>
    <row r="4">
      <c r="B4" s="3">
        <v>43160.0</v>
      </c>
      <c r="C4" s="2">
        <v>111.359</v>
      </c>
      <c r="D4" s="7">
        <f t="shared" ref="D4:D1511" si="2">D3+C4</f>
        <v>61649.662</v>
      </c>
      <c r="E4" s="9">
        <f t="shared" si="1"/>
        <v>0.001807953079</v>
      </c>
    </row>
    <row r="5">
      <c r="B5" s="3">
        <v>43191.0</v>
      </c>
      <c r="C5" s="2">
        <v>180.218</v>
      </c>
      <c r="D5" s="7">
        <f t="shared" si="2"/>
        <v>61829.88</v>
      </c>
      <c r="E5" s="9">
        <f t="shared" si="1"/>
        <v>0.002918995731</v>
      </c>
    </row>
    <row r="6">
      <c r="B6" s="3">
        <v>43221.0</v>
      </c>
      <c r="C6" s="2">
        <v>108.197</v>
      </c>
      <c r="D6" s="7">
        <f t="shared" si="2"/>
        <v>61938.077</v>
      </c>
      <c r="E6" s="9">
        <f t="shared" si="1"/>
        <v>0.001748385126</v>
      </c>
    </row>
    <row r="7">
      <c r="B7" s="3">
        <v>43313.0</v>
      </c>
      <c r="C7" s="2">
        <v>183.714</v>
      </c>
      <c r="D7" s="7">
        <f t="shared" si="2"/>
        <v>62121.791</v>
      </c>
      <c r="E7" s="9">
        <f t="shared" si="1"/>
        <v>0.00296170127</v>
      </c>
    </row>
    <row r="8">
      <c r="B8" s="3">
        <v>43344.0</v>
      </c>
      <c r="C8" s="2">
        <v>39.067</v>
      </c>
      <c r="D8" s="7">
        <f t="shared" si="2"/>
        <v>62160.858</v>
      </c>
      <c r="E8" s="9">
        <f t="shared" si="1"/>
        <v>0.0006286798938</v>
      </c>
    </row>
    <row r="9">
      <c r="B9" s="3">
        <v>43374.0</v>
      </c>
      <c r="C9" s="2">
        <v>202.8</v>
      </c>
      <c r="D9" s="7">
        <f t="shared" si="2"/>
        <v>62363.658</v>
      </c>
      <c r="E9" s="9">
        <f t="shared" si="1"/>
        <v>0.003257192813</v>
      </c>
    </row>
    <row r="10">
      <c r="B10" s="3">
        <v>43405.0</v>
      </c>
      <c r="C10" s="2">
        <v>101.693</v>
      </c>
      <c r="D10" s="7">
        <f t="shared" si="2"/>
        <v>62465.351</v>
      </c>
      <c r="E10" s="9">
        <f t="shared" si="1"/>
        <v>0.001629317148</v>
      </c>
    </row>
    <row r="11">
      <c r="B11" s="3">
        <v>43435.0</v>
      </c>
      <c r="C11" s="2">
        <v>63.492</v>
      </c>
      <c r="D11" s="7">
        <f t="shared" si="2"/>
        <v>62528.843</v>
      </c>
      <c r="E11" s="9">
        <f t="shared" si="1"/>
        <v>0.001015919275</v>
      </c>
    </row>
    <row r="12">
      <c r="B12" s="3" t="s">
        <v>1</v>
      </c>
      <c r="C12" s="2">
        <v>12.996</v>
      </c>
      <c r="D12" s="7">
        <f t="shared" si="2"/>
        <v>62541.839</v>
      </c>
      <c r="E12" s="9">
        <f t="shared" si="1"/>
        <v>0.0002078184885</v>
      </c>
    </row>
    <row r="13">
      <c r="B13" s="3" t="s">
        <v>2</v>
      </c>
      <c r="C13" s="2">
        <v>77.019</v>
      </c>
      <c r="D13" s="7">
        <f t="shared" si="2"/>
        <v>62618.858</v>
      </c>
      <c r="E13" s="9">
        <f t="shared" si="1"/>
        <v>0.001230721969</v>
      </c>
    </row>
    <row r="14">
      <c r="B14" s="3" t="s">
        <v>3</v>
      </c>
      <c r="C14" s="2">
        <v>-44.342</v>
      </c>
      <c r="D14" s="7">
        <f t="shared" si="2"/>
        <v>62574.516</v>
      </c>
      <c r="E14" s="9">
        <f t="shared" si="1"/>
        <v>-0.0007083761774</v>
      </c>
    </row>
    <row r="15">
      <c r="B15" s="3" t="s">
        <v>4</v>
      </c>
      <c r="C15" s="2">
        <v>26.854</v>
      </c>
      <c r="D15" s="7">
        <f t="shared" si="2"/>
        <v>62601.37</v>
      </c>
      <c r="E15" s="9">
        <f t="shared" si="1"/>
        <v>0.000429060281</v>
      </c>
    </row>
    <row r="16">
      <c r="B16" s="3" t="s">
        <v>5</v>
      </c>
      <c r="C16" s="2">
        <v>413.336</v>
      </c>
      <c r="D16" s="7">
        <f t="shared" si="2"/>
        <v>63014.706</v>
      </c>
      <c r="E16" s="9">
        <f t="shared" si="1"/>
        <v>0.006580964872</v>
      </c>
    </row>
    <row r="17">
      <c r="B17" s="3" t="s">
        <v>6</v>
      </c>
      <c r="C17" s="2">
        <v>130.898</v>
      </c>
      <c r="D17" s="7">
        <f t="shared" si="2"/>
        <v>63145.604</v>
      </c>
      <c r="E17" s="9">
        <f t="shared" si="1"/>
        <v>0.002075106616</v>
      </c>
    </row>
    <row r="18">
      <c r="B18" s="3" t="s">
        <v>7</v>
      </c>
      <c r="C18" s="2">
        <v>130.737</v>
      </c>
      <c r="D18" s="7">
        <f t="shared" si="2"/>
        <v>63276.341</v>
      </c>
      <c r="E18" s="9">
        <f t="shared" si="1"/>
        <v>0.002068265072</v>
      </c>
    </row>
    <row r="19">
      <c r="B19" s="3" t="s">
        <v>8</v>
      </c>
      <c r="C19" s="2">
        <v>97.683</v>
      </c>
      <c r="D19" s="7">
        <f t="shared" si="2"/>
        <v>63374.024</v>
      </c>
      <c r="E19" s="9">
        <f t="shared" si="1"/>
        <v>0.001542561987</v>
      </c>
    </row>
    <row r="20">
      <c r="B20" s="3" t="s">
        <v>9</v>
      </c>
      <c r="C20" s="2">
        <v>-97.159</v>
      </c>
      <c r="D20" s="7">
        <f t="shared" si="2"/>
        <v>63276.865</v>
      </c>
      <c r="E20" s="9">
        <f t="shared" si="1"/>
        <v>-0.001534280885</v>
      </c>
    </row>
    <row r="21" ht="15.75" customHeight="1">
      <c r="B21" s="3" t="s">
        <v>10</v>
      </c>
      <c r="C21" s="2">
        <v>20.273</v>
      </c>
      <c r="D21" s="7">
        <f t="shared" si="2"/>
        <v>63297.138</v>
      </c>
      <c r="E21" s="9">
        <f t="shared" si="1"/>
        <v>0.000320334345</v>
      </c>
    </row>
    <row r="22" ht="15.75" customHeight="1">
      <c r="B22" s="3" t="s">
        <v>11</v>
      </c>
      <c r="C22" s="2">
        <v>366.511</v>
      </c>
      <c r="D22" s="7">
        <f t="shared" si="2"/>
        <v>63663.649</v>
      </c>
      <c r="E22" s="9">
        <f t="shared" si="1"/>
        <v>0.005773625492</v>
      </c>
    </row>
    <row r="23" ht="15.75" customHeight="1">
      <c r="B23" s="3" t="s">
        <v>12</v>
      </c>
      <c r="C23" s="2">
        <v>388.711</v>
      </c>
      <c r="D23" s="7">
        <f t="shared" si="2"/>
        <v>64052.36</v>
      </c>
      <c r="E23" s="9">
        <f t="shared" si="1"/>
        <v>0.006087133528</v>
      </c>
    </row>
    <row r="24" ht="15.75" customHeight="1">
      <c r="B24" s="3">
        <v>43102.0</v>
      </c>
      <c r="C24" s="2">
        <v>-94.487</v>
      </c>
      <c r="D24" s="7">
        <f t="shared" si="2"/>
        <v>63957.873</v>
      </c>
      <c r="E24" s="9">
        <f t="shared" si="1"/>
        <v>-0.001476241625</v>
      </c>
    </row>
    <row r="25" ht="15.75" customHeight="1">
      <c r="B25" s="3">
        <v>43133.0</v>
      </c>
      <c r="C25" s="2">
        <v>187.813</v>
      </c>
      <c r="D25" s="7">
        <f t="shared" si="2"/>
        <v>64145.686</v>
      </c>
      <c r="E25" s="9">
        <f t="shared" si="1"/>
        <v>0.002932207911</v>
      </c>
    </row>
    <row r="26" ht="15.75" customHeight="1">
      <c r="B26" s="3">
        <v>43222.0</v>
      </c>
      <c r="C26" s="2">
        <v>-113.257</v>
      </c>
      <c r="D26" s="7">
        <f t="shared" si="2"/>
        <v>64032.429</v>
      </c>
      <c r="E26" s="9">
        <f t="shared" si="1"/>
        <v>-0.00176718201</v>
      </c>
    </row>
    <row r="27" ht="15.75" customHeight="1">
      <c r="B27" s="3">
        <v>43253.0</v>
      </c>
      <c r="C27" s="2">
        <v>-498.003</v>
      </c>
      <c r="D27" s="7">
        <f t="shared" si="2"/>
        <v>63534.426</v>
      </c>
      <c r="E27" s="9">
        <f t="shared" si="1"/>
        <v>-0.007807757429</v>
      </c>
    </row>
    <row r="28" ht="15.75" customHeight="1">
      <c r="B28" s="3">
        <v>43283.0</v>
      </c>
      <c r="C28" s="2">
        <v>153.982</v>
      </c>
      <c r="D28" s="7">
        <f t="shared" si="2"/>
        <v>63688.408</v>
      </c>
      <c r="E28" s="9">
        <f t="shared" si="1"/>
        <v>0.002420667271</v>
      </c>
    </row>
    <row r="29" ht="15.75" customHeight="1">
      <c r="B29" s="3">
        <v>43314.0</v>
      </c>
      <c r="C29" s="2">
        <v>106.427</v>
      </c>
      <c r="D29" s="7">
        <f t="shared" si="2"/>
        <v>63794.835</v>
      </c>
      <c r="E29" s="9">
        <f t="shared" si="1"/>
        <v>0.001669662965</v>
      </c>
    </row>
    <row r="30" ht="15.75" customHeight="1">
      <c r="B30" s="3">
        <v>43345.0</v>
      </c>
      <c r="C30" s="2">
        <v>148.097</v>
      </c>
      <c r="D30" s="7">
        <f t="shared" si="2"/>
        <v>63942.932</v>
      </c>
      <c r="E30" s="9">
        <f t="shared" si="1"/>
        <v>0.002318767109</v>
      </c>
    </row>
    <row r="31" ht="15.75" customHeight="1">
      <c r="B31" s="3">
        <v>43436.0</v>
      </c>
      <c r="C31" s="2">
        <v>146.617</v>
      </c>
      <c r="D31" s="7">
        <f t="shared" si="2"/>
        <v>64089.549</v>
      </c>
      <c r="E31" s="9">
        <f t="shared" si="1"/>
        <v>0.002290310442</v>
      </c>
    </row>
    <row r="32" ht="15.75" customHeight="1">
      <c r="B32" s="3" t="s">
        <v>13</v>
      </c>
      <c r="C32" s="2">
        <v>135.114</v>
      </c>
      <c r="D32" s="7">
        <f t="shared" si="2"/>
        <v>64224.663</v>
      </c>
      <c r="E32" s="9">
        <f t="shared" si="1"/>
        <v>0.002105987292</v>
      </c>
    </row>
    <row r="33" ht="15.75" customHeight="1">
      <c r="B33" s="3" t="s">
        <v>14</v>
      </c>
      <c r="C33" s="2">
        <v>223.192</v>
      </c>
      <c r="D33" s="7">
        <f t="shared" si="2"/>
        <v>64447.855</v>
      </c>
      <c r="E33" s="9">
        <f t="shared" si="1"/>
        <v>0.003469151413</v>
      </c>
    </row>
    <row r="34" ht="15.75" customHeight="1">
      <c r="B34" s="3" t="s">
        <v>15</v>
      </c>
      <c r="C34" s="2">
        <v>198.539</v>
      </c>
      <c r="D34" s="7">
        <f t="shared" si="2"/>
        <v>64646.394</v>
      </c>
      <c r="E34" s="9">
        <f t="shared" si="1"/>
        <v>0.003075879182</v>
      </c>
    </row>
    <row r="35" ht="15.75" customHeight="1">
      <c r="B35" s="3" t="s">
        <v>16</v>
      </c>
      <c r="C35" s="2">
        <v>128.487</v>
      </c>
      <c r="D35" s="7">
        <f t="shared" si="2"/>
        <v>64774.881</v>
      </c>
      <c r="E35" s="9">
        <f t="shared" si="1"/>
        <v>0.001985562918</v>
      </c>
    </row>
    <row r="36" ht="15.75" customHeight="1">
      <c r="B36" s="3" t="s">
        <v>17</v>
      </c>
      <c r="C36" s="2">
        <v>37.855</v>
      </c>
      <c r="D36" s="7">
        <f t="shared" si="2"/>
        <v>64812.736</v>
      </c>
      <c r="E36" s="9">
        <f t="shared" si="1"/>
        <v>0.0005842379381</v>
      </c>
    </row>
    <row r="37" ht="15.75" customHeight="1">
      <c r="B37" s="3" t="s">
        <v>18</v>
      </c>
      <c r="C37" s="2">
        <v>362.395</v>
      </c>
      <c r="D37" s="7">
        <f t="shared" si="2"/>
        <v>65175.131</v>
      </c>
      <c r="E37" s="9">
        <f t="shared" si="1"/>
        <v>0.005575842535</v>
      </c>
    </row>
    <row r="38" ht="15.75" customHeight="1">
      <c r="B38" s="3" t="s">
        <v>19</v>
      </c>
      <c r="C38" s="2">
        <v>-24.632</v>
      </c>
      <c r="D38" s="7">
        <f t="shared" si="2"/>
        <v>65150.499</v>
      </c>
      <c r="E38" s="9">
        <f t="shared" si="1"/>
        <v>-0.0003780070013</v>
      </c>
    </row>
    <row r="39" ht="15.75" customHeight="1">
      <c r="B39" s="3" t="s">
        <v>20</v>
      </c>
      <c r="C39" s="2">
        <v>132.864</v>
      </c>
      <c r="D39" s="7">
        <f t="shared" si="2"/>
        <v>65283.363</v>
      </c>
      <c r="E39" s="9">
        <f t="shared" si="1"/>
        <v>0.002037263084</v>
      </c>
    </row>
    <row r="40" ht="15.75" customHeight="1">
      <c r="B40" s="3" t="s">
        <v>21</v>
      </c>
      <c r="C40" s="2">
        <v>152.054</v>
      </c>
      <c r="D40" s="7">
        <f t="shared" si="2"/>
        <v>65435.417</v>
      </c>
      <c r="E40" s="9">
        <f t="shared" si="1"/>
        <v>0.00232643035</v>
      </c>
    </row>
    <row r="41" ht="15.75" customHeight="1">
      <c r="B41" s="3" t="s">
        <v>22</v>
      </c>
      <c r="C41" s="2">
        <v>58.229</v>
      </c>
      <c r="D41" s="7">
        <f t="shared" si="2"/>
        <v>65493.646</v>
      </c>
      <c r="E41" s="9">
        <f t="shared" si="1"/>
        <v>0.0008894740786</v>
      </c>
    </row>
    <row r="42" ht="15.75" customHeight="1">
      <c r="B42" s="3" t="s">
        <v>23</v>
      </c>
      <c r="C42" s="2">
        <v>164.706</v>
      </c>
      <c r="D42" s="7">
        <f t="shared" si="2"/>
        <v>65658.352</v>
      </c>
      <c r="E42" s="9">
        <f t="shared" si="1"/>
        <v>0.002511682462</v>
      </c>
    </row>
    <row r="43" ht="15.75" customHeight="1">
      <c r="B43" s="3">
        <v>43103.0</v>
      </c>
      <c r="C43" s="2">
        <v>168.443</v>
      </c>
      <c r="D43" s="7">
        <f t="shared" si="2"/>
        <v>65826.795</v>
      </c>
      <c r="E43" s="9">
        <f t="shared" si="1"/>
        <v>0.002562161522</v>
      </c>
    </row>
    <row r="44" ht="15.75" customHeight="1">
      <c r="B44" s="3">
        <v>43134.0</v>
      </c>
      <c r="C44" s="2">
        <v>43.116</v>
      </c>
      <c r="D44" s="7">
        <f t="shared" si="2"/>
        <v>65869.911</v>
      </c>
      <c r="E44" s="9">
        <f t="shared" si="1"/>
        <v>0.0006547772203</v>
      </c>
    </row>
    <row r="45" ht="15.75" customHeight="1">
      <c r="B45" s="3">
        <v>43223.0</v>
      </c>
      <c r="C45" s="2">
        <v>49.682</v>
      </c>
      <c r="D45" s="7">
        <f t="shared" si="2"/>
        <v>65919.593</v>
      </c>
      <c r="E45" s="9">
        <f t="shared" si="1"/>
        <v>0.0007539599262</v>
      </c>
    </row>
    <row r="46" ht="15.75" customHeight="1">
      <c r="B46" s="3">
        <v>43254.0</v>
      </c>
      <c r="C46" s="2">
        <v>56.421</v>
      </c>
      <c r="D46" s="7">
        <f t="shared" si="2"/>
        <v>65976.014</v>
      </c>
      <c r="E46" s="9">
        <f t="shared" si="1"/>
        <v>0.0008555402977</v>
      </c>
    </row>
    <row r="47" ht="15.75" customHeight="1">
      <c r="B47" s="3">
        <v>43284.0</v>
      </c>
      <c r="C47" s="2">
        <v>108.673</v>
      </c>
      <c r="D47" s="7">
        <f t="shared" si="2"/>
        <v>66084.687</v>
      </c>
      <c r="E47" s="9">
        <f t="shared" si="1"/>
        <v>0.001645804145</v>
      </c>
    </row>
    <row r="48" ht="15.75" customHeight="1">
      <c r="B48" s="3">
        <v>43315.0</v>
      </c>
      <c r="C48" s="2">
        <v>232.321</v>
      </c>
      <c r="D48" s="7">
        <f t="shared" si="2"/>
        <v>66317.008</v>
      </c>
      <c r="E48" s="9">
        <f t="shared" si="1"/>
        <v>0.003509339339</v>
      </c>
    </row>
    <row r="49" ht="15.75" customHeight="1">
      <c r="B49" s="3">
        <v>43346.0</v>
      </c>
      <c r="C49" s="2">
        <v>7.122</v>
      </c>
      <c r="D49" s="7">
        <f t="shared" si="2"/>
        <v>66324.13</v>
      </c>
      <c r="E49" s="9">
        <f t="shared" si="1"/>
        <v>0.0001073874985</v>
      </c>
    </row>
    <row r="50" ht="15.75" customHeight="1">
      <c r="B50" s="3">
        <v>43437.0</v>
      </c>
      <c r="C50" s="2">
        <v>148.591</v>
      </c>
      <c r="D50" s="7">
        <f t="shared" si="2"/>
        <v>66472.721</v>
      </c>
      <c r="E50" s="9">
        <f t="shared" si="1"/>
        <v>0.002237870264</v>
      </c>
    </row>
    <row r="51" ht="15.75" customHeight="1">
      <c r="B51" s="3" t="s">
        <v>24</v>
      </c>
      <c r="C51" s="2">
        <v>327.476</v>
      </c>
      <c r="D51" s="7">
        <f t="shared" si="2"/>
        <v>66800.197</v>
      </c>
      <c r="E51" s="9">
        <f t="shared" si="1"/>
        <v>0.004914376664</v>
      </c>
    </row>
    <row r="52" ht="15.75" customHeight="1">
      <c r="B52" s="3" t="s">
        <v>25</v>
      </c>
      <c r="C52" s="2">
        <v>8.804</v>
      </c>
      <c r="D52" s="7">
        <f t="shared" si="2"/>
        <v>66809.001</v>
      </c>
      <c r="E52" s="9">
        <f t="shared" si="1"/>
        <v>0.0001317873342</v>
      </c>
    </row>
    <row r="53" ht="15.75" customHeight="1">
      <c r="B53" s="3" t="s">
        <v>26</v>
      </c>
      <c r="C53" s="2">
        <v>147.743</v>
      </c>
      <c r="D53" s="7">
        <f t="shared" si="2"/>
        <v>66956.744</v>
      </c>
      <c r="E53" s="9">
        <f t="shared" si="1"/>
        <v>0.002208981979</v>
      </c>
    </row>
    <row r="54" ht="15.75" customHeight="1">
      <c r="B54" s="3" t="s">
        <v>27</v>
      </c>
      <c r="C54" s="2">
        <v>19.004</v>
      </c>
      <c r="D54" s="7">
        <f t="shared" si="2"/>
        <v>66975.748</v>
      </c>
      <c r="E54" s="9">
        <f t="shared" si="1"/>
        <v>0.0002837847612</v>
      </c>
    </row>
    <row r="55" ht="15.75" customHeight="1">
      <c r="B55" s="3" t="s">
        <v>28</v>
      </c>
      <c r="C55" s="2">
        <v>-290.942</v>
      </c>
      <c r="D55" s="7">
        <f t="shared" si="2"/>
        <v>66684.806</v>
      </c>
      <c r="E55" s="9">
        <f t="shared" si="1"/>
        <v>-0.004353452845</v>
      </c>
    </row>
    <row r="56" ht="15.75" customHeight="1">
      <c r="B56" s="3" t="s">
        <v>29</v>
      </c>
      <c r="C56" s="2">
        <v>0.173</v>
      </c>
      <c r="D56" s="7">
        <f t="shared" si="2"/>
        <v>66684.979</v>
      </c>
      <c r="E56" s="9">
        <f t="shared" si="1"/>
        <v>0.000002594290753</v>
      </c>
    </row>
    <row r="57" ht="15.75" customHeight="1">
      <c r="B57" s="3" t="s">
        <v>30</v>
      </c>
      <c r="C57" s="2">
        <v>56.366</v>
      </c>
      <c r="D57" s="7">
        <f t="shared" si="2"/>
        <v>66741.345</v>
      </c>
      <c r="E57" s="9">
        <f t="shared" si="1"/>
        <v>0.0008449007911</v>
      </c>
    </row>
    <row r="58" ht="15.75" customHeight="1">
      <c r="B58" s="3" t="s">
        <v>31</v>
      </c>
      <c r="C58" s="2">
        <v>62.466</v>
      </c>
      <c r="D58" s="7">
        <f t="shared" si="2"/>
        <v>66803.811</v>
      </c>
      <c r="E58" s="9">
        <f t="shared" si="1"/>
        <v>0.0009355038614</v>
      </c>
    </row>
    <row r="59" ht="15.75" customHeight="1">
      <c r="B59" s="3" t="s">
        <v>32</v>
      </c>
      <c r="C59" s="2">
        <v>0.05</v>
      </c>
      <c r="D59" s="7">
        <f t="shared" si="2"/>
        <v>66803.861</v>
      </c>
      <c r="E59" s="9">
        <f t="shared" si="1"/>
        <v>0.0000007484600136</v>
      </c>
    </row>
    <row r="60" ht="15.75" customHeight="1">
      <c r="B60" s="3" t="s">
        <v>33</v>
      </c>
      <c r="C60" s="2">
        <v>267.941</v>
      </c>
      <c r="D60" s="7">
        <f t="shared" si="2"/>
        <v>67071.802</v>
      </c>
      <c r="E60" s="9">
        <f t="shared" si="1"/>
        <v>0.004002838929</v>
      </c>
    </row>
    <row r="61" ht="15.75" customHeight="1">
      <c r="B61" s="3" t="s">
        <v>34</v>
      </c>
      <c r="C61" s="2">
        <v>-1223.688</v>
      </c>
      <c r="D61" s="7">
        <f t="shared" si="2"/>
        <v>65848.114</v>
      </c>
      <c r="E61" s="9">
        <f t="shared" si="1"/>
        <v>-0.01841293027</v>
      </c>
    </row>
    <row r="62" ht="15.75" customHeight="1">
      <c r="B62" s="3" t="s">
        <v>35</v>
      </c>
      <c r="C62" s="2">
        <v>-466.655</v>
      </c>
      <c r="D62" s="7">
        <f t="shared" si="2"/>
        <v>65381.459</v>
      </c>
      <c r="E62" s="9">
        <f t="shared" si="1"/>
        <v>-0.007112070189</v>
      </c>
    </row>
    <row r="63" ht="15.75" customHeight="1">
      <c r="B63" s="3" t="s">
        <v>36</v>
      </c>
      <c r="C63" s="2">
        <v>156.869</v>
      </c>
      <c r="D63" s="7">
        <f t="shared" si="2"/>
        <v>65538.328</v>
      </c>
      <c r="E63" s="9">
        <f t="shared" si="1"/>
        <v>0.002396415067</v>
      </c>
    </row>
    <row r="64" ht="15.75" customHeight="1">
      <c r="B64" s="3">
        <v>43135.0</v>
      </c>
      <c r="C64" s="2">
        <v>30.411</v>
      </c>
      <c r="D64" s="7">
        <f t="shared" si="2"/>
        <v>65568.739</v>
      </c>
      <c r="E64" s="9">
        <f t="shared" si="1"/>
        <v>0.0004639109278</v>
      </c>
    </row>
    <row r="65" ht="15.75" customHeight="1">
      <c r="B65" s="3">
        <v>43163.0</v>
      </c>
      <c r="C65" s="2">
        <v>125.221</v>
      </c>
      <c r="D65" s="7">
        <f t="shared" si="2"/>
        <v>65693.96</v>
      </c>
      <c r="E65" s="9">
        <f t="shared" si="1"/>
        <v>0.001907945501</v>
      </c>
    </row>
    <row r="66" ht="15.75" customHeight="1">
      <c r="B66" s="3">
        <v>43194.0</v>
      </c>
      <c r="C66" s="2">
        <v>-82.704</v>
      </c>
      <c r="D66" s="7">
        <f t="shared" si="2"/>
        <v>65611.256</v>
      </c>
      <c r="E66" s="9">
        <f t="shared" si="1"/>
        <v>-0.001259721639</v>
      </c>
    </row>
    <row r="67" ht="15.75" customHeight="1">
      <c r="B67" s="3">
        <v>43224.0</v>
      </c>
      <c r="C67" s="2">
        <v>115.234</v>
      </c>
      <c r="D67" s="7">
        <f t="shared" si="2"/>
        <v>65726.49</v>
      </c>
      <c r="E67" s="9">
        <f t="shared" si="1"/>
        <v>0.001754773979</v>
      </c>
    </row>
    <row r="68" ht="15.75" customHeight="1">
      <c r="B68" s="3">
        <v>43255.0</v>
      </c>
      <c r="C68" s="2">
        <v>104.331</v>
      </c>
      <c r="D68" s="7">
        <f t="shared" si="2"/>
        <v>65830.821</v>
      </c>
      <c r="E68" s="9">
        <f t="shared" si="1"/>
        <v>0.001586092344</v>
      </c>
    </row>
    <row r="69" ht="15.75" customHeight="1">
      <c r="B69" s="3">
        <v>43347.0</v>
      </c>
      <c r="C69" s="2">
        <v>97.077</v>
      </c>
      <c r="D69" s="7">
        <f t="shared" si="2"/>
        <v>65927.898</v>
      </c>
      <c r="E69" s="9">
        <f t="shared" si="1"/>
        <v>0.001473557398</v>
      </c>
    </row>
    <row r="70" ht="15.75" customHeight="1">
      <c r="B70" s="3">
        <v>43377.0</v>
      </c>
      <c r="C70" s="2">
        <v>-221.281</v>
      </c>
      <c r="D70" s="7">
        <f t="shared" si="2"/>
        <v>65706.617</v>
      </c>
      <c r="E70" s="9">
        <f t="shared" si="1"/>
        <v>-0.003362054526</v>
      </c>
    </row>
    <row r="71" ht="15.75" customHeight="1">
      <c r="B71" s="3">
        <v>43408.0</v>
      </c>
      <c r="C71" s="2">
        <v>-59.725</v>
      </c>
      <c r="D71" s="7">
        <f t="shared" si="2"/>
        <v>65646.892</v>
      </c>
      <c r="E71" s="9">
        <f t="shared" si="1"/>
        <v>-0.0009093781288</v>
      </c>
    </row>
    <row r="72" ht="15.75" customHeight="1">
      <c r="B72" s="3">
        <v>43438.0</v>
      </c>
      <c r="C72" s="2">
        <v>-56.172</v>
      </c>
      <c r="D72" s="7">
        <f t="shared" si="2"/>
        <v>65590.72</v>
      </c>
      <c r="E72" s="9">
        <f t="shared" si="1"/>
        <v>-0.0008560351347</v>
      </c>
    </row>
    <row r="73" ht="15.75" customHeight="1">
      <c r="B73" s="3" t="s">
        <v>37</v>
      </c>
      <c r="C73" s="2">
        <v>0.065</v>
      </c>
      <c r="D73" s="7">
        <f t="shared" si="2"/>
        <v>65590.785</v>
      </c>
      <c r="E73" s="9">
        <f t="shared" si="1"/>
        <v>0.0000009909933568</v>
      </c>
    </row>
    <row r="74" ht="15.75" customHeight="1">
      <c r="B74" s="3" t="s">
        <v>38</v>
      </c>
      <c r="C74" s="2">
        <v>24.386</v>
      </c>
      <c r="D74" s="7">
        <f t="shared" si="2"/>
        <v>65615.171</v>
      </c>
      <c r="E74" s="9">
        <f t="shared" si="1"/>
        <v>0.0003717209344</v>
      </c>
    </row>
    <row r="75" ht="15.75" customHeight="1">
      <c r="B75" s="3" t="s">
        <v>39</v>
      </c>
      <c r="C75" s="2">
        <v>49.108</v>
      </c>
      <c r="D75" s="7">
        <f t="shared" si="2"/>
        <v>65664.279</v>
      </c>
      <c r="E75" s="9">
        <f t="shared" si="1"/>
        <v>0.0007481445465</v>
      </c>
    </row>
    <row r="76" ht="15.75" customHeight="1">
      <c r="B76" s="3" t="s">
        <v>40</v>
      </c>
      <c r="C76" s="2">
        <v>286.734</v>
      </c>
      <c r="D76" s="7">
        <f t="shared" si="2"/>
        <v>65951.013</v>
      </c>
      <c r="E76" s="9">
        <f t="shared" si="1"/>
        <v>0.004357160164</v>
      </c>
    </row>
    <row r="77" ht="15.75" customHeight="1">
      <c r="B77" s="3" t="s">
        <v>41</v>
      </c>
      <c r="C77" s="2">
        <v>-22.225</v>
      </c>
      <c r="D77" s="7">
        <f t="shared" si="2"/>
        <v>65928.788</v>
      </c>
      <c r="E77" s="9">
        <f t="shared" si="1"/>
        <v>-0.0003370493441</v>
      </c>
    </row>
    <row r="78" ht="15.75" customHeight="1">
      <c r="B78" s="3" t="s">
        <v>42</v>
      </c>
      <c r="C78" s="2">
        <v>105.19</v>
      </c>
      <c r="D78" s="7">
        <f t="shared" si="2"/>
        <v>66033.978</v>
      </c>
      <c r="E78" s="9">
        <f t="shared" si="1"/>
        <v>0.001594237912</v>
      </c>
    </row>
    <row r="79" ht="15.75" customHeight="1">
      <c r="B79" s="3" t="s">
        <v>43</v>
      </c>
      <c r="C79" s="2">
        <v>25.98</v>
      </c>
      <c r="D79" s="7">
        <f t="shared" si="2"/>
        <v>66059.958</v>
      </c>
      <c r="E79" s="9">
        <f t="shared" si="1"/>
        <v>0.000393356442</v>
      </c>
    </row>
    <row r="80" ht="15.75" customHeight="1">
      <c r="B80" s="3" t="s">
        <v>44</v>
      </c>
      <c r="C80" s="2">
        <v>12.788</v>
      </c>
      <c r="D80" s="7">
        <f t="shared" si="2"/>
        <v>66072.746</v>
      </c>
      <c r="E80" s="9">
        <f t="shared" si="1"/>
        <v>0.000193562981</v>
      </c>
    </row>
    <row r="81" ht="15.75" customHeight="1">
      <c r="B81" s="3" t="s">
        <v>45</v>
      </c>
      <c r="C81" s="2">
        <v>-47.563</v>
      </c>
      <c r="D81" s="7">
        <f t="shared" si="2"/>
        <v>66025.183</v>
      </c>
      <c r="E81" s="9">
        <f t="shared" si="1"/>
        <v>-0.0007201173011</v>
      </c>
    </row>
    <row r="82" ht="15.75" customHeight="1">
      <c r="B82" s="3" t="s">
        <v>46</v>
      </c>
      <c r="C82" s="2">
        <v>18.385</v>
      </c>
      <c r="D82" s="7">
        <f t="shared" si="2"/>
        <v>66043.568</v>
      </c>
      <c r="E82" s="9">
        <f t="shared" si="1"/>
        <v>0.0002784155976</v>
      </c>
    </row>
    <row r="83" ht="15.75" customHeight="1">
      <c r="B83" s="3" t="s">
        <v>47</v>
      </c>
      <c r="C83" s="2">
        <v>12.278</v>
      </c>
      <c r="D83" s="7">
        <f t="shared" si="2"/>
        <v>66055.846</v>
      </c>
      <c r="E83" s="9">
        <f t="shared" si="1"/>
        <v>0.0001858903028</v>
      </c>
    </row>
    <row r="84" ht="15.75" customHeight="1">
      <c r="B84" s="3" t="s">
        <v>48</v>
      </c>
      <c r="C84" s="2">
        <v>55.186</v>
      </c>
      <c r="D84" s="7">
        <f t="shared" si="2"/>
        <v>66111.032</v>
      </c>
      <c r="E84" s="9">
        <f t="shared" si="1"/>
        <v>0.0008350958128</v>
      </c>
    </row>
    <row r="85" ht="15.75" customHeight="1">
      <c r="B85" s="3">
        <v>43105.0</v>
      </c>
      <c r="C85" s="2">
        <v>42.502</v>
      </c>
      <c r="D85" s="7">
        <f t="shared" si="2"/>
        <v>66153.534</v>
      </c>
      <c r="E85" s="9">
        <f t="shared" si="1"/>
        <v>0.0006426816002</v>
      </c>
    </row>
    <row r="86" ht="15.75" customHeight="1">
      <c r="B86" s="3">
        <v>43136.0</v>
      </c>
      <c r="C86" s="2">
        <v>-91.309</v>
      </c>
      <c r="D86" s="7">
        <f t="shared" si="2"/>
        <v>66062.225</v>
      </c>
      <c r="E86" s="9">
        <f t="shared" si="1"/>
        <v>-0.001381212273</v>
      </c>
    </row>
    <row r="87" ht="15.75" customHeight="1">
      <c r="B87" s="3">
        <v>43164.0</v>
      </c>
      <c r="C87" s="2">
        <v>-48.043</v>
      </c>
      <c r="D87" s="7">
        <f t="shared" si="2"/>
        <v>66014.182</v>
      </c>
      <c r="E87" s="9">
        <f t="shared" si="1"/>
        <v>-0.0007275031659</v>
      </c>
    </row>
    <row r="88" ht="15.75" customHeight="1">
      <c r="B88" s="3">
        <v>43195.0</v>
      </c>
      <c r="C88" s="2">
        <v>-23.744</v>
      </c>
      <c r="D88" s="7">
        <f t="shared" si="2"/>
        <v>65990.438</v>
      </c>
      <c r="E88" s="9">
        <f t="shared" si="1"/>
        <v>-0.0003597449886</v>
      </c>
    </row>
    <row r="89" ht="15.75" customHeight="1">
      <c r="B89" s="3">
        <v>43286.0</v>
      </c>
      <c r="C89" s="2">
        <v>226.268</v>
      </c>
      <c r="D89" s="7">
        <f t="shared" si="2"/>
        <v>66216.706</v>
      </c>
      <c r="E89" s="9">
        <f t="shared" si="1"/>
        <v>0.003422934859</v>
      </c>
    </row>
    <row r="90" ht="15.75" customHeight="1">
      <c r="B90" s="3">
        <v>43317.0</v>
      </c>
      <c r="C90" s="2">
        <v>245.262</v>
      </c>
      <c r="D90" s="7">
        <f t="shared" si="2"/>
        <v>66461.968</v>
      </c>
      <c r="E90" s="9">
        <f t="shared" si="1"/>
        <v>0.003697086683</v>
      </c>
    </row>
    <row r="91" ht="15.75" customHeight="1">
      <c r="B91" s="3">
        <v>43348.0</v>
      </c>
      <c r="C91" s="2">
        <v>-12.075</v>
      </c>
      <c r="D91" s="7">
        <f t="shared" si="2"/>
        <v>66449.893</v>
      </c>
      <c r="E91" s="9">
        <f t="shared" si="1"/>
        <v>-0.0001816993599</v>
      </c>
    </row>
    <row r="92" ht="15.75" customHeight="1">
      <c r="B92" s="3">
        <v>43378.0</v>
      </c>
      <c r="C92" s="2">
        <v>0.208</v>
      </c>
      <c r="D92" s="7">
        <f t="shared" si="2"/>
        <v>66450.101</v>
      </c>
      <c r="E92" s="9">
        <f t="shared" si="1"/>
        <v>0.000003130173204</v>
      </c>
    </row>
    <row r="93" ht="15.75" customHeight="1">
      <c r="B93" s="3">
        <v>43409.0</v>
      </c>
      <c r="C93" s="2">
        <v>162.992</v>
      </c>
      <c r="D93" s="7">
        <f t="shared" si="2"/>
        <v>66613.093</v>
      </c>
      <c r="E93" s="9">
        <f t="shared" si="1"/>
        <v>0.002449844718</v>
      </c>
    </row>
    <row r="94" ht="15.75" customHeight="1">
      <c r="B94" s="3" t="s">
        <v>49</v>
      </c>
      <c r="C94" s="2">
        <v>43.875</v>
      </c>
      <c r="D94" s="7">
        <f t="shared" si="2"/>
        <v>66656.968</v>
      </c>
      <c r="E94" s="9">
        <f t="shared" si="1"/>
        <v>0.0006584374803</v>
      </c>
    </row>
    <row r="95" ht="15.75" customHeight="1">
      <c r="B95" s="3" t="s">
        <v>50</v>
      </c>
      <c r="C95" s="2">
        <v>-5.422</v>
      </c>
      <c r="D95" s="7">
        <f t="shared" si="2"/>
        <v>66651.546</v>
      </c>
      <c r="E95" s="9">
        <f t="shared" si="1"/>
        <v>-0.00008134514204</v>
      </c>
    </row>
    <row r="96" ht="15.75" customHeight="1">
      <c r="B96" s="3" t="s">
        <v>51</v>
      </c>
      <c r="C96" s="2">
        <v>106.237</v>
      </c>
      <c r="D96" s="7">
        <f t="shared" si="2"/>
        <v>66757.783</v>
      </c>
      <c r="E96" s="9">
        <f t="shared" si="1"/>
        <v>0.001592647579</v>
      </c>
    </row>
    <row r="97" ht="15.75" customHeight="1">
      <c r="B97" s="3" t="s">
        <v>52</v>
      </c>
      <c r="C97" s="2">
        <v>-74.945</v>
      </c>
      <c r="D97" s="7">
        <f t="shared" si="2"/>
        <v>66682.838</v>
      </c>
      <c r="E97" s="9">
        <f t="shared" si="1"/>
        <v>-0.00112327127</v>
      </c>
    </row>
    <row r="98" ht="15.75" customHeight="1">
      <c r="B98" s="3" t="s">
        <v>53</v>
      </c>
      <c r="C98" s="2">
        <v>0.262</v>
      </c>
      <c r="D98" s="7">
        <f t="shared" si="2"/>
        <v>66683.1</v>
      </c>
      <c r="E98" s="9">
        <f t="shared" si="1"/>
        <v>0.000003929039212</v>
      </c>
    </row>
    <row r="99" ht="15.75" customHeight="1">
      <c r="B99" s="3" t="s">
        <v>54</v>
      </c>
      <c r="C99" s="2">
        <v>6.241</v>
      </c>
      <c r="D99" s="7">
        <f t="shared" si="2"/>
        <v>66689.341</v>
      </c>
      <c r="E99" s="9">
        <f t="shared" si="1"/>
        <v>0.00009358755014</v>
      </c>
    </row>
    <row r="100" ht="15.75" customHeight="1">
      <c r="B100" s="3" t="s">
        <v>55</v>
      </c>
      <c r="C100" s="2">
        <v>18.834</v>
      </c>
      <c r="D100" s="7">
        <f t="shared" si="2"/>
        <v>66708.175</v>
      </c>
      <c r="E100" s="9">
        <f t="shared" si="1"/>
        <v>0.0002823740755</v>
      </c>
    </row>
    <row r="101" ht="15.75" customHeight="1">
      <c r="B101" s="3" t="s">
        <v>56</v>
      </c>
      <c r="C101" s="2">
        <v>37.548</v>
      </c>
      <c r="D101" s="7">
        <f t="shared" si="2"/>
        <v>66745.723</v>
      </c>
      <c r="E101" s="9">
        <f t="shared" si="1"/>
        <v>0.0005627111917</v>
      </c>
    </row>
    <row r="102" ht="15.75" customHeight="1">
      <c r="B102" s="3" t="s">
        <v>57</v>
      </c>
      <c r="C102" s="2">
        <v>63.473</v>
      </c>
      <c r="D102" s="7">
        <f t="shared" si="2"/>
        <v>66809.196</v>
      </c>
      <c r="E102" s="9">
        <f t="shared" si="1"/>
        <v>0.0009505154172</v>
      </c>
    </row>
    <row r="103" ht="15.75" customHeight="1">
      <c r="B103" s="3" t="s">
        <v>58</v>
      </c>
      <c r="C103" s="2">
        <v>200.747</v>
      </c>
      <c r="D103" s="7">
        <f t="shared" si="2"/>
        <v>67009.943</v>
      </c>
      <c r="E103" s="9">
        <f t="shared" si="1"/>
        <v>0.003000275627</v>
      </c>
    </row>
    <row r="104" ht="15.75" customHeight="1">
      <c r="B104" s="3" t="s">
        <v>59</v>
      </c>
      <c r="C104" s="2">
        <v>144.351</v>
      </c>
      <c r="D104" s="7">
        <f t="shared" si="2"/>
        <v>67154.294</v>
      </c>
      <c r="E104" s="9">
        <f t="shared" si="1"/>
        <v>0.002151855948</v>
      </c>
    </row>
    <row r="105" ht="15.75" customHeight="1">
      <c r="B105" s="3" t="s">
        <v>60</v>
      </c>
      <c r="C105" s="2">
        <v>142.166</v>
      </c>
      <c r="D105" s="7">
        <f t="shared" si="2"/>
        <v>67296.46</v>
      </c>
      <c r="E105" s="9">
        <f t="shared" si="1"/>
        <v>0.002114767657</v>
      </c>
    </row>
    <row r="106" ht="15.75" customHeight="1">
      <c r="B106" s="3" t="s">
        <v>61</v>
      </c>
      <c r="C106" s="2">
        <v>-237.811</v>
      </c>
      <c r="D106" s="7">
        <f t="shared" si="2"/>
        <v>67058.649</v>
      </c>
      <c r="E106" s="9">
        <f t="shared" si="1"/>
        <v>-0.003540040273</v>
      </c>
    </row>
    <row r="107" ht="15.75" customHeight="1">
      <c r="B107" s="3">
        <v>43106.0</v>
      </c>
      <c r="C107" s="2">
        <v>31.459</v>
      </c>
      <c r="D107" s="7">
        <f t="shared" si="2"/>
        <v>67090.108</v>
      </c>
      <c r="E107" s="9">
        <f t="shared" si="1"/>
        <v>0.0004690166541</v>
      </c>
    </row>
    <row r="108" ht="15.75" customHeight="1">
      <c r="B108" s="3">
        <v>43196.0</v>
      </c>
      <c r="C108" s="2">
        <v>0.799</v>
      </c>
      <c r="D108" s="7">
        <f t="shared" si="2"/>
        <v>67090.907</v>
      </c>
      <c r="E108" s="9">
        <f t="shared" si="1"/>
        <v>0.00001190928538</v>
      </c>
    </row>
    <row r="109" ht="15.75" customHeight="1">
      <c r="B109" s="3">
        <v>43226.0</v>
      </c>
      <c r="C109" s="2">
        <v>776.876</v>
      </c>
      <c r="D109" s="7">
        <f t="shared" si="2"/>
        <v>67867.783</v>
      </c>
      <c r="E109" s="9">
        <f t="shared" si="1"/>
        <v>0.01151292416</v>
      </c>
    </row>
    <row r="110" ht="15.75" customHeight="1">
      <c r="B110" s="3">
        <v>43257.0</v>
      </c>
      <c r="C110" s="2">
        <v>-6.319</v>
      </c>
      <c r="D110" s="7">
        <f t="shared" si="2"/>
        <v>67861.464</v>
      </c>
      <c r="E110" s="9">
        <f t="shared" si="1"/>
        <v>-0.00009311184058</v>
      </c>
    </row>
    <row r="111" ht="15.75" customHeight="1">
      <c r="B111" s="3">
        <v>43287.0</v>
      </c>
      <c r="C111" s="2">
        <v>-675.543</v>
      </c>
      <c r="D111" s="7">
        <f t="shared" si="2"/>
        <v>67185.921</v>
      </c>
      <c r="E111" s="9">
        <f t="shared" si="1"/>
        <v>-0.0100046163</v>
      </c>
    </row>
    <row r="112" ht="15.75" customHeight="1">
      <c r="B112" s="3">
        <v>43318.0</v>
      </c>
      <c r="C112" s="2">
        <v>26.203</v>
      </c>
      <c r="D112" s="7">
        <f t="shared" si="2"/>
        <v>67212.124</v>
      </c>
      <c r="E112" s="9">
        <f t="shared" si="1"/>
        <v>0.0003899312722</v>
      </c>
    </row>
    <row r="113" ht="15.75" customHeight="1">
      <c r="B113" s="3">
        <v>43410.0</v>
      </c>
      <c r="C113" s="2">
        <v>51.454</v>
      </c>
      <c r="D113" s="7">
        <f t="shared" si="2"/>
        <v>67263.578</v>
      </c>
      <c r="E113" s="9">
        <f t="shared" si="1"/>
        <v>0.0007652535253</v>
      </c>
    </row>
    <row r="114" ht="15.75" customHeight="1">
      <c r="B114" s="3">
        <v>43440.0</v>
      </c>
      <c r="C114" s="2">
        <v>-12.609</v>
      </c>
      <c r="D114" s="7">
        <f t="shared" si="2"/>
        <v>67250.969</v>
      </c>
      <c r="E114" s="9">
        <f t="shared" si="1"/>
        <v>-0.0001874741479</v>
      </c>
    </row>
    <row r="115" ht="15.75" customHeight="1">
      <c r="B115" s="3" t="s">
        <v>62</v>
      </c>
      <c r="C115" s="2">
        <v>-160.105</v>
      </c>
      <c r="D115" s="7">
        <f t="shared" si="2"/>
        <v>67090.864</v>
      </c>
      <c r="E115" s="9">
        <f t="shared" si="1"/>
        <v>-0.002383547585</v>
      </c>
    </row>
    <row r="116" ht="15.75" customHeight="1">
      <c r="B116" s="3" t="s">
        <v>63</v>
      </c>
      <c r="C116" s="2">
        <v>574.647</v>
      </c>
      <c r="D116" s="7">
        <f t="shared" si="2"/>
        <v>67665.511</v>
      </c>
      <c r="E116" s="9">
        <f t="shared" si="1"/>
        <v>0.008528731695</v>
      </c>
    </row>
    <row r="117" ht="15.75" customHeight="1">
      <c r="B117" s="3" t="s">
        <v>64</v>
      </c>
      <c r="C117" s="2">
        <v>-37.961</v>
      </c>
      <c r="D117" s="7">
        <f t="shared" si="2"/>
        <v>67627.55</v>
      </c>
      <c r="E117" s="9">
        <f t="shared" si="1"/>
        <v>-0.0005611670061</v>
      </c>
    </row>
    <row r="118" ht="15.75" customHeight="1">
      <c r="B118" s="3" t="s">
        <v>65</v>
      </c>
      <c r="C118" s="2">
        <v>-468.467</v>
      </c>
      <c r="D118" s="7">
        <f t="shared" si="2"/>
        <v>67159.083</v>
      </c>
      <c r="E118" s="9">
        <f t="shared" si="1"/>
        <v>-0.006951266249</v>
      </c>
    </row>
    <row r="119" ht="15.75" customHeight="1">
      <c r="B119" s="3" t="s">
        <v>66</v>
      </c>
      <c r="C119" s="2">
        <v>0.764</v>
      </c>
      <c r="D119" s="7">
        <f t="shared" si="2"/>
        <v>67159.847</v>
      </c>
      <c r="E119" s="9">
        <f t="shared" si="1"/>
        <v>0.00001137590956</v>
      </c>
    </row>
    <row r="120" ht="15.75" customHeight="1">
      <c r="B120" s="3" t="s">
        <v>67</v>
      </c>
      <c r="C120" s="2">
        <v>28.535</v>
      </c>
      <c r="D120" s="7">
        <f t="shared" si="2"/>
        <v>67188.382</v>
      </c>
      <c r="E120" s="9">
        <f t="shared" si="1"/>
        <v>0.0004247916127</v>
      </c>
    </row>
    <row r="121" ht="15.75" customHeight="1">
      <c r="B121" s="3" t="s">
        <v>68</v>
      </c>
      <c r="C121" s="2">
        <v>19.1</v>
      </c>
      <c r="D121" s="7">
        <f t="shared" si="2"/>
        <v>67207.482</v>
      </c>
      <c r="E121" s="9">
        <f t="shared" si="1"/>
        <v>0.0002842349394</v>
      </c>
    </row>
    <row r="122" ht="15.75" customHeight="1">
      <c r="B122" s="3" t="s">
        <v>69</v>
      </c>
      <c r="C122" s="2">
        <v>25.827</v>
      </c>
      <c r="D122" s="7">
        <f t="shared" si="2"/>
        <v>67233.309</v>
      </c>
      <c r="E122" s="9">
        <f t="shared" si="1"/>
        <v>0.0003842137513</v>
      </c>
    </row>
    <row r="123" ht="15.75" customHeight="1">
      <c r="B123" s="3" t="s">
        <v>70</v>
      </c>
      <c r="C123" s="2">
        <v>76.261</v>
      </c>
      <c r="D123" s="7">
        <f t="shared" si="2"/>
        <v>67309.57</v>
      </c>
      <c r="E123" s="9">
        <f t="shared" si="1"/>
        <v>0.001133631281</v>
      </c>
    </row>
    <row r="124" ht="15.75" customHeight="1">
      <c r="B124" s="3" t="s">
        <v>71</v>
      </c>
      <c r="C124" s="2">
        <v>-93.497</v>
      </c>
      <c r="D124" s="7">
        <f t="shared" si="2"/>
        <v>67216.073</v>
      </c>
      <c r="E124" s="9">
        <f t="shared" si="1"/>
        <v>-0.001390025172</v>
      </c>
    </row>
    <row r="125" ht="15.75" customHeight="1">
      <c r="B125" s="3" t="s">
        <v>72</v>
      </c>
      <c r="C125" s="2">
        <v>-37.305</v>
      </c>
      <c r="D125" s="7">
        <f t="shared" si="2"/>
        <v>67178.768</v>
      </c>
      <c r="E125" s="9">
        <f t="shared" si="1"/>
        <v>-0.0005551552527</v>
      </c>
    </row>
    <row r="126" ht="15.75" customHeight="1">
      <c r="B126" s="3" t="s">
        <v>73</v>
      </c>
      <c r="C126" s="2">
        <v>217.402</v>
      </c>
      <c r="D126" s="7">
        <f t="shared" si="2"/>
        <v>67396.17</v>
      </c>
      <c r="E126" s="9">
        <f t="shared" si="1"/>
        <v>0.003230946153</v>
      </c>
    </row>
    <row r="127" ht="15.75" customHeight="1">
      <c r="B127" s="3" t="s">
        <v>74</v>
      </c>
      <c r="C127" s="2">
        <v>-31.109</v>
      </c>
      <c r="D127" s="7">
        <f t="shared" si="2"/>
        <v>67365.061</v>
      </c>
      <c r="E127" s="9">
        <f t="shared" si="1"/>
        <v>-0.0004616906557</v>
      </c>
    </row>
    <row r="128" ht="15.75" customHeight="1">
      <c r="B128" s="3">
        <v>43138.0</v>
      </c>
      <c r="C128" s="2">
        <v>-193.029</v>
      </c>
      <c r="D128" s="7">
        <f t="shared" si="2"/>
        <v>67172.032</v>
      </c>
      <c r="E128" s="9">
        <f t="shared" si="1"/>
        <v>-0.002869530301</v>
      </c>
    </row>
    <row r="129" ht="15.75" customHeight="1">
      <c r="B129" s="3">
        <v>43166.0</v>
      </c>
      <c r="C129" s="2">
        <v>63.027</v>
      </c>
      <c r="D129" s="7">
        <f t="shared" si="2"/>
        <v>67235.059</v>
      </c>
      <c r="E129" s="9">
        <f t="shared" si="1"/>
        <v>0.000937852373</v>
      </c>
    </row>
    <row r="130" ht="15.75" customHeight="1">
      <c r="B130" s="3">
        <v>43227.0</v>
      </c>
      <c r="C130" s="2">
        <v>31.085</v>
      </c>
      <c r="D130" s="7">
        <f t="shared" si="2"/>
        <v>67266.144</v>
      </c>
      <c r="E130" s="9">
        <f t="shared" si="1"/>
        <v>0.0004622263572</v>
      </c>
    </row>
    <row r="131" ht="15.75" customHeight="1">
      <c r="B131" s="3">
        <v>43258.0</v>
      </c>
      <c r="C131" s="2">
        <v>7.015</v>
      </c>
      <c r="D131" s="7">
        <f t="shared" si="2"/>
        <v>67273.159</v>
      </c>
      <c r="E131" s="9">
        <f t="shared" si="1"/>
        <v>0.000104281795</v>
      </c>
    </row>
    <row r="132" ht="15.75" customHeight="1">
      <c r="B132" s="3">
        <v>43350.0</v>
      </c>
      <c r="C132" s="2">
        <v>0.806</v>
      </c>
      <c r="D132" s="7">
        <f t="shared" si="2"/>
        <v>67273.965</v>
      </c>
      <c r="E132" s="9">
        <f t="shared" si="1"/>
        <v>0.00001198093242</v>
      </c>
    </row>
    <row r="133" ht="15.75" customHeight="1">
      <c r="B133" s="3">
        <v>43380.0</v>
      </c>
      <c r="C133" s="2">
        <v>19.381</v>
      </c>
      <c r="D133" s="7">
        <f t="shared" si="2"/>
        <v>67293.346</v>
      </c>
      <c r="E133" s="9">
        <f t="shared" si="1"/>
        <v>0.0002880491553</v>
      </c>
    </row>
    <row r="134" ht="15.75" customHeight="1">
      <c r="B134" s="3">
        <v>43411.0</v>
      </c>
      <c r="C134" s="2">
        <v>13.84</v>
      </c>
      <c r="D134" s="7">
        <f t="shared" si="2"/>
        <v>67307.186</v>
      </c>
      <c r="E134" s="9">
        <f t="shared" si="1"/>
        <v>0.0002056455475</v>
      </c>
    </row>
    <row r="135" ht="15.75" customHeight="1">
      <c r="B135" s="3">
        <v>43441.0</v>
      </c>
      <c r="C135" s="2">
        <v>101.955</v>
      </c>
      <c r="D135" s="7">
        <f t="shared" si="2"/>
        <v>67409.141</v>
      </c>
      <c r="E135" s="9">
        <f t="shared" si="1"/>
        <v>0.001513625286</v>
      </c>
    </row>
    <row r="136" ht="15.75" customHeight="1">
      <c r="B136" s="3" t="s">
        <v>75</v>
      </c>
      <c r="C136" s="2">
        <v>-89.713</v>
      </c>
      <c r="D136" s="7">
        <f t="shared" si="2"/>
        <v>67319.428</v>
      </c>
      <c r="E136" s="9">
        <f t="shared" si="1"/>
        <v>-0.001331759313</v>
      </c>
    </row>
    <row r="137" ht="15.75" customHeight="1">
      <c r="B137" s="3" t="s">
        <v>76</v>
      </c>
      <c r="C137" s="2">
        <v>110.025</v>
      </c>
      <c r="D137" s="7">
        <f t="shared" si="2"/>
        <v>67429.453</v>
      </c>
      <c r="E137" s="9">
        <f t="shared" si="1"/>
        <v>0.001633038043</v>
      </c>
    </row>
    <row r="138" ht="15.75" customHeight="1">
      <c r="B138" s="3" t="s">
        <v>77</v>
      </c>
      <c r="C138" s="2">
        <v>20.741</v>
      </c>
      <c r="D138" s="7">
        <f t="shared" si="2"/>
        <v>67450.194</v>
      </c>
      <c r="E138" s="9">
        <f t="shared" si="1"/>
        <v>0.0003075482569</v>
      </c>
    </row>
    <row r="139" ht="15.75" customHeight="1">
      <c r="B139" s="3" t="s">
        <v>78</v>
      </c>
      <c r="C139" s="2">
        <v>58.227</v>
      </c>
      <c r="D139" s="7">
        <f t="shared" si="2"/>
        <v>67508.421</v>
      </c>
      <c r="E139" s="9">
        <f t="shared" si="1"/>
        <v>0.0008628867985</v>
      </c>
    </row>
    <row r="140" ht="15.75" customHeight="1">
      <c r="B140" s="3" t="s">
        <v>79</v>
      </c>
      <c r="C140" s="2">
        <v>-6.205</v>
      </c>
      <c r="D140" s="7">
        <f t="shared" si="2"/>
        <v>67502.216</v>
      </c>
      <c r="E140" s="9">
        <f t="shared" si="1"/>
        <v>-0.00009191868348</v>
      </c>
    </row>
    <row r="141" ht="15.75" customHeight="1">
      <c r="B141" s="3" t="s">
        <v>80</v>
      </c>
      <c r="C141" s="2">
        <v>33.222</v>
      </c>
      <c r="D141" s="7">
        <f t="shared" si="2"/>
        <v>67535.438</v>
      </c>
      <c r="E141" s="9">
        <f t="shared" si="1"/>
        <v>0.0004920405485</v>
      </c>
    </row>
    <row r="142" ht="15.75" customHeight="1">
      <c r="B142" s="3" t="s">
        <v>81</v>
      </c>
      <c r="C142" s="2">
        <v>-250.749</v>
      </c>
      <c r="D142" s="7">
        <f t="shared" si="2"/>
        <v>67284.689</v>
      </c>
      <c r="E142" s="9">
        <f t="shared" si="1"/>
        <v>-0.003719760465</v>
      </c>
    </row>
    <row r="143" ht="15.75" customHeight="1">
      <c r="B143" s="3" t="s">
        <v>82</v>
      </c>
      <c r="C143" s="2">
        <v>115.915</v>
      </c>
      <c r="D143" s="7">
        <f t="shared" si="2"/>
        <v>67400.604</v>
      </c>
      <c r="E143" s="9">
        <f t="shared" si="1"/>
        <v>0.001721272249</v>
      </c>
    </row>
    <row r="144" ht="15.75" customHeight="1">
      <c r="B144" s="3" t="s">
        <v>83</v>
      </c>
      <c r="C144" s="2">
        <v>472.251</v>
      </c>
      <c r="D144" s="7">
        <f t="shared" si="2"/>
        <v>67872.855</v>
      </c>
      <c r="E144" s="9">
        <f t="shared" si="1"/>
        <v>0.006982196242</v>
      </c>
    </row>
    <row r="145" ht="15.75" customHeight="1">
      <c r="B145" s="3" t="s">
        <v>84</v>
      </c>
      <c r="C145" s="2">
        <v>85.157</v>
      </c>
      <c r="D145" s="7">
        <f t="shared" si="2"/>
        <v>67958.012</v>
      </c>
      <c r="E145" s="9">
        <f t="shared" si="1"/>
        <v>0.00125386833</v>
      </c>
    </row>
    <row r="146" ht="15.75" customHeight="1">
      <c r="B146" s="3" t="s">
        <v>85</v>
      </c>
      <c r="C146" s="2">
        <v>33.297</v>
      </c>
      <c r="D146" s="7">
        <f t="shared" si="2"/>
        <v>67991.309</v>
      </c>
      <c r="E146" s="9">
        <f t="shared" si="1"/>
        <v>0.0004898443099</v>
      </c>
    </row>
    <row r="147" ht="15.75" customHeight="1">
      <c r="B147" s="3" t="s">
        <v>86</v>
      </c>
      <c r="C147" s="2">
        <v>13.483</v>
      </c>
      <c r="D147" s="7">
        <f t="shared" si="2"/>
        <v>68004.792</v>
      </c>
      <c r="E147" s="9">
        <f t="shared" si="1"/>
        <v>0.0001982850971</v>
      </c>
    </row>
    <row r="148" ht="15.75" customHeight="1">
      <c r="B148" s="3" t="s">
        <v>87</v>
      </c>
      <c r="C148" s="2">
        <v>0.089</v>
      </c>
      <c r="D148" s="7">
        <f t="shared" si="2"/>
        <v>68004.881</v>
      </c>
      <c r="E148" s="9">
        <f t="shared" si="1"/>
        <v>0.000001308730446</v>
      </c>
    </row>
    <row r="149" ht="15.75" customHeight="1">
      <c r="B149" s="3">
        <v>43108.0</v>
      </c>
      <c r="C149" s="2">
        <v>12.95</v>
      </c>
      <c r="D149" s="7">
        <f t="shared" si="2"/>
        <v>68017.831</v>
      </c>
      <c r="E149" s="9">
        <f t="shared" si="1"/>
        <v>0.0001904093787</v>
      </c>
    </row>
    <row r="150" ht="15.75" customHeight="1">
      <c r="B150" s="3">
        <v>43139.0</v>
      </c>
      <c r="C150" s="2">
        <v>0.388</v>
      </c>
      <c r="D150" s="7">
        <f t="shared" si="2"/>
        <v>68018.219</v>
      </c>
      <c r="E150" s="9">
        <f t="shared" si="1"/>
        <v>0.000005704370275</v>
      </c>
    </row>
    <row r="151" ht="15.75" customHeight="1">
      <c r="B151" s="3">
        <v>43167.0</v>
      </c>
      <c r="C151" s="2">
        <v>0.281</v>
      </c>
      <c r="D151" s="7">
        <f t="shared" si="2"/>
        <v>68018.5</v>
      </c>
      <c r="E151" s="9">
        <f t="shared" si="1"/>
        <v>0.000004131237537</v>
      </c>
    </row>
    <row r="152" ht="15.75" customHeight="1">
      <c r="B152" s="3">
        <v>43259.0</v>
      </c>
      <c r="C152" s="2">
        <v>13.731</v>
      </c>
      <c r="D152" s="7">
        <f t="shared" si="2"/>
        <v>68032.231</v>
      </c>
      <c r="E152" s="9">
        <f t="shared" si="1"/>
        <v>0.0002018511763</v>
      </c>
    </row>
    <row r="153" ht="15.75" customHeight="1">
      <c r="B153" s="3">
        <v>43289.0</v>
      </c>
      <c r="C153" s="2">
        <v>158.285</v>
      </c>
      <c r="D153" s="7">
        <f t="shared" si="2"/>
        <v>68190.516</v>
      </c>
      <c r="E153" s="9">
        <f t="shared" si="1"/>
        <v>0.002323915421</v>
      </c>
    </row>
    <row r="154" ht="15.75" customHeight="1">
      <c r="B154" s="3">
        <v>43320.0</v>
      </c>
      <c r="C154" s="2">
        <v>210.423</v>
      </c>
      <c r="D154" s="7">
        <f t="shared" si="2"/>
        <v>68400.939</v>
      </c>
      <c r="E154" s="9">
        <f t="shared" si="1"/>
        <v>0.003081059009</v>
      </c>
    </row>
    <row r="155" ht="15.75" customHeight="1">
      <c r="B155" s="3">
        <v>43351.0</v>
      </c>
      <c r="C155" s="2">
        <v>283.183</v>
      </c>
      <c r="D155" s="7">
        <f t="shared" si="2"/>
        <v>68684.122</v>
      </c>
      <c r="E155" s="9">
        <f t="shared" si="1"/>
        <v>0.004131499096</v>
      </c>
    </row>
    <row r="156" ht="15.75" customHeight="1">
      <c r="B156" s="3">
        <v>43381.0</v>
      </c>
      <c r="C156" s="2">
        <v>3.144</v>
      </c>
      <c r="D156" s="7">
        <f t="shared" si="2"/>
        <v>68687.266</v>
      </c>
      <c r="E156" s="9">
        <f t="shared" si="1"/>
        <v>0.00004577372401</v>
      </c>
    </row>
    <row r="157" ht="15.75" customHeight="1">
      <c r="B157" s="3" t="s">
        <v>88</v>
      </c>
      <c r="C157" s="2">
        <v>13.554</v>
      </c>
      <c r="D157" s="7">
        <f t="shared" si="2"/>
        <v>68700.82</v>
      </c>
      <c r="E157" s="9">
        <f t="shared" si="1"/>
        <v>0.0001973096858</v>
      </c>
    </row>
    <row r="158" ht="15.75" customHeight="1">
      <c r="B158" s="3" t="s">
        <v>89</v>
      </c>
      <c r="C158" s="2">
        <v>19.593</v>
      </c>
      <c r="D158" s="7">
        <f t="shared" si="2"/>
        <v>68720.413</v>
      </c>
      <c r="E158" s="9">
        <f t="shared" si="1"/>
        <v>0.0002851524427</v>
      </c>
    </row>
    <row r="159" ht="15.75" customHeight="1">
      <c r="B159" s="3" t="s">
        <v>90</v>
      </c>
      <c r="C159" s="2">
        <v>1036.655</v>
      </c>
      <c r="D159" s="7">
        <f t="shared" si="2"/>
        <v>69757.068</v>
      </c>
      <c r="E159" s="9">
        <f t="shared" si="1"/>
        <v>0.01497246135</v>
      </c>
    </row>
    <row r="160" ht="15.75" customHeight="1">
      <c r="B160" s="3" t="s">
        <v>91</v>
      </c>
      <c r="C160" s="2">
        <v>144.021</v>
      </c>
      <c r="D160" s="7">
        <f t="shared" si="2"/>
        <v>69901.089</v>
      </c>
      <c r="E160" s="9">
        <f t="shared" si="1"/>
        <v>0.002062479617</v>
      </c>
    </row>
    <row r="161" ht="15.75" customHeight="1">
      <c r="B161" s="3" t="s">
        <v>92</v>
      </c>
      <c r="C161" s="2">
        <v>85.054</v>
      </c>
      <c r="D161" s="7">
        <f t="shared" si="2"/>
        <v>69986.143</v>
      </c>
      <c r="E161" s="9">
        <f t="shared" si="1"/>
        <v>0.001216036793</v>
      </c>
    </row>
    <row r="162" ht="15.75" customHeight="1">
      <c r="B162" s="3" t="s">
        <v>93</v>
      </c>
      <c r="C162" s="2">
        <v>39.776</v>
      </c>
      <c r="D162" s="7">
        <f t="shared" si="2"/>
        <v>70025.919</v>
      </c>
      <c r="E162" s="9">
        <f t="shared" si="1"/>
        <v>0.000568179634</v>
      </c>
    </row>
    <row r="163" ht="15.75" customHeight="1">
      <c r="B163" s="3" t="s">
        <v>94</v>
      </c>
      <c r="C163" s="2">
        <v>92.332</v>
      </c>
      <c r="D163" s="7">
        <f t="shared" si="2"/>
        <v>70118.251</v>
      </c>
      <c r="E163" s="9">
        <f t="shared" si="1"/>
        <v>0.001317671843</v>
      </c>
    </row>
    <row r="164" ht="15.75" customHeight="1">
      <c r="B164" s="3" t="s">
        <v>95</v>
      </c>
      <c r="C164" s="2">
        <v>19.829</v>
      </c>
      <c r="D164" s="7">
        <f t="shared" si="2"/>
        <v>70138.08</v>
      </c>
      <c r="E164" s="9">
        <f t="shared" si="1"/>
        <v>0.0002827537266</v>
      </c>
    </row>
    <row r="165" ht="15.75" customHeight="1">
      <c r="B165" s="3" t="s">
        <v>96</v>
      </c>
      <c r="C165" s="2">
        <v>-11.816</v>
      </c>
      <c r="D165" s="7">
        <f t="shared" si="2"/>
        <v>70126.264</v>
      </c>
      <c r="E165" s="9">
        <f t="shared" si="1"/>
        <v>-0.0001684818777</v>
      </c>
    </row>
    <row r="166" ht="15.75" customHeight="1">
      <c r="B166" s="3" t="s">
        <v>97</v>
      </c>
      <c r="C166" s="2">
        <v>-45.19</v>
      </c>
      <c r="D166" s="7">
        <f t="shared" si="2"/>
        <v>70081.074</v>
      </c>
      <c r="E166" s="9">
        <f t="shared" si="1"/>
        <v>-0.0006446167827</v>
      </c>
    </row>
    <row r="167" ht="15.75" customHeight="1">
      <c r="B167" s="3" t="s">
        <v>98</v>
      </c>
      <c r="C167" s="2">
        <v>40.284</v>
      </c>
      <c r="D167" s="7">
        <f t="shared" si="2"/>
        <v>70121.358</v>
      </c>
      <c r="E167" s="9">
        <f t="shared" si="1"/>
        <v>0.0005746548121</v>
      </c>
    </row>
    <row r="168" ht="15.75" customHeight="1">
      <c r="B168" s="3" t="s">
        <v>99</v>
      </c>
      <c r="C168" s="2">
        <v>-85.985</v>
      </c>
      <c r="D168" s="7">
        <f t="shared" si="2"/>
        <v>70035.373</v>
      </c>
      <c r="E168" s="9">
        <f t="shared" si="1"/>
        <v>-0.00122698368</v>
      </c>
    </row>
    <row r="169" ht="15.75" customHeight="1">
      <c r="B169" s="3" t="s">
        <v>100</v>
      </c>
      <c r="C169" s="2">
        <v>-99.191</v>
      </c>
      <c r="D169" s="7">
        <f t="shared" si="2"/>
        <v>69936.182</v>
      </c>
      <c r="E169" s="9">
        <f t="shared" si="1"/>
        <v>-0.001417302488</v>
      </c>
    </row>
    <row r="170" ht="15.75" customHeight="1">
      <c r="B170" s="3" t="s">
        <v>101</v>
      </c>
      <c r="C170" s="2">
        <v>0.671</v>
      </c>
      <c r="D170" s="7">
        <f t="shared" si="2"/>
        <v>69936.853</v>
      </c>
      <c r="E170" s="9">
        <f t="shared" si="1"/>
        <v>0.000009594415393</v>
      </c>
    </row>
    <row r="171" ht="15.75" customHeight="1">
      <c r="B171" s="3" t="s">
        <v>102</v>
      </c>
      <c r="C171" s="2">
        <v>0.492</v>
      </c>
      <c r="D171" s="7">
        <f t="shared" si="2"/>
        <v>69937.345</v>
      </c>
      <c r="E171" s="9">
        <f t="shared" si="1"/>
        <v>0.000007034892883</v>
      </c>
    </row>
    <row r="172" ht="15.75" customHeight="1">
      <c r="B172" s="3">
        <v>43199.0</v>
      </c>
      <c r="C172" s="2">
        <v>108.317</v>
      </c>
      <c r="D172" s="7">
        <f t="shared" si="2"/>
        <v>70045.662</v>
      </c>
      <c r="E172" s="9">
        <f t="shared" si="1"/>
        <v>0.001547573865</v>
      </c>
    </row>
    <row r="173" ht="15.75" customHeight="1">
      <c r="B173" s="3">
        <v>43229.0</v>
      </c>
      <c r="C173" s="2">
        <v>3828.472</v>
      </c>
      <c r="D173" s="7">
        <f t="shared" si="2"/>
        <v>73874.134</v>
      </c>
      <c r="E173" s="9">
        <f t="shared" si="1"/>
        <v>0.05321540948</v>
      </c>
    </row>
    <row r="174" ht="15.75" customHeight="1">
      <c r="B174" s="3">
        <v>43260.0</v>
      </c>
      <c r="C174" s="2">
        <v>-39.126</v>
      </c>
      <c r="D174" s="7">
        <f t="shared" si="2"/>
        <v>73835.008</v>
      </c>
      <c r="E174" s="9">
        <f t="shared" si="1"/>
        <v>-0.0005297708779</v>
      </c>
    </row>
    <row r="175" ht="15.75" customHeight="1">
      <c r="B175" s="3">
        <v>43290.0</v>
      </c>
      <c r="C175" s="2">
        <v>-223.733</v>
      </c>
      <c r="D175" s="7">
        <f t="shared" si="2"/>
        <v>73611.275</v>
      </c>
      <c r="E175" s="9">
        <f t="shared" si="1"/>
        <v>-0.003034775339</v>
      </c>
    </row>
    <row r="176" ht="15.75" customHeight="1">
      <c r="B176" s="3">
        <v>43382.0</v>
      </c>
      <c r="C176" s="2">
        <v>-24.483</v>
      </c>
      <c r="D176" s="7">
        <f t="shared" si="2"/>
        <v>73586.792</v>
      </c>
      <c r="E176" s="9">
        <f t="shared" si="1"/>
        <v>-0.0003326538279</v>
      </c>
    </row>
    <row r="177" ht="15.75" customHeight="1">
      <c r="B177" s="3">
        <v>43413.0</v>
      </c>
      <c r="C177" s="2">
        <v>0.232</v>
      </c>
      <c r="D177" s="7">
        <f t="shared" si="2"/>
        <v>73587.024</v>
      </c>
      <c r="E177" s="9">
        <f t="shared" si="1"/>
        <v>0.000003152734723</v>
      </c>
    </row>
    <row r="178" ht="15.75" customHeight="1">
      <c r="B178" s="3">
        <v>43443.0</v>
      </c>
      <c r="C178" s="2">
        <v>40.147</v>
      </c>
      <c r="D178" s="7">
        <f t="shared" si="2"/>
        <v>73627.171</v>
      </c>
      <c r="E178" s="9">
        <f t="shared" si="1"/>
        <v>0.00054542296</v>
      </c>
    </row>
    <row r="179" ht="15.75" customHeight="1">
      <c r="B179" s="3" t="s">
        <v>103</v>
      </c>
      <c r="C179" s="2">
        <v>332.08</v>
      </c>
      <c r="D179" s="7">
        <f t="shared" si="2"/>
        <v>73959.251</v>
      </c>
      <c r="E179" s="9">
        <f t="shared" si="1"/>
        <v>0.004500150568</v>
      </c>
    </row>
    <row r="180" ht="15.75" customHeight="1">
      <c r="B180" s="3" t="s">
        <v>104</v>
      </c>
      <c r="C180" s="2">
        <v>14.889</v>
      </c>
      <c r="D180" s="7">
        <f t="shared" si="2"/>
        <v>73974.14</v>
      </c>
      <c r="E180" s="9">
        <f t="shared" si="1"/>
        <v>0.0002012932976</v>
      </c>
    </row>
    <row r="181" ht="15.75" customHeight="1">
      <c r="B181" s="3" t="s">
        <v>105</v>
      </c>
      <c r="C181" s="2">
        <v>173.971</v>
      </c>
      <c r="D181" s="7">
        <f t="shared" si="2"/>
        <v>74148.111</v>
      </c>
      <c r="E181" s="9">
        <f t="shared" si="1"/>
        <v>0.002349020202</v>
      </c>
    </row>
    <row r="182" ht="15.75" customHeight="1">
      <c r="B182" s="3" t="s">
        <v>106</v>
      </c>
      <c r="C182" s="2">
        <v>1920.901</v>
      </c>
      <c r="D182" s="7">
        <f t="shared" si="2"/>
        <v>76069.012</v>
      </c>
      <c r="E182" s="9">
        <f t="shared" si="1"/>
        <v>0.02557638802</v>
      </c>
    </row>
    <row r="183" ht="15.75" customHeight="1">
      <c r="B183" s="3" t="s">
        <v>107</v>
      </c>
      <c r="C183" s="2">
        <v>97.221</v>
      </c>
      <c r="D183" s="7">
        <f t="shared" si="2"/>
        <v>76166.233</v>
      </c>
      <c r="E183" s="9">
        <f t="shared" si="1"/>
        <v>0.001277247108</v>
      </c>
    </row>
    <row r="184" ht="15.75" customHeight="1">
      <c r="B184" s="3" t="s">
        <v>108</v>
      </c>
      <c r="C184" s="2">
        <v>147.219</v>
      </c>
      <c r="D184" s="7">
        <f t="shared" si="2"/>
        <v>76313.452</v>
      </c>
      <c r="E184" s="9">
        <f t="shared" si="1"/>
        <v>0.001930998818</v>
      </c>
    </row>
    <row r="185" ht="15.75" customHeight="1">
      <c r="B185" s="3" t="s">
        <v>109</v>
      </c>
      <c r="C185" s="2">
        <v>161.863</v>
      </c>
      <c r="D185" s="7">
        <f t="shared" si="2"/>
        <v>76475.315</v>
      </c>
      <c r="E185" s="9">
        <f t="shared" si="1"/>
        <v>0.002118782208</v>
      </c>
    </row>
    <row r="186" ht="15.75" customHeight="1">
      <c r="B186" s="3" t="s">
        <v>110</v>
      </c>
      <c r="C186" s="2">
        <v>-1737.888</v>
      </c>
      <c r="D186" s="7">
        <f t="shared" si="2"/>
        <v>74737.427</v>
      </c>
      <c r="E186" s="9">
        <f t="shared" si="1"/>
        <v>-0.02298701157</v>
      </c>
    </row>
    <row r="187" ht="15.75" customHeight="1">
      <c r="B187" s="3" t="s">
        <v>111</v>
      </c>
      <c r="C187" s="2">
        <v>-153.622</v>
      </c>
      <c r="D187" s="7">
        <f t="shared" si="2"/>
        <v>74583.805</v>
      </c>
      <c r="E187" s="9">
        <f t="shared" si="1"/>
        <v>-0.002057604965</v>
      </c>
    </row>
    <row r="188" ht="15.75" customHeight="1">
      <c r="B188" s="3" t="s">
        <v>112</v>
      </c>
      <c r="C188" s="2">
        <v>33.541</v>
      </c>
      <c r="D188" s="7">
        <f t="shared" si="2"/>
        <v>74617.346</v>
      </c>
      <c r="E188" s="9">
        <f t="shared" si="1"/>
        <v>0.0004496077991</v>
      </c>
    </row>
    <row r="189" ht="15.75" customHeight="1">
      <c r="B189" s="3" t="s">
        <v>113</v>
      </c>
      <c r="C189" s="2">
        <v>-206.336</v>
      </c>
      <c r="D189" s="7">
        <f t="shared" si="2"/>
        <v>74411.01</v>
      </c>
      <c r="E189" s="9">
        <f t="shared" si="1"/>
        <v>-0.002769085527</v>
      </c>
    </row>
    <row r="190" ht="15.75" customHeight="1">
      <c r="B190" s="3" t="s">
        <v>114</v>
      </c>
      <c r="C190" s="2">
        <v>-53.406</v>
      </c>
      <c r="D190" s="7">
        <f t="shared" si="2"/>
        <v>74357.604</v>
      </c>
      <c r="E190" s="9">
        <f t="shared" si="1"/>
        <v>-0.0007179740519</v>
      </c>
    </row>
    <row r="191" ht="15.75" customHeight="1">
      <c r="B191" s="3">
        <v>43110.0</v>
      </c>
      <c r="C191" s="2">
        <v>122.206</v>
      </c>
      <c r="D191" s="7">
        <f t="shared" si="2"/>
        <v>74479.81</v>
      </c>
      <c r="E191" s="9">
        <f t="shared" si="1"/>
        <v>0.001642141236</v>
      </c>
    </row>
    <row r="192" ht="15.75" customHeight="1">
      <c r="B192" s="3">
        <v>43141.0</v>
      </c>
      <c r="C192" s="2">
        <v>41.068</v>
      </c>
      <c r="D192" s="7">
        <f t="shared" si="2"/>
        <v>74520.878</v>
      </c>
      <c r="E192" s="9">
        <f t="shared" si="1"/>
        <v>0.0005512457908</v>
      </c>
    </row>
    <row r="193" ht="15.75" customHeight="1">
      <c r="B193" s="3">
        <v>43169.0</v>
      </c>
      <c r="C193" s="2">
        <v>53.693</v>
      </c>
      <c r="D193" s="7">
        <f t="shared" si="2"/>
        <v>74574.571</v>
      </c>
      <c r="E193" s="9">
        <f t="shared" si="1"/>
        <v>0.0007202500503</v>
      </c>
    </row>
    <row r="194" ht="15.75" customHeight="1">
      <c r="B194" s="3">
        <v>43200.0</v>
      </c>
      <c r="C194" s="2">
        <v>80.798</v>
      </c>
      <c r="D194" s="7">
        <f t="shared" si="2"/>
        <v>74655.369</v>
      </c>
      <c r="E194" s="9">
        <f t="shared" si="1"/>
        <v>0.001082865917</v>
      </c>
    </row>
    <row r="195" ht="15.75" customHeight="1">
      <c r="B195" s="3">
        <v>43230.0</v>
      </c>
      <c r="C195" s="2">
        <v>545.346</v>
      </c>
      <c r="D195" s="7">
        <f t="shared" si="2"/>
        <v>75200.715</v>
      </c>
      <c r="E195" s="9">
        <f t="shared" si="1"/>
        <v>0.007278295186</v>
      </c>
    </row>
    <row r="196" ht="15.75" customHeight="1">
      <c r="B196" s="3">
        <v>43322.0</v>
      </c>
      <c r="C196" s="2">
        <v>146.281</v>
      </c>
      <c r="D196" s="7">
        <f t="shared" si="2"/>
        <v>75346.996</v>
      </c>
      <c r="E196" s="9">
        <f t="shared" si="1"/>
        <v>0.001943318102</v>
      </c>
    </row>
    <row r="197" ht="15.75" customHeight="1">
      <c r="B197" s="3">
        <v>43353.0</v>
      </c>
      <c r="C197" s="2">
        <v>238.815</v>
      </c>
      <c r="D197" s="7">
        <f t="shared" si="2"/>
        <v>75585.811</v>
      </c>
      <c r="E197" s="9">
        <f t="shared" si="1"/>
        <v>0.003164523393</v>
      </c>
    </row>
    <row r="198" ht="15.75" customHeight="1">
      <c r="B198" s="3">
        <v>43383.0</v>
      </c>
      <c r="C198" s="2">
        <v>7.621</v>
      </c>
      <c r="D198" s="7">
        <f t="shared" si="2"/>
        <v>75593.432</v>
      </c>
      <c r="E198" s="9">
        <f t="shared" si="1"/>
        <v>0.0001008207192</v>
      </c>
    </row>
    <row r="199" ht="15.75" customHeight="1">
      <c r="B199" s="3">
        <v>43414.0</v>
      </c>
      <c r="C199" s="2">
        <v>249.227</v>
      </c>
      <c r="D199" s="7">
        <f t="shared" si="2"/>
        <v>75842.659</v>
      </c>
      <c r="E199" s="9">
        <f t="shared" si="1"/>
        <v>0.003291516882</v>
      </c>
    </row>
    <row r="200" ht="15.75" customHeight="1">
      <c r="B200" s="3">
        <v>43444.0</v>
      </c>
      <c r="C200" s="2">
        <v>-199.845</v>
      </c>
      <c r="D200" s="7">
        <f t="shared" si="2"/>
        <v>75642.814</v>
      </c>
      <c r="E200" s="9">
        <f t="shared" si="1"/>
        <v>-0.00263847235</v>
      </c>
    </row>
    <row r="201" ht="15.75" customHeight="1">
      <c r="B201" s="3" t="s">
        <v>115</v>
      </c>
      <c r="C201" s="2">
        <v>209.343</v>
      </c>
      <c r="D201" s="7">
        <f t="shared" si="2"/>
        <v>75852.157</v>
      </c>
      <c r="E201" s="9">
        <f t="shared" si="1"/>
        <v>0.00276369746</v>
      </c>
    </row>
    <row r="202" ht="15.75" customHeight="1">
      <c r="B202" s="3" t="s">
        <v>116</v>
      </c>
      <c r="C202" s="2">
        <v>-124.385</v>
      </c>
      <c r="D202" s="7">
        <f t="shared" si="2"/>
        <v>75727.772</v>
      </c>
      <c r="E202" s="9">
        <f t="shared" si="1"/>
        <v>-0.001641180712</v>
      </c>
    </row>
    <row r="203" ht="15.75" customHeight="1">
      <c r="B203" s="3" t="s">
        <v>117</v>
      </c>
      <c r="C203" s="2">
        <v>200.371</v>
      </c>
      <c r="D203" s="7">
        <f t="shared" si="2"/>
        <v>75928.143</v>
      </c>
      <c r="E203" s="9">
        <f t="shared" si="1"/>
        <v>0.002642443806</v>
      </c>
    </row>
    <row r="204" ht="15.75" customHeight="1">
      <c r="B204" s="3" t="s">
        <v>118</v>
      </c>
      <c r="C204" s="2">
        <v>154.596</v>
      </c>
      <c r="D204" s="7">
        <f t="shared" si="2"/>
        <v>76082.739</v>
      </c>
      <c r="E204" s="9">
        <f t="shared" si="1"/>
        <v>0.002034012977</v>
      </c>
    </row>
    <row r="205" ht="15.75" customHeight="1">
      <c r="B205" s="3" t="s">
        <v>119</v>
      </c>
      <c r="C205" s="2">
        <v>-12.341</v>
      </c>
      <c r="D205" s="7">
        <f t="shared" si="2"/>
        <v>76070.398</v>
      </c>
      <c r="E205" s="9">
        <f t="shared" si="1"/>
        <v>-0.0001622181477</v>
      </c>
    </row>
    <row r="206" ht="15.75" customHeight="1">
      <c r="B206" s="3" t="s">
        <v>120</v>
      </c>
      <c r="C206" s="2">
        <v>-69.814</v>
      </c>
      <c r="D206" s="7">
        <f t="shared" si="2"/>
        <v>76000.584</v>
      </c>
      <c r="E206" s="9">
        <f t="shared" si="1"/>
        <v>-0.0009181765513</v>
      </c>
    </row>
    <row r="207" ht="15.75" customHeight="1">
      <c r="B207" s="3" t="s">
        <v>121</v>
      </c>
      <c r="C207" s="2">
        <v>96.287</v>
      </c>
      <c r="D207" s="7">
        <f t="shared" si="2"/>
        <v>76096.871</v>
      </c>
      <c r="E207" s="9">
        <f t="shared" si="1"/>
        <v>0.001266122604</v>
      </c>
    </row>
    <row r="208" ht="15.75" customHeight="1">
      <c r="B208" s="3" t="s">
        <v>122</v>
      </c>
      <c r="C208" s="2">
        <v>88.032</v>
      </c>
      <c r="D208" s="7">
        <f t="shared" si="2"/>
        <v>76184.903</v>
      </c>
      <c r="E208" s="9">
        <f t="shared" si="1"/>
        <v>0.001156172633</v>
      </c>
    </row>
    <row r="209" ht="15.75" customHeight="1">
      <c r="B209" s="3" t="s">
        <v>123</v>
      </c>
      <c r="C209" s="2">
        <v>-127.538</v>
      </c>
      <c r="D209" s="7">
        <f t="shared" si="2"/>
        <v>76057.365</v>
      </c>
      <c r="E209" s="9">
        <f t="shared" si="1"/>
        <v>-0.001675461506</v>
      </c>
    </row>
    <row r="210" ht="15.75" customHeight="1">
      <c r="B210" s="3" t="s">
        <v>124</v>
      </c>
      <c r="C210" s="2">
        <v>12.926</v>
      </c>
      <c r="D210" s="7">
        <f t="shared" si="2"/>
        <v>76070.291</v>
      </c>
      <c r="E210" s="9">
        <f t="shared" si="1"/>
        <v>0.0001699362282</v>
      </c>
    </row>
    <row r="211" ht="15.75" customHeight="1">
      <c r="B211" s="3" t="s">
        <v>125</v>
      </c>
      <c r="C211" s="2">
        <v>196.479</v>
      </c>
      <c r="D211" s="7">
        <f t="shared" si="2"/>
        <v>76266.77</v>
      </c>
      <c r="E211" s="9">
        <f t="shared" si="1"/>
        <v>0.002579531306</v>
      </c>
    </row>
    <row r="212" ht="15.75" customHeight="1">
      <c r="B212" s="3" t="s">
        <v>126</v>
      </c>
      <c r="C212" s="2">
        <v>159.063</v>
      </c>
      <c r="D212" s="7">
        <f t="shared" si="2"/>
        <v>76425.833</v>
      </c>
      <c r="E212" s="9">
        <f t="shared" si="1"/>
        <v>0.002083441561</v>
      </c>
    </row>
    <row r="213" ht="15.75" customHeight="1">
      <c r="B213" s="3" t="s">
        <v>127</v>
      </c>
      <c r="C213" s="2">
        <v>99.429</v>
      </c>
      <c r="D213" s="7">
        <f t="shared" si="2"/>
        <v>76525.262</v>
      </c>
      <c r="E213" s="9">
        <f t="shared" si="1"/>
        <v>0.001300141251</v>
      </c>
    </row>
    <row r="214" ht="15.75" customHeight="1">
      <c r="B214" s="3">
        <v>43111.0</v>
      </c>
      <c r="C214" s="2">
        <v>25.676</v>
      </c>
      <c r="D214" s="7">
        <f t="shared" si="2"/>
        <v>76550.938</v>
      </c>
      <c r="E214" s="9">
        <f t="shared" si="1"/>
        <v>0.0003354669144</v>
      </c>
    </row>
    <row r="215" ht="15.75" customHeight="1">
      <c r="B215" s="3">
        <v>43142.0</v>
      </c>
      <c r="C215" s="2">
        <v>435.757</v>
      </c>
      <c r="D215" s="7">
        <f t="shared" si="2"/>
        <v>76986.695</v>
      </c>
      <c r="E215" s="9">
        <f t="shared" si="1"/>
        <v>0.005676239258</v>
      </c>
    </row>
    <row r="216" ht="15.75" customHeight="1">
      <c r="B216" s="3">
        <v>43231.0</v>
      </c>
      <c r="C216" s="2">
        <v>106.301</v>
      </c>
      <c r="D216" s="7">
        <f t="shared" si="2"/>
        <v>77092.996</v>
      </c>
      <c r="E216" s="9">
        <f t="shared" si="1"/>
        <v>0.001379818666</v>
      </c>
    </row>
    <row r="217" ht="15.75" customHeight="1">
      <c r="B217" s="3">
        <v>43262.0</v>
      </c>
      <c r="C217" s="2">
        <v>-106.589</v>
      </c>
      <c r="D217" s="7">
        <f t="shared" si="2"/>
        <v>76986.407</v>
      </c>
      <c r="E217" s="9">
        <f t="shared" si="1"/>
        <v>-0.001383559579</v>
      </c>
    </row>
    <row r="218" ht="15.75" customHeight="1">
      <c r="B218" s="3">
        <v>43292.0</v>
      </c>
      <c r="C218" s="2">
        <v>19.361</v>
      </c>
      <c r="D218" s="7">
        <f t="shared" si="2"/>
        <v>77005.768</v>
      </c>
      <c r="E218" s="9">
        <f t="shared" si="1"/>
        <v>0.0002514543366</v>
      </c>
    </row>
    <row r="219" ht="15.75" customHeight="1">
      <c r="B219" s="3">
        <v>43323.0</v>
      </c>
      <c r="C219" s="2">
        <v>123.093</v>
      </c>
      <c r="D219" s="7">
        <f t="shared" si="2"/>
        <v>77128.861</v>
      </c>
      <c r="E219" s="9">
        <f t="shared" si="1"/>
        <v>0.001597214422</v>
      </c>
    </row>
    <row r="220" ht="15.75" customHeight="1">
      <c r="B220" s="3">
        <v>43354.0</v>
      </c>
      <c r="C220" s="2">
        <v>-102.635</v>
      </c>
      <c r="D220" s="7">
        <f t="shared" si="2"/>
        <v>77026.226</v>
      </c>
      <c r="E220" s="9">
        <f t="shared" si="1"/>
        <v>-0.001331581295</v>
      </c>
    </row>
    <row r="221" ht="15.75" customHeight="1">
      <c r="B221" s="3">
        <v>43445.0</v>
      </c>
      <c r="C221" s="2">
        <v>136.38</v>
      </c>
      <c r="D221" s="7">
        <f t="shared" si="2"/>
        <v>77162.606</v>
      </c>
      <c r="E221" s="9">
        <f t="shared" si="1"/>
        <v>0.001769000177</v>
      </c>
    </row>
    <row r="222" ht="15.75" customHeight="1">
      <c r="B222" s="3" t="s">
        <v>128</v>
      </c>
      <c r="C222" s="2">
        <v>32.232</v>
      </c>
      <c r="D222" s="7">
        <f t="shared" si="2"/>
        <v>77194.838</v>
      </c>
      <c r="E222" s="9">
        <f t="shared" si="1"/>
        <v>0.0004176280668</v>
      </c>
    </row>
    <row r="223" ht="15.75" customHeight="1">
      <c r="B223" s="3" t="s">
        <v>129</v>
      </c>
      <c r="C223" s="2">
        <v>3.209</v>
      </c>
      <c r="D223" s="7">
        <f t="shared" si="2"/>
        <v>77198.047</v>
      </c>
      <c r="E223" s="9">
        <f t="shared" si="1"/>
        <v>0.0000415692731</v>
      </c>
    </row>
    <row r="224" ht="15.75" customHeight="1">
      <c r="B224" s="3" t="s">
        <v>130</v>
      </c>
      <c r="C224" s="2">
        <v>-55.739</v>
      </c>
      <c r="D224" s="7">
        <f t="shared" si="2"/>
        <v>77142.308</v>
      </c>
      <c r="E224" s="9">
        <f t="shared" si="1"/>
        <v>-0.0007222868241</v>
      </c>
    </row>
    <row r="225" ht="15.75" customHeight="1">
      <c r="B225" s="3" t="s">
        <v>131</v>
      </c>
      <c r="C225" s="2">
        <v>0.753</v>
      </c>
      <c r="D225" s="7">
        <f t="shared" si="2"/>
        <v>77143.061</v>
      </c>
      <c r="E225" s="9">
        <f t="shared" si="1"/>
        <v>0.000009761132956</v>
      </c>
    </row>
    <row r="226" ht="15.75" customHeight="1">
      <c r="B226" s="3" t="s">
        <v>132</v>
      </c>
      <c r="C226" s="2">
        <v>14.622</v>
      </c>
      <c r="D226" s="7">
        <f t="shared" si="2"/>
        <v>77157.683</v>
      </c>
      <c r="E226" s="9">
        <f t="shared" si="1"/>
        <v>0.0001895259824</v>
      </c>
    </row>
    <row r="227" ht="15.75" customHeight="1">
      <c r="B227" s="3" t="s">
        <v>133</v>
      </c>
      <c r="C227" s="2">
        <v>136.444</v>
      </c>
      <c r="D227" s="7">
        <f t="shared" si="2"/>
        <v>77294.127</v>
      </c>
      <c r="E227" s="9">
        <f t="shared" si="1"/>
        <v>0.001766816918</v>
      </c>
    </row>
    <row r="228" ht="15.75" customHeight="1">
      <c r="B228" s="3" t="s">
        <v>134</v>
      </c>
      <c r="C228" s="2">
        <v>84.98</v>
      </c>
      <c r="D228" s="7">
        <f t="shared" si="2"/>
        <v>77379.107</v>
      </c>
      <c r="E228" s="9">
        <f t="shared" si="1"/>
        <v>0.001098832763</v>
      </c>
    </row>
    <row r="229" ht="15.75" customHeight="1">
      <c r="B229" s="3" t="s">
        <v>135</v>
      </c>
      <c r="C229" s="2">
        <v>-85.242</v>
      </c>
      <c r="D229" s="7">
        <f t="shared" si="2"/>
        <v>77293.865</v>
      </c>
      <c r="E229" s="9">
        <f t="shared" si="1"/>
        <v>-0.001102222418</v>
      </c>
    </row>
    <row r="230" ht="15.75" customHeight="1">
      <c r="B230" s="3" t="s">
        <v>136</v>
      </c>
      <c r="C230" s="2">
        <v>-60.485</v>
      </c>
      <c r="D230" s="7">
        <f t="shared" si="2"/>
        <v>77233.38</v>
      </c>
      <c r="E230" s="9">
        <f t="shared" si="1"/>
        <v>-0.000782839338</v>
      </c>
    </row>
    <row r="231" ht="15.75" customHeight="1">
      <c r="B231" s="3" t="s">
        <v>137</v>
      </c>
      <c r="C231" s="2">
        <v>-11.88</v>
      </c>
      <c r="D231" s="7">
        <f t="shared" si="2"/>
        <v>77221.5</v>
      </c>
      <c r="E231" s="9">
        <f t="shared" si="1"/>
        <v>-0.0001538313328</v>
      </c>
    </row>
    <row r="232" ht="15.75" customHeight="1">
      <c r="B232" s="3" t="s">
        <v>138</v>
      </c>
      <c r="C232" s="2">
        <v>41.84</v>
      </c>
      <c r="D232" s="7">
        <f t="shared" si="2"/>
        <v>77263.34</v>
      </c>
      <c r="E232" s="9">
        <f t="shared" si="1"/>
        <v>0.0005416712866</v>
      </c>
    </row>
    <row r="233" ht="15.75" customHeight="1">
      <c r="B233" s="3" t="s">
        <v>139</v>
      </c>
      <c r="C233" s="2">
        <v>107.887</v>
      </c>
      <c r="D233" s="7">
        <f t="shared" si="2"/>
        <v>77371.227</v>
      </c>
      <c r="E233" s="9">
        <f t="shared" si="1"/>
        <v>0.001395380342</v>
      </c>
    </row>
    <row r="234" ht="15.75" customHeight="1">
      <c r="B234" s="3" t="s">
        <v>140</v>
      </c>
      <c r="C234" s="2">
        <v>182.733</v>
      </c>
      <c r="D234" s="7">
        <f t="shared" si="2"/>
        <v>77553.96</v>
      </c>
      <c r="E234" s="9">
        <f t="shared" si="1"/>
        <v>0.002358984853</v>
      </c>
    </row>
    <row r="235" ht="15.75" customHeight="1">
      <c r="B235" s="3">
        <v>43171.0</v>
      </c>
      <c r="C235" s="2">
        <v>231.806</v>
      </c>
      <c r="D235" s="7">
        <f t="shared" si="2"/>
        <v>77785.766</v>
      </c>
      <c r="E235" s="9">
        <f t="shared" si="1"/>
        <v>0.002984505999</v>
      </c>
    </row>
    <row r="236" ht="15.75" customHeight="1">
      <c r="B236" s="3">
        <v>43202.0</v>
      </c>
      <c r="C236" s="2">
        <v>64.202</v>
      </c>
      <c r="D236" s="7">
        <f t="shared" si="2"/>
        <v>77849.968</v>
      </c>
      <c r="E236" s="9">
        <f t="shared" si="1"/>
        <v>0.0008250290854</v>
      </c>
    </row>
    <row r="237" ht="15.75" customHeight="1">
      <c r="B237" s="3">
        <v>43263.0</v>
      </c>
      <c r="C237" s="2">
        <v>212.004</v>
      </c>
      <c r="D237" s="7">
        <f t="shared" si="2"/>
        <v>78061.972</v>
      </c>
      <c r="E237" s="9">
        <f t="shared" si="1"/>
        <v>0.002719536819</v>
      </c>
    </row>
    <row r="238" ht="15.75" customHeight="1">
      <c r="B238" s="3">
        <v>43293.0</v>
      </c>
      <c r="C238" s="2">
        <v>105.537</v>
      </c>
      <c r="D238" s="7">
        <f t="shared" si="2"/>
        <v>78167.509</v>
      </c>
      <c r="E238" s="9">
        <f t="shared" si="1"/>
        <v>0.001351051228</v>
      </c>
    </row>
    <row r="239" ht="15.75" customHeight="1">
      <c r="B239" s="3">
        <v>43385.0</v>
      </c>
      <c r="C239" s="2">
        <v>-174.507</v>
      </c>
      <c r="D239" s="7">
        <f t="shared" si="2"/>
        <v>77993.002</v>
      </c>
      <c r="E239" s="9">
        <f t="shared" si="1"/>
        <v>-0.002234970564</v>
      </c>
    </row>
    <row r="240" ht="15.75" customHeight="1">
      <c r="B240" s="3">
        <v>43416.0</v>
      </c>
      <c r="C240" s="2">
        <v>68.054</v>
      </c>
      <c r="D240" s="7">
        <f t="shared" si="2"/>
        <v>78061.056</v>
      </c>
      <c r="E240" s="9">
        <f t="shared" si="1"/>
        <v>0.0008721850003</v>
      </c>
    </row>
    <row r="241" ht="15.75" customHeight="1">
      <c r="B241" s="3">
        <v>43446.0</v>
      </c>
      <c r="C241" s="2">
        <v>79.345</v>
      </c>
      <c r="D241" s="7">
        <f t="shared" si="2"/>
        <v>78140.401</v>
      </c>
      <c r="E241" s="9">
        <f t="shared" si="1"/>
        <v>0.001015931712</v>
      </c>
    </row>
    <row r="242" ht="15.75" customHeight="1">
      <c r="B242" s="3" t="s">
        <v>141</v>
      </c>
      <c r="C242" s="2">
        <v>0.635</v>
      </c>
      <c r="D242" s="7">
        <f t="shared" si="2"/>
        <v>78141.036</v>
      </c>
      <c r="E242" s="9">
        <f t="shared" si="1"/>
        <v>0.000008126365001</v>
      </c>
    </row>
    <row r="243" ht="15.75" customHeight="1">
      <c r="B243" s="3" t="s">
        <v>142</v>
      </c>
      <c r="C243" s="2">
        <v>-41.348</v>
      </c>
      <c r="D243" s="7">
        <f t="shared" si="2"/>
        <v>78099.688</v>
      </c>
      <c r="E243" s="9">
        <f t="shared" si="1"/>
        <v>-0.0005292858342</v>
      </c>
    </row>
    <row r="244" ht="15.75" customHeight="1">
      <c r="B244" s="3" t="s">
        <v>143</v>
      </c>
      <c r="C244" s="2">
        <v>101.715</v>
      </c>
      <c r="D244" s="7">
        <f t="shared" si="2"/>
        <v>78201.403</v>
      </c>
      <c r="E244" s="9">
        <f t="shared" si="1"/>
        <v>0.001301526607</v>
      </c>
    </row>
    <row r="245" ht="15.75" customHeight="1">
      <c r="B245" s="3" t="s">
        <v>144</v>
      </c>
      <c r="C245" s="2">
        <v>203.971</v>
      </c>
      <c r="D245" s="7">
        <f t="shared" si="2"/>
        <v>78405.374</v>
      </c>
      <c r="E245" s="9">
        <f t="shared" si="1"/>
        <v>0.002604882359</v>
      </c>
    </row>
    <row r="246" ht="15.75" customHeight="1">
      <c r="B246" s="3" t="s">
        <v>145</v>
      </c>
      <c r="C246" s="2">
        <v>0.0</v>
      </c>
      <c r="D246" s="7">
        <f t="shared" si="2"/>
        <v>78405.374</v>
      </c>
      <c r="E246" s="9">
        <f t="shared" si="1"/>
        <v>0</v>
      </c>
    </row>
    <row r="247" ht="15.75" customHeight="1">
      <c r="B247" s="3" t="s">
        <v>146</v>
      </c>
      <c r="C247" s="2">
        <v>139.93</v>
      </c>
      <c r="D247" s="7">
        <f t="shared" si="2"/>
        <v>78545.304</v>
      </c>
      <c r="E247" s="9">
        <f t="shared" si="1"/>
        <v>0.001783108412</v>
      </c>
    </row>
    <row r="248" ht="15.75" customHeight="1">
      <c r="B248" s="3" t="s">
        <v>147</v>
      </c>
      <c r="C248" s="2">
        <v>142.184</v>
      </c>
      <c r="D248" s="7">
        <f t="shared" si="2"/>
        <v>78687.488</v>
      </c>
      <c r="E248" s="9">
        <f t="shared" si="1"/>
        <v>0.001808579965</v>
      </c>
    </row>
    <row r="249" ht="15.75" customHeight="1">
      <c r="B249" s="3" t="s">
        <v>148</v>
      </c>
      <c r="C249" s="2">
        <v>218.568</v>
      </c>
      <c r="D249" s="7">
        <f t="shared" si="2"/>
        <v>78906.056</v>
      </c>
      <c r="E249" s="9">
        <f t="shared" si="1"/>
        <v>0.00277382099</v>
      </c>
    </row>
    <row r="250" ht="15.75" customHeight="1">
      <c r="B250" s="3" t="s">
        <v>149</v>
      </c>
      <c r="C250" s="2">
        <v>-155.206</v>
      </c>
      <c r="D250" s="7">
        <f t="shared" si="2"/>
        <v>78750.85</v>
      </c>
      <c r="E250" s="9">
        <f t="shared" si="1"/>
        <v>-0.001968908995</v>
      </c>
    </row>
    <row r="251" ht="15.75" customHeight="1">
      <c r="B251" s="3" t="s">
        <v>150</v>
      </c>
      <c r="C251" s="2">
        <v>-3620.886</v>
      </c>
      <c r="D251" s="7">
        <f t="shared" si="2"/>
        <v>75129.964</v>
      </c>
      <c r="E251" s="9">
        <f t="shared" si="1"/>
        <v>-0.04706960409</v>
      </c>
    </row>
    <row r="252" ht="15.75" customHeight="1">
      <c r="B252" s="3" t="s">
        <v>151</v>
      </c>
      <c r="C252" s="2">
        <v>35.327</v>
      </c>
      <c r="D252" s="7">
        <f t="shared" si="2"/>
        <v>75165.291</v>
      </c>
      <c r="E252" s="9">
        <f t="shared" si="1"/>
        <v>0.0004701013435</v>
      </c>
    </row>
    <row r="253" ht="15.75" customHeight="1">
      <c r="B253" s="3" t="s">
        <v>152</v>
      </c>
      <c r="C253" s="2">
        <v>347.811</v>
      </c>
      <c r="D253" s="7">
        <f t="shared" si="2"/>
        <v>75513.102</v>
      </c>
      <c r="E253" s="9">
        <f t="shared" si="1"/>
        <v>0.004616609068</v>
      </c>
    </row>
    <row r="254" ht="15.75" customHeight="1">
      <c r="B254" s="3">
        <v>43497.0</v>
      </c>
      <c r="C254" s="2">
        <v>120.582</v>
      </c>
      <c r="D254" s="7">
        <f t="shared" si="2"/>
        <v>75633.684</v>
      </c>
      <c r="E254" s="9">
        <f t="shared" si="1"/>
        <v>0.001595561888</v>
      </c>
    </row>
    <row r="255" ht="15.75" customHeight="1">
      <c r="B255" s="3">
        <v>43525.0</v>
      </c>
      <c r="C255" s="2">
        <v>34.654</v>
      </c>
      <c r="D255" s="7">
        <f t="shared" si="2"/>
        <v>75668.338</v>
      </c>
      <c r="E255" s="9">
        <f t="shared" si="1"/>
        <v>0.0004580771644</v>
      </c>
    </row>
    <row r="256" ht="15.75" customHeight="1">
      <c r="B256" s="3">
        <v>43556.0</v>
      </c>
      <c r="C256" s="2">
        <v>0.076</v>
      </c>
      <c r="D256" s="7">
        <f t="shared" si="2"/>
        <v>75668.414</v>
      </c>
      <c r="E256" s="9">
        <f t="shared" si="1"/>
        <v>0.000001004382597</v>
      </c>
    </row>
    <row r="257" ht="15.75" customHeight="1">
      <c r="B257" s="3">
        <v>43647.0</v>
      </c>
      <c r="C257" s="2">
        <v>0.769</v>
      </c>
      <c r="D257" s="7">
        <f t="shared" si="2"/>
        <v>75669.183</v>
      </c>
      <c r="E257" s="9">
        <f t="shared" si="1"/>
        <v>0.00001016270927</v>
      </c>
    </row>
    <row r="258" ht="15.75" customHeight="1">
      <c r="B258" s="3">
        <v>43678.0</v>
      </c>
      <c r="C258" s="2">
        <v>1.7</v>
      </c>
      <c r="D258" s="7">
        <f t="shared" si="2"/>
        <v>75670.883</v>
      </c>
      <c r="E258" s="9">
        <f t="shared" si="1"/>
        <v>0.00002246596087</v>
      </c>
    </row>
    <row r="259" ht="15.75" customHeight="1">
      <c r="B259" s="3">
        <v>43709.0</v>
      </c>
      <c r="C259" s="2">
        <v>-17.641</v>
      </c>
      <c r="D259" s="7">
        <f t="shared" si="2"/>
        <v>75653.242</v>
      </c>
      <c r="E259" s="9">
        <f t="shared" si="1"/>
        <v>-0.0002331551572</v>
      </c>
    </row>
    <row r="260" ht="15.75" customHeight="1">
      <c r="B260" s="3">
        <v>43739.0</v>
      </c>
      <c r="C260" s="2">
        <v>36.502</v>
      </c>
      <c r="D260" s="7">
        <f t="shared" si="2"/>
        <v>75689.744</v>
      </c>
      <c r="E260" s="9">
        <f t="shared" si="1"/>
        <v>0.0004823745279</v>
      </c>
    </row>
    <row r="261" ht="15.75" customHeight="1">
      <c r="B261" s="3">
        <v>43770.0</v>
      </c>
      <c r="C261" s="2">
        <v>47.631</v>
      </c>
      <c r="D261" s="7">
        <f t="shared" si="2"/>
        <v>75737.375</v>
      </c>
      <c r="E261" s="9">
        <f t="shared" si="1"/>
        <v>0.000629094734</v>
      </c>
    </row>
    <row r="262" ht="15.75" customHeight="1">
      <c r="B262" s="3" t="s">
        <v>153</v>
      </c>
      <c r="C262" s="2">
        <v>-23.797</v>
      </c>
      <c r="D262" s="7">
        <f t="shared" si="2"/>
        <v>75713.578</v>
      </c>
      <c r="E262" s="9">
        <f t="shared" si="1"/>
        <v>-0.000314253555</v>
      </c>
    </row>
    <row r="263" ht="15.75" customHeight="1">
      <c r="B263" s="3" t="s">
        <v>154</v>
      </c>
      <c r="C263" s="2">
        <v>-10.378</v>
      </c>
      <c r="D263" s="7">
        <f t="shared" si="2"/>
        <v>75703.2</v>
      </c>
      <c r="E263" s="9">
        <f t="shared" si="1"/>
        <v>-0.0001370786006</v>
      </c>
    </row>
    <row r="264" ht="15.75" customHeight="1">
      <c r="B264" s="3" t="s">
        <v>155</v>
      </c>
      <c r="C264" s="2">
        <v>330.004</v>
      </c>
      <c r="D264" s="7">
        <f t="shared" si="2"/>
        <v>76033.204</v>
      </c>
      <c r="E264" s="9">
        <f t="shared" si="1"/>
        <v>0.004349707936</v>
      </c>
    </row>
    <row r="265" ht="15.75" customHeight="1">
      <c r="B265" s="3" t="s">
        <v>156</v>
      </c>
      <c r="C265" s="2">
        <v>300.078</v>
      </c>
      <c r="D265" s="7">
        <f t="shared" si="2"/>
        <v>76333.282</v>
      </c>
      <c r="E265" s="9">
        <f t="shared" si="1"/>
        <v>0.003938902784</v>
      </c>
    </row>
    <row r="266" ht="15.75" customHeight="1">
      <c r="B266" s="3" t="s">
        <v>157</v>
      </c>
      <c r="C266" s="2">
        <v>18.425</v>
      </c>
      <c r="D266" s="7">
        <f t="shared" si="2"/>
        <v>76351.707</v>
      </c>
      <c r="E266" s="9">
        <f t="shared" si="1"/>
        <v>0.0002413465817</v>
      </c>
    </row>
    <row r="267" ht="15.75" customHeight="1">
      <c r="B267" s="3" t="s">
        <v>158</v>
      </c>
      <c r="C267" s="2">
        <v>0.028</v>
      </c>
      <c r="D267" s="7">
        <f t="shared" si="2"/>
        <v>76351.735</v>
      </c>
      <c r="E267" s="9">
        <f t="shared" si="1"/>
        <v>0.0000003667238884</v>
      </c>
    </row>
    <row r="268" ht="15.75" customHeight="1">
      <c r="B268" s="3" t="s">
        <v>159</v>
      </c>
      <c r="C268" s="2">
        <v>0.033</v>
      </c>
      <c r="D268" s="7">
        <f t="shared" si="2"/>
        <v>76351.768</v>
      </c>
      <c r="E268" s="9">
        <f t="shared" si="1"/>
        <v>0.0000004322101242</v>
      </c>
    </row>
    <row r="269" ht="15.75" customHeight="1">
      <c r="B269" s="3" t="s">
        <v>160</v>
      </c>
      <c r="C269" s="2">
        <v>92.255</v>
      </c>
      <c r="D269" s="7">
        <f t="shared" si="2"/>
        <v>76444.023</v>
      </c>
      <c r="E269" s="9">
        <f t="shared" si="1"/>
        <v>0.001207559588</v>
      </c>
    </row>
    <row r="270" ht="15.75" customHeight="1">
      <c r="B270" s="3" t="s">
        <v>161</v>
      </c>
      <c r="C270" s="2">
        <v>-36.348</v>
      </c>
      <c r="D270" s="7">
        <f t="shared" si="2"/>
        <v>76407.675</v>
      </c>
      <c r="E270" s="9">
        <f t="shared" si="1"/>
        <v>-0.0004755982585</v>
      </c>
    </row>
    <row r="271" ht="15.75" customHeight="1">
      <c r="B271" s="3" t="s">
        <v>162</v>
      </c>
      <c r="C271" s="2">
        <v>13.258</v>
      </c>
      <c r="D271" s="7">
        <f t="shared" si="2"/>
        <v>76420.933</v>
      </c>
      <c r="E271" s="9">
        <f t="shared" si="1"/>
        <v>0.000173501548</v>
      </c>
    </row>
    <row r="272" ht="15.75" customHeight="1">
      <c r="B272" s="3" t="s">
        <v>163</v>
      </c>
      <c r="C272" s="2">
        <v>42.772</v>
      </c>
      <c r="D272" s="7">
        <f t="shared" si="2"/>
        <v>76463.705</v>
      </c>
      <c r="E272" s="9">
        <f t="shared" si="1"/>
        <v>0.0005595330136</v>
      </c>
    </row>
    <row r="273" ht="15.75" customHeight="1">
      <c r="B273" s="3" t="s">
        <v>164</v>
      </c>
      <c r="C273" s="2">
        <v>85.312</v>
      </c>
      <c r="D273" s="7">
        <f t="shared" si="2"/>
        <v>76549.017</v>
      </c>
      <c r="E273" s="9">
        <f t="shared" si="1"/>
        <v>0.001115096937</v>
      </c>
    </row>
    <row r="274" ht="15.75" customHeight="1">
      <c r="B274" s="3" t="s">
        <v>165</v>
      </c>
      <c r="C274" s="2">
        <v>553.456</v>
      </c>
      <c r="D274" s="7">
        <f t="shared" si="2"/>
        <v>77102.473</v>
      </c>
      <c r="E274" s="9">
        <f t="shared" si="1"/>
        <v>0.007204074541</v>
      </c>
    </row>
    <row r="275" ht="15.75" customHeight="1">
      <c r="B275" s="3">
        <v>43467.0</v>
      </c>
      <c r="C275" s="2">
        <v>409.64</v>
      </c>
      <c r="D275" s="7">
        <f t="shared" si="2"/>
        <v>77512.113</v>
      </c>
      <c r="E275" s="9">
        <f t="shared" si="1"/>
        <v>0.005298865639</v>
      </c>
    </row>
    <row r="276" ht="15.75" customHeight="1">
      <c r="B276" s="3">
        <v>43557.0</v>
      </c>
      <c r="C276" s="2">
        <v>-92.896</v>
      </c>
      <c r="D276" s="7">
        <f t="shared" si="2"/>
        <v>77419.217</v>
      </c>
      <c r="E276" s="9">
        <f t="shared" si="1"/>
        <v>-0.001199189488</v>
      </c>
    </row>
    <row r="277" ht="15.75" customHeight="1">
      <c r="B277" s="3">
        <v>43587.0</v>
      </c>
      <c r="C277" s="2">
        <v>13.078</v>
      </c>
      <c r="D277" s="7">
        <f t="shared" si="2"/>
        <v>77432.295</v>
      </c>
      <c r="E277" s="9">
        <f t="shared" si="1"/>
        <v>0.0001689102013</v>
      </c>
    </row>
    <row r="278" ht="15.75" customHeight="1">
      <c r="B278" s="3">
        <v>43618.0</v>
      </c>
      <c r="C278" s="2">
        <v>-62.653</v>
      </c>
      <c r="D278" s="7">
        <f t="shared" si="2"/>
        <v>77369.642</v>
      </c>
      <c r="E278" s="9">
        <f t="shared" si="1"/>
        <v>-0.0008094601997</v>
      </c>
    </row>
    <row r="279" ht="15.75" customHeight="1">
      <c r="B279" s="3">
        <v>43648.0</v>
      </c>
      <c r="C279" s="2">
        <v>-118.857</v>
      </c>
      <c r="D279" s="7">
        <f t="shared" si="2"/>
        <v>77250.785</v>
      </c>
      <c r="E279" s="9">
        <f t="shared" si="1"/>
        <v>-0.001537403896</v>
      </c>
    </row>
    <row r="280" ht="15.75" customHeight="1">
      <c r="B280" s="3">
        <v>43679.0</v>
      </c>
      <c r="C280" s="2">
        <v>0.015</v>
      </c>
      <c r="D280" s="7">
        <f t="shared" si="2"/>
        <v>77250.8</v>
      </c>
      <c r="E280" s="9">
        <f t="shared" si="1"/>
        <v>0.0000001941727652</v>
      </c>
    </row>
    <row r="281" ht="15.75" customHeight="1">
      <c r="B281" s="3">
        <v>43771.0</v>
      </c>
      <c r="C281" s="2">
        <v>-130.216</v>
      </c>
      <c r="D281" s="7">
        <f t="shared" si="2"/>
        <v>77120.584</v>
      </c>
      <c r="E281" s="9">
        <f t="shared" si="1"/>
        <v>-0.001687048824</v>
      </c>
    </row>
    <row r="282" ht="15.75" customHeight="1">
      <c r="B282" s="3">
        <v>43801.0</v>
      </c>
      <c r="C282" s="2">
        <v>-105.369</v>
      </c>
      <c r="D282" s="7">
        <f t="shared" si="2"/>
        <v>77015.215</v>
      </c>
      <c r="E282" s="9">
        <f t="shared" si="1"/>
        <v>-0.001367223151</v>
      </c>
    </row>
    <row r="283" ht="15.75" customHeight="1">
      <c r="B283" s="3" t="s">
        <v>166</v>
      </c>
      <c r="C283" s="2">
        <v>454.298</v>
      </c>
      <c r="D283" s="7">
        <f t="shared" si="2"/>
        <v>77469.513</v>
      </c>
      <c r="E283" s="9">
        <f t="shared" si="1"/>
        <v>0.005881478583</v>
      </c>
    </row>
    <row r="284" ht="15.75" customHeight="1">
      <c r="B284" s="3" t="s">
        <v>167</v>
      </c>
      <c r="C284" s="2">
        <v>63.617</v>
      </c>
      <c r="D284" s="7">
        <f t="shared" si="2"/>
        <v>77533.13</v>
      </c>
      <c r="E284" s="9">
        <f t="shared" si="1"/>
        <v>0.0008208505654</v>
      </c>
    </row>
    <row r="285" ht="15.75" customHeight="1">
      <c r="B285" s="3" t="s">
        <v>168</v>
      </c>
      <c r="C285" s="2">
        <v>-25.055</v>
      </c>
      <c r="D285" s="7">
        <f t="shared" si="2"/>
        <v>77508.075</v>
      </c>
      <c r="E285" s="9">
        <f t="shared" si="1"/>
        <v>-0.0003232044052</v>
      </c>
    </row>
    <row r="286" ht="15.75" customHeight="1">
      <c r="B286" s="3" t="s">
        <v>169</v>
      </c>
      <c r="C286" s="2">
        <v>6.711</v>
      </c>
      <c r="D286" s="7">
        <f t="shared" si="2"/>
        <v>77514.786</v>
      </c>
      <c r="E286" s="9">
        <f t="shared" si="1"/>
        <v>0.00008658077861</v>
      </c>
    </row>
    <row r="287" ht="15.75" customHeight="1">
      <c r="B287" s="3" t="s">
        <v>170</v>
      </c>
      <c r="C287" s="2">
        <v>104.16</v>
      </c>
      <c r="D287" s="7">
        <f t="shared" si="2"/>
        <v>77618.946</v>
      </c>
      <c r="E287" s="9">
        <f t="shared" si="1"/>
        <v>0.001342841616</v>
      </c>
    </row>
    <row r="288" ht="15.75" customHeight="1">
      <c r="B288" s="3" t="s">
        <v>171</v>
      </c>
      <c r="C288" s="2">
        <v>25.954</v>
      </c>
      <c r="D288" s="7">
        <f t="shared" si="2"/>
        <v>77644.9</v>
      </c>
      <c r="E288" s="9">
        <f t="shared" si="1"/>
        <v>0.0003343212333</v>
      </c>
    </row>
    <row r="289" ht="15.75" customHeight="1">
      <c r="B289" s="3" t="s">
        <v>172</v>
      </c>
      <c r="C289" s="2">
        <v>12.75</v>
      </c>
      <c r="D289" s="7">
        <f t="shared" si="2"/>
        <v>77657.65</v>
      </c>
      <c r="E289" s="9">
        <f t="shared" si="1"/>
        <v>0.0001641956301</v>
      </c>
    </row>
    <row r="290" ht="15.75" customHeight="1">
      <c r="B290" s="3" t="s">
        <v>173</v>
      </c>
      <c r="C290" s="2">
        <v>1.014</v>
      </c>
      <c r="D290" s="7">
        <f t="shared" si="2"/>
        <v>77658.664</v>
      </c>
      <c r="E290" s="9">
        <f t="shared" si="1"/>
        <v>0.00001305722463</v>
      </c>
    </row>
    <row r="291" ht="15.75" customHeight="1">
      <c r="B291" s="3" t="s">
        <v>174</v>
      </c>
      <c r="C291" s="2">
        <v>-89.947</v>
      </c>
      <c r="D291" s="7">
        <f t="shared" si="2"/>
        <v>77568.717</v>
      </c>
      <c r="E291" s="9">
        <f t="shared" si="1"/>
        <v>-0.001158906496</v>
      </c>
    </row>
    <row r="292" ht="15.75" customHeight="1">
      <c r="B292" s="3" t="s">
        <v>175</v>
      </c>
      <c r="C292" s="2">
        <v>-70.617</v>
      </c>
      <c r="D292" s="7">
        <f t="shared" si="2"/>
        <v>77498.1</v>
      </c>
      <c r="E292" s="9">
        <f t="shared" si="1"/>
        <v>-0.0009107945368</v>
      </c>
    </row>
    <row r="293" ht="15.75" customHeight="1">
      <c r="B293" s="3" t="s">
        <v>176</v>
      </c>
      <c r="C293" s="2">
        <v>-186.019</v>
      </c>
      <c r="D293" s="7">
        <f t="shared" si="2"/>
        <v>77312.081</v>
      </c>
      <c r="E293" s="9">
        <f t="shared" si="1"/>
        <v>-0.002403189355</v>
      </c>
    </row>
    <row r="294" ht="15.75" customHeight="1">
      <c r="B294" s="3">
        <v>43468.0</v>
      </c>
      <c r="C294" s="2">
        <v>1.035</v>
      </c>
      <c r="D294" s="7">
        <f t="shared" si="2"/>
        <v>77313.116</v>
      </c>
      <c r="E294" s="9">
        <f t="shared" si="1"/>
        <v>0.00001338721011</v>
      </c>
    </row>
    <row r="295" ht="15.75" customHeight="1">
      <c r="B295" s="3">
        <v>43558.0</v>
      </c>
      <c r="C295" s="2">
        <v>33.122</v>
      </c>
      <c r="D295" s="7">
        <f t="shared" si="2"/>
        <v>77346.238</v>
      </c>
      <c r="E295" s="9">
        <f t="shared" si="1"/>
        <v>0.0004283219818</v>
      </c>
    </row>
    <row r="296" ht="15.75" customHeight="1">
      <c r="B296" s="3">
        <v>43588.0</v>
      </c>
      <c r="C296" s="2">
        <v>-113.62</v>
      </c>
      <c r="D296" s="7">
        <f t="shared" si="2"/>
        <v>77232.618</v>
      </c>
      <c r="E296" s="9">
        <f t="shared" si="1"/>
        <v>-0.001470059016</v>
      </c>
    </row>
    <row r="297" ht="15.75" customHeight="1">
      <c r="B297" s="3">
        <v>43619.0</v>
      </c>
      <c r="C297" s="2">
        <v>14.881</v>
      </c>
      <c r="D297" s="7">
        <f t="shared" si="2"/>
        <v>77247.499</v>
      </c>
      <c r="E297" s="9">
        <f t="shared" si="1"/>
        <v>0.0001926590986</v>
      </c>
    </row>
    <row r="298" ht="15.75" customHeight="1">
      <c r="B298" s="3">
        <v>43649.0</v>
      </c>
      <c r="C298" s="2">
        <v>-120.511</v>
      </c>
      <c r="D298" s="7">
        <f t="shared" si="2"/>
        <v>77126.988</v>
      </c>
      <c r="E298" s="9">
        <f t="shared" si="1"/>
        <v>-0.001561281619</v>
      </c>
    </row>
    <row r="299" ht="15.75" customHeight="1">
      <c r="B299" s="3">
        <v>43680.0</v>
      </c>
      <c r="C299" s="2">
        <v>-903.667</v>
      </c>
      <c r="D299" s="7">
        <f t="shared" si="2"/>
        <v>76223.321</v>
      </c>
      <c r="E299" s="9">
        <f t="shared" si="1"/>
        <v>-0.01178579249</v>
      </c>
    </row>
    <row r="300" ht="15.75" customHeight="1">
      <c r="B300" s="3">
        <v>43772.0</v>
      </c>
      <c r="C300" s="2">
        <v>-165.021</v>
      </c>
      <c r="D300" s="7">
        <f t="shared" si="2"/>
        <v>76058.3</v>
      </c>
      <c r="E300" s="9">
        <f t="shared" si="1"/>
        <v>-0.002167314263</v>
      </c>
    </row>
    <row r="301" ht="15.75" customHeight="1">
      <c r="B301" s="3">
        <v>43802.0</v>
      </c>
      <c r="C301" s="2">
        <v>38.627</v>
      </c>
      <c r="D301" s="7">
        <f t="shared" si="2"/>
        <v>76096.927</v>
      </c>
      <c r="E301" s="9">
        <f t="shared" si="1"/>
        <v>0.0005077315001</v>
      </c>
    </row>
    <row r="302" ht="15.75" customHeight="1">
      <c r="B302" s="3" t="s">
        <v>177</v>
      </c>
      <c r="C302" s="2">
        <v>2921.91</v>
      </c>
      <c r="D302" s="7">
        <f t="shared" si="2"/>
        <v>79018.837</v>
      </c>
      <c r="E302" s="9">
        <f t="shared" si="1"/>
        <v>0.03767838411</v>
      </c>
    </row>
    <row r="303" ht="15.75" customHeight="1">
      <c r="B303" s="3" t="s">
        <v>178</v>
      </c>
      <c r="C303" s="2">
        <v>60.478</v>
      </c>
      <c r="D303" s="7">
        <f t="shared" si="2"/>
        <v>79079.315</v>
      </c>
      <c r="E303" s="9">
        <f t="shared" si="1"/>
        <v>0.0007650690686</v>
      </c>
    </row>
    <row r="304" ht="15.75" customHeight="1">
      <c r="B304" s="3" t="s">
        <v>179</v>
      </c>
      <c r="C304" s="2">
        <v>1428.511</v>
      </c>
      <c r="D304" s="7">
        <f t="shared" si="2"/>
        <v>80507.826</v>
      </c>
      <c r="E304" s="9">
        <f t="shared" si="1"/>
        <v>0.01790306094</v>
      </c>
    </row>
    <row r="305" ht="15.75" customHeight="1">
      <c r="B305" s="3" t="s">
        <v>180</v>
      </c>
      <c r="C305" s="2">
        <v>223.872</v>
      </c>
      <c r="D305" s="7">
        <f t="shared" si="2"/>
        <v>80731.698</v>
      </c>
      <c r="E305" s="9">
        <f t="shared" si="1"/>
        <v>0.002776889168</v>
      </c>
    </row>
    <row r="306" ht="15.75" customHeight="1">
      <c r="B306" s="3" t="s">
        <v>181</v>
      </c>
      <c r="C306" s="2">
        <v>104.881</v>
      </c>
      <c r="D306" s="7">
        <f t="shared" si="2"/>
        <v>80836.579</v>
      </c>
      <c r="E306" s="9">
        <f t="shared" si="1"/>
        <v>0.001298287222</v>
      </c>
    </row>
    <row r="307" ht="15.75" customHeight="1">
      <c r="B307" s="3" t="s">
        <v>182</v>
      </c>
      <c r="C307" s="2">
        <v>-142.922</v>
      </c>
      <c r="D307" s="7">
        <f t="shared" si="2"/>
        <v>80693.657</v>
      </c>
      <c r="E307" s="9">
        <f t="shared" si="1"/>
        <v>-0.001769601046</v>
      </c>
    </row>
    <row r="308" ht="15.75" customHeight="1">
      <c r="B308" s="3" t="s">
        <v>183</v>
      </c>
      <c r="C308" s="2">
        <v>181.993</v>
      </c>
      <c r="D308" s="7">
        <f t="shared" si="2"/>
        <v>80875.65</v>
      </c>
      <c r="E308" s="9">
        <f t="shared" si="1"/>
        <v>0.002252817448</v>
      </c>
    </row>
    <row r="309" ht="15.75" customHeight="1">
      <c r="B309" s="3" t="s">
        <v>184</v>
      </c>
      <c r="C309" s="2">
        <v>-98.006</v>
      </c>
      <c r="D309" s="7">
        <f t="shared" si="2"/>
        <v>80777.644</v>
      </c>
      <c r="E309" s="9">
        <f t="shared" si="1"/>
        <v>-0.001212545808</v>
      </c>
    </row>
    <row r="310" ht="15.75" customHeight="1">
      <c r="B310" s="3" t="s">
        <v>185</v>
      </c>
      <c r="C310" s="2">
        <v>-198.718</v>
      </c>
      <c r="D310" s="7">
        <f t="shared" si="2"/>
        <v>80578.926</v>
      </c>
      <c r="E310" s="9">
        <f t="shared" si="1"/>
        <v>-0.00246309277</v>
      </c>
    </row>
    <row r="311" ht="15.75" customHeight="1">
      <c r="B311" s="3" t="s">
        <v>186</v>
      </c>
      <c r="C311" s="2">
        <v>27.873</v>
      </c>
      <c r="D311" s="7">
        <f t="shared" si="2"/>
        <v>80606.799</v>
      </c>
      <c r="E311" s="9">
        <f t="shared" si="1"/>
        <v>0.0003458494886</v>
      </c>
    </row>
    <row r="312" ht="15.75" customHeight="1">
      <c r="B312" s="3" t="s">
        <v>187</v>
      </c>
      <c r="C312" s="2">
        <v>55.049</v>
      </c>
      <c r="D312" s="7">
        <f t="shared" si="2"/>
        <v>80661.848</v>
      </c>
      <c r="E312" s="9">
        <f t="shared" si="1"/>
        <v>0.0006826993735</v>
      </c>
    </row>
    <row r="313" ht="15.75" customHeight="1">
      <c r="B313" s="3" t="s">
        <v>188</v>
      </c>
      <c r="C313" s="2">
        <v>154.541</v>
      </c>
      <c r="D313" s="7">
        <f t="shared" si="2"/>
        <v>80816.389</v>
      </c>
      <c r="E313" s="9">
        <f t="shared" si="1"/>
        <v>0.00191407895</v>
      </c>
    </row>
    <row r="314" ht="15.75" customHeight="1">
      <c r="B314" s="3" t="s">
        <v>189</v>
      </c>
      <c r="C314" s="2">
        <v>-70.67</v>
      </c>
      <c r="D314" s="7">
        <f t="shared" si="2"/>
        <v>80745.719</v>
      </c>
      <c r="E314" s="9">
        <f t="shared" si="1"/>
        <v>-0.0008748338999</v>
      </c>
    </row>
    <row r="315" ht="15.75" customHeight="1">
      <c r="B315" s="3">
        <v>43469.0</v>
      </c>
      <c r="C315" s="2">
        <v>1.423</v>
      </c>
      <c r="D315" s="7">
        <f t="shared" si="2"/>
        <v>80747.142</v>
      </c>
      <c r="E315" s="9">
        <f t="shared" si="1"/>
        <v>0.00001762307004</v>
      </c>
    </row>
    <row r="316" ht="15.75" customHeight="1">
      <c r="B316" s="3">
        <v>43500.0</v>
      </c>
      <c r="C316" s="2">
        <v>14.162</v>
      </c>
      <c r="D316" s="7">
        <f t="shared" si="2"/>
        <v>80761.304</v>
      </c>
      <c r="E316" s="9">
        <f t="shared" si="1"/>
        <v>0.000175371634</v>
      </c>
    </row>
    <row r="317" ht="15.75" customHeight="1">
      <c r="B317" s="3">
        <v>43528.0</v>
      </c>
      <c r="C317" s="2">
        <v>39.427</v>
      </c>
      <c r="D317" s="7">
        <f t="shared" si="2"/>
        <v>80800.731</v>
      </c>
      <c r="E317" s="9">
        <f t="shared" si="1"/>
        <v>0.0004880725943</v>
      </c>
    </row>
    <row r="318" ht="15.75" customHeight="1">
      <c r="B318" s="3">
        <v>43559.0</v>
      </c>
      <c r="C318" s="2">
        <v>13.644</v>
      </c>
      <c r="D318" s="7">
        <f t="shared" si="2"/>
        <v>80814.375</v>
      </c>
      <c r="E318" s="9">
        <f t="shared" si="1"/>
        <v>0.0001688456032</v>
      </c>
    </row>
    <row r="319" ht="15.75" customHeight="1">
      <c r="B319" s="3">
        <v>43589.0</v>
      </c>
      <c r="C319" s="2">
        <v>6.594</v>
      </c>
      <c r="D319" s="7">
        <f t="shared" si="2"/>
        <v>80820.969</v>
      </c>
      <c r="E319" s="9">
        <f t="shared" si="1"/>
        <v>0.00008159106592</v>
      </c>
    </row>
    <row r="320" ht="15.75" customHeight="1">
      <c r="B320" s="3">
        <v>43681.0</v>
      </c>
      <c r="C320" s="2">
        <v>47.388</v>
      </c>
      <c r="D320" s="7">
        <f t="shared" si="2"/>
        <v>80868.357</v>
      </c>
      <c r="E320" s="9">
        <f t="shared" si="1"/>
        <v>0.0005861611589</v>
      </c>
    </row>
    <row r="321" ht="15.75" customHeight="1">
      <c r="B321" s="3">
        <v>43712.0</v>
      </c>
      <c r="C321" s="2">
        <v>23.804</v>
      </c>
      <c r="D321" s="7">
        <f t="shared" si="2"/>
        <v>80892.161</v>
      </c>
      <c r="E321" s="9">
        <f t="shared" si="1"/>
        <v>0.0002943116215</v>
      </c>
    </row>
    <row r="322" ht="15.75" customHeight="1">
      <c r="B322" s="3">
        <v>43742.0</v>
      </c>
      <c r="C322" s="2">
        <v>-51.987</v>
      </c>
      <c r="D322" s="7">
        <f t="shared" si="2"/>
        <v>80840.174</v>
      </c>
      <c r="E322" s="9">
        <f t="shared" si="1"/>
        <v>-0.0006428770325</v>
      </c>
    </row>
    <row r="323" ht="15.75" customHeight="1">
      <c r="B323" s="3">
        <v>43773.0</v>
      </c>
      <c r="C323" s="2">
        <v>516.673</v>
      </c>
      <c r="D323" s="7">
        <f t="shared" si="2"/>
        <v>81356.847</v>
      </c>
      <c r="E323" s="9">
        <f t="shared" si="1"/>
        <v>0.006370952369</v>
      </c>
    </row>
    <row r="324" ht="15.75" customHeight="1">
      <c r="B324" s="3">
        <v>43803.0</v>
      </c>
      <c r="C324" s="2">
        <v>285.481</v>
      </c>
      <c r="D324" s="7">
        <f t="shared" si="2"/>
        <v>81642.328</v>
      </c>
      <c r="E324" s="9">
        <f t="shared" si="1"/>
        <v>0.003502855667</v>
      </c>
    </row>
    <row r="325" ht="15.75" customHeight="1">
      <c r="B325" s="3" t="s">
        <v>190</v>
      </c>
      <c r="C325" s="2">
        <v>66.714</v>
      </c>
      <c r="D325" s="7">
        <f t="shared" si="2"/>
        <v>81709.042</v>
      </c>
      <c r="E325" s="9">
        <f t="shared" si="1"/>
        <v>0.000816815968</v>
      </c>
    </row>
    <row r="326" ht="15.75" customHeight="1">
      <c r="B326" s="3" t="s">
        <v>191</v>
      </c>
      <c r="C326" s="2">
        <v>54.082</v>
      </c>
      <c r="D326" s="7">
        <f t="shared" si="2"/>
        <v>81763.124</v>
      </c>
      <c r="E326" s="9">
        <f t="shared" si="1"/>
        <v>0.000661666182</v>
      </c>
    </row>
    <row r="327" ht="15.75" customHeight="1">
      <c r="B327" s="3" t="s">
        <v>192</v>
      </c>
      <c r="C327" s="2">
        <v>286.84</v>
      </c>
      <c r="D327" s="7">
        <f t="shared" si="2"/>
        <v>82049.964</v>
      </c>
      <c r="E327" s="9">
        <f t="shared" si="1"/>
        <v>0.00350204366</v>
      </c>
    </row>
    <row r="328" ht="15.75" customHeight="1">
      <c r="B328" s="3" t="s">
        <v>193</v>
      </c>
      <c r="C328" s="2">
        <v>-92.589</v>
      </c>
      <c r="D328" s="7">
        <f t="shared" si="2"/>
        <v>81957.375</v>
      </c>
      <c r="E328" s="9">
        <f t="shared" si="1"/>
        <v>-0.00112908374</v>
      </c>
    </row>
    <row r="329" ht="15.75" customHeight="1">
      <c r="B329" s="3" t="s">
        <v>194</v>
      </c>
      <c r="C329" s="2">
        <v>-26.561</v>
      </c>
      <c r="D329" s="7">
        <f t="shared" si="2"/>
        <v>81930.814</v>
      </c>
      <c r="E329" s="9">
        <f t="shared" si="1"/>
        <v>-0.0003241356243</v>
      </c>
    </row>
    <row r="330" ht="15.75" customHeight="1">
      <c r="B330" s="3" t="s">
        <v>195</v>
      </c>
      <c r="C330" s="2">
        <v>-119.551</v>
      </c>
      <c r="D330" s="7">
        <f t="shared" si="2"/>
        <v>81811.263</v>
      </c>
      <c r="E330" s="9">
        <f t="shared" si="1"/>
        <v>-0.001460235798</v>
      </c>
    </row>
    <row r="331" ht="15.75" customHeight="1">
      <c r="B331" s="3" t="s">
        <v>196</v>
      </c>
      <c r="C331" s="2">
        <v>79.631</v>
      </c>
      <c r="D331" s="7">
        <f t="shared" si="2"/>
        <v>81890.894</v>
      </c>
      <c r="E331" s="9">
        <f t="shared" si="1"/>
        <v>0.0009728766895</v>
      </c>
    </row>
    <row r="332" ht="15.75" customHeight="1">
      <c r="B332" s="3" t="s">
        <v>197</v>
      </c>
      <c r="C332" s="2">
        <v>-12.058</v>
      </c>
      <c r="D332" s="7">
        <f t="shared" si="2"/>
        <v>81878.836</v>
      </c>
      <c r="E332" s="9">
        <f t="shared" si="1"/>
        <v>-0.0001472555401</v>
      </c>
    </row>
    <row r="333" ht="15.75" customHeight="1">
      <c r="B333" s="3" t="s">
        <v>198</v>
      </c>
      <c r="C333" s="2">
        <v>2.491</v>
      </c>
      <c r="D333" s="7">
        <f t="shared" si="2"/>
        <v>81881.327</v>
      </c>
      <c r="E333" s="9">
        <f t="shared" si="1"/>
        <v>0.00003042253933</v>
      </c>
    </row>
    <row r="334" ht="15.75" customHeight="1">
      <c r="B334" s="3" t="s">
        <v>199</v>
      </c>
      <c r="C334" s="2">
        <v>0.799</v>
      </c>
      <c r="D334" s="7">
        <f t="shared" si="2"/>
        <v>81882.126</v>
      </c>
      <c r="E334" s="9">
        <f t="shared" si="1"/>
        <v>0.000009757976952</v>
      </c>
    </row>
    <row r="335" ht="15.75" customHeight="1">
      <c r="B335" s="3" t="s">
        <v>200</v>
      </c>
      <c r="C335" s="2">
        <v>88.934</v>
      </c>
      <c r="D335" s="7">
        <f t="shared" si="2"/>
        <v>81971.06</v>
      </c>
      <c r="E335" s="9">
        <f t="shared" si="1"/>
        <v>0.001085532859</v>
      </c>
    </row>
    <row r="336" ht="15.75" customHeight="1">
      <c r="B336" s="3">
        <v>43470.0</v>
      </c>
      <c r="C336" s="2">
        <v>69.318</v>
      </c>
      <c r="D336" s="7">
        <f t="shared" si="2"/>
        <v>82040.378</v>
      </c>
      <c r="E336" s="9">
        <f t="shared" si="1"/>
        <v>0.0008452825604</v>
      </c>
    </row>
    <row r="337" ht="15.75" customHeight="1">
      <c r="B337" s="3">
        <v>43501.0</v>
      </c>
      <c r="C337" s="2">
        <v>245.68</v>
      </c>
      <c r="D337" s="7">
        <f t="shared" si="2"/>
        <v>82286.058</v>
      </c>
      <c r="E337" s="9">
        <f t="shared" si="1"/>
        <v>0.002990148013</v>
      </c>
    </row>
    <row r="338" ht="15.75" customHeight="1">
      <c r="B338" s="3">
        <v>43529.0</v>
      </c>
      <c r="C338" s="2">
        <v>42.772</v>
      </c>
      <c r="D338" s="7">
        <f t="shared" si="2"/>
        <v>82328.83</v>
      </c>
      <c r="E338" s="9">
        <f t="shared" si="1"/>
        <v>0.0005196613925</v>
      </c>
    </row>
    <row r="339" ht="15.75" customHeight="1">
      <c r="B339" s="3">
        <v>43621.0</v>
      </c>
      <c r="C339" s="2">
        <v>17.172</v>
      </c>
      <c r="D339" s="7">
        <f t="shared" si="2"/>
        <v>82346.002</v>
      </c>
      <c r="E339" s="9">
        <f t="shared" si="1"/>
        <v>0.0002085564607</v>
      </c>
    </row>
    <row r="340" ht="15.75" customHeight="1">
      <c r="B340" s="3">
        <v>43651.0</v>
      </c>
      <c r="C340" s="2">
        <v>201.248</v>
      </c>
      <c r="D340" s="7">
        <f t="shared" si="2"/>
        <v>82547.25</v>
      </c>
      <c r="E340" s="9">
        <f t="shared" si="1"/>
        <v>0.002440950099</v>
      </c>
    </row>
    <row r="341" ht="15.75" customHeight="1">
      <c r="B341" s="3">
        <v>43682.0</v>
      </c>
      <c r="C341" s="2">
        <v>154.802</v>
      </c>
      <c r="D341" s="7">
        <f t="shared" si="2"/>
        <v>82702.052</v>
      </c>
      <c r="E341" s="9">
        <f t="shared" si="1"/>
        <v>0.00187355763</v>
      </c>
    </row>
    <row r="342" ht="15.75" customHeight="1">
      <c r="B342" s="3">
        <v>43713.0</v>
      </c>
      <c r="C342" s="2">
        <v>107.243</v>
      </c>
      <c r="D342" s="7">
        <f t="shared" si="2"/>
        <v>82809.295</v>
      </c>
      <c r="E342" s="9">
        <f t="shared" si="1"/>
        <v>0.001295899247</v>
      </c>
    </row>
    <row r="343" ht="15.75" customHeight="1">
      <c r="B343" s="3">
        <v>43743.0</v>
      </c>
      <c r="C343" s="2">
        <v>-802.92</v>
      </c>
      <c r="D343" s="7">
        <f t="shared" si="2"/>
        <v>82006.375</v>
      </c>
      <c r="E343" s="9">
        <f t="shared" si="1"/>
        <v>-0.0097433254</v>
      </c>
    </row>
    <row r="344" ht="15.75" customHeight="1">
      <c r="B344" s="3" t="s">
        <v>201</v>
      </c>
      <c r="C344" s="2">
        <v>129.594</v>
      </c>
      <c r="D344" s="7">
        <f t="shared" si="2"/>
        <v>82135.969</v>
      </c>
      <c r="E344" s="9">
        <f t="shared" si="1"/>
        <v>0.001579044429</v>
      </c>
    </row>
    <row r="345" ht="15.75" customHeight="1">
      <c r="B345" s="3" t="s">
        <v>202</v>
      </c>
      <c r="C345" s="2">
        <v>118.318</v>
      </c>
      <c r="D345" s="7">
        <f t="shared" si="2"/>
        <v>82254.287</v>
      </c>
      <c r="E345" s="9">
        <f t="shared" si="1"/>
        <v>0.001439477294</v>
      </c>
    </row>
    <row r="346" ht="15.75" customHeight="1">
      <c r="B346" s="3" t="s">
        <v>203</v>
      </c>
      <c r="C346" s="2">
        <v>-99.96</v>
      </c>
      <c r="D346" s="7">
        <f t="shared" si="2"/>
        <v>82154.327</v>
      </c>
      <c r="E346" s="9">
        <f t="shared" si="1"/>
        <v>-0.00121599483</v>
      </c>
    </row>
    <row r="347" ht="15.75" customHeight="1">
      <c r="B347" s="3" t="s">
        <v>204</v>
      </c>
      <c r="C347" s="2">
        <v>119.657</v>
      </c>
      <c r="D347" s="7">
        <f t="shared" si="2"/>
        <v>82273.984</v>
      </c>
      <c r="E347" s="9">
        <f t="shared" si="1"/>
        <v>0.001455430885</v>
      </c>
    </row>
    <row r="348" ht="15.75" customHeight="1">
      <c r="B348" s="3" t="s">
        <v>205</v>
      </c>
      <c r="C348" s="2">
        <v>-54.304</v>
      </c>
      <c r="D348" s="7">
        <f t="shared" si="2"/>
        <v>82219.68</v>
      </c>
      <c r="E348" s="9">
        <f t="shared" si="1"/>
        <v>-0.0006602564579</v>
      </c>
    </row>
    <row r="349" ht="15.75" customHeight="1">
      <c r="B349" s="3" t="s">
        <v>206</v>
      </c>
      <c r="C349" s="2">
        <v>10.344</v>
      </c>
      <c r="D349" s="7">
        <f t="shared" si="2"/>
        <v>82230.024</v>
      </c>
      <c r="E349" s="9">
        <f t="shared" si="1"/>
        <v>0.000125801382</v>
      </c>
    </row>
    <row r="350" ht="15.75" customHeight="1">
      <c r="B350" s="3" t="s">
        <v>207</v>
      </c>
      <c r="C350" s="2">
        <v>29.432</v>
      </c>
      <c r="D350" s="7">
        <f t="shared" si="2"/>
        <v>82259.456</v>
      </c>
      <c r="E350" s="9">
        <f t="shared" si="1"/>
        <v>0.0003578587556</v>
      </c>
    </row>
    <row r="351" ht="15.75" customHeight="1">
      <c r="B351" s="3" t="s">
        <v>208</v>
      </c>
      <c r="C351" s="2">
        <v>-11.208</v>
      </c>
      <c r="D351" s="7">
        <f t="shared" si="2"/>
        <v>82248.248</v>
      </c>
      <c r="E351" s="9">
        <f t="shared" si="1"/>
        <v>-0.0001362610959</v>
      </c>
    </row>
    <row r="352" ht="15.75" customHeight="1">
      <c r="B352" s="3" t="s">
        <v>209</v>
      </c>
      <c r="C352" s="2">
        <v>-173.29</v>
      </c>
      <c r="D352" s="7">
        <f t="shared" si="2"/>
        <v>82074.958</v>
      </c>
      <c r="E352" s="9">
        <f t="shared" si="1"/>
        <v>-0.002109136846</v>
      </c>
    </row>
    <row r="353" ht="15.75" customHeight="1">
      <c r="B353" s="3" t="s">
        <v>210</v>
      </c>
      <c r="C353" s="2">
        <v>59.863</v>
      </c>
      <c r="D353" s="7">
        <f t="shared" si="2"/>
        <v>82134.821</v>
      </c>
      <c r="E353" s="9">
        <f t="shared" si="1"/>
        <v>0.0007291039914</v>
      </c>
    </row>
    <row r="354" ht="15.75" customHeight="1">
      <c r="B354" s="3" t="s">
        <v>211</v>
      </c>
      <c r="C354" s="2">
        <v>-49.96</v>
      </c>
      <c r="D354" s="7">
        <f t="shared" si="2"/>
        <v>82084.861</v>
      </c>
      <c r="E354" s="9">
        <f t="shared" si="1"/>
        <v>-0.0006084532735</v>
      </c>
    </row>
    <row r="355" ht="15.75" customHeight="1">
      <c r="B355" s="3" t="s">
        <v>212</v>
      </c>
      <c r="C355" s="2">
        <v>46.618</v>
      </c>
      <c r="D355" s="7">
        <f t="shared" si="2"/>
        <v>82131.479</v>
      </c>
      <c r="E355" s="9">
        <f t="shared" si="1"/>
        <v>0.0005677632476</v>
      </c>
    </row>
    <row r="356" ht="15.75" customHeight="1">
      <c r="B356" s="3" t="s">
        <v>213</v>
      </c>
      <c r="C356" s="2">
        <v>-68.164</v>
      </c>
      <c r="D356" s="7">
        <f t="shared" si="2"/>
        <v>82063.315</v>
      </c>
      <c r="E356" s="9">
        <f t="shared" si="1"/>
        <v>-0.0008302821576</v>
      </c>
    </row>
    <row r="357" ht="15.75" customHeight="1">
      <c r="B357" s="3" t="s">
        <v>214</v>
      </c>
      <c r="C357" s="2">
        <v>145.303</v>
      </c>
      <c r="D357" s="7">
        <f t="shared" si="2"/>
        <v>82208.618</v>
      </c>
      <c r="E357" s="9">
        <f t="shared" si="1"/>
        <v>0.001769054947</v>
      </c>
    </row>
    <row r="358" ht="15.75" customHeight="1">
      <c r="B358" s="3">
        <v>43530.0</v>
      </c>
      <c r="C358" s="2">
        <v>165.643</v>
      </c>
      <c r="D358" s="7">
        <f t="shared" si="2"/>
        <v>82374.261</v>
      </c>
      <c r="E358" s="9">
        <f t="shared" si="1"/>
        <v>0.002012883198</v>
      </c>
    </row>
    <row r="359" ht="15.75" customHeight="1">
      <c r="B359" s="3">
        <v>43561.0</v>
      </c>
      <c r="C359" s="2">
        <v>70.372</v>
      </c>
      <c r="D359" s="7">
        <f t="shared" si="2"/>
        <v>82444.633</v>
      </c>
      <c r="E359" s="9">
        <f t="shared" si="1"/>
        <v>0.0008539312765</v>
      </c>
    </row>
    <row r="360" ht="15.75" customHeight="1">
      <c r="B360" s="3">
        <v>43591.0</v>
      </c>
      <c r="C360" s="2">
        <v>53.115</v>
      </c>
      <c r="D360" s="7">
        <f t="shared" si="2"/>
        <v>82497.748</v>
      </c>
      <c r="E360" s="9">
        <f t="shared" si="1"/>
        <v>0.0006440431078</v>
      </c>
    </row>
    <row r="361" ht="15.75" customHeight="1">
      <c r="B361" s="3">
        <v>43622.0</v>
      </c>
      <c r="C361" s="2">
        <v>329.538</v>
      </c>
      <c r="D361" s="7">
        <f t="shared" si="2"/>
        <v>82827.286</v>
      </c>
      <c r="E361" s="9">
        <f t="shared" si="1"/>
        <v>0.003986552169</v>
      </c>
    </row>
    <row r="362" ht="15.75" customHeight="1">
      <c r="B362" s="3">
        <v>43652.0</v>
      </c>
      <c r="C362" s="2">
        <v>56.616</v>
      </c>
      <c r="D362" s="7">
        <f t="shared" si="2"/>
        <v>82883.902</v>
      </c>
      <c r="E362" s="9">
        <f t="shared" si="1"/>
        <v>0.0006833093515</v>
      </c>
    </row>
    <row r="363" ht="15.75" customHeight="1">
      <c r="B363" s="3">
        <v>43744.0</v>
      </c>
      <c r="C363" s="2">
        <v>106.711</v>
      </c>
      <c r="D363" s="7">
        <f t="shared" si="2"/>
        <v>82990.613</v>
      </c>
      <c r="E363" s="9">
        <f t="shared" si="1"/>
        <v>0.001286647496</v>
      </c>
    </row>
    <row r="364" ht="15.75" customHeight="1">
      <c r="B364" s="3">
        <v>43775.0</v>
      </c>
      <c r="C364" s="2">
        <v>3.236</v>
      </c>
      <c r="D364" s="7">
        <f t="shared" si="2"/>
        <v>82993.849</v>
      </c>
      <c r="E364" s="9">
        <f t="shared" si="1"/>
        <v>0.00003899160152</v>
      </c>
    </row>
    <row r="365" ht="15.75" customHeight="1">
      <c r="B365" s="3">
        <v>43805.0</v>
      </c>
      <c r="C365" s="2">
        <v>44.1</v>
      </c>
      <c r="D365" s="7">
        <f t="shared" si="2"/>
        <v>83037.949</v>
      </c>
      <c r="E365" s="9">
        <f t="shared" si="1"/>
        <v>0.0005312235556</v>
      </c>
    </row>
    <row r="366" ht="15.75" customHeight="1">
      <c r="B366" s="3" t="s">
        <v>215</v>
      </c>
      <c r="C366" s="2">
        <v>-22.587</v>
      </c>
      <c r="D366" s="7">
        <f t="shared" si="2"/>
        <v>83015.362</v>
      </c>
      <c r="E366" s="9">
        <f t="shared" si="1"/>
        <v>-0.0002720451643</v>
      </c>
    </row>
    <row r="367" ht="15.75" customHeight="1">
      <c r="B367" s="3" t="s">
        <v>216</v>
      </c>
      <c r="C367" s="2">
        <v>139.483</v>
      </c>
      <c r="D367" s="7">
        <f t="shared" si="2"/>
        <v>83154.845</v>
      </c>
      <c r="E367" s="9">
        <f t="shared" si="1"/>
        <v>0.001678797123</v>
      </c>
    </row>
    <row r="368" ht="15.75" customHeight="1">
      <c r="B368" s="3" t="s">
        <v>217</v>
      </c>
      <c r="C368" s="2">
        <v>128.978</v>
      </c>
      <c r="D368" s="7">
        <f t="shared" si="2"/>
        <v>83283.823</v>
      </c>
      <c r="E368" s="9">
        <f t="shared" si="1"/>
        <v>0.001549856501</v>
      </c>
    </row>
    <row r="369" ht="15.75" customHeight="1">
      <c r="B369" s="3" t="s">
        <v>218</v>
      </c>
      <c r="C369" s="2">
        <v>55.254</v>
      </c>
      <c r="D369" s="7">
        <f t="shared" si="2"/>
        <v>83339.077</v>
      </c>
      <c r="E369" s="9">
        <f t="shared" si="1"/>
        <v>0.0006632221865</v>
      </c>
    </row>
    <row r="370" ht="15.75" customHeight="1">
      <c r="B370" s="3" t="s">
        <v>219</v>
      </c>
      <c r="C370" s="2">
        <v>35.696</v>
      </c>
      <c r="D370" s="7">
        <f t="shared" si="2"/>
        <v>83374.773</v>
      </c>
      <c r="E370" s="9">
        <f t="shared" si="1"/>
        <v>0.0004282307744</v>
      </c>
    </row>
    <row r="371" ht="15.75" customHeight="1">
      <c r="B371" s="3" t="s">
        <v>220</v>
      </c>
      <c r="C371" s="2">
        <v>559.108</v>
      </c>
      <c r="D371" s="7">
        <f t="shared" si="2"/>
        <v>83933.881</v>
      </c>
      <c r="E371" s="9">
        <f t="shared" si="1"/>
        <v>0.006683576347</v>
      </c>
    </row>
    <row r="372" ht="15.75" customHeight="1">
      <c r="B372" s="3" t="s">
        <v>221</v>
      </c>
      <c r="C372" s="2">
        <v>95.751</v>
      </c>
      <c r="D372" s="7">
        <f t="shared" si="2"/>
        <v>84029.632</v>
      </c>
      <c r="E372" s="9">
        <f t="shared" si="1"/>
        <v>0.001140140602</v>
      </c>
    </row>
    <row r="373" ht="15.75" customHeight="1">
      <c r="B373" s="3" t="s">
        <v>222</v>
      </c>
      <c r="C373" s="2">
        <v>-415.355</v>
      </c>
      <c r="D373" s="7">
        <f t="shared" si="2"/>
        <v>83614.277</v>
      </c>
      <c r="E373" s="9">
        <f t="shared" si="1"/>
        <v>-0.00495521552</v>
      </c>
    </row>
    <row r="374" ht="15.75" customHeight="1">
      <c r="B374" s="3" t="s">
        <v>223</v>
      </c>
      <c r="C374" s="2">
        <v>65.33</v>
      </c>
      <c r="D374" s="7">
        <f t="shared" si="2"/>
        <v>83679.607</v>
      </c>
      <c r="E374" s="9">
        <f t="shared" si="1"/>
        <v>0.0007810208211</v>
      </c>
    </row>
    <row r="375" ht="15.75" customHeight="1">
      <c r="B375" s="3" t="s">
        <v>224</v>
      </c>
      <c r="C375" s="2">
        <v>35.64</v>
      </c>
      <c r="D375" s="7">
        <f t="shared" si="2"/>
        <v>83715.247</v>
      </c>
      <c r="E375" s="9">
        <f t="shared" si="1"/>
        <v>0.0004258195481</v>
      </c>
    </row>
    <row r="376" ht="15.75" customHeight="1">
      <c r="B376" s="3" t="s">
        <v>225</v>
      </c>
      <c r="C376" s="2">
        <v>971.863</v>
      </c>
      <c r="D376" s="7">
        <f t="shared" si="2"/>
        <v>84687.11</v>
      </c>
      <c r="E376" s="9">
        <f t="shared" si="1"/>
        <v>0.01154228251</v>
      </c>
    </row>
    <row r="377" ht="15.75" customHeight="1">
      <c r="B377" s="3" t="s">
        <v>226</v>
      </c>
      <c r="C377" s="2">
        <v>0.0</v>
      </c>
      <c r="D377" s="7">
        <f t="shared" si="2"/>
        <v>84687.11</v>
      </c>
      <c r="E377" s="9">
        <f t="shared" si="1"/>
        <v>0</v>
      </c>
    </row>
    <row r="378" ht="15.75" customHeight="1">
      <c r="B378" s="3">
        <v>43472.0</v>
      </c>
      <c r="C378" s="2">
        <v>-760.857</v>
      </c>
      <c r="D378" s="7">
        <f t="shared" si="2"/>
        <v>83926.253</v>
      </c>
      <c r="E378" s="9">
        <f t="shared" si="1"/>
        <v>-0.009024933146</v>
      </c>
    </row>
    <row r="379" ht="15.75" customHeight="1">
      <c r="B379" s="3">
        <v>43503.0</v>
      </c>
      <c r="C379" s="2">
        <v>201.863</v>
      </c>
      <c r="D379" s="7">
        <f t="shared" si="2"/>
        <v>84128.116</v>
      </c>
      <c r="E379" s="9">
        <f t="shared" si="1"/>
        <v>0.002402354646</v>
      </c>
    </row>
    <row r="380" ht="15.75" customHeight="1">
      <c r="B380" s="3">
        <v>43531.0</v>
      </c>
      <c r="C380" s="2">
        <v>39.49</v>
      </c>
      <c r="D380" s="7">
        <f t="shared" si="2"/>
        <v>84167.606</v>
      </c>
      <c r="E380" s="9">
        <f t="shared" si="1"/>
        <v>0.0004692929833</v>
      </c>
    </row>
    <row r="381" ht="15.75" customHeight="1">
      <c r="B381" s="3">
        <v>43592.0</v>
      </c>
      <c r="C381" s="2">
        <v>-49.614</v>
      </c>
      <c r="D381" s="7">
        <f t="shared" si="2"/>
        <v>84117.992</v>
      </c>
      <c r="E381" s="9">
        <f t="shared" si="1"/>
        <v>-0.0005896404924</v>
      </c>
    </row>
    <row r="382" ht="15.75" customHeight="1">
      <c r="B382" s="3">
        <v>43684.0</v>
      </c>
      <c r="C382" s="2">
        <v>269.576</v>
      </c>
      <c r="D382" s="7">
        <f t="shared" si="2"/>
        <v>84387.568</v>
      </c>
      <c r="E382" s="9">
        <f t="shared" si="1"/>
        <v>0.003199612286</v>
      </c>
    </row>
    <row r="383" ht="15.75" customHeight="1">
      <c r="B383" s="3">
        <v>43715.0</v>
      </c>
      <c r="C383" s="2">
        <v>276.288</v>
      </c>
      <c r="D383" s="7">
        <f t="shared" si="2"/>
        <v>84663.856</v>
      </c>
      <c r="E383" s="9">
        <f t="shared" si="1"/>
        <v>0.003268688775</v>
      </c>
    </row>
    <row r="384" ht="15.75" customHeight="1">
      <c r="B384" s="3">
        <v>43745.0</v>
      </c>
      <c r="C384" s="2">
        <v>124.773</v>
      </c>
      <c r="D384" s="7">
        <f t="shared" si="2"/>
        <v>84788.629</v>
      </c>
      <c r="E384" s="9">
        <f t="shared" si="1"/>
        <v>0.001472660877</v>
      </c>
    </row>
    <row r="385" ht="15.75" customHeight="1">
      <c r="B385" s="3">
        <v>43776.0</v>
      </c>
      <c r="C385" s="2">
        <v>86.3</v>
      </c>
      <c r="D385" s="7">
        <f t="shared" si="2"/>
        <v>84874.929</v>
      </c>
      <c r="E385" s="9">
        <f t="shared" si="1"/>
        <v>0.001017307529</v>
      </c>
    </row>
    <row r="386" ht="15.75" customHeight="1">
      <c r="B386" s="3">
        <v>43806.0</v>
      </c>
      <c r="C386" s="2">
        <v>58.623</v>
      </c>
      <c r="D386" s="7">
        <f t="shared" si="2"/>
        <v>84933.552</v>
      </c>
      <c r="E386" s="9">
        <f t="shared" si="1"/>
        <v>0.0006904602407</v>
      </c>
    </row>
    <row r="387" ht="15.75" customHeight="1">
      <c r="B387" s="3" t="s">
        <v>227</v>
      </c>
      <c r="C387" s="2">
        <v>174.539</v>
      </c>
      <c r="D387" s="7">
        <f t="shared" si="2"/>
        <v>85108.091</v>
      </c>
      <c r="E387" s="9">
        <f t="shared" si="1"/>
        <v>0.002052897846</v>
      </c>
    </row>
    <row r="388" ht="15.75" customHeight="1">
      <c r="B388" s="3" t="s">
        <v>228</v>
      </c>
      <c r="C388" s="2">
        <v>215.842</v>
      </c>
      <c r="D388" s="7">
        <f t="shared" si="2"/>
        <v>85323.933</v>
      </c>
      <c r="E388" s="9">
        <f t="shared" si="1"/>
        <v>0.002532882147</v>
      </c>
    </row>
    <row r="389" ht="15.75" customHeight="1">
      <c r="B389" s="3" t="s">
        <v>229</v>
      </c>
      <c r="C389" s="2">
        <v>63.145</v>
      </c>
      <c r="D389" s="7">
        <f t="shared" si="2"/>
        <v>85387.078</v>
      </c>
      <c r="E389" s="9">
        <f t="shared" si="1"/>
        <v>0.0007397882833</v>
      </c>
    </row>
    <row r="390" ht="15.75" customHeight="1">
      <c r="B390" s="3" t="s">
        <v>230</v>
      </c>
      <c r="C390" s="2">
        <v>107.101</v>
      </c>
      <c r="D390" s="7">
        <f t="shared" si="2"/>
        <v>85494.179</v>
      </c>
      <c r="E390" s="9">
        <f t="shared" si="1"/>
        <v>0.001253513883</v>
      </c>
    </row>
    <row r="391" ht="15.75" customHeight="1">
      <c r="B391" s="3" t="s">
        <v>231</v>
      </c>
      <c r="C391" s="2">
        <v>-137.824</v>
      </c>
      <c r="D391" s="7">
        <f t="shared" si="2"/>
        <v>85356.355</v>
      </c>
      <c r="E391" s="9">
        <f t="shared" si="1"/>
        <v>-0.001613387171</v>
      </c>
    </row>
    <row r="392" ht="15.75" customHeight="1">
      <c r="B392" s="3" t="s">
        <v>232</v>
      </c>
      <c r="C392" s="2">
        <v>52.162</v>
      </c>
      <c r="D392" s="7">
        <f t="shared" si="2"/>
        <v>85408.517</v>
      </c>
      <c r="E392" s="9">
        <f t="shared" si="1"/>
        <v>0.0006109219187</v>
      </c>
    </row>
    <row r="393" ht="15.75" customHeight="1">
      <c r="B393" s="3" t="s">
        <v>233</v>
      </c>
      <c r="C393" s="2">
        <v>9.214</v>
      </c>
      <c r="D393" s="7">
        <f t="shared" si="2"/>
        <v>85417.731</v>
      </c>
      <c r="E393" s="9">
        <f t="shared" si="1"/>
        <v>0.0001078756938</v>
      </c>
    </row>
    <row r="394" ht="15.75" customHeight="1">
      <c r="B394" s="3" t="s">
        <v>234</v>
      </c>
      <c r="C394" s="2">
        <v>71.199</v>
      </c>
      <c r="D394" s="7">
        <f t="shared" si="2"/>
        <v>85488.93</v>
      </c>
      <c r="E394" s="9">
        <f t="shared" si="1"/>
        <v>0.0008331916814</v>
      </c>
    </row>
    <row r="395" ht="15.75" customHeight="1">
      <c r="B395" s="3" t="s">
        <v>235</v>
      </c>
      <c r="C395" s="2">
        <v>149.002</v>
      </c>
      <c r="D395" s="7">
        <f t="shared" si="2"/>
        <v>85637.932</v>
      </c>
      <c r="E395" s="9">
        <f t="shared" si="1"/>
        <v>0.001741421959</v>
      </c>
    </row>
    <row r="396" ht="15.75" customHeight="1">
      <c r="B396" s="3" t="s">
        <v>236</v>
      </c>
      <c r="C396" s="2">
        <v>70.354</v>
      </c>
      <c r="D396" s="7">
        <f t="shared" si="2"/>
        <v>85708.286</v>
      </c>
      <c r="E396" s="9">
        <f t="shared" si="1"/>
        <v>0.0008211912089</v>
      </c>
    </row>
    <row r="397" ht="15.75" customHeight="1">
      <c r="B397" s="3" t="s">
        <v>237</v>
      </c>
      <c r="C397" s="2">
        <v>25.887</v>
      </c>
      <c r="D397" s="7">
        <f t="shared" si="2"/>
        <v>85734.173</v>
      </c>
      <c r="E397" s="9">
        <f t="shared" si="1"/>
        <v>0.0003019905378</v>
      </c>
    </row>
    <row r="398" ht="15.75" customHeight="1">
      <c r="B398" s="3" t="s">
        <v>238</v>
      </c>
      <c r="C398" s="2">
        <v>173.449</v>
      </c>
      <c r="D398" s="7">
        <f t="shared" si="2"/>
        <v>85907.622</v>
      </c>
      <c r="E398" s="9">
        <f t="shared" si="1"/>
        <v>0.002021058554</v>
      </c>
    </row>
    <row r="399" ht="15.75" customHeight="1">
      <c r="B399" s="3" t="s">
        <v>239</v>
      </c>
      <c r="C399" s="2">
        <v>132.727</v>
      </c>
      <c r="D399" s="7">
        <f t="shared" si="2"/>
        <v>86040.349</v>
      </c>
      <c r="E399" s="9">
        <f t="shared" si="1"/>
        <v>0.001543804508</v>
      </c>
    </row>
    <row r="400" ht="15.75" customHeight="1">
      <c r="B400" s="3">
        <v>43473.0</v>
      </c>
      <c r="C400" s="2">
        <v>328.543</v>
      </c>
      <c r="D400" s="7">
        <f t="shared" si="2"/>
        <v>86368.892</v>
      </c>
      <c r="E400" s="9">
        <f t="shared" si="1"/>
        <v>0.003811204037</v>
      </c>
    </row>
    <row r="401" ht="15.75" customHeight="1">
      <c r="B401" s="3">
        <v>43504.0</v>
      </c>
      <c r="C401" s="2">
        <v>341.881</v>
      </c>
      <c r="D401" s="7">
        <f t="shared" si="2"/>
        <v>86710.773</v>
      </c>
      <c r="E401" s="9">
        <f t="shared" si="1"/>
        <v>0.003950567441</v>
      </c>
    </row>
    <row r="402" ht="15.75" customHeight="1">
      <c r="B402" s="3">
        <v>43593.0</v>
      </c>
      <c r="C402" s="2">
        <v>234.851</v>
      </c>
      <c r="D402" s="7">
        <f t="shared" si="2"/>
        <v>86945.624</v>
      </c>
      <c r="E402" s="9">
        <f t="shared" si="1"/>
        <v>0.002704779637</v>
      </c>
    </row>
    <row r="403" ht="15.75" customHeight="1">
      <c r="B403" s="3">
        <v>43624.0</v>
      </c>
      <c r="C403" s="2">
        <v>66.059</v>
      </c>
      <c r="D403" s="7">
        <f t="shared" si="2"/>
        <v>87011.683</v>
      </c>
      <c r="E403" s="9">
        <f t="shared" si="1"/>
        <v>0.0007594852359</v>
      </c>
    </row>
    <row r="404" ht="15.75" customHeight="1">
      <c r="B404" s="3">
        <v>43654.0</v>
      </c>
      <c r="C404" s="2">
        <v>272.349</v>
      </c>
      <c r="D404" s="7">
        <f t="shared" si="2"/>
        <v>87284.032</v>
      </c>
      <c r="E404" s="9">
        <f t="shared" si="1"/>
        <v>0.003125139613</v>
      </c>
    </row>
    <row r="405" ht="15.75" customHeight="1">
      <c r="B405" s="3">
        <v>43685.0</v>
      </c>
      <c r="C405" s="2">
        <v>104.478</v>
      </c>
      <c r="D405" s="7">
        <f t="shared" si="2"/>
        <v>87388.51</v>
      </c>
      <c r="E405" s="9">
        <f t="shared" si="1"/>
        <v>0.00119627288</v>
      </c>
    </row>
    <row r="406" ht="15.75" customHeight="1">
      <c r="B406" s="3">
        <v>43716.0</v>
      </c>
      <c r="C406" s="2">
        <v>252.261</v>
      </c>
      <c r="D406" s="7">
        <f t="shared" si="2"/>
        <v>87640.771</v>
      </c>
      <c r="E406" s="9">
        <f t="shared" si="1"/>
        <v>0.002882502553</v>
      </c>
    </row>
    <row r="407" ht="15.75" customHeight="1">
      <c r="B407" s="3">
        <v>43807.0</v>
      </c>
      <c r="C407" s="2">
        <v>31.959</v>
      </c>
      <c r="D407" s="7">
        <f t="shared" si="2"/>
        <v>87672.73</v>
      </c>
      <c r="E407" s="9">
        <f t="shared" si="1"/>
        <v>0.0003645925747</v>
      </c>
    </row>
    <row r="408" ht="15.75" customHeight="1">
      <c r="B408" s="3" t="s">
        <v>240</v>
      </c>
      <c r="C408" s="2">
        <v>4.359</v>
      </c>
      <c r="D408" s="7">
        <f t="shared" si="2"/>
        <v>87677.089</v>
      </c>
      <c r="E408" s="9">
        <f t="shared" si="1"/>
        <v>0.00004971775877</v>
      </c>
    </row>
    <row r="409" ht="15.75" customHeight="1">
      <c r="B409" s="3" t="s">
        <v>241</v>
      </c>
      <c r="C409" s="2">
        <v>193.518</v>
      </c>
      <c r="D409" s="7">
        <f t="shared" si="2"/>
        <v>87870.607</v>
      </c>
      <c r="E409" s="9">
        <f t="shared" si="1"/>
        <v>0.002204735041</v>
      </c>
    </row>
    <row r="410" ht="15.75" customHeight="1">
      <c r="B410" s="3" t="s">
        <v>242</v>
      </c>
      <c r="C410" s="2">
        <v>28.197</v>
      </c>
      <c r="D410" s="7">
        <f t="shared" si="2"/>
        <v>87898.804</v>
      </c>
      <c r="E410" s="9">
        <f t="shared" si="1"/>
        <v>0.0003208408116</v>
      </c>
    </row>
    <row r="411" ht="15.75" customHeight="1">
      <c r="B411" s="3" t="s">
        <v>243</v>
      </c>
      <c r="C411" s="2">
        <v>-1.595</v>
      </c>
      <c r="D411" s="7">
        <f t="shared" si="2"/>
        <v>87897.209</v>
      </c>
      <c r="E411" s="9">
        <f t="shared" si="1"/>
        <v>-0.00001814603156</v>
      </c>
    </row>
    <row r="412" ht="15.75" customHeight="1">
      <c r="B412" s="3" t="s">
        <v>244</v>
      </c>
      <c r="C412" s="2">
        <v>31.84</v>
      </c>
      <c r="D412" s="7">
        <f t="shared" si="2"/>
        <v>87929.049</v>
      </c>
      <c r="E412" s="9">
        <f t="shared" si="1"/>
        <v>0.0003621757149</v>
      </c>
    </row>
    <row r="413" ht="15.75" customHeight="1">
      <c r="B413" s="3" t="s">
        <v>245</v>
      </c>
      <c r="C413" s="2">
        <v>60.041</v>
      </c>
      <c r="D413" s="7">
        <f t="shared" si="2"/>
        <v>87989.09</v>
      </c>
      <c r="E413" s="9">
        <f t="shared" si="1"/>
        <v>0.0006826016086</v>
      </c>
    </row>
    <row r="414" ht="15.75" customHeight="1">
      <c r="B414" s="3" t="s">
        <v>246</v>
      </c>
      <c r="C414" s="2">
        <v>209.724</v>
      </c>
      <c r="D414" s="7">
        <f t="shared" si="2"/>
        <v>88198.814</v>
      </c>
      <c r="E414" s="9">
        <f t="shared" si="1"/>
        <v>0.002380686691</v>
      </c>
    </row>
    <row r="415" ht="15.75" customHeight="1">
      <c r="B415" s="3" t="s">
        <v>247</v>
      </c>
      <c r="C415" s="2">
        <v>-19.872</v>
      </c>
      <c r="D415" s="7">
        <f t="shared" si="2"/>
        <v>88178.942</v>
      </c>
      <c r="E415" s="9">
        <f t="shared" si="1"/>
        <v>-0.000225334538</v>
      </c>
    </row>
    <row r="416" ht="15.75" customHeight="1">
      <c r="B416" s="3" t="s">
        <v>248</v>
      </c>
      <c r="C416" s="2">
        <v>-57.176</v>
      </c>
      <c r="D416" s="7">
        <f t="shared" si="2"/>
        <v>88121.766</v>
      </c>
      <c r="E416" s="9">
        <f t="shared" si="1"/>
        <v>-0.0006486190856</v>
      </c>
    </row>
    <row r="417" ht="15.75" customHeight="1">
      <c r="B417" s="3" t="s">
        <v>249</v>
      </c>
      <c r="C417" s="2">
        <v>-1.614</v>
      </c>
      <c r="D417" s="7">
        <f t="shared" si="2"/>
        <v>88120.152</v>
      </c>
      <c r="E417" s="9">
        <f t="shared" si="1"/>
        <v>-0.00001831573349</v>
      </c>
    </row>
    <row r="418" ht="15.75" customHeight="1">
      <c r="B418" s="3" t="s">
        <v>250</v>
      </c>
      <c r="C418" s="2">
        <v>147.836</v>
      </c>
      <c r="D418" s="7">
        <f t="shared" si="2"/>
        <v>88267.988</v>
      </c>
      <c r="E418" s="9">
        <f t="shared" si="1"/>
        <v>0.001676258218</v>
      </c>
    </row>
    <row r="419" ht="15.75" customHeight="1">
      <c r="B419" s="3" t="s">
        <v>251</v>
      </c>
      <c r="C419" s="2">
        <v>80.976</v>
      </c>
      <c r="D419" s="7">
        <f t="shared" si="2"/>
        <v>88348.964</v>
      </c>
      <c r="E419" s="9">
        <f t="shared" si="1"/>
        <v>0.0009169675363</v>
      </c>
    </row>
    <row r="420" ht="15.75" customHeight="1">
      <c r="B420" s="3" t="s">
        <v>252</v>
      </c>
      <c r="C420" s="2">
        <v>-107.943</v>
      </c>
      <c r="D420" s="7">
        <f t="shared" si="2"/>
        <v>88241.021</v>
      </c>
      <c r="E420" s="9">
        <f t="shared" si="1"/>
        <v>-0.001222527013</v>
      </c>
    </row>
    <row r="421" ht="15.75" customHeight="1">
      <c r="B421" s="3" t="s">
        <v>253</v>
      </c>
      <c r="C421" s="2">
        <v>135.802</v>
      </c>
      <c r="D421" s="7">
        <f t="shared" si="2"/>
        <v>88376.823</v>
      </c>
      <c r="E421" s="9">
        <f t="shared" si="1"/>
        <v>0.001537806415</v>
      </c>
    </row>
    <row r="422" ht="15.75" customHeight="1">
      <c r="B422" s="3">
        <v>43533.0</v>
      </c>
      <c r="C422" s="2">
        <v>-213.749</v>
      </c>
      <c r="D422" s="7">
        <f t="shared" si="2"/>
        <v>88163.074</v>
      </c>
      <c r="E422" s="9">
        <f t="shared" si="1"/>
        <v>-0.002421538792</v>
      </c>
    </row>
    <row r="423" ht="15.75" customHeight="1">
      <c r="B423" s="3">
        <v>43564.0</v>
      </c>
      <c r="C423" s="2">
        <v>88.88</v>
      </c>
      <c r="D423" s="7">
        <f t="shared" si="2"/>
        <v>88251.954</v>
      </c>
      <c r="E423" s="9">
        <f t="shared" si="1"/>
        <v>0.001007623994</v>
      </c>
    </row>
    <row r="424" ht="15.75" customHeight="1">
      <c r="B424" s="3">
        <v>43594.0</v>
      </c>
      <c r="C424" s="2">
        <v>21.409</v>
      </c>
      <c r="D424" s="7">
        <f t="shared" si="2"/>
        <v>88273.363</v>
      </c>
      <c r="E424" s="9">
        <f t="shared" si="1"/>
        <v>0.0002425601094</v>
      </c>
    </row>
    <row r="425" ht="15.75" customHeight="1">
      <c r="B425" s="3">
        <v>43625.0</v>
      </c>
      <c r="C425" s="2">
        <v>9.961</v>
      </c>
      <c r="D425" s="7">
        <f t="shared" si="2"/>
        <v>88283.324</v>
      </c>
      <c r="E425" s="9">
        <f t="shared" si="1"/>
        <v>0.0001128362814</v>
      </c>
    </row>
    <row r="426" ht="15.75" customHeight="1">
      <c r="B426" s="3">
        <v>43717.0</v>
      </c>
      <c r="C426" s="2">
        <v>217.44</v>
      </c>
      <c r="D426" s="7">
        <f t="shared" si="2"/>
        <v>88500.764</v>
      </c>
      <c r="E426" s="9">
        <f t="shared" si="1"/>
        <v>0.002459951143</v>
      </c>
    </row>
    <row r="427" ht="15.75" customHeight="1">
      <c r="B427" s="3">
        <v>43747.0</v>
      </c>
      <c r="C427" s="2">
        <v>138.119</v>
      </c>
      <c r="D427" s="7">
        <f t="shared" si="2"/>
        <v>88638.883</v>
      </c>
      <c r="E427" s="9">
        <f t="shared" si="1"/>
        <v>0.00155943664</v>
      </c>
    </row>
    <row r="428" ht="15.75" customHeight="1">
      <c r="B428" s="3">
        <v>43778.0</v>
      </c>
      <c r="C428" s="2">
        <v>15.027</v>
      </c>
      <c r="D428" s="7">
        <f t="shared" si="2"/>
        <v>88653.91</v>
      </c>
      <c r="E428" s="9">
        <f t="shared" si="1"/>
        <v>0.0001695161973</v>
      </c>
    </row>
    <row r="429" ht="15.75" customHeight="1">
      <c r="B429" s="3">
        <v>43808.0</v>
      </c>
      <c r="C429" s="2">
        <v>170.121</v>
      </c>
      <c r="D429" s="7">
        <f t="shared" si="2"/>
        <v>88824.031</v>
      </c>
      <c r="E429" s="9">
        <f t="shared" si="1"/>
        <v>0.001917095174</v>
      </c>
    </row>
    <row r="430" ht="15.75" customHeight="1">
      <c r="B430" s="3" t="s">
        <v>254</v>
      </c>
      <c r="C430" s="2">
        <v>17.253</v>
      </c>
      <c r="D430" s="7">
        <f t="shared" si="2"/>
        <v>88841.284</v>
      </c>
      <c r="E430" s="9">
        <f t="shared" si="1"/>
        <v>0.0001942191142</v>
      </c>
    </row>
    <row r="431" ht="15.75" customHeight="1">
      <c r="B431" s="3" t="s">
        <v>255</v>
      </c>
      <c r="C431" s="2">
        <v>49.01</v>
      </c>
      <c r="D431" s="7">
        <f t="shared" si="2"/>
        <v>88890.294</v>
      </c>
      <c r="E431" s="9">
        <f t="shared" si="1"/>
        <v>0.0005515058359</v>
      </c>
    </row>
    <row r="432" ht="15.75" customHeight="1">
      <c r="B432" s="3" t="s">
        <v>256</v>
      </c>
      <c r="C432" s="2">
        <v>12.316</v>
      </c>
      <c r="D432" s="7">
        <f t="shared" si="2"/>
        <v>88902.61</v>
      </c>
      <c r="E432" s="9">
        <f t="shared" si="1"/>
        <v>0.0001385432123</v>
      </c>
    </row>
    <row r="433" ht="15.75" customHeight="1">
      <c r="B433" s="3" t="s">
        <v>257</v>
      </c>
      <c r="C433" s="2">
        <v>-29.026</v>
      </c>
      <c r="D433" s="7">
        <f t="shared" si="2"/>
        <v>88873.584</v>
      </c>
      <c r="E433" s="9">
        <f t="shared" si="1"/>
        <v>-0.000326545412</v>
      </c>
    </row>
    <row r="434" ht="15.75" customHeight="1">
      <c r="B434" s="3" t="s">
        <v>258</v>
      </c>
      <c r="C434" s="2">
        <v>204.656</v>
      </c>
      <c r="D434" s="7">
        <f t="shared" si="2"/>
        <v>89078.24</v>
      </c>
      <c r="E434" s="9">
        <f t="shared" si="1"/>
        <v>0.002300129166</v>
      </c>
    </row>
    <row r="435" ht="15.75" customHeight="1">
      <c r="B435" s="3" t="s">
        <v>259</v>
      </c>
      <c r="C435" s="2">
        <v>-244.351</v>
      </c>
      <c r="D435" s="7">
        <f t="shared" si="2"/>
        <v>88833.889</v>
      </c>
      <c r="E435" s="9">
        <f t="shared" si="1"/>
        <v>-0.002746874595</v>
      </c>
    </row>
    <row r="436" ht="15.75" customHeight="1">
      <c r="B436" s="3" t="s">
        <v>260</v>
      </c>
      <c r="C436" s="2">
        <v>-360.518</v>
      </c>
      <c r="D436" s="7">
        <f t="shared" si="2"/>
        <v>88473.371</v>
      </c>
      <c r="E436" s="9">
        <f t="shared" si="1"/>
        <v>-0.004066595996</v>
      </c>
    </row>
    <row r="437" ht="15.75" customHeight="1">
      <c r="B437" s="3" t="s">
        <v>261</v>
      </c>
      <c r="C437" s="2">
        <v>3.945</v>
      </c>
      <c r="D437" s="7">
        <f t="shared" si="2"/>
        <v>88477.316</v>
      </c>
      <c r="E437" s="9">
        <f t="shared" si="1"/>
        <v>0.00004458869381</v>
      </c>
    </row>
    <row r="438" ht="15.75" customHeight="1">
      <c r="B438" s="3" t="s">
        <v>262</v>
      </c>
      <c r="C438" s="2">
        <v>245.069</v>
      </c>
      <c r="D438" s="7">
        <f t="shared" si="2"/>
        <v>88722.385</v>
      </c>
      <c r="E438" s="9">
        <f t="shared" si="1"/>
        <v>0.002766022232</v>
      </c>
    </row>
    <row r="439" ht="15.75" customHeight="1">
      <c r="B439" s="3" t="s">
        <v>263</v>
      </c>
      <c r="C439" s="2">
        <v>610.941</v>
      </c>
      <c r="D439" s="7">
        <f t="shared" si="2"/>
        <v>89333.326</v>
      </c>
      <c r="E439" s="9">
        <f t="shared" si="1"/>
        <v>0.006862384746</v>
      </c>
    </row>
    <row r="440" ht="15.75" customHeight="1">
      <c r="B440" s="3" t="s">
        <v>264</v>
      </c>
      <c r="C440" s="2">
        <v>-204.473</v>
      </c>
      <c r="D440" s="7">
        <f t="shared" si="2"/>
        <v>89128.853</v>
      </c>
      <c r="E440" s="9">
        <f t="shared" si="1"/>
        <v>-0.002291500537</v>
      </c>
    </row>
    <row r="441" ht="15.75" customHeight="1">
      <c r="B441" s="3" t="s">
        <v>265</v>
      </c>
      <c r="C441" s="2">
        <v>-284.781</v>
      </c>
      <c r="D441" s="7">
        <f t="shared" si="2"/>
        <v>88844.072</v>
      </c>
      <c r="E441" s="9">
        <f t="shared" si="1"/>
        <v>-0.003200276031</v>
      </c>
    </row>
    <row r="442" ht="15.75" customHeight="1">
      <c r="B442" s="3">
        <v>43475.0</v>
      </c>
      <c r="C442" s="2">
        <v>-63.529</v>
      </c>
      <c r="D442" s="7">
        <f t="shared" si="2"/>
        <v>88780.543</v>
      </c>
      <c r="E442" s="9">
        <f t="shared" si="1"/>
        <v>-0.0007153175556</v>
      </c>
    </row>
    <row r="443" ht="15.75" customHeight="1">
      <c r="B443" s="3">
        <v>43506.0</v>
      </c>
      <c r="C443" s="2">
        <v>-3.441</v>
      </c>
      <c r="D443" s="7">
        <f t="shared" si="2"/>
        <v>88777.102</v>
      </c>
      <c r="E443" s="9">
        <f t="shared" si="1"/>
        <v>-0.00003875924352</v>
      </c>
    </row>
    <row r="444" ht="15.75" customHeight="1">
      <c r="B444" s="3">
        <v>43534.0</v>
      </c>
      <c r="C444" s="2">
        <v>374.525</v>
      </c>
      <c r="D444" s="7">
        <f t="shared" si="2"/>
        <v>89151.627</v>
      </c>
      <c r="E444" s="9">
        <f t="shared" si="1"/>
        <v>0.004209837897</v>
      </c>
    </row>
    <row r="445" ht="15.75" customHeight="1">
      <c r="B445" s="3">
        <v>43565.0</v>
      </c>
      <c r="C445" s="2">
        <v>-11.047</v>
      </c>
      <c r="D445" s="7">
        <f t="shared" si="2"/>
        <v>89140.58</v>
      </c>
      <c r="E445" s="9">
        <f t="shared" si="1"/>
        <v>-0.0001239201668</v>
      </c>
    </row>
    <row r="446" ht="15.75" customHeight="1">
      <c r="B446" s="3">
        <v>43656.0</v>
      </c>
      <c r="C446" s="2">
        <v>-129.906</v>
      </c>
      <c r="D446" s="7">
        <f t="shared" si="2"/>
        <v>89010.674</v>
      </c>
      <c r="E446" s="9">
        <f t="shared" si="1"/>
        <v>-0.001458378991</v>
      </c>
    </row>
    <row r="447" ht="15.75" customHeight="1">
      <c r="B447" s="3">
        <v>43687.0</v>
      </c>
      <c r="C447" s="2">
        <v>-2981.343</v>
      </c>
      <c r="D447" s="7">
        <f t="shared" si="2"/>
        <v>86029.331</v>
      </c>
      <c r="E447" s="9">
        <f t="shared" si="1"/>
        <v>-0.03406799888</v>
      </c>
    </row>
    <row r="448" ht="15.75" customHeight="1">
      <c r="B448" s="3">
        <v>43718.0</v>
      </c>
      <c r="C448" s="2">
        <v>36.865</v>
      </c>
      <c r="D448" s="7">
        <f t="shared" si="2"/>
        <v>86066.196</v>
      </c>
      <c r="E448" s="9">
        <f t="shared" si="1"/>
        <v>0.0004284248546</v>
      </c>
    </row>
    <row r="449" ht="15.75" customHeight="1">
      <c r="B449" s="3">
        <v>43748.0</v>
      </c>
      <c r="C449" s="2">
        <v>93.618</v>
      </c>
      <c r="D449" s="7">
        <f t="shared" si="2"/>
        <v>86159.814</v>
      </c>
      <c r="E449" s="9">
        <f t="shared" si="1"/>
        <v>0.001087152971</v>
      </c>
    </row>
    <row r="450" ht="15.75" customHeight="1">
      <c r="B450" s="3">
        <v>43779.0</v>
      </c>
      <c r="C450" s="2">
        <v>18.427</v>
      </c>
      <c r="D450" s="7">
        <f t="shared" si="2"/>
        <v>86178.241</v>
      </c>
      <c r="E450" s="9">
        <f t="shared" si="1"/>
        <v>0.0002138471398</v>
      </c>
    </row>
    <row r="451" ht="15.75" customHeight="1">
      <c r="B451" s="3" t="s">
        <v>266</v>
      </c>
      <c r="C451" s="2">
        <v>36.56</v>
      </c>
      <c r="D451" s="7">
        <f t="shared" si="2"/>
        <v>86214.801</v>
      </c>
      <c r="E451" s="9">
        <f t="shared" si="1"/>
        <v>0.0004241470552</v>
      </c>
    </row>
    <row r="452" ht="15.75" customHeight="1">
      <c r="B452" s="3" t="s">
        <v>267</v>
      </c>
      <c r="C452" s="2">
        <v>150.702</v>
      </c>
      <c r="D452" s="7">
        <f t="shared" si="2"/>
        <v>86365.503</v>
      </c>
      <c r="E452" s="9">
        <f t="shared" si="1"/>
        <v>0.00174645698</v>
      </c>
    </row>
    <row r="453" ht="15.75" customHeight="1">
      <c r="B453" s="3" t="s">
        <v>268</v>
      </c>
      <c r="C453" s="2">
        <v>-61.214</v>
      </c>
      <c r="D453" s="7">
        <f t="shared" si="2"/>
        <v>86304.289</v>
      </c>
      <c r="E453" s="9">
        <f t="shared" si="1"/>
        <v>-0.000709029667</v>
      </c>
    </row>
    <row r="454" ht="15.75" customHeight="1">
      <c r="B454" s="3" t="s">
        <v>269</v>
      </c>
      <c r="C454" s="2">
        <v>-126.036</v>
      </c>
      <c r="D454" s="7">
        <f t="shared" si="2"/>
        <v>86178.253</v>
      </c>
      <c r="E454" s="9">
        <f t="shared" si="1"/>
        <v>-0.001461435122</v>
      </c>
    </row>
    <row r="455" ht="15.75" customHeight="1">
      <c r="B455" s="3" t="s">
        <v>270</v>
      </c>
      <c r="C455" s="2">
        <v>438.052</v>
      </c>
      <c r="D455" s="7">
        <f t="shared" si="2"/>
        <v>86616.305</v>
      </c>
      <c r="E455" s="9">
        <f t="shared" si="1"/>
        <v>0.005070216834</v>
      </c>
    </row>
    <row r="456" ht="15.75" customHeight="1">
      <c r="B456" s="3" t="s">
        <v>271</v>
      </c>
      <c r="C456" s="2">
        <v>9.286</v>
      </c>
      <c r="D456" s="7">
        <f t="shared" si="2"/>
        <v>86625.591</v>
      </c>
      <c r="E456" s="9">
        <f t="shared" si="1"/>
        <v>0.0001072027058</v>
      </c>
    </row>
    <row r="457" ht="15.75" customHeight="1">
      <c r="B457" s="3" t="s">
        <v>272</v>
      </c>
      <c r="C457" s="2">
        <v>-373.89</v>
      </c>
      <c r="D457" s="7">
        <f t="shared" si="2"/>
        <v>86251.701</v>
      </c>
      <c r="E457" s="9">
        <f t="shared" si="1"/>
        <v>-0.004325502541</v>
      </c>
    </row>
    <row r="458" ht="15.75" customHeight="1">
      <c r="B458" s="3" t="s">
        <v>273</v>
      </c>
      <c r="C458" s="2">
        <v>67.32</v>
      </c>
      <c r="D458" s="7">
        <f t="shared" si="2"/>
        <v>86319.021</v>
      </c>
      <c r="E458" s="9">
        <f t="shared" si="1"/>
        <v>0.0007802019095</v>
      </c>
    </row>
    <row r="459" ht="15.75" customHeight="1">
      <c r="B459" s="3" t="s">
        <v>274</v>
      </c>
      <c r="C459" s="2">
        <v>56.877</v>
      </c>
      <c r="D459" s="7">
        <f t="shared" si="2"/>
        <v>86375.898</v>
      </c>
      <c r="E459" s="9">
        <f t="shared" si="1"/>
        <v>0.0006586991949</v>
      </c>
    </row>
    <row r="460" ht="15.75" customHeight="1">
      <c r="B460" s="3" t="s">
        <v>275</v>
      </c>
      <c r="C460" s="2">
        <v>237.836</v>
      </c>
      <c r="D460" s="7">
        <f t="shared" si="2"/>
        <v>86613.734</v>
      </c>
      <c r="E460" s="9">
        <f t="shared" si="1"/>
        <v>0.002749715658</v>
      </c>
    </row>
    <row r="461" ht="15.75" customHeight="1">
      <c r="B461" s="3" t="s">
        <v>276</v>
      </c>
      <c r="C461" s="2">
        <v>-1147.409</v>
      </c>
      <c r="D461" s="7">
        <f t="shared" si="2"/>
        <v>85466.325</v>
      </c>
      <c r="E461" s="9">
        <f t="shared" si="1"/>
        <v>-0.01333595551</v>
      </c>
    </row>
    <row r="462" ht="15.75" customHeight="1">
      <c r="B462" s="3" t="s">
        <v>277</v>
      </c>
      <c r="C462" s="2">
        <v>173.265</v>
      </c>
      <c r="D462" s="7">
        <f t="shared" si="2"/>
        <v>85639.59</v>
      </c>
      <c r="E462" s="9">
        <f t="shared" si="1"/>
        <v>0.002025237517</v>
      </c>
    </row>
    <row r="463" ht="15.75" customHeight="1">
      <c r="B463" s="3" t="s">
        <v>278</v>
      </c>
      <c r="C463" s="2">
        <v>10.1</v>
      </c>
      <c r="D463" s="7">
        <f t="shared" si="2"/>
        <v>85649.69</v>
      </c>
      <c r="E463" s="9">
        <f t="shared" si="1"/>
        <v>0.0001179291548</v>
      </c>
    </row>
    <row r="464" ht="15.75" customHeight="1">
      <c r="B464" s="3" t="s">
        <v>279</v>
      </c>
      <c r="C464" s="2">
        <v>2.547</v>
      </c>
      <c r="D464" s="7">
        <f t="shared" si="2"/>
        <v>85652.237</v>
      </c>
      <c r="E464" s="9">
        <f t="shared" si="1"/>
        <v>0.00002973696846</v>
      </c>
    </row>
    <row r="465" ht="15.75" customHeight="1">
      <c r="B465" s="3">
        <v>43476.0</v>
      </c>
      <c r="C465" s="2">
        <v>18.545</v>
      </c>
      <c r="D465" s="7">
        <f t="shared" si="2"/>
        <v>85670.782</v>
      </c>
      <c r="E465" s="9">
        <f t="shared" si="1"/>
        <v>0.0002164916329</v>
      </c>
    </row>
    <row r="466" ht="15.75" customHeight="1">
      <c r="B466" s="3">
        <v>43566.0</v>
      </c>
      <c r="C466" s="2">
        <v>151.582</v>
      </c>
      <c r="D466" s="7">
        <f t="shared" si="2"/>
        <v>85822.364</v>
      </c>
      <c r="E466" s="9">
        <f t="shared" si="1"/>
        <v>0.001767791227</v>
      </c>
    </row>
    <row r="467" ht="15.75" customHeight="1">
      <c r="B467" s="3">
        <v>43596.0</v>
      </c>
      <c r="C467" s="2">
        <v>322.319</v>
      </c>
      <c r="D467" s="7">
        <f t="shared" si="2"/>
        <v>86144.683</v>
      </c>
      <c r="E467" s="9">
        <f t="shared" si="1"/>
        <v>0.003748617925</v>
      </c>
    </row>
    <row r="468" ht="15.75" customHeight="1">
      <c r="B468" s="3">
        <v>43627.0</v>
      </c>
      <c r="C468" s="2">
        <v>404.589</v>
      </c>
      <c r="D468" s="7">
        <f t="shared" si="2"/>
        <v>86549.272</v>
      </c>
      <c r="E468" s="9">
        <f t="shared" si="1"/>
        <v>0.004685627128</v>
      </c>
    </row>
    <row r="469" ht="15.75" customHeight="1">
      <c r="B469" s="3">
        <v>43657.0</v>
      </c>
      <c r="C469" s="2">
        <v>74.12</v>
      </c>
      <c r="D469" s="7">
        <f t="shared" si="2"/>
        <v>86623.392</v>
      </c>
      <c r="E469" s="9">
        <f t="shared" si="1"/>
        <v>0.0008560243033</v>
      </c>
    </row>
    <row r="470" ht="15.75" customHeight="1">
      <c r="B470" s="3">
        <v>43688.0</v>
      </c>
      <c r="C470" s="2">
        <v>107.357</v>
      </c>
      <c r="D470" s="7">
        <f t="shared" si="2"/>
        <v>86730.749</v>
      </c>
      <c r="E470" s="9">
        <f t="shared" si="1"/>
        <v>0.001238586089</v>
      </c>
    </row>
    <row r="471" ht="15.75" customHeight="1">
      <c r="B471" s="3">
        <v>43780.0</v>
      </c>
      <c r="C471" s="2">
        <v>-87.995</v>
      </c>
      <c r="D471" s="7">
        <f t="shared" si="2"/>
        <v>86642.754</v>
      </c>
      <c r="E471" s="9">
        <f t="shared" si="1"/>
        <v>-0.001015091765</v>
      </c>
    </row>
    <row r="472" ht="15.75" customHeight="1">
      <c r="B472" s="3">
        <v>43810.0</v>
      </c>
      <c r="C472" s="2">
        <v>71.938</v>
      </c>
      <c r="D472" s="7">
        <f t="shared" si="2"/>
        <v>86714.692</v>
      </c>
      <c r="E472" s="9">
        <f t="shared" si="1"/>
        <v>0.0008299384398</v>
      </c>
    </row>
    <row r="473" ht="15.75" customHeight="1">
      <c r="B473" s="3" t="s">
        <v>280</v>
      </c>
      <c r="C473" s="2">
        <v>6.056</v>
      </c>
      <c r="D473" s="7">
        <f t="shared" si="2"/>
        <v>86720.748</v>
      </c>
      <c r="E473" s="9">
        <f t="shared" si="1"/>
        <v>0.00006983578446</v>
      </c>
    </row>
    <row r="474" ht="15.75" customHeight="1">
      <c r="B474" s="3" t="s">
        <v>281</v>
      </c>
      <c r="C474" s="2">
        <v>116.612</v>
      </c>
      <c r="D474" s="7">
        <f t="shared" si="2"/>
        <v>86837.36</v>
      </c>
      <c r="E474" s="9">
        <f t="shared" si="1"/>
        <v>0.001343780696</v>
      </c>
    </row>
    <row r="475" ht="15.75" customHeight="1">
      <c r="B475" s="3" t="s">
        <v>282</v>
      </c>
      <c r="C475" s="2">
        <v>67.602</v>
      </c>
      <c r="D475" s="7">
        <f t="shared" si="2"/>
        <v>86904.962</v>
      </c>
      <c r="E475" s="9">
        <f t="shared" si="1"/>
        <v>0.0007781869453</v>
      </c>
    </row>
    <row r="476" ht="15.75" customHeight="1">
      <c r="B476" s="3" t="s">
        <v>283</v>
      </c>
      <c r="C476" s="2">
        <v>162.298</v>
      </c>
      <c r="D476" s="7">
        <f t="shared" si="2"/>
        <v>87067.26</v>
      </c>
      <c r="E476" s="9">
        <f t="shared" si="1"/>
        <v>0.001865792656</v>
      </c>
    </row>
    <row r="477" ht="15.75" customHeight="1">
      <c r="B477" s="3" t="s">
        <v>284</v>
      </c>
      <c r="C477" s="2">
        <v>89.034</v>
      </c>
      <c r="D477" s="7">
        <f t="shared" si="2"/>
        <v>87156.294</v>
      </c>
      <c r="E477" s="9">
        <f t="shared" si="1"/>
        <v>0.001022066256</v>
      </c>
    </row>
    <row r="478" ht="15.75" customHeight="1">
      <c r="B478" s="3" t="s">
        <v>285</v>
      </c>
      <c r="C478" s="2">
        <v>51.751</v>
      </c>
      <c r="D478" s="7">
        <f t="shared" si="2"/>
        <v>87208.045</v>
      </c>
      <c r="E478" s="9">
        <f t="shared" si="1"/>
        <v>0.0005935961656</v>
      </c>
    </row>
    <row r="479" ht="15.75" customHeight="1">
      <c r="B479" s="3" t="s">
        <v>286</v>
      </c>
      <c r="C479" s="2">
        <v>139.617</v>
      </c>
      <c r="D479" s="7">
        <f t="shared" si="2"/>
        <v>87347.662</v>
      </c>
      <c r="E479" s="9">
        <f t="shared" si="1"/>
        <v>0.001599684504</v>
      </c>
    </row>
    <row r="480" ht="15.75" customHeight="1">
      <c r="B480" s="3" t="s">
        <v>287</v>
      </c>
      <c r="C480" s="2">
        <v>68.568</v>
      </c>
      <c r="D480" s="7">
        <f t="shared" si="2"/>
        <v>87416.23</v>
      </c>
      <c r="E480" s="9">
        <f t="shared" si="1"/>
        <v>0.0007846930248</v>
      </c>
    </row>
    <row r="481" ht="15.75" customHeight="1">
      <c r="B481" s="3" t="s">
        <v>288</v>
      </c>
      <c r="C481" s="2">
        <v>-66.304</v>
      </c>
      <c r="D481" s="7">
        <f t="shared" si="2"/>
        <v>87349.926</v>
      </c>
      <c r="E481" s="9">
        <f t="shared" si="1"/>
        <v>-0.0007587739491</v>
      </c>
    </row>
    <row r="482" ht="15.75" customHeight="1">
      <c r="B482" s="3" t="s">
        <v>289</v>
      </c>
      <c r="C482" s="2">
        <v>149.359</v>
      </c>
      <c r="D482" s="7">
        <f t="shared" si="2"/>
        <v>87499.285</v>
      </c>
      <c r="E482" s="9">
        <f t="shared" si="1"/>
        <v>0.001708432488</v>
      </c>
    </row>
    <row r="483" ht="15.75" customHeight="1">
      <c r="B483" s="3" t="s">
        <v>290</v>
      </c>
      <c r="C483" s="2">
        <v>-10.571</v>
      </c>
      <c r="D483" s="7">
        <f t="shared" si="2"/>
        <v>87488.714</v>
      </c>
      <c r="E483" s="9">
        <f t="shared" si="1"/>
        <v>-0.0001208197142</v>
      </c>
    </row>
    <row r="484" ht="15.75" customHeight="1">
      <c r="B484" s="3" t="s">
        <v>291</v>
      </c>
      <c r="C484" s="2">
        <v>16.674</v>
      </c>
      <c r="D484" s="7">
        <f t="shared" si="2"/>
        <v>87505.388</v>
      </c>
      <c r="E484" s="9">
        <f t="shared" si="1"/>
        <v>0.0001905664232</v>
      </c>
    </row>
    <row r="485" ht="15.75" customHeight="1">
      <c r="B485" s="3">
        <v>43508.0</v>
      </c>
      <c r="C485" s="2">
        <v>47.431</v>
      </c>
      <c r="D485" s="7">
        <f t="shared" si="2"/>
        <v>87552.819</v>
      </c>
      <c r="E485" s="9">
        <f t="shared" si="1"/>
        <v>0.0005418883464</v>
      </c>
    </row>
    <row r="486" ht="15.75" customHeight="1">
      <c r="B486" s="3">
        <v>43536.0</v>
      </c>
      <c r="C486" s="2">
        <v>353.095</v>
      </c>
      <c r="D486" s="7">
        <f t="shared" si="2"/>
        <v>87905.914</v>
      </c>
      <c r="E486" s="9">
        <f t="shared" si="1"/>
        <v>0.004024826472</v>
      </c>
    </row>
    <row r="487" ht="15.75" customHeight="1">
      <c r="B487" s="3">
        <v>43567.0</v>
      </c>
      <c r="C487" s="2">
        <v>95.872</v>
      </c>
      <c r="D487" s="7">
        <f t="shared" si="2"/>
        <v>88001.786</v>
      </c>
      <c r="E487" s="9">
        <f t="shared" si="1"/>
        <v>0.001090026298</v>
      </c>
    </row>
    <row r="488" ht="15.75" customHeight="1">
      <c r="B488" s="3">
        <v>43597.0</v>
      </c>
      <c r="C488" s="2">
        <v>614.613</v>
      </c>
      <c r="D488" s="7">
        <f t="shared" si="2"/>
        <v>88616.399</v>
      </c>
      <c r="E488" s="9">
        <f t="shared" si="1"/>
        <v>0.006959821051</v>
      </c>
    </row>
    <row r="489" ht="15.75" customHeight="1">
      <c r="B489" s="3">
        <v>43628.0</v>
      </c>
      <c r="C489" s="2">
        <v>78.623</v>
      </c>
      <c r="D489" s="7">
        <f t="shared" si="2"/>
        <v>88695.022</v>
      </c>
      <c r="E489" s="9">
        <f t="shared" si="1"/>
        <v>0.0008868352045</v>
      </c>
    </row>
    <row r="490" ht="15.75" customHeight="1">
      <c r="B490" s="3">
        <v>43720.0</v>
      </c>
      <c r="C490" s="2">
        <v>-1339.395</v>
      </c>
      <c r="D490" s="7">
        <f t="shared" si="2"/>
        <v>87355.627</v>
      </c>
      <c r="E490" s="9">
        <f t="shared" si="1"/>
        <v>-0.01521631247</v>
      </c>
    </row>
    <row r="491" ht="15.75" customHeight="1">
      <c r="B491" s="3">
        <v>43750.0</v>
      </c>
      <c r="C491" s="2">
        <v>71.355</v>
      </c>
      <c r="D491" s="7">
        <f t="shared" si="2"/>
        <v>87426.982</v>
      </c>
      <c r="E491" s="9">
        <f t="shared" si="1"/>
        <v>0.0008165000439</v>
      </c>
    </row>
    <row r="492" ht="15.75" customHeight="1">
      <c r="B492" s="3">
        <v>43781.0</v>
      </c>
      <c r="C492" s="2">
        <v>57.207</v>
      </c>
      <c r="D492" s="7">
        <f t="shared" si="2"/>
        <v>87484.189</v>
      </c>
      <c r="E492" s="9">
        <f t="shared" si="1"/>
        <v>0.0006541263398</v>
      </c>
    </row>
    <row r="493" ht="15.75" customHeight="1">
      <c r="B493" s="3">
        <v>43811.0</v>
      </c>
      <c r="C493" s="2">
        <v>-10.633</v>
      </c>
      <c r="D493" s="7">
        <f t="shared" si="2"/>
        <v>87473.556</v>
      </c>
      <c r="E493" s="9">
        <f t="shared" si="1"/>
        <v>-0.0001215493491</v>
      </c>
    </row>
    <row r="494" ht="15.75" customHeight="1">
      <c r="B494" s="3" t="s">
        <v>292</v>
      </c>
      <c r="C494" s="2">
        <v>18.873</v>
      </c>
      <c r="D494" s="7">
        <f t="shared" si="2"/>
        <v>87492.429</v>
      </c>
      <c r="E494" s="9">
        <f t="shared" si="1"/>
        <v>0.0002157333618</v>
      </c>
    </row>
    <row r="495" ht="15.75" customHeight="1">
      <c r="B495" s="3" t="s">
        <v>293</v>
      </c>
      <c r="C495" s="2">
        <v>-3.989</v>
      </c>
      <c r="D495" s="7">
        <f t="shared" si="2"/>
        <v>87488.44</v>
      </c>
      <c r="E495" s="9">
        <f t="shared" si="1"/>
        <v>-0.00004559355572</v>
      </c>
    </row>
    <row r="496" ht="15.75" customHeight="1">
      <c r="B496" s="3" t="s">
        <v>294</v>
      </c>
      <c r="C496" s="2">
        <v>356.745</v>
      </c>
      <c r="D496" s="7">
        <f t="shared" si="2"/>
        <v>87845.185</v>
      </c>
      <c r="E496" s="9">
        <f t="shared" si="1"/>
        <v>0.004069333447</v>
      </c>
    </row>
    <row r="497" ht="15.75" customHeight="1">
      <c r="B497" s="3" t="s">
        <v>295</v>
      </c>
      <c r="C497" s="2">
        <v>316.742</v>
      </c>
      <c r="D497" s="7">
        <f t="shared" si="2"/>
        <v>88161.927</v>
      </c>
      <c r="E497" s="9">
        <f t="shared" si="1"/>
        <v>0.003599199354</v>
      </c>
    </row>
    <row r="498" ht="15.75" customHeight="1">
      <c r="B498" s="3" t="s">
        <v>296</v>
      </c>
      <c r="C498" s="2">
        <v>759.158</v>
      </c>
      <c r="D498" s="7">
        <f t="shared" si="2"/>
        <v>88921.085</v>
      </c>
      <c r="E498" s="9">
        <f t="shared" si="1"/>
        <v>0.00857408785</v>
      </c>
    </row>
    <row r="499" ht="15.75" customHeight="1">
      <c r="B499" s="3" t="s">
        <v>297</v>
      </c>
      <c r="C499" s="2">
        <v>-229.046</v>
      </c>
      <c r="D499" s="7">
        <f t="shared" si="2"/>
        <v>88692.039</v>
      </c>
      <c r="E499" s="9">
        <f t="shared" si="1"/>
        <v>-0.002579157686</v>
      </c>
    </row>
    <row r="500" ht="15.75" customHeight="1">
      <c r="B500" s="3" t="s">
        <v>298</v>
      </c>
      <c r="C500" s="2">
        <v>-1007.488</v>
      </c>
      <c r="D500" s="7">
        <f t="shared" si="2"/>
        <v>87684.551</v>
      </c>
      <c r="E500" s="9">
        <f t="shared" si="1"/>
        <v>-0.01142440681</v>
      </c>
    </row>
    <row r="501" ht="15.75" customHeight="1">
      <c r="B501" s="3" t="s">
        <v>299</v>
      </c>
      <c r="C501" s="2">
        <v>103.303</v>
      </c>
      <c r="D501" s="7">
        <f t="shared" si="2"/>
        <v>87787.854</v>
      </c>
      <c r="E501" s="9">
        <f t="shared" si="1"/>
        <v>0.001177427436</v>
      </c>
    </row>
    <row r="502" ht="15.75" customHeight="1">
      <c r="B502" s="3" t="s">
        <v>300</v>
      </c>
      <c r="C502" s="2">
        <v>95.911</v>
      </c>
      <c r="D502" s="7">
        <f t="shared" si="2"/>
        <v>87883.765</v>
      </c>
      <c r="E502" s="9">
        <f t="shared" si="1"/>
        <v>0.001091935169</v>
      </c>
    </row>
    <row r="503" ht="15.75" customHeight="1">
      <c r="B503" s="3" t="s">
        <v>301</v>
      </c>
      <c r="C503" s="2">
        <v>5.093</v>
      </c>
      <c r="D503" s="7">
        <f t="shared" si="2"/>
        <v>87888.858</v>
      </c>
      <c r="E503" s="9">
        <f t="shared" si="1"/>
        <v>0.0000579498663</v>
      </c>
    </row>
    <row r="504" ht="15.75" customHeight="1">
      <c r="B504" s="3" t="s">
        <v>302</v>
      </c>
      <c r="C504" s="2">
        <v>55.517</v>
      </c>
      <c r="D504" s="7">
        <f t="shared" si="2"/>
        <v>87944.375</v>
      </c>
      <c r="E504" s="9">
        <f t="shared" si="1"/>
        <v>0.0006314733671</v>
      </c>
    </row>
    <row r="505" ht="15.75" customHeight="1">
      <c r="B505" s="3" t="s">
        <v>303</v>
      </c>
      <c r="C505" s="2">
        <v>20.147</v>
      </c>
      <c r="D505" s="7">
        <f t="shared" si="2"/>
        <v>87964.522</v>
      </c>
      <c r="E505" s="9">
        <f t="shared" si="1"/>
        <v>0.0002290617522</v>
      </c>
    </row>
    <row r="506" ht="15.75" customHeight="1">
      <c r="B506" s="3">
        <v>43862.0</v>
      </c>
      <c r="C506" s="2">
        <v>139.999</v>
      </c>
      <c r="D506" s="7">
        <f t="shared" si="2"/>
        <v>88104.521</v>
      </c>
      <c r="E506" s="9">
        <f t="shared" si="1"/>
        <v>0.001590274214</v>
      </c>
    </row>
    <row r="507" ht="15.75" customHeight="1">
      <c r="B507" s="3">
        <v>43891.0</v>
      </c>
      <c r="C507" s="2">
        <v>131.113</v>
      </c>
      <c r="D507" s="7">
        <f t="shared" si="2"/>
        <v>88235.634</v>
      </c>
      <c r="E507" s="9">
        <f t="shared" si="1"/>
        <v>0.001487046716</v>
      </c>
    </row>
    <row r="508" ht="15.75" customHeight="1">
      <c r="B508" s="3">
        <v>43983.0</v>
      </c>
      <c r="C508" s="2">
        <v>94.174</v>
      </c>
      <c r="D508" s="7">
        <f t="shared" si="2"/>
        <v>88329.808</v>
      </c>
      <c r="E508" s="9">
        <f t="shared" si="1"/>
        <v>0.001066732061</v>
      </c>
    </row>
    <row r="509" ht="15.75" customHeight="1">
      <c r="B509" s="3">
        <v>44013.0</v>
      </c>
      <c r="C509" s="2">
        <v>39.187</v>
      </c>
      <c r="D509" s="7">
        <f t="shared" si="2"/>
        <v>88368.995</v>
      </c>
      <c r="E509" s="9">
        <f t="shared" si="1"/>
        <v>0.0004435457397</v>
      </c>
    </row>
    <row r="510" ht="15.75" customHeight="1">
      <c r="B510" s="3">
        <v>44044.0</v>
      </c>
      <c r="C510" s="2">
        <v>110.261</v>
      </c>
      <c r="D510" s="7">
        <f t="shared" si="2"/>
        <v>88479.256</v>
      </c>
      <c r="E510" s="9">
        <f t="shared" si="1"/>
        <v>0.001246956231</v>
      </c>
    </row>
    <row r="511" ht="15.75" customHeight="1">
      <c r="B511" s="3">
        <v>44075.0</v>
      </c>
      <c r="C511" s="2">
        <v>42.378</v>
      </c>
      <c r="D511" s="7">
        <f t="shared" si="2"/>
        <v>88521.634</v>
      </c>
      <c r="E511" s="9">
        <f t="shared" si="1"/>
        <v>0.000478845059</v>
      </c>
    </row>
    <row r="512" ht="15.75" customHeight="1">
      <c r="B512" s="3">
        <v>44105.0</v>
      </c>
      <c r="C512" s="2">
        <v>-315.779</v>
      </c>
      <c r="D512" s="7">
        <f t="shared" si="2"/>
        <v>88205.855</v>
      </c>
      <c r="E512" s="9">
        <f t="shared" si="1"/>
        <v>-0.003573630088</v>
      </c>
    </row>
    <row r="513" ht="15.75" customHeight="1">
      <c r="B513" s="3" t="s">
        <v>304</v>
      </c>
      <c r="C513" s="2">
        <v>37.142</v>
      </c>
      <c r="D513" s="7">
        <f t="shared" si="2"/>
        <v>88242.997</v>
      </c>
      <c r="E513" s="9">
        <f t="shared" si="1"/>
        <v>0.0004209945276</v>
      </c>
    </row>
    <row r="514" ht="15.75" customHeight="1">
      <c r="B514" s="3" t="s">
        <v>305</v>
      </c>
      <c r="C514" s="2">
        <v>133.261</v>
      </c>
      <c r="D514" s="7">
        <f t="shared" si="2"/>
        <v>88376.258</v>
      </c>
      <c r="E514" s="9">
        <f t="shared" si="1"/>
        <v>0.001509020353</v>
      </c>
    </row>
    <row r="515" ht="15.75" customHeight="1">
      <c r="B515" s="3" t="s">
        <v>306</v>
      </c>
      <c r="C515" s="2">
        <v>83.671</v>
      </c>
      <c r="D515" s="7">
        <f t="shared" si="2"/>
        <v>88459.929</v>
      </c>
      <c r="E515" s="9">
        <f t="shared" si="1"/>
        <v>0.0009463109069</v>
      </c>
    </row>
    <row r="516" ht="15.75" customHeight="1">
      <c r="B516" s="3" t="s">
        <v>307</v>
      </c>
      <c r="C516" s="2">
        <v>108.099</v>
      </c>
      <c r="D516" s="7">
        <f t="shared" si="2"/>
        <v>88568.028</v>
      </c>
      <c r="E516" s="9">
        <f t="shared" si="1"/>
        <v>0.001221264881</v>
      </c>
    </row>
    <row r="517" ht="15.75" customHeight="1">
      <c r="B517" s="3" t="s">
        <v>308</v>
      </c>
      <c r="C517" s="2">
        <v>81.377</v>
      </c>
      <c r="D517" s="7">
        <f t="shared" si="2"/>
        <v>88649.405</v>
      </c>
      <c r="E517" s="9">
        <f t="shared" si="1"/>
        <v>0.0009183860114</v>
      </c>
    </row>
    <row r="518" ht="15.75" customHeight="1">
      <c r="B518" s="3" t="s">
        <v>309</v>
      </c>
      <c r="C518" s="2">
        <v>197.144</v>
      </c>
      <c r="D518" s="7">
        <f t="shared" si="2"/>
        <v>88846.549</v>
      </c>
      <c r="E518" s="9">
        <f t="shared" si="1"/>
        <v>0.002221392394</v>
      </c>
    </row>
    <row r="519" ht="15.75" customHeight="1">
      <c r="B519" s="3" t="s">
        <v>310</v>
      </c>
      <c r="C519" s="2">
        <v>145.919</v>
      </c>
      <c r="D519" s="7">
        <f t="shared" si="2"/>
        <v>88992.468</v>
      </c>
      <c r="E519" s="9">
        <f t="shared" si="1"/>
        <v>0.001641023834</v>
      </c>
    </row>
    <row r="520" ht="15.75" customHeight="1">
      <c r="B520" s="3" t="s">
        <v>311</v>
      </c>
      <c r="C520" s="2">
        <v>148.948</v>
      </c>
      <c r="D520" s="7">
        <f t="shared" si="2"/>
        <v>89141.416</v>
      </c>
      <c r="E520" s="9">
        <f t="shared" si="1"/>
        <v>0.001672315579</v>
      </c>
    </row>
    <row r="521" ht="15.75" customHeight="1">
      <c r="B521" s="3" t="s">
        <v>312</v>
      </c>
      <c r="C521" s="2">
        <v>180.513</v>
      </c>
      <c r="D521" s="7">
        <f t="shared" si="2"/>
        <v>89321.929</v>
      </c>
      <c r="E521" s="9">
        <f t="shared" si="1"/>
        <v>0.002022970729</v>
      </c>
    </row>
    <row r="522" ht="15.75" customHeight="1">
      <c r="B522" s="3" t="s">
        <v>313</v>
      </c>
      <c r="C522" s="2">
        <v>112.335</v>
      </c>
      <c r="D522" s="7">
        <f t="shared" si="2"/>
        <v>89434.264</v>
      </c>
      <c r="E522" s="9">
        <f t="shared" si="1"/>
        <v>0.001256851725</v>
      </c>
    </row>
    <row r="523" ht="15.75" customHeight="1">
      <c r="B523" s="3" t="s">
        <v>314</v>
      </c>
      <c r="C523" s="2">
        <v>100.299</v>
      </c>
      <c r="D523" s="7">
        <f t="shared" si="2"/>
        <v>89534.563</v>
      </c>
      <c r="E523" s="9">
        <f t="shared" si="1"/>
        <v>0.001120854533</v>
      </c>
    </row>
    <row r="524" ht="15.75" customHeight="1">
      <c r="B524" s="3" t="s">
        <v>315</v>
      </c>
      <c r="C524" s="2">
        <v>151.408</v>
      </c>
      <c r="D524" s="7">
        <f t="shared" si="2"/>
        <v>89685.971</v>
      </c>
      <c r="E524" s="9">
        <f t="shared" si="1"/>
        <v>0.001689628221</v>
      </c>
    </row>
    <row r="525" ht="15.75" customHeight="1">
      <c r="B525" s="3" t="s">
        <v>316</v>
      </c>
      <c r="C525" s="2">
        <v>282.125</v>
      </c>
      <c r="D525" s="7">
        <f t="shared" si="2"/>
        <v>89968.096</v>
      </c>
      <c r="E525" s="9">
        <f t="shared" si="1"/>
        <v>0.00314076087</v>
      </c>
    </row>
    <row r="526" ht="15.75" customHeight="1">
      <c r="B526" s="3" t="s">
        <v>317</v>
      </c>
      <c r="C526" s="2">
        <v>-77.799</v>
      </c>
      <c r="D526" s="7">
        <f t="shared" si="2"/>
        <v>89890.297</v>
      </c>
      <c r="E526" s="9">
        <f t="shared" si="1"/>
        <v>-0.0008651139772</v>
      </c>
    </row>
    <row r="527" ht="15.75" customHeight="1">
      <c r="B527" s="3">
        <v>43892.0</v>
      </c>
      <c r="C527" s="2">
        <v>4938.075</v>
      </c>
      <c r="D527" s="7">
        <f t="shared" si="2"/>
        <v>94828.372</v>
      </c>
      <c r="E527" s="9">
        <f t="shared" si="1"/>
        <v>0.05347864257</v>
      </c>
    </row>
    <row r="528" ht="15.75" customHeight="1">
      <c r="B528" s="3">
        <v>43923.0</v>
      </c>
      <c r="C528" s="2">
        <v>334.079</v>
      </c>
      <c r="D528" s="7">
        <f t="shared" si="2"/>
        <v>95162.451</v>
      </c>
      <c r="E528" s="9">
        <f t="shared" si="1"/>
        <v>0.003516794538</v>
      </c>
    </row>
    <row r="529" ht="15.75" customHeight="1">
      <c r="B529" s="3">
        <v>43953.0</v>
      </c>
      <c r="C529" s="2">
        <v>-253.682</v>
      </c>
      <c r="D529" s="7">
        <f t="shared" si="2"/>
        <v>94908.769</v>
      </c>
      <c r="E529" s="9">
        <f t="shared" si="1"/>
        <v>-0.002669337847</v>
      </c>
    </row>
    <row r="530" ht="15.75" customHeight="1">
      <c r="B530" s="3">
        <v>43984.0</v>
      </c>
      <c r="C530" s="2">
        <v>350.155</v>
      </c>
      <c r="D530" s="7">
        <f t="shared" si="2"/>
        <v>95258.924</v>
      </c>
      <c r="E530" s="9">
        <f t="shared" si="1"/>
        <v>0.003682596031</v>
      </c>
    </row>
    <row r="531" ht="15.75" customHeight="1">
      <c r="B531" s="3">
        <v>44014.0</v>
      </c>
      <c r="C531" s="2">
        <v>-232.715</v>
      </c>
      <c r="D531" s="7">
        <f t="shared" si="2"/>
        <v>95026.209</v>
      </c>
      <c r="E531" s="9">
        <f t="shared" si="1"/>
        <v>-0.002445962145</v>
      </c>
    </row>
    <row r="532" ht="15.75" customHeight="1">
      <c r="B532" s="3">
        <v>44106.0</v>
      </c>
      <c r="C532" s="2">
        <v>376.222</v>
      </c>
      <c r="D532" s="7">
        <f t="shared" si="2"/>
        <v>95402.431</v>
      </c>
      <c r="E532" s="9">
        <f t="shared" si="1"/>
        <v>0.003951322548</v>
      </c>
    </row>
    <row r="533" ht="15.75" customHeight="1">
      <c r="B533" s="3">
        <v>44137.0</v>
      </c>
      <c r="C533" s="2">
        <v>26.89</v>
      </c>
      <c r="D533" s="7">
        <f t="shared" si="2"/>
        <v>95429.321</v>
      </c>
      <c r="E533" s="9">
        <f t="shared" si="1"/>
        <v>0.000281818931</v>
      </c>
    </row>
    <row r="534" ht="15.75" customHeight="1">
      <c r="B534" s="3">
        <v>44167.0</v>
      </c>
      <c r="C534" s="2">
        <v>179.061</v>
      </c>
      <c r="D534" s="7">
        <f t="shared" si="2"/>
        <v>95608.382</v>
      </c>
      <c r="E534" s="9">
        <f t="shared" si="1"/>
        <v>0.001874614797</v>
      </c>
    </row>
    <row r="535" ht="15.75" customHeight="1">
      <c r="B535" s="3" t="s">
        <v>318</v>
      </c>
      <c r="C535" s="2">
        <v>135.496</v>
      </c>
      <c r="D535" s="7">
        <f t="shared" si="2"/>
        <v>95743.878</v>
      </c>
      <c r="E535" s="9">
        <f t="shared" si="1"/>
        <v>0.001416194642</v>
      </c>
    </row>
    <row r="536" ht="15.75" customHeight="1">
      <c r="B536" s="3" t="s">
        <v>319</v>
      </c>
      <c r="C536" s="2">
        <v>44.526</v>
      </c>
      <c r="D536" s="7">
        <f t="shared" si="2"/>
        <v>95788.404</v>
      </c>
      <c r="E536" s="9">
        <f t="shared" si="1"/>
        <v>0.0004649451292</v>
      </c>
    </row>
    <row r="537" ht="15.75" customHeight="1">
      <c r="B537" s="3" t="s">
        <v>320</v>
      </c>
      <c r="C537" s="2">
        <v>-9.131</v>
      </c>
      <c r="D537" s="7">
        <f t="shared" si="2"/>
        <v>95779.273</v>
      </c>
      <c r="E537" s="9">
        <f t="shared" si="1"/>
        <v>-0.00009532923455</v>
      </c>
    </row>
    <row r="538" ht="15.75" customHeight="1">
      <c r="B538" s="3" t="s">
        <v>321</v>
      </c>
      <c r="C538" s="2">
        <v>-4.31</v>
      </c>
      <c r="D538" s="7">
        <f t="shared" si="2"/>
        <v>95774.963</v>
      </c>
      <c r="E538" s="9">
        <f t="shared" si="1"/>
        <v>-0.00004500031</v>
      </c>
    </row>
    <row r="539" ht="15.75" customHeight="1">
      <c r="B539" s="3" t="s">
        <v>322</v>
      </c>
      <c r="C539" s="2">
        <v>67.813</v>
      </c>
      <c r="D539" s="7">
        <f t="shared" si="2"/>
        <v>95842.776</v>
      </c>
      <c r="E539" s="9">
        <f t="shared" si="1"/>
        <v>0.0007077946247</v>
      </c>
    </row>
    <row r="540" ht="15.75" customHeight="1">
      <c r="B540" s="3" t="s">
        <v>323</v>
      </c>
      <c r="C540" s="2">
        <v>35.631</v>
      </c>
      <c r="D540" s="7">
        <f t="shared" si="2"/>
        <v>95878.407</v>
      </c>
      <c r="E540" s="9">
        <f t="shared" si="1"/>
        <v>0.0003716960208</v>
      </c>
    </row>
    <row r="541" ht="15.75" customHeight="1">
      <c r="B541" s="3" t="s">
        <v>324</v>
      </c>
      <c r="C541" s="2">
        <v>91.944</v>
      </c>
      <c r="D541" s="7">
        <f t="shared" si="2"/>
        <v>95970.351</v>
      </c>
      <c r="E541" s="9">
        <f t="shared" si="1"/>
        <v>0.0009585051058</v>
      </c>
    </row>
    <row r="542" ht="15.75" customHeight="1">
      <c r="B542" s="3" t="s">
        <v>325</v>
      </c>
      <c r="C542" s="2">
        <v>456.725</v>
      </c>
      <c r="D542" s="7">
        <f t="shared" si="2"/>
        <v>96427.076</v>
      </c>
      <c r="E542" s="9">
        <f t="shared" si="1"/>
        <v>0.004747733533</v>
      </c>
    </row>
    <row r="543" ht="15.75" customHeight="1">
      <c r="B543" s="3" t="s">
        <v>326</v>
      </c>
      <c r="C543" s="2">
        <v>596.257</v>
      </c>
      <c r="D543" s="7">
        <f t="shared" si="2"/>
        <v>97023.333</v>
      </c>
      <c r="E543" s="9">
        <f t="shared" si="1"/>
        <v>0.00616446242</v>
      </c>
    </row>
    <row r="544" ht="15.75" customHeight="1">
      <c r="B544" s="3" t="s">
        <v>327</v>
      </c>
      <c r="C544" s="2">
        <v>70.54</v>
      </c>
      <c r="D544" s="7">
        <f t="shared" si="2"/>
        <v>97093.873</v>
      </c>
      <c r="E544" s="9">
        <f t="shared" si="1"/>
        <v>0.0007267774409</v>
      </c>
    </row>
    <row r="545" ht="15.75" customHeight="1">
      <c r="B545" s="3" t="s">
        <v>328</v>
      </c>
      <c r="C545" s="2">
        <v>1081.82</v>
      </c>
      <c r="D545" s="7">
        <f t="shared" si="2"/>
        <v>98175.693</v>
      </c>
      <c r="E545" s="9">
        <f t="shared" si="1"/>
        <v>0.01108038585</v>
      </c>
    </row>
    <row r="546" ht="15.75" customHeight="1">
      <c r="B546" s="3">
        <v>43864.0</v>
      </c>
      <c r="C546" s="2">
        <v>1199.205</v>
      </c>
      <c r="D546" s="7">
        <f t="shared" si="2"/>
        <v>99374.898</v>
      </c>
      <c r="E546" s="9">
        <f t="shared" si="1"/>
        <v>0.0121408873</v>
      </c>
    </row>
    <row r="547" ht="15.75" customHeight="1">
      <c r="B547" s="3">
        <v>43893.0</v>
      </c>
      <c r="C547" s="2">
        <v>737.443</v>
      </c>
      <c r="D547" s="7">
        <f t="shared" si="2"/>
        <v>100112.341</v>
      </c>
      <c r="E547" s="9">
        <f t="shared" si="1"/>
        <v>0.007393418876</v>
      </c>
    </row>
    <row r="548" ht="15.75" customHeight="1">
      <c r="B548" s="3">
        <v>43924.0</v>
      </c>
      <c r="C548" s="2">
        <v>928.278</v>
      </c>
      <c r="D548" s="7">
        <f t="shared" si="2"/>
        <v>101040.619</v>
      </c>
      <c r="E548" s="9">
        <f t="shared" si="1"/>
        <v>0.009229638875</v>
      </c>
    </row>
    <row r="549" ht="15.75" customHeight="1">
      <c r="B549" s="3">
        <v>43954.0</v>
      </c>
      <c r="C549" s="2">
        <v>209.651</v>
      </c>
      <c r="D549" s="7">
        <f t="shared" si="2"/>
        <v>101250.27</v>
      </c>
      <c r="E549" s="9">
        <f t="shared" si="1"/>
        <v>0.00207276834</v>
      </c>
    </row>
    <row r="550" ht="15.75" customHeight="1">
      <c r="B550" s="3">
        <v>43985.0</v>
      </c>
      <c r="C550" s="2">
        <v>132.302</v>
      </c>
      <c r="D550" s="7">
        <f t="shared" si="2"/>
        <v>101382.572</v>
      </c>
      <c r="E550" s="9">
        <f t="shared" si="1"/>
        <v>0.001305829968</v>
      </c>
    </row>
    <row r="551" ht="15.75" customHeight="1">
      <c r="B551" s="3">
        <v>44077.0</v>
      </c>
      <c r="C551" s="2">
        <v>361.712</v>
      </c>
      <c r="D551" s="7">
        <f t="shared" si="2"/>
        <v>101744.284</v>
      </c>
      <c r="E551" s="9">
        <f t="shared" si="1"/>
        <v>0.003561443223</v>
      </c>
    </row>
    <row r="552" ht="15.75" customHeight="1">
      <c r="B552" s="3">
        <v>44107.0</v>
      </c>
      <c r="C552" s="2">
        <v>555.449</v>
      </c>
      <c r="D552" s="7">
        <f t="shared" si="2"/>
        <v>102299.733</v>
      </c>
      <c r="E552" s="9">
        <f t="shared" si="1"/>
        <v>0.005444417143</v>
      </c>
    </row>
    <row r="553" ht="15.75" customHeight="1">
      <c r="B553" s="3">
        <v>44138.0</v>
      </c>
      <c r="C553" s="2">
        <v>461.435</v>
      </c>
      <c r="D553" s="7">
        <f t="shared" si="2"/>
        <v>102761.168</v>
      </c>
      <c r="E553" s="9">
        <f t="shared" si="1"/>
        <v>0.004500475484</v>
      </c>
    </row>
    <row r="554" ht="15.75" customHeight="1">
      <c r="B554" s="3">
        <v>44168.0</v>
      </c>
      <c r="C554" s="2">
        <v>1072.213</v>
      </c>
      <c r="D554" s="7">
        <f t="shared" si="2"/>
        <v>103833.381</v>
      </c>
      <c r="E554" s="9">
        <f t="shared" si="1"/>
        <v>0.01037997016</v>
      </c>
    </row>
    <row r="555" ht="15.75" customHeight="1">
      <c r="B555" s="3" t="s">
        <v>329</v>
      </c>
      <c r="C555" s="2">
        <v>1394.819</v>
      </c>
      <c r="D555" s="7">
        <f t="shared" si="2"/>
        <v>105228.2</v>
      </c>
      <c r="E555" s="9">
        <f t="shared" si="1"/>
        <v>0.01334381659</v>
      </c>
    </row>
    <row r="556" ht="15.75" customHeight="1">
      <c r="B556" s="3" t="s">
        <v>330</v>
      </c>
      <c r="C556" s="2">
        <v>862.047</v>
      </c>
      <c r="D556" s="7">
        <f t="shared" si="2"/>
        <v>106090.247</v>
      </c>
      <c r="E556" s="9">
        <f t="shared" si="1"/>
        <v>0.008158793462</v>
      </c>
    </row>
    <row r="557" ht="15.75" customHeight="1">
      <c r="B557" s="3" t="s">
        <v>331</v>
      </c>
      <c r="C557" s="2">
        <v>450.012</v>
      </c>
      <c r="D557" s="7">
        <f t="shared" si="2"/>
        <v>106540.259</v>
      </c>
      <c r="E557" s="9">
        <f t="shared" si="1"/>
        <v>0.004232813817</v>
      </c>
    </row>
    <row r="558" ht="15.75" customHeight="1">
      <c r="B558" s="3" t="s">
        <v>332</v>
      </c>
      <c r="C558" s="2">
        <v>-4170.956</v>
      </c>
      <c r="D558" s="7">
        <f t="shared" si="2"/>
        <v>102369.303</v>
      </c>
      <c r="E558" s="9">
        <f t="shared" si="1"/>
        <v>-0.03993604022</v>
      </c>
    </row>
    <row r="559" ht="15.75" customHeight="1">
      <c r="B559" s="3" t="s">
        <v>333</v>
      </c>
      <c r="C559" s="2">
        <v>165.085</v>
      </c>
      <c r="D559" s="7">
        <f t="shared" si="2"/>
        <v>102534.388</v>
      </c>
      <c r="E559" s="9">
        <f t="shared" si="1"/>
        <v>0.001611342723</v>
      </c>
    </row>
    <row r="560" ht="15.75" customHeight="1">
      <c r="B560" s="3" t="s">
        <v>334</v>
      </c>
      <c r="C560" s="2">
        <v>157.954</v>
      </c>
      <c r="D560" s="7">
        <f t="shared" si="2"/>
        <v>102692.342</v>
      </c>
      <c r="E560" s="9">
        <f t="shared" si="1"/>
        <v>0.001539312459</v>
      </c>
    </row>
    <row r="561" ht="15.75" customHeight="1">
      <c r="B561" s="3" t="s">
        <v>335</v>
      </c>
      <c r="C561" s="2">
        <v>94.683</v>
      </c>
      <c r="D561" s="7">
        <f t="shared" si="2"/>
        <v>102787.025</v>
      </c>
      <c r="E561" s="9">
        <f t="shared" si="1"/>
        <v>0.0009215816467</v>
      </c>
    </row>
    <row r="562" ht="15.75" customHeight="1">
      <c r="B562" s="3" t="s">
        <v>336</v>
      </c>
      <c r="C562" s="2">
        <v>279.89</v>
      </c>
      <c r="D562" s="7">
        <f t="shared" si="2"/>
        <v>103066.915</v>
      </c>
      <c r="E562" s="9">
        <f t="shared" si="1"/>
        <v>0.002719308384</v>
      </c>
    </row>
    <row r="563" ht="15.75" customHeight="1">
      <c r="B563" s="3" t="s">
        <v>337</v>
      </c>
      <c r="C563" s="2">
        <v>515.173</v>
      </c>
      <c r="D563" s="7">
        <f t="shared" si="2"/>
        <v>103582.088</v>
      </c>
      <c r="E563" s="9">
        <f t="shared" si="1"/>
        <v>0.004985981638</v>
      </c>
    </row>
    <row r="564" ht="15.75" customHeight="1">
      <c r="B564" s="3" t="s">
        <v>338</v>
      </c>
      <c r="C564" s="2">
        <v>367.592</v>
      </c>
      <c r="D564" s="7">
        <f t="shared" si="2"/>
        <v>103949.68</v>
      </c>
      <c r="E564" s="9">
        <f t="shared" si="1"/>
        <v>0.003542516772</v>
      </c>
    </row>
    <row r="565" ht="15.75" customHeight="1">
      <c r="B565" s="3" t="s">
        <v>339</v>
      </c>
      <c r="C565" s="2">
        <v>437.176</v>
      </c>
      <c r="D565" s="7">
        <f t="shared" si="2"/>
        <v>104386.856</v>
      </c>
      <c r="E565" s="9">
        <f t="shared" si="1"/>
        <v>0.004196831243</v>
      </c>
    </row>
    <row r="566" ht="15.75" customHeight="1">
      <c r="B566" s="3" t="s">
        <v>340</v>
      </c>
      <c r="C566" s="2">
        <v>1753.339</v>
      </c>
      <c r="D566" s="7">
        <f t="shared" si="2"/>
        <v>106140.195</v>
      </c>
      <c r="E566" s="9">
        <f t="shared" si="1"/>
        <v>0.01665704745</v>
      </c>
    </row>
    <row r="567" ht="15.75" customHeight="1">
      <c r="B567" s="3" t="s">
        <v>341</v>
      </c>
      <c r="C567" s="2">
        <v>192.646</v>
      </c>
      <c r="D567" s="7">
        <f t="shared" si="2"/>
        <v>106332.841</v>
      </c>
      <c r="E567" s="9">
        <f t="shared" si="1"/>
        <v>0.001813369418</v>
      </c>
    </row>
    <row r="568" ht="15.75" customHeight="1">
      <c r="B568" s="3">
        <v>43834.0</v>
      </c>
      <c r="C568" s="2">
        <v>-113.015</v>
      </c>
      <c r="D568" s="7">
        <f t="shared" si="2"/>
        <v>106219.826</v>
      </c>
      <c r="E568" s="9">
        <f t="shared" si="1"/>
        <v>-0.001063407129</v>
      </c>
    </row>
    <row r="569" ht="15.75" customHeight="1">
      <c r="B569" s="3">
        <v>43865.0</v>
      </c>
      <c r="C569" s="2">
        <v>-1310.997</v>
      </c>
      <c r="D569" s="7">
        <f t="shared" si="2"/>
        <v>104908.829</v>
      </c>
      <c r="E569" s="9">
        <f t="shared" si="1"/>
        <v>-0.01241909915</v>
      </c>
    </row>
    <row r="570" ht="15.75" customHeight="1">
      <c r="B570" s="3">
        <v>43894.0</v>
      </c>
      <c r="C570" s="2">
        <v>1.786</v>
      </c>
      <c r="D570" s="7">
        <f t="shared" si="2"/>
        <v>104910.615</v>
      </c>
      <c r="E570" s="9">
        <f t="shared" si="1"/>
        <v>0.00001702416102</v>
      </c>
    </row>
    <row r="571" ht="15.75" customHeight="1">
      <c r="B571" s="3">
        <v>43986.0</v>
      </c>
      <c r="C571" s="2">
        <v>49.649</v>
      </c>
      <c r="D571" s="7">
        <f t="shared" si="2"/>
        <v>104960.264</v>
      </c>
      <c r="E571" s="9">
        <f t="shared" si="1"/>
        <v>0.0004731385427</v>
      </c>
    </row>
    <row r="572" ht="15.75" customHeight="1">
      <c r="B572" s="3">
        <v>44016.0</v>
      </c>
      <c r="C572" s="2">
        <v>-172.65</v>
      </c>
      <c r="D572" s="7">
        <f t="shared" si="2"/>
        <v>104787.614</v>
      </c>
      <c r="E572" s="9">
        <f t="shared" si="1"/>
        <v>-0.001646262557</v>
      </c>
    </row>
    <row r="573" ht="15.75" customHeight="1">
      <c r="B573" s="3">
        <v>44047.0</v>
      </c>
      <c r="C573" s="2">
        <v>754.098</v>
      </c>
      <c r="D573" s="7">
        <f t="shared" si="2"/>
        <v>105541.712</v>
      </c>
      <c r="E573" s="9">
        <f t="shared" si="1"/>
        <v>0.007170671304</v>
      </c>
    </row>
    <row r="574" ht="15.75" customHeight="1">
      <c r="B574" s="3">
        <v>44078.0</v>
      </c>
      <c r="C574" s="2">
        <v>26.222</v>
      </c>
      <c r="D574" s="7">
        <f t="shared" si="2"/>
        <v>105567.934</v>
      </c>
      <c r="E574" s="9">
        <f t="shared" si="1"/>
        <v>0.0002484206727</v>
      </c>
    </row>
    <row r="575" ht="15.75" customHeight="1">
      <c r="B575" s="3" t="s">
        <v>342</v>
      </c>
      <c r="C575" s="2">
        <v>205.108</v>
      </c>
      <c r="D575" s="7">
        <f t="shared" si="2"/>
        <v>105773.042</v>
      </c>
      <c r="E575" s="9">
        <f t="shared" si="1"/>
        <v>0.001941015588</v>
      </c>
    </row>
    <row r="576" ht="15.75" customHeight="1">
      <c r="B576" s="3" t="s">
        <v>343</v>
      </c>
      <c r="C576" s="2">
        <v>-159.254</v>
      </c>
      <c r="D576" s="7">
        <f t="shared" si="2"/>
        <v>105613.788</v>
      </c>
      <c r="E576" s="9">
        <f t="shared" si="1"/>
        <v>-0.001506754514</v>
      </c>
    </row>
    <row r="577" ht="15.75" customHeight="1">
      <c r="B577" s="3" t="s">
        <v>344</v>
      </c>
      <c r="C577" s="2">
        <v>111.373</v>
      </c>
      <c r="D577" s="7">
        <f t="shared" si="2"/>
        <v>105725.161</v>
      </c>
      <c r="E577" s="9">
        <f t="shared" si="1"/>
        <v>0.001053975245</v>
      </c>
    </row>
    <row r="578" ht="15.75" customHeight="1">
      <c r="B578" s="3" t="s">
        <v>345</v>
      </c>
      <c r="C578" s="2">
        <v>-77.075</v>
      </c>
      <c r="D578" s="7">
        <f t="shared" si="2"/>
        <v>105648.086</v>
      </c>
      <c r="E578" s="9">
        <f t="shared" si="1"/>
        <v>-0.0007292787002</v>
      </c>
    </row>
    <row r="579" ht="15.75" customHeight="1">
      <c r="B579" s="3" t="s">
        <v>346</v>
      </c>
      <c r="C579" s="2">
        <v>-224.881</v>
      </c>
      <c r="D579" s="7">
        <f t="shared" si="2"/>
        <v>105423.205</v>
      </c>
      <c r="E579" s="9">
        <f t="shared" si="1"/>
        <v>-0.00213085431</v>
      </c>
    </row>
    <row r="580" ht="15.75" customHeight="1">
      <c r="B580" s="3" t="s">
        <v>347</v>
      </c>
      <c r="C580" s="2">
        <v>74.694</v>
      </c>
      <c r="D580" s="7">
        <f t="shared" si="2"/>
        <v>105497.899</v>
      </c>
      <c r="E580" s="9">
        <f t="shared" si="1"/>
        <v>0.0007082648602</v>
      </c>
    </row>
    <row r="581" ht="15.75" customHeight="1">
      <c r="B581" s="3" t="s">
        <v>348</v>
      </c>
      <c r="C581" s="2">
        <v>-252.769</v>
      </c>
      <c r="D581" s="7">
        <f t="shared" si="2"/>
        <v>105245.13</v>
      </c>
      <c r="E581" s="9">
        <f t="shared" si="1"/>
        <v>-0.002398837318</v>
      </c>
    </row>
    <row r="582" ht="15.75" customHeight="1">
      <c r="B582" s="3" t="s">
        <v>349</v>
      </c>
      <c r="C582" s="2">
        <v>3.357</v>
      </c>
      <c r="D582" s="7">
        <f t="shared" si="2"/>
        <v>105248.487</v>
      </c>
      <c r="E582" s="9">
        <f t="shared" si="1"/>
        <v>0.00003189645414</v>
      </c>
    </row>
    <row r="583" ht="15.75" customHeight="1">
      <c r="B583" s="3" t="s">
        <v>350</v>
      </c>
      <c r="C583" s="2">
        <v>-43.344</v>
      </c>
      <c r="D583" s="7">
        <f t="shared" si="2"/>
        <v>105205.143</v>
      </c>
      <c r="E583" s="9">
        <f t="shared" si="1"/>
        <v>-0.0004119102209</v>
      </c>
    </row>
    <row r="584" ht="15.75" customHeight="1">
      <c r="B584" s="3" t="s">
        <v>351</v>
      </c>
      <c r="C584" s="2">
        <v>-218.334</v>
      </c>
      <c r="D584" s="7">
        <f t="shared" si="2"/>
        <v>104986.809</v>
      </c>
      <c r="E584" s="9">
        <f t="shared" si="1"/>
        <v>-0.002077473247</v>
      </c>
    </row>
    <row r="585" ht="15.75" customHeight="1">
      <c r="B585" s="3" t="s">
        <v>352</v>
      </c>
      <c r="C585" s="2">
        <v>-49.501</v>
      </c>
      <c r="D585" s="7">
        <f t="shared" si="2"/>
        <v>104937.308</v>
      </c>
      <c r="E585" s="9">
        <f t="shared" si="1"/>
        <v>-0.0004716085186</v>
      </c>
    </row>
    <row r="586" ht="15.75" customHeight="1">
      <c r="B586" s="3" t="s">
        <v>353</v>
      </c>
      <c r="C586" s="2">
        <v>-36.459</v>
      </c>
      <c r="D586" s="7">
        <f t="shared" si="2"/>
        <v>104900.849</v>
      </c>
      <c r="E586" s="9">
        <f t="shared" si="1"/>
        <v>-0.0003474963838</v>
      </c>
    </row>
    <row r="587" ht="15.75" customHeight="1">
      <c r="B587" s="3" t="s">
        <v>354</v>
      </c>
      <c r="C587" s="2">
        <v>-1486.018</v>
      </c>
      <c r="D587" s="7">
        <f t="shared" si="2"/>
        <v>103414.831</v>
      </c>
      <c r="E587" s="9">
        <f t="shared" si="1"/>
        <v>-0.01426722373</v>
      </c>
    </row>
    <row r="588" ht="15.75" customHeight="1">
      <c r="B588" s="3" t="s">
        <v>355</v>
      </c>
      <c r="C588" s="2">
        <v>-31.477</v>
      </c>
      <c r="D588" s="7">
        <f t="shared" si="2"/>
        <v>103383.354</v>
      </c>
      <c r="E588" s="9">
        <f t="shared" si="1"/>
        <v>-0.0003044224034</v>
      </c>
    </row>
    <row r="589" ht="15.75" customHeight="1">
      <c r="B589" s="3">
        <v>43835.0</v>
      </c>
      <c r="C589" s="2">
        <v>-153.928</v>
      </c>
      <c r="D589" s="7">
        <f t="shared" si="2"/>
        <v>103229.426</v>
      </c>
      <c r="E589" s="9">
        <f t="shared" si="1"/>
        <v>-0.001490014591</v>
      </c>
    </row>
    <row r="590" ht="15.75" customHeight="1">
      <c r="B590" s="3">
        <v>43926.0</v>
      </c>
      <c r="C590" s="2">
        <v>196.25</v>
      </c>
      <c r="D590" s="7">
        <f t="shared" si="2"/>
        <v>103425.676</v>
      </c>
      <c r="E590" s="9">
        <f t="shared" si="1"/>
        <v>0.0018993004</v>
      </c>
    </row>
    <row r="591" ht="15.75" customHeight="1">
      <c r="B591" s="3">
        <v>43956.0</v>
      </c>
      <c r="C591" s="2">
        <v>-30.187</v>
      </c>
      <c r="D591" s="7">
        <f t="shared" si="2"/>
        <v>103395.489</v>
      </c>
      <c r="E591" s="9">
        <f t="shared" si="1"/>
        <v>-0.0002919140332</v>
      </c>
    </row>
    <row r="592" ht="15.75" customHeight="1">
      <c r="B592" s="3">
        <v>43987.0</v>
      </c>
      <c r="C592" s="2">
        <v>17.951</v>
      </c>
      <c r="D592" s="7">
        <f t="shared" si="2"/>
        <v>103413.44</v>
      </c>
      <c r="E592" s="9">
        <f t="shared" si="1"/>
        <v>0.000173599855</v>
      </c>
    </row>
    <row r="593" ht="15.75" customHeight="1">
      <c r="B593" s="3">
        <v>44017.0</v>
      </c>
      <c r="C593" s="2">
        <v>-30.937</v>
      </c>
      <c r="D593" s="7">
        <f t="shared" si="2"/>
        <v>103382.503</v>
      </c>
      <c r="E593" s="9">
        <f t="shared" si="1"/>
        <v>-0.0002992031641</v>
      </c>
    </row>
    <row r="594" ht="15.75" customHeight="1">
      <c r="B594" s="3">
        <v>44048.0</v>
      </c>
      <c r="C594" s="2">
        <v>-96.244</v>
      </c>
      <c r="D594" s="7">
        <f t="shared" si="2"/>
        <v>103286.259</v>
      </c>
      <c r="E594" s="9">
        <f t="shared" si="1"/>
        <v>-0.0009313841727</v>
      </c>
    </row>
    <row r="595" ht="15.75" customHeight="1">
      <c r="B595" s="3">
        <v>44140.0</v>
      </c>
      <c r="C595" s="2">
        <v>-35.525</v>
      </c>
      <c r="D595" s="7">
        <f t="shared" si="2"/>
        <v>103250.734</v>
      </c>
      <c r="E595" s="9">
        <f t="shared" si="1"/>
        <v>-0.0003440061738</v>
      </c>
    </row>
    <row r="596" ht="15.75" customHeight="1">
      <c r="B596" s="3">
        <v>44170.0</v>
      </c>
      <c r="C596" s="2">
        <v>-29.799</v>
      </c>
      <c r="D596" s="7">
        <f t="shared" si="2"/>
        <v>103220.935</v>
      </c>
      <c r="E596" s="9">
        <f t="shared" si="1"/>
        <v>-0.0002886497731</v>
      </c>
    </row>
    <row r="597" ht="15.75" customHeight="1">
      <c r="B597" s="3" t="s">
        <v>356</v>
      </c>
      <c r="C597" s="2">
        <v>-63.687</v>
      </c>
      <c r="D597" s="7">
        <f t="shared" si="2"/>
        <v>103157.248</v>
      </c>
      <c r="E597" s="9">
        <f t="shared" si="1"/>
        <v>-0.0006171873509</v>
      </c>
    </row>
    <row r="598" ht="15.75" customHeight="1">
      <c r="B598" s="3" t="s">
        <v>357</v>
      </c>
      <c r="C598" s="2">
        <v>-250.47</v>
      </c>
      <c r="D598" s="7">
        <f t="shared" si="2"/>
        <v>102906.778</v>
      </c>
      <c r="E598" s="9">
        <f t="shared" si="1"/>
        <v>-0.002430993204</v>
      </c>
    </row>
    <row r="599" ht="15.75" customHeight="1">
      <c r="B599" s="3" t="s">
        <v>358</v>
      </c>
      <c r="C599" s="2">
        <v>-461.034</v>
      </c>
      <c r="D599" s="7">
        <f t="shared" si="2"/>
        <v>102445.744</v>
      </c>
      <c r="E599" s="9">
        <f t="shared" si="1"/>
        <v>-0.004490178841</v>
      </c>
    </row>
    <row r="600" ht="15.75" customHeight="1">
      <c r="B600" s="3" t="s">
        <v>359</v>
      </c>
      <c r="C600" s="2">
        <v>-153.578</v>
      </c>
      <c r="D600" s="7">
        <f t="shared" si="2"/>
        <v>102292.166</v>
      </c>
      <c r="E600" s="9">
        <f t="shared" si="1"/>
        <v>-0.001500240271</v>
      </c>
    </row>
    <row r="601" ht="15.75" customHeight="1">
      <c r="B601" s="3" t="s">
        <v>360</v>
      </c>
      <c r="C601" s="2">
        <v>477.029</v>
      </c>
      <c r="D601" s="7">
        <f t="shared" si="2"/>
        <v>102769.195</v>
      </c>
      <c r="E601" s="9">
        <f t="shared" si="1"/>
        <v>0.004652557246</v>
      </c>
    </row>
    <row r="602" ht="15.75" customHeight="1">
      <c r="B602" s="3" t="s">
        <v>361</v>
      </c>
      <c r="C602" s="2">
        <v>235.362</v>
      </c>
      <c r="D602" s="7">
        <f t="shared" si="2"/>
        <v>103004.557</v>
      </c>
      <c r="E602" s="9">
        <f t="shared" si="1"/>
        <v>0.002287581388</v>
      </c>
    </row>
    <row r="603" ht="15.75" customHeight="1">
      <c r="B603" s="3" t="s">
        <v>362</v>
      </c>
      <c r="C603" s="2">
        <v>56.968</v>
      </c>
      <c r="D603" s="7">
        <f t="shared" si="2"/>
        <v>103061.525</v>
      </c>
      <c r="E603" s="9">
        <f t="shared" si="1"/>
        <v>0.0005529100267</v>
      </c>
    </row>
    <row r="604" ht="15.75" customHeight="1">
      <c r="B604" s="3" t="s">
        <v>363</v>
      </c>
      <c r="C604" s="2">
        <v>-3.707</v>
      </c>
      <c r="D604" s="7">
        <f t="shared" si="2"/>
        <v>103057.818</v>
      </c>
      <c r="E604" s="9">
        <f t="shared" si="1"/>
        <v>-0.0000359694529</v>
      </c>
    </row>
    <row r="605" ht="15.75" customHeight="1">
      <c r="B605" s="3" t="s">
        <v>364</v>
      </c>
      <c r="C605" s="2">
        <v>52.306</v>
      </c>
      <c r="D605" s="7">
        <f t="shared" si="2"/>
        <v>103110.124</v>
      </c>
      <c r="E605" s="9">
        <f t="shared" si="1"/>
        <v>0.0005074115851</v>
      </c>
    </row>
    <row r="606" ht="15.75" customHeight="1">
      <c r="B606" s="3" t="s">
        <v>365</v>
      </c>
      <c r="C606" s="2">
        <v>231.337</v>
      </c>
      <c r="D606" s="7">
        <f t="shared" si="2"/>
        <v>103341.461</v>
      </c>
      <c r="E606" s="9">
        <f t="shared" si="1"/>
        <v>0.002241078428</v>
      </c>
    </row>
    <row r="607" ht="15.75" customHeight="1">
      <c r="B607" s="3" t="s">
        <v>366</v>
      </c>
      <c r="C607" s="2">
        <v>272.707</v>
      </c>
      <c r="D607" s="7">
        <f t="shared" si="2"/>
        <v>103614.168</v>
      </c>
      <c r="E607" s="9">
        <f t="shared" si="1"/>
        <v>0.002635416675</v>
      </c>
    </row>
    <row r="608" ht="15.75" customHeight="1">
      <c r="B608" s="3" t="s">
        <v>367</v>
      </c>
      <c r="C608" s="2">
        <v>-30.853</v>
      </c>
      <c r="D608" s="7">
        <f t="shared" si="2"/>
        <v>103583.315</v>
      </c>
      <c r="E608" s="9">
        <f t="shared" si="1"/>
        <v>-0.0002978125002</v>
      </c>
    </row>
    <row r="609" ht="15.75" customHeight="1">
      <c r="B609" s="3">
        <v>43836.0</v>
      </c>
      <c r="C609" s="2">
        <v>187.128</v>
      </c>
      <c r="D609" s="7">
        <f t="shared" si="2"/>
        <v>103770.443</v>
      </c>
      <c r="E609" s="9">
        <f t="shared" si="1"/>
        <v>0.001804915933</v>
      </c>
    </row>
    <row r="610" ht="15.75" customHeight="1">
      <c r="B610" s="3">
        <v>43867.0</v>
      </c>
      <c r="C610" s="2">
        <v>171.059</v>
      </c>
      <c r="D610" s="7">
        <f t="shared" si="2"/>
        <v>103941.502</v>
      </c>
      <c r="E610" s="9">
        <f t="shared" si="1"/>
        <v>0.001647079456</v>
      </c>
    </row>
    <row r="611" ht="15.75" customHeight="1">
      <c r="B611" s="3">
        <v>43896.0</v>
      </c>
      <c r="C611" s="2">
        <v>-35.985</v>
      </c>
      <c r="D611" s="7">
        <f t="shared" si="2"/>
        <v>103905.517</v>
      </c>
      <c r="E611" s="9">
        <f t="shared" si="1"/>
        <v>-0.0003462642912</v>
      </c>
    </row>
    <row r="612" ht="15.75" customHeight="1">
      <c r="B612" s="3">
        <v>43927.0</v>
      </c>
      <c r="C612" s="2">
        <v>240.007</v>
      </c>
      <c r="D612" s="7">
        <f t="shared" si="2"/>
        <v>104145.524</v>
      </c>
      <c r="E612" s="9">
        <f t="shared" si="1"/>
        <v>0.002307194478</v>
      </c>
    </row>
    <row r="613" ht="15.75" customHeight="1">
      <c r="B613" s="3">
        <v>43957.0</v>
      </c>
      <c r="C613" s="2">
        <v>28.261</v>
      </c>
      <c r="D613" s="7">
        <f t="shared" si="2"/>
        <v>104173.785</v>
      </c>
      <c r="E613" s="9">
        <f t="shared" si="1"/>
        <v>0.0002713238663</v>
      </c>
    </row>
    <row r="614" ht="15.75" customHeight="1">
      <c r="B614" s="3">
        <v>44049.0</v>
      </c>
      <c r="C614" s="2">
        <v>-185.506</v>
      </c>
      <c r="D614" s="7">
        <f t="shared" si="2"/>
        <v>103988.279</v>
      </c>
      <c r="E614" s="9">
        <f t="shared" si="1"/>
        <v>-0.001782323307</v>
      </c>
    </row>
    <row r="615" ht="15.75" customHeight="1">
      <c r="B615" s="3">
        <v>44080.0</v>
      </c>
      <c r="C615" s="2">
        <v>20.108</v>
      </c>
      <c r="D615" s="7">
        <f t="shared" si="2"/>
        <v>104008.387</v>
      </c>
      <c r="E615" s="9">
        <f t="shared" si="1"/>
        <v>0.0001933492536</v>
      </c>
    </row>
    <row r="616" ht="15.75" customHeight="1">
      <c r="B616" s="3">
        <v>44110.0</v>
      </c>
      <c r="C616" s="2">
        <v>-37.112</v>
      </c>
      <c r="D616" s="7">
        <f t="shared" si="2"/>
        <v>103971.275</v>
      </c>
      <c r="E616" s="9">
        <f t="shared" si="1"/>
        <v>-0.0003568810531</v>
      </c>
    </row>
    <row r="617" ht="15.75" customHeight="1">
      <c r="B617" s="3">
        <v>44141.0</v>
      </c>
      <c r="C617" s="2">
        <v>-24.398</v>
      </c>
      <c r="D617" s="7">
        <f t="shared" si="2"/>
        <v>103946.877</v>
      </c>
      <c r="E617" s="9">
        <f t="shared" si="1"/>
        <v>-0.0002346885048</v>
      </c>
    </row>
    <row r="618" ht="15.75" customHeight="1">
      <c r="B618" s="3">
        <v>44171.0</v>
      </c>
      <c r="C618" s="2">
        <v>-64.854</v>
      </c>
      <c r="D618" s="7">
        <f t="shared" si="2"/>
        <v>103882.023</v>
      </c>
      <c r="E618" s="9">
        <f t="shared" si="1"/>
        <v>-0.0006241095642</v>
      </c>
    </row>
    <row r="619" ht="15.75" customHeight="1">
      <c r="B619" s="3" t="s">
        <v>368</v>
      </c>
      <c r="C619" s="2">
        <v>30.625</v>
      </c>
      <c r="D619" s="7">
        <f t="shared" si="2"/>
        <v>103912.648</v>
      </c>
      <c r="E619" s="9">
        <f t="shared" si="1"/>
        <v>0.000294762133</v>
      </c>
    </row>
    <row r="620" ht="15.75" customHeight="1">
      <c r="B620" s="3" t="s">
        <v>369</v>
      </c>
      <c r="C620" s="2">
        <v>38.851</v>
      </c>
      <c r="D620" s="7">
        <f t="shared" si="2"/>
        <v>103951.499</v>
      </c>
      <c r="E620" s="9">
        <f t="shared" si="1"/>
        <v>0.000373811463</v>
      </c>
    </row>
    <row r="621" ht="15.75" customHeight="1">
      <c r="B621" s="3" t="s">
        <v>370</v>
      </c>
      <c r="C621" s="2">
        <v>93.306</v>
      </c>
      <c r="D621" s="7">
        <f t="shared" si="2"/>
        <v>104044.805</v>
      </c>
      <c r="E621" s="9">
        <f t="shared" si="1"/>
        <v>0.0008971890795</v>
      </c>
    </row>
    <row r="622" ht="15.75" customHeight="1">
      <c r="B622" s="3" t="s">
        <v>371</v>
      </c>
      <c r="C622" s="2">
        <v>2645.106</v>
      </c>
      <c r="D622" s="7">
        <f t="shared" si="2"/>
        <v>106689.911</v>
      </c>
      <c r="E622" s="9">
        <f t="shared" si="1"/>
        <v>0.02510497534</v>
      </c>
    </row>
    <row r="623" ht="15.75" customHeight="1">
      <c r="B623" s="3" t="s">
        <v>372</v>
      </c>
      <c r="C623" s="2">
        <v>3677.649</v>
      </c>
      <c r="D623" s="7">
        <f t="shared" si="2"/>
        <v>110367.56</v>
      </c>
      <c r="E623" s="9">
        <f t="shared" si="1"/>
        <v>0.03388965107</v>
      </c>
    </row>
    <row r="624" ht="15.75" customHeight="1">
      <c r="B624" s="3" t="s">
        <v>373</v>
      </c>
      <c r="C624" s="2">
        <v>-732.556</v>
      </c>
      <c r="D624" s="7">
        <f t="shared" si="2"/>
        <v>109635.004</v>
      </c>
      <c r="E624" s="9">
        <f t="shared" si="1"/>
        <v>-0.006659546999</v>
      </c>
    </row>
    <row r="625" ht="15.75" customHeight="1">
      <c r="B625" s="3" t="s">
        <v>374</v>
      </c>
      <c r="C625" s="2">
        <v>104.986</v>
      </c>
      <c r="D625" s="7">
        <f t="shared" si="2"/>
        <v>109739.99</v>
      </c>
      <c r="E625" s="9">
        <f t="shared" si="1"/>
        <v>0.0009571374212</v>
      </c>
    </row>
    <row r="626" ht="15.75" customHeight="1">
      <c r="B626" s="3" t="s">
        <v>375</v>
      </c>
      <c r="C626" s="2">
        <v>-2.635</v>
      </c>
      <c r="D626" s="7">
        <f t="shared" si="2"/>
        <v>109737.355</v>
      </c>
      <c r="E626" s="9">
        <f t="shared" si="1"/>
        <v>-0.0000240115899</v>
      </c>
    </row>
    <row r="627" ht="15.75" customHeight="1">
      <c r="B627" s="3" t="s">
        <v>376</v>
      </c>
      <c r="C627" s="2">
        <v>266.961</v>
      </c>
      <c r="D627" s="7">
        <f t="shared" si="2"/>
        <v>110004.316</v>
      </c>
      <c r="E627" s="9">
        <f t="shared" si="1"/>
        <v>0.00242977247</v>
      </c>
    </row>
    <row r="628" ht="15.75" customHeight="1">
      <c r="B628" s="3" t="s">
        <v>377</v>
      </c>
      <c r="C628" s="2">
        <v>1099.055</v>
      </c>
      <c r="D628" s="7">
        <f t="shared" si="2"/>
        <v>111103.371</v>
      </c>
      <c r="E628" s="9">
        <f t="shared" si="1"/>
        <v>0.009941436833</v>
      </c>
    </row>
    <row r="629" ht="15.75" customHeight="1">
      <c r="B629" s="3" t="s">
        <v>378</v>
      </c>
      <c r="C629" s="2">
        <v>-685.402</v>
      </c>
      <c r="D629" s="7">
        <f t="shared" si="2"/>
        <v>110417.969</v>
      </c>
      <c r="E629" s="9">
        <f t="shared" si="1"/>
        <v>-0.00618815494</v>
      </c>
    </row>
    <row r="630" ht="15.75" customHeight="1">
      <c r="B630" s="3" t="s">
        <v>379</v>
      </c>
      <c r="C630" s="2">
        <v>97.853</v>
      </c>
      <c r="D630" s="7">
        <f t="shared" si="2"/>
        <v>110515.822</v>
      </c>
      <c r="E630" s="9">
        <f t="shared" si="1"/>
        <v>0.0008858129484</v>
      </c>
    </row>
    <row r="631" ht="15.75" customHeight="1">
      <c r="B631" s="3">
        <v>43837.0</v>
      </c>
      <c r="C631" s="2">
        <v>-184.514</v>
      </c>
      <c r="D631" s="7">
        <f t="shared" si="2"/>
        <v>110331.308</v>
      </c>
      <c r="E631" s="9">
        <f t="shared" si="1"/>
        <v>-0.001670966183</v>
      </c>
    </row>
    <row r="632" ht="15.75" customHeight="1">
      <c r="B632" s="3">
        <v>43868.0</v>
      </c>
      <c r="C632" s="2">
        <v>111.092</v>
      </c>
      <c r="D632" s="7">
        <f t="shared" si="2"/>
        <v>110442.4</v>
      </c>
      <c r="E632" s="9">
        <f t="shared" si="1"/>
        <v>0.001006388038</v>
      </c>
    </row>
    <row r="633" ht="15.75" customHeight="1">
      <c r="B633" s="3">
        <v>43989.0</v>
      </c>
      <c r="C633" s="2">
        <v>11.267</v>
      </c>
      <c r="D633" s="7">
        <f t="shared" si="2"/>
        <v>110453.667</v>
      </c>
      <c r="E633" s="9">
        <f t="shared" si="1"/>
        <v>0.0001020117756</v>
      </c>
    </row>
    <row r="634" ht="15.75" customHeight="1">
      <c r="B634" s="3">
        <v>44019.0</v>
      </c>
      <c r="C634" s="2">
        <v>-121.638</v>
      </c>
      <c r="D634" s="7">
        <f t="shared" si="2"/>
        <v>110332.029</v>
      </c>
      <c r="E634" s="9">
        <f t="shared" si="1"/>
        <v>-0.001101864971</v>
      </c>
    </row>
    <row r="635" ht="15.75" customHeight="1">
      <c r="B635" s="3">
        <v>44050.0</v>
      </c>
      <c r="C635" s="2">
        <v>90.278</v>
      </c>
      <c r="D635" s="7">
        <f t="shared" si="2"/>
        <v>110422.307</v>
      </c>
      <c r="E635" s="9">
        <f t="shared" si="1"/>
        <v>0.000817904705</v>
      </c>
    </row>
    <row r="636" ht="15.75" customHeight="1">
      <c r="B636" s="3">
        <v>44081.0</v>
      </c>
      <c r="C636" s="2">
        <v>43.568</v>
      </c>
      <c r="D636" s="7">
        <f t="shared" si="2"/>
        <v>110465.875</v>
      </c>
      <c r="E636" s="9">
        <f t="shared" si="1"/>
        <v>0.0003944801408</v>
      </c>
    </row>
    <row r="637" ht="15.75" customHeight="1">
      <c r="B637" s="3">
        <v>44111.0</v>
      </c>
      <c r="C637" s="2">
        <v>80.884</v>
      </c>
      <c r="D637" s="7">
        <f t="shared" si="2"/>
        <v>110546.759</v>
      </c>
      <c r="E637" s="9">
        <f t="shared" si="1"/>
        <v>0.00073194009</v>
      </c>
    </row>
    <row r="638" ht="15.75" customHeight="1">
      <c r="B638" s="3" t="s">
        <v>380</v>
      </c>
      <c r="C638" s="2">
        <v>-14.347</v>
      </c>
      <c r="D638" s="7">
        <f t="shared" si="2"/>
        <v>110532.412</v>
      </c>
      <c r="E638" s="9">
        <f t="shared" si="1"/>
        <v>-0.0001297906081</v>
      </c>
    </row>
    <row r="639" ht="15.75" customHeight="1">
      <c r="B639" s="3" t="s">
        <v>381</v>
      </c>
      <c r="C639" s="2">
        <v>-52.708</v>
      </c>
      <c r="D639" s="7">
        <f t="shared" si="2"/>
        <v>110479.704</v>
      </c>
      <c r="E639" s="9">
        <f t="shared" si="1"/>
        <v>-0.000476969335</v>
      </c>
    </row>
    <row r="640" ht="15.75" customHeight="1">
      <c r="B640" s="3" t="s">
        <v>382</v>
      </c>
      <c r="C640" s="2">
        <v>-102.128</v>
      </c>
      <c r="D640" s="7">
        <f t="shared" si="2"/>
        <v>110377.576</v>
      </c>
      <c r="E640" s="9">
        <f t="shared" si="1"/>
        <v>-0.0009248326094</v>
      </c>
    </row>
    <row r="641" ht="15.75" customHeight="1">
      <c r="B641" s="3" t="s">
        <v>383</v>
      </c>
      <c r="C641" s="2">
        <v>-213.689</v>
      </c>
      <c r="D641" s="7">
        <f t="shared" si="2"/>
        <v>110163.887</v>
      </c>
      <c r="E641" s="9">
        <f t="shared" si="1"/>
        <v>-0.001937858432</v>
      </c>
    </row>
    <row r="642" ht="15.75" customHeight="1">
      <c r="B642" s="3" t="s">
        <v>384</v>
      </c>
      <c r="C642" s="2">
        <v>-485.012</v>
      </c>
      <c r="D642" s="7">
        <f t="shared" si="2"/>
        <v>109678.875</v>
      </c>
      <c r="E642" s="9">
        <f t="shared" si="1"/>
        <v>-0.004412360748</v>
      </c>
    </row>
    <row r="643" ht="15.75" customHeight="1">
      <c r="B643" s="3" t="s">
        <v>385</v>
      </c>
      <c r="C643" s="2">
        <v>-280.102</v>
      </c>
      <c r="D643" s="7">
        <f t="shared" si="2"/>
        <v>109398.773</v>
      </c>
      <c r="E643" s="9">
        <f t="shared" si="1"/>
        <v>-0.002557103887</v>
      </c>
    </row>
    <row r="644" ht="15.75" customHeight="1">
      <c r="B644" s="3" t="s">
        <v>386</v>
      </c>
      <c r="C644" s="2">
        <v>59.27</v>
      </c>
      <c r="D644" s="7">
        <f t="shared" si="2"/>
        <v>109458.043</v>
      </c>
      <c r="E644" s="9">
        <f t="shared" si="1"/>
        <v>0.0005416326759</v>
      </c>
    </row>
    <row r="645" ht="15.75" customHeight="1">
      <c r="B645" s="3" t="s">
        <v>387</v>
      </c>
      <c r="C645" s="2">
        <v>200.235</v>
      </c>
      <c r="D645" s="7">
        <f t="shared" si="2"/>
        <v>109658.278</v>
      </c>
      <c r="E645" s="9">
        <f t="shared" si="1"/>
        <v>0.001827659892</v>
      </c>
    </row>
    <row r="646" ht="15.75" customHeight="1">
      <c r="B646" s="3" t="s">
        <v>388</v>
      </c>
      <c r="C646" s="2">
        <v>-312.393</v>
      </c>
      <c r="D646" s="7">
        <f t="shared" si="2"/>
        <v>109345.885</v>
      </c>
      <c r="E646" s="9">
        <f t="shared" si="1"/>
        <v>-0.002852851814</v>
      </c>
    </row>
    <row r="647" ht="15.75" customHeight="1">
      <c r="B647" s="3" t="s">
        <v>389</v>
      </c>
      <c r="C647" s="2">
        <v>-133.67</v>
      </c>
      <c r="D647" s="7">
        <f t="shared" si="2"/>
        <v>109212.215</v>
      </c>
      <c r="E647" s="9">
        <f t="shared" si="1"/>
        <v>-0.001223198927</v>
      </c>
    </row>
    <row r="648" ht="15.75" customHeight="1">
      <c r="B648" s="3" t="s">
        <v>390</v>
      </c>
      <c r="C648" s="2">
        <v>-287.485</v>
      </c>
      <c r="D648" s="7">
        <f t="shared" si="2"/>
        <v>108924.73</v>
      </c>
      <c r="E648" s="9">
        <f t="shared" si="1"/>
        <v>-0.002635822799</v>
      </c>
    </row>
    <row r="649" ht="15.75" customHeight="1">
      <c r="B649" s="3" t="s">
        <v>391</v>
      </c>
      <c r="C649" s="2">
        <v>-14.299</v>
      </c>
      <c r="D649" s="7">
        <f t="shared" si="2"/>
        <v>108910.431</v>
      </c>
      <c r="E649" s="9">
        <f t="shared" si="1"/>
        <v>-0.0001312827549</v>
      </c>
    </row>
    <row r="650" ht="15.75" customHeight="1">
      <c r="B650" s="3" t="s">
        <v>392</v>
      </c>
      <c r="C650" s="2">
        <v>145.634</v>
      </c>
      <c r="D650" s="7">
        <f t="shared" si="2"/>
        <v>109056.065</v>
      </c>
      <c r="E650" s="9">
        <f t="shared" si="1"/>
        <v>0.001336297315</v>
      </c>
    </row>
    <row r="651" ht="15.75" customHeight="1">
      <c r="B651" s="3" t="s">
        <v>393</v>
      </c>
      <c r="C651" s="2">
        <v>62.15</v>
      </c>
      <c r="D651" s="7">
        <f t="shared" si="2"/>
        <v>109118.215</v>
      </c>
      <c r="E651" s="9">
        <f t="shared" si="1"/>
        <v>0.0005697280328</v>
      </c>
    </row>
    <row r="652" ht="15.75" customHeight="1">
      <c r="B652" s="3" t="s">
        <v>394</v>
      </c>
      <c r="C652" s="2">
        <v>8.148</v>
      </c>
      <c r="D652" s="7">
        <f t="shared" si="2"/>
        <v>109126.363</v>
      </c>
      <c r="E652" s="9">
        <f t="shared" si="1"/>
        <v>0.0000746685217</v>
      </c>
    </row>
    <row r="653" ht="15.75" customHeight="1">
      <c r="B653" s="3">
        <v>43898.0</v>
      </c>
      <c r="C653" s="2">
        <v>-125.638</v>
      </c>
      <c r="D653" s="7">
        <f t="shared" si="2"/>
        <v>109000.725</v>
      </c>
      <c r="E653" s="9">
        <f t="shared" si="1"/>
        <v>-0.001151970762</v>
      </c>
    </row>
    <row r="654" ht="15.75" customHeight="1">
      <c r="B654" s="3">
        <v>43929.0</v>
      </c>
      <c r="C654" s="2">
        <v>-144.944</v>
      </c>
      <c r="D654" s="7">
        <f t="shared" si="2"/>
        <v>108855.781</v>
      </c>
      <c r="E654" s="9">
        <f t="shared" si="1"/>
        <v>-0.001330637529</v>
      </c>
    </row>
    <row r="655" ht="15.75" customHeight="1">
      <c r="B655" s="3">
        <v>43959.0</v>
      </c>
      <c r="C655" s="2">
        <v>-231.487</v>
      </c>
      <c r="D655" s="7">
        <f t="shared" si="2"/>
        <v>108624.294</v>
      </c>
      <c r="E655" s="9">
        <f t="shared" si="1"/>
        <v>-0.002128811915</v>
      </c>
    </row>
    <row r="656" ht="15.75" customHeight="1">
      <c r="B656" s="3">
        <v>43990.0</v>
      </c>
      <c r="C656" s="2">
        <v>-33.667</v>
      </c>
      <c r="D656" s="7">
        <f t="shared" si="2"/>
        <v>108590.627</v>
      </c>
      <c r="E656" s="9">
        <f t="shared" si="1"/>
        <v>-0.0003099879153</v>
      </c>
    </row>
    <row r="657" ht="15.75" customHeight="1">
      <c r="B657" s="3">
        <v>44020.0</v>
      </c>
      <c r="C657" s="2">
        <v>-143.539</v>
      </c>
      <c r="D657" s="7">
        <f t="shared" si="2"/>
        <v>108447.088</v>
      </c>
      <c r="E657" s="9">
        <f t="shared" si="1"/>
        <v>-0.001322710396</v>
      </c>
    </row>
    <row r="658" ht="15.75" customHeight="1">
      <c r="B658" s="3">
        <v>44112.0</v>
      </c>
      <c r="C658" s="2">
        <v>68.491</v>
      </c>
      <c r="D658" s="7">
        <f t="shared" si="2"/>
        <v>108515.579</v>
      </c>
      <c r="E658" s="9">
        <f t="shared" si="1"/>
        <v>0.0006313620977</v>
      </c>
    </row>
    <row r="659" ht="15.75" customHeight="1">
      <c r="B659" s="3">
        <v>44143.0</v>
      </c>
      <c r="C659" s="2">
        <v>65.721</v>
      </c>
      <c r="D659" s="7">
        <f t="shared" si="2"/>
        <v>108581.3</v>
      </c>
      <c r="E659" s="9">
        <f t="shared" si="1"/>
        <v>0.000605453218</v>
      </c>
    </row>
    <row r="660" ht="15.75" customHeight="1">
      <c r="B660" s="3">
        <v>44173.0</v>
      </c>
      <c r="C660" s="2">
        <v>316.383</v>
      </c>
      <c r="D660" s="7">
        <f t="shared" si="2"/>
        <v>108897.683</v>
      </c>
      <c r="E660" s="9">
        <f t="shared" si="1"/>
        <v>0.002909552168</v>
      </c>
    </row>
    <row r="661" ht="15.75" customHeight="1">
      <c r="B661" s="3" t="s">
        <v>395</v>
      </c>
      <c r="C661" s="2">
        <v>124.213</v>
      </c>
      <c r="D661" s="7">
        <f t="shared" si="2"/>
        <v>109021.896</v>
      </c>
      <c r="E661" s="9">
        <f t="shared" si="1"/>
        <v>0.001139989477</v>
      </c>
    </row>
    <row r="662" ht="15.75" customHeight="1">
      <c r="B662" s="3" t="s">
        <v>396</v>
      </c>
      <c r="C662" s="2">
        <v>-611.417</v>
      </c>
      <c r="D662" s="7">
        <f t="shared" si="2"/>
        <v>108410.479</v>
      </c>
      <c r="E662" s="9">
        <f t="shared" si="1"/>
        <v>-0.005623988714</v>
      </c>
    </row>
    <row r="663" ht="15.75" customHeight="1">
      <c r="B663" s="3" t="s">
        <v>397</v>
      </c>
      <c r="C663" s="2">
        <v>-67.135</v>
      </c>
      <c r="D663" s="7">
        <f t="shared" si="2"/>
        <v>108343.344</v>
      </c>
      <c r="E663" s="9">
        <f t="shared" si="1"/>
        <v>-0.0006194585287</v>
      </c>
    </row>
    <row r="664" ht="15.75" customHeight="1">
      <c r="B664" s="3" t="s">
        <v>398</v>
      </c>
      <c r="C664" s="2">
        <v>-57.223</v>
      </c>
      <c r="D664" s="7">
        <f t="shared" si="2"/>
        <v>108286.121</v>
      </c>
      <c r="E664" s="9">
        <f t="shared" si="1"/>
        <v>-0.0005283030296</v>
      </c>
    </row>
    <row r="665" ht="15.75" customHeight="1">
      <c r="B665" s="3" t="s">
        <v>399</v>
      </c>
      <c r="C665" s="2">
        <v>162.087</v>
      </c>
      <c r="D665" s="7">
        <f t="shared" si="2"/>
        <v>108448.208</v>
      </c>
      <c r="E665" s="9">
        <f t="shared" si="1"/>
        <v>0.001495720876</v>
      </c>
    </row>
    <row r="666" ht="15.75" customHeight="1">
      <c r="B666" s="3" t="s">
        <v>400</v>
      </c>
      <c r="C666" s="2">
        <v>-3.054</v>
      </c>
      <c r="D666" s="7">
        <f t="shared" si="2"/>
        <v>108445.154</v>
      </c>
      <c r="E666" s="9">
        <f t="shared" si="1"/>
        <v>-0.00002816130445</v>
      </c>
    </row>
    <row r="667" ht="15.75" customHeight="1">
      <c r="B667" s="3" t="s">
        <v>401</v>
      </c>
      <c r="C667" s="2">
        <v>-80.875</v>
      </c>
      <c r="D667" s="7">
        <f t="shared" si="2"/>
        <v>108364.279</v>
      </c>
      <c r="E667" s="9">
        <f t="shared" si="1"/>
        <v>-0.0007460469098</v>
      </c>
    </row>
    <row r="668" ht="15.75" customHeight="1">
      <c r="B668" s="3" t="s">
        <v>402</v>
      </c>
      <c r="C668" s="2">
        <v>-24.094</v>
      </c>
      <c r="D668" s="7">
        <f t="shared" si="2"/>
        <v>108340.185</v>
      </c>
      <c r="E668" s="9">
        <f t="shared" si="1"/>
        <v>-0.0002223673629</v>
      </c>
    </row>
    <row r="669" ht="15.75" customHeight="1">
      <c r="B669" s="3" t="s">
        <v>403</v>
      </c>
      <c r="C669" s="2">
        <v>66.467</v>
      </c>
      <c r="D669" s="7">
        <f t="shared" si="2"/>
        <v>108406.652</v>
      </c>
      <c r="E669" s="9">
        <f t="shared" si="1"/>
        <v>0.0006133146209</v>
      </c>
    </row>
    <row r="670" ht="15.75" customHeight="1">
      <c r="B670" s="3" t="s">
        <v>404</v>
      </c>
      <c r="C670" s="2">
        <v>12.641</v>
      </c>
      <c r="D670" s="7">
        <f t="shared" si="2"/>
        <v>108419.293</v>
      </c>
      <c r="E670" s="9">
        <f t="shared" si="1"/>
        <v>0.0001166004374</v>
      </c>
    </row>
    <row r="671" ht="15.75" customHeight="1">
      <c r="B671" s="3" t="s">
        <v>405</v>
      </c>
      <c r="C671" s="2">
        <v>162.718</v>
      </c>
      <c r="D671" s="7">
        <f t="shared" si="2"/>
        <v>108582.011</v>
      </c>
      <c r="E671" s="9">
        <f t="shared" si="1"/>
        <v>0.001499696338</v>
      </c>
    </row>
    <row r="672" ht="15.75" customHeight="1">
      <c r="B672" s="3" t="s">
        <v>406</v>
      </c>
      <c r="C672" s="2">
        <v>73.495</v>
      </c>
      <c r="D672" s="7">
        <f t="shared" si="2"/>
        <v>108655.506</v>
      </c>
      <c r="E672" s="9">
        <f t="shared" si="1"/>
        <v>0.0006766326905</v>
      </c>
    </row>
    <row r="673" ht="15.75" customHeight="1">
      <c r="B673" s="3" t="s">
        <v>407</v>
      </c>
      <c r="C673" s="2">
        <v>298.674</v>
      </c>
      <c r="D673" s="7">
        <f t="shared" si="2"/>
        <v>108954.18</v>
      </c>
      <c r="E673" s="9">
        <f t="shared" si="1"/>
        <v>0.002745044975</v>
      </c>
    </row>
    <row r="674" ht="15.75" customHeight="1">
      <c r="B674" s="3">
        <v>43839.0</v>
      </c>
      <c r="C674" s="2">
        <v>138.718</v>
      </c>
      <c r="D674" s="7">
        <f t="shared" si="2"/>
        <v>109092.898</v>
      </c>
      <c r="E674" s="9">
        <f t="shared" si="1"/>
        <v>0.0012723676</v>
      </c>
    </row>
    <row r="675" ht="15.75" customHeight="1">
      <c r="B675" s="3">
        <v>43870.0</v>
      </c>
      <c r="C675" s="2">
        <v>86.676</v>
      </c>
      <c r="D675" s="7">
        <f t="shared" si="2"/>
        <v>109179.574</v>
      </c>
      <c r="E675" s="9">
        <f t="shared" si="1"/>
        <v>0.0007942000543</v>
      </c>
    </row>
    <row r="676" ht="15.75" customHeight="1">
      <c r="B676" s="3">
        <v>43899.0</v>
      </c>
      <c r="C676" s="2">
        <v>284.35</v>
      </c>
      <c r="D676" s="7">
        <f t="shared" si="2"/>
        <v>109463.924</v>
      </c>
      <c r="E676" s="9">
        <f t="shared" si="1"/>
        <v>0.002601039253</v>
      </c>
    </row>
    <row r="677" ht="15.75" customHeight="1">
      <c r="B677" s="3">
        <v>43930.0</v>
      </c>
      <c r="C677" s="2">
        <v>-312.107</v>
      </c>
      <c r="D677" s="7">
        <f t="shared" si="2"/>
        <v>109151.817</v>
      </c>
      <c r="E677" s="9">
        <f t="shared" si="1"/>
        <v>-0.002855304111</v>
      </c>
    </row>
    <row r="678" ht="15.75" customHeight="1">
      <c r="B678" s="3">
        <v>44052.0</v>
      </c>
      <c r="C678" s="2">
        <v>60.082</v>
      </c>
      <c r="D678" s="7">
        <f t="shared" si="2"/>
        <v>109211.899</v>
      </c>
      <c r="E678" s="9">
        <f t="shared" si="1"/>
        <v>0.0005502929023</v>
      </c>
    </row>
    <row r="679" ht="15.75" customHeight="1">
      <c r="B679" s="3">
        <v>44083.0</v>
      </c>
      <c r="C679" s="2">
        <v>94.075</v>
      </c>
      <c r="D679" s="7">
        <f t="shared" si="2"/>
        <v>109305.974</v>
      </c>
      <c r="E679" s="9">
        <f t="shared" si="1"/>
        <v>0.0008610280205</v>
      </c>
    </row>
    <row r="680" ht="15.75" customHeight="1">
      <c r="B680" s="3">
        <v>44113.0</v>
      </c>
      <c r="C680" s="2">
        <v>377.977</v>
      </c>
      <c r="D680" s="7">
        <f t="shared" si="2"/>
        <v>109683.951</v>
      </c>
      <c r="E680" s="9">
        <f t="shared" si="1"/>
        <v>0.003452006985</v>
      </c>
    </row>
    <row r="681" ht="15.75" customHeight="1">
      <c r="B681" s="3">
        <v>44144.0</v>
      </c>
      <c r="C681" s="2">
        <v>282.151</v>
      </c>
      <c r="D681" s="7">
        <f t="shared" si="2"/>
        <v>109966.102</v>
      </c>
      <c r="E681" s="9">
        <f t="shared" si="1"/>
        <v>0.002569097083</v>
      </c>
    </row>
    <row r="682" ht="15.75" customHeight="1">
      <c r="B682" s="3" t="s">
        <v>408</v>
      </c>
      <c r="C682" s="2">
        <v>-719.82</v>
      </c>
      <c r="D682" s="7">
        <f t="shared" si="2"/>
        <v>109246.282</v>
      </c>
      <c r="E682" s="9">
        <f t="shared" si="1"/>
        <v>-0.006567353304</v>
      </c>
    </row>
    <row r="683" ht="15.75" customHeight="1">
      <c r="B683" s="3" t="s">
        <v>409</v>
      </c>
      <c r="C683" s="2">
        <v>22.619</v>
      </c>
      <c r="D683" s="7">
        <f t="shared" si="2"/>
        <v>109268.901</v>
      </c>
      <c r="E683" s="9">
        <f t="shared" si="1"/>
        <v>0.0002070245167</v>
      </c>
    </row>
    <row r="684" ht="15.75" customHeight="1">
      <c r="B684" s="3" t="s">
        <v>410</v>
      </c>
      <c r="C684" s="2">
        <v>1037.35</v>
      </c>
      <c r="D684" s="7">
        <f t="shared" si="2"/>
        <v>110306.251</v>
      </c>
      <c r="E684" s="9">
        <f t="shared" si="1"/>
        <v>0.009448771488</v>
      </c>
    </row>
    <row r="685" ht="15.75" customHeight="1">
      <c r="B685" s="3" t="s">
        <v>411</v>
      </c>
      <c r="C685" s="2">
        <v>1130.603</v>
      </c>
      <c r="D685" s="7">
        <f t="shared" si="2"/>
        <v>111436.854</v>
      </c>
      <c r="E685" s="9">
        <f t="shared" si="1"/>
        <v>0.01019750127</v>
      </c>
    </row>
    <row r="686" ht="15.75" customHeight="1">
      <c r="B686" s="3" t="s">
        <v>412</v>
      </c>
      <c r="C686" s="2">
        <v>74.751</v>
      </c>
      <c r="D686" s="7">
        <f t="shared" si="2"/>
        <v>111511.605</v>
      </c>
      <c r="E686" s="9">
        <f t="shared" si="1"/>
        <v>0.0006705675665</v>
      </c>
    </row>
    <row r="687" ht="15.75" customHeight="1">
      <c r="B687" s="3" t="s">
        <v>413</v>
      </c>
      <c r="C687" s="2">
        <v>-936.136</v>
      </c>
      <c r="D687" s="7">
        <f t="shared" si="2"/>
        <v>110575.469</v>
      </c>
      <c r="E687" s="9">
        <f t="shared" si="1"/>
        <v>-0.008430400991</v>
      </c>
    </row>
    <row r="688" ht="15.75" customHeight="1">
      <c r="B688" s="3" t="s">
        <v>414</v>
      </c>
      <c r="C688" s="2">
        <v>-138.569</v>
      </c>
      <c r="D688" s="7">
        <f t="shared" si="2"/>
        <v>110436.9</v>
      </c>
      <c r="E688" s="9">
        <f t="shared" si="1"/>
        <v>-0.001253948082</v>
      </c>
    </row>
    <row r="689" ht="15.75" customHeight="1">
      <c r="B689" s="3" t="s">
        <v>415</v>
      </c>
      <c r="C689" s="2">
        <v>53.71</v>
      </c>
      <c r="D689" s="7">
        <f t="shared" si="2"/>
        <v>110490.61</v>
      </c>
      <c r="E689" s="9">
        <f t="shared" si="1"/>
        <v>0.0004862228435</v>
      </c>
    </row>
    <row r="690" ht="15.75" customHeight="1">
      <c r="B690" s="3" t="s">
        <v>416</v>
      </c>
      <c r="C690" s="2">
        <v>30.212</v>
      </c>
      <c r="D690" s="7">
        <f t="shared" si="2"/>
        <v>110520.822</v>
      </c>
      <c r="E690" s="9">
        <f t="shared" si="1"/>
        <v>0.000273397624</v>
      </c>
    </row>
    <row r="691" ht="15.75" customHeight="1">
      <c r="B691" s="3" t="s">
        <v>417</v>
      </c>
      <c r="C691" s="2">
        <v>249.539</v>
      </c>
      <c r="D691" s="7">
        <f t="shared" si="2"/>
        <v>110770.361</v>
      </c>
      <c r="E691" s="9">
        <f t="shared" si="1"/>
        <v>0.002255300933</v>
      </c>
    </row>
    <row r="692" ht="15.75" customHeight="1">
      <c r="B692" s="3" t="s">
        <v>418</v>
      </c>
      <c r="C692" s="2">
        <v>109.944</v>
      </c>
      <c r="D692" s="7">
        <f t="shared" si="2"/>
        <v>110880.305</v>
      </c>
      <c r="E692" s="9">
        <f t="shared" si="1"/>
        <v>0.0009920476306</v>
      </c>
    </row>
    <row r="693" ht="15.75" customHeight="1">
      <c r="B693" s="3" t="s">
        <v>419</v>
      </c>
      <c r="C693" s="2">
        <v>608.577</v>
      </c>
      <c r="D693" s="7">
        <f t="shared" si="2"/>
        <v>111488.882</v>
      </c>
      <c r="E693" s="9">
        <f t="shared" si="1"/>
        <v>0.005473586765</v>
      </c>
    </row>
    <row r="694" ht="15.75" customHeight="1">
      <c r="B694" s="3" t="s">
        <v>420</v>
      </c>
      <c r="C694" s="2">
        <v>84.091</v>
      </c>
      <c r="D694" s="7">
        <f t="shared" si="2"/>
        <v>111572.973</v>
      </c>
      <c r="E694" s="9">
        <f t="shared" si="1"/>
        <v>0.0007539702742</v>
      </c>
    </row>
    <row r="695" ht="15.75" customHeight="1">
      <c r="B695" s="3">
        <v>43840.0</v>
      </c>
      <c r="C695" s="2">
        <v>-869.902</v>
      </c>
      <c r="D695" s="7">
        <f t="shared" si="2"/>
        <v>110703.071</v>
      </c>
      <c r="E695" s="9">
        <f t="shared" si="1"/>
        <v>-0.007827262224</v>
      </c>
    </row>
    <row r="696" ht="15.75" customHeight="1">
      <c r="B696" s="3">
        <v>43871.0</v>
      </c>
      <c r="C696" s="2">
        <v>73.7</v>
      </c>
      <c r="D696" s="7">
        <f t="shared" si="2"/>
        <v>110776.771</v>
      </c>
      <c r="E696" s="9">
        <f t="shared" si="1"/>
        <v>0.0006655233456</v>
      </c>
    </row>
    <row r="697" ht="15.75" customHeight="1">
      <c r="B697" s="3">
        <v>43961.0</v>
      </c>
      <c r="C697" s="2">
        <v>166.551</v>
      </c>
      <c r="D697" s="7">
        <f t="shared" si="2"/>
        <v>110943.322</v>
      </c>
      <c r="E697" s="9">
        <f t="shared" si="1"/>
        <v>0.001502353973</v>
      </c>
    </row>
    <row r="698" ht="15.75" customHeight="1">
      <c r="B698" s="3">
        <v>43992.0</v>
      </c>
      <c r="C698" s="2">
        <v>-26.907</v>
      </c>
      <c r="D698" s="7">
        <f t="shared" si="2"/>
        <v>110916.415</v>
      </c>
      <c r="E698" s="9">
        <f t="shared" si="1"/>
        <v>-0.0002425586589</v>
      </c>
    </row>
    <row r="699" ht="15.75" customHeight="1">
      <c r="B699" s="3">
        <v>44022.0</v>
      </c>
      <c r="C699" s="2">
        <v>125.525</v>
      </c>
      <c r="D699" s="7">
        <f t="shared" si="2"/>
        <v>111041.94</v>
      </c>
      <c r="E699" s="9">
        <f t="shared" si="1"/>
        <v>0.001131068154</v>
      </c>
    </row>
    <row r="700" ht="15.75" customHeight="1">
      <c r="B700" s="3">
        <v>44053.0</v>
      </c>
      <c r="C700" s="2">
        <v>225.833</v>
      </c>
      <c r="D700" s="7">
        <f t="shared" si="2"/>
        <v>111267.773</v>
      </c>
      <c r="E700" s="9">
        <f t="shared" si="1"/>
        <v>0.002031697802</v>
      </c>
    </row>
    <row r="701" ht="15.75" customHeight="1">
      <c r="B701" s="3">
        <v>44084.0</v>
      </c>
      <c r="C701" s="2">
        <v>119.21</v>
      </c>
      <c r="D701" s="7">
        <f t="shared" si="2"/>
        <v>111386.983</v>
      </c>
      <c r="E701" s="9">
        <f t="shared" si="1"/>
        <v>0.001070805884</v>
      </c>
    </row>
    <row r="702" ht="15.75" customHeight="1">
      <c r="B702" s="3">
        <v>44175.0</v>
      </c>
      <c r="C702" s="2">
        <v>16.595</v>
      </c>
      <c r="D702" s="7">
        <f t="shared" si="2"/>
        <v>111403.578</v>
      </c>
      <c r="E702" s="9">
        <f t="shared" si="1"/>
        <v>0.0001489739956</v>
      </c>
    </row>
    <row r="703" ht="15.75" customHeight="1">
      <c r="B703" s="3" t="s">
        <v>421</v>
      </c>
      <c r="C703" s="2">
        <v>-86.078</v>
      </c>
      <c r="D703" s="7">
        <f t="shared" si="2"/>
        <v>111317.5</v>
      </c>
      <c r="E703" s="9">
        <f t="shared" si="1"/>
        <v>-0.0007729668432</v>
      </c>
    </row>
    <row r="704" ht="15.75" customHeight="1">
      <c r="B704" s="3" t="s">
        <v>422</v>
      </c>
      <c r="C704" s="2">
        <v>-10.955</v>
      </c>
      <c r="D704" s="7">
        <f t="shared" si="2"/>
        <v>111306.545</v>
      </c>
      <c r="E704" s="9">
        <f t="shared" si="1"/>
        <v>-0.00009841704214</v>
      </c>
    </row>
    <row r="705" ht="15.75" customHeight="1">
      <c r="B705" s="3" t="s">
        <v>423</v>
      </c>
      <c r="C705" s="2">
        <v>30.319</v>
      </c>
      <c r="D705" s="7">
        <f t="shared" si="2"/>
        <v>111336.864</v>
      </c>
      <c r="E705" s="9">
        <f t="shared" si="1"/>
        <v>0.0002723547966</v>
      </c>
    </row>
    <row r="706" ht="15.75" customHeight="1">
      <c r="B706" s="3" t="s">
        <v>424</v>
      </c>
      <c r="C706" s="2">
        <v>0.133</v>
      </c>
      <c r="D706" s="7">
        <f t="shared" si="2"/>
        <v>111336.997</v>
      </c>
      <c r="E706" s="9">
        <f t="shared" si="1"/>
        <v>0.000001194572182</v>
      </c>
    </row>
    <row r="707" ht="15.75" customHeight="1">
      <c r="B707" s="3" t="s">
        <v>425</v>
      </c>
      <c r="C707" s="2">
        <v>16.137</v>
      </c>
      <c r="D707" s="7">
        <f t="shared" si="2"/>
        <v>111353.134</v>
      </c>
      <c r="E707" s="9">
        <f t="shared" si="1"/>
        <v>0.0001449278417</v>
      </c>
    </row>
    <row r="708" ht="15.75" customHeight="1">
      <c r="B708" s="3" t="s">
        <v>426</v>
      </c>
      <c r="C708" s="2">
        <v>23.325</v>
      </c>
      <c r="D708" s="7">
        <f t="shared" si="2"/>
        <v>111376.459</v>
      </c>
      <c r="E708" s="9">
        <f t="shared" si="1"/>
        <v>0.0002094467984</v>
      </c>
    </row>
    <row r="709" ht="15.75" customHeight="1">
      <c r="B709" s="3" t="s">
        <v>427</v>
      </c>
      <c r="C709" s="2">
        <v>-117.596</v>
      </c>
      <c r="D709" s="7">
        <f t="shared" si="2"/>
        <v>111258.863</v>
      </c>
      <c r="E709" s="9">
        <f t="shared" si="1"/>
        <v>-0.001056400304</v>
      </c>
    </row>
    <row r="710" ht="15.75" customHeight="1">
      <c r="B710" s="3" t="s">
        <v>428</v>
      </c>
      <c r="C710" s="2">
        <v>-209.914</v>
      </c>
      <c r="D710" s="7">
        <f t="shared" si="2"/>
        <v>111048.949</v>
      </c>
      <c r="E710" s="9">
        <f t="shared" si="1"/>
        <v>-0.001888499198</v>
      </c>
    </row>
    <row r="711" ht="15.75" customHeight="1">
      <c r="B711" s="3" t="s">
        <v>429</v>
      </c>
      <c r="C711" s="2">
        <v>40.228</v>
      </c>
      <c r="D711" s="7">
        <f t="shared" si="2"/>
        <v>111089.177</v>
      </c>
      <c r="E711" s="9">
        <f t="shared" si="1"/>
        <v>0.0003621890683</v>
      </c>
    </row>
    <row r="712" ht="15.75" customHeight="1">
      <c r="B712" s="3" t="s">
        <v>430</v>
      </c>
      <c r="C712" s="2">
        <v>7.202</v>
      </c>
      <c r="D712" s="7">
        <f t="shared" si="2"/>
        <v>111096.379</v>
      </c>
      <c r="E712" s="9">
        <f t="shared" si="1"/>
        <v>0.00006482869663</v>
      </c>
    </row>
    <row r="713" ht="15.75" customHeight="1">
      <c r="B713" s="3" t="s">
        <v>431</v>
      </c>
      <c r="C713" s="2">
        <v>22.013</v>
      </c>
      <c r="D713" s="7">
        <f t="shared" si="2"/>
        <v>111118.392</v>
      </c>
      <c r="E713" s="9">
        <f t="shared" si="1"/>
        <v>0.0001981236438</v>
      </c>
    </row>
    <row r="714" ht="15.75" customHeight="1">
      <c r="B714" s="3" t="s">
        <v>432</v>
      </c>
      <c r="C714" s="2">
        <v>477.836</v>
      </c>
      <c r="D714" s="7">
        <f t="shared" si="2"/>
        <v>111596.228</v>
      </c>
      <c r="E714" s="9">
        <f t="shared" si="1"/>
        <v>0.004291022594</v>
      </c>
    </row>
    <row r="715" ht="15.75" customHeight="1">
      <c r="B715" s="3" t="s">
        <v>433</v>
      </c>
      <c r="C715" s="2">
        <v>193.02</v>
      </c>
      <c r="D715" s="7">
        <f t="shared" si="2"/>
        <v>111789.248</v>
      </c>
      <c r="E715" s="9">
        <f t="shared" si="1"/>
        <v>0.001728134268</v>
      </c>
    </row>
    <row r="716" ht="15.75" customHeight="1">
      <c r="B716" s="3" t="s">
        <v>434</v>
      </c>
      <c r="C716" s="2">
        <v>188.347</v>
      </c>
      <c r="D716" s="7">
        <f t="shared" si="2"/>
        <v>111977.595</v>
      </c>
      <c r="E716" s="9">
        <f t="shared" si="1"/>
        <v>0.00168342228</v>
      </c>
    </row>
    <row r="717" ht="15.75" customHeight="1">
      <c r="B717" s="3">
        <v>43872.0</v>
      </c>
      <c r="C717" s="2">
        <v>251.418</v>
      </c>
      <c r="D717" s="7">
        <f t="shared" si="2"/>
        <v>112229.013</v>
      </c>
      <c r="E717" s="9">
        <f t="shared" si="1"/>
        <v>0.002242735909</v>
      </c>
    </row>
    <row r="718" ht="15.75" customHeight="1">
      <c r="B718" s="3">
        <v>43901.0</v>
      </c>
      <c r="C718" s="2">
        <v>125.368</v>
      </c>
      <c r="D718" s="7">
        <f t="shared" si="2"/>
        <v>112354.381</v>
      </c>
      <c r="E718" s="9">
        <f t="shared" si="1"/>
        <v>0.001116449536</v>
      </c>
    </row>
    <row r="719" ht="15.75" customHeight="1">
      <c r="B719" s="3">
        <v>43932.0</v>
      </c>
      <c r="C719" s="2">
        <v>64.667</v>
      </c>
      <c r="D719" s="7">
        <f t="shared" si="2"/>
        <v>112419.048</v>
      </c>
      <c r="E719" s="9">
        <f t="shared" si="1"/>
        <v>0.0005753972084</v>
      </c>
    </row>
    <row r="720" ht="15.75" customHeight="1">
      <c r="B720" s="3">
        <v>43962.0</v>
      </c>
      <c r="C720" s="2">
        <v>93.207</v>
      </c>
      <c r="D720" s="7">
        <f t="shared" si="2"/>
        <v>112512.255</v>
      </c>
      <c r="E720" s="9">
        <f t="shared" si="1"/>
        <v>0.000828759751</v>
      </c>
    </row>
    <row r="721" ht="15.75" customHeight="1">
      <c r="B721" s="3">
        <v>43993.0</v>
      </c>
      <c r="C721" s="2">
        <v>33.957</v>
      </c>
      <c r="D721" s="7">
        <f t="shared" si="2"/>
        <v>112546.212</v>
      </c>
      <c r="E721" s="9">
        <f t="shared" si="1"/>
        <v>0.0003017615885</v>
      </c>
    </row>
    <row r="722" ht="15.75" customHeight="1">
      <c r="B722" s="3">
        <v>44085.0</v>
      </c>
      <c r="C722" s="2">
        <v>88.099</v>
      </c>
      <c r="D722" s="7">
        <f t="shared" si="2"/>
        <v>112634.311</v>
      </c>
      <c r="E722" s="9">
        <f t="shared" si="1"/>
        <v>0.0007824744638</v>
      </c>
    </row>
    <row r="723" ht="15.75" customHeight="1">
      <c r="B723" s="3">
        <v>44115.0</v>
      </c>
      <c r="C723" s="2">
        <v>-47.988</v>
      </c>
      <c r="D723" s="7">
        <f t="shared" si="2"/>
        <v>112586.323</v>
      </c>
      <c r="E723" s="9">
        <f t="shared" si="1"/>
        <v>-0.0004261421334</v>
      </c>
    </row>
    <row r="724" ht="15.75" customHeight="1">
      <c r="B724" s="3">
        <v>44146.0</v>
      </c>
      <c r="C724" s="2">
        <v>347.525</v>
      </c>
      <c r="D724" s="7">
        <f t="shared" si="2"/>
        <v>112933.848</v>
      </c>
      <c r="E724" s="9">
        <f t="shared" si="1"/>
        <v>0.003081988396</v>
      </c>
    </row>
    <row r="725" ht="15.75" customHeight="1">
      <c r="B725" s="3">
        <v>44176.0</v>
      </c>
      <c r="C725" s="2">
        <v>192.922</v>
      </c>
      <c r="D725" s="7">
        <f t="shared" si="2"/>
        <v>113126.77</v>
      </c>
      <c r="E725" s="9">
        <f t="shared" si="1"/>
        <v>0.001706816946</v>
      </c>
    </row>
    <row r="726" ht="15.75" customHeight="1">
      <c r="B726" s="3" t="s">
        <v>435</v>
      </c>
      <c r="C726" s="2">
        <v>89.468</v>
      </c>
      <c r="D726" s="7">
        <f t="shared" si="2"/>
        <v>113216.238</v>
      </c>
      <c r="E726" s="9">
        <f t="shared" si="1"/>
        <v>0.000790552405</v>
      </c>
    </row>
    <row r="727" ht="15.75" customHeight="1">
      <c r="B727" s="3" t="s">
        <v>436</v>
      </c>
      <c r="C727" s="2">
        <v>-74.712</v>
      </c>
      <c r="D727" s="7">
        <f t="shared" si="2"/>
        <v>113141.526</v>
      </c>
      <c r="E727" s="9">
        <f t="shared" si="1"/>
        <v>-0.0006601231731</v>
      </c>
    </row>
    <row r="728" ht="15.75" customHeight="1">
      <c r="B728" s="3" t="s">
        <v>437</v>
      </c>
      <c r="C728" s="2">
        <v>137.127</v>
      </c>
      <c r="D728" s="7">
        <f t="shared" si="2"/>
        <v>113278.653</v>
      </c>
      <c r="E728" s="9">
        <f t="shared" si="1"/>
        <v>0.001211261446</v>
      </c>
    </row>
    <row r="729" ht="15.75" customHeight="1">
      <c r="B729" s="3" t="s">
        <v>438</v>
      </c>
      <c r="C729" s="2">
        <v>221.308</v>
      </c>
      <c r="D729" s="7">
        <f t="shared" si="2"/>
        <v>113499.961</v>
      </c>
      <c r="E729" s="9">
        <f t="shared" si="1"/>
        <v>0.001951754324</v>
      </c>
    </row>
    <row r="730" ht="15.75" customHeight="1">
      <c r="B730" s="3" t="s">
        <v>439</v>
      </c>
      <c r="C730" s="2">
        <v>148.226</v>
      </c>
      <c r="D730" s="7">
        <f t="shared" si="2"/>
        <v>113648.187</v>
      </c>
      <c r="E730" s="9">
        <f t="shared" si="1"/>
        <v>0.001305104377</v>
      </c>
    </row>
    <row r="731" ht="15.75" customHeight="1">
      <c r="B731" s="3" t="s">
        <v>440</v>
      </c>
      <c r="C731" s="2">
        <v>-168.371</v>
      </c>
      <c r="D731" s="7">
        <f t="shared" si="2"/>
        <v>113479.816</v>
      </c>
      <c r="E731" s="9">
        <f t="shared" si="1"/>
        <v>-0.001482609177</v>
      </c>
    </row>
    <row r="732" ht="15.75" customHeight="1">
      <c r="B732" s="3" t="s">
        <v>441</v>
      </c>
      <c r="C732" s="2">
        <v>565.633</v>
      </c>
      <c r="D732" s="7">
        <f t="shared" si="2"/>
        <v>114045.449</v>
      </c>
      <c r="E732" s="9">
        <f t="shared" si="1"/>
        <v>0.004972055875</v>
      </c>
    </row>
    <row r="733" ht="15.75" customHeight="1">
      <c r="B733" s="3" t="s">
        <v>442</v>
      </c>
      <c r="C733" s="2">
        <v>70.219</v>
      </c>
      <c r="D733" s="7">
        <f t="shared" si="2"/>
        <v>114115.668</v>
      </c>
      <c r="E733" s="9">
        <f t="shared" si="1"/>
        <v>0.0006155211996</v>
      </c>
    </row>
    <row r="734" ht="15.75" customHeight="1">
      <c r="B734" s="3" t="s">
        <v>443</v>
      </c>
      <c r="C734" s="2">
        <v>9.857</v>
      </c>
      <c r="D734" s="7">
        <f t="shared" si="2"/>
        <v>114125.525</v>
      </c>
      <c r="E734" s="9">
        <f t="shared" si="1"/>
        <v>0.00008637354087</v>
      </c>
    </row>
    <row r="735" ht="15.75" customHeight="1">
      <c r="B735" s="3" t="s">
        <v>444</v>
      </c>
      <c r="C735" s="2">
        <v>378.931</v>
      </c>
      <c r="D735" s="7">
        <f t="shared" si="2"/>
        <v>114504.456</v>
      </c>
      <c r="E735" s="9">
        <f t="shared" si="1"/>
        <v>0.003314800144</v>
      </c>
    </row>
    <row r="736" ht="15.75" customHeight="1">
      <c r="B736" s="3" t="s">
        <v>445</v>
      </c>
      <c r="C736" s="2">
        <v>26.643</v>
      </c>
      <c r="D736" s="7">
        <f t="shared" si="2"/>
        <v>114531.099</v>
      </c>
      <c r="E736" s="9">
        <f t="shared" si="1"/>
        <v>0.0002326538351</v>
      </c>
    </row>
    <row r="737" ht="15.75" customHeight="1">
      <c r="B737" s="3">
        <v>43842.0</v>
      </c>
      <c r="C737" s="2">
        <v>294.761</v>
      </c>
      <c r="D737" s="7">
        <f t="shared" si="2"/>
        <v>114825.86</v>
      </c>
      <c r="E737" s="9">
        <f t="shared" si="1"/>
        <v>0.002570326739</v>
      </c>
    </row>
    <row r="738" ht="15.75" customHeight="1">
      <c r="B738" s="3">
        <v>43873.0</v>
      </c>
      <c r="C738" s="2">
        <v>-6995.493</v>
      </c>
      <c r="D738" s="7">
        <f t="shared" si="2"/>
        <v>107830.367</v>
      </c>
      <c r="E738" s="9">
        <f t="shared" si="1"/>
        <v>-0.06285740345</v>
      </c>
    </row>
    <row r="739" ht="15.75" customHeight="1">
      <c r="B739" s="3">
        <v>43902.0</v>
      </c>
      <c r="C739" s="2">
        <v>-525.152</v>
      </c>
      <c r="D739" s="7">
        <f t="shared" si="2"/>
        <v>107305.215</v>
      </c>
      <c r="E739" s="9">
        <f t="shared" si="1"/>
        <v>-0.004882065888</v>
      </c>
    </row>
    <row r="740" ht="15.75" customHeight="1">
      <c r="B740" s="3">
        <v>43933.0</v>
      </c>
      <c r="C740" s="2">
        <v>-89.21</v>
      </c>
      <c r="D740" s="7">
        <f t="shared" si="2"/>
        <v>107216.005</v>
      </c>
      <c r="E740" s="9">
        <f t="shared" si="1"/>
        <v>-0.0008317126403</v>
      </c>
    </row>
    <row r="741" ht="15.75" customHeight="1">
      <c r="B741" s="3">
        <v>44024.0</v>
      </c>
      <c r="C741" s="2">
        <v>108.134</v>
      </c>
      <c r="D741" s="7">
        <f t="shared" si="2"/>
        <v>107324.139</v>
      </c>
      <c r="E741" s="9">
        <f t="shared" si="1"/>
        <v>0.001008053851</v>
      </c>
    </row>
    <row r="742" ht="15.75" customHeight="1">
      <c r="B742" s="3">
        <v>44055.0</v>
      </c>
      <c r="C742" s="2">
        <v>111.019</v>
      </c>
      <c r="D742" s="7">
        <f t="shared" si="2"/>
        <v>107435.158</v>
      </c>
      <c r="E742" s="9">
        <f t="shared" si="1"/>
        <v>0.001033892469</v>
      </c>
    </row>
    <row r="743" ht="15.75" customHeight="1">
      <c r="B743" s="3">
        <v>44086.0</v>
      </c>
      <c r="C743" s="2">
        <v>-30.301</v>
      </c>
      <c r="D743" s="7">
        <f t="shared" si="2"/>
        <v>107404.857</v>
      </c>
      <c r="E743" s="9">
        <f t="shared" si="1"/>
        <v>-0.0002820796694</v>
      </c>
    </row>
    <row r="744" ht="15.75" customHeight="1">
      <c r="B744" s="3">
        <v>44116.0</v>
      </c>
      <c r="C744" s="2">
        <v>229.044</v>
      </c>
      <c r="D744" s="7">
        <f t="shared" si="2"/>
        <v>107633.901</v>
      </c>
      <c r="E744" s="9">
        <f t="shared" si="1"/>
        <v>0.002130258645</v>
      </c>
    </row>
    <row r="745" ht="15.75" customHeight="1">
      <c r="B745" s="3">
        <v>44147.0</v>
      </c>
      <c r="C745" s="2">
        <v>-24.761</v>
      </c>
      <c r="D745" s="7">
        <f t="shared" si="2"/>
        <v>107609.14</v>
      </c>
      <c r="E745" s="9">
        <f t="shared" si="1"/>
        <v>-0.0002300748028</v>
      </c>
    </row>
    <row r="746" ht="15.75" customHeight="1">
      <c r="B746" s="3" t="s">
        <v>446</v>
      </c>
      <c r="C746" s="2">
        <v>57.87</v>
      </c>
      <c r="D746" s="7">
        <f t="shared" si="2"/>
        <v>107667.01</v>
      </c>
      <c r="E746" s="9">
        <f t="shared" si="1"/>
        <v>0.0005376350459</v>
      </c>
    </row>
    <row r="747" ht="15.75" customHeight="1">
      <c r="B747" s="3" t="s">
        <v>447</v>
      </c>
      <c r="C747" s="2">
        <v>122.229</v>
      </c>
      <c r="D747" s="7">
        <f t="shared" si="2"/>
        <v>107789.239</v>
      </c>
      <c r="E747" s="9">
        <f t="shared" si="1"/>
        <v>0.001134606341</v>
      </c>
    </row>
    <row r="748" ht="15.75" customHeight="1">
      <c r="B748" s="3" t="s">
        <v>448</v>
      </c>
      <c r="C748" s="2">
        <v>206.02</v>
      </c>
      <c r="D748" s="7">
        <f t="shared" si="2"/>
        <v>107995.259</v>
      </c>
      <c r="E748" s="9">
        <f t="shared" si="1"/>
        <v>0.001909498268</v>
      </c>
    </row>
    <row r="749" ht="15.75" customHeight="1">
      <c r="B749" s="3" t="s">
        <v>449</v>
      </c>
      <c r="C749" s="2">
        <v>1642.461</v>
      </c>
      <c r="D749" s="7">
        <f t="shared" si="2"/>
        <v>109637.72</v>
      </c>
      <c r="E749" s="9">
        <f t="shared" si="1"/>
        <v>0.01509414788</v>
      </c>
    </row>
    <row r="750" ht="15.75" customHeight="1">
      <c r="B750" s="3" t="s">
        <v>450</v>
      </c>
      <c r="C750" s="2">
        <v>211.786</v>
      </c>
      <c r="D750" s="7">
        <f t="shared" si="2"/>
        <v>109849.506</v>
      </c>
      <c r="E750" s="9">
        <f t="shared" si="1"/>
        <v>0.001929825891</v>
      </c>
    </row>
    <row r="751" ht="15.75" customHeight="1">
      <c r="B751" s="3" t="s">
        <v>451</v>
      </c>
      <c r="C751" s="2">
        <v>-526.554</v>
      </c>
      <c r="D751" s="7">
        <f t="shared" si="2"/>
        <v>109322.952</v>
      </c>
      <c r="E751" s="9">
        <f t="shared" si="1"/>
        <v>-0.004804937791</v>
      </c>
    </row>
    <row r="752" ht="15.75" customHeight="1">
      <c r="B752" s="3" t="s">
        <v>452</v>
      </c>
      <c r="C752" s="2">
        <v>-933.603</v>
      </c>
      <c r="D752" s="7">
        <f t="shared" si="2"/>
        <v>108389.349</v>
      </c>
      <c r="E752" s="9">
        <f t="shared" si="1"/>
        <v>-0.008576536268</v>
      </c>
    </row>
    <row r="753" ht="15.75" customHeight="1">
      <c r="B753" s="3" t="s">
        <v>453</v>
      </c>
      <c r="C753" s="2">
        <v>-42.191</v>
      </c>
      <c r="D753" s="7">
        <f t="shared" si="2"/>
        <v>108347.158</v>
      </c>
      <c r="E753" s="9">
        <f t="shared" si="1"/>
        <v>-0.0003893298929</v>
      </c>
    </row>
    <row r="754" ht="15.75" customHeight="1">
      <c r="B754" s="3" t="s">
        <v>454</v>
      </c>
      <c r="C754" s="2">
        <v>354.669</v>
      </c>
      <c r="D754" s="7">
        <f t="shared" si="2"/>
        <v>108701.827</v>
      </c>
      <c r="E754" s="9">
        <f t="shared" si="1"/>
        <v>0.003268103886</v>
      </c>
    </row>
    <row r="755" ht="15.75" customHeight="1">
      <c r="B755" s="3" t="s">
        <v>455</v>
      </c>
      <c r="C755" s="2">
        <v>254.802</v>
      </c>
      <c r="D755" s="7">
        <f t="shared" si="2"/>
        <v>108956.629</v>
      </c>
      <c r="E755" s="9">
        <f t="shared" si="1"/>
        <v>0.00234130225</v>
      </c>
    </row>
    <row r="756" ht="15.75" customHeight="1">
      <c r="B756" s="3" t="s">
        <v>456</v>
      </c>
      <c r="C756" s="2">
        <v>421.023</v>
      </c>
      <c r="D756" s="7">
        <f t="shared" si="2"/>
        <v>109377.652</v>
      </c>
      <c r="E756" s="9">
        <f t="shared" si="1"/>
        <v>0.003856687277</v>
      </c>
    </row>
    <row r="757" ht="15.75" customHeight="1">
      <c r="B757" s="3" t="s">
        <v>457</v>
      </c>
      <c r="C757" s="2">
        <v>32.02</v>
      </c>
      <c r="D757" s="7">
        <f t="shared" si="2"/>
        <v>109409.672</v>
      </c>
      <c r="E757" s="9">
        <f t="shared" si="1"/>
        <v>0.0002927043454</v>
      </c>
    </row>
    <row r="758" ht="15.75" customHeight="1">
      <c r="B758" s="3" t="s">
        <v>458</v>
      </c>
      <c r="C758" s="2">
        <v>-13.569</v>
      </c>
      <c r="D758" s="7">
        <f t="shared" si="2"/>
        <v>109396.103</v>
      </c>
      <c r="E758" s="9">
        <f t="shared" si="1"/>
        <v>-0.0001240278052</v>
      </c>
    </row>
    <row r="759" ht="15.75" customHeight="1">
      <c r="B759" s="3">
        <v>44287.0</v>
      </c>
      <c r="C759" s="2">
        <v>-132.383</v>
      </c>
      <c r="D759" s="7">
        <f t="shared" si="2"/>
        <v>109263.72</v>
      </c>
      <c r="E759" s="9">
        <f t="shared" si="1"/>
        <v>-0.001210858166</v>
      </c>
    </row>
    <row r="760" ht="15.75" customHeight="1">
      <c r="B760" s="3">
        <v>44317.0</v>
      </c>
      <c r="C760" s="2">
        <v>-8.985</v>
      </c>
      <c r="D760" s="7">
        <f t="shared" si="2"/>
        <v>109254.735</v>
      </c>
      <c r="E760" s="9">
        <f t="shared" si="1"/>
        <v>-0.00008223561717</v>
      </c>
    </row>
    <row r="761" ht="15.75" customHeight="1">
      <c r="B761" s="3">
        <v>44348.0</v>
      </c>
      <c r="C761" s="2">
        <v>156.898</v>
      </c>
      <c r="D761" s="7">
        <f t="shared" si="2"/>
        <v>109411.633</v>
      </c>
      <c r="E761" s="9">
        <f t="shared" si="1"/>
        <v>0.001435044889</v>
      </c>
    </row>
    <row r="762" ht="15.75" customHeight="1">
      <c r="B762" s="3">
        <v>44378.0</v>
      </c>
      <c r="C762" s="2">
        <v>133.169</v>
      </c>
      <c r="D762" s="7">
        <f t="shared" si="2"/>
        <v>109544.802</v>
      </c>
      <c r="E762" s="9">
        <f t="shared" si="1"/>
        <v>0.001216397375</v>
      </c>
    </row>
    <row r="763" ht="15.75" customHeight="1">
      <c r="B763" s="3">
        <v>44409.0</v>
      </c>
      <c r="C763" s="2">
        <v>255.557</v>
      </c>
      <c r="D763" s="7">
        <f t="shared" si="2"/>
        <v>109800.359</v>
      </c>
      <c r="E763" s="9">
        <f t="shared" si="1"/>
        <v>0.002330182389</v>
      </c>
    </row>
    <row r="764" ht="15.75" customHeight="1">
      <c r="B764" s="3">
        <v>44501.0</v>
      </c>
      <c r="C764" s="2">
        <v>-150.963</v>
      </c>
      <c r="D764" s="7">
        <f t="shared" si="2"/>
        <v>109649.396</v>
      </c>
      <c r="E764" s="9">
        <f t="shared" si="1"/>
        <v>-0.001375832238</v>
      </c>
    </row>
    <row r="765" ht="15.75" customHeight="1">
      <c r="B765" s="3">
        <v>44531.0</v>
      </c>
      <c r="C765" s="2">
        <v>39.12</v>
      </c>
      <c r="D765" s="7">
        <f t="shared" si="2"/>
        <v>109688.516</v>
      </c>
      <c r="E765" s="9">
        <f t="shared" si="1"/>
        <v>0.0003567098826</v>
      </c>
    </row>
    <row r="766" ht="15.75" customHeight="1">
      <c r="B766" s="3" t="s">
        <v>459</v>
      </c>
      <c r="C766" s="2">
        <v>145.614</v>
      </c>
      <c r="D766" s="7">
        <f t="shared" si="2"/>
        <v>109834.13</v>
      </c>
      <c r="E766" s="9">
        <f t="shared" si="1"/>
        <v>0.001326642367</v>
      </c>
    </row>
    <row r="767" ht="15.75" customHeight="1">
      <c r="B767" s="3" t="s">
        <v>460</v>
      </c>
      <c r="C767" s="2">
        <v>80.939</v>
      </c>
      <c r="D767" s="7">
        <f t="shared" si="2"/>
        <v>109915.069</v>
      </c>
      <c r="E767" s="9">
        <f t="shared" si="1"/>
        <v>0.0007366489073</v>
      </c>
    </row>
    <row r="768" ht="15.75" customHeight="1">
      <c r="B768" s="3" t="s">
        <v>461</v>
      </c>
      <c r="C768" s="2">
        <v>-144.616</v>
      </c>
      <c r="D768" s="7">
        <f t="shared" si="2"/>
        <v>109770.453</v>
      </c>
      <c r="E768" s="9">
        <f t="shared" si="1"/>
        <v>-0.001316573068</v>
      </c>
    </row>
    <row r="769" ht="15.75" customHeight="1">
      <c r="B769" s="3" t="s">
        <v>462</v>
      </c>
      <c r="C769" s="2">
        <v>86.262</v>
      </c>
      <c r="D769" s="7">
        <f t="shared" si="2"/>
        <v>109856.715</v>
      </c>
      <c r="E769" s="9">
        <f t="shared" si="1"/>
        <v>0.000785531273</v>
      </c>
    </row>
    <row r="770" ht="15.75" customHeight="1">
      <c r="B770" s="3" t="s">
        <v>463</v>
      </c>
      <c r="C770" s="2">
        <v>622.856</v>
      </c>
      <c r="D770" s="7">
        <f t="shared" si="2"/>
        <v>110479.571</v>
      </c>
      <c r="E770" s="9">
        <f t="shared" si="1"/>
        <v>0.005653700263</v>
      </c>
    </row>
    <row r="771" ht="15.75" customHeight="1">
      <c r="B771" s="3" t="s">
        <v>464</v>
      </c>
      <c r="C771" s="2">
        <v>204.726</v>
      </c>
      <c r="D771" s="7">
        <f t="shared" si="2"/>
        <v>110684.297</v>
      </c>
      <c r="E771" s="9">
        <f t="shared" si="1"/>
        <v>0.001851351763</v>
      </c>
    </row>
    <row r="772" ht="15.75" customHeight="1">
      <c r="B772" s="3" t="s">
        <v>465</v>
      </c>
      <c r="C772" s="2">
        <v>149.19</v>
      </c>
      <c r="D772" s="7">
        <f t="shared" si="2"/>
        <v>110833.487</v>
      </c>
      <c r="E772" s="9">
        <f t="shared" si="1"/>
        <v>0.001346980092</v>
      </c>
    </row>
    <row r="773" ht="15.75" customHeight="1">
      <c r="B773" s="3" t="s">
        <v>466</v>
      </c>
      <c r="C773" s="2">
        <v>85.246</v>
      </c>
      <c r="D773" s="7">
        <f t="shared" si="2"/>
        <v>110918.733</v>
      </c>
      <c r="E773" s="9">
        <f t="shared" si="1"/>
        <v>0.0007688401424</v>
      </c>
    </row>
    <row r="774" ht="15.75" customHeight="1">
      <c r="B774" s="3" t="s">
        <v>467</v>
      </c>
      <c r="C774" s="2">
        <v>-23.283</v>
      </c>
      <c r="D774" s="7">
        <f t="shared" si="2"/>
        <v>110895.45</v>
      </c>
      <c r="E774" s="9">
        <f t="shared" si="1"/>
        <v>-0.0002099324738</v>
      </c>
    </row>
    <row r="775" ht="15.75" customHeight="1">
      <c r="B775" s="3" t="s">
        <v>468</v>
      </c>
      <c r="C775" s="2">
        <v>-21.754</v>
      </c>
      <c r="D775" s="7">
        <f t="shared" si="2"/>
        <v>110873.696</v>
      </c>
      <c r="E775" s="9">
        <f t="shared" si="1"/>
        <v>-0.0001961859931</v>
      </c>
    </row>
    <row r="776" ht="15.75" customHeight="1">
      <c r="B776" s="3" t="s">
        <v>469</v>
      </c>
      <c r="C776" s="2">
        <v>169.636</v>
      </c>
      <c r="D776" s="7">
        <f t="shared" si="2"/>
        <v>111043.332</v>
      </c>
      <c r="E776" s="9">
        <f t="shared" si="1"/>
        <v>0.001528823944</v>
      </c>
    </row>
    <row r="777" ht="15.75" customHeight="1">
      <c r="B777" s="3" t="s">
        <v>470</v>
      </c>
      <c r="C777" s="2">
        <v>-22.341</v>
      </c>
      <c r="D777" s="7">
        <f t="shared" si="2"/>
        <v>111020.991</v>
      </c>
      <c r="E777" s="9">
        <f t="shared" si="1"/>
        <v>-0.0002012119711</v>
      </c>
    </row>
    <row r="778" ht="15.75" customHeight="1">
      <c r="B778" s="3">
        <v>44198.0</v>
      </c>
      <c r="C778" s="2">
        <v>-66.734</v>
      </c>
      <c r="D778" s="7">
        <f t="shared" si="2"/>
        <v>110954.257</v>
      </c>
      <c r="E778" s="9">
        <f t="shared" si="1"/>
        <v>-0.0006012742647</v>
      </c>
    </row>
    <row r="779" ht="15.75" customHeight="1">
      <c r="B779" s="3">
        <v>44229.0</v>
      </c>
      <c r="C779" s="2">
        <v>-72.215</v>
      </c>
      <c r="D779" s="7">
        <f t="shared" si="2"/>
        <v>110882.042</v>
      </c>
      <c r="E779" s="9">
        <f t="shared" si="1"/>
        <v>-0.0006510656991</v>
      </c>
    </row>
    <row r="780" ht="15.75" customHeight="1">
      <c r="B780" s="3">
        <v>44257.0</v>
      </c>
      <c r="C780" s="2">
        <v>-4.89</v>
      </c>
      <c r="D780" s="7">
        <f t="shared" si="2"/>
        <v>110877.152</v>
      </c>
      <c r="E780" s="9">
        <f t="shared" si="1"/>
        <v>-0.0000441018919</v>
      </c>
    </row>
    <row r="781" ht="15.75" customHeight="1">
      <c r="B781" s="3">
        <v>44288.0</v>
      </c>
      <c r="C781" s="2">
        <v>8642.594</v>
      </c>
      <c r="D781" s="7">
        <f t="shared" si="2"/>
        <v>119519.746</v>
      </c>
      <c r="E781" s="9">
        <f t="shared" si="1"/>
        <v>0.07505874653</v>
      </c>
    </row>
    <row r="782" ht="15.75" customHeight="1">
      <c r="B782" s="3">
        <v>44318.0</v>
      </c>
      <c r="C782" s="2">
        <v>165.262</v>
      </c>
      <c r="D782" s="7">
        <f t="shared" si="2"/>
        <v>119685.008</v>
      </c>
      <c r="E782" s="9">
        <f t="shared" si="1"/>
        <v>0.001381762056</v>
      </c>
    </row>
    <row r="783" ht="15.75" customHeight="1">
      <c r="B783" s="3">
        <v>44410.0</v>
      </c>
      <c r="C783" s="2">
        <v>183.219</v>
      </c>
      <c r="D783" s="7">
        <f t="shared" si="2"/>
        <v>119868.227</v>
      </c>
      <c r="E783" s="9">
        <f t="shared" si="1"/>
        <v>0.001529672816</v>
      </c>
    </row>
    <row r="784" ht="15.75" customHeight="1">
      <c r="B784" s="3">
        <v>44441.0</v>
      </c>
      <c r="C784" s="2">
        <v>281.725</v>
      </c>
      <c r="D784" s="7">
        <f t="shared" si="2"/>
        <v>120149.952</v>
      </c>
      <c r="E784" s="9">
        <f t="shared" si="1"/>
        <v>0.002347531596</v>
      </c>
    </row>
    <row r="785" ht="15.75" customHeight="1">
      <c r="B785" s="3">
        <v>44471.0</v>
      </c>
      <c r="C785" s="2">
        <v>-5.774</v>
      </c>
      <c r="D785" s="7">
        <f t="shared" si="2"/>
        <v>120144.178</v>
      </c>
      <c r="E785" s="9">
        <f t="shared" si="1"/>
        <v>-0.00004805776988</v>
      </c>
    </row>
    <row r="786" ht="15.75" customHeight="1">
      <c r="B786" s="3">
        <v>44502.0</v>
      </c>
      <c r="C786" s="2">
        <v>69.6</v>
      </c>
      <c r="D786" s="7">
        <f t="shared" si="2"/>
        <v>120213.778</v>
      </c>
      <c r="E786" s="9">
        <f t="shared" si="1"/>
        <v>0.0005791362442</v>
      </c>
    </row>
    <row r="787" ht="15.75" customHeight="1">
      <c r="B787" s="3">
        <v>44532.0</v>
      </c>
      <c r="C787" s="2">
        <v>-31.388</v>
      </c>
      <c r="D787" s="7">
        <f t="shared" si="2"/>
        <v>120182.39</v>
      </c>
      <c r="E787" s="9">
        <f t="shared" si="1"/>
        <v>-0.0002611356116</v>
      </c>
    </row>
    <row r="788" ht="15.75" customHeight="1">
      <c r="B788" s="3" t="s">
        <v>471</v>
      </c>
      <c r="C788" s="2">
        <v>85.319</v>
      </c>
      <c r="D788" s="7">
        <f t="shared" si="2"/>
        <v>120267.709</v>
      </c>
      <c r="E788" s="9">
        <f t="shared" si="1"/>
        <v>0.0007096607898</v>
      </c>
    </row>
    <row r="789" ht="15.75" customHeight="1">
      <c r="B789" s="3" t="s">
        <v>472</v>
      </c>
      <c r="C789" s="2">
        <v>724.003</v>
      </c>
      <c r="D789" s="7">
        <f t="shared" si="2"/>
        <v>120991.712</v>
      </c>
      <c r="E789" s="9">
        <f t="shared" si="1"/>
        <v>0.006001881049</v>
      </c>
    </row>
    <row r="790" ht="15.75" customHeight="1">
      <c r="B790" s="3" t="s">
        <v>473</v>
      </c>
      <c r="C790" s="2">
        <v>580.385</v>
      </c>
      <c r="D790" s="7">
        <f t="shared" si="2"/>
        <v>121572.097</v>
      </c>
      <c r="E790" s="9">
        <f t="shared" si="1"/>
        <v>0.004785430357</v>
      </c>
    </row>
    <row r="791" ht="15.75" customHeight="1">
      <c r="B791" s="3" t="s">
        <v>474</v>
      </c>
      <c r="C791" s="2">
        <v>193.261</v>
      </c>
      <c r="D791" s="7">
        <f t="shared" si="2"/>
        <v>121765.358</v>
      </c>
      <c r="E791" s="9">
        <f t="shared" si="1"/>
        <v>0.001588420004</v>
      </c>
    </row>
    <row r="792" ht="15.75" customHeight="1">
      <c r="B792" s="3" t="s">
        <v>475</v>
      </c>
      <c r="C792" s="2">
        <v>120.883</v>
      </c>
      <c r="D792" s="7">
        <f t="shared" si="2"/>
        <v>121886.241</v>
      </c>
      <c r="E792" s="9">
        <f t="shared" si="1"/>
        <v>0.0009922611665</v>
      </c>
    </row>
    <row r="793" ht="15.75" customHeight="1">
      <c r="B793" s="3" t="s">
        <v>476</v>
      </c>
      <c r="C793" s="2">
        <v>106.558</v>
      </c>
      <c r="D793" s="7">
        <f t="shared" si="2"/>
        <v>121992.799</v>
      </c>
      <c r="E793" s="9">
        <f t="shared" si="1"/>
        <v>0.0008738594902</v>
      </c>
    </row>
    <row r="794" ht="15.75" customHeight="1">
      <c r="B794" s="3" t="s">
        <v>477</v>
      </c>
      <c r="C794" s="2">
        <v>-65.916</v>
      </c>
      <c r="D794" s="7">
        <f t="shared" si="2"/>
        <v>121926.883</v>
      </c>
      <c r="E794" s="9">
        <f t="shared" si="1"/>
        <v>-0.0005404730038</v>
      </c>
    </row>
    <row r="795" ht="15.75" customHeight="1">
      <c r="B795" s="3" t="s">
        <v>478</v>
      </c>
      <c r="C795" s="2">
        <v>111.402</v>
      </c>
      <c r="D795" s="7">
        <f t="shared" si="2"/>
        <v>122038.285</v>
      </c>
      <c r="E795" s="9">
        <f t="shared" si="1"/>
        <v>0.0009132615828</v>
      </c>
    </row>
    <row r="796" ht="15.75" customHeight="1">
      <c r="B796" s="3" t="s">
        <v>479</v>
      </c>
      <c r="C796" s="2">
        <v>287.931</v>
      </c>
      <c r="D796" s="7">
        <f t="shared" si="2"/>
        <v>122326.216</v>
      </c>
      <c r="E796" s="9">
        <f t="shared" si="1"/>
        <v>0.002356570877</v>
      </c>
    </row>
    <row r="797" ht="15.75" customHeight="1">
      <c r="B797" s="3">
        <v>44199.0</v>
      </c>
      <c r="C797" s="2">
        <v>152.413</v>
      </c>
      <c r="D797" s="7">
        <f t="shared" si="2"/>
        <v>122478.629</v>
      </c>
      <c r="E797" s="9">
        <f t="shared" si="1"/>
        <v>0.001245179765</v>
      </c>
    </row>
    <row r="798" ht="15.75" customHeight="1">
      <c r="B798" s="3">
        <v>44230.0</v>
      </c>
      <c r="C798" s="2">
        <v>220.784</v>
      </c>
      <c r="D798" s="7">
        <f t="shared" si="2"/>
        <v>122699.413</v>
      </c>
      <c r="E798" s="9">
        <f t="shared" si="1"/>
        <v>0.001801010057</v>
      </c>
    </row>
    <row r="799" ht="15.75" customHeight="1">
      <c r="B799" s="3">
        <v>44258.0</v>
      </c>
      <c r="C799" s="2">
        <v>-101.18</v>
      </c>
      <c r="D799" s="7">
        <f t="shared" si="2"/>
        <v>122598.233</v>
      </c>
      <c r="E799" s="9">
        <f t="shared" si="1"/>
        <v>-0.0008249570054</v>
      </c>
    </row>
    <row r="800" ht="15.75" customHeight="1">
      <c r="B800" s="3">
        <v>44289.0</v>
      </c>
      <c r="C800" s="2">
        <v>210.237</v>
      </c>
      <c r="D800" s="7">
        <f t="shared" si="2"/>
        <v>122808.47</v>
      </c>
      <c r="E800" s="9">
        <f t="shared" si="1"/>
        <v>0.001713376602</v>
      </c>
    </row>
    <row r="801" ht="15.75" customHeight="1">
      <c r="B801" s="3">
        <v>44319.0</v>
      </c>
      <c r="C801" s="2">
        <v>340.658</v>
      </c>
      <c r="D801" s="7">
        <f t="shared" si="2"/>
        <v>123149.128</v>
      </c>
      <c r="E801" s="9">
        <f t="shared" si="1"/>
        <v>0.00277005647</v>
      </c>
    </row>
    <row r="802" ht="15.75" customHeight="1">
      <c r="B802" s="3">
        <v>44411.0</v>
      </c>
      <c r="C802" s="2">
        <v>618.459</v>
      </c>
      <c r="D802" s="7">
        <f t="shared" si="2"/>
        <v>123767.587</v>
      </c>
      <c r="E802" s="9">
        <f t="shared" si="1"/>
        <v>0.005009464777</v>
      </c>
    </row>
    <row r="803" ht="15.75" customHeight="1">
      <c r="B803" s="3">
        <v>44442.0</v>
      </c>
      <c r="C803" s="2">
        <v>322.465</v>
      </c>
      <c r="D803" s="7">
        <f t="shared" si="2"/>
        <v>124090.052</v>
      </c>
      <c r="E803" s="9">
        <f t="shared" si="1"/>
        <v>0.002602019314</v>
      </c>
    </row>
    <row r="804" ht="15.75" customHeight="1">
      <c r="B804" s="3">
        <v>44472.0</v>
      </c>
      <c r="C804" s="2">
        <v>-255.247</v>
      </c>
      <c r="D804" s="7">
        <f t="shared" si="2"/>
        <v>123834.805</v>
      </c>
      <c r="E804" s="9">
        <f t="shared" si="1"/>
        <v>-0.002059068165</v>
      </c>
    </row>
    <row r="805" ht="15.75" customHeight="1">
      <c r="B805" s="3">
        <v>44503.0</v>
      </c>
      <c r="C805" s="2">
        <v>-234.615</v>
      </c>
      <c r="D805" s="7">
        <f t="shared" si="2"/>
        <v>123600.19</v>
      </c>
      <c r="E805" s="9">
        <f t="shared" si="1"/>
        <v>-0.001896377433</v>
      </c>
    </row>
    <row r="806" ht="15.75" customHeight="1">
      <c r="B806" s="3">
        <v>44533.0</v>
      </c>
      <c r="C806" s="2">
        <v>-475.912</v>
      </c>
      <c r="D806" s="7">
        <f t="shared" si="2"/>
        <v>123124.278</v>
      </c>
      <c r="E806" s="9">
        <f t="shared" si="1"/>
        <v>-0.003857846724</v>
      </c>
    </row>
    <row r="807" ht="15.75" customHeight="1">
      <c r="B807" s="3" t="s">
        <v>480</v>
      </c>
      <c r="C807" s="2">
        <v>195.287</v>
      </c>
      <c r="D807" s="7">
        <f t="shared" si="2"/>
        <v>123319.565</v>
      </c>
      <c r="E807" s="9">
        <f t="shared" si="1"/>
        <v>0.001584840088</v>
      </c>
    </row>
    <row r="808" ht="15.75" customHeight="1">
      <c r="B808" s="3" t="s">
        <v>481</v>
      </c>
      <c r="C808" s="2">
        <v>702.176</v>
      </c>
      <c r="D808" s="7">
        <f t="shared" si="2"/>
        <v>124021.741</v>
      </c>
      <c r="E808" s="9">
        <f t="shared" si="1"/>
        <v>0.005677805278</v>
      </c>
    </row>
    <row r="809" ht="15.75" customHeight="1">
      <c r="B809" s="3" t="s">
        <v>482</v>
      </c>
      <c r="C809" s="2">
        <v>173.308</v>
      </c>
      <c r="D809" s="7">
        <f t="shared" si="2"/>
        <v>124195.049</v>
      </c>
      <c r="E809" s="9">
        <f t="shared" si="1"/>
        <v>0.001396424699</v>
      </c>
    </row>
    <row r="810" ht="15.75" customHeight="1">
      <c r="B810" s="3" t="s">
        <v>483</v>
      </c>
      <c r="C810" s="2">
        <v>955.122</v>
      </c>
      <c r="D810" s="7">
        <f t="shared" si="2"/>
        <v>125150.171</v>
      </c>
      <c r="E810" s="9">
        <f t="shared" si="1"/>
        <v>0.007661078656</v>
      </c>
    </row>
    <row r="811" ht="15.75" customHeight="1">
      <c r="B811" s="3" t="s">
        <v>484</v>
      </c>
      <c r="C811" s="2">
        <v>387.739</v>
      </c>
      <c r="D811" s="7">
        <f t="shared" si="2"/>
        <v>125537.91</v>
      </c>
      <c r="E811" s="9">
        <f t="shared" si="1"/>
        <v>0.003093400433</v>
      </c>
    </row>
    <row r="812" ht="15.75" customHeight="1">
      <c r="B812" s="3" t="s">
        <v>485</v>
      </c>
      <c r="C812" s="2">
        <v>-77.474</v>
      </c>
      <c r="D812" s="7">
        <f t="shared" si="2"/>
        <v>125460.436</v>
      </c>
      <c r="E812" s="9">
        <f t="shared" si="1"/>
        <v>-0.0006173267967</v>
      </c>
    </row>
    <row r="813" ht="15.75" customHeight="1">
      <c r="B813" s="3" t="s">
        <v>486</v>
      </c>
      <c r="C813" s="2">
        <v>-5.001</v>
      </c>
      <c r="D813" s="7">
        <f t="shared" si="2"/>
        <v>125455.435</v>
      </c>
      <c r="E813" s="9">
        <f t="shared" si="1"/>
        <v>-0.00003986196633</v>
      </c>
    </row>
    <row r="814" ht="15.75" customHeight="1">
      <c r="B814" s="3" t="s">
        <v>487</v>
      </c>
      <c r="C814" s="2">
        <v>187.275</v>
      </c>
      <c r="D814" s="7">
        <f t="shared" si="2"/>
        <v>125642.71</v>
      </c>
      <c r="E814" s="9">
        <f t="shared" si="1"/>
        <v>0.001491648094</v>
      </c>
    </row>
    <row r="815" ht="15.75" customHeight="1">
      <c r="B815" s="3" t="s">
        <v>488</v>
      </c>
      <c r="C815" s="2">
        <v>234.574</v>
      </c>
      <c r="D815" s="7">
        <f t="shared" si="2"/>
        <v>125877.284</v>
      </c>
      <c r="E815" s="9">
        <f t="shared" si="1"/>
        <v>0.001865251858</v>
      </c>
    </row>
    <row r="816" ht="15.75" customHeight="1">
      <c r="B816" s="3" t="s">
        <v>489</v>
      </c>
      <c r="C816" s="2">
        <v>502.992</v>
      </c>
      <c r="D816" s="7">
        <f t="shared" si="2"/>
        <v>126380.276</v>
      </c>
      <c r="E816" s="9">
        <f t="shared" si="1"/>
        <v>0.003987929374</v>
      </c>
    </row>
    <row r="817" ht="15.75" customHeight="1">
      <c r="B817" s="3" t="s">
        <v>490</v>
      </c>
      <c r="C817" s="2">
        <v>63.697</v>
      </c>
      <c r="D817" s="7">
        <f t="shared" si="2"/>
        <v>126443.973</v>
      </c>
      <c r="E817" s="9">
        <f t="shared" si="1"/>
        <v>0.0005038836393</v>
      </c>
    </row>
    <row r="818" ht="15.75" customHeight="1">
      <c r="B818" s="3" t="s">
        <v>491</v>
      </c>
      <c r="C818" s="2">
        <v>-109.098</v>
      </c>
      <c r="D818" s="7">
        <f t="shared" si="2"/>
        <v>126334.875</v>
      </c>
      <c r="E818" s="9">
        <f t="shared" si="1"/>
        <v>-0.000863189366</v>
      </c>
    </row>
    <row r="819" ht="15.75" customHeight="1">
      <c r="B819" s="3" t="s">
        <v>492</v>
      </c>
      <c r="C819" s="2">
        <v>133.346</v>
      </c>
      <c r="D819" s="7">
        <f t="shared" si="2"/>
        <v>126468.221</v>
      </c>
      <c r="E819" s="9">
        <f t="shared" si="1"/>
        <v>0.00105493971</v>
      </c>
    </row>
    <row r="820" ht="15.75" customHeight="1">
      <c r="B820" s="3">
        <v>44200.0</v>
      </c>
      <c r="C820" s="2">
        <v>-444.583</v>
      </c>
      <c r="D820" s="7">
        <f t="shared" si="2"/>
        <v>126023.638</v>
      </c>
      <c r="E820" s="9">
        <f t="shared" si="1"/>
        <v>-0.003521566685</v>
      </c>
    </row>
    <row r="821" ht="15.75" customHeight="1">
      <c r="B821" s="3">
        <v>44320.0</v>
      </c>
      <c r="C821" s="2">
        <v>169.537</v>
      </c>
      <c r="D821" s="7">
        <f t="shared" si="2"/>
        <v>126193.175</v>
      </c>
      <c r="E821" s="9">
        <f t="shared" si="1"/>
        <v>0.00134437529</v>
      </c>
    </row>
    <row r="822" ht="15.75" customHeight="1">
      <c r="B822" s="3">
        <v>44351.0</v>
      </c>
      <c r="C822" s="2">
        <v>180.998</v>
      </c>
      <c r="D822" s="7">
        <f t="shared" si="2"/>
        <v>126374.173</v>
      </c>
      <c r="E822" s="9">
        <f t="shared" si="1"/>
        <v>0.001433265483</v>
      </c>
    </row>
    <row r="823" ht="15.75" customHeight="1">
      <c r="B823" s="3">
        <v>44381.0</v>
      </c>
      <c r="C823" s="2">
        <v>419.662</v>
      </c>
      <c r="D823" s="7">
        <f t="shared" si="2"/>
        <v>126793.835</v>
      </c>
      <c r="E823" s="9">
        <f t="shared" si="1"/>
        <v>0.003315287644</v>
      </c>
    </row>
    <row r="824" ht="15.75" customHeight="1">
      <c r="B824" s="3">
        <v>44412.0</v>
      </c>
      <c r="C824" s="2">
        <v>330.272</v>
      </c>
      <c r="D824" s="7">
        <f t="shared" si="2"/>
        <v>127124.107</v>
      </c>
      <c r="E824" s="9">
        <f t="shared" si="1"/>
        <v>0.002601408815</v>
      </c>
    </row>
    <row r="825" ht="15.75" customHeight="1">
      <c r="B825" s="3">
        <v>44443.0</v>
      </c>
      <c r="C825" s="2">
        <v>425.862</v>
      </c>
      <c r="D825" s="7">
        <f t="shared" si="2"/>
        <v>127549.969</v>
      </c>
      <c r="E825" s="9">
        <f t="shared" si="1"/>
        <v>0.003344371784</v>
      </c>
    </row>
    <row r="826" ht="15.75" customHeight="1">
      <c r="B826" s="3">
        <v>44534.0</v>
      </c>
      <c r="C826" s="2">
        <v>132.598</v>
      </c>
      <c r="D826" s="7">
        <f t="shared" si="2"/>
        <v>127682.567</v>
      </c>
      <c r="E826" s="9">
        <f t="shared" si="1"/>
        <v>0.001039036903</v>
      </c>
    </row>
    <row r="827" ht="15.75" customHeight="1">
      <c r="B827" s="3" t="s">
        <v>493</v>
      </c>
      <c r="C827" s="2">
        <v>293.798</v>
      </c>
      <c r="D827" s="7">
        <f t="shared" si="2"/>
        <v>127976.365</v>
      </c>
      <c r="E827" s="9">
        <f t="shared" si="1"/>
        <v>0.002298359983</v>
      </c>
    </row>
    <row r="828" ht="15.75" customHeight="1">
      <c r="B828" s="3" t="s">
        <v>494</v>
      </c>
      <c r="C828" s="2">
        <v>80.376</v>
      </c>
      <c r="D828" s="7">
        <f t="shared" si="2"/>
        <v>128056.741</v>
      </c>
      <c r="E828" s="9">
        <f t="shared" si="1"/>
        <v>0.0006278563261</v>
      </c>
    </row>
    <row r="829" ht="15.75" customHeight="1">
      <c r="B829" s="3" t="s">
        <v>495</v>
      </c>
      <c r="C829" s="2">
        <v>392.108</v>
      </c>
      <c r="D829" s="7">
        <f t="shared" si="2"/>
        <v>128448.849</v>
      </c>
      <c r="E829" s="9">
        <f t="shared" si="1"/>
        <v>0.003057308072</v>
      </c>
    </row>
    <row r="830" ht="15.75" customHeight="1">
      <c r="B830" s="3" t="s">
        <v>496</v>
      </c>
      <c r="C830" s="2">
        <v>254.663</v>
      </c>
      <c r="D830" s="7">
        <f t="shared" si="2"/>
        <v>128703.512</v>
      </c>
      <c r="E830" s="9">
        <f t="shared" si="1"/>
        <v>0.001980639666</v>
      </c>
    </row>
    <row r="831" ht="15.75" customHeight="1">
      <c r="B831" s="3" t="s">
        <v>497</v>
      </c>
      <c r="C831" s="2">
        <v>394.601</v>
      </c>
      <c r="D831" s="7">
        <f t="shared" si="2"/>
        <v>129098.113</v>
      </c>
      <c r="E831" s="9">
        <f t="shared" si="1"/>
        <v>0.003061278672</v>
      </c>
    </row>
    <row r="832" ht="15.75" customHeight="1">
      <c r="B832" s="3" t="s">
        <v>498</v>
      </c>
      <c r="C832" s="2">
        <v>170.098</v>
      </c>
      <c r="D832" s="7">
        <f t="shared" si="2"/>
        <v>129268.211</v>
      </c>
      <c r="E832" s="9">
        <f t="shared" si="1"/>
        <v>0.001316719779</v>
      </c>
    </row>
    <row r="833" ht="15.75" customHeight="1">
      <c r="B833" s="3" t="s">
        <v>499</v>
      </c>
      <c r="C833" s="2">
        <v>244.261</v>
      </c>
      <c r="D833" s="7">
        <f t="shared" si="2"/>
        <v>129512.472</v>
      </c>
      <c r="E833" s="9">
        <f t="shared" si="1"/>
        <v>0.001887784434</v>
      </c>
    </row>
    <row r="834" ht="15.75" customHeight="1">
      <c r="B834" s="3" t="s">
        <v>500</v>
      </c>
      <c r="C834" s="2">
        <v>63.071</v>
      </c>
      <c r="D834" s="7">
        <f t="shared" si="2"/>
        <v>129575.543</v>
      </c>
      <c r="E834" s="9">
        <f t="shared" si="1"/>
        <v>0.0004868693077</v>
      </c>
    </row>
    <row r="835" ht="15.75" customHeight="1">
      <c r="B835" s="3" t="s">
        <v>501</v>
      </c>
      <c r="C835" s="2">
        <v>279.527</v>
      </c>
      <c r="D835" s="7">
        <f t="shared" si="2"/>
        <v>129855.07</v>
      </c>
      <c r="E835" s="9">
        <f t="shared" si="1"/>
        <v>0.002154927708</v>
      </c>
    </row>
    <row r="836" ht="15.75" customHeight="1">
      <c r="B836" s="3" t="s">
        <v>502</v>
      </c>
      <c r="C836" s="2">
        <v>-288.12</v>
      </c>
      <c r="D836" s="7">
        <f t="shared" si="2"/>
        <v>129566.95</v>
      </c>
      <c r="E836" s="9">
        <f t="shared" si="1"/>
        <v>-0.002221246434</v>
      </c>
    </row>
    <row r="837" ht="15.75" customHeight="1">
      <c r="B837" s="3" t="s">
        <v>503</v>
      </c>
      <c r="C837" s="2">
        <v>14.916</v>
      </c>
      <c r="D837" s="7">
        <f t="shared" si="2"/>
        <v>129581.866</v>
      </c>
      <c r="E837" s="9">
        <f t="shared" si="1"/>
        <v>0.0001151153244</v>
      </c>
    </row>
    <row r="838" ht="15.75" customHeight="1">
      <c r="B838" s="3" t="s">
        <v>504</v>
      </c>
      <c r="C838" s="2">
        <v>92.063</v>
      </c>
      <c r="D838" s="7">
        <f t="shared" si="2"/>
        <v>129673.929</v>
      </c>
      <c r="E838" s="9">
        <f t="shared" si="1"/>
        <v>0.0007102098055</v>
      </c>
    </row>
    <row r="839" ht="15.75" customHeight="1">
      <c r="B839" s="3" t="s">
        <v>505</v>
      </c>
      <c r="C839" s="2">
        <v>14.14</v>
      </c>
      <c r="D839" s="7">
        <f t="shared" si="2"/>
        <v>129688.069</v>
      </c>
      <c r="E839" s="9">
        <f t="shared" si="1"/>
        <v>0.0001090367912</v>
      </c>
    </row>
    <row r="840" ht="15.75" customHeight="1">
      <c r="B840" s="3" t="s">
        <v>506</v>
      </c>
      <c r="C840" s="2">
        <v>82.9</v>
      </c>
      <c r="D840" s="7">
        <f t="shared" si="2"/>
        <v>129770.969</v>
      </c>
      <c r="E840" s="9">
        <f t="shared" si="1"/>
        <v>0.0006390218931</v>
      </c>
    </row>
    <row r="841" ht="15.75" customHeight="1">
      <c r="B841" s="3">
        <v>44260.0</v>
      </c>
      <c r="C841" s="2">
        <v>226.434</v>
      </c>
      <c r="D841" s="7">
        <f t="shared" si="2"/>
        <v>129997.403</v>
      </c>
      <c r="E841" s="9">
        <f t="shared" si="1"/>
        <v>0.001743353555</v>
      </c>
    </row>
    <row r="842" ht="15.75" customHeight="1">
      <c r="B842" s="3">
        <v>44291.0</v>
      </c>
      <c r="C842" s="2">
        <v>66.803</v>
      </c>
      <c r="D842" s="7">
        <f t="shared" si="2"/>
        <v>130064.206</v>
      </c>
      <c r="E842" s="9">
        <f t="shared" si="1"/>
        <v>0.0005137475056</v>
      </c>
    </row>
    <row r="843" ht="15.75" customHeight="1">
      <c r="B843" s="3">
        <v>44321.0</v>
      </c>
      <c r="C843" s="2">
        <v>342.507</v>
      </c>
      <c r="D843" s="7">
        <f t="shared" si="2"/>
        <v>130406.713</v>
      </c>
      <c r="E843" s="9">
        <f t="shared" si="1"/>
        <v>0.00262990739</v>
      </c>
    </row>
    <row r="844" ht="15.75" customHeight="1">
      <c r="B844" s="3">
        <v>44352.0</v>
      </c>
      <c r="C844" s="2">
        <v>-284.99</v>
      </c>
      <c r="D844" s="7">
        <f t="shared" si="2"/>
        <v>130121.723</v>
      </c>
      <c r="E844" s="9">
        <f t="shared" si="1"/>
        <v>-0.002187785088</v>
      </c>
    </row>
    <row r="845" ht="15.75" customHeight="1">
      <c r="B845" s="3">
        <v>44382.0</v>
      </c>
      <c r="C845" s="2">
        <v>-21.936</v>
      </c>
      <c r="D845" s="7">
        <f t="shared" si="2"/>
        <v>130099.787</v>
      </c>
      <c r="E845" s="9">
        <f t="shared" si="1"/>
        <v>-0.0001685948256</v>
      </c>
    </row>
    <row r="846" ht="15.75" customHeight="1">
      <c r="B846" s="3">
        <v>44474.0</v>
      </c>
      <c r="C846" s="2">
        <v>179.778</v>
      </c>
      <c r="D846" s="7">
        <f t="shared" si="2"/>
        <v>130279.565</v>
      </c>
      <c r="E846" s="9">
        <f t="shared" si="1"/>
        <v>0.001380893125</v>
      </c>
    </row>
    <row r="847" ht="15.75" customHeight="1">
      <c r="B847" s="3">
        <v>44505.0</v>
      </c>
      <c r="C847" s="2">
        <v>493.568</v>
      </c>
      <c r="D847" s="7">
        <f t="shared" si="2"/>
        <v>130773.133</v>
      </c>
      <c r="E847" s="9">
        <f t="shared" si="1"/>
        <v>0.003781371286</v>
      </c>
    </row>
    <row r="848" ht="15.75" customHeight="1">
      <c r="B848" s="3">
        <v>44535.0</v>
      </c>
      <c r="C848" s="2">
        <v>447.882</v>
      </c>
      <c r="D848" s="7">
        <f t="shared" si="2"/>
        <v>131221.015</v>
      </c>
      <c r="E848" s="9">
        <f t="shared" si="1"/>
        <v>0.003419026262</v>
      </c>
    </row>
    <row r="849" ht="15.75" customHeight="1">
      <c r="B849" s="3" t="s">
        <v>507</v>
      </c>
      <c r="C849" s="2">
        <v>453.6</v>
      </c>
      <c r="D849" s="7">
        <f t="shared" si="2"/>
        <v>131674.615</v>
      </c>
      <c r="E849" s="9">
        <f t="shared" si="1"/>
        <v>0.003450802511</v>
      </c>
    </row>
    <row r="850" ht="15.75" customHeight="1">
      <c r="B850" s="3" t="s">
        <v>508</v>
      </c>
      <c r="C850" s="2">
        <v>239.675</v>
      </c>
      <c r="D850" s="7">
        <f t="shared" si="2"/>
        <v>131914.29</v>
      </c>
      <c r="E850" s="9">
        <f t="shared" si="1"/>
        <v>0.001818552007</v>
      </c>
    </row>
    <row r="851" ht="15.75" customHeight="1">
      <c r="B851" s="3" t="s">
        <v>509</v>
      </c>
      <c r="C851" s="2">
        <v>348.101</v>
      </c>
      <c r="D851" s="7">
        <f t="shared" si="2"/>
        <v>132262.391</v>
      </c>
      <c r="E851" s="9">
        <f t="shared" si="1"/>
        <v>0.002635366605</v>
      </c>
    </row>
    <row r="852" ht="15.75" customHeight="1">
      <c r="B852" s="3" t="s">
        <v>510</v>
      </c>
      <c r="C852" s="2">
        <v>89.538</v>
      </c>
      <c r="D852" s="7">
        <f t="shared" si="2"/>
        <v>132351.929</v>
      </c>
      <c r="E852" s="9">
        <f t="shared" si="1"/>
        <v>0.0006767434462</v>
      </c>
    </row>
    <row r="853" ht="15.75" customHeight="1">
      <c r="B853" s="3" t="s">
        <v>511</v>
      </c>
      <c r="C853" s="2">
        <v>127.892</v>
      </c>
      <c r="D853" s="7">
        <f t="shared" si="2"/>
        <v>132479.821</v>
      </c>
      <c r="E853" s="9">
        <f t="shared" si="1"/>
        <v>0.0009658359312</v>
      </c>
    </row>
    <row r="854" ht="15.75" customHeight="1">
      <c r="B854" s="3" t="s">
        <v>512</v>
      </c>
      <c r="C854" s="2">
        <v>232.53</v>
      </c>
      <c r="D854" s="7">
        <f t="shared" si="2"/>
        <v>132712.351</v>
      </c>
      <c r="E854" s="9">
        <f t="shared" si="1"/>
        <v>0.001753672123</v>
      </c>
    </row>
    <row r="855" ht="15.75" customHeight="1">
      <c r="B855" s="3" t="s">
        <v>513</v>
      </c>
      <c r="C855" s="2">
        <v>-54.564</v>
      </c>
      <c r="D855" s="7">
        <f t="shared" si="2"/>
        <v>132657.787</v>
      </c>
      <c r="E855" s="9">
        <f t="shared" si="1"/>
        <v>-0.0004112293959</v>
      </c>
    </row>
    <row r="856" ht="15.75" customHeight="1">
      <c r="B856" s="3" t="s">
        <v>514</v>
      </c>
      <c r="C856" s="2">
        <v>221.142</v>
      </c>
      <c r="D856" s="7">
        <f t="shared" si="2"/>
        <v>132878.929</v>
      </c>
      <c r="E856" s="9">
        <f t="shared" si="1"/>
        <v>0.001665623153</v>
      </c>
    </row>
    <row r="857" ht="15.75" customHeight="1">
      <c r="B857" s="3" t="s">
        <v>515</v>
      </c>
      <c r="C857" s="2">
        <v>167.565</v>
      </c>
      <c r="D857" s="7">
        <f t="shared" si="2"/>
        <v>133046.494</v>
      </c>
      <c r="E857" s="9">
        <f t="shared" si="1"/>
        <v>0.001260240712</v>
      </c>
    </row>
    <row r="858" ht="15.75" customHeight="1">
      <c r="B858" s="3" t="s">
        <v>516</v>
      </c>
      <c r="C858" s="2">
        <v>308.204</v>
      </c>
      <c r="D858" s="7">
        <f t="shared" si="2"/>
        <v>133354.698</v>
      </c>
      <c r="E858" s="9">
        <f t="shared" si="1"/>
        <v>0.002313834523</v>
      </c>
    </row>
    <row r="859" ht="15.75" customHeight="1">
      <c r="B859" s="3" t="s">
        <v>517</v>
      </c>
      <c r="C859" s="2">
        <v>139.257</v>
      </c>
      <c r="D859" s="7">
        <f t="shared" si="2"/>
        <v>133493.955</v>
      </c>
      <c r="E859" s="9">
        <f t="shared" si="1"/>
        <v>0.001043715313</v>
      </c>
    </row>
    <row r="860" ht="15.75" customHeight="1">
      <c r="B860" s="3" t="s">
        <v>518</v>
      </c>
      <c r="C860" s="2">
        <v>55.334</v>
      </c>
      <c r="D860" s="7">
        <f t="shared" si="2"/>
        <v>133549.289</v>
      </c>
      <c r="E860" s="9">
        <f t="shared" si="1"/>
        <v>0.0004144197768</v>
      </c>
    </row>
    <row r="861" ht="15.75" customHeight="1">
      <c r="B861" s="3">
        <v>44202.0</v>
      </c>
      <c r="C861" s="2">
        <v>23.207</v>
      </c>
      <c r="D861" s="7">
        <f t="shared" si="2"/>
        <v>133572.496</v>
      </c>
      <c r="E861" s="9">
        <f t="shared" si="1"/>
        <v>0.0001737559522</v>
      </c>
    </row>
    <row r="862" ht="15.75" customHeight="1">
      <c r="B862" s="3">
        <v>44233.0</v>
      </c>
      <c r="C862" s="2">
        <v>-82.705</v>
      </c>
      <c r="D862" s="7">
        <f t="shared" si="2"/>
        <v>133489.791</v>
      </c>
      <c r="E862" s="9">
        <f t="shared" si="1"/>
        <v>-0.0006193686392</v>
      </c>
    </row>
    <row r="863" ht="15.75" customHeight="1">
      <c r="B863" s="3">
        <v>44261.0</v>
      </c>
      <c r="C863" s="2">
        <v>119.427</v>
      </c>
      <c r="D863" s="7">
        <f t="shared" si="2"/>
        <v>133609.218</v>
      </c>
      <c r="E863" s="9">
        <f t="shared" si="1"/>
        <v>0.0008942527223</v>
      </c>
    </row>
    <row r="864" ht="15.75" customHeight="1">
      <c r="B864" s="3">
        <v>44292.0</v>
      </c>
      <c r="C864" s="2">
        <v>96.277</v>
      </c>
      <c r="D864" s="7">
        <f t="shared" si="2"/>
        <v>133705.495</v>
      </c>
      <c r="E864" s="9">
        <f t="shared" si="1"/>
        <v>0.0007203270114</v>
      </c>
    </row>
    <row r="865" ht="15.75" customHeight="1">
      <c r="B865" s="3">
        <v>44383.0</v>
      </c>
      <c r="C865" s="2">
        <v>-197.222</v>
      </c>
      <c r="D865" s="7">
        <f t="shared" si="2"/>
        <v>133508.273</v>
      </c>
      <c r="E865" s="9">
        <f t="shared" si="1"/>
        <v>-0.001476136782</v>
      </c>
    </row>
    <row r="866" ht="15.75" customHeight="1">
      <c r="B866" s="3">
        <v>44414.0</v>
      </c>
      <c r="C866" s="2">
        <v>772.109</v>
      </c>
      <c r="D866" s="7">
        <f t="shared" si="2"/>
        <v>134280.382</v>
      </c>
      <c r="E866" s="9">
        <f t="shared" si="1"/>
        <v>0.005766570952</v>
      </c>
    </row>
    <row r="867" ht="15.75" customHeight="1">
      <c r="B867" s="3">
        <v>44445.0</v>
      </c>
      <c r="C867" s="2">
        <v>231.788</v>
      </c>
      <c r="D867" s="7">
        <f t="shared" si="2"/>
        <v>134512.17</v>
      </c>
      <c r="E867" s="9">
        <f t="shared" si="1"/>
        <v>0.00172466131</v>
      </c>
    </row>
    <row r="868" ht="15.75" customHeight="1">
      <c r="B868" s="3">
        <v>44475.0</v>
      </c>
      <c r="C868" s="2">
        <v>147.98</v>
      </c>
      <c r="D868" s="7">
        <f t="shared" si="2"/>
        <v>134660.15</v>
      </c>
      <c r="E868" s="9">
        <f t="shared" si="1"/>
        <v>0.001099518813</v>
      </c>
    </row>
    <row r="869" ht="15.75" customHeight="1">
      <c r="B869" s="3">
        <v>44506.0</v>
      </c>
      <c r="C869" s="2">
        <v>183.205</v>
      </c>
      <c r="D869" s="7">
        <f t="shared" si="2"/>
        <v>134843.355</v>
      </c>
      <c r="E869" s="9">
        <f t="shared" si="1"/>
        <v>0.001359574364</v>
      </c>
    </row>
    <row r="870" ht="15.75" customHeight="1">
      <c r="B870" s="3" t="s">
        <v>519</v>
      </c>
      <c r="C870" s="2">
        <v>238.254</v>
      </c>
      <c r="D870" s="7">
        <f t="shared" si="2"/>
        <v>135081.609</v>
      </c>
      <c r="E870" s="9">
        <f t="shared" si="1"/>
        <v>0.001765335509</v>
      </c>
    </row>
    <row r="871" ht="15.75" customHeight="1">
      <c r="B871" s="3" t="s">
        <v>520</v>
      </c>
      <c r="C871" s="2">
        <v>-905.52</v>
      </c>
      <c r="D871" s="7">
        <f t="shared" si="2"/>
        <v>134176.089</v>
      </c>
      <c r="E871" s="9">
        <f t="shared" si="1"/>
        <v>-0.00672607261</v>
      </c>
    </row>
    <row r="872" ht="15.75" customHeight="1">
      <c r="B872" s="3" t="s">
        <v>521</v>
      </c>
      <c r="C872" s="2">
        <v>110.068</v>
      </c>
      <c r="D872" s="7">
        <f t="shared" si="2"/>
        <v>134286.157</v>
      </c>
      <c r="E872" s="9">
        <f t="shared" si="1"/>
        <v>0.0008199887158</v>
      </c>
    </row>
    <row r="873" ht="15.75" customHeight="1">
      <c r="B873" s="3" t="s">
        <v>522</v>
      </c>
      <c r="C873" s="2">
        <v>682.012</v>
      </c>
      <c r="D873" s="7">
        <f t="shared" si="2"/>
        <v>134968.169</v>
      </c>
      <c r="E873" s="9">
        <f t="shared" si="1"/>
        <v>0.00506594244</v>
      </c>
    </row>
    <row r="874" ht="15.75" customHeight="1">
      <c r="B874" s="3" t="s">
        <v>523</v>
      </c>
      <c r="C874" s="2">
        <v>176.041</v>
      </c>
      <c r="D874" s="7">
        <f t="shared" si="2"/>
        <v>135144.21</v>
      </c>
      <c r="E874" s="9">
        <f t="shared" si="1"/>
        <v>0.001303465066</v>
      </c>
    </row>
    <row r="875" ht="15.75" customHeight="1">
      <c r="B875" s="3" t="s">
        <v>524</v>
      </c>
      <c r="C875" s="2">
        <v>-507.774</v>
      </c>
      <c r="D875" s="7">
        <f t="shared" si="2"/>
        <v>134636.436</v>
      </c>
      <c r="E875" s="9">
        <f t="shared" si="1"/>
        <v>-0.003764351573</v>
      </c>
    </row>
    <row r="876" ht="15.75" customHeight="1">
      <c r="B876" s="3" t="s">
        <v>525</v>
      </c>
      <c r="C876" s="2">
        <v>216.844</v>
      </c>
      <c r="D876" s="7">
        <f t="shared" si="2"/>
        <v>134853.28</v>
      </c>
      <c r="E876" s="9">
        <f t="shared" si="1"/>
        <v>0.001609293668</v>
      </c>
    </row>
    <row r="877" ht="15.75" customHeight="1">
      <c r="B877" s="3" t="s">
        <v>526</v>
      </c>
      <c r="C877" s="2">
        <v>158.011</v>
      </c>
      <c r="D877" s="7">
        <f t="shared" si="2"/>
        <v>135011.291</v>
      </c>
      <c r="E877" s="9">
        <f t="shared" si="1"/>
        <v>0.001171039366</v>
      </c>
    </row>
    <row r="878" ht="15.75" customHeight="1">
      <c r="B878" s="3" t="s">
        <v>527</v>
      </c>
      <c r="C878" s="2">
        <v>228.604</v>
      </c>
      <c r="D878" s="7">
        <f t="shared" si="2"/>
        <v>135239.895</v>
      </c>
      <c r="E878" s="9">
        <f t="shared" si="1"/>
        <v>0.001691789464</v>
      </c>
    </row>
    <row r="879" ht="15.75" customHeight="1">
      <c r="B879" s="3" t="s">
        <v>528</v>
      </c>
      <c r="C879" s="2">
        <v>91.708</v>
      </c>
      <c r="D879" s="7">
        <f t="shared" si="2"/>
        <v>135331.603</v>
      </c>
      <c r="E879" s="9">
        <f t="shared" si="1"/>
        <v>0.0006778836957</v>
      </c>
    </row>
    <row r="880" ht="15.75" customHeight="1">
      <c r="B880" s="3" t="s">
        <v>529</v>
      </c>
      <c r="C880" s="2">
        <v>99.698</v>
      </c>
      <c r="D880" s="7">
        <f t="shared" si="2"/>
        <v>135431.301</v>
      </c>
      <c r="E880" s="9">
        <f t="shared" si="1"/>
        <v>0.0007364229223</v>
      </c>
    </row>
    <row r="881" ht="15.75" customHeight="1">
      <c r="B881" s="3" t="s">
        <v>530</v>
      </c>
      <c r="C881" s="2">
        <v>394.883</v>
      </c>
      <c r="D881" s="7">
        <f t="shared" si="2"/>
        <v>135826.184</v>
      </c>
      <c r="E881" s="9">
        <f t="shared" si="1"/>
        <v>0.002911501439</v>
      </c>
    </row>
    <row r="882" ht="15.75" customHeight="1">
      <c r="B882" s="3" t="s">
        <v>531</v>
      </c>
      <c r="C882" s="2">
        <v>167.209</v>
      </c>
      <c r="D882" s="7">
        <f t="shared" si="2"/>
        <v>135993.393</v>
      </c>
      <c r="E882" s="9">
        <f t="shared" si="1"/>
        <v>0.001230294175</v>
      </c>
    </row>
    <row r="883" ht="15.75" customHeight="1">
      <c r="B883" s="3">
        <v>44203.0</v>
      </c>
      <c r="C883" s="2">
        <v>118.092</v>
      </c>
      <c r="D883" s="7">
        <f t="shared" si="2"/>
        <v>136111.485</v>
      </c>
      <c r="E883" s="9">
        <f t="shared" si="1"/>
        <v>0.000867988904</v>
      </c>
    </row>
    <row r="884" ht="15.75" customHeight="1">
      <c r="B884" s="3">
        <v>44234.0</v>
      </c>
      <c r="C884" s="2">
        <v>288.94</v>
      </c>
      <c r="D884" s="7">
        <f t="shared" si="2"/>
        <v>136400.425</v>
      </c>
      <c r="E884" s="9">
        <f t="shared" si="1"/>
        <v>0.002120568663</v>
      </c>
    </row>
    <row r="885" ht="15.75" customHeight="1">
      <c r="B885" s="3">
        <v>44354.0</v>
      </c>
      <c r="C885" s="2">
        <v>500.936</v>
      </c>
      <c r="D885" s="7">
        <f t="shared" si="2"/>
        <v>136901.361</v>
      </c>
      <c r="E885" s="9">
        <f t="shared" si="1"/>
        <v>0.003665812568</v>
      </c>
    </row>
    <row r="886" ht="15.75" customHeight="1">
      <c r="B886" s="3">
        <v>44384.0</v>
      </c>
      <c r="C886" s="2">
        <v>540.081</v>
      </c>
      <c r="D886" s="7">
        <f t="shared" si="2"/>
        <v>137441.442</v>
      </c>
      <c r="E886" s="9">
        <f t="shared" si="1"/>
        <v>0.003937276224</v>
      </c>
    </row>
    <row r="887" ht="15.75" customHeight="1">
      <c r="B887" s="3">
        <v>44415.0</v>
      </c>
      <c r="C887" s="2">
        <v>270.847</v>
      </c>
      <c r="D887" s="7">
        <f t="shared" si="2"/>
        <v>137712.289</v>
      </c>
      <c r="E887" s="9">
        <f t="shared" si="1"/>
        <v>0.001968696456</v>
      </c>
    </row>
    <row r="888" ht="15.75" customHeight="1">
      <c r="B888" s="3">
        <v>44446.0</v>
      </c>
      <c r="C888" s="2">
        <v>64.596</v>
      </c>
      <c r="D888" s="7">
        <f t="shared" si="2"/>
        <v>137776.885</v>
      </c>
      <c r="E888" s="9">
        <f t="shared" si="1"/>
        <v>0.0004689549157</v>
      </c>
    </row>
    <row r="889" ht="15.75" customHeight="1">
      <c r="B889" s="3">
        <v>44537.0</v>
      </c>
      <c r="C889" s="2">
        <v>61.67</v>
      </c>
      <c r="D889" s="7">
        <f t="shared" si="2"/>
        <v>137838.555</v>
      </c>
      <c r="E889" s="9">
        <f t="shared" si="1"/>
        <v>0.0004475075927</v>
      </c>
    </row>
    <row r="890" ht="15.75" customHeight="1">
      <c r="B890" s="3" t="s">
        <v>532</v>
      </c>
      <c r="C890" s="2">
        <v>200.774</v>
      </c>
      <c r="D890" s="7">
        <f t="shared" si="2"/>
        <v>138039.329</v>
      </c>
      <c r="E890" s="9">
        <f t="shared" si="1"/>
        <v>0.001455528312</v>
      </c>
    </row>
    <row r="891" ht="15.75" customHeight="1">
      <c r="B891" s="3" t="s">
        <v>533</v>
      </c>
      <c r="C891" s="2">
        <v>317.128</v>
      </c>
      <c r="D891" s="7">
        <f t="shared" si="2"/>
        <v>138356.457</v>
      </c>
      <c r="E891" s="9">
        <f t="shared" si="1"/>
        <v>0.002294739321</v>
      </c>
    </row>
    <row r="892" ht="15.75" customHeight="1">
      <c r="B892" s="3" t="s">
        <v>534</v>
      </c>
      <c r="C892" s="2">
        <v>402.921</v>
      </c>
      <c r="D892" s="7">
        <f t="shared" si="2"/>
        <v>138759.378</v>
      </c>
      <c r="E892" s="9">
        <f t="shared" si="1"/>
        <v>0.002907962902</v>
      </c>
    </row>
    <row r="893" ht="15.75" customHeight="1">
      <c r="B893" s="3" t="s">
        <v>535</v>
      </c>
      <c r="C893" s="2">
        <v>422.305</v>
      </c>
      <c r="D893" s="7">
        <f t="shared" si="2"/>
        <v>139181.683</v>
      </c>
      <c r="E893" s="9">
        <f t="shared" si="1"/>
        <v>0.003038812067</v>
      </c>
    </row>
    <row r="894" ht="15.75" customHeight="1">
      <c r="B894" s="3" t="s">
        <v>536</v>
      </c>
      <c r="C894" s="2">
        <v>1143.928</v>
      </c>
      <c r="D894" s="7">
        <f t="shared" si="2"/>
        <v>140325.611</v>
      </c>
      <c r="E894" s="9">
        <f t="shared" si="1"/>
        <v>0.008185363398</v>
      </c>
    </row>
    <row r="895" ht="15.75" customHeight="1">
      <c r="B895" s="3" t="s">
        <v>537</v>
      </c>
      <c r="C895" s="2">
        <v>638.332</v>
      </c>
      <c r="D895" s="7">
        <f t="shared" si="2"/>
        <v>140963.943</v>
      </c>
      <c r="E895" s="9">
        <f t="shared" si="1"/>
        <v>0.004538619275</v>
      </c>
    </row>
    <row r="896" ht="15.75" customHeight="1">
      <c r="B896" s="3" t="s">
        <v>538</v>
      </c>
      <c r="C896" s="2">
        <v>-426.226</v>
      </c>
      <c r="D896" s="7">
        <f t="shared" si="2"/>
        <v>140537.717</v>
      </c>
      <c r="E896" s="9">
        <f t="shared" si="1"/>
        <v>-0.003028233125</v>
      </c>
    </row>
    <row r="897" ht="15.75" customHeight="1">
      <c r="B897" s="3" t="s">
        <v>539</v>
      </c>
      <c r="C897" s="2">
        <v>50.759</v>
      </c>
      <c r="D897" s="7">
        <f t="shared" si="2"/>
        <v>140588.476</v>
      </c>
      <c r="E897" s="9">
        <f t="shared" si="1"/>
        <v>0.0003611118552</v>
      </c>
    </row>
    <row r="898" ht="15.75" customHeight="1">
      <c r="B898" s="3" t="s">
        <v>540</v>
      </c>
      <c r="C898" s="2">
        <v>42.977</v>
      </c>
      <c r="D898" s="7">
        <f t="shared" si="2"/>
        <v>140631.453</v>
      </c>
      <c r="E898" s="9">
        <f t="shared" si="1"/>
        <v>0.0003056469041</v>
      </c>
    </row>
    <row r="899" ht="15.75" customHeight="1">
      <c r="B899" s="3" t="s">
        <v>541</v>
      </c>
      <c r="C899" s="2">
        <v>197.448</v>
      </c>
      <c r="D899" s="7">
        <f t="shared" si="2"/>
        <v>140828.901</v>
      </c>
      <c r="E899" s="9">
        <f t="shared" si="1"/>
        <v>0.001403025539</v>
      </c>
    </row>
    <row r="900" ht="15.75" customHeight="1">
      <c r="B900" s="3" t="s">
        <v>542</v>
      </c>
      <c r="C900" s="2">
        <v>7.282</v>
      </c>
      <c r="D900" s="7">
        <f t="shared" si="2"/>
        <v>140836.183</v>
      </c>
      <c r="E900" s="9">
        <f t="shared" si="1"/>
        <v>0.00005170679942</v>
      </c>
    </row>
    <row r="901" ht="15.75" customHeight="1">
      <c r="B901" s="3" t="s">
        <v>543</v>
      </c>
      <c r="C901" s="2">
        <v>68.048</v>
      </c>
      <c r="D901" s="7">
        <f t="shared" si="2"/>
        <v>140904.231</v>
      </c>
      <c r="E901" s="9">
        <f t="shared" si="1"/>
        <v>0.0004830545988</v>
      </c>
    </row>
    <row r="902" ht="15.75" customHeight="1">
      <c r="B902" s="3" t="s">
        <v>544</v>
      </c>
      <c r="C902" s="2">
        <v>129.937</v>
      </c>
      <c r="D902" s="7">
        <f t="shared" si="2"/>
        <v>141034.168</v>
      </c>
      <c r="E902" s="9">
        <f t="shared" si="1"/>
        <v>0.0009217404203</v>
      </c>
    </row>
    <row r="903" ht="15.75" customHeight="1">
      <c r="B903" s="3" t="s">
        <v>545</v>
      </c>
      <c r="C903" s="2">
        <v>63.573</v>
      </c>
      <c r="D903" s="7">
        <f t="shared" si="2"/>
        <v>141097.741</v>
      </c>
      <c r="E903" s="9">
        <f t="shared" si="1"/>
        <v>0.0004506615455</v>
      </c>
    </row>
    <row r="904" ht="15.75" customHeight="1">
      <c r="B904" s="3">
        <v>44235.0</v>
      </c>
      <c r="C904" s="2">
        <v>343.808</v>
      </c>
      <c r="D904" s="7">
        <f t="shared" si="2"/>
        <v>141441.549</v>
      </c>
      <c r="E904" s="9">
        <f t="shared" si="1"/>
        <v>0.002433701661</v>
      </c>
    </row>
    <row r="905" ht="15.75" customHeight="1">
      <c r="B905" s="3">
        <v>44263.0</v>
      </c>
      <c r="C905" s="2">
        <v>845.953</v>
      </c>
      <c r="D905" s="7">
        <f t="shared" si="2"/>
        <v>142287.502</v>
      </c>
      <c r="E905" s="9">
        <f t="shared" si="1"/>
        <v>0.005963122238</v>
      </c>
    </row>
    <row r="906" ht="15.75" customHeight="1">
      <c r="B906" s="3">
        <v>44294.0</v>
      </c>
      <c r="C906" s="2">
        <v>-47.987</v>
      </c>
      <c r="D906" s="7">
        <f t="shared" si="2"/>
        <v>142239.515</v>
      </c>
      <c r="E906" s="9">
        <f t="shared" si="1"/>
        <v>-0.0003373106776</v>
      </c>
    </row>
    <row r="907" ht="15.75" customHeight="1">
      <c r="B907" s="3">
        <v>44324.0</v>
      </c>
      <c r="C907" s="2">
        <v>-116.384</v>
      </c>
      <c r="D907" s="7">
        <f t="shared" si="2"/>
        <v>142123.131</v>
      </c>
      <c r="E907" s="9">
        <f t="shared" si="1"/>
        <v>-0.0008185604413</v>
      </c>
    </row>
    <row r="908" ht="15.75" customHeight="1">
      <c r="B908" s="3">
        <v>44355.0</v>
      </c>
      <c r="C908" s="2">
        <v>495.536</v>
      </c>
      <c r="D908" s="7">
        <f t="shared" si="2"/>
        <v>142618.667</v>
      </c>
      <c r="E908" s="9">
        <f t="shared" si="1"/>
        <v>0.003480602453</v>
      </c>
    </row>
    <row r="909" ht="15.75" customHeight="1">
      <c r="B909" s="3">
        <v>44447.0</v>
      </c>
      <c r="C909" s="2">
        <v>53.13</v>
      </c>
      <c r="D909" s="7">
        <f t="shared" si="2"/>
        <v>142671.797</v>
      </c>
      <c r="E909" s="9">
        <f t="shared" si="1"/>
        <v>0.0003724625062</v>
      </c>
    </row>
    <row r="910" ht="15.75" customHeight="1">
      <c r="B910" s="3">
        <v>44477.0</v>
      </c>
      <c r="C910" s="2">
        <v>103.528</v>
      </c>
      <c r="D910" s="7">
        <f t="shared" si="2"/>
        <v>142775.325</v>
      </c>
      <c r="E910" s="9">
        <f t="shared" si="1"/>
        <v>0.0007253743097</v>
      </c>
    </row>
    <row r="911" ht="15.75" customHeight="1">
      <c r="B911" s="3">
        <v>44508.0</v>
      </c>
      <c r="C911" s="2">
        <v>110.022</v>
      </c>
      <c r="D911" s="7">
        <f t="shared" si="2"/>
        <v>142885.347</v>
      </c>
      <c r="E911" s="9">
        <f t="shared" si="1"/>
        <v>0.0007702985831</v>
      </c>
    </row>
    <row r="912" ht="15.75" customHeight="1">
      <c r="B912" s="3">
        <v>44538.0</v>
      </c>
      <c r="C912" s="2">
        <v>450.918</v>
      </c>
      <c r="D912" s="7">
        <f t="shared" si="2"/>
        <v>143336.265</v>
      </c>
      <c r="E912" s="9">
        <f t="shared" si="1"/>
        <v>0.003150833858</v>
      </c>
    </row>
    <row r="913" ht="15.75" customHeight="1">
      <c r="B913" s="3" t="s">
        <v>546</v>
      </c>
      <c r="C913" s="2">
        <v>41.561</v>
      </c>
      <c r="D913" s="7">
        <f t="shared" si="2"/>
        <v>143377.826</v>
      </c>
      <c r="E913" s="9">
        <f t="shared" si="1"/>
        <v>0.0002899125058</v>
      </c>
    </row>
    <row r="914" ht="15.75" customHeight="1">
      <c r="B914" s="3" t="s">
        <v>547</v>
      </c>
      <c r="C914" s="2">
        <v>104.7</v>
      </c>
      <c r="D914" s="7">
        <f t="shared" si="2"/>
        <v>143482.526</v>
      </c>
      <c r="E914" s="9">
        <f t="shared" si="1"/>
        <v>0.0007299719457</v>
      </c>
    </row>
    <row r="915" ht="15.75" customHeight="1">
      <c r="B915" s="3" t="s">
        <v>548</v>
      </c>
      <c r="C915" s="2">
        <v>171.469</v>
      </c>
      <c r="D915" s="7">
        <f t="shared" si="2"/>
        <v>143653.995</v>
      </c>
      <c r="E915" s="9">
        <f t="shared" si="1"/>
        <v>0.001194337939</v>
      </c>
    </row>
    <row r="916" ht="15.75" customHeight="1">
      <c r="B916" s="3" t="s">
        <v>549</v>
      </c>
      <c r="C916" s="2">
        <v>238.232</v>
      </c>
      <c r="D916" s="7">
        <f t="shared" si="2"/>
        <v>143892.227</v>
      </c>
      <c r="E916" s="9">
        <f t="shared" si="1"/>
        <v>0.001657000067</v>
      </c>
    </row>
    <row r="917" ht="15.75" customHeight="1">
      <c r="B917" s="3" t="s">
        <v>550</v>
      </c>
      <c r="C917" s="2">
        <v>259.548</v>
      </c>
      <c r="D917" s="7">
        <f t="shared" si="2"/>
        <v>144151.775</v>
      </c>
      <c r="E917" s="9">
        <f t="shared" si="1"/>
        <v>0.001802141815</v>
      </c>
    </row>
    <row r="918" ht="15.75" customHeight="1">
      <c r="B918" s="3" t="s">
        <v>551</v>
      </c>
      <c r="C918" s="2">
        <v>229.981</v>
      </c>
      <c r="D918" s="7">
        <f t="shared" si="2"/>
        <v>144381.756</v>
      </c>
      <c r="E918" s="9">
        <f t="shared" si="1"/>
        <v>0.001594137416</v>
      </c>
    </row>
    <row r="919" ht="15.75" customHeight="1">
      <c r="B919" s="3" t="s">
        <v>552</v>
      </c>
      <c r="C919" s="2">
        <v>16.832</v>
      </c>
      <c r="D919" s="7">
        <f t="shared" si="2"/>
        <v>144398.588</v>
      </c>
      <c r="E919" s="9">
        <f t="shared" si="1"/>
        <v>0.0001165730312</v>
      </c>
    </row>
    <row r="920" ht="15.75" customHeight="1">
      <c r="B920" s="3" t="s">
        <v>553</v>
      </c>
      <c r="C920" s="2">
        <v>273.998</v>
      </c>
      <c r="D920" s="7">
        <f t="shared" si="2"/>
        <v>144672.586</v>
      </c>
      <c r="E920" s="9">
        <f t="shared" si="1"/>
        <v>0.001895713628</v>
      </c>
    </row>
    <row r="921" ht="15.75" customHeight="1">
      <c r="B921" s="3" t="s">
        <v>554</v>
      </c>
      <c r="C921" s="2">
        <v>261.369</v>
      </c>
      <c r="D921" s="7">
        <f t="shared" si="2"/>
        <v>144933.955</v>
      </c>
      <c r="E921" s="9">
        <f t="shared" si="1"/>
        <v>0.001804994252</v>
      </c>
    </row>
    <row r="922" ht="15.75" customHeight="1">
      <c r="B922" s="3" t="s">
        <v>555</v>
      </c>
      <c r="C922" s="2">
        <v>273.435</v>
      </c>
      <c r="D922" s="7">
        <f t="shared" si="2"/>
        <v>145207.39</v>
      </c>
      <c r="E922" s="9">
        <f t="shared" si="1"/>
        <v>0.001884840514</v>
      </c>
    </row>
    <row r="923" ht="15.75" customHeight="1">
      <c r="B923" s="3" t="s">
        <v>556</v>
      </c>
      <c r="C923" s="2">
        <v>304.651</v>
      </c>
      <c r="D923" s="7">
        <f t="shared" si="2"/>
        <v>145512.041</v>
      </c>
      <c r="E923" s="9">
        <f t="shared" si="1"/>
        <v>0.002095842789</v>
      </c>
    </row>
    <row r="924" ht="15.75" customHeight="1">
      <c r="B924" s="3" t="s">
        <v>557</v>
      </c>
      <c r="C924" s="2">
        <v>95.048</v>
      </c>
      <c r="D924" s="7">
        <f t="shared" si="2"/>
        <v>145607.089</v>
      </c>
      <c r="E924" s="9">
        <f t="shared" si="1"/>
        <v>0.000652983563</v>
      </c>
    </row>
    <row r="925" ht="15.75" customHeight="1">
      <c r="B925" s="3" t="s">
        <v>558</v>
      </c>
      <c r="C925" s="2">
        <v>377.701</v>
      </c>
      <c r="D925" s="7">
        <f t="shared" si="2"/>
        <v>145984.79</v>
      </c>
      <c r="E925" s="9">
        <f t="shared" si="1"/>
        <v>0.002590615435</v>
      </c>
    </row>
    <row r="926" ht="15.75" customHeight="1">
      <c r="B926" s="3">
        <v>44205.0</v>
      </c>
      <c r="C926" s="2">
        <v>287.006</v>
      </c>
      <c r="D926" s="7">
        <f t="shared" si="2"/>
        <v>146271.796</v>
      </c>
      <c r="E926" s="9">
        <f t="shared" si="1"/>
        <v>0.001964069287</v>
      </c>
    </row>
    <row r="927" ht="15.75" customHeight="1">
      <c r="B927" s="3">
        <v>44236.0</v>
      </c>
      <c r="C927" s="2">
        <v>20.887</v>
      </c>
      <c r="D927" s="7">
        <f t="shared" si="2"/>
        <v>146292.683</v>
      </c>
      <c r="E927" s="9">
        <f t="shared" si="1"/>
        <v>0.0001427856185</v>
      </c>
    </row>
    <row r="928" ht="15.75" customHeight="1">
      <c r="B928" s="3">
        <v>44264.0</v>
      </c>
      <c r="C928" s="2">
        <v>66.662</v>
      </c>
      <c r="D928" s="7">
        <f t="shared" si="2"/>
        <v>146359.345</v>
      </c>
      <c r="E928" s="9">
        <f t="shared" si="1"/>
        <v>0.0004555717697</v>
      </c>
    </row>
    <row r="929" ht="15.75" customHeight="1">
      <c r="B929" s="3">
        <v>44386.0</v>
      </c>
      <c r="C929" s="2">
        <v>97.671</v>
      </c>
      <c r="D929" s="7">
        <f t="shared" si="2"/>
        <v>146457.016</v>
      </c>
      <c r="E929" s="9">
        <f t="shared" si="1"/>
        <v>0.0006671143872</v>
      </c>
    </row>
    <row r="930" ht="15.75" customHeight="1">
      <c r="B930" s="3">
        <v>44417.0</v>
      </c>
      <c r="C930" s="2">
        <v>87.255</v>
      </c>
      <c r="D930" s="7">
        <f t="shared" si="2"/>
        <v>146544.271</v>
      </c>
      <c r="E930" s="9">
        <f t="shared" si="1"/>
        <v>0.0005955946711</v>
      </c>
    </row>
    <row r="931" ht="15.75" customHeight="1">
      <c r="B931" s="3">
        <v>44448.0</v>
      </c>
      <c r="C931" s="2">
        <v>-48.486</v>
      </c>
      <c r="D931" s="7">
        <f t="shared" si="2"/>
        <v>146495.785</v>
      </c>
      <c r="E931" s="9">
        <f t="shared" si="1"/>
        <v>-0.0003309172207</v>
      </c>
    </row>
    <row r="932" ht="15.75" customHeight="1">
      <c r="B932" s="3">
        <v>44478.0</v>
      </c>
      <c r="C932" s="2">
        <v>156.582</v>
      </c>
      <c r="D932" s="7">
        <f t="shared" si="2"/>
        <v>146652.367</v>
      </c>
      <c r="E932" s="9">
        <f t="shared" si="1"/>
        <v>0.001068279052</v>
      </c>
    </row>
    <row r="933" ht="15.75" customHeight="1">
      <c r="B933" s="3" t="s">
        <v>559</v>
      </c>
      <c r="C933" s="2">
        <v>213.159</v>
      </c>
      <c r="D933" s="7">
        <f t="shared" si="2"/>
        <v>146865.526</v>
      </c>
      <c r="E933" s="9">
        <f t="shared" si="1"/>
        <v>0.001452443224</v>
      </c>
    </row>
    <row r="934" ht="15.75" customHeight="1">
      <c r="B934" s="3" t="s">
        <v>560</v>
      </c>
      <c r="C934" s="2">
        <v>46.474</v>
      </c>
      <c r="D934" s="7">
        <f t="shared" si="2"/>
        <v>146912</v>
      </c>
      <c r="E934" s="9">
        <f t="shared" si="1"/>
        <v>0.0003163890786</v>
      </c>
    </row>
    <row r="935" ht="15.75" customHeight="1">
      <c r="B935" s="3" t="s">
        <v>561</v>
      </c>
      <c r="C935" s="2">
        <v>247.814</v>
      </c>
      <c r="D935" s="7">
        <f t="shared" si="2"/>
        <v>147159.814</v>
      </c>
      <c r="E935" s="9">
        <f t="shared" si="1"/>
        <v>0.001685398239</v>
      </c>
    </row>
    <row r="936" ht="15.75" customHeight="1">
      <c r="B936" s="3" t="s">
        <v>562</v>
      </c>
      <c r="C936" s="2">
        <v>1145.961</v>
      </c>
      <c r="D936" s="7">
        <f t="shared" si="2"/>
        <v>148305.775</v>
      </c>
      <c r="E936" s="9">
        <f t="shared" si="1"/>
        <v>0.007757023415</v>
      </c>
    </row>
    <row r="937" ht="15.75" customHeight="1">
      <c r="B937" s="3" t="s">
        <v>563</v>
      </c>
      <c r="C937" s="2">
        <v>53.743</v>
      </c>
      <c r="D937" s="7">
        <f t="shared" si="2"/>
        <v>148359.518</v>
      </c>
      <c r="E937" s="9">
        <f t="shared" si="1"/>
        <v>0.0003623140411</v>
      </c>
    </row>
    <row r="938" ht="15.75" customHeight="1">
      <c r="B938" s="3" t="s">
        <v>564</v>
      </c>
      <c r="C938" s="2">
        <v>-750.568</v>
      </c>
      <c r="D938" s="7">
        <f t="shared" si="2"/>
        <v>147608.95</v>
      </c>
      <c r="E938" s="9">
        <f t="shared" si="1"/>
        <v>-0.005071956578</v>
      </c>
    </row>
    <row r="939" ht="15.75" customHeight="1">
      <c r="B939" s="3" t="s">
        <v>565</v>
      </c>
      <c r="C939" s="2">
        <v>453.704</v>
      </c>
      <c r="D939" s="7">
        <f t="shared" si="2"/>
        <v>148062.654</v>
      </c>
      <c r="E939" s="9">
        <f t="shared" si="1"/>
        <v>0.003068974835</v>
      </c>
    </row>
    <row r="940" ht="15.75" customHeight="1">
      <c r="B940" s="3" t="s">
        <v>566</v>
      </c>
      <c r="C940" s="2">
        <v>2034.442</v>
      </c>
      <c r="D940" s="7">
        <f t="shared" si="2"/>
        <v>150097.096</v>
      </c>
      <c r="E940" s="9">
        <f t="shared" si="1"/>
        <v>0.01364686933</v>
      </c>
    </row>
    <row r="941" ht="15.75" customHeight="1">
      <c r="B941" s="3" t="s">
        <v>567</v>
      </c>
      <c r="C941" s="2">
        <v>-114.785</v>
      </c>
      <c r="D941" s="7">
        <f t="shared" si="2"/>
        <v>149982.311</v>
      </c>
      <c r="E941" s="9">
        <f t="shared" si="1"/>
        <v>-0.0007650308746</v>
      </c>
    </row>
    <row r="942" ht="15.75" customHeight="1">
      <c r="B942" s="3" t="s">
        <v>568</v>
      </c>
      <c r="C942" s="2">
        <v>262.592</v>
      </c>
      <c r="D942" s="7">
        <f t="shared" si="2"/>
        <v>150244.903</v>
      </c>
      <c r="E942" s="9">
        <f t="shared" si="1"/>
        <v>0.001749288903</v>
      </c>
    </row>
    <row r="943" ht="15.75" customHeight="1">
      <c r="B943" s="3" t="s">
        <v>569</v>
      </c>
      <c r="C943" s="2">
        <v>75.061</v>
      </c>
      <c r="D943" s="7">
        <f t="shared" si="2"/>
        <v>150319.964</v>
      </c>
      <c r="E943" s="9">
        <f t="shared" si="1"/>
        <v>0.0004994662371</v>
      </c>
    </row>
    <row r="944" ht="15.75" customHeight="1">
      <c r="B944" s="3" t="s">
        <v>570</v>
      </c>
      <c r="C944" s="2">
        <v>-1182.036</v>
      </c>
      <c r="D944" s="7">
        <f t="shared" si="2"/>
        <v>149137.928</v>
      </c>
      <c r="E944" s="9">
        <f t="shared" si="1"/>
        <v>-0.007894546583</v>
      </c>
    </row>
    <row r="945" ht="15.75" customHeight="1">
      <c r="B945" s="3" t="s">
        <v>571</v>
      </c>
      <c r="C945" s="2">
        <v>560.762</v>
      </c>
      <c r="D945" s="7">
        <f t="shared" si="2"/>
        <v>149698.69</v>
      </c>
      <c r="E945" s="9">
        <f t="shared" si="1"/>
        <v>0.00375297152</v>
      </c>
    </row>
    <row r="946" ht="15.75" customHeight="1">
      <c r="B946" s="3" t="s">
        <v>572</v>
      </c>
      <c r="C946" s="2">
        <v>169.711</v>
      </c>
      <c r="D946" s="7">
        <f t="shared" si="2"/>
        <v>149868.401</v>
      </c>
      <c r="E946" s="9">
        <f t="shared" si="1"/>
        <v>0.001133041801</v>
      </c>
    </row>
    <row r="947" ht="15.75" customHeight="1">
      <c r="B947" s="3">
        <v>44206.0</v>
      </c>
      <c r="C947" s="2">
        <v>157.836</v>
      </c>
      <c r="D947" s="7">
        <f t="shared" si="2"/>
        <v>150026.237</v>
      </c>
      <c r="E947" s="9">
        <f t="shared" si="1"/>
        <v>0.001052609781</v>
      </c>
    </row>
    <row r="948" ht="15.75" customHeight="1">
      <c r="B948" s="3">
        <v>44296.0</v>
      </c>
      <c r="C948" s="2">
        <v>272.661</v>
      </c>
      <c r="D948" s="7">
        <f t="shared" si="2"/>
        <v>150298.898</v>
      </c>
      <c r="E948" s="9">
        <f t="shared" si="1"/>
        <v>0.001815772595</v>
      </c>
    </row>
    <row r="949" ht="15.75" customHeight="1">
      <c r="B949" s="3">
        <v>44326.0</v>
      </c>
      <c r="C949" s="2">
        <v>365.712</v>
      </c>
      <c r="D949" s="7">
        <f t="shared" si="2"/>
        <v>150664.61</v>
      </c>
      <c r="E949" s="9">
        <f t="shared" si="1"/>
        <v>0.002430275899</v>
      </c>
    </row>
    <row r="950" ht="15.75" customHeight="1">
      <c r="B950" s="3">
        <v>44357.0</v>
      </c>
      <c r="C950" s="2">
        <v>67.631</v>
      </c>
      <c r="D950" s="7">
        <f t="shared" si="2"/>
        <v>150732.241</v>
      </c>
      <c r="E950" s="9">
        <f t="shared" si="1"/>
        <v>0.0004487837276</v>
      </c>
    </row>
    <row r="951" ht="15.75" customHeight="1">
      <c r="B951" s="3">
        <v>44387.0</v>
      </c>
      <c r="C951" s="2">
        <v>232.184</v>
      </c>
      <c r="D951" s="7">
        <f t="shared" si="2"/>
        <v>150964.425</v>
      </c>
      <c r="E951" s="9">
        <f t="shared" si="1"/>
        <v>0.001539188675</v>
      </c>
    </row>
    <row r="952" ht="15.75" customHeight="1">
      <c r="B952" s="3">
        <v>44418.0</v>
      </c>
      <c r="C952" s="2">
        <v>92.665</v>
      </c>
      <c r="D952" s="7">
        <f t="shared" si="2"/>
        <v>151057.09</v>
      </c>
      <c r="E952" s="9">
        <f t="shared" si="1"/>
        <v>0.0006136317998</v>
      </c>
    </row>
    <row r="953" ht="15.75" customHeight="1">
      <c r="B953" s="3">
        <v>44510.0</v>
      </c>
      <c r="C953" s="2">
        <v>68.552</v>
      </c>
      <c r="D953" s="7">
        <f t="shared" si="2"/>
        <v>151125.642</v>
      </c>
      <c r="E953" s="9">
        <f t="shared" si="1"/>
        <v>0.0004537122338</v>
      </c>
    </row>
    <row r="954" ht="15.75" customHeight="1">
      <c r="B954" s="3">
        <v>44540.0</v>
      </c>
      <c r="C954" s="2">
        <v>33.281</v>
      </c>
      <c r="D954" s="7">
        <f t="shared" si="2"/>
        <v>151158.923</v>
      </c>
      <c r="E954" s="9">
        <f t="shared" si="1"/>
        <v>0.0002201964902</v>
      </c>
    </row>
    <row r="955" ht="15.75" customHeight="1">
      <c r="B955" s="3" t="s">
        <v>573</v>
      </c>
      <c r="C955" s="2">
        <v>55.816</v>
      </c>
      <c r="D955" s="7">
        <f t="shared" si="2"/>
        <v>151214.739</v>
      </c>
      <c r="E955" s="9">
        <f t="shared" si="1"/>
        <v>0.0003691855981</v>
      </c>
    </row>
    <row r="956" ht="15.75" customHeight="1">
      <c r="B956" s="3" t="s">
        <v>574</v>
      </c>
      <c r="C956" s="2">
        <v>-14.832</v>
      </c>
      <c r="D956" s="7">
        <f t="shared" si="2"/>
        <v>151199.907</v>
      </c>
      <c r="E956" s="9">
        <f t="shared" si="1"/>
        <v>-0.0000980904874</v>
      </c>
    </row>
    <row r="957" ht="15.75" customHeight="1">
      <c r="B957" s="3" t="s">
        <v>575</v>
      </c>
      <c r="C957" s="2">
        <v>46.061</v>
      </c>
      <c r="D957" s="7">
        <f t="shared" si="2"/>
        <v>151245.968</v>
      </c>
      <c r="E957" s="9">
        <f t="shared" si="1"/>
        <v>0.0003045900385</v>
      </c>
    </row>
    <row r="958" ht="15.75" customHeight="1">
      <c r="B958" s="3" t="s">
        <v>576</v>
      </c>
      <c r="C958" s="2">
        <v>-13.948</v>
      </c>
      <c r="D958" s="7">
        <f t="shared" si="2"/>
        <v>151232.02</v>
      </c>
      <c r="E958" s="9">
        <f t="shared" si="1"/>
        <v>-0.00009222489281</v>
      </c>
    </row>
    <row r="959" ht="15.75" customHeight="1">
      <c r="B959" s="3" t="s">
        <v>577</v>
      </c>
      <c r="C959" s="2">
        <v>343.068</v>
      </c>
      <c r="D959" s="7">
        <f t="shared" si="2"/>
        <v>151575.088</v>
      </c>
      <c r="E959" s="9">
        <f t="shared" si="1"/>
        <v>0.002265918717</v>
      </c>
    </row>
    <row r="960" ht="15.75" customHeight="1">
      <c r="B960" s="3" t="s">
        <v>578</v>
      </c>
      <c r="C960" s="2">
        <v>128.664</v>
      </c>
      <c r="D960" s="7">
        <f t="shared" si="2"/>
        <v>151703.752</v>
      </c>
      <c r="E960" s="9">
        <f t="shared" si="1"/>
        <v>0.000848486546</v>
      </c>
    </row>
    <row r="961" ht="15.75" customHeight="1">
      <c r="B961" s="3" t="s">
        <v>579</v>
      </c>
      <c r="C961" s="2">
        <v>219.384</v>
      </c>
      <c r="D961" s="7">
        <f t="shared" si="2"/>
        <v>151923.136</v>
      </c>
      <c r="E961" s="9">
        <f t="shared" si="1"/>
        <v>0.00144508966</v>
      </c>
    </row>
    <row r="962" ht="15.75" customHeight="1">
      <c r="B962" s="3" t="s">
        <v>580</v>
      </c>
      <c r="C962" s="2">
        <v>23.469</v>
      </c>
      <c r="D962" s="7">
        <f t="shared" si="2"/>
        <v>151946.605</v>
      </c>
      <c r="E962" s="9">
        <f t="shared" si="1"/>
        <v>0.0001544675029</v>
      </c>
    </row>
    <row r="963" ht="15.75" customHeight="1">
      <c r="B963" s="3" t="s">
        <v>581</v>
      </c>
      <c r="C963" s="2">
        <v>185.434</v>
      </c>
      <c r="D963" s="7">
        <f t="shared" si="2"/>
        <v>152132.039</v>
      </c>
      <c r="E963" s="9">
        <f t="shared" si="1"/>
        <v>0.001219645159</v>
      </c>
    </row>
    <row r="964" ht="15.75" customHeight="1">
      <c r="B964" s="3" t="s">
        <v>582</v>
      </c>
      <c r="C964" s="2">
        <v>48.847</v>
      </c>
      <c r="D964" s="7">
        <f t="shared" si="2"/>
        <v>152180.886</v>
      </c>
      <c r="E964" s="9">
        <f t="shared" si="1"/>
        <v>0.0003210313885</v>
      </c>
    </row>
    <row r="965" ht="15.75" customHeight="1">
      <c r="B965" s="3" t="s">
        <v>583</v>
      </c>
      <c r="C965" s="2">
        <v>1305.02</v>
      </c>
      <c r="D965" s="7">
        <f t="shared" si="2"/>
        <v>153485.906</v>
      </c>
      <c r="E965" s="9">
        <f t="shared" si="1"/>
        <v>0.008538892438</v>
      </c>
    </row>
    <row r="966" ht="15.75" customHeight="1">
      <c r="B966" s="3" t="s">
        <v>584</v>
      </c>
      <c r="C966" s="2">
        <v>141.867</v>
      </c>
      <c r="D966" s="7">
        <f t="shared" si="2"/>
        <v>153627.773</v>
      </c>
      <c r="E966" s="9">
        <f t="shared" si="1"/>
        <v>0.0009238729486</v>
      </c>
    </row>
    <row r="967" ht="15.75" customHeight="1">
      <c r="B967" s="3" t="s">
        <v>585</v>
      </c>
      <c r="C967" s="2">
        <v>74.794</v>
      </c>
      <c r="D967" s="7">
        <f t="shared" si="2"/>
        <v>153702.567</v>
      </c>
      <c r="E967" s="9">
        <f t="shared" si="1"/>
        <v>0.0004867336006</v>
      </c>
    </row>
    <row r="968" ht="15.75" customHeight="1">
      <c r="B968" s="3">
        <v>44207.0</v>
      </c>
      <c r="C968" s="2">
        <v>372.758</v>
      </c>
      <c r="D968" s="7">
        <f t="shared" si="2"/>
        <v>154075.325</v>
      </c>
      <c r="E968" s="9">
        <f t="shared" si="1"/>
        <v>0.002422254437</v>
      </c>
    </row>
    <row r="969" ht="15.75" customHeight="1">
      <c r="B969" s="3">
        <v>44238.0</v>
      </c>
      <c r="C969" s="2">
        <v>55.685</v>
      </c>
      <c r="D969" s="7">
        <f t="shared" si="2"/>
        <v>154131.01</v>
      </c>
      <c r="E969" s="9">
        <f t="shared" si="1"/>
        <v>0.0003613488386</v>
      </c>
    </row>
    <row r="970" ht="15.75" customHeight="1">
      <c r="B970" s="3">
        <v>44266.0</v>
      </c>
      <c r="C970" s="2">
        <v>407.035</v>
      </c>
      <c r="D970" s="7">
        <f t="shared" si="2"/>
        <v>154538.045</v>
      </c>
      <c r="E970" s="9">
        <f t="shared" si="1"/>
        <v>0.002637356932</v>
      </c>
    </row>
    <row r="971" ht="15.75" customHeight="1">
      <c r="B971" s="3">
        <v>44297.0</v>
      </c>
      <c r="C971" s="2">
        <v>250.239</v>
      </c>
      <c r="D971" s="7">
        <f t="shared" si="2"/>
        <v>154788.284</v>
      </c>
      <c r="E971" s="9">
        <f t="shared" si="1"/>
        <v>0.001617961558</v>
      </c>
    </row>
    <row r="972" ht="15.75" customHeight="1">
      <c r="B972" s="3">
        <v>44327.0</v>
      </c>
      <c r="C972" s="2">
        <v>260.161</v>
      </c>
      <c r="D972" s="7">
        <f t="shared" si="2"/>
        <v>155048.445</v>
      </c>
      <c r="E972" s="9">
        <f t="shared" si="1"/>
        <v>0.001679342936</v>
      </c>
    </row>
    <row r="973" ht="15.75" customHeight="1">
      <c r="B973" s="3">
        <v>44419.0</v>
      </c>
      <c r="C973" s="2">
        <v>254.733</v>
      </c>
      <c r="D973" s="7">
        <f t="shared" si="2"/>
        <v>155303.178</v>
      </c>
      <c r="E973" s="9">
        <f t="shared" si="1"/>
        <v>0.001641577091</v>
      </c>
    </row>
    <row r="974" ht="15.75" customHeight="1">
      <c r="B974" s="3">
        <v>44450.0</v>
      </c>
      <c r="C974" s="2">
        <v>42.007</v>
      </c>
      <c r="D974" s="7">
        <f t="shared" si="2"/>
        <v>155345.185</v>
      </c>
      <c r="E974" s="9">
        <f t="shared" si="1"/>
        <v>0.0002704472662</v>
      </c>
    </row>
    <row r="975" ht="15.75" customHeight="1">
      <c r="B975" s="3">
        <v>44480.0</v>
      </c>
      <c r="C975" s="2">
        <v>308.899</v>
      </c>
      <c r="D975" s="7">
        <f t="shared" si="2"/>
        <v>155654.084</v>
      </c>
      <c r="E975" s="9">
        <f t="shared" si="1"/>
        <v>0.001986494068</v>
      </c>
    </row>
    <row r="976" ht="15.75" customHeight="1">
      <c r="B976" s="3">
        <v>44511.0</v>
      </c>
      <c r="C976" s="2">
        <v>742.049</v>
      </c>
      <c r="D976" s="7">
        <f t="shared" si="2"/>
        <v>156396.133</v>
      </c>
      <c r="E976" s="9">
        <f t="shared" si="1"/>
        <v>0.004755967843</v>
      </c>
    </row>
    <row r="977" ht="15.75" customHeight="1">
      <c r="B977" s="3">
        <v>44541.0</v>
      </c>
      <c r="C977" s="2">
        <v>382.179</v>
      </c>
      <c r="D977" s="7">
        <f t="shared" si="2"/>
        <v>156778.312</v>
      </c>
      <c r="E977" s="9">
        <f t="shared" si="1"/>
        <v>0.002440679282</v>
      </c>
    </row>
    <row r="978" ht="15.75" customHeight="1">
      <c r="B978" s="3" t="s">
        <v>586</v>
      </c>
      <c r="C978" s="2">
        <v>178.361</v>
      </c>
      <c r="D978" s="7">
        <f t="shared" si="2"/>
        <v>156956.673</v>
      </c>
      <c r="E978" s="9">
        <f t="shared" si="1"/>
        <v>0.001137017086</v>
      </c>
    </row>
    <row r="979" ht="15.75" customHeight="1">
      <c r="B979" s="3" t="s">
        <v>587</v>
      </c>
      <c r="C979" s="2">
        <v>26.012</v>
      </c>
      <c r="D979" s="7">
        <f t="shared" si="2"/>
        <v>156982.685</v>
      </c>
      <c r="E979" s="9">
        <f t="shared" si="1"/>
        <v>0.0001657135329</v>
      </c>
    </row>
    <row r="980" ht="15.75" customHeight="1">
      <c r="B980" s="3" t="s">
        <v>588</v>
      </c>
      <c r="C980" s="2">
        <v>298.695</v>
      </c>
      <c r="D980" s="7">
        <f t="shared" si="2"/>
        <v>157281.38</v>
      </c>
      <c r="E980" s="9">
        <f t="shared" si="1"/>
        <v>0.001900917879</v>
      </c>
    </row>
    <row r="981" ht="15.75" customHeight="1">
      <c r="B981" s="3" t="s">
        <v>589</v>
      </c>
      <c r="C981" s="2">
        <v>255.75</v>
      </c>
      <c r="D981" s="7">
        <f t="shared" si="2"/>
        <v>157537.13</v>
      </c>
      <c r="E981" s="9">
        <f t="shared" si="1"/>
        <v>0.001624745993</v>
      </c>
    </row>
    <row r="982" ht="15.75" customHeight="1">
      <c r="B982" s="3" t="s">
        <v>590</v>
      </c>
      <c r="C982" s="2">
        <v>89.561</v>
      </c>
      <c r="D982" s="7">
        <f t="shared" si="2"/>
        <v>157626.691</v>
      </c>
      <c r="E982" s="9">
        <f t="shared" si="1"/>
        <v>0.0005683457075</v>
      </c>
    </row>
    <row r="983" ht="15.75" customHeight="1">
      <c r="B983" s="3" t="s">
        <v>591</v>
      </c>
      <c r="C983" s="2">
        <v>68.775</v>
      </c>
      <c r="D983" s="7">
        <f t="shared" si="2"/>
        <v>157695.466</v>
      </c>
      <c r="E983" s="9">
        <f t="shared" si="1"/>
        <v>0.0004362205418</v>
      </c>
    </row>
    <row r="984" ht="15.75" customHeight="1">
      <c r="B984" s="3" t="s">
        <v>592</v>
      </c>
      <c r="C984" s="2">
        <v>-150.024</v>
      </c>
      <c r="D984" s="7">
        <f t="shared" si="2"/>
        <v>157545.442</v>
      </c>
      <c r="E984" s="9">
        <f t="shared" si="1"/>
        <v>-0.0009518054765</v>
      </c>
    </row>
    <row r="985" ht="15.75" customHeight="1">
      <c r="B985" s="3" t="s">
        <v>593</v>
      </c>
      <c r="C985" s="2">
        <v>-24.865</v>
      </c>
      <c r="D985" s="7">
        <f t="shared" si="2"/>
        <v>157520.577</v>
      </c>
      <c r="E985" s="9">
        <f t="shared" si="1"/>
        <v>-0.0001578399355</v>
      </c>
    </row>
    <row r="986" ht="15.75" customHeight="1">
      <c r="B986" s="3" t="s">
        <v>594</v>
      </c>
      <c r="C986" s="2">
        <v>2.808</v>
      </c>
      <c r="D986" s="7">
        <f t="shared" si="2"/>
        <v>157523.385</v>
      </c>
      <c r="E986" s="9">
        <f t="shared" si="1"/>
        <v>0.00001782608359</v>
      </c>
    </row>
    <row r="987" ht="15.75" customHeight="1">
      <c r="B987" s="3" t="s">
        <v>595</v>
      </c>
      <c r="C987" s="2">
        <v>-263.098</v>
      </c>
      <c r="D987" s="7">
        <f t="shared" si="2"/>
        <v>157260.287</v>
      </c>
      <c r="E987" s="9">
        <f t="shared" si="1"/>
        <v>-0.00167161187</v>
      </c>
    </row>
    <row r="988" ht="15.75" customHeight="1">
      <c r="B988" s="3" t="s">
        <v>596</v>
      </c>
      <c r="C988" s="2">
        <v>496.154</v>
      </c>
      <c r="D988" s="7">
        <f t="shared" si="2"/>
        <v>157756.441</v>
      </c>
      <c r="E988" s="9">
        <f t="shared" si="1"/>
        <v>0.003150019451</v>
      </c>
    </row>
    <row r="989" ht="15.75" customHeight="1">
      <c r="B989" s="3">
        <v>44208.0</v>
      </c>
      <c r="C989" s="2">
        <v>349.529</v>
      </c>
      <c r="D989" s="7">
        <f t="shared" si="2"/>
        <v>158105.97</v>
      </c>
      <c r="E989" s="9">
        <f t="shared" si="1"/>
        <v>0.002213173398</v>
      </c>
    </row>
    <row r="990" ht="15.75" customHeight="1">
      <c r="B990" s="3">
        <v>44239.0</v>
      </c>
      <c r="C990" s="2">
        <v>719.228</v>
      </c>
      <c r="D990" s="7">
        <f t="shared" si="2"/>
        <v>158825.198</v>
      </c>
      <c r="E990" s="9">
        <f t="shared" si="1"/>
        <v>0.004538709394</v>
      </c>
    </row>
    <row r="991" ht="15.75" customHeight="1">
      <c r="B991" s="3">
        <v>44267.0</v>
      </c>
      <c r="C991" s="2">
        <v>470.413</v>
      </c>
      <c r="D991" s="7">
        <f t="shared" si="2"/>
        <v>159295.611</v>
      </c>
      <c r="E991" s="9">
        <f t="shared" si="1"/>
        <v>0.00295745094</v>
      </c>
    </row>
    <row r="992" ht="15.75" customHeight="1">
      <c r="B992" s="3">
        <v>44359.0</v>
      </c>
      <c r="C992" s="2">
        <v>1544.431</v>
      </c>
      <c r="D992" s="7">
        <f t="shared" si="2"/>
        <v>160840.042</v>
      </c>
      <c r="E992" s="9">
        <f t="shared" si="1"/>
        <v>0.009648678411</v>
      </c>
    </row>
    <row r="993" ht="15.75" customHeight="1">
      <c r="B993" s="3">
        <v>44389.0</v>
      </c>
      <c r="C993" s="2">
        <v>1426.753</v>
      </c>
      <c r="D993" s="7">
        <f t="shared" si="2"/>
        <v>162266.795</v>
      </c>
      <c r="E993" s="9">
        <f t="shared" si="1"/>
        <v>0.008831520166</v>
      </c>
    </row>
    <row r="994" ht="15.75" customHeight="1">
      <c r="B994" s="3">
        <v>44420.0</v>
      </c>
      <c r="C994" s="2">
        <v>-2883.206</v>
      </c>
      <c r="D994" s="7">
        <f t="shared" si="2"/>
        <v>159383.589</v>
      </c>
      <c r="E994" s="9">
        <f t="shared" si="1"/>
        <v>-0.0179280571</v>
      </c>
    </row>
    <row r="995" ht="15.75" customHeight="1">
      <c r="B995" s="3">
        <v>44451.0</v>
      </c>
      <c r="C995" s="2">
        <v>-3020.012</v>
      </c>
      <c r="D995" s="7">
        <f t="shared" si="2"/>
        <v>156363.577</v>
      </c>
      <c r="E995" s="9">
        <f t="shared" si="1"/>
        <v>-0.01912988887</v>
      </c>
    </row>
    <row r="996" ht="15.75" customHeight="1">
      <c r="B996" s="3">
        <v>44481.0</v>
      </c>
      <c r="C996" s="2">
        <v>-5758.578</v>
      </c>
      <c r="D996" s="7">
        <f t="shared" si="2"/>
        <v>150604.999</v>
      </c>
      <c r="E996" s="9">
        <f t="shared" si="1"/>
        <v>-0.03752340865</v>
      </c>
    </row>
    <row r="997" ht="15.75" customHeight="1">
      <c r="B997" s="3" t="s">
        <v>597</v>
      </c>
      <c r="C997" s="2">
        <v>525.479</v>
      </c>
      <c r="D997" s="7">
        <f t="shared" si="2"/>
        <v>151130.478</v>
      </c>
      <c r="E997" s="9">
        <f t="shared" si="1"/>
        <v>0.003483047711</v>
      </c>
    </row>
    <row r="998" ht="15.75" customHeight="1">
      <c r="B998" s="3" t="s">
        <v>598</v>
      </c>
      <c r="C998" s="2">
        <v>141.961</v>
      </c>
      <c r="D998" s="7">
        <f t="shared" si="2"/>
        <v>151272.439</v>
      </c>
      <c r="E998" s="9">
        <f t="shared" si="1"/>
        <v>0.000938886515</v>
      </c>
    </row>
    <row r="999" ht="15.75" customHeight="1">
      <c r="B999" s="3" t="s">
        <v>599</v>
      </c>
      <c r="C999" s="2">
        <v>577.521</v>
      </c>
      <c r="D999" s="7">
        <f t="shared" si="2"/>
        <v>151849.96</v>
      </c>
      <c r="E999" s="9">
        <f t="shared" si="1"/>
        <v>0.003810485142</v>
      </c>
    </row>
    <row r="1000" ht="15.75" customHeight="1">
      <c r="B1000" s="3" t="s">
        <v>600</v>
      </c>
      <c r="C1000" s="2">
        <v>1595.708</v>
      </c>
      <c r="D1000" s="7">
        <f t="shared" si="2"/>
        <v>153445.668</v>
      </c>
      <c r="E1000" s="9">
        <f t="shared" si="1"/>
        <v>0.0104536219</v>
      </c>
    </row>
    <row r="1001" ht="15.75" customHeight="1">
      <c r="B1001" s="3" t="s">
        <v>601</v>
      </c>
      <c r="C1001" s="2">
        <v>404.463</v>
      </c>
      <c r="D1001" s="7">
        <f t="shared" si="2"/>
        <v>153850.131</v>
      </c>
      <c r="E1001" s="9">
        <f t="shared" si="1"/>
        <v>0.002632403273</v>
      </c>
    </row>
    <row r="1002" ht="15.75" customHeight="1">
      <c r="B1002" s="3" t="s">
        <v>602</v>
      </c>
      <c r="C1002" s="2">
        <v>-316.417</v>
      </c>
      <c r="D1002" s="7">
        <f t="shared" si="2"/>
        <v>153533.714</v>
      </c>
      <c r="E1002" s="9">
        <f t="shared" si="1"/>
        <v>-0.002058775156</v>
      </c>
    </row>
    <row r="1003" ht="15.75" customHeight="1">
      <c r="B1003" s="3" t="s">
        <v>603</v>
      </c>
      <c r="C1003" s="2">
        <v>1007.304</v>
      </c>
      <c r="D1003" s="7">
        <f t="shared" si="2"/>
        <v>154541.018</v>
      </c>
      <c r="E1003" s="9">
        <f t="shared" si="1"/>
        <v>0.006539371685</v>
      </c>
    </row>
    <row r="1004" ht="15.75" customHeight="1">
      <c r="B1004" s="3" t="s">
        <v>604</v>
      </c>
      <c r="C1004" s="2">
        <v>42.781</v>
      </c>
      <c r="D1004" s="7">
        <f t="shared" si="2"/>
        <v>154583.799</v>
      </c>
      <c r="E1004" s="9">
        <f t="shared" si="1"/>
        <v>0.0002767878729</v>
      </c>
    </row>
    <row r="1005" ht="15.75" customHeight="1">
      <c r="B1005" s="3" t="s">
        <v>605</v>
      </c>
      <c r="C1005" s="2">
        <v>129.006</v>
      </c>
      <c r="D1005" s="7">
        <f t="shared" si="2"/>
        <v>154712.805</v>
      </c>
      <c r="E1005" s="9">
        <f t="shared" si="1"/>
        <v>0.0008341896148</v>
      </c>
    </row>
    <row r="1006" ht="15.75" customHeight="1">
      <c r="B1006" s="3" t="s">
        <v>606</v>
      </c>
      <c r="C1006" s="2">
        <v>224.689</v>
      </c>
      <c r="D1006" s="7">
        <f t="shared" si="2"/>
        <v>154937.494</v>
      </c>
      <c r="E1006" s="9">
        <f t="shared" si="1"/>
        <v>0.001451243807</v>
      </c>
    </row>
    <row r="1007" ht="15.75" customHeight="1">
      <c r="B1007" s="3" t="s">
        <v>607</v>
      </c>
      <c r="C1007" s="2">
        <v>319.261</v>
      </c>
      <c r="D1007" s="7">
        <f t="shared" si="2"/>
        <v>155256.755</v>
      </c>
      <c r="E1007" s="9">
        <f t="shared" si="1"/>
        <v>0.002058459264</v>
      </c>
    </row>
    <row r="1008" ht="15.75" customHeight="1">
      <c r="B1008" s="3" t="s">
        <v>608</v>
      </c>
      <c r="C1008" s="2">
        <v>245.402</v>
      </c>
      <c r="D1008" s="7">
        <f t="shared" si="2"/>
        <v>155502.157</v>
      </c>
      <c r="E1008" s="9">
        <f t="shared" si="1"/>
        <v>0.001579372572</v>
      </c>
    </row>
    <row r="1009" ht="15.75" customHeight="1">
      <c r="B1009" s="3" t="s">
        <v>609</v>
      </c>
      <c r="C1009" s="2">
        <v>453.885</v>
      </c>
      <c r="D1009" s="7">
        <f t="shared" si="2"/>
        <v>155956.042</v>
      </c>
      <c r="E1009" s="9">
        <f t="shared" si="1"/>
        <v>0.002914582585</v>
      </c>
    </row>
    <row r="1010" ht="15.75" customHeight="1">
      <c r="B1010" s="3" t="s">
        <v>610</v>
      </c>
      <c r="C1010" s="2">
        <v>340.846</v>
      </c>
      <c r="D1010" s="7">
        <f t="shared" si="2"/>
        <v>156296.888</v>
      </c>
      <c r="E1010" s="9">
        <f t="shared" si="1"/>
        <v>0.00218314131</v>
      </c>
    </row>
    <row r="1011" ht="15.75" customHeight="1">
      <c r="B1011" s="3">
        <v>44621.0</v>
      </c>
      <c r="C1011" s="2">
        <v>7.526</v>
      </c>
      <c r="D1011" s="7">
        <f t="shared" si="2"/>
        <v>156304.414</v>
      </c>
      <c r="E1011" s="9">
        <f t="shared" si="1"/>
        <v>0.00004815079114</v>
      </c>
    </row>
    <row r="1012" ht="15.75" customHeight="1">
      <c r="B1012" s="3">
        <v>44652.0</v>
      </c>
      <c r="C1012" s="2">
        <v>-961.572</v>
      </c>
      <c r="D1012" s="7">
        <f t="shared" si="2"/>
        <v>155342.842</v>
      </c>
      <c r="E1012" s="9">
        <f t="shared" si="1"/>
        <v>-0.006170919415</v>
      </c>
    </row>
    <row r="1013" ht="15.75" customHeight="1">
      <c r="B1013" s="3">
        <v>44682.0</v>
      </c>
      <c r="C1013" s="2">
        <v>405.435</v>
      </c>
      <c r="D1013" s="7">
        <f t="shared" si="2"/>
        <v>155748.277</v>
      </c>
      <c r="E1013" s="9">
        <f t="shared" si="1"/>
        <v>0.00260653683</v>
      </c>
    </row>
    <row r="1014" ht="15.75" customHeight="1">
      <c r="B1014" s="3">
        <v>44713.0</v>
      </c>
      <c r="C1014" s="2">
        <v>-548.269</v>
      </c>
      <c r="D1014" s="7">
        <f t="shared" si="2"/>
        <v>155200.008</v>
      </c>
      <c r="E1014" s="9">
        <f t="shared" si="1"/>
        <v>-0.003526435711</v>
      </c>
    </row>
    <row r="1015" ht="15.75" customHeight="1">
      <c r="B1015" s="3">
        <v>44743.0</v>
      </c>
      <c r="C1015" s="2">
        <v>103.934</v>
      </c>
      <c r="D1015" s="7">
        <f t="shared" si="2"/>
        <v>155303.942</v>
      </c>
      <c r="E1015" s="9">
        <f t="shared" si="1"/>
        <v>0.0006694536664</v>
      </c>
    </row>
    <row r="1016" ht="15.75" customHeight="1">
      <c r="B1016" s="3">
        <v>44835.0</v>
      </c>
      <c r="C1016" s="2">
        <v>-308.989</v>
      </c>
      <c r="D1016" s="7">
        <f t="shared" si="2"/>
        <v>154994.953</v>
      </c>
      <c r="E1016" s="9">
        <f t="shared" si="1"/>
        <v>-0.001991557863</v>
      </c>
    </row>
    <row r="1017" ht="15.75" customHeight="1">
      <c r="B1017" s="3">
        <v>44866.0</v>
      </c>
      <c r="C1017" s="2">
        <v>186.895</v>
      </c>
      <c r="D1017" s="7">
        <f t="shared" si="2"/>
        <v>155181.848</v>
      </c>
      <c r="E1017" s="9">
        <f t="shared" si="1"/>
        <v>0.001205087047</v>
      </c>
    </row>
    <row r="1018" ht="15.75" customHeight="1">
      <c r="B1018" s="3">
        <v>44896.0</v>
      </c>
      <c r="C1018" s="2">
        <v>88.536</v>
      </c>
      <c r="D1018" s="7">
        <f t="shared" si="2"/>
        <v>155270.384</v>
      </c>
      <c r="E1018" s="9">
        <f t="shared" si="1"/>
        <v>0.0005703679554</v>
      </c>
    </row>
    <row r="1019" ht="15.75" customHeight="1">
      <c r="B1019" s="3" t="s">
        <v>611</v>
      </c>
      <c r="C1019" s="2">
        <v>231.625</v>
      </c>
      <c r="D1019" s="7">
        <f t="shared" si="2"/>
        <v>155502.009</v>
      </c>
      <c r="E1019" s="9">
        <f t="shared" si="1"/>
        <v>0.001490641049</v>
      </c>
    </row>
    <row r="1020" ht="15.75" customHeight="1">
      <c r="B1020" s="3" t="s">
        <v>612</v>
      </c>
      <c r="C1020" s="2">
        <v>-384.482</v>
      </c>
      <c r="D1020" s="7">
        <f t="shared" si="2"/>
        <v>155117.527</v>
      </c>
      <c r="E1020" s="9">
        <f t="shared" si="1"/>
        <v>-0.002475582839</v>
      </c>
    </row>
    <row r="1021" ht="15.75" customHeight="1">
      <c r="B1021" s="3" t="s">
        <v>613</v>
      </c>
      <c r="C1021" s="2">
        <v>211.641</v>
      </c>
      <c r="D1021" s="7">
        <f t="shared" si="2"/>
        <v>155329.168</v>
      </c>
      <c r="E1021" s="9">
        <f t="shared" si="1"/>
        <v>0.001363461336</v>
      </c>
    </row>
    <row r="1022" ht="15.75" customHeight="1">
      <c r="B1022" s="3" t="s">
        <v>614</v>
      </c>
      <c r="C1022" s="2">
        <v>517.882</v>
      </c>
      <c r="D1022" s="7">
        <f t="shared" si="2"/>
        <v>155847.05</v>
      </c>
      <c r="E1022" s="9">
        <f t="shared" si="1"/>
        <v>0.00332854793</v>
      </c>
    </row>
    <row r="1023" ht="15.75" customHeight="1">
      <c r="B1023" s="3" t="s">
        <v>615</v>
      </c>
      <c r="C1023" s="2">
        <v>252.848</v>
      </c>
      <c r="D1023" s="7">
        <f t="shared" si="2"/>
        <v>156099.898</v>
      </c>
      <c r="E1023" s="9">
        <f t="shared" si="1"/>
        <v>0.001621096517</v>
      </c>
    </row>
    <row r="1024" ht="15.75" customHeight="1">
      <c r="B1024" s="3" t="s">
        <v>616</v>
      </c>
      <c r="C1024" s="2">
        <v>344.058</v>
      </c>
      <c r="D1024" s="7">
        <f t="shared" si="2"/>
        <v>156443.956</v>
      </c>
      <c r="E1024" s="9">
        <f t="shared" si="1"/>
        <v>0.002201663124</v>
      </c>
    </row>
    <row r="1025" ht="15.75" customHeight="1">
      <c r="B1025" s="3" t="s">
        <v>617</v>
      </c>
      <c r="C1025" s="2">
        <v>517.426</v>
      </c>
      <c r="D1025" s="7">
        <f t="shared" si="2"/>
        <v>156961.382</v>
      </c>
      <c r="E1025" s="9">
        <f t="shared" si="1"/>
        <v>0.003301963352</v>
      </c>
    </row>
    <row r="1026" ht="15.75" customHeight="1">
      <c r="B1026" s="3" t="s">
        <v>618</v>
      </c>
      <c r="C1026" s="2">
        <v>921.194</v>
      </c>
      <c r="D1026" s="7">
        <f t="shared" si="2"/>
        <v>157882.576</v>
      </c>
      <c r="E1026" s="9">
        <f t="shared" si="1"/>
        <v>0.005851766282</v>
      </c>
    </row>
    <row r="1027" ht="15.75" customHeight="1">
      <c r="B1027" s="3" t="s">
        <v>619</v>
      </c>
      <c r="C1027" s="2">
        <v>814.086</v>
      </c>
      <c r="D1027" s="7">
        <f t="shared" si="2"/>
        <v>158696.662</v>
      </c>
      <c r="E1027" s="9">
        <f t="shared" si="1"/>
        <v>0.005143027064</v>
      </c>
    </row>
    <row r="1028" ht="15.75" customHeight="1">
      <c r="B1028" s="3" t="s">
        <v>620</v>
      </c>
      <c r="C1028" s="2">
        <v>1407.825</v>
      </c>
      <c r="D1028" s="7">
        <f t="shared" si="2"/>
        <v>160104.487</v>
      </c>
      <c r="E1028" s="9">
        <f t="shared" si="1"/>
        <v>0.008832051929</v>
      </c>
    </row>
    <row r="1029" ht="15.75" customHeight="1">
      <c r="B1029" s="3" t="s">
        <v>621</v>
      </c>
      <c r="C1029" s="2">
        <v>299.938</v>
      </c>
      <c r="D1029" s="7">
        <f t="shared" si="2"/>
        <v>160404.425</v>
      </c>
      <c r="E1029" s="9">
        <f t="shared" si="1"/>
        <v>0.00187163649</v>
      </c>
    </row>
    <row r="1030" ht="15.75" customHeight="1">
      <c r="B1030" s="3" t="s">
        <v>622</v>
      </c>
      <c r="C1030" s="2">
        <v>67.484</v>
      </c>
      <c r="D1030" s="7">
        <f t="shared" si="2"/>
        <v>160471.909</v>
      </c>
      <c r="E1030" s="9">
        <f t="shared" si="1"/>
        <v>0.0004206231114</v>
      </c>
    </row>
    <row r="1031" ht="15.75" customHeight="1">
      <c r="B1031" s="3">
        <v>44563.0</v>
      </c>
      <c r="C1031" s="2">
        <v>234.88</v>
      </c>
      <c r="D1031" s="7">
        <f t="shared" si="2"/>
        <v>160706.789</v>
      </c>
      <c r="E1031" s="9">
        <f t="shared" si="1"/>
        <v>0.001462612828</v>
      </c>
    </row>
    <row r="1032" ht="15.75" customHeight="1">
      <c r="B1032" s="3">
        <v>44594.0</v>
      </c>
      <c r="C1032" s="2">
        <v>5912.828</v>
      </c>
      <c r="D1032" s="7">
        <f t="shared" si="2"/>
        <v>166619.617</v>
      </c>
      <c r="E1032" s="9">
        <f t="shared" si="1"/>
        <v>0.03613195363</v>
      </c>
    </row>
    <row r="1033" ht="15.75" customHeight="1">
      <c r="B1033" s="3">
        <v>44622.0</v>
      </c>
      <c r="C1033" s="2">
        <v>5158.736</v>
      </c>
      <c r="D1033" s="7">
        <f t="shared" si="2"/>
        <v>171778.353</v>
      </c>
      <c r="E1033" s="9">
        <f t="shared" si="1"/>
        <v>0.03049152855</v>
      </c>
    </row>
    <row r="1034" ht="15.75" customHeight="1">
      <c r="B1034" s="3">
        <v>44653.0</v>
      </c>
      <c r="C1034" s="2">
        <v>-1.051</v>
      </c>
      <c r="D1034" s="7">
        <f t="shared" si="2"/>
        <v>171777.302</v>
      </c>
      <c r="E1034" s="9">
        <f t="shared" si="1"/>
        <v>-0.000006118368216</v>
      </c>
    </row>
    <row r="1035" ht="15.75" customHeight="1">
      <c r="B1035" s="3">
        <v>44744.0</v>
      </c>
      <c r="C1035" s="2">
        <v>3077.223</v>
      </c>
      <c r="D1035" s="7">
        <f t="shared" si="2"/>
        <v>174854.525</v>
      </c>
      <c r="E1035" s="9">
        <f t="shared" si="1"/>
        <v>0.01775546042</v>
      </c>
    </row>
    <row r="1036" ht="15.75" customHeight="1">
      <c r="B1036" s="3">
        <v>44775.0</v>
      </c>
      <c r="C1036" s="2">
        <v>-97.474</v>
      </c>
      <c r="D1036" s="7">
        <f t="shared" si="2"/>
        <v>174757.051</v>
      </c>
      <c r="E1036" s="9">
        <f t="shared" si="1"/>
        <v>-0.0005576131296</v>
      </c>
    </row>
    <row r="1037" ht="15.75" customHeight="1">
      <c r="B1037" s="3">
        <v>44806.0</v>
      </c>
      <c r="C1037" s="2">
        <v>178.027</v>
      </c>
      <c r="D1037" s="7">
        <f t="shared" si="2"/>
        <v>174935.078</v>
      </c>
      <c r="E1037" s="9">
        <f t="shared" si="1"/>
        <v>0.001018192865</v>
      </c>
    </row>
    <row r="1038" ht="15.75" customHeight="1">
      <c r="B1038" s="3">
        <v>44836.0</v>
      </c>
      <c r="C1038" s="2">
        <v>47.129</v>
      </c>
      <c r="D1038" s="7">
        <f t="shared" si="2"/>
        <v>174982.207</v>
      </c>
      <c r="E1038" s="9">
        <f t="shared" si="1"/>
        <v>0.0002693722334</v>
      </c>
    </row>
    <row r="1039" ht="15.75" customHeight="1">
      <c r="B1039" s="3">
        <v>44867.0</v>
      </c>
      <c r="C1039" s="2">
        <v>37.902</v>
      </c>
      <c r="D1039" s="7">
        <f t="shared" si="2"/>
        <v>175020.109</v>
      </c>
      <c r="E1039" s="9">
        <f t="shared" si="1"/>
        <v>0.0002165814248</v>
      </c>
    </row>
    <row r="1040" ht="15.75" customHeight="1">
      <c r="B1040" s="3" t="s">
        <v>623</v>
      </c>
      <c r="C1040" s="2">
        <v>-14.629</v>
      </c>
      <c r="D1040" s="7">
        <f t="shared" si="2"/>
        <v>175005.48</v>
      </c>
      <c r="E1040" s="9">
        <f t="shared" si="1"/>
        <v>-0.00008358817451</v>
      </c>
    </row>
    <row r="1041" ht="15.75" customHeight="1">
      <c r="B1041" s="3" t="s">
        <v>624</v>
      </c>
      <c r="C1041" s="2">
        <v>-228.359</v>
      </c>
      <c r="D1041" s="7">
        <f t="shared" si="2"/>
        <v>174777.121</v>
      </c>
      <c r="E1041" s="9">
        <f t="shared" si="1"/>
        <v>-0.001305719792</v>
      </c>
    </row>
    <row r="1042" ht="15.75" customHeight="1">
      <c r="B1042" s="3" t="s">
        <v>625</v>
      </c>
      <c r="C1042" s="2">
        <v>206.443</v>
      </c>
      <c r="D1042" s="7">
        <f t="shared" si="2"/>
        <v>174983.564</v>
      </c>
      <c r="E1042" s="9">
        <f t="shared" si="1"/>
        <v>0.001180481585</v>
      </c>
    </row>
    <row r="1043" ht="15.75" customHeight="1">
      <c r="B1043" s="3" t="s">
        <v>626</v>
      </c>
      <c r="C1043" s="2">
        <v>-238.516</v>
      </c>
      <c r="D1043" s="7">
        <f t="shared" si="2"/>
        <v>174745.048</v>
      </c>
      <c r="E1043" s="9">
        <f t="shared" si="1"/>
        <v>-0.001364006426</v>
      </c>
    </row>
    <row r="1044" ht="15.75" customHeight="1">
      <c r="B1044" s="3" t="s">
        <v>627</v>
      </c>
      <c r="C1044" s="2">
        <v>-75.558</v>
      </c>
      <c r="D1044" s="7">
        <f t="shared" si="2"/>
        <v>174669.49</v>
      </c>
      <c r="E1044" s="9">
        <f t="shared" si="1"/>
        <v>-0.0004324834428</v>
      </c>
    </row>
    <row r="1045" ht="15.75" customHeight="1">
      <c r="B1045" s="3" t="s">
        <v>628</v>
      </c>
      <c r="C1045" s="2">
        <v>96.758</v>
      </c>
      <c r="D1045" s="7">
        <f t="shared" si="2"/>
        <v>174766.248</v>
      </c>
      <c r="E1045" s="9">
        <f t="shared" si="1"/>
        <v>0.000553795688</v>
      </c>
    </row>
    <row r="1046" ht="15.75" customHeight="1">
      <c r="B1046" s="3" t="s">
        <v>629</v>
      </c>
      <c r="C1046" s="2">
        <v>348.641</v>
      </c>
      <c r="D1046" s="7">
        <f t="shared" si="2"/>
        <v>175114.889</v>
      </c>
      <c r="E1046" s="9">
        <f t="shared" si="1"/>
        <v>0.001992911755</v>
      </c>
    </row>
    <row r="1047" ht="15.75" customHeight="1">
      <c r="B1047" s="3" t="s">
        <v>630</v>
      </c>
      <c r="C1047" s="2">
        <v>302.969</v>
      </c>
      <c r="D1047" s="7">
        <f t="shared" si="2"/>
        <v>175417.858</v>
      </c>
      <c r="E1047" s="9">
        <f t="shared" si="1"/>
        <v>0.001728620667</v>
      </c>
    </row>
    <row r="1048" ht="15.75" customHeight="1">
      <c r="B1048" s="3" t="s">
        <v>631</v>
      </c>
      <c r="C1048" s="2">
        <v>337.704</v>
      </c>
      <c r="D1048" s="7">
        <f t="shared" si="2"/>
        <v>175755.562</v>
      </c>
      <c r="E1048" s="9">
        <f t="shared" si="1"/>
        <v>0.001923289662</v>
      </c>
    </row>
    <row r="1049" ht="15.75" customHeight="1">
      <c r="B1049" s="3" t="s">
        <v>632</v>
      </c>
      <c r="C1049" s="2">
        <v>1062.946</v>
      </c>
      <c r="D1049" s="7">
        <f t="shared" si="2"/>
        <v>176818.508</v>
      </c>
      <c r="E1049" s="9">
        <f t="shared" si="1"/>
        <v>0.006029650566</v>
      </c>
    </row>
    <row r="1050" ht="15.75" customHeight="1">
      <c r="B1050" s="3">
        <v>44564.0</v>
      </c>
      <c r="C1050" s="2">
        <v>-43.852</v>
      </c>
      <c r="D1050" s="7">
        <f t="shared" si="2"/>
        <v>176774.656</v>
      </c>
      <c r="E1050" s="9">
        <f t="shared" si="1"/>
        <v>-0.0002480364707</v>
      </c>
    </row>
    <row r="1051" ht="15.75" customHeight="1">
      <c r="B1051" s="3">
        <v>44595.0</v>
      </c>
      <c r="C1051" s="2">
        <v>83.907</v>
      </c>
      <c r="D1051" s="7">
        <f t="shared" si="2"/>
        <v>176858.563</v>
      </c>
      <c r="E1051" s="9">
        <f t="shared" si="1"/>
        <v>0.000474542532</v>
      </c>
    </row>
    <row r="1052" ht="15.75" customHeight="1">
      <c r="B1052" s="3">
        <v>44623.0</v>
      </c>
      <c r="C1052" s="2">
        <v>-13.847</v>
      </c>
      <c r="D1052" s="7">
        <f t="shared" si="2"/>
        <v>176844.716</v>
      </c>
      <c r="E1052" s="9">
        <f t="shared" si="1"/>
        <v>-0.00007829726683</v>
      </c>
    </row>
    <row r="1053" ht="15.75" customHeight="1">
      <c r="B1053" s="3">
        <v>44654.0</v>
      </c>
      <c r="C1053" s="2">
        <v>22.798</v>
      </c>
      <c r="D1053" s="7">
        <f t="shared" si="2"/>
        <v>176867.514</v>
      </c>
      <c r="E1053" s="9">
        <f t="shared" si="1"/>
        <v>0.0001289070498</v>
      </c>
    </row>
    <row r="1054" ht="15.75" customHeight="1">
      <c r="B1054" s="3">
        <v>44745.0</v>
      </c>
      <c r="C1054" s="2">
        <v>174.775</v>
      </c>
      <c r="D1054" s="7">
        <f t="shared" si="2"/>
        <v>177042.289</v>
      </c>
      <c r="E1054" s="9">
        <f t="shared" si="1"/>
        <v>0.0009876811138</v>
      </c>
    </row>
    <row r="1055" ht="15.75" customHeight="1">
      <c r="B1055" s="3">
        <v>44776.0</v>
      </c>
      <c r="C1055" s="2">
        <v>195.521</v>
      </c>
      <c r="D1055" s="7">
        <f t="shared" si="2"/>
        <v>177237.81</v>
      </c>
      <c r="E1055" s="9">
        <f t="shared" si="1"/>
        <v>0.001103765187</v>
      </c>
    </row>
    <row r="1056" ht="15.75" customHeight="1">
      <c r="B1056" s="3">
        <v>44807.0</v>
      </c>
      <c r="C1056" s="2">
        <v>643.683</v>
      </c>
      <c r="D1056" s="7">
        <f t="shared" si="2"/>
        <v>177881.493</v>
      </c>
      <c r="E1056" s="9">
        <f t="shared" si="1"/>
        <v>0.003625168778</v>
      </c>
    </row>
    <row r="1057" ht="15.75" customHeight="1">
      <c r="B1057" s="3">
        <v>44837.0</v>
      </c>
      <c r="C1057" s="2">
        <v>-89.843</v>
      </c>
      <c r="D1057" s="7">
        <f t="shared" si="2"/>
        <v>177791.65</v>
      </c>
      <c r="E1057" s="9">
        <f t="shared" si="1"/>
        <v>-0.0005051998088</v>
      </c>
    </row>
    <row r="1058" ht="15.75" customHeight="1">
      <c r="B1058" s="3">
        <v>44868.0</v>
      </c>
      <c r="C1058" s="2">
        <v>257.145</v>
      </c>
      <c r="D1058" s="7">
        <f t="shared" si="2"/>
        <v>178048.795</v>
      </c>
      <c r="E1058" s="9">
        <f t="shared" si="1"/>
        <v>0.001445282842</v>
      </c>
    </row>
    <row r="1059" ht="15.75" customHeight="1">
      <c r="B1059" s="3" t="s">
        <v>633</v>
      </c>
      <c r="C1059" s="2">
        <v>203.122</v>
      </c>
      <c r="D1059" s="7">
        <f t="shared" si="2"/>
        <v>178251.917</v>
      </c>
      <c r="E1059" s="9">
        <f t="shared" si="1"/>
        <v>0.001140171856</v>
      </c>
    </row>
    <row r="1060" ht="15.75" customHeight="1">
      <c r="B1060" s="3" t="s">
        <v>634</v>
      </c>
      <c r="C1060" s="2">
        <v>-24.297</v>
      </c>
      <c r="D1060" s="7">
        <f t="shared" si="2"/>
        <v>178227.62</v>
      </c>
      <c r="E1060" s="9">
        <f t="shared" si="1"/>
        <v>-0.0001363163801</v>
      </c>
    </row>
    <row r="1061" ht="15.75" customHeight="1">
      <c r="B1061" s="3" t="s">
        <v>635</v>
      </c>
      <c r="C1061" s="2">
        <v>412.801</v>
      </c>
      <c r="D1061" s="7">
        <f t="shared" si="2"/>
        <v>178640.421</v>
      </c>
      <c r="E1061" s="9">
        <f t="shared" si="1"/>
        <v>0.00231346681</v>
      </c>
    </row>
    <row r="1062" ht="15.75" customHeight="1">
      <c r="B1062" s="3" t="s">
        <v>636</v>
      </c>
      <c r="C1062" s="2">
        <v>1163.181</v>
      </c>
      <c r="D1062" s="7">
        <f t="shared" si="2"/>
        <v>179803.602</v>
      </c>
      <c r="E1062" s="9">
        <f t="shared" si="1"/>
        <v>0.006490190983</v>
      </c>
    </row>
    <row r="1063" ht="15.75" customHeight="1">
      <c r="B1063" s="3" t="s">
        <v>637</v>
      </c>
      <c r="C1063" s="2">
        <v>113.484</v>
      </c>
      <c r="D1063" s="7">
        <f t="shared" si="2"/>
        <v>179917.086</v>
      </c>
      <c r="E1063" s="9">
        <f t="shared" si="1"/>
        <v>0.0006309562255</v>
      </c>
    </row>
    <row r="1064" ht="15.75" customHeight="1">
      <c r="B1064" s="3" t="s">
        <v>638</v>
      </c>
      <c r="C1064" s="2">
        <v>-900.074</v>
      </c>
      <c r="D1064" s="7">
        <f t="shared" si="2"/>
        <v>179017.012</v>
      </c>
      <c r="E1064" s="9">
        <f t="shared" si="1"/>
        <v>-0.005015271002</v>
      </c>
    </row>
    <row r="1065" ht="15.75" customHeight="1">
      <c r="B1065" s="3" t="s">
        <v>639</v>
      </c>
      <c r="C1065" s="2">
        <v>186.831</v>
      </c>
      <c r="D1065" s="7">
        <f t="shared" si="2"/>
        <v>179203.843</v>
      </c>
      <c r="E1065" s="9">
        <f t="shared" si="1"/>
        <v>0.001043105192</v>
      </c>
    </row>
    <row r="1066" ht="15.75" customHeight="1">
      <c r="B1066" s="3" t="s">
        <v>640</v>
      </c>
      <c r="C1066" s="2">
        <v>1069.768</v>
      </c>
      <c r="D1066" s="7">
        <f t="shared" si="2"/>
        <v>180273.611</v>
      </c>
      <c r="E1066" s="9">
        <f t="shared" si="1"/>
        <v>0.005951812254</v>
      </c>
    </row>
    <row r="1067" ht="15.75" customHeight="1">
      <c r="B1067" s="3" t="s">
        <v>641</v>
      </c>
      <c r="C1067" s="2">
        <v>153.536</v>
      </c>
      <c r="D1067" s="7">
        <f t="shared" si="2"/>
        <v>180427.147</v>
      </c>
      <c r="E1067" s="9">
        <f t="shared" si="1"/>
        <v>0.000851320691</v>
      </c>
    </row>
    <row r="1068" ht="15.75" customHeight="1">
      <c r="B1068" s="3" t="s">
        <v>642</v>
      </c>
      <c r="C1068" s="2">
        <v>20.698</v>
      </c>
      <c r="D1068" s="7">
        <f t="shared" si="2"/>
        <v>180447.845</v>
      </c>
      <c r="E1068" s="9">
        <f t="shared" si="1"/>
        <v>0.0001147100823</v>
      </c>
    </row>
    <row r="1069" ht="15.75" customHeight="1">
      <c r="B1069" s="3" t="s">
        <v>643</v>
      </c>
      <c r="C1069" s="2">
        <v>-52.006</v>
      </c>
      <c r="D1069" s="7">
        <f t="shared" si="2"/>
        <v>180395.839</v>
      </c>
      <c r="E1069" s="9">
        <f t="shared" si="1"/>
        <v>-0.0002882466989</v>
      </c>
    </row>
    <row r="1070" ht="15.75" customHeight="1">
      <c r="B1070" s="3" t="s">
        <v>644</v>
      </c>
      <c r="C1070" s="2">
        <v>89.492</v>
      </c>
      <c r="D1070" s="7">
        <f t="shared" si="2"/>
        <v>180485.331</v>
      </c>
      <c r="E1070" s="9">
        <f t="shared" si="1"/>
        <v>0.0004959638201</v>
      </c>
    </row>
    <row r="1071" ht="15.75" customHeight="1">
      <c r="B1071" s="3" t="s">
        <v>645</v>
      </c>
      <c r="C1071" s="2">
        <v>401.128</v>
      </c>
      <c r="D1071" s="7">
        <f t="shared" si="2"/>
        <v>180886.459</v>
      </c>
      <c r="E1071" s="9">
        <f t="shared" si="1"/>
        <v>0.002220030317</v>
      </c>
    </row>
    <row r="1072" ht="15.75" customHeight="1">
      <c r="B1072" s="3" t="s">
        <v>646</v>
      </c>
      <c r="C1072" s="2">
        <v>352.15</v>
      </c>
      <c r="D1072" s="7">
        <f t="shared" si="2"/>
        <v>181238.609</v>
      </c>
      <c r="E1072" s="9">
        <f t="shared" si="1"/>
        <v>0.001944908774</v>
      </c>
    </row>
    <row r="1073" ht="15.75" customHeight="1">
      <c r="B1073" s="3">
        <v>44565.0</v>
      </c>
      <c r="C1073" s="2">
        <v>33.21</v>
      </c>
      <c r="D1073" s="7">
        <f t="shared" si="2"/>
        <v>181271.819</v>
      </c>
      <c r="E1073" s="9">
        <f t="shared" si="1"/>
        <v>0.000183222316</v>
      </c>
    </row>
    <row r="1074" ht="15.75" customHeight="1">
      <c r="B1074" s="3">
        <v>44655.0</v>
      </c>
      <c r="C1074" s="2">
        <v>354.786</v>
      </c>
      <c r="D1074" s="7">
        <f t="shared" si="2"/>
        <v>181626.605</v>
      </c>
      <c r="E1074" s="9">
        <f t="shared" si="1"/>
        <v>0.001955291561</v>
      </c>
    </row>
    <row r="1075" ht="15.75" customHeight="1">
      <c r="B1075" s="3">
        <v>44685.0</v>
      </c>
      <c r="C1075" s="2">
        <v>299.306</v>
      </c>
      <c r="D1075" s="7">
        <f t="shared" si="2"/>
        <v>181925.911</v>
      </c>
      <c r="E1075" s="9">
        <f t="shared" si="1"/>
        <v>0.001646563038</v>
      </c>
    </row>
    <row r="1076" ht="15.75" customHeight="1">
      <c r="B1076" s="3">
        <v>44716.0</v>
      </c>
      <c r="C1076" s="2">
        <v>-169.41</v>
      </c>
      <c r="D1076" s="7">
        <f t="shared" si="2"/>
        <v>181756.501</v>
      </c>
      <c r="E1076" s="9">
        <f t="shared" si="1"/>
        <v>-0.0009316370914</v>
      </c>
    </row>
    <row r="1077" ht="15.75" customHeight="1">
      <c r="B1077" s="3">
        <v>44746.0</v>
      </c>
      <c r="C1077" s="2">
        <v>266.819</v>
      </c>
      <c r="D1077" s="7">
        <f t="shared" si="2"/>
        <v>182023.32</v>
      </c>
      <c r="E1077" s="9">
        <f t="shared" si="1"/>
        <v>0.001466926049</v>
      </c>
    </row>
    <row r="1078" ht="15.75" customHeight="1">
      <c r="B1078" s="3">
        <v>44777.0</v>
      </c>
      <c r="C1078" s="2">
        <v>95.727</v>
      </c>
      <c r="D1078" s="7">
        <f t="shared" si="2"/>
        <v>182119.047</v>
      </c>
      <c r="E1078" s="9">
        <f t="shared" si="1"/>
        <v>0.0005257669026</v>
      </c>
    </row>
    <row r="1079" ht="15.75" customHeight="1">
      <c r="B1079" s="3">
        <v>44869.0</v>
      </c>
      <c r="C1079" s="2">
        <v>-2971.121</v>
      </c>
      <c r="D1079" s="7">
        <f t="shared" si="2"/>
        <v>179147.926</v>
      </c>
      <c r="E1079" s="9">
        <f t="shared" si="1"/>
        <v>-0.01644871085</v>
      </c>
    </row>
    <row r="1080" ht="15.75" customHeight="1">
      <c r="B1080" s="3">
        <v>44899.0</v>
      </c>
      <c r="C1080" s="2">
        <v>-19.421</v>
      </c>
      <c r="D1080" s="7">
        <f t="shared" si="2"/>
        <v>179128.505</v>
      </c>
      <c r="E1080" s="9">
        <f t="shared" si="1"/>
        <v>-0.0001084134949</v>
      </c>
    </row>
    <row r="1081" ht="15.75" customHeight="1">
      <c r="B1081" s="3" t="s">
        <v>647</v>
      </c>
      <c r="C1081" s="2">
        <v>324.259</v>
      </c>
      <c r="D1081" s="7">
        <f t="shared" si="2"/>
        <v>179452.764</v>
      </c>
      <c r="E1081" s="9">
        <f t="shared" si="1"/>
        <v>0.001808566796</v>
      </c>
    </row>
    <row r="1082" ht="15.75" customHeight="1">
      <c r="B1082" s="3" t="s">
        <v>648</v>
      </c>
      <c r="C1082" s="2">
        <v>12.546</v>
      </c>
      <c r="D1082" s="7">
        <f t="shared" si="2"/>
        <v>179465.31</v>
      </c>
      <c r="E1082" s="9">
        <f t="shared" si="1"/>
        <v>0.00006991010436</v>
      </c>
    </row>
    <row r="1083" ht="15.75" customHeight="1">
      <c r="B1083" s="3" t="s">
        <v>649</v>
      </c>
      <c r="C1083" s="2">
        <v>-4956.689</v>
      </c>
      <c r="D1083" s="7">
        <f t="shared" si="2"/>
        <v>174508.621</v>
      </c>
      <c r="E1083" s="9">
        <f t="shared" si="1"/>
        <v>-0.02800778576</v>
      </c>
    </row>
    <row r="1084" ht="15.75" customHeight="1">
      <c r="B1084" s="3" t="s">
        <v>650</v>
      </c>
      <c r="C1084" s="2">
        <v>228.919</v>
      </c>
      <c r="D1084" s="7">
        <f t="shared" si="2"/>
        <v>174737.54</v>
      </c>
      <c r="E1084" s="9">
        <f t="shared" si="1"/>
        <v>0.001310932278</v>
      </c>
    </row>
    <row r="1085" ht="15.75" customHeight="1">
      <c r="B1085" s="3" t="s">
        <v>651</v>
      </c>
      <c r="C1085" s="2">
        <v>-4941.257</v>
      </c>
      <c r="D1085" s="7">
        <f t="shared" si="2"/>
        <v>169796.283</v>
      </c>
      <c r="E1085" s="9">
        <f t="shared" si="1"/>
        <v>-0.02868569353</v>
      </c>
    </row>
    <row r="1086" ht="15.75" customHeight="1">
      <c r="B1086" s="3" t="s">
        <v>652</v>
      </c>
      <c r="C1086" s="2">
        <v>54.886</v>
      </c>
      <c r="D1086" s="7">
        <f t="shared" si="2"/>
        <v>169851.169</v>
      </c>
      <c r="E1086" s="9">
        <f t="shared" si="1"/>
        <v>0.000323193948</v>
      </c>
    </row>
    <row r="1087" ht="15.75" customHeight="1">
      <c r="B1087" s="3" t="s">
        <v>653</v>
      </c>
      <c r="C1087" s="2">
        <v>102.358</v>
      </c>
      <c r="D1087" s="7">
        <f t="shared" si="2"/>
        <v>169953.527</v>
      </c>
      <c r="E1087" s="9">
        <f t="shared" si="1"/>
        <v>0.0006024519631</v>
      </c>
    </row>
    <row r="1088" ht="15.75" customHeight="1">
      <c r="B1088" s="3" t="s">
        <v>654</v>
      </c>
      <c r="C1088" s="2">
        <v>299.609</v>
      </c>
      <c r="D1088" s="7">
        <f t="shared" si="2"/>
        <v>170253.136</v>
      </c>
      <c r="E1088" s="9">
        <f t="shared" si="1"/>
        <v>0.001761335741</v>
      </c>
    </row>
    <row r="1089" ht="15.75" customHeight="1">
      <c r="B1089" s="3" t="s">
        <v>655</v>
      </c>
      <c r="C1089" s="2">
        <v>377.431</v>
      </c>
      <c r="D1089" s="7">
        <f t="shared" si="2"/>
        <v>170630.567</v>
      </c>
      <c r="E1089" s="9">
        <f t="shared" si="1"/>
        <v>0.002214427683</v>
      </c>
    </row>
    <row r="1090" ht="15.75" customHeight="1">
      <c r="B1090" s="3" t="s">
        <v>656</v>
      </c>
      <c r="C1090" s="2">
        <v>142.872</v>
      </c>
      <c r="D1090" s="7">
        <f t="shared" si="2"/>
        <v>170773.439</v>
      </c>
      <c r="E1090" s="9">
        <f t="shared" si="1"/>
        <v>0.0008369673808</v>
      </c>
    </row>
    <row r="1091" ht="15.75" customHeight="1">
      <c r="B1091" s="3" t="s">
        <v>657</v>
      </c>
      <c r="C1091" s="2">
        <v>291.096</v>
      </c>
      <c r="D1091" s="7">
        <f t="shared" si="2"/>
        <v>171064.535</v>
      </c>
      <c r="E1091" s="9">
        <f t="shared" si="1"/>
        <v>0.001703123073</v>
      </c>
    </row>
    <row r="1092" ht="15.75" customHeight="1">
      <c r="B1092" s="3" t="s">
        <v>658</v>
      </c>
      <c r="C1092" s="2">
        <v>-325.447</v>
      </c>
      <c r="D1092" s="7">
        <f t="shared" si="2"/>
        <v>170739.088</v>
      </c>
      <c r="E1092" s="9">
        <f t="shared" si="1"/>
        <v>-0.001904292854</v>
      </c>
    </row>
    <row r="1093" ht="15.75" customHeight="1">
      <c r="B1093" s="3">
        <v>44597.0</v>
      </c>
      <c r="C1093" s="2">
        <v>249.779</v>
      </c>
      <c r="D1093" s="7">
        <f t="shared" si="2"/>
        <v>170988.867</v>
      </c>
      <c r="E1093" s="9">
        <f t="shared" si="1"/>
        <v>0.001461859007</v>
      </c>
    </row>
    <row r="1094" ht="15.75" customHeight="1">
      <c r="B1094" s="3">
        <v>44625.0</v>
      </c>
      <c r="C1094" s="2">
        <v>268.265</v>
      </c>
      <c r="D1094" s="7">
        <f t="shared" si="2"/>
        <v>171257.132</v>
      </c>
      <c r="E1094" s="9">
        <f t="shared" si="1"/>
        <v>0.00156767387</v>
      </c>
    </row>
    <row r="1095" ht="15.75" customHeight="1">
      <c r="B1095" s="3">
        <v>44656.0</v>
      </c>
      <c r="C1095" s="2">
        <v>197.545</v>
      </c>
      <c r="D1095" s="7">
        <f t="shared" si="2"/>
        <v>171454.677</v>
      </c>
      <c r="E1095" s="9">
        <f t="shared" si="1"/>
        <v>0.001152834637</v>
      </c>
    </row>
    <row r="1096" ht="15.75" customHeight="1">
      <c r="B1096" s="3">
        <v>44686.0</v>
      </c>
      <c r="C1096" s="2">
        <v>-231.136</v>
      </c>
      <c r="D1096" s="7">
        <f t="shared" si="2"/>
        <v>171223.541</v>
      </c>
      <c r="E1096" s="9">
        <f t="shared" si="1"/>
        <v>-0.001348997531</v>
      </c>
    </row>
    <row r="1097" ht="15.75" customHeight="1">
      <c r="B1097" s="3">
        <v>44717.0</v>
      </c>
      <c r="C1097" s="2">
        <v>-155.08</v>
      </c>
      <c r="D1097" s="7">
        <f t="shared" si="2"/>
        <v>171068.461</v>
      </c>
      <c r="E1097" s="9">
        <f t="shared" si="1"/>
        <v>-0.0009061269893</v>
      </c>
    </row>
    <row r="1098" ht="15.75" customHeight="1">
      <c r="B1098" s="3">
        <v>44809.0</v>
      </c>
      <c r="C1098" s="2">
        <v>708.24</v>
      </c>
      <c r="D1098" s="7">
        <f t="shared" si="2"/>
        <v>171776.701</v>
      </c>
      <c r="E1098" s="9">
        <f t="shared" si="1"/>
        <v>0.00413155025</v>
      </c>
    </row>
    <row r="1099" ht="15.75" customHeight="1">
      <c r="B1099" s="3">
        <v>44839.0</v>
      </c>
      <c r="C1099" s="2">
        <v>270.815</v>
      </c>
      <c r="D1099" s="7">
        <f t="shared" si="2"/>
        <v>172047.516</v>
      </c>
      <c r="E1099" s="9">
        <f t="shared" si="1"/>
        <v>0.001575311119</v>
      </c>
    </row>
    <row r="1100" ht="15.75" customHeight="1">
      <c r="B1100" s="3">
        <v>44870.0</v>
      </c>
      <c r="C1100" s="2">
        <v>-163.496</v>
      </c>
      <c r="D1100" s="7">
        <f t="shared" si="2"/>
        <v>171884.02</v>
      </c>
      <c r="E1100" s="9">
        <f t="shared" si="1"/>
        <v>-0.000950747432</v>
      </c>
    </row>
    <row r="1101" ht="15.75" customHeight="1">
      <c r="B1101" s="3">
        <v>44900.0</v>
      </c>
      <c r="C1101" s="2">
        <v>95.295</v>
      </c>
      <c r="D1101" s="7">
        <f t="shared" si="2"/>
        <v>171979.315</v>
      </c>
      <c r="E1101" s="9">
        <f t="shared" si="1"/>
        <v>0.0005542609097</v>
      </c>
    </row>
    <row r="1102" ht="15.75" customHeight="1">
      <c r="B1102" s="3" t="s">
        <v>659</v>
      </c>
      <c r="C1102" s="2">
        <v>289.691</v>
      </c>
      <c r="D1102" s="7">
        <f t="shared" si="2"/>
        <v>172269.006</v>
      </c>
      <c r="E1102" s="9">
        <f t="shared" si="1"/>
        <v>0.001683035476</v>
      </c>
    </row>
    <row r="1103" ht="15.75" customHeight="1">
      <c r="B1103" s="3" t="s">
        <v>660</v>
      </c>
      <c r="C1103" s="2">
        <v>61.256</v>
      </c>
      <c r="D1103" s="7">
        <f t="shared" si="2"/>
        <v>172330.262</v>
      </c>
      <c r="E1103" s="9">
        <f t="shared" si="1"/>
        <v>0.0003555202018</v>
      </c>
    </row>
    <row r="1104" ht="15.75" customHeight="1">
      <c r="B1104" s="3" t="s">
        <v>661</v>
      </c>
      <c r="C1104" s="2">
        <v>131.957</v>
      </c>
      <c r="D1104" s="7">
        <f t="shared" si="2"/>
        <v>172462.219</v>
      </c>
      <c r="E1104" s="9">
        <f t="shared" si="1"/>
        <v>0.0007654285619</v>
      </c>
    </row>
    <row r="1105" ht="15.75" customHeight="1">
      <c r="B1105" s="3" t="s">
        <v>662</v>
      </c>
      <c r="C1105" s="2">
        <v>66.912</v>
      </c>
      <c r="D1105" s="7">
        <f t="shared" si="2"/>
        <v>172529.131</v>
      </c>
      <c r="E1105" s="9">
        <f t="shared" si="1"/>
        <v>0.0003879053828</v>
      </c>
    </row>
    <row r="1106" ht="15.75" customHeight="1">
      <c r="B1106" s="3" t="s">
        <v>663</v>
      </c>
      <c r="C1106" s="2">
        <v>144.018</v>
      </c>
      <c r="D1106" s="7">
        <f t="shared" si="2"/>
        <v>172673.149</v>
      </c>
      <c r="E1106" s="9">
        <f t="shared" si="1"/>
        <v>0.0008343977818</v>
      </c>
    </row>
    <row r="1107" ht="15.75" customHeight="1">
      <c r="B1107" s="3" t="s">
        <v>664</v>
      </c>
      <c r="C1107" s="2">
        <v>203.527</v>
      </c>
      <c r="D1107" s="7">
        <f t="shared" si="2"/>
        <v>172876.676</v>
      </c>
      <c r="E1107" s="9">
        <f t="shared" si="1"/>
        <v>0.001177989446</v>
      </c>
    </row>
    <row r="1108" ht="15.75" customHeight="1">
      <c r="B1108" s="3" t="s">
        <v>665</v>
      </c>
      <c r="C1108" s="2">
        <v>171.634</v>
      </c>
      <c r="D1108" s="7">
        <f t="shared" si="2"/>
        <v>173048.31</v>
      </c>
      <c r="E1108" s="9">
        <f t="shared" si="1"/>
        <v>0.0009923192659</v>
      </c>
    </row>
    <row r="1109" ht="15.75" customHeight="1">
      <c r="B1109" s="3" t="s">
        <v>666</v>
      </c>
      <c r="C1109" s="2">
        <v>229.503</v>
      </c>
      <c r="D1109" s="7">
        <f t="shared" si="2"/>
        <v>173277.813</v>
      </c>
      <c r="E1109" s="9">
        <f t="shared" si="1"/>
        <v>0.001325357912</v>
      </c>
    </row>
    <row r="1110" ht="15.75" customHeight="1">
      <c r="B1110" s="3" t="s">
        <v>667</v>
      </c>
      <c r="C1110" s="2">
        <v>571.875</v>
      </c>
      <c r="D1110" s="7">
        <f t="shared" si="2"/>
        <v>173849.688</v>
      </c>
      <c r="E1110" s="9">
        <f t="shared" si="1"/>
        <v>0.00329490182</v>
      </c>
    </row>
    <row r="1111" ht="15.75" customHeight="1">
      <c r="B1111" s="3" t="s">
        <v>668</v>
      </c>
      <c r="C1111" s="2">
        <v>178.227</v>
      </c>
      <c r="D1111" s="7">
        <f t="shared" si="2"/>
        <v>174027.915</v>
      </c>
      <c r="E1111" s="9">
        <f t="shared" si="1"/>
        <v>0.00102465358</v>
      </c>
    </row>
    <row r="1112" ht="15.75" customHeight="1">
      <c r="B1112" s="3" t="s">
        <v>669</v>
      </c>
      <c r="C1112" s="2">
        <v>297.925</v>
      </c>
      <c r="D1112" s="7">
        <f t="shared" si="2"/>
        <v>174325.84</v>
      </c>
      <c r="E1112" s="9">
        <f t="shared" si="1"/>
        <v>0.0017104743</v>
      </c>
    </row>
    <row r="1113" ht="15.75" customHeight="1">
      <c r="B1113" s="3" t="s">
        <v>670</v>
      </c>
      <c r="C1113" s="2">
        <v>240.239</v>
      </c>
      <c r="D1113" s="7">
        <f t="shared" si="2"/>
        <v>174566.079</v>
      </c>
      <c r="E1113" s="9">
        <f t="shared" si="1"/>
        <v>0.001377154499</v>
      </c>
    </row>
    <row r="1114" ht="15.75" customHeight="1">
      <c r="B1114" s="3">
        <v>44567.0</v>
      </c>
      <c r="C1114" s="2">
        <v>186.238</v>
      </c>
      <c r="D1114" s="7">
        <f t="shared" si="2"/>
        <v>174752.317</v>
      </c>
      <c r="E1114" s="9">
        <f t="shared" si="1"/>
        <v>0.001066293787</v>
      </c>
    </row>
    <row r="1115" ht="15.75" customHeight="1">
      <c r="B1115" s="3">
        <v>44598.0</v>
      </c>
      <c r="C1115" s="2">
        <v>565.542</v>
      </c>
      <c r="D1115" s="7">
        <f t="shared" si="2"/>
        <v>175317.859</v>
      </c>
      <c r="E1115" s="9">
        <f t="shared" si="1"/>
        <v>0.003231023553</v>
      </c>
    </row>
    <row r="1116" ht="15.75" customHeight="1">
      <c r="B1116" s="3">
        <v>44626.0</v>
      </c>
      <c r="C1116" s="2">
        <v>352.056</v>
      </c>
      <c r="D1116" s="7">
        <f t="shared" si="2"/>
        <v>175669.915</v>
      </c>
      <c r="E1116" s="9">
        <f t="shared" si="1"/>
        <v>0.002006087643</v>
      </c>
    </row>
    <row r="1117" ht="15.75" customHeight="1">
      <c r="B1117" s="3">
        <v>44718.0</v>
      </c>
      <c r="C1117" s="2">
        <v>-52.296</v>
      </c>
      <c r="D1117" s="7">
        <f t="shared" si="2"/>
        <v>175617.619</v>
      </c>
      <c r="E1117" s="9">
        <f t="shared" si="1"/>
        <v>-0.0002977390048</v>
      </c>
    </row>
    <row r="1118" ht="15.75" customHeight="1">
      <c r="B1118" s="3">
        <v>44748.0</v>
      </c>
      <c r="C1118" s="2">
        <v>14.125</v>
      </c>
      <c r="D1118" s="7">
        <f t="shared" si="2"/>
        <v>175631.744</v>
      </c>
      <c r="E1118" s="9">
        <f t="shared" si="1"/>
        <v>0.00008042719216</v>
      </c>
    </row>
    <row r="1119" ht="15.75" customHeight="1">
      <c r="B1119" s="3">
        <v>44779.0</v>
      </c>
      <c r="C1119" s="2">
        <v>4485.526</v>
      </c>
      <c r="D1119" s="7">
        <f t="shared" si="2"/>
        <v>180117.27</v>
      </c>
      <c r="E1119" s="9">
        <f t="shared" si="1"/>
        <v>0.02521869941</v>
      </c>
    </row>
    <row r="1120" ht="15.75" customHeight="1">
      <c r="B1120" s="3">
        <v>44810.0</v>
      </c>
      <c r="C1120" s="2">
        <v>59.971</v>
      </c>
      <c r="D1120" s="7">
        <f t="shared" si="2"/>
        <v>180177.241</v>
      </c>
      <c r="E1120" s="9">
        <f t="shared" si="1"/>
        <v>0.0003328998845</v>
      </c>
    </row>
    <row r="1121" ht="15.75" customHeight="1">
      <c r="B1121" s="3">
        <v>44840.0</v>
      </c>
      <c r="C1121" s="2">
        <v>139.345</v>
      </c>
      <c r="D1121" s="7">
        <f t="shared" si="2"/>
        <v>180316.586</v>
      </c>
      <c r="E1121" s="9">
        <f t="shared" si="1"/>
        <v>0.0007730784635</v>
      </c>
    </row>
    <row r="1122" ht="15.75" customHeight="1">
      <c r="B1122" s="3" t="s">
        <v>671</v>
      </c>
      <c r="C1122" s="2">
        <v>-25.054</v>
      </c>
      <c r="D1122" s="7">
        <f t="shared" si="2"/>
        <v>180291.532</v>
      </c>
      <c r="E1122" s="9">
        <f t="shared" si="1"/>
        <v>-0.0001389541654</v>
      </c>
    </row>
    <row r="1123" ht="15.75" customHeight="1">
      <c r="B1123" s="3" t="s">
        <v>672</v>
      </c>
      <c r="C1123" s="2">
        <v>-92.006</v>
      </c>
      <c r="D1123" s="7">
        <f t="shared" si="2"/>
        <v>180199.526</v>
      </c>
      <c r="E1123" s="9">
        <f t="shared" si="1"/>
        <v>-0.0005104481787</v>
      </c>
    </row>
    <row r="1124" ht="15.75" customHeight="1">
      <c r="B1124" s="3" t="s">
        <v>673</v>
      </c>
      <c r="C1124" s="2">
        <v>113.329</v>
      </c>
      <c r="D1124" s="7">
        <f t="shared" si="2"/>
        <v>180312.855</v>
      </c>
      <c r="E1124" s="9">
        <f t="shared" si="1"/>
        <v>0.0006287107445</v>
      </c>
    </row>
    <row r="1125" ht="15.75" customHeight="1">
      <c r="B1125" s="3" t="s">
        <v>674</v>
      </c>
      <c r="C1125" s="2">
        <v>938.118</v>
      </c>
      <c r="D1125" s="7">
        <f t="shared" si="2"/>
        <v>181250.973</v>
      </c>
      <c r="E1125" s="9">
        <f t="shared" si="1"/>
        <v>0.005189236492</v>
      </c>
    </row>
    <row r="1126" ht="15.75" customHeight="1">
      <c r="B1126" s="3" t="s">
        <v>675</v>
      </c>
      <c r="C1126" s="2">
        <v>163.39</v>
      </c>
      <c r="D1126" s="7">
        <f t="shared" si="2"/>
        <v>181414.363</v>
      </c>
      <c r="E1126" s="9">
        <f t="shared" si="1"/>
        <v>0.0009010511611</v>
      </c>
    </row>
    <row r="1127" ht="15.75" customHeight="1">
      <c r="B1127" s="3" t="s">
        <v>676</v>
      </c>
      <c r="C1127" s="2">
        <v>0.0</v>
      </c>
      <c r="D1127" s="7">
        <f t="shared" si="2"/>
        <v>181414.363</v>
      </c>
      <c r="E1127" s="9">
        <f t="shared" si="1"/>
        <v>0</v>
      </c>
    </row>
    <row r="1128" ht="15.75" customHeight="1">
      <c r="B1128" s="3" t="s">
        <v>677</v>
      </c>
      <c r="C1128" s="2">
        <v>-673.436</v>
      </c>
      <c r="D1128" s="7">
        <f t="shared" si="2"/>
        <v>180740.927</v>
      </c>
      <c r="E1128" s="9">
        <f t="shared" si="1"/>
        <v>-0.003719049782</v>
      </c>
    </row>
    <row r="1129" ht="15.75" customHeight="1">
      <c r="B1129" s="3" t="s">
        <v>678</v>
      </c>
      <c r="C1129" s="2">
        <v>-75.998</v>
      </c>
      <c r="D1129" s="7">
        <f t="shared" si="2"/>
        <v>180664.929</v>
      </c>
      <c r="E1129" s="9">
        <f t="shared" si="1"/>
        <v>-0.000420568731</v>
      </c>
    </row>
    <row r="1130" ht="15.75" customHeight="1">
      <c r="B1130" s="3" t="s">
        <v>679</v>
      </c>
      <c r="C1130" s="2">
        <v>365.016</v>
      </c>
      <c r="D1130" s="7">
        <f t="shared" si="2"/>
        <v>181029.945</v>
      </c>
      <c r="E1130" s="9">
        <f t="shared" si="1"/>
        <v>0.002018364927</v>
      </c>
    </row>
    <row r="1131" ht="15.75" customHeight="1">
      <c r="B1131" s="3" t="s">
        <v>680</v>
      </c>
      <c r="C1131" s="2">
        <v>-121.196</v>
      </c>
      <c r="D1131" s="7">
        <f t="shared" si="2"/>
        <v>180908.749</v>
      </c>
      <c r="E1131" s="9">
        <f t="shared" si="1"/>
        <v>-0.0006697046021</v>
      </c>
    </row>
    <row r="1132" ht="15.75" customHeight="1">
      <c r="B1132" s="3" t="s">
        <v>681</v>
      </c>
      <c r="C1132" s="2">
        <v>402.606</v>
      </c>
      <c r="D1132" s="7">
        <f t="shared" si="2"/>
        <v>181311.355</v>
      </c>
      <c r="E1132" s="9">
        <f t="shared" si="1"/>
        <v>0.002222991829</v>
      </c>
    </row>
    <row r="1133" ht="15.75" customHeight="1">
      <c r="B1133" s="3" t="s">
        <v>682</v>
      </c>
      <c r="C1133" s="2">
        <v>272.511</v>
      </c>
      <c r="D1133" s="7">
        <f t="shared" si="2"/>
        <v>181583.866</v>
      </c>
      <c r="E1133" s="9">
        <f t="shared" si="1"/>
        <v>0.00150187181</v>
      </c>
    </row>
    <row r="1134" ht="15.75" customHeight="1">
      <c r="B1134" s="3" t="s">
        <v>683</v>
      </c>
      <c r="C1134" s="2">
        <v>861.009</v>
      </c>
      <c r="D1134" s="7">
        <f t="shared" si="2"/>
        <v>182444.875</v>
      </c>
      <c r="E1134" s="9">
        <f t="shared" si="1"/>
        <v>0.004730453992</v>
      </c>
    </row>
    <row r="1135" ht="15.75" customHeight="1">
      <c r="B1135" s="3" t="s">
        <v>684</v>
      </c>
      <c r="C1135" s="2">
        <v>-638.221</v>
      </c>
      <c r="D1135" s="7">
        <f t="shared" si="2"/>
        <v>181806.654</v>
      </c>
      <c r="E1135" s="9">
        <f t="shared" si="1"/>
        <v>-0.003504290867</v>
      </c>
    </row>
    <row r="1136" ht="15.75" customHeight="1">
      <c r="B1136" s="3">
        <v>44568.0</v>
      </c>
      <c r="C1136" s="2">
        <v>-138.68</v>
      </c>
      <c r="D1136" s="7">
        <f t="shared" si="2"/>
        <v>181667.974</v>
      </c>
      <c r="E1136" s="9">
        <f t="shared" si="1"/>
        <v>-0.0007630794341</v>
      </c>
    </row>
    <row r="1137" ht="15.75" customHeight="1">
      <c r="B1137" s="3">
        <v>44688.0</v>
      </c>
      <c r="C1137" s="2">
        <v>169.376</v>
      </c>
      <c r="D1137" s="7">
        <f t="shared" si="2"/>
        <v>181837.35</v>
      </c>
      <c r="E1137" s="9">
        <f t="shared" si="1"/>
        <v>0.0009319038874</v>
      </c>
    </row>
    <row r="1138" ht="15.75" customHeight="1">
      <c r="B1138" s="3">
        <v>44719.0</v>
      </c>
      <c r="C1138" s="2">
        <v>570.58</v>
      </c>
      <c r="D1138" s="7">
        <f t="shared" si="2"/>
        <v>182407.93</v>
      </c>
      <c r="E1138" s="9">
        <f t="shared" si="1"/>
        <v>0.003132946385</v>
      </c>
    </row>
    <row r="1139" ht="15.75" customHeight="1">
      <c r="B1139" s="3">
        <v>44749.0</v>
      </c>
      <c r="C1139" s="2">
        <v>311.523</v>
      </c>
      <c r="D1139" s="7">
        <f t="shared" si="2"/>
        <v>182719.453</v>
      </c>
      <c r="E1139" s="9">
        <f t="shared" si="1"/>
        <v>0.001706380239</v>
      </c>
    </row>
    <row r="1140" ht="15.75" customHeight="1">
      <c r="B1140" s="3">
        <v>44780.0</v>
      </c>
      <c r="C1140" s="2">
        <v>-8.038</v>
      </c>
      <c r="D1140" s="7">
        <f t="shared" si="2"/>
        <v>182711.415</v>
      </c>
      <c r="E1140" s="9">
        <f t="shared" si="1"/>
        <v>-0.00004399190493</v>
      </c>
    </row>
    <row r="1141" ht="15.75" customHeight="1">
      <c r="B1141" s="3">
        <v>44872.0</v>
      </c>
      <c r="C1141" s="2">
        <v>484.652</v>
      </c>
      <c r="D1141" s="7">
        <f t="shared" si="2"/>
        <v>183196.067</v>
      </c>
      <c r="E1141" s="9">
        <f t="shared" si="1"/>
        <v>0.002649042762</v>
      </c>
    </row>
    <row r="1142" ht="15.75" customHeight="1">
      <c r="B1142" s="3">
        <v>44902.0</v>
      </c>
      <c r="C1142" s="2">
        <v>1.09</v>
      </c>
      <c r="D1142" s="7">
        <f t="shared" si="2"/>
        <v>183197.157</v>
      </c>
      <c r="E1142" s="9">
        <f t="shared" si="1"/>
        <v>0.000005949891693</v>
      </c>
    </row>
    <row r="1143" ht="15.75" customHeight="1">
      <c r="B1143" s="3" t="s">
        <v>685</v>
      </c>
      <c r="C1143" s="2">
        <v>254.948</v>
      </c>
      <c r="D1143" s="7">
        <f t="shared" si="2"/>
        <v>183452.105</v>
      </c>
      <c r="E1143" s="9">
        <f t="shared" si="1"/>
        <v>0.001390691691</v>
      </c>
    </row>
    <row r="1144" ht="15.75" customHeight="1">
      <c r="B1144" s="3" t="s">
        <v>686</v>
      </c>
      <c r="C1144" s="2">
        <v>-133.412</v>
      </c>
      <c r="D1144" s="7">
        <f t="shared" si="2"/>
        <v>183318.693</v>
      </c>
      <c r="E1144" s="9">
        <f t="shared" si="1"/>
        <v>-0.0007274952456</v>
      </c>
    </row>
    <row r="1145" ht="15.75" customHeight="1">
      <c r="B1145" s="3" t="s">
        <v>687</v>
      </c>
      <c r="C1145" s="2">
        <v>348.442</v>
      </c>
      <c r="D1145" s="7">
        <f t="shared" si="2"/>
        <v>183667.135</v>
      </c>
      <c r="E1145" s="9">
        <f t="shared" si="1"/>
        <v>0.001898940385</v>
      </c>
    </row>
    <row r="1146" ht="15.75" customHeight="1">
      <c r="B1146" s="3" t="s">
        <v>688</v>
      </c>
      <c r="C1146" s="2">
        <v>36.998</v>
      </c>
      <c r="D1146" s="7">
        <f t="shared" si="2"/>
        <v>183704.133</v>
      </c>
      <c r="E1146" s="9">
        <f t="shared" si="1"/>
        <v>0.0002014202163</v>
      </c>
    </row>
    <row r="1147" ht="15.75" customHeight="1">
      <c r="B1147" s="3" t="s">
        <v>689</v>
      </c>
      <c r="C1147" s="2">
        <v>176.152</v>
      </c>
      <c r="D1147" s="7">
        <f t="shared" si="2"/>
        <v>183880.285</v>
      </c>
      <c r="E1147" s="9">
        <f t="shared" si="1"/>
        <v>0.0009584302536</v>
      </c>
    </row>
    <row r="1148" ht="15.75" customHeight="1">
      <c r="B1148" s="3" t="s">
        <v>690</v>
      </c>
      <c r="C1148" s="2">
        <v>146.589</v>
      </c>
      <c r="D1148" s="7">
        <f t="shared" si="2"/>
        <v>184026.874</v>
      </c>
      <c r="E1148" s="9">
        <f t="shared" si="1"/>
        <v>0.0007968804312</v>
      </c>
    </row>
    <row r="1149" ht="15.75" customHeight="1">
      <c r="B1149" s="3" t="s">
        <v>691</v>
      </c>
      <c r="C1149" s="2">
        <v>194.432</v>
      </c>
      <c r="D1149" s="7">
        <f t="shared" si="2"/>
        <v>184221.306</v>
      </c>
      <c r="E1149" s="9">
        <f t="shared" si="1"/>
        <v>0.001055983593</v>
      </c>
    </row>
    <row r="1150" ht="15.75" customHeight="1">
      <c r="B1150" s="3" t="s">
        <v>692</v>
      </c>
      <c r="C1150" s="2">
        <v>184.602</v>
      </c>
      <c r="D1150" s="7">
        <f t="shared" si="2"/>
        <v>184405.908</v>
      </c>
      <c r="E1150" s="9">
        <f t="shared" si="1"/>
        <v>0.00100156477</v>
      </c>
    </row>
    <row r="1151" ht="15.75" customHeight="1">
      <c r="B1151" s="3" t="s">
        <v>693</v>
      </c>
      <c r="C1151" s="2">
        <v>249.114</v>
      </c>
      <c r="D1151" s="7">
        <f t="shared" si="2"/>
        <v>184655.022</v>
      </c>
      <c r="E1151" s="9">
        <f t="shared" si="1"/>
        <v>0.001349988674</v>
      </c>
    </row>
    <row r="1152" ht="15.75" customHeight="1">
      <c r="B1152" s="3" t="s">
        <v>694</v>
      </c>
      <c r="C1152" s="2">
        <v>457.851</v>
      </c>
      <c r="D1152" s="7">
        <f t="shared" si="2"/>
        <v>185112.873</v>
      </c>
      <c r="E1152" s="9">
        <f t="shared" si="1"/>
        <v>0.002476425023</v>
      </c>
    </row>
    <row r="1153" ht="15.75" customHeight="1">
      <c r="B1153" s="3" t="s">
        <v>695</v>
      </c>
      <c r="C1153" s="2">
        <v>156.328</v>
      </c>
      <c r="D1153" s="7">
        <f t="shared" si="2"/>
        <v>185269.201</v>
      </c>
      <c r="E1153" s="9">
        <f t="shared" si="1"/>
        <v>0.0008441445753</v>
      </c>
    </row>
    <row r="1154" ht="15.75" customHeight="1">
      <c r="B1154" s="3" t="s">
        <v>696</v>
      </c>
      <c r="C1154" s="2">
        <v>297.802</v>
      </c>
      <c r="D1154" s="7">
        <f t="shared" si="2"/>
        <v>185567.003</v>
      </c>
      <c r="E1154" s="9">
        <f t="shared" si="1"/>
        <v>0.001606111058</v>
      </c>
    </row>
    <row r="1155" ht="15.75" customHeight="1">
      <c r="B1155" s="3" t="s">
        <v>697</v>
      </c>
      <c r="C1155" s="2">
        <v>11.867</v>
      </c>
      <c r="D1155" s="7">
        <f t="shared" si="2"/>
        <v>185578.87</v>
      </c>
      <c r="E1155" s="9">
        <f t="shared" si="1"/>
        <v>0.00006394790225</v>
      </c>
    </row>
    <row r="1156" ht="15.75" customHeight="1">
      <c r="B1156" s="3">
        <v>44569.0</v>
      </c>
      <c r="C1156" s="2">
        <v>264.709</v>
      </c>
      <c r="D1156" s="7">
        <f t="shared" si="2"/>
        <v>185843.579</v>
      </c>
      <c r="E1156" s="9">
        <f t="shared" si="1"/>
        <v>0.00142537989</v>
      </c>
    </row>
    <row r="1157" ht="15.75" customHeight="1">
      <c r="B1157" s="3">
        <v>44600.0</v>
      </c>
      <c r="C1157" s="2">
        <v>248.954</v>
      </c>
      <c r="D1157" s="7">
        <f t="shared" si="2"/>
        <v>186092.533</v>
      </c>
      <c r="E1157" s="9">
        <f t="shared" si="1"/>
        <v>0.001338692475</v>
      </c>
    </row>
    <row r="1158" ht="15.75" customHeight="1">
      <c r="B1158" s="3">
        <v>44628.0</v>
      </c>
      <c r="C1158" s="2">
        <v>107.364</v>
      </c>
      <c r="D1158" s="7">
        <f t="shared" si="2"/>
        <v>186199.897</v>
      </c>
      <c r="E1158" s="9">
        <f t="shared" si="1"/>
        <v>0.0005767724204</v>
      </c>
    </row>
    <row r="1159" ht="15.75" customHeight="1">
      <c r="B1159" s="3">
        <v>44659.0</v>
      </c>
      <c r="C1159" s="2">
        <v>376.9</v>
      </c>
      <c r="D1159" s="7">
        <f t="shared" si="2"/>
        <v>186576.797</v>
      </c>
      <c r="E1159" s="9">
        <f t="shared" si="1"/>
        <v>0.002022122812</v>
      </c>
    </row>
    <row r="1160" ht="15.75" customHeight="1">
      <c r="B1160" s="3">
        <v>44689.0</v>
      </c>
      <c r="C1160" s="2">
        <v>11.433</v>
      </c>
      <c r="D1160" s="7">
        <f t="shared" si="2"/>
        <v>186588.23</v>
      </c>
      <c r="E1160" s="9">
        <f t="shared" si="1"/>
        <v>0.00006127583871</v>
      </c>
    </row>
    <row r="1161" ht="15.75" customHeight="1">
      <c r="B1161" s="3">
        <v>44781.0</v>
      </c>
      <c r="C1161" s="2">
        <v>381.998</v>
      </c>
      <c r="D1161" s="7">
        <f t="shared" si="2"/>
        <v>186970.228</v>
      </c>
      <c r="E1161" s="9">
        <f t="shared" si="1"/>
        <v>0.002045185298</v>
      </c>
    </row>
    <row r="1162" ht="15.75" customHeight="1">
      <c r="B1162" s="3">
        <v>44812.0</v>
      </c>
      <c r="C1162" s="2">
        <v>280.638</v>
      </c>
      <c r="D1162" s="7">
        <f t="shared" si="2"/>
        <v>187250.866</v>
      </c>
      <c r="E1162" s="9">
        <f t="shared" si="1"/>
        <v>0.001499851596</v>
      </c>
    </row>
    <row r="1163" ht="15.75" customHeight="1">
      <c r="B1163" s="3">
        <v>44842.0</v>
      </c>
      <c r="C1163" s="2">
        <v>72.58</v>
      </c>
      <c r="D1163" s="7">
        <f t="shared" si="2"/>
        <v>187323.446</v>
      </c>
      <c r="E1163" s="9">
        <f t="shared" si="1"/>
        <v>0.0003875332535</v>
      </c>
    </row>
    <row r="1164" ht="15.75" customHeight="1">
      <c r="B1164" s="3">
        <v>44873.0</v>
      </c>
      <c r="C1164" s="2">
        <v>118.081</v>
      </c>
      <c r="D1164" s="7">
        <f t="shared" si="2"/>
        <v>187441.527</v>
      </c>
      <c r="E1164" s="9">
        <f t="shared" si="1"/>
        <v>0.0006301603</v>
      </c>
    </row>
    <row r="1165" ht="15.75" customHeight="1">
      <c r="B1165" s="3">
        <v>44903.0</v>
      </c>
      <c r="C1165" s="2">
        <v>431.228</v>
      </c>
      <c r="D1165" s="7">
        <f t="shared" si="2"/>
        <v>187872.755</v>
      </c>
      <c r="E1165" s="9">
        <f t="shared" si="1"/>
        <v>0.002297957794</v>
      </c>
    </row>
    <row r="1166" ht="15.75" customHeight="1">
      <c r="B1166" s="3" t="s">
        <v>698</v>
      </c>
      <c r="C1166" s="2">
        <v>78.769</v>
      </c>
      <c r="D1166" s="7">
        <f t="shared" si="2"/>
        <v>187951.524</v>
      </c>
      <c r="E1166" s="9">
        <f t="shared" si="1"/>
        <v>0.0004191799495</v>
      </c>
    </row>
    <row r="1167" ht="15.75" customHeight="1">
      <c r="B1167" s="3" t="s">
        <v>699</v>
      </c>
      <c r="C1167" s="2">
        <v>66.594</v>
      </c>
      <c r="D1167" s="7">
        <f t="shared" si="2"/>
        <v>188018.118</v>
      </c>
      <c r="E1167" s="9">
        <f t="shared" si="1"/>
        <v>0.00035425201</v>
      </c>
    </row>
    <row r="1168" ht="15.75" customHeight="1">
      <c r="B1168" s="3" t="s">
        <v>700</v>
      </c>
      <c r="C1168" s="2">
        <v>451.045</v>
      </c>
      <c r="D1168" s="7">
        <f t="shared" si="2"/>
        <v>188469.163</v>
      </c>
      <c r="E1168" s="9">
        <f t="shared" si="1"/>
        <v>0.002396071467</v>
      </c>
    </row>
    <row r="1169" ht="15.75" customHeight="1">
      <c r="B1169" s="3" t="s">
        <v>701</v>
      </c>
      <c r="C1169" s="2">
        <v>-252.346</v>
      </c>
      <c r="D1169" s="7">
        <f t="shared" si="2"/>
        <v>188216.817</v>
      </c>
      <c r="E1169" s="9">
        <f t="shared" si="1"/>
        <v>-0.001339821767</v>
      </c>
    </row>
    <row r="1170" ht="15.75" customHeight="1">
      <c r="B1170" s="3" t="s">
        <v>702</v>
      </c>
      <c r="C1170" s="2">
        <v>288.622</v>
      </c>
      <c r="D1170" s="7">
        <f t="shared" si="2"/>
        <v>188505.439</v>
      </c>
      <c r="E1170" s="9">
        <f t="shared" si="1"/>
        <v>0.001532280357</v>
      </c>
    </row>
    <row r="1171" ht="15.75" customHeight="1">
      <c r="B1171" s="3" t="s">
        <v>703</v>
      </c>
      <c r="C1171" s="2">
        <v>431.215</v>
      </c>
      <c r="D1171" s="7">
        <f t="shared" si="2"/>
        <v>188936.654</v>
      </c>
      <c r="E1171" s="9">
        <f t="shared" si="1"/>
        <v>0.002284934275</v>
      </c>
    </row>
    <row r="1172" ht="15.75" customHeight="1">
      <c r="B1172" s="3" t="s">
        <v>704</v>
      </c>
      <c r="C1172" s="2">
        <v>192.006</v>
      </c>
      <c r="D1172" s="7">
        <f t="shared" si="2"/>
        <v>189128.66</v>
      </c>
      <c r="E1172" s="9">
        <f t="shared" si="1"/>
        <v>0.001015729343</v>
      </c>
    </row>
    <row r="1173" ht="15.75" customHeight="1">
      <c r="B1173" s="3" t="s">
        <v>705</v>
      </c>
      <c r="C1173" s="2">
        <v>4.272</v>
      </c>
      <c r="D1173" s="7">
        <f t="shared" si="2"/>
        <v>189132.932</v>
      </c>
      <c r="E1173" s="9">
        <f t="shared" si="1"/>
        <v>0.00002258754307</v>
      </c>
    </row>
    <row r="1174" ht="15.75" customHeight="1">
      <c r="B1174" s="3" t="s">
        <v>706</v>
      </c>
      <c r="C1174" s="2">
        <v>15.769</v>
      </c>
      <c r="D1174" s="7">
        <f t="shared" si="2"/>
        <v>189148.701</v>
      </c>
      <c r="E1174" s="9">
        <f t="shared" si="1"/>
        <v>0.00008337174546</v>
      </c>
    </row>
    <row r="1175" ht="15.75" customHeight="1">
      <c r="B1175" s="3" t="s">
        <v>707</v>
      </c>
      <c r="C1175" s="2">
        <v>16.881</v>
      </c>
      <c r="D1175" s="7">
        <f t="shared" si="2"/>
        <v>189165.582</v>
      </c>
      <c r="E1175" s="9">
        <f t="shared" si="1"/>
        <v>0.00008924326027</v>
      </c>
    </row>
    <row r="1176" ht="15.75" customHeight="1">
      <c r="B1176" s="3" t="s">
        <v>708</v>
      </c>
      <c r="C1176" s="2">
        <v>68.618</v>
      </c>
      <c r="D1176" s="7">
        <f t="shared" si="2"/>
        <v>189234.2</v>
      </c>
      <c r="E1176" s="9">
        <f t="shared" si="1"/>
        <v>0.0003626746315</v>
      </c>
    </row>
    <row r="1177" ht="15.75" customHeight="1">
      <c r="B1177" s="3" t="s">
        <v>709</v>
      </c>
      <c r="C1177" s="2">
        <v>-102.466</v>
      </c>
      <c r="D1177" s="7">
        <f t="shared" si="2"/>
        <v>189131.734</v>
      </c>
      <c r="E1177" s="9">
        <f t="shared" si="1"/>
        <v>-0.0005416238266</v>
      </c>
    </row>
    <row r="1178" ht="15.75" customHeight="1">
      <c r="B1178" s="3" t="s">
        <v>710</v>
      </c>
      <c r="C1178" s="2">
        <v>68.086</v>
      </c>
      <c r="D1178" s="7">
        <f t="shared" si="2"/>
        <v>189199.82</v>
      </c>
      <c r="E1178" s="9">
        <f t="shared" si="1"/>
        <v>0.0003599276878</v>
      </c>
    </row>
    <row r="1179" ht="15.75" customHeight="1">
      <c r="B1179" s="3">
        <v>44570.0</v>
      </c>
      <c r="C1179" s="2">
        <v>243.263</v>
      </c>
      <c r="D1179" s="7">
        <f t="shared" si="2"/>
        <v>189443.083</v>
      </c>
      <c r="E1179" s="9">
        <f t="shared" si="1"/>
        <v>0.001284920602</v>
      </c>
    </row>
    <row r="1180" ht="15.75" customHeight="1">
      <c r="B1180" s="3">
        <v>44601.0</v>
      </c>
      <c r="C1180" s="2">
        <v>245.119</v>
      </c>
      <c r="D1180" s="7">
        <f t="shared" si="2"/>
        <v>189688.202</v>
      </c>
      <c r="E1180" s="9">
        <f t="shared" si="1"/>
        <v>0.001293056225</v>
      </c>
    </row>
    <row r="1181" ht="15.75" customHeight="1">
      <c r="B1181" s="3">
        <v>44721.0</v>
      </c>
      <c r="C1181" s="2">
        <v>124.376</v>
      </c>
      <c r="D1181" s="7">
        <f t="shared" si="2"/>
        <v>189812.578</v>
      </c>
      <c r="E1181" s="9">
        <f t="shared" si="1"/>
        <v>0.000655471667</v>
      </c>
    </row>
    <row r="1182" ht="15.75" customHeight="1">
      <c r="B1182" s="3">
        <v>44751.0</v>
      </c>
      <c r="C1182" s="2">
        <v>46.33</v>
      </c>
      <c r="D1182" s="7">
        <f t="shared" si="2"/>
        <v>189858.908</v>
      </c>
      <c r="E1182" s="9">
        <f t="shared" si="1"/>
        <v>0.0002440530929</v>
      </c>
    </row>
    <row r="1183" ht="15.75" customHeight="1">
      <c r="B1183" s="3">
        <v>44782.0</v>
      </c>
      <c r="C1183" s="2">
        <v>470.125</v>
      </c>
      <c r="D1183" s="7">
        <f t="shared" si="2"/>
        <v>190329.033</v>
      </c>
      <c r="E1183" s="9">
        <f t="shared" si="1"/>
        <v>0.002473120207</v>
      </c>
    </row>
    <row r="1184" ht="15.75" customHeight="1">
      <c r="B1184" s="3">
        <v>44813.0</v>
      </c>
      <c r="C1184" s="2">
        <v>97.768</v>
      </c>
      <c r="D1184" s="7">
        <f t="shared" si="2"/>
        <v>190426.801</v>
      </c>
      <c r="E1184" s="9">
        <f t="shared" si="1"/>
        <v>0.0005135469685</v>
      </c>
    </row>
    <row r="1185" ht="15.75" customHeight="1">
      <c r="B1185" s="3">
        <v>44904.0</v>
      </c>
      <c r="C1185" s="2">
        <v>177.807</v>
      </c>
      <c r="D1185" s="7">
        <f t="shared" si="2"/>
        <v>190604.608</v>
      </c>
      <c r="E1185" s="9">
        <f t="shared" si="1"/>
        <v>0.0009332932074</v>
      </c>
    </row>
    <row r="1186" ht="15.75" customHeight="1">
      <c r="B1186" s="3" t="s">
        <v>711</v>
      </c>
      <c r="C1186" s="2">
        <v>91.158</v>
      </c>
      <c r="D1186" s="7">
        <f t="shared" si="2"/>
        <v>190695.766</v>
      </c>
      <c r="E1186" s="9">
        <f t="shared" si="1"/>
        <v>0.0004781427345</v>
      </c>
    </row>
    <row r="1187" ht="15.75" customHeight="1">
      <c r="B1187" s="3" t="s">
        <v>712</v>
      </c>
      <c r="C1187" s="2">
        <v>117.19</v>
      </c>
      <c r="D1187" s="7">
        <f t="shared" si="2"/>
        <v>190812.956</v>
      </c>
      <c r="E1187" s="9">
        <f t="shared" si="1"/>
        <v>0.0006143503251</v>
      </c>
    </row>
    <row r="1188" ht="15.75" customHeight="1">
      <c r="B1188" s="3" t="s">
        <v>713</v>
      </c>
      <c r="C1188" s="2">
        <v>1587.814</v>
      </c>
      <c r="D1188" s="7">
        <f t="shared" si="2"/>
        <v>192400.77</v>
      </c>
      <c r="E1188" s="9">
        <f t="shared" si="1"/>
        <v>0.00828688003</v>
      </c>
    </row>
    <row r="1189" ht="15.75" customHeight="1">
      <c r="B1189" s="3" t="s">
        <v>714</v>
      </c>
      <c r="C1189" s="2">
        <v>123.189</v>
      </c>
      <c r="D1189" s="7">
        <f t="shared" si="2"/>
        <v>192523.959</v>
      </c>
      <c r="E1189" s="9">
        <f t="shared" si="1"/>
        <v>0.0006400680181</v>
      </c>
    </row>
    <row r="1190" ht="15.75" customHeight="1">
      <c r="B1190" s="3" t="s">
        <v>715</v>
      </c>
      <c r="C1190" s="2">
        <v>-1086.038</v>
      </c>
      <c r="D1190" s="7">
        <f t="shared" si="2"/>
        <v>191437.921</v>
      </c>
      <c r="E1190" s="9">
        <f t="shared" si="1"/>
        <v>-0.005657024579</v>
      </c>
    </row>
    <row r="1191" ht="15.75" customHeight="1">
      <c r="B1191" s="3" t="s">
        <v>716</v>
      </c>
      <c r="C1191" s="2">
        <v>111.35</v>
      </c>
      <c r="D1191" s="7">
        <f t="shared" si="2"/>
        <v>191549.271</v>
      </c>
      <c r="E1191" s="9">
        <f t="shared" si="1"/>
        <v>0.0005814816028</v>
      </c>
    </row>
    <row r="1192" ht="15.75" customHeight="1">
      <c r="B1192" s="3" t="s">
        <v>717</v>
      </c>
      <c r="C1192" s="2">
        <v>139.651</v>
      </c>
      <c r="D1192" s="7">
        <f t="shared" si="2"/>
        <v>191688.922</v>
      </c>
      <c r="E1192" s="9">
        <f t="shared" si="1"/>
        <v>0.0007287948265</v>
      </c>
    </row>
    <row r="1193" ht="15.75" customHeight="1">
      <c r="B1193" s="3" t="s">
        <v>718</v>
      </c>
      <c r="C1193" s="2">
        <v>5.883</v>
      </c>
      <c r="D1193" s="7">
        <f t="shared" si="2"/>
        <v>191694.805</v>
      </c>
      <c r="E1193" s="9">
        <f t="shared" si="1"/>
        <v>0.0000306898785</v>
      </c>
    </row>
    <row r="1194" ht="15.75" customHeight="1">
      <c r="B1194" s="3" t="s">
        <v>719</v>
      </c>
      <c r="C1194" s="2">
        <v>180.407</v>
      </c>
      <c r="D1194" s="7">
        <f t="shared" si="2"/>
        <v>191875.212</v>
      </c>
      <c r="E1194" s="9">
        <f t="shared" si="1"/>
        <v>0.0009406731773</v>
      </c>
    </row>
    <row r="1195" ht="15.75" customHeight="1">
      <c r="B1195" s="3" t="s">
        <v>720</v>
      </c>
      <c r="C1195" s="2">
        <v>446.024</v>
      </c>
      <c r="D1195" s="7">
        <f t="shared" si="2"/>
        <v>192321.236</v>
      </c>
      <c r="E1195" s="9">
        <f t="shared" si="1"/>
        <v>0.002321854888</v>
      </c>
    </row>
    <row r="1196" ht="15.75" customHeight="1">
      <c r="B1196" s="3" t="s">
        <v>721</v>
      </c>
      <c r="C1196" s="2">
        <v>291.085</v>
      </c>
      <c r="D1196" s="7">
        <f t="shared" si="2"/>
        <v>192612.321</v>
      </c>
      <c r="E1196" s="9">
        <f t="shared" si="1"/>
        <v>0.001512391166</v>
      </c>
    </row>
    <row r="1197" ht="15.75" customHeight="1">
      <c r="B1197" s="3" t="s">
        <v>722</v>
      </c>
      <c r="C1197" s="2">
        <v>461.079</v>
      </c>
      <c r="D1197" s="7">
        <f t="shared" si="2"/>
        <v>193073.4</v>
      </c>
      <c r="E1197" s="9">
        <f t="shared" si="1"/>
        <v>0.002390958205</v>
      </c>
    </row>
    <row r="1198" ht="15.75" customHeight="1">
      <c r="B1198" s="3" t="s">
        <v>723</v>
      </c>
      <c r="C1198" s="2">
        <v>93.624</v>
      </c>
      <c r="D1198" s="7">
        <f t="shared" si="2"/>
        <v>193167.024</v>
      </c>
      <c r="E1198" s="9">
        <f t="shared" si="1"/>
        <v>0.0004847964947</v>
      </c>
    </row>
    <row r="1199" ht="15.75" customHeight="1">
      <c r="B1199" s="3" t="s">
        <v>724</v>
      </c>
      <c r="C1199" s="2">
        <v>-283.314</v>
      </c>
      <c r="D1199" s="7">
        <f t="shared" si="2"/>
        <v>192883.71</v>
      </c>
      <c r="E1199" s="9">
        <f t="shared" si="1"/>
        <v>-0.001467755535</v>
      </c>
    </row>
    <row r="1200" ht="15.75" customHeight="1">
      <c r="B1200" s="3">
        <v>44630.0</v>
      </c>
      <c r="C1200" s="2">
        <v>-260.106</v>
      </c>
      <c r="D1200" s="7">
        <f t="shared" si="2"/>
        <v>192623.604</v>
      </c>
      <c r="E1200" s="9">
        <f t="shared" si="1"/>
        <v>-0.001349422073</v>
      </c>
    </row>
    <row r="1201" ht="15.75" customHeight="1">
      <c r="B1201" s="3">
        <v>44661.0</v>
      </c>
      <c r="C1201" s="2">
        <v>862.554</v>
      </c>
      <c r="D1201" s="7">
        <f t="shared" si="2"/>
        <v>193486.158</v>
      </c>
      <c r="E1201" s="9">
        <f t="shared" si="1"/>
        <v>0.004467928655</v>
      </c>
    </row>
    <row r="1202" ht="15.75" customHeight="1">
      <c r="B1202" s="3">
        <v>44691.0</v>
      </c>
      <c r="C1202" s="2">
        <v>124.317</v>
      </c>
      <c r="D1202" s="7">
        <f t="shared" si="2"/>
        <v>193610.475</v>
      </c>
      <c r="E1202" s="9">
        <f t="shared" si="1"/>
        <v>0.0006423047564</v>
      </c>
    </row>
    <row r="1203" ht="15.75" customHeight="1">
      <c r="B1203" s="3">
        <v>44722.0</v>
      </c>
      <c r="C1203" s="2">
        <v>262.28</v>
      </c>
      <c r="D1203" s="7">
        <f t="shared" si="2"/>
        <v>193872.755</v>
      </c>
      <c r="E1203" s="9">
        <f t="shared" si="1"/>
        <v>0.00135376202</v>
      </c>
    </row>
    <row r="1204" ht="15.75" customHeight="1">
      <c r="B1204" s="3">
        <v>44752.0</v>
      </c>
      <c r="C1204" s="2">
        <v>133.103</v>
      </c>
      <c r="D1204" s="7">
        <f t="shared" si="2"/>
        <v>194005.858</v>
      </c>
      <c r="E1204" s="9">
        <f t="shared" si="1"/>
        <v>0.0006863126801</v>
      </c>
    </row>
    <row r="1205" ht="15.75" customHeight="1">
      <c r="B1205" s="3">
        <v>44844.0</v>
      </c>
      <c r="C1205" s="2">
        <v>305.438</v>
      </c>
      <c r="D1205" s="7">
        <f t="shared" si="2"/>
        <v>194311.296</v>
      </c>
      <c r="E1205" s="9">
        <f t="shared" si="1"/>
        <v>0.001573137111</v>
      </c>
    </row>
    <row r="1206" ht="15.75" customHeight="1">
      <c r="B1206" s="3">
        <v>44875.0</v>
      </c>
      <c r="C1206" s="2">
        <v>114.02</v>
      </c>
      <c r="D1206" s="7">
        <f t="shared" si="2"/>
        <v>194425.316</v>
      </c>
      <c r="E1206" s="9">
        <f t="shared" si="1"/>
        <v>0.0005866182899</v>
      </c>
    </row>
    <row r="1207" ht="15.75" customHeight="1">
      <c r="B1207" s="3">
        <v>44905.0</v>
      </c>
      <c r="C1207" s="2">
        <v>-102.63</v>
      </c>
      <c r="D1207" s="7">
        <f t="shared" si="2"/>
        <v>194322.686</v>
      </c>
      <c r="E1207" s="9">
        <f t="shared" si="1"/>
        <v>-0.000528002726</v>
      </c>
    </row>
    <row r="1208" ht="15.75" customHeight="1">
      <c r="B1208" s="3" t="s">
        <v>725</v>
      </c>
      <c r="C1208" s="2">
        <v>61.036</v>
      </c>
      <c r="D1208" s="7">
        <f t="shared" si="2"/>
        <v>194383.722</v>
      </c>
      <c r="E1208" s="9">
        <f t="shared" si="1"/>
        <v>0.0003140467934</v>
      </c>
    </row>
    <row r="1209" ht="15.75" customHeight="1">
      <c r="B1209" s="3" t="s">
        <v>726</v>
      </c>
      <c r="C1209" s="2">
        <v>78.964</v>
      </c>
      <c r="D1209" s="7">
        <f t="shared" si="2"/>
        <v>194462.686</v>
      </c>
      <c r="E1209" s="9">
        <f t="shared" si="1"/>
        <v>0.0004061449429</v>
      </c>
    </row>
    <row r="1210" ht="15.75" customHeight="1">
      <c r="B1210" s="3" t="s">
        <v>727</v>
      </c>
      <c r="C1210" s="2">
        <v>-124.993</v>
      </c>
      <c r="D1210" s="7">
        <f t="shared" si="2"/>
        <v>194337.693</v>
      </c>
      <c r="E1210" s="9">
        <f t="shared" si="1"/>
        <v>-0.0006429675024</v>
      </c>
    </row>
    <row r="1211" ht="15.75" customHeight="1">
      <c r="B1211" s="3" t="s">
        <v>728</v>
      </c>
      <c r="C1211" s="2">
        <v>-2.448</v>
      </c>
      <c r="D1211" s="7">
        <f t="shared" si="2"/>
        <v>194335.245</v>
      </c>
      <c r="E1211" s="9">
        <f t="shared" si="1"/>
        <v>-0.00001259670927</v>
      </c>
    </row>
    <row r="1212" ht="15.75" customHeight="1">
      <c r="B1212" s="3" t="s">
        <v>729</v>
      </c>
      <c r="C1212" s="2">
        <v>502.885</v>
      </c>
      <c r="D1212" s="7">
        <f t="shared" si="2"/>
        <v>194838.13</v>
      </c>
      <c r="E1212" s="9">
        <f t="shared" si="1"/>
        <v>0.00258437659</v>
      </c>
    </row>
    <row r="1213" ht="15.75" customHeight="1">
      <c r="B1213" s="3" t="s">
        <v>730</v>
      </c>
      <c r="C1213" s="2">
        <v>248.935</v>
      </c>
      <c r="D1213" s="7">
        <f t="shared" si="2"/>
        <v>195087.065</v>
      </c>
      <c r="E1213" s="9">
        <f t="shared" si="1"/>
        <v>0.001276834824</v>
      </c>
    </row>
    <row r="1214" ht="15.75" customHeight="1">
      <c r="B1214" s="3" t="s">
        <v>731</v>
      </c>
      <c r="C1214" s="2">
        <v>404.062</v>
      </c>
      <c r="D1214" s="7">
        <f t="shared" si="2"/>
        <v>195491.127</v>
      </c>
      <c r="E1214" s="9">
        <f t="shared" si="1"/>
        <v>0.002069046109</v>
      </c>
    </row>
    <row r="1215" ht="15.75" customHeight="1">
      <c r="B1215" s="3" t="s">
        <v>732</v>
      </c>
      <c r="C1215" s="2">
        <v>132.927</v>
      </c>
      <c r="D1215" s="7">
        <f t="shared" si="2"/>
        <v>195624.054</v>
      </c>
      <c r="E1215" s="9">
        <f t="shared" si="1"/>
        <v>0.0006797332938</v>
      </c>
    </row>
    <row r="1216" ht="15.75" customHeight="1">
      <c r="B1216" s="3" t="s">
        <v>733</v>
      </c>
      <c r="C1216" s="2">
        <v>-252.492</v>
      </c>
      <c r="D1216" s="7">
        <f t="shared" si="2"/>
        <v>195371.562</v>
      </c>
      <c r="E1216" s="9">
        <f t="shared" si="1"/>
        <v>-0.001291533842</v>
      </c>
    </row>
    <row r="1217" ht="15.75" customHeight="1">
      <c r="B1217" s="3" t="s">
        <v>734</v>
      </c>
      <c r="C1217" s="2">
        <v>278.643</v>
      </c>
      <c r="D1217" s="7">
        <f t="shared" si="2"/>
        <v>195650.205</v>
      </c>
      <c r="E1217" s="9">
        <f t="shared" si="1"/>
        <v>0.001425204787</v>
      </c>
    </row>
    <row r="1218" ht="15.75" customHeight="1">
      <c r="B1218" s="3" t="s">
        <v>735</v>
      </c>
      <c r="C1218" s="2">
        <v>1119.905</v>
      </c>
      <c r="D1218" s="7">
        <f t="shared" si="2"/>
        <v>196770.11</v>
      </c>
      <c r="E1218" s="9">
        <f t="shared" si="1"/>
        <v>0.005707696557</v>
      </c>
    </row>
    <row r="1219" ht="15.75" customHeight="1">
      <c r="B1219" s="3" t="s">
        <v>736</v>
      </c>
      <c r="C1219" s="2">
        <v>-561.853</v>
      </c>
      <c r="D1219" s="7">
        <f t="shared" si="2"/>
        <v>196208.257</v>
      </c>
      <c r="E1219" s="9">
        <f t="shared" si="1"/>
        <v>-0.002859462149</v>
      </c>
    </row>
    <row r="1220" ht="15.75" customHeight="1">
      <c r="B1220" s="3" t="s">
        <v>737</v>
      </c>
      <c r="C1220" s="2">
        <v>163.182</v>
      </c>
      <c r="D1220" s="7">
        <f t="shared" si="2"/>
        <v>196371.439</v>
      </c>
      <c r="E1220" s="9">
        <f t="shared" si="1"/>
        <v>0.0008313318853</v>
      </c>
    </row>
    <row r="1221" ht="15.75" customHeight="1">
      <c r="B1221" s="3">
        <v>44572.0</v>
      </c>
      <c r="C1221" s="2">
        <v>596.368</v>
      </c>
      <c r="D1221" s="7">
        <f t="shared" si="2"/>
        <v>196967.807</v>
      </c>
      <c r="E1221" s="9">
        <f t="shared" si="1"/>
        <v>0.003032336402</v>
      </c>
    </row>
    <row r="1222" ht="15.75" customHeight="1">
      <c r="B1222" s="3">
        <v>44603.0</v>
      </c>
      <c r="C1222" s="2">
        <v>1390.911</v>
      </c>
      <c r="D1222" s="7">
        <f t="shared" si="2"/>
        <v>198358.718</v>
      </c>
      <c r="E1222" s="9">
        <f t="shared" si="1"/>
        <v>0.007036799463</v>
      </c>
    </row>
    <row r="1223" ht="15.75" customHeight="1">
      <c r="B1223" s="3">
        <v>44631.0</v>
      </c>
      <c r="C1223" s="2">
        <v>-125.667</v>
      </c>
      <c r="D1223" s="7">
        <f t="shared" si="2"/>
        <v>198233.051</v>
      </c>
      <c r="E1223" s="9">
        <f t="shared" si="1"/>
        <v>-0.0006337348076</v>
      </c>
    </row>
    <row r="1224" ht="15.75" customHeight="1">
      <c r="B1224" s="3">
        <v>44662.0</v>
      </c>
      <c r="C1224" s="2">
        <v>-441.175</v>
      </c>
      <c r="D1224" s="7">
        <f t="shared" si="2"/>
        <v>197791.876</v>
      </c>
      <c r="E1224" s="9">
        <f t="shared" si="1"/>
        <v>-0.00222801724</v>
      </c>
    </row>
    <row r="1225" ht="15.75" customHeight="1">
      <c r="B1225" s="3">
        <v>44753.0</v>
      </c>
      <c r="C1225" s="2">
        <v>47.924</v>
      </c>
      <c r="D1225" s="7">
        <f t="shared" si="2"/>
        <v>197839.8</v>
      </c>
      <c r="E1225" s="9">
        <f t="shared" si="1"/>
        <v>0.0002422657393</v>
      </c>
    </row>
    <row r="1226" ht="15.75" customHeight="1">
      <c r="B1226" s="3">
        <v>44784.0</v>
      </c>
      <c r="C1226" s="2">
        <v>47.074</v>
      </c>
      <c r="D1226" s="7">
        <f t="shared" si="2"/>
        <v>197886.874</v>
      </c>
      <c r="E1226" s="9">
        <f t="shared" si="1"/>
        <v>0.0002379116866</v>
      </c>
    </row>
    <row r="1227" ht="15.75" customHeight="1">
      <c r="B1227" s="3">
        <v>44815.0</v>
      </c>
      <c r="C1227" s="2">
        <v>120.57</v>
      </c>
      <c r="D1227" s="7">
        <f t="shared" si="2"/>
        <v>198007.444</v>
      </c>
      <c r="E1227" s="9">
        <f t="shared" si="1"/>
        <v>0.0006091019661</v>
      </c>
    </row>
    <row r="1228" ht="15.75" customHeight="1">
      <c r="B1228" s="3">
        <v>44845.0</v>
      </c>
      <c r="C1228" s="2">
        <v>91.656</v>
      </c>
      <c r="D1228" s="7">
        <f t="shared" si="2"/>
        <v>198099.1</v>
      </c>
      <c r="E1228" s="9">
        <f t="shared" si="1"/>
        <v>0.0004627845867</v>
      </c>
    </row>
    <row r="1229" ht="15.75" customHeight="1">
      <c r="B1229" s="3">
        <v>44876.0</v>
      </c>
      <c r="C1229" s="2">
        <v>113.555</v>
      </c>
      <c r="D1229" s="7">
        <f t="shared" si="2"/>
        <v>198212.655</v>
      </c>
      <c r="E1229" s="9">
        <f t="shared" si="1"/>
        <v>0.0005730589702</v>
      </c>
    </row>
    <row r="1230" ht="15.75" customHeight="1">
      <c r="B1230" s="3" t="s">
        <v>738</v>
      </c>
      <c r="C1230" s="2">
        <v>-140.952</v>
      </c>
      <c r="D1230" s="7">
        <f t="shared" si="2"/>
        <v>198071.703</v>
      </c>
      <c r="E1230" s="9">
        <f t="shared" si="1"/>
        <v>-0.0007113680018</v>
      </c>
    </row>
    <row r="1231" ht="15.75" customHeight="1">
      <c r="B1231" s="3" t="s">
        <v>739</v>
      </c>
      <c r="C1231" s="2">
        <v>246.697</v>
      </c>
      <c r="D1231" s="7">
        <f t="shared" si="2"/>
        <v>198318.4</v>
      </c>
      <c r="E1231" s="9">
        <f t="shared" si="1"/>
        <v>0.001244718423</v>
      </c>
    </row>
    <row r="1232" ht="15.75" customHeight="1">
      <c r="B1232" s="3" t="s">
        <v>740</v>
      </c>
      <c r="C1232" s="2">
        <v>478.642</v>
      </c>
      <c r="D1232" s="7">
        <f t="shared" si="2"/>
        <v>198797.042</v>
      </c>
      <c r="E1232" s="9">
        <f t="shared" si="1"/>
        <v>0.002410594911</v>
      </c>
    </row>
    <row r="1233" ht="15.75" customHeight="1">
      <c r="B1233" s="3" t="s">
        <v>741</v>
      </c>
      <c r="C1233" s="2">
        <v>115.354</v>
      </c>
      <c r="D1233" s="7">
        <f t="shared" si="2"/>
        <v>198912.396</v>
      </c>
      <c r="E1233" s="9">
        <f t="shared" si="1"/>
        <v>0.0005800918571</v>
      </c>
    </row>
    <row r="1234" ht="15.75" customHeight="1">
      <c r="B1234" s="3" t="s">
        <v>742</v>
      </c>
      <c r="C1234" s="2">
        <v>68.197</v>
      </c>
      <c r="D1234" s="7">
        <f t="shared" si="2"/>
        <v>198980.593</v>
      </c>
      <c r="E1234" s="9">
        <f t="shared" si="1"/>
        <v>0.0003427906626</v>
      </c>
    </row>
    <row r="1235" ht="15.75" customHeight="1">
      <c r="B1235" s="3" t="s">
        <v>743</v>
      </c>
      <c r="C1235" s="2">
        <v>56.879</v>
      </c>
      <c r="D1235" s="7">
        <f t="shared" si="2"/>
        <v>199037.472</v>
      </c>
      <c r="E1235" s="9">
        <f t="shared" si="1"/>
        <v>0.0002858111497</v>
      </c>
    </row>
    <row r="1236" ht="15.75" customHeight="1">
      <c r="B1236" s="3" t="s">
        <v>744</v>
      </c>
      <c r="C1236" s="2">
        <v>345.836</v>
      </c>
      <c r="D1236" s="7">
        <f t="shared" si="2"/>
        <v>199383.308</v>
      </c>
      <c r="E1236" s="9">
        <f t="shared" si="1"/>
        <v>0.001736034385</v>
      </c>
    </row>
    <row r="1237" ht="15.75" customHeight="1">
      <c r="B1237" s="3" t="s">
        <v>745</v>
      </c>
      <c r="C1237" s="2">
        <v>-4579.298</v>
      </c>
      <c r="D1237" s="7">
        <f t="shared" si="2"/>
        <v>194804.01</v>
      </c>
      <c r="E1237" s="9">
        <f t="shared" si="1"/>
        <v>-0.02323516668</v>
      </c>
    </row>
    <row r="1238" ht="15.75" customHeight="1">
      <c r="B1238" s="3" t="s">
        <v>746</v>
      </c>
      <c r="C1238" s="2">
        <v>81.516</v>
      </c>
      <c r="D1238" s="7">
        <f t="shared" si="2"/>
        <v>194885.526</v>
      </c>
      <c r="E1238" s="9">
        <f t="shared" si="1"/>
        <v>0.0004183638187</v>
      </c>
    </row>
    <row r="1239" ht="15.75" customHeight="1">
      <c r="B1239" s="3" t="s">
        <v>747</v>
      </c>
      <c r="C1239" s="2">
        <v>76.795</v>
      </c>
      <c r="D1239" s="7">
        <f t="shared" si="2"/>
        <v>194962.321</v>
      </c>
      <c r="E1239" s="9">
        <f t="shared" si="1"/>
        <v>0.0003939742214</v>
      </c>
    </row>
    <row r="1240" ht="15.75" customHeight="1">
      <c r="B1240" s="3" t="s">
        <v>748</v>
      </c>
      <c r="C1240" s="2">
        <v>274.427</v>
      </c>
      <c r="D1240" s="7">
        <f t="shared" si="2"/>
        <v>195236.748</v>
      </c>
      <c r="E1240" s="9">
        <f t="shared" si="1"/>
        <v>0.001406600205</v>
      </c>
    </row>
    <row r="1241" ht="15.75" customHeight="1">
      <c r="B1241" s="3" t="s">
        <v>749</v>
      </c>
      <c r="C1241" s="2">
        <v>80.533</v>
      </c>
      <c r="D1241" s="7">
        <f t="shared" si="2"/>
        <v>195317.281</v>
      </c>
      <c r="E1241" s="9">
        <f t="shared" si="1"/>
        <v>0.0004124038938</v>
      </c>
    </row>
    <row r="1242" ht="15.75" customHeight="1">
      <c r="B1242" s="3">
        <v>44573.0</v>
      </c>
      <c r="C1242" s="2">
        <v>-32.284</v>
      </c>
      <c r="D1242" s="7">
        <f t="shared" si="2"/>
        <v>195284.997</v>
      </c>
      <c r="E1242" s="9">
        <f t="shared" si="1"/>
        <v>-0.0001653036958</v>
      </c>
    </row>
    <row r="1243" ht="15.75" customHeight="1">
      <c r="B1243" s="3">
        <v>44604.0</v>
      </c>
      <c r="C1243" s="2">
        <v>266.586</v>
      </c>
      <c r="D1243" s="7">
        <f t="shared" si="2"/>
        <v>195551.583</v>
      </c>
      <c r="E1243" s="9">
        <f t="shared" si="1"/>
        <v>0.00136418163</v>
      </c>
    </row>
    <row r="1244" ht="15.75" customHeight="1">
      <c r="B1244" s="3">
        <v>44693.0</v>
      </c>
      <c r="C1244" s="2">
        <v>264.314</v>
      </c>
      <c r="D1244" s="7">
        <f t="shared" si="2"/>
        <v>195815.897</v>
      </c>
      <c r="E1244" s="9">
        <f t="shared" si="1"/>
        <v>0.001350720505</v>
      </c>
    </row>
    <row r="1245" ht="15.75" customHeight="1">
      <c r="B1245" s="3">
        <v>44724.0</v>
      </c>
      <c r="C1245" s="2">
        <v>215.61</v>
      </c>
      <c r="D1245" s="7">
        <f t="shared" si="2"/>
        <v>196031.507</v>
      </c>
      <c r="E1245" s="9">
        <f t="shared" si="1"/>
        <v>0.001100479521</v>
      </c>
    </row>
    <row r="1246" ht="15.75" customHeight="1">
      <c r="B1246" s="3">
        <v>44754.0</v>
      </c>
      <c r="C1246" s="2">
        <v>8.533</v>
      </c>
      <c r="D1246" s="7">
        <f t="shared" si="2"/>
        <v>196040.04</v>
      </c>
      <c r="E1246" s="9">
        <f t="shared" si="1"/>
        <v>0.0000435277697</v>
      </c>
    </row>
    <row r="1247" ht="15.75" customHeight="1">
      <c r="B1247" s="3">
        <v>44785.0</v>
      </c>
      <c r="C1247" s="2">
        <v>-33.617</v>
      </c>
      <c r="D1247" s="7">
        <f t="shared" si="2"/>
        <v>196006.423</v>
      </c>
      <c r="E1247" s="9">
        <f t="shared" si="1"/>
        <v>-0.0001714949796</v>
      </c>
    </row>
    <row r="1248" ht="15.75" customHeight="1">
      <c r="B1248" s="3">
        <v>44816.0</v>
      </c>
      <c r="C1248" s="2">
        <v>175.014</v>
      </c>
      <c r="D1248" s="7">
        <f t="shared" si="2"/>
        <v>196181.437</v>
      </c>
      <c r="E1248" s="9">
        <f t="shared" si="1"/>
        <v>0.0008925009133</v>
      </c>
    </row>
    <row r="1249" ht="15.75" customHeight="1">
      <c r="B1249" s="3">
        <v>44907.0</v>
      </c>
      <c r="C1249" s="2">
        <v>-291.185</v>
      </c>
      <c r="D1249" s="7">
        <f t="shared" si="2"/>
        <v>195890.252</v>
      </c>
      <c r="E1249" s="9">
        <f t="shared" si="1"/>
        <v>-0.001485366384</v>
      </c>
    </row>
    <row r="1250" ht="15.75" customHeight="1">
      <c r="B1250" s="3" t="s">
        <v>750</v>
      </c>
      <c r="C1250" s="2">
        <v>98.066</v>
      </c>
      <c r="D1250" s="7">
        <f t="shared" si="2"/>
        <v>195988.318</v>
      </c>
      <c r="E1250" s="9">
        <f t="shared" si="1"/>
        <v>0.0005004917827</v>
      </c>
    </row>
    <row r="1251" ht="15.75" customHeight="1">
      <c r="B1251" s="3" t="s">
        <v>751</v>
      </c>
      <c r="C1251" s="2">
        <v>-227.175</v>
      </c>
      <c r="D1251" s="7">
        <f t="shared" si="2"/>
        <v>195761.143</v>
      </c>
      <c r="E1251" s="9">
        <f t="shared" si="1"/>
        <v>-0.001159797514</v>
      </c>
    </row>
    <row r="1252" ht="15.75" customHeight="1">
      <c r="B1252" s="3" t="s">
        <v>752</v>
      </c>
      <c r="C1252" s="2">
        <v>269.814</v>
      </c>
      <c r="D1252" s="7">
        <f t="shared" si="2"/>
        <v>196030.957</v>
      </c>
      <c r="E1252" s="9">
        <f t="shared" si="1"/>
        <v>0.001377332737</v>
      </c>
    </row>
    <row r="1253" ht="15.75" customHeight="1">
      <c r="B1253" s="3" t="s">
        <v>753</v>
      </c>
      <c r="C1253" s="2">
        <v>363.941</v>
      </c>
      <c r="D1253" s="7">
        <f t="shared" si="2"/>
        <v>196394.898</v>
      </c>
      <c r="E1253" s="9">
        <f t="shared" si="1"/>
        <v>0.00185482735</v>
      </c>
    </row>
    <row r="1254" ht="15.75" customHeight="1">
      <c r="B1254" s="3" t="s">
        <v>754</v>
      </c>
      <c r="C1254" s="2">
        <v>-395.412</v>
      </c>
      <c r="D1254" s="7">
        <f t="shared" si="2"/>
        <v>195999.486</v>
      </c>
      <c r="E1254" s="9">
        <f t="shared" si="1"/>
        <v>-0.002015381208</v>
      </c>
    </row>
    <row r="1255" ht="15.75" customHeight="1">
      <c r="B1255" s="3" t="s">
        <v>755</v>
      </c>
      <c r="C1255" s="2">
        <v>315.931</v>
      </c>
      <c r="D1255" s="7">
        <f t="shared" si="2"/>
        <v>196315.417</v>
      </c>
      <c r="E1255" s="9">
        <f t="shared" si="1"/>
        <v>0.001610599372</v>
      </c>
    </row>
    <row r="1256" ht="15.75" customHeight="1">
      <c r="B1256" s="3" t="s">
        <v>756</v>
      </c>
      <c r="C1256" s="2">
        <v>17.481</v>
      </c>
      <c r="D1256" s="7">
        <f t="shared" si="2"/>
        <v>196332.898</v>
      </c>
      <c r="E1256" s="9">
        <f t="shared" si="1"/>
        <v>0.00008904151295</v>
      </c>
    </row>
    <row r="1257" ht="15.75" customHeight="1">
      <c r="B1257" s="3" t="s">
        <v>757</v>
      </c>
      <c r="C1257" s="2">
        <v>-275.017</v>
      </c>
      <c r="D1257" s="7">
        <f t="shared" si="2"/>
        <v>196057.881</v>
      </c>
      <c r="E1257" s="9">
        <f t="shared" si="1"/>
        <v>-0.001401750804</v>
      </c>
    </row>
    <row r="1258" ht="15.75" customHeight="1">
      <c r="B1258" s="3" t="s">
        <v>758</v>
      </c>
      <c r="C1258" s="2">
        <v>560.685</v>
      </c>
      <c r="D1258" s="7">
        <f t="shared" si="2"/>
        <v>196618.566</v>
      </c>
      <c r="E1258" s="9">
        <f t="shared" si="1"/>
        <v>0.002855711797</v>
      </c>
    </row>
    <row r="1259" ht="15.75" customHeight="1">
      <c r="B1259" s="3" t="s">
        <v>759</v>
      </c>
      <c r="C1259" s="2">
        <v>-2.226</v>
      </c>
      <c r="D1259" s="7">
        <f t="shared" si="2"/>
        <v>196616.34</v>
      </c>
      <c r="E1259" s="9">
        <f t="shared" si="1"/>
        <v>-0.00001132147714</v>
      </c>
    </row>
    <row r="1260" ht="15.75" customHeight="1">
      <c r="B1260" s="3" t="s">
        <v>760</v>
      </c>
      <c r="C1260" s="2">
        <v>-49.34</v>
      </c>
      <c r="D1260" s="7">
        <f t="shared" si="2"/>
        <v>196567</v>
      </c>
      <c r="E1260" s="9">
        <f t="shared" si="1"/>
        <v>-0.0002509770646</v>
      </c>
    </row>
    <row r="1261" ht="15.75" customHeight="1">
      <c r="B1261" s="3" t="s">
        <v>761</v>
      </c>
      <c r="C1261" s="2">
        <v>-308.137</v>
      </c>
      <c r="D1261" s="7">
        <f t="shared" si="2"/>
        <v>196258.863</v>
      </c>
      <c r="E1261" s="9">
        <f t="shared" si="1"/>
        <v>-0.001568822688</v>
      </c>
    </row>
    <row r="1262" ht="15.75" customHeight="1">
      <c r="B1262" s="3">
        <v>44986.0</v>
      </c>
      <c r="C1262" s="2">
        <v>-59.971</v>
      </c>
      <c r="D1262" s="7">
        <f t="shared" si="2"/>
        <v>196198.892</v>
      </c>
      <c r="E1262" s="9">
        <f t="shared" si="1"/>
        <v>-0.0003056176096</v>
      </c>
    </row>
    <row r="1263" ht="15.75" customHeight="1">
      <c r="B1263" s="3">
        <v>45017.0</v>
      </c>
      <c r="C1263" s="2">
        <v>80.252</v>
      </c>
      <c r="D1263" s="7">
        <f t="shared" si="2"/>
        <v>196279.144</v>
      </c>
      <c r="E1263" s="9">
        <f t="shared" si="1"/>
        <v>0.0004089502788</v>
      </c>
    </row>
    <row r="1264" ht="15.75" customHeight="1">
      <c r="B1264" s="3">
        <v>45047.0</v>
      </c>
      <c r="C1264" s="2">
        <v>48.953</v>
      </c>
      <c r="D1264" s="7">
        <f t="shared" si="2"/>
        <v>196328.097</v>
      </c>
      <c r="E1264" s="9">
        <f t="shared" si="1"/>
        <v>0.0002493739042</v>
      </c>
    </row>
    <row r="1265" ht="15.75" customHeight="1">
      <c r="B1265" s="3">
        <v>45078.0</v>
      </c>
      <c r="C1265" s="2">
        <v>89.988</v>
      </c>
      <c r="D1265" s="7">
        <f t="shared" si="2"/>
        <v>196418.085</v>
      </c>
      <c r="E1265" s="9">
        <f t="shared" si="1"/>
        <v>0.0004582501661</v>
      </c>
    </row>
    <row r="1266" ht="15.75" customHeight="1">
      <c r="B1266" s="3">
        <v>45170.0</v>
      </c>
      <c r="C1266" s="2">
        <v>175.056</v>
      </c>
      <c r="D1266" s="7">
        <f t="shared" si="2"/>
        <v>196593.141</v>
      </c>
      <c r="E1266" s="9">
        <f t="shared" si="1"/>
        <v>0.000890844841</v>
      </c>
    </row>
    <row r="1267" ht="15.75" customHeight="1">
      <c r="B1267" s="3">
        <v>45200.0</v>
      </c>
      <c r="C1267" s="2">
        <v>225.989</v>
      </c>
      <c r="D1267" s="7">
        <f t="shared" si="2"/>
        <v>196819.13</v>
      </c>
      <c r="E1267" s="9">
        <f t="shared" si="1"/>
        <v>0.001148866172</v>
      </c>
    </row>
    <row r="1268" ht="15.75" customHeight="1">
      <c r="B1268" s="3">
        <v>45231.0</v>
      </c>
      <c r="C1268" s="2">
        <v>-118.854</v>
      </c>
      <c r="D1268" s="7">
        <f t="shared" si="2"/>
        <v>196700.276</v>
      </c>
      <c r="E1268" s="9">
        <f t="shared" si="1"/>
        <v>-0.0006040566325</v>
      </c>
    </row>
    <row r="1269" ht="15.75" customHeight="1">
      <c r="B1269" s="3">
        <v>45261.0</v>
      </c>
      <c r="C1269" s="2">
        <v>-5.437</v>
      </c>
      <c r="D1269" s="7">
        <f t="shared" si="2"/>
        <v>196694.839</v>
      </c>
      <c r="E1269" s="9">
        <f t="shared" si="1"/>
        <v>-0.00002764142102</v>
      </c>
    </row>
    <row r="1270" ht="15.75" customHeight="1">
      <c r="B1270" s="3" t="s">
        <v>762</v>
      </c>
      <c r="C1270" s="2">
        <v>41.882</v>
      </c>
      <c r="D1270" s="7">
        <f t="shared" si="2"/>
        <v>196736.721</v>
      </c>
      <c r="E1270" s="9">
        <f t="shared" si="1"/>
        <v>0.000212906154</v>
      </c>
    </row>
    <row r="1271" ht="15.75" customHeight="1">
      <c r="B1271" s="3" t="s">
        <v>763</v>
      </c>
      <c r="C1271" s="2">
        <v>316.034</v>
      </c>
      <c r="D1271" s="7">
        <f t="shared" si="2"/>
        <v>197052.755</v>
      </c>
      <c r="E1271" s="9">
        <f t="shared" si="1"/>
        <v>0.001605091487</v>
      </c>
    </row>
    <row r="1272" ht="15.75" customHeight="1">
      <c r="B1272" s="3" t="s">
        <v>764</v>
      </c>
      <c r="C1272" s="2">
        <v>139.814</v>
      </c>
      <c r="D1272" s="7">
        <f t="shared" si="2"/>
        <v>197192.569</v>
      </c>
      <c r="E1272" s="9">
        <f t="shared" si="1"/>
        <v>0.0007092741364</v>
      </c>
    </row>
    <row r="1273" ht="15.75" customHeight="1">
      <c r="B1273" s="3" t="s">
        <v>765</v>
      </c>
      <c r="C1273" s="2">
        <v>-127.155</v>
      </c>
      <c r="D1273" s="7">
        <f t="shared" si="2"/>
        <v>197065.414</v>
      </c>
      <c r="E1273" s="9">
        <f t="shared" si="1"/>
        <v>-0.00064503452</v>
      </c>
    </row>
    <row r="1274" ht="15.75" customHeight="1">
      <c r="B1274" s="3" t="s">
        <v>766</v>
      </c>
      <c r="C1274" s="2">
        <v>-89.531</v>
      </c>
      <c r="D1274" s="7">
        <f t="shared" si="2"/>
        <v>196975.883</v>
      </c>
      <c r="E1274" s="9">
        <f t="shared" si="1"/>
        <v>-0.0004544244587</v>
      </c>
    </row>
    <row r="1275" ht="15.75" customHeight="1">
      <c r="B1275" s="3" t="s">
        <v>767</v>
      </c>
      <c r="C1275" s="2">
        <v>-13.901</v>
      </c>
      <c r="D1275" s="7">
        <f t="shared" si="2"/>
        <v>196961.982</v>
      </c>
      <c r="E1275" s="9">
        <f t="shared" si="1"/>
        <v>-0.00007057458163</v>
      </c>
    </row>
    <row r="1276" ht="15.75" customHeight="1">
      <c r="B1276" s="3" t="s">
        <v>768</v>
      </c>
      <c r="C1276" s="2">
        <v>29.567</v>
      </c>
      <c r="D1276" s="7">
        <f t="shared" si="2"/>
        <v>196991.549</v>
      </c>
      <c r="E1276" s="9">
        <f t="shared" si="1"/>
        <v>0.0001501039982</v>
      </c>
    </row>
    <row r="1277" ht="15.75" customHeight="1">
      <c r="B1277" s="3" t="s">
        <v>769</v>
      </c>
      <c r="C1277" s="2">
        <v>-89.116</v>
      </c>
      <c r="D1277" s="7">
        <f t="shared" si="2"/>
        <v>196902.433</v>
      </c>
      <c r="E1277" s="9">
        <f t="shared" si="1"/>
        <v>-0.0004524872458</v>
      </c>
    </row>
    <row r="1278" ht="15.75" customHeight="1">
      <c r="B1278" s="3" t="s">
        <v>770</v>
      </c>
      <c r="C1278" s="2">
        <v>-16.62</v>
      </c>
      <c r="D1278" s="7">
        <f t="shared" si="2"/>
        <v>196885.813</v>
      </c>
      <c r="E1278" s="9">
        <f t="shared" si="1"/>
        <v>-0.00008441084862</v>
      </c>
    </row>
    <row r="1279" ht="15.75" customHeight="1">
      <c r="B1279" s="3" t="s">
        <v>771</v>
      </c>
      <c r="C1279" s="2">
        <v>-294.561</v>
      </c>
      <c r="D1279" s="7">
        <f t="shared" si="2"/>
        <v>196591.252</v>
      </c>
      <c r="E1279" s="9">
        <f t="shared" si="1"/>
        <v>-0.001497220963</v>
      </c>
    </row>
    <row r="1280" ht="15.75" customHeight="1">
      <c r="B1280" s="3" t="s">
        <v>772</v>
      </c>
      <c r="C1280" s="2">
        <v>42.378</v>
      </c>
      <c r="D1280" s="7">
        <f t="shared" si="2"/>
        <v>196633.63</v>
      </c>
      <c r="E1280" s="9">
        <f t="shared" si="1"/>
        <v>0.0002155407865</v>
      </c>
    </row>
    <row r="1281" ht="15.75" customHeight="1">
      <c r="B1281" s="3" t="s">
        <v>773</v>
      </c>
      <c r="C1281" s="2">
        <v>109.79</v>
      </c>
      <c r="D1281" s="7">
        <f t="shared" si="2"/>
        <v>196743.42</v>
      </c>
      <c r="E1281" s="9">
        <f t="shared" si="1"/>
        <v>0.000558192212</v>
      </c>
    </row>
    <row r="1282" ht="15.75" customHeight="1">
      <c r="B1282" s="3">
        <v>44928.0</v>
      </c>
      <c r="C1282" s="2">
        <v>348.927</v>
      </c>
      <c r="D1282" s="7">
        <f t="shared" si="2"/>
        <v>197092.347</v>
      </c>
      <c r="E1282" s="9">
        <f t="shared" si="1"/>
        <v>0.001771942117</v>
      </c>
    </row>
    <row r="1283" ht="15.75" customHeight="1">
      <c r="B1283" s="3">
        <v>44959.0</v>
      </c>
      <c r="C1283" s="2">
        <v>-174.698</v>
      </c>
      <c r="D1283" s="7">
        <f t="shared" si="2"/>
        <v>196917.649</v>
      </c>
      <c r="E1283" s="9">
        <f t="shared" si="1"/>
        <v>-0.0008867694384</v>
      </c>
    </row>
    <row r="1284" ht="15.75" customHeight="1">
      <c r="B1284" s="3">
        <v>44987.0</v>
      </c>
      <c r="C1284" s="2">
        <v>68.812</v>
      </c>
      <c r="D1284" s="7">
        <f t="shared" si="2"/>
        <v>196986.461</v>
      </c>
      <c r="E1284" s="9">
        <f t="shared" si="1"/>
        <v>0.0003493845276</v>
      </c>
    </row>
    <row r="1285" ht="15.75" customHeight="1">
      <c r="B1285" s="3">
        <v>45079.0</v>
      </c>
      <c r="C1285" s="2">
        <v>-346.625</v>
      </c>
      <c r="D1285" s="7">
        <f t="shared" si="2"/>
        <v>196639.836</v>
      </c>
      <c r="E1285" s="9">
        <f t="shared" si="1"/>
        <v>-0.001761188682</v>
      </c>
    </row>
    <row r="1286" ht="15.75" customHeight="1">
      <c r="B1286" s="3">
        <v>45109.0</v>
      </c>
      <c r="C1286" s="2">
        <v>35.442</v>
      </c>
      <c r="D1286" s="7">
        <f t="shared" si="2"/>
        <v>196675.278</v>
      </c>
      <c r="E1286" s="9">
        <f t="shared" si="1"/>
        <v>0.0001802219077</v>
      </c>
    </row>
    <row r="1287" ht="15.75" customHeight="1">
      <c r="B1287" s="3">
        <v>45140.0</v>
      </c>
      <c r="C1287" s="2">
        <v>93.138</v>
      </c>
      <c r="D1287" s="7">
        <f t="shared" si="2"/>
        <v>196768.416</v>
      </c>
      <c r="E1287" s="9">
        <f t="shared" si="1"/>
        <v>0.00047345022</v>
      </c>
    </row>
    <row r="1288" ht="15.75" customHeight="1">
      <c r="B1288" s="3">
        <v>45171.0</v>
      </c>
      <c r="C1288" s="2">
        <v>90.861</v>
      </c>
      <c r="D1288" s="7">
        <f t="shared" si="2"/>
        <v>196859.277</v>
      </c>
      <c r="E1288" s="9">
        <f t="shared" si="1"/>
        <v>0.0004616595998</v>
      </c>
    </row>
    <row r="1289" ht="15.75" customHeight="1">
      <c r="B1289" s="3">
        <v>45201.0</v>
      </c>
      <c r="C1289" s="2">
        <v>144.528</v>
      </c>
      <c r="D1289" s="7">
        <f t="shared" si="2"/>
        <v>197003.805</v>
      </c>
      <c r="E1289" s="9">
        <f t="shared" si="1"/>
        <v>0.0007338997387</v>
      </c>
    </row>
    <row r="1290" ht="15.75" customHeight="1">
      <c r="B1290" s="3" t="s">
        <v>774</v>
      </c>
      <c r="C1290" s="2">
        <v>546.173</v>
      </c>
      <c r="D1290" s="7">
        <f t="shared" si="2"/>
        <v>197549.978</v>
      </c>
      <c r="E1290" s="9">
        <f t="shared" si="1"/>
        <v>0.002768562221</v>
      </c>
    </row>
    <row r="1291" ht="15.75" customHeight="1">
      <c r="B1291" s="3" t="s">
        <v>775</v>
      </c>
      <c r="C1291" s="2">
        <v>-61.564</v>
      </c>
      <c r="D1291" s="7">
        <f t="shared" si="2"/>
        <v>197488.414</v>
      </c>
      <c r="E1291" s="9">
        <f t="shared" si="1"/>
        <v>-0.0003116861639</v>
      </c>
    </row>
    <row r="1292" ht="15.75" customHeight="1">
      <c r="B1292" s="3" t="s">
        <v>776</v>
      </c>
      <c r="C1292" s="2">
        <v>401.11</v>
      </c>
      <c r="D1292" s="7">
        <f t="shared" si="2"/>
        <v>197889.524</v>
      </c>
      <c r="E1292" s="9">
        <f t="shared" si="1"/>
        <v>0.002028996052</v>
      </c>
    </row>
    <row r="1293" ht="15.75" customHeight="1">
      <c r="B1293" s="3" t="s">
        <v>777</v>
      </c>
      <c r="C1293" s="2">
        <v>87.851</v>
      </c>
      <c r="D1293" s="7">
        <f t="shared" si="2"/>
        <v>197977.375</v>
      </c>
      <c r="E1293" s="9">
        <f t="shared" si="1"/>
        <v>0.0004438411075</v>
      </c>
    </row>
    <row r="1294" ht="15.75" customHeight="1">
      <c r="B1294" s="3" t="s">
        <v>778</v>
      </c>
      <c r="C1294" s="2">
        <v>46.088</v>
      </c>
      <c r="D1294" s="7">
        <f t="shared" si="2"/>
        <v>198023.463</v>
      </c>
      <c r="E1294" s="9">
        <f t="shared" si="1"/>
        <v>0.0002327671852</v>
      </c>
    </row>
    <row r="1295" ht="15.75" customHeight="1">
      <c r="B1295" s="3" t="s">
        <v>779</v>
      </c>
      <c r="C1295" s="2">
        <v>100.814</v>
      </c>
      <c r="D1295" s="7">
        <f t="shared" si="2"/>
        <v>198124.277</v>
      </c>
      <c r="E1295" s="9">
        <f t="shared" si="1"/>
        <v>0.0005089717396</v>
      </c>
    </row>
    <row r="1296" ht="15.75" customHeight="1">
      <c r="B1296" s="3" t="s">
        <v>780</v>
      </c>
      <c r="C1296" s="2">
        <v>-125.373</v>
      </c>
      <c r="D1296" s="7">
        <f t="shared" si="2"/>
        <v>197998.904</v>
      </c>
      <c r="E1296" s="9">
        <f t="shared" si="1"/>
        <v>-0.0006330000879</v>
      </c>
    </row>
    <row r="1297" ht="15.75" customHeight="1">
      <c r="B1297" s="3" t="s">
        <v>781</v>
      </c>
      <c r="C1297" s="2">
        <v>255.968</v>
      </c>
      <c r="D1297" s="7">
        <f t="shared" si="2"/>
        <v>198254.872</v>
      </c>
      <c r="E1297" s="9">
        <f t="shared" si="1"/>
        <v>0.001291939919</v>
      </c>
    </row>
    <row r="1298" ht="15.75" customHeight="1">
      <c r="B1298" s="3" t="s">
        <v>782</v>
      </c>
      <c r="C1298" s="2">
        <v>133.829</v>
      </c>
      <c r="D1298" s="7">
        <f t="shared" si="2"/>
        <v>198388.701</v>
      </c>
      <c r="E1298" s="9">
        <f t="shared" si="1"/>
        <v>0.0006748073797</v>
      </c>
    </row>
    <row r="1299" ht="15.75" customHeight="1">
      <c r="B1299" s="3" t="s">
        <v>783</v>
      </c>
      <c r="C1299" s="2">
        <v>5.412</v>
      </c>
      <c r="D1299" s="7">
        <f t="shared" si="2"/>
        <v>198394.113</v>
      </c>
      <c r="E1299" s="9">
        <f t="shared" si="1"/>
        <v>0.00002727940732</v>
      </c>
    </row>
    <row r="1300" ht="15.75" customHeight="1">
      <c r="B1300" s="3" t="s">
        <v>784</v>
      </c>
      <c r="C1300" s="2">
        <v>2.956</v>
      </c>
      <c r="D1300" s="7">
        <f t="shared" si="2"/>
        <v>198397.069</v>
      </c>
      <c r="E1300" s="9">
        <f t="shared" si="1"/>
        <v>0.00001489952466</v>
      </c>
    </row>
    <row r="1301" ht="15.75" customHeight="1">
      <c r="B1301" s="3">
        <v>44929.0</v>
      </c>
      <c r="C1301" s="2">
        <v>237.463</v>
      </c>
      <c r="D1301" s="7">
        <f t="shared" si="2"/>
        <v>198634.532</v>
      </c>
      <c r="E1301" s="9">
        <f t="shared" si="1"/>
        <v>0.00119619208</v>
      </c>
    </row>
    <row r="1302" ht="15.75" customHeight="1">
      <c r="B1302" s="3">
        <v>44960.0</v>
      </c>
      <c r="C1302" s="2">
        <v>10.663</v>
      </c>
      <c r="D1302" s="7">
        <f t="shared" si="2"/>
        <v>198645.195</v>
      </c>
      <c r="E1302" s="9">
        <f t="shared" si="1"/>
        <v>0.00005368006106</v>
      </c>
    </row>
    <row r="1303" ht="15.75" customHeight="1">
      <c r="B1303" s="3">
        <v>44988.0</v>
      </c>
      <c r="C1303" s="2">
        <v>25.97</v>
      </c>
      <c r="D1303" s="7">
        <f t="shared" si="2"/>
        <v>198671.165</v>
      </c>
      <c r="E1303" s="9">
        <f t="shared" si="1"/>
        <v>0.0001307270611</v>
      </c>
    </row>
    <row r="1304" ht="15.75" customHeight="1">
      <c r="B1304" s="3">
        <v>45080.0</v>
      </c>
      <c r="C1304" s="2">
        <v>-83.967</v>
      </c>
      <c r="D1304" s="7">
        <f t="shared" si="2"/>
        <v>198587.198</v>
      </c>
      <c r="E1304" s="9">
        <f t="shared" si="1"/>
        <v>-0.0004227324536</v>
      </c>
    </row>
    <row r="1305" ht="15.75" customHeight="1">
      <c r="B1305" s="3">
        <v>45110.0</v>
      </c>
      <c r="C1305" s="2">
        <v>216.228</v>
      </c>
      <c r="D1305" s="7">
        <f t="shared" si="2"/>
        <v>198803.426</v>
      </c>
      <c r="E1305" s="9">
        <f t="shared" si="1"/>
        <v>0.00108823917</v>
      </c>
    </row>
    <row r="1306" ht="15.75" customHeight="1">
      <c r="B1306" s="3">
        <v>45141.0</v>
      </c>
      <c r="C1306" s="2">
        <v>19.151</v>
      </c>
      <c r="D1306" s="7">
        <f t="shared" si="2"/>
        <v>198822.577</v>
      </c>
      <c r="E1306" s="9">
        <f t="shared" si="1"/>
        <v>0.00009632669831</v>
      </c>
    </row>
    <row r="1307" ht="15.75" customHeight="1">
      <c r="B1307" s="3">
        <v>45172.0</v>
      </c>
      <c r="C1307" s="2">
        <v>242.271</v>
      </c>
      <c r="D1307" s="7">
        <f t="shared" si="2"/>
        <v>199064.848</v>
      </c>
      <c r="E1307" s="9">
        <f t="shared" si="1"/>
        <v>0.001217786815</v>
      </c>
    </row>
    <row r="1308" ht="15.75" customHeight="1">
      <c r="B1308" s="3">
        <v>45202.0</v>
      </c>
      <c r="C1308" s="2">
        <v>22.111</v>
      </c>
      <c r="D1308" s="7">
        <f t="shared" si="2"/>
        <v>199086.959</v>
      </c>
      <c r="E1308" s="9">
        <f t="shared" si="1"/>
        <v>0.0001110681887</v>
      </c>
    </row>
    <row r="1309" ht="15.75" customHeight="1">
      <c r="B1309" s="3" t="s">
        <v>785</v>
      </c>
      <c r="C1309" s="2">
        <v>-211.852</v>
      </c>
      <c r="D1309" s="7">
        <f t="shared" si="2"/>
        <v>198875.107</v>
      </c>
      <c r="E1309" s="9">
        <f t="shared" si="1"/>
        <v>-0.001064684492</v>
      </c>
    </row>
    <row r="1310" ht="15.75" customHeight="1">
      <c r="B1310" s="3" t="s">
        <v>786</v>
      </c>
      <c r="C1310" s="2">
        <v>174.753</v>
      </c>
      <c r="D1310" s="7">
        <f t="shared" si="2"/>
        <v>199049.86</v>
      </c>
      <c r="E1310" s="9">
        <f t="shared" si="1"/>
        <v>0.000878321421</v>
      </c>
    </row>
    <row r="1311" ht="15.75" customHeight="1">
      <c r="B1311" s="3" t="s">
        <v>787</v>
      </c>
      <c r="C1311" s="2">
        <v>-124.175</v>
      </c>
      <c r="D1311" s="7">
        <f t="shared" si="2"/>
        <v>198925.685</v>
      </c>
      <c r="E1311" s="9">
        <f t="shared" si="1"/>
        <v>-0.0006240333387</v>
      </c>
    </row>
    <row r="1312" ht="15.75" customHeight="1">
      <c r="B1312" s="3" t="s">
        <v>788</v>
      </c>
      <c r="C1312" s="2">
        <v>540.937</v>
      </c>
      <c r="D1312" s="7">
        <f t="shared" si="2"/>
        <v>199466.622</v>
      </c>
      <c r="E1312" s="9">
        <f t="shared" si="1"/>
        <v>0.002715601295</v>
      </c>
    </row>
    <row r="1313" ht="15.75" customHeight="1">
      <c r="B1313" s="3" t="s">
        <v>789</v>
      </c>
      <c r="C1313" s="2">
        <v>166.256</v>
      </c>
      <c r="D1313" s="7">
        <f t="shared" si="2"/>
        <v>199632.878</v>
      </c>
      <c r="E1313" s="9">
        <f t="shared" si="1"/>
        <v>0.0008331556898</v>
      </c>
    </row>
    <row r="1314" ht="15.75" customHeight="1">
      <c r="B1314" s="3" t="s">
        <v>790</v>
      </c>
      <c r="C1314" s="2">
        <v>-44.135</v>
      </c>
      <c r="D1314" s="7">
        <f t="shared" si="2"/>
        <v>199588.743</v>
      </c>
      <c r="E1314" s="9">
        <f t="shared" si="1"/>
        <v>-0.0002211052601</v>
      </c>
    </row>
    <row r="1315" ht="15.75" customHeight="1">
      <c r="B1315" s="3" t="s">
        <v>791</v>
      </c>
      <c r="C1315" s="2">
        <v>77.482</v>
      </c>
      <c r="D1315" s="7">
        <f t="shared" si="2"/>
        <v>199666.225</v>
      </c>
      <c r="E1315" s="9">
        <f t="shared" si="1"/>
        <v>0.0003881329335</v>
      </c>
    </row>
    <row r="1316" ht="15.75" customHeight="1">
      <c r="B1316" s="3" t="s">
        <v>792</v>
      </c>
      <c r="C1316" s="2">
        <v>67.406</v>
      </c>
      <c r="D1316" s="7">
        <f t="shared" si="2"/>
        <v>199733.631</v>
      </c>
      <c r="E1316" s="9">
        <f t="shared" si="1"/>
        <v>0.0003375364294</v>
      </c>
    </row>
    <row r="1317" ht="15.75" customHeight="1">
      <c r="B1317" s="3" t="s">
        <v>793</v>
      </c>
      <c r="C1317" s="2">
        <v>-38.9</v>
      </c>
      <c r="D1317" s="7">
        <f t="shared" si="2"/>
        <v>199694.731</v>
      </c>
      <c r="E1317" s="9">
        <f t="shared" si="1"/>
        <v>-0.0001947783574</v>
      </c>
    </row>
    <row r="1318" ht="15.75" customHeight="1">
      <c r="B1318" s="3" t="s">
        <v>794</v>
      </c>
      <c r="C1318" s="2">
        <v>616.896</v>
      </c>
      <c r="D1318" s="7">
        <f t="shared" si="2"/>
        <v>200311.627</v>
      </c>
      <c r="E1318" s="9">
        <f t="shared" si="1"/>
        <v>0.003084433418</v>
      </c>
    </row>
    <row r="1319" ht="15.75" customHeight="1">
      <c r="B1319" s="3" t="s">
        <v>795</v>
      </c>
      <c r="C1319" s="2">
        <v>172.634</v>
      </c>
      <c r="D1319" s="7">
        <f t="shared" si="2"/>
        <v>200484.261</v>
      </c>
      <c r="E1319" s="9">
        <f t="shared" si="1"/>
        <v>0.0008614559972</v>
      </c>
    </row>
    <row r="1320" ht="15.75" customHeight="1">
      <c r="B1320" s="3" t="s">
        <v>796</v>
      </c>
      <c r="C1320" s="2">
        <v>45.613</v>
      </c>
      <c r="D1320" s="7">
        <f t="shared" si="2"/>
        <v>200529.874</v>
      </c>
      <c r="E1320" s="9">
        <f t="shared" si="1"/>
        <v>0.0002274882415</v>
      </c>
    </row>
    <row r="1321" ht="15.75" customHeight="1">
      <c r="B1321" s="3" t="s">
        <v>797</v>
      </c>
      <c r="C1321" s="2">
        <v>205.26</v>
      </c>
      <c r="D1321" s="7">
        <f t="shared" si="2"/>
        <v>200735.134</v>
      </c>
      <c r="E1321" s="9">
        <f t="shared" si="1"/>
        <v>0.001023064627</v>
      </c>
    </row>
    <row r="1322" ht="15.75" customHeight="1">
      <c r="B1322" s="3" t="s">
        <v>798</v>
      </c>
      <c r="C1322" s="2">
        <v>3.405</v>
      </c>
      <c r="D1322" s="7">
        <f t="shared" si="2"/>
        <v>200738.539</v>
      </c>
      <c r="E1322" s="9">
        <f t="shared" si="1"/>
        <v>0.00001696250703</v>
      </c>
    </row>
    <row r="1323" ht="15.75" customHeight="1">
      <c r="B1323" s="3" t="s">
        <v>799</v>
      </c>
      <c r="C1323" s="2">
        <v>114.023</v>
      </c>
      <c r="D1323" s="7">
        <f t="shared" si="2"/>
        <v>200852.562</v>
      </c>
      <c r="E1323" s="9">
        <f t="shared" si="1"/>
        <v>0.0005678562238</v>
      </c>
    </row>
    <row r="1324" ht="15.75" customHeight="1">
      <c r="B1324" s="3">
        <v>44989.0</v>
      </c>
      <c r="C1324" s="2">
        <v>429.154</v>
      </c>
      <c r="D1324" s="7">
        <f t="shared" si="2"/>
        <v>201281.716</v>
      </c>
      <c r="E1324" s="9">
        <f t="shared" si="1"/>
        <v>0.002134382401</v>
      </c>
    </row>
    <row r="1325" ht="15.75" customHeight="1">
      <c r="B1325" s="3">
        <v>45020.0</v>
      </c>
      <c r="C1325" s="2">
        <v>163.78</v>
      </c>
      <c r="D1325" s="7">
        <f t="shared" si="2"/>
        <v>201445.496</v>
      </c>
      <c r="E1325" s="9">
        <f t="shared" si="1"/>
        <v>0.0008133545693</v>
      </c>
    </row>
    <row r="1326" ht="15.75" customHeight="1">
      <c r="B1326" s="3">
        <v>45050.0</v>
      </c>
      <c r="C1326" s="2">
        <v>50.968</v>
      </c>
      <c r="D1326" s="7">
        <f t="shared" si="2"/>
        <v>201496.464</v>
      </c>
      <c r="E1326" s="9">
        <f t="shared" si="1"/>
        <v>0.0002529793634</v>
      </c>
    </row>
    <row r="1327" ht="15.75" customHeight="1">
      <c r="B1327" s="3">
        <v>45081.0</v>
      </c>
      <c r="C1327" s="2">
        <v>51.224</v>
      </c>
      <c r="D1327" s="7">
        <f t="shared" si="2"/>
        <v>201547.688</v>
      </c>
      <c r="E1327" s="9">
        <f t="shared" si="1"/>
        <v>0.0002541855527</v>
      </c>
    </row>
    <row r="1328" ht="15.75" customHeight="1">
      <c r="B1328" s="3">
        <v>45203.0</v>
      </c>
      <c r="C1328" s="2">
        <v>106.317</v>
      </c>
      <c r="D1328" s="7">
        <f t="shared" si="2"/>
        <v>201654.005</v>
      </c>
      <c r="E1328" s="9">
        <f t="shared" si="1"/>
        <v>0.0005273638693</v>
      </c>
    </row>
    <row r="1329" ht="15.75" customHeight="1">
      <c r="B1329" s="3">
        <v>45234.0</v>
      </c>
      <c r="C1329" s="2">
        <v>158.644</v>
      </c>
      <c r="D1329" s="7">
        <f t="shared" si="2"/>
        <v>201812.649</v>
      </c>
      <c r="E1329" s="9">
        <f t="shared" si="1"/>
        <v>0.0007864045596</v>
      </c>
    </row>
    <row r="1330" ht="15.75" customHeight="1">
      <c r="B1330" s="3">
        <v>45264.0</v>
      </c>
      <c r="C1330" s="2">
        <v>190.421</v>
      </c>
      <c r="D1330" s="7">
        <f t="shared" si="2"/>
        <v>202003.07</v>
      </c>
      <c r="E1330" s="9">
        <f t="shared" si="1"/>
        <v>0.0009431084782</v>
      </c>
    </row>
    <row r="1331" ht="15.75" customHeight="1">
      <c r="B1331" s="3" t="s">
        <v>800</v>
      </c>
      <c r="C1331" s="2">
        <v>332.201</v>
      </c>
      <c r="D1331" s="7">
        <f t="shared" si="2"/>
        <v>202335.271</v>
      </c>
      <c r="E1331" s="9">
        <f t="shared" si="1"/>
        <v>0.001643183646</v>
      </c>
    </row>
    <row r="1332" ht="15.75" customHeight="1">
      <c r="B1332" s="3" t="s">
        <v>801</v>
      </c>
      <c r="C1332" s="2">
        <v>55.583</v>
      </c>
      <c r="D1332" s="7">
        <f t="shared" si="2"/>
        <v>202390.854</v>
      </c>
      <c r="E1332" s="9">
        <f t="shared" si="1"/>
        <v>0.0002746696935</v>
      </c>
    </row>
    <row r="1333" ht="15.75" customHeight="1">
      <c r="B1333" s="3" t="s">
        <v>802</v>
      </c>
      <c r="C1333" s="2">
        <v>141.813</v>
      </c>
      <c r="D1333" s="7">
        <f t="shared" si="2"/>
        <v>202532.667</v>
      </c>
      <c r="E1333" s="9">
        <f t="shared" si="1"/>
        <v>0.0007004434094</v>
      </c>
    </row>
    <row r="1334" ht="15.75" customHeight="1">
      <c r="B1334" s="3" t="s">
        <v>803</v>
      </c>
      <c r="C1334" s="2">
        <v>80.059</v>
      </c>
      <c r="D1334" s="7">
        <f t="shared" si="2"/>
        <v>202612.726</v>
      </c>
      <c r="E1334" s="9">
        <f t="shared" si="1"/>
        <v>0.0003952112127</v>
      </c>
    </row>
    <row r="1335" ht="15.75" customHeight="1">
      <c r="B1335" s="3" t="s">
        <v>804</v>
      </c>
      <c r="C1335" s="2">
        <v>255.756</v>
      </c>
      <c r="D1335" s="7">
        <f t="shared" si="2"/>
        <v>202868.482</v>
      </c>
      <c r="E1335" s="9">
        <f t="shared" si="1"/>
        <v>0.001261493894</v>
      </c>
    </row>
    <row r="1336" ht="15.75" customHeight="1">
      <c r="B1336" s="3" t="s">
        <v>805</v>
      </c>
      <c r="C1336" s="2">
        <v>117.971</v>
      </c>
      <c r="D1336" s="7">
        <f t="shared" si="2"/>
        <v>202986.453</v>
      </c>
      <c r="E1336" s="9">
        <f t="shared" si="1"/>
        <v>0.0005813456639</v>
      </c>
    </row>
    <row r="1337" ht="15.75" customHeight="1">
      <c r="B1337" s="3" t="s">
        <v>806</v>
      </c>
      <c r="C1337" s="2">
        <v>267.544</v>
      </c>
      <c r="D1337" s="7">
        <f t="shared" si="2"/>
        <v>203253.997</v>
      </c>
      <c r="E1337" s="9">
        <f t="shared" si="1"/>
        <v>0.001317170846</v>
      </c>
    </row>
    <row r="1338" ht="15.75" customHeight="1">
      <c r="B1338" s="3" t="s">
        <v>807</v>
      </c>
      <c r="C1338" s="2">
        <v>67.032</v>
      </c>
      <c r="D1338" s="7">
        <f t="shared" si="2"/>
        <v>203321.029</v>
      </c>
      <c r="E1338" s="9">
        <f t="shared" si="1"/>
        <v>0.0003297398823</v>
      </c>
    </row>
    <row r="1339" ht="15.75" customHeight="1">
      <c r="B1339" s="3" t="s">
        <v>808</v>
      </c>
      <c r="C1339" s="2">
        <v>116.703</v>
      </c>
      <c r="D1339" s="7">
        <f t="shared" si="2"/>
        <v>203437.732</v>
      </c>
      <c r="E1339" s="9">
        <f t="shared" si="1"/>
        <v>0.0005738192481</v>
      </c>
    </row>
    <row r="1340" ht="15.75" customHeight="1">
      <c r="B1340" s="3" t="s">
        <v>809</v>
      </c>
      <c r="C1340" s="2">
        <v>135.498</v>
      </c>
      <c r="D1340" s="7">
        <f t="shared" si="2"/>
        <v>203573.23</v>
      </c>
      <c r="E1340" s="9">
        <f t="shared" si="1"/>
        <v>0.0006658199295</v>
      </c>
    </row>
    <row r="1341" ht="15.75" customHeight="1">
      <c r="B1341" s="3" t="s">
        <v>810</v>
      </c>
      <c r="C1341" s="2">
        <v>116.699</v>
      </c>
      <c r="D1341" s="7">
        <f t="shared" si="2"/>
        <v>203689.929</v>
      </c>
      <c r="E1341" s="9">
        <f t="shared" si="1"/>
        <v>0.000573088926</v>
      </c>
    </row>
    <row r="1342" ht="15.75" customHeight="1">
      <c r="B1342" s="3" t="s">
        <v>811</v>
      </c>
      <c r="C1342" s="2">
        <v>162.468</v>
      </c>
      <c r="D1342" s="7">
        <f t="shared" si="2"/>
        <v>203852.397</v>
      </c>
      <c r="E1342" s="9">
        <f t="shared" si="1"/>
        <v>0.0007973061851</v>
      </c>
    </row>
    <row r="1343" ht="15.75" customHeight="1">
      <c r="B1343" s="3">
        <v>44931.0</v>
      </c>
      <c r="C1343" s="2">
        <v>319.626</v>
      </c>
      <c r="D1343" s="7">
        <f t="shared" si="2"/>
        <v>204172.023</v>
      </c>
      <c r="E1343" s="9">
        <f t="shared" si="1"/>
        <v>0.001566700666</v>
      </c>
    </row>
    <row r="1344" ht="15.75" customHeight="1">
      <c r="B1344" s="3">
        <v>44962.0</v>
      </c>
      <c r="C1344" s="2">
        <v>139.143</v>
      </c>
      <c r="D1344" s="7">
        <f t="shared" si="2"/>
        <v>204311.166</v>
      </c>
      <c r="E1344" s="9">
        <f t="shared" si="1"/>
        <v>0.0006812667406</v>
      </c>
    </row>
    <row r="1345" ht="15.75" customHeight="1">
      <c r="B1345" s="3">
        <v>44990.0</v>
      </c>
      <c r="C1345" s="2">
        <v>79.291</v>
      </c>
      <c r="D1345" s="7">
        <f t="shared" si="2"/>
        <v>204390.457</v>
      </c>
      <c r="E1345" s="9">
        <f t="shared" si="1"/>
        <v>0.0003880141234</v>
      </c>
    </row>
    <row r="1346" ht="15.75" customHeight="1">
      <c r="B1346" s="3">
        <v>45021.0</v>
      </c>
      <c r="C1346" s="2">
        <v>98.568</v>
      </c>
      <c r="D1346" s="7">
        <f t="shared" si="2"/>
        <v>204489.025</v>
      </c>
      <c r="E1346" s="9">
        <f t="shared" si="1"/>
        <v>0.0004821371883</v>
      </c>
    </row>
    <row r="1347" ht="15.75" customHeight="1">
      <c r="B1347" s="3">
        <v>45051.0</v>
      </c>
      <c r="C1347" s="2">
        <v>-11.706</v>
      </c>
      <c r="D1347" s="7">
        <f t="shared" si="2"/>
        <v>204477.319</v>
      </c>
      <c r="E1347" s="9">
        <f t="shared" si="1"/>
        <v>-0.00005724676456</v>
      </c>
    </row>
    <row r="1348" ht="15.75" customHeight="1">
      <c r="B1348" s="3">
        <v>45143.0</v>
      </c>
      <c r="C1348" s="2">
        <v>221.195</v>
      </c>
      <c r="D1348" s="7">
        <f t="shared" si="2"/>
        <v>204698.514</v>
      </c>
      <c r="E1348" s="9">
        <f t="shared" si="1"/>
        <v>0.00108117344</v>
      </c>
    </row>
    <row r="1349" ht="15.75" customHeight="1">
      <c r="B1349" s="3">
        <v>45174.0</v>
      </c>
      <c r="C1349" s="2">
        <v>-125.72</v>
      </c>
      <c r="D1349" s="7">
        <f t="shared" si="2"/>
        <v>204572.794</v>
      </c>
      <c r="E1349" s="9">
        <f t="shared" si="1"/>
        <v>-0.0006143602129</v>
      </c>
    </row>
    <row r="1350" ht="15.75" customHeight="1">
      <c r="B1350" s="3">
        <v>45204.0</v>
      </c>
      <c r="C1350" s="2">
        <v>31.204</v>
      </c>
      <c r="D1350" s="7">
        <f t="shared" si="2"/>
        <v>204603.998</v>
      </c>
      <c r="E1350" s="9">
        <f t="shared" si="1"/>
        <v>0.0001525208696</v>
      </c>
    </row>
    <row r="1351" ht="15.75" customHeight="1">
      <c r="B1351" s="3">
        <v>45235.0</v>
      </c>
      <c r="C1351" s="2">
        <v>-35.575</v>
      </c>
      <c r="D1351" s="7">
        <f t="shared" si="2"/>
        <v>204568.423</v>
      </c>
      <c r="E1351" s="9">
        <f t="shared" si="1"/>
        <v>-0.0001738875753</v>
      </c>
    </row>
    <row r="1352" ht="15.75" customHeight="1">
      <c r="B1352" s="3">
        <v>45265.0</v>
      </c>
      <c r="C1352" s="2">
        <v>64.334</v>
      </c>
      <c r="D1352" s="7">
        <f t="shared" si="2"/>
        <v>204632.757</v>
      </c>
      <c r="E1352" s="9">
        <f t="shared" si="1"/>
        <v>0.0003144370235</v>
      </c>
    </row>
    <row r="1353" ht="15.75" customHeight="1">
      <c r="B1353" s="3" t="s">
        <v>812</v>
      </c>
      <c r="C1353" s="2">
        <v>11.31</v>
      </c>
      <c r="D1353" s="7">
        <f t="shared" si="2"/>
        <v>204644.067</v>
      </c>
      <c r="E1353" s="9">
        <f t="shared" si="1"/>
        <v>0.00005526821623</v>
      </c>
    </row>
    <row r="1354" ht="15.75" customHeight="1">
      <c r="B1354" s="3" t="s">
        <v>813</v>
      </c>
      <c r="C1354" s="2">
        <v>231.641</v>
      </c>
      <c r="D1354" s="7">
        <f t="shared" si="2"/>
        <v>204875.708</v>
      </c>
      <c r="E1354" s="9">
        <f t="shared" si="1"/>
        <v>0.001131281266</v>
      </c>
    </row>
    <row r="1355" ht="15.75" customHeight="1">
      <c r="B1355" s="3" t="s">
        <v>814</v>
      </c>
      <c r="C1355" s="2">
        <v>124.801</v>
      </c>
      <c r="D1355" s="7">
        <f t="shared" si="2"/>
        <v>205000.509</v>
      </c>
      <c r="E1355" s="9">
        <f t="shared" si="1"/>
        <v>0.0006089692384</v>
      </c>
    </row>
    <row r="1356" ht="15.75" customHeight="1">
      <c r="B1356" s="3" t="s">
        <v>815</v>
      </c>
      <c r="C1356" s="2">
        <v>-40.389</v>
      </c>
      <c r="D1356" s="7">
        <f t="shared" si="2"/>
        <v>204960.12</v>
      </c>
      <c r="E1356" s="9">
        <f t="shared" si="1"/>
        <v>-0.0001970384338</v>
      </c>
    </row>
    <row r="1357" ht="15.75" customHeight="1">
      <c r="B1357" s="3" t="s">
        <v>816</v>
      </c>
      <c r="C1357" s="2">
        <v>194.153</v>
      </c>
      <c r="D1357" s="7">
        <f t="shared" si="2"/>
        <v>205154.273</v>
      </c>
      <c r="E1357" s="9">
        <f t="shared" si="1"/>
        <v>0.0009468237049</v>
      </c>
    </row>
    <row r="1358" ht="15.75" customHeight="1">
      <c r="B1358" s="3" t="s">
        <v>817</v>
      </c>
      <c r="C1358" s="2">
        <v>99.082</v>
      </c>
      <c r="D1358" s="7">
        <f t="shared" si="2"/>
        <v>205253.355</v>
      </c>
      <c r="E1358" s="9">
        <f t="shared" si="1"/>
        <v>0.0004828467853</v>
      </c>
    </row>
    <row r="1359" ht="15.75" customHeight="1">
      <c r="B1359" s="3" t="s">
        <v>818</v>
      </c>
      <c r="C1359" s="2">
        <v>39.88</v>
      </c>
      <c r="D1359" s="7">
        <f t="shared" si="2"/>
        <v>205293.235</v>
      </c>
      <c r="E1359" s="9">
        <f t="shared" si="1"/>
        <v>0.0001942775855</v>
      </c>
    </row>
    <row r="1360" ht="15.75" customHeight="1">
      <c r="B1360" s="3" t="s">
        <v>819</v>
      </c>
      <c r="C1360" s="2">
        <v>52.096</v>
      </c>
      <c r="D1360" s="7">
        <f t="shared" si="2"/>
        <v>205345.331</v>
      </c>
      <c r="E1360" s="9">
        <f t="shared" si="1"/>
        <v>0.0002537316492</v>
      </c>
    </row>
    <row r="1361" ht="15.75" customHeight="1">
      <c r="B1361" s="3" t="s">
        <v>820</v>
      </c>
      <c r="C1361" s="2">
        <v>155.71</v>
      </c>
      <c r="D1361" s="7">
        <f t="shared" si="2"/>
        <v>205501.041</v>
      </c>
      <c r="E1361" s="9">
        <f t="shared" si="1"/>
        <v>0.0007579962637</v>
      </c>
    </row>
    <row r="1362" ht="15.75" customHeight="1">
      <c r="B1362" s="3" t="s">
        <v>821</v>
      </c>
      <c r="C1362" s="2">
        <v>92.117</v>
      </c>
      <c r="D1362" s="7">
        <f t="shared" si="2"/>
        <v>205593.158</v>
      </c>
      <c r="E1362" s="9">
        <f t="shared" si="1"/>
        <v>0.0004481552003</v>
      </c>
    </row>
    <row r="1363" ht="15.75" customHeight="1">
      <c r="B1363" s="3" t="s">
        <v>822</v>
      </c>
      <c r="C1363" s="2">
        <v>3.025</v>
      </c>
      <c r="D1363" s="7">
        <f t="shared" si="2"/>
        <v>205596.183</v>
      </c>
      <c r="E1363" s="9">
        <f t="shared" si="1"/>
        <v>0.00001471341642</v>
      </c>
    </row>
    <row r="1364" ht="15.75" customHeight="1">
      <c r="B1364" s="3" t="s">
        <v>823</v>
      </c>
      <c r="C1364" s="2">
        <v>156.73</v>
      </c>
      <c r="D1364" s="7">
        <f t="shared" si="2"/>
        <v>205752.913</v>
      </c>
      <c r="E1364" s="9">
        <f t="shared" si="1"/>
        <v>0.0007620291821</v>
      </c>
    </row>
    <row r="1365" ht="15.75" customHeight="1">
      <c r="B1365" s="3">
        <v>44932.0</v>
      </c>
      <c r="C1365" s="2">
        <v>205.038</v>
      </c>
      <c r="D1365" s="7">
        <f t="shared" si="2"/>
        <v>205957.951</v>
      </c>
      <c r="E1365" s="9">
        <f t="shared" si="1"/>
        <v>0.0009960291791</v>
      </c>
    </row>
    <row r="1366" ht="15.75" customHeight="1">
      <c r="B1366" s="3">
        <v>44963.0</v>
      </c>
      <c r="C1366" s="2">
        <v>169.71</v>
      </c>
      <c r="D1366" s="7">
        <f t="shared" si="2"/>
        <v>206127.661</v>
      </c>
      <c r="E1366" s="9">
        <f t="shared" si="1"/>
        <v>0.0008236638439</v>
      </c>
    </row>
    <row r="1367" ht="15.75" customHeight="1">
      <c r="B1367" s="3">
        <v>45052.0</v>
      </c>
      <c r="C1367" s="2">
        <v>495.371</v>
      </c>
      <c r="D1367" s="7">
        <f t="shared" si="2"/>
        <v>206623.032</v>
      </c>
      <c r="E1367" s="9">
        <f t="shared" si="1"/>
        <v>0.002400341156</v>
      </c>
    </row>
    <row r="1368" ht="15.75" customHeight="1">
      <c r="B1368" s="3">
        <v>45083.0</v>
      </c>
      <c r="C1368" s="2">
        <v>601.704</v>
      </c>
      <c r="D1368" s="7">
        <f t="shared" si="2"/>
        <v>207224.736</v>
      </c>
      <c r="E1368" s="9">
        <f t="shared" si="1"/>
        <v>0.002907853904</v>
      </c>
    </row>
    <row r="1369" ht="15.75" customHeight="1">
      <c r="B1369" s="3">
        <v>45113.0</v>
      </c>
      <c r="C1369" s="2">
        <v>330.762</v>
      </c>
      <c r="D1369" s="7">
        <f t="shared" si="2"/>
        <v>207555.498</v>
      </c>
      <c r="E1369" s="9">
        <f t="shared" si="1"/>
        <v>0.001594878651</v>
      </c>
    </row>
    <row r="1370" ht="15.75" customHeight="1">
      <c r="B1370" s="3">
        <v>45144.0</v>
      </c>
      <c r="C1370" s="2">
        <v>238.882</v>
      </c>
      <c r="D1370" s="7">
        <f t="shared" si="2"/>
        <v>207794.38</v>
      </c>
      <c r="E1370" s="9">
        <f t="shared" si="1"/>
        <v>0.001150268913</v>
      </c>
    </row>
    <row r="1371" ht="15.75" customHeight="1">
      <c r="B1371" s="3">
        <v>45175.0</v>
      </c>
      <c r="C1371" s="2">
        <v>-358.372</v>
      </c>
      <c r="D1371" s="7">
        <f t="shared" si="2"/>
        <v>207436.008</v>
      </c>
      <c r="E1371" s="9">
        <f t="shared" si="1"/>
        <v>-0.001726136137</v>
      </c>
    </row>
    <row r="1372" ht="15.75" customHeight="1">
      <c r="B1372" s="3">
        <v>45266.0</v>
      </c>
      <c r="C1372" s="2">
        <v>190.831</v>
      </c>
      <c r="D1372" s="7">
        <f t="shared" si="2"/>
        <v>207626.839</v>
      </c>
      <c r="E1372" s="9">
        <f t="shared" si="1"/>
        <v>0.0009195282826</v>
      </c>
    </row>
    <row r="1373" ht="15.75" customHeight="1">
      <c r="B1373" s="3" t="s">
        <v>824</v>
      </c>
      <c r="C1373" s="2">
        <v>443.04</v>
      </c>
      <c r="D1373" s="7">
        <f t="shared" si="2"/>
        <v>208069.879</v>
      </c>
      <c r="E1373" s="9">
        <f t="shared" si="1"/>
        <v>0.002131554802</v>
      </c>
    </row>
    <row r="1374" ht="15.75" customHeight="1">
      <c r="B1374" s="3" t="s">
        <v>825</v>
      </c>
      <c r="C1374" s="2">
        <v>194.7</v>
      </c>
      <c r="D1374" s="7">
        <f t="shared" si="2"/>
        <v>208264.579</v>
      </c>
      <c r="E1374" s="9">
        <f t="shared" si="1"/>
        <v>0.0009353057882</v>
      </c>
    </row>
    <row r="1375" ht="15.75" customHeight="1">
      <c r="B1375" s="3" t="s">
        <v>826</v>
      </c>
      <c r="C1375" s="2">
        <v>843.924</v>
      </c>
      <c r="D1375" s="7">
        <f t="shared" si="2"/>
        <v>209108.503</v>
      </c>
      <c r="E1375" s="9">
        <f t="shared" si="1"/>
        <v>0.004043984562</v>
      </c>
    </row>
    <row r="1376" ht="15.75" customHeight="1">
      <c r="B1376" s="3" t="s">
        <v>827</v>
      </c>
      <c r="C1376" s="2">
        <v>461.362</v>
      </c>
      <c r="D1376" s="7">
        <f t="shared" si="2"/>
        <v>209569.865</v>
      </c>
      <c r="E1376" s="9">
        <f t="shared" si="1"/>
        <v>0.002203897894</v>
      </c>
    </row>
    <row r="1377" ht="15.75" customHeight="1">
      <c r="B1377" s="3" t="s">
        <v>828</v>
      </c>
      <c r="C1377" s="2">
        <v>0.0</v>
      </c>
      <c r="D1377" s="7">
        <f t="shared" si="2"/>
        <v>209569.865</v>
      </c>
      <c r="E1377" s="9">
        <f t="shared" si="1"/>
        <v>0</v>
      </c>
    </row>
    <row r="1378" ht="15.75" customHeight="1">
      <c r="B1378" s="3" t="s">
        <v>829</v>
      </c>
      <c r="C1378" s="2">
        <v>-370.665</v>
      </c>
      <c r="D1378" s="7">
        <f t="shared" si="2"/>
        <v>209199.2</v>
      </c>
      <c r="E1378" s="9">
        <f t="shared" si="1"/>
        <v>-0.001770260164</v>
      </c>
    </row>
    <row r="1379" ht="15.75" customHeight="1">
      <c r="B1379" s="3" t="s">
        <v>830</v>
      </c>
      <c r="C1379" s="2">
        <v>85.489</v>
      </c>
      <c r="D1379" s="7">
        <f t="shared" si="2"/>
        <v>209284.689</v>
      </c>
      <c r="E1379" s="9">
        <f t="shared" si="1"/>
        <v>0.0004085653161</v>
      </c>
    </row>
    <row r="1380" ht="15.75" customHeight="1">
      <c r="B1380" s="3" t="s">
        <v>831</v>
      </c>
      <c r="C1380" s="2">
        <v>152.196</v>
      </c>
      <c r="D1380" s="7">
        <f t="shared" si="2"/>
        <v>209436.885</v>
      </c>
      <c r="E1380" s="9">
        <f t="shared" si="1"/>
        <v>0.0007269556486</v>
      </c>
    </row>
    <row r="1381" ht="15.75" customHeight="1">
      <c r="B1381" s="3" t="s">
        <v>832</v>
      </c>
      <c r="C1381" s="2">
        <v>125.347</v>
      </c>
      <c r="D1381" s="7">
        <f t="shared" si="2"/>
        <v>209562.232</v>
      </c>
      <c r="E1381" s="9">
        <f t="shared" si="1"/>
        <v>0.0005983163145</v>
      </c>
    </row>
    <row r="1382" ht="15.75" customHeight="1">
      <c r="B1382" s="3" t="s">
        <v>833</v>
      </c>
      <c r="C1382" s="2">
        <v>447.611</v>
      </c>
      <c r="D1382" s="7">
        <f t="shared" si="2"/>
        <v>210009.843</v>
      </c>
      <c r="E1382" s="9">
        <f t="shared" si="1"/>
        <v>0.002133655677</v>
      </c>
    </row>
    <row r="1383" ht="15.75" customHeight="1">
      <c r="B1383" s="3" t="s">
        <v>834</v>
      </c>
      <c r="C1383" s="2">
        <v>165.55</v>
      </c>
      <c r="D1383" s="7">
        <f t="shared" si="2"/>
        <v>210175.393</v>
      </c>
      <c r="E1383" s="9">
        <f t="shared" si="1"/>
        <v>0.0007879858423</v>
      </c>
    </row>
    <row r="1384" ht="15.75" customHeight="1">
      <c r="B1384" s="3" t="s">
        <v>835</v>
      </c>
      <c r="C1384" s="2">
        <v>1249.752</v>
      </c>
      <c r="D1384" s="7">
        <f t="shared" si="2"/>
        <v>211425.145</v>
      </c>
      <c r="E1384" s="9">
        <f t="shared" si="1"/>
        <v>0.0059286246</v>
      </c>
    </row>
    <row r="1385" ht="15.75" customHeight="1">
      <c r="B1385" s="3" t="s">
        <v>836</v>
      </c>
      <c r="C1385" s="2">
        <v>2584.199</v>
      </c>
      <c r="D1385" s="7">
        <f t="shared" si="2"/>
        <v>214009.344</v>
      </c>
      <c r="E1385" s="9">
        <f t="shared" si="1"/>
        <v>0.01214866613</v>
      </c>
    </row>
    <row r="1386" ht="15.75" customHeight="1">
      <c r="B1386" s="3" t="s">
        <v>837</v>
      </c>
      <c r="C1386" s="2">
        <v>3008.603</v>
      </c>
      <c r="D1386" s="7">
        <f t="shared" si="2"/>
        <v>217017.947</v>
      </c>
      <c r="E1386" s="9">
        <f t="shared" si="1"/>
        <v>0.01396037757</v>
      </c>
    </row>
    <row r="1387" ht="15.75" customHeight="1">
      <c r="B1387" s="3">
        <v>44992.0</v>
      </c>
      <c r="C1387" s="2">
        <v>20.371</v>
      </c>
      <c r="D1387" s="7">
        <f t="shared" si="2"/>
        <v>217038.318</v>
      </c>
      <c r="E1387" s="9">
        <f t="shared" si="1"/>
        <v>0.00009386340739</v>
      </c>
    </row>
    <row r="1388" ht="15.75" customHeight="1">
      <c r="B1388" s="3">
        <v>45053.0</v>
      </c>
      <c r="C1388" s="2">
        <v>-247.852</v>
      </c>
      <c r="D1388" s="7">
        <f t="shared" si="2"/>
        <v>216790.466</v>
      </c>
      <c r="E1388" s="9">
        <f t="shared" si="1"/>
        <v>-0.001142626013</v>
      </c>
    </row>
    <row r="1389" ht="15.75" customHeight="1">
      <c r="B1389" s="3">
        <v>45084.0</v>
      </c>
      <c r="C1389" s="2">
        <v>240.013</v>
      </c>
      <c r="D1389" s="7">
        <f t="shared" si="2"/>
        <v>217030.479</v>
      </c>
      <c r="E1389" s="9">
        <f t="shared" si="1"/>
        <v>0.001106507315</v>
      </c>
    </row>
    <row r="1390" ht="15.75" customHeight="1">
      <c r="B1390" s="3">
        <v>45114.0</v>
      </c>
      <c r="C1390" s="2">
        <v>201.011</v>
      </c>
      <c r="D1390" s="7">
        <f t="shared" si="2"/>
        <v>217231.49</v>
      </c>
      <c r="E1390" s="9">
        <f t="shared" si="1"/>
        <v>0.0009257592362</v>
      </c>
    </row>
    <row r="1391" ht="15.75" customHeight="1">
      <c r="B1391" s="3">
        <v>45206.0</v>
      </c>
      <c r="C1391" s="2">
        <v>104.215</v>
      </c>
      <c r="D1391" s="7">
        <f t="shared" si="2"/>
        <v>217335.705</v>
      </c>
      <c r="E1391" s="9">
        <f t="shared" si="1"/>
        <v>0.0004796266409</v>
      </c>
    </row>
    <row r="1392" ht="15.75" customHeight="1">
      <c r="B1392" s="3">
        <v>45237.0</v>
      </c>
      <c r="C1392" s="2">
        <v>34.38</v>
      </c>
      <c r="D1392" s="7">
        <f t="shared" si="2"/>
        <v>217370.085</v>
      </c>
      <c r="E1392" s="9">
        <f t="shared" si="1"/>
        <v>0.0001581759473</v>
      </c>
    </row>
    <row r="1393" ht="15.75" customHeight="1">
      <c r="B1393" s="3">
        <v>45267.0</v>
      </c>
      <c r="C1393" s="2">
        <v>308.918</v>
      </c>
      <c r="D1393" s="7">
        <f t="shared" si="2"/>
        <v>217679.003</v>
      </c>
      <c r="E1393" s="9">
        <f t="shared" si="1"/>
        <v>0.001420152624</v>
      </c>
    </row>
    <row r="1394" ht="15.75" customHeight="1">
      <c r="B1394" s="3" t="s">
        <v>838</v>
      </c>
      <c r="C1394" s="2">
        <v>89.467</v>
      </c>
      <c r="D1394" s="7">
        <f t="shared" si="2"/>
        <v>217768.47</v>
      </c>
      <c r="E1394" s="9">
        <f t="shared" si="1"/>
        <v>0.0004109198322</v>
      </c>
    </row>
    <row r="1395" ht="15.75" customHeight="1">
      <c r="B1395" s="3" t="s">
        <v>839</v>
      </c>
      <c r="C1395" s="2">
        <v>392.237</v>
      </c>
      <c r="D1395" s="7">
        <f t="shared" si="2"/>
        <v>218160.707</v>
      </c>
      <c r="E1395" s="9">
        <f t="shared" si="1"/>
        <v>0.001799545094</v>
      </c>
    </row>
    <row r="1396" ht="15.75" customHeight="1">
      <c r="B1396" s="3" t="s">
        <v>840</v>
      </c>
      <c r="C1396" s="2">
        <v>1677.985</v>
      </c>
      <c r="D1396" s="7">
        <f t="shared" si="2"/>
        <v>219838.692</v>
      </c>
      <c r="E1396" s="9">
        <f t="shared" si="1"/>
        <v>0.007662079962</v>
      </c>
    </row>
    <row r="1397" ht="15.75" customHeight="1">
      <c r="B1397" s="3" t="s">
        <v>841</v>
      </c>
      <c r="C1397" s="2">
        <v>189.141</v>
      </c>
      <c r="D1397" s="7">
        <f t="shared" si="2"/>
        <v>220027.833</v>
      </c>
      <c r="E1397" s="9">
        <f t="shared" si="1"/>
        <v>0.0008599927519</v>
      </c>
    </row>
    <row r="1398" ht="15.75" customHeight="1">
      <c r="B1398" s="3" t="s">
        <v>842</v>
      </c>
      <c r="C1398" s="2">
        <v>-1495.667</v>
      </c>
      <c r="D1398" s="7">
        <f t="shared" si="2"/>
        <v>218532.166</v>
      </c>
      <c r="E1398" s="9">
        <f t="shared" si="1"/>
        <v>-0.006820835471</v>
      </c>
    </row>
    <row r="1399" ht="15.75" customHeight="1">
      <c r="B1399" s="3" t="s">
        <v>843</v>
      </c>
      <c r="C1399" s="2">
        <v>254.991</v>
      </c>
      <c r="D1399" s="7">
        <f t="shared" si="2"/>
        <v>218787.157</v>
      </c>
      <c r="E1399" s="9">
        <f t="shared" si="1"/>
        <v>0.001166154869</v>
      </c>
    </row>
    <row r="1400" ht="15.75" customHeight="1">
      <c r="B1400" s="3" t="s">
        <v>844</v>
      </c>
      <c r="C1400" s="2">
        <v>334.607</v>
      </c>
      <c r="D1400" s="7">
        <f t="shared" si="2"/>
        <v>219121.764</v>
      </c>
      <c r="E1400" s="9">
        <f t="shared" si="1"/>
        <v>0.001528203921</v>
      </c>
    </row>
    <row r="1401" ht="15.75" customHeight="1">
      <c r="B1401" s="3" t="s">
        <v>845</v>
      </c>
      <c r="C1401" s="2">
        <v>91.159</v>
      </c>
      <c r="D1401" s="7">
        <f t="shared" si="2"/>
        <v>219212.923</v>
      </c>
      <c r="E1401" s="9">
        <f t="shared" si="1"/>
        <v>0.0004159333223</v>
      </c>
    </row>
    <row r="1402" ht="15.75" customHeight="1">
      <c r="B1402" s="3" t="s">
        <v>846</v>
      </c>
      <c r="C1402" s="2">
        <v>266.956</v>
      </c>
      <c r="D1402" s="7">
        <f t="shared" si="2"/>
        <v>219479.879</v>
      </c>
      <c r="E1402" s="9">
        <f t="shared" si="1"/>
        <v>0.00121705226</v>
      </c>
    </row>
    <row r="1403" ht="15.75" customHeight="1">
      <c r="B1403" s="3" t="s">
        <v>847</v>
      </c>
      <c r="C1403" s="2">
        <v>650.782</v>
      </c>
      <c r="D1403" s="7">
        <f t="shared" si="2"/>
        <v>220130.661</v>
      </c>
      <c r="E1403" s="9">
        <f t="shared" si="1"/>
        <v>0.002960722804</v>
      </c>
    </row>
    <row r="1404" ht="15.75" customHeight="1">
      <c r="B1404" s="3" t="s">
        <v>848</v>
      </c>
      <c r="C1404" s="2">
        <v>589.994</v>
      </c>
      <c r="D1404" s="7">
        <f t="shared" si="2"/>
        <v>220720.655</v>
      </c>
      <c r="E1404" s="9">
        <f t="shared" si="1"/>
        <v>0.002676613774</v>
      </c>
    </row>
    <row r="1405" ht="15.75" customHeight="1">
      <c r="B1405" s="3" t="s">
        <v>849</v>
      </c>
      <c r="C1405" s="2">
        <v>244.343</v>
      </c>
      <c r="D1405" s="7">
        <f t="shared" si="2"/>
        <v>220964.998</v>
      </c>
      <c r="E1405" s="9">
        <f t="shared" si="1"/>
        <v>0.001106411418</v>
      </c>
    </row>
    <row r="1406" ht="15.75" customHeight="1">
      <c r="B1406" s="3" t="s">
        <v>850</v>
      </c>
      <c r="C1406" s="2">
        <v>78.45</v>
      </c>
      <c r="D1406" s="7">
        <f t="shared" si="2"/>
        <v>221043.448</v>
      </c>
      <c r="E1406" s="9">
        <f t="shared" si="1"/>
        <v>0.0003549705963</v>
      </c>
    </row>
    <row r="1407" ht="15.75" customHeight="1">
      <c r="B1407" s="3">
        <v>44934.0</v>
      </c>
      <c r="C1407" s="2">
        <v>343.558</v>
      </c>
      <c r="D1407" s="7">
        <f t="shared" si="2"/>
        <v>221387.006</v>
      </c>
      <c r="E1407" s="9">
        <f t="shared" si="1"/>
        <v>0.001553048919</v>
      </c>
    </row>
    <row r="1408" ht="15.75" customHeight="1">
      <c r="B1408" s="3">
        <v>44965.0</v>
      </c>
      <c r="C1408" s="2">
        <v>116.818</v>
      </c>
      <c r="D1408" s="7">
        <f t="shared" si="2"/>
        <v>221503.824</v>
      </c>
      <c r="E1408" s="9">
        <f t="shared" si="1"/>
        <v>0.0005275250459</v>
      </c>
    </row>
    <row r="1409" ht="15.75" customHeight="1">
      <c r="B1409" s="3">
        <v>44993.0</v>
      </c>
      <c r="C1409" s="2">
        <v>27.467</v>
      </c>
      <c r="D1409" s="7">
        <f t="shared" si="2"/>
        <v>221531.291</v>
      </c>
      <c r="E1409" s="9">
        <f t="shared" si="1"/>
        <v>0.0001239946862</v>
      </c>
    </row>
    <row r="1410" ht="15.75" customHeight="1">
      <c r="B1410" s="3">
        <v>45024.0</v>
      </c>
      <c r="C1410" s="2">
        <v>101.198</v>
      </c>
      <c r="D1410" s="7">
        <f t="shared" si="2"/>
        <v>221632.489</v>
      </c>
      <c r="E1410" s="9">
        <f t="shared" si="1"/>
        <v>0.0004567070069</v>
      </c>
    </row>
    <row r="1411" ht="15.75" customHeight="1">
      <c r="B1411" s="3">
        <v>45115.0</v>
      </c>
      <c r="C1411" s="2">
        <v>147.521</v>
      </c>
      <c r="D1411" s="7">
        <f t="shared" si="2"/>
        <v>221780.01</v>
      </c>
      <c r="E1411" s="9">
        <f t="shared" si="1"/>
        <v>0.0006653894772</v>
      </c>
    </row>
    <row r="1412" ht="15.75" customHeight="1">
      <c r="B1412" s="3">
        <v>45146.0</v>
      </c>
      <c r="C1412" s="2">
        <v>-203.581</v>
      </c>
      <c r="D1412" s="7">
        <f t="shared" si="2"/>
        <v>221576.429</v>
      </c>
      <c r="E1412" s="9">
        <f t="shared" si="1"/>
        <v>-0.0009183627276</v>
      </c>
    </row>
    <row r="1413" ht="15.75" customHeight="1">
      <c r="B1413" s="3">
        <v>45177.0</v>
      </c>
      <c r="C1413" s="2">
        <v>353.034</v>
      </c>
      <c r="D1413" s="7">
        <f t="shared" si="2"/>
        <v>221929.463</v>
      </c>
      <c r="E1413" s="9">
        <f t="shared" si="1"/>
        <v>0.001592015263</v>
      </c>
    </row>
    <row r="1414" ht="15.75" customHeight="1">
      <c r="B1414" s="3">
        <v>45207.0</v>
      </c>
      <c r="C1414" s="2">
        <v>23.348</v>
      </c>
      <c r="D1414" s="7">
        <f t="shared" si="2"/>
        <v>221952.811</v>
      </c>
      <c r="E1414" s="9">
        <f t="shared" si="1"/>
        <v>0.0001051990647</v>
      </c>
    </row>
    <row r="1415" ht="15.75" customHeight="1">
      <c r="B1415" s="3">
        <v>45238.0</v>
      </c>
      <c r="C1415" s="2">
        <v>-58.2</v>
      </c>
      <c r="D1415" s="7">
        <f t="shared" si="2"/>
        <v>221894.611</v>
      </c>
      <c r="E1415" s="9">
        <f t="shared" si="1"/>
        <v>-0.0002622522851</v>
      </c>
    </row>
    <row r="1416" ht="15.75" customHeight="1">
      <c r="B1416" s="3" t="s">
        <v>851</v>
      </c>
      <c r="C1416" s="2">
        <v>109.896</v>
      </c>
      <c r="D1416" s="7">
        <f t="shared" si="2"/>
        <v>222004.507</v>
      </c>
      <c r="E1416" s="9">
        <f t="shared" si="1"/>
        <v>0.0004951395386</v>
      </c>
    </row>
    <row r="1417" ht="15.75" customHeight="1">
      <c r="B1417" s="3" t="s">
        <v>852</v>
      </c>
      <c r="C1417" s="2">
        <v>211.351</v>
      </c>
      <c r="D1417" s="7">
        <f t="shared" si="2"/>
        <v>222215.858</v>
      </c>
      <c r="E1417" s="9">
        <f t="shared" si="1"/>
        <v>0.0009515593278</v>
      </c>
    </row>
    <row r="1418" ht="15.75" customHeight="1">
      <c r="B1418" s="3" t="s">
        <v>853</v>
      </c>
      <c r="C1418" s="2">
        <v>363.776</v>
      </c>
      <c r="D1418" s="7">
        <f t="shared" si="2"/>
        <v>222579.634</v>
      </c>
      <c r="E1418" s="9">
        <f t="shared" si="1"/>
        <v>0.001635700396</v>
      </c>
    </row>
    <row r="1419" ht="15.75" customHeight="1">
      <c r="B1419" s="3" t="s">
        <v>854</v>
      </c>
      <c r="C1419" s="2">
        <v>103.177</v>
      </c>
      <c r="D1419" s="7">
        <f t="shared" si="2"/>
        <v>222682.811</v>
      </c>
      <c r="E1419" s="9">
        <f t="shared" si="1"/>
        <v>0.0004634435399</v>
      </c>
    </row>
    <row r="1420" ht="15.75" customHeight="1">
      <c r="B1420" s="3" t="s">
        <v>855</v>
      </c>
      <c r="C1420" s="2">
        <v>-137.08</v>
      </c>
      <c r="D1420" s="7">
        <f t="shared" si="2"/>
        <v>222545.731</v>
      </c>
      <c r="E1420" s="9">
        <f t="shared" si="1"/>
        <v>-0.0006157736596</v>
      </c>
    </row>
    <row r="1421" ht="15.75" customHeight="1">
      <c r="B1421" s="3" t="s">
        <v>856</v>
      </c>
      <c r="C1421" s="2">
        <v>-601.438</v>
      </c>
      <c r="D1421" s="7">
        <f t="shared" si="2"/>
        <v>221944.293</v>
      </c>
      <c r="E1421" s="9">
        <f t="shared" si="1"/>
        <v>-0.002706195121</v>
      </c>
    </row>
    <row r="1422" ht="15.75" customHeight="1">
      <c r="B1422" s="3" t="s">
        <v>857</v>
      </c>
      <c r="C1422" s="2">
        <v>-23.494</v>
      </c>
      <c r="D1422" s="7">
        <f t="shared" si="2"/>
        <v>221920.799</v>
      </c>
      <c r="E1422" s="9">
        <f t="shared" si="1"/>
        <v>-0.0001058609945</v>
      </c>
    </row>
    <row r="1423" ht="15.75" customHeight="1">
      <c r="B1423" s="3" t="s">
        <v>858</v>
      </c>
      <c r="C1423" s="2">
        <v>37.544</v>
      </c>
      <c r="D1423" s="7">
        <f t="shared" si="2"/>
        <v>221958.343</v>
      </c>
      <c r="E1423" s="9">
        <f t="shared" si="1"/>
        <v>0.0001691631642</v>
      </c>
    </row>
    <row r="1424" ht="15.75" customHeight="1">
      <c r="B1424" s="3" t="s">
        <v>859</v>
      </c>
      <c r="C1424" s="2">
        <v>33.719</v>
      </c>
      <c r="D1424" s="7">
        <f t="shared" si="2"/>
        <v>221992.062</v>
      </c>
      <c r="E1424" s="9">
        <f t="shared" si="1"/>
        <v>0.0001519043555</v>
      </c>
    </row>
    <row r="1425" ht="15.75" customHeight="1">
      <c r="B1425" s="3" t="s">
        <v>860</v>
      </c>
      <c r="C1425" s="2">
        <v>305.462</v>
      </c>
      <c r="D1425" s="7">
        <f t="shared" si="2"/>
        <v>222297.524</v>
      </c>
      <c r="E1425" s="9">
        <f t="shared" si="1"/>
        <v>0.00137505833</v>
      </c>
    </row>
    <row r="1426" ht="15.75" customHeight="1">
      <c r="B1426" s="3" t="s">
        <v>861</v>
      </c>
      <c r="C1426" s="2">
        <v>116.752</v>
      </c>
      <c r="D1426" s="7">
        <f t="shared" si="2"/>
        <v>222414.276</v>
      </c>
      <c r="E1426" s="9">
        <f t="shared" si="1"/>
        <v>0.0005250681573</v>
      </c>
    </row>
    <row r="1427" ht="15.75" customHeight="1">
      <c r="B1427" s="3" t="s">
        <v>862</v>
      </c>
      <c r="C1427" s="2">
        <v>287.304</v>
      </c>
      <c r="D1427" s="7">
        <f t="shared" si="2"/>
        <v>222701.58</v>
      </c>
      <c r="E1427" s="9">
        <f t="shared" si="1"/>
        <v>0.001290918021</v>
      </c>
    </row>
    <row r="1428" ht="15.75" customHeight="1">
      <c r="B1428" s="3" t="s">
        <v>863</v>
      </c>
      <c r="C1428" s="2">
        <v>270.222</v>
      </c>
      <c r="D1428" s="7">
        <f t="shared" si="2"/>
        <v>222971.802</v>
      </c>
      <c r="E1428" s="9">
        <f t="shared" si="1"/>
        <v>0.00121264605</v>
      </c>
    </row>
    <row r="1429" ht="15.75" customHeight="1">
      <c r="B1429" s="3" t="s">
        <v>864</v>
      </c>
      <c r="C1429" s="2">
        <v>507.112</v>
      </c>
      <c r="D1429" s="7">
        <f t="shared" si="2"/>
        <v>223478.914</v>
      </c>
      <c r="E1429" s="9">
        <f t="shared" si="1"/>
        <v>0.00227175005</v>
      </c>
    </row>
    <row r="1430" ht="15.75" customHeight="1">
      <c r="B1430" s="3">
        <v>44935.0</v>
      </c>
      <c r="C1430" s="2">
        <v>2233.382</v>
      </c>
      <c r="D1430" s="7">
        <f t="shared" si="2"/>
        <v>225712.296</v>
      </c>
      <c r="E1430" s="9">
        <f t="shared" si="1"/>
        <v>0.009944096653</v>
      </c>
    </row>
    <row r="1431" ht="15.75" customHeight="1">
      <c r="B1431" s="3">
        <v>45055.0</v>
      </c>
      <c r="C1431" s="2">
        <v>193.276</v>
      </c>
      <c r="D1431" s="7">
        <f t="shared" si="2"/>
        <v>225905.572</v>
      </c>
      <c r="E1431" s="9">
        <f t="shared" si="1"/>
        <v>0.0008559272141</v>
      </c>
    </row>
    <row r="1432" ht="15.75" customHeight="1">
      <c r="B1432" s="3">
        <v>45086.0</v>
      </c>
      <c r="C1432" s="2">
        <v>675.173</v>
      </c>
      <c r="D1432" s="7">
        <f t="shared" si="2"/>
        <v>226580.745</v>
      </c>
      <c r="E1432" s="9">
        <f t="shared" si="1"/>
        <v>0.002984282511</v>
      </c>
    </row>
    <row r="1433" ht="15.75" customHeight="1">
      <c r="B1433" s="3">
        <v>45116.0</v>
      </c>
      <c r="C1433" s="2">
        <v>386.944</v>
      </c>
      <c r="D1433" s="7">
        <f t="shared" si="2"/>
        <v>226967.689</v>
      </c>
      <c r="E1433" s="9">
        <f t="shared" si="1"/>
        <v>0.001706296681</v>
      </c>
    </row>
    <row r="1434" ht="15.75" customHeight="1">
      <c r="B1434" s="3">
        <v>45147.0</v>
      </c>
      <c r="C1434" s="2">
        <v>36.514</v>
      </c>
      <c r="D1434" s="7">
        <f t="shared" si="2"/>
        <v>227004.203</v>
      </c>
      <c r="E1434" s="9">
        <f t="shared" si="1"/>
        <v>0.0001608645853</v>
      </c>
    </row>
    <row r="1435" ht="15.75" customHeight="1">
      <c r="B1435" s="3">
        <v>45239.0</v>
      </c>
      <c r="C1435" s="2">
        <v>274.516</v>
      </c>
      <c r="D1435" s="7">
        <f t="shared" si="2"/>
        <v>227278.719</v>
      </c>
      <c r="E1435" s="9">
        <f t="shared" si="1"/>
        <v>0.001208568582</v>
      </c>
    </row>
    <row r="1436" ht="15.75" customHeight="1">
      <c r="B1436" s="3">
        <v>45269.0</v>
      </c>
      <c r="C1436" s="2">
        <v>-1239.929</v>
      </c>
      <c r="D1436" s="7">
        <f t="shared" si="2"/>
        <v>226038.79</v>
      </c>
      <c r="E1436" s="9">
        <f t="shared" si="1"/>
        <v>-0.005470479598</v>
      </c>
    </row>
    <row r="1437" ht="15.75" customHeight="1">
      <c r="B1437" s="3" t="s">
        <v>865</v>
      </c>
      <c r="C1437" s="2">
        <v>-1857.71</v>
      </c>
      <c r="D1437" s="7">
        <f t="shared" si="2"/>
        <v>224181.08</v>
      </c>
      <c r="E1437" s="9">
        <f t="shared" si="1"/>
        <v>-0.008252503574</v>
      </c>
    </row>
    <row r="1438" ht="15.75" customHeight="1">
      <c r="B1438" s="3" t="s">
        <v>866</v>
      </c>
      <c r="C1438" s="2">
        <v>1326.211</v>
      </c>
      <c r="D1438" s="7">
        <f t="shared" si="2"/>
        <v>225507.291</v>
      </c>
      <c r="E1438" s="9">
        <f t="shared" si="1"/>
        <v>0.005898372876</v>
      </c>
    </row>
    <row r="1439" ht="15.75" customHeight="1">
      <c r="B1439" s="3" t="s">
        <v>867</v>
      </c>
      <c r="C1439" s="2">
        <v>221.166</v>
      </c>
      <c r="D1439" s="7">
        <f t="shared" si="2"/>
        <v>225728.457</v>
      </c>
      <c r="E1439" s="9">
        <f t="shared" si="1"/>
        <v>0.0009802681578</v>
      </c>
    </row>
    <row r="1440" ht="15.75" customHeight="1">
      <c r="B1440" s="3" t="s">
        <v>868</v>
      </c>
      <c r="C1440" s="2">
        <v>-1029.64</v>
      </c>
      <c r="D1440" s="7">
        <f t="shared" si="2"/>
        <v>224698.817</v>
      </c>
      <c r="E1440" s="9">
        <f t="shared" si="1"/>
        <v>-0.004571844792</v>
      </c>
    </row>
    <row r="1441" ht="15.75" customHeight="1">
      <c r="B1441" s="3" t="s">
        <v>869</v>
      </c>
      <c r="C1441" s="2">
        <v>270.201</v>
      </c>
      <c r="D1441" s="7">
        <f t="shared" si="2"/>
        <v>224969.018</v>
      </c>
      <c r="E1441" s="9">
        <f t="shared" si="1"/>
        <v>0.001201780566</v>
      </c>
    </row>
    <row r="1442" ht="15.75" customHeight="1">
      <c r="B1442" s="3" t="s">
        <v>870</v>
      </c>
      <c r="C1442" s="2">
        <v>394.294</v>
      </c>
      <c r="D1442" s="7">
        <f t="shared" si="2"/>
        <v>225363.312</v>
      </c>
      <c r="E1442" s="9">
        <f t="shared" si="1"/>
        <v>0.001751125</v>
      </c>
    </row>
    <row r="1443" ht="15.75" customHeight="1">
      <c r="B1443" s="3" t="s">
        <v>871</v>
      </c>
      <c r="C1443" s="2">
        <v>196.922</v>
      </c>
      <c r="D1443" s="7">
        <f t="shared" si="2"/>
        <v>225560.234</v>
      </c>
      <c r="E1443" s="9">
        <f t="shared" si="1"/>
        <v>0.0008734164107</v>
      </c>
    </row>
    <row r="1444" ht="15.75" customHeight="1">
      <c r="B1444" s="3" t="s">
        <v>872</v>
      </c>
      <c r="C1444" s="2">
        <v>473.577</v>
      </c>
      <c r="D1444" s="7">
        <f t="shared" si="2"/>
        <v>226033.811</v>
      </c>
      <c r="E1444" s="9">
        <f t="shared" si="1"/>
        <v>0.002097357921</v>
      </c>
    </row>
    <row r="1445" ht="15.75" customHeight="1">
      <c r="B1445" s="3" t="s">
        <v>873</v>
      </c>
      <c r="C1445" s="2">
        <v>-188.461</v>
      </c>
      <c r="D1445" s="7">
        <f t="shared" si="2"/>
        <v>225845.35</v>
      </c>
      <c r="E1445" s="9">
        <f t="shared" si="1"/>
        <v>-0.0008341212749</v>
      </c>
    </row>
    <row r="1446" ht="15.75" customHeight="1">
      <c r="B1446" s="3" t="s">
        <v>874</v>
      </c>
      <c r="C1446" s="2">
        <v>-26.275</v>
      </c>
      <c r="D1446" s="7">
        <f t="shared" si="2"/>
        <v>225819.075</v>
      </c>
      <c r="E1446" s="9">
        <f t="shared" si="1"/>
        <v>-0.000116347441</v>
      </c>
    </row>
    <row r="1447" ht="15.75" customHeight="1">
      <c r="B1447" s="3" t="s">
        <v>875</v>
      </c>
      <c r="C1447" s="2">
        <v>64.085</v>
      </c>
      <c r="D1447" s="7">
        <f t="shared" si="2"/>
        <v>225883.16</v>
      </c>
      <c r="E1447" s="9">
        <f t="shared" si="1"/>
        <v>0.0002837488747</v>
      </c>
    </row>
    <row r="1448" ht="15.75" customHeight="1">
      <c r="B1448" s="3" t="s">
        <v>876</v>
      </c>
      <c r="C1448" s="2">
        <v>585.003</v>
      </c>
      <c r="D1448" s="7">
        <f t="shared" si="2"/>
        <v>226468.163</v>
      </c>
      <c r="E1448" s="9">
        <f t="shared" si="1"/>
        <v>0.002586499901</v>
      </c>
    </row>
    <row r="1449" ht="15.75" customHeight="1">
      <c r="B1449" s="3" t="s">
        <v>877</v>
      </c>
      <c r="C1449" s="2">
        <v>-344.418</v>
      </c>
      <c r="D1449" s="7">
        <f t="shared" si="2"/>
        <v>226123.745</v>
      </c>
      <c r="E1449" s="9">
        <f t="shared" si="1"/>
        <v>-0.001521980665</v>
      </c>
    </row>
    <row r="1450" ht="15.75" customHeight="1">
      <c r="B1450" s="3">
        <v>44967.0</v>
      </c>
      <c r="C1450" s="2">
        <v>127.582</v>
      </c>
      <c r="D1450" s="7">
        <f t="shared" si="2"/>
        <v>226251.327</v>
      </c>
      <c r="E1450" s="9">
        <f t="shared" si="1"/>
        <v>0.0005640540838</v>
      </c>
    </row>
    <row r="1451" ht="15.75" customHeight="1">
      <c r="B1451" s="3">
        <v>44995.0</v>
      </c>
      <c r="C1451" s="2">
        <v>297.729</v>
      </c>
      <c r="D1451" s="7">
        <f t="shared" si="2"/>
        <v>226549.056</v>
      </c>
      <c r="E1451" s="9">
        <f t="shared" si="1"/>
        <v>0.001315056498</v>
      </c>
    </row>
    <row r="1452" ht="15.75" customHeight="1">
      <c r="B1452" s="3">
        <v>45026.0</v>
      </c>
      <c r="C1452" s="2">
        <v>1140.055</v>
      </c>
      <c r="D1452" s="7">
        <f t="shared" si="2"/>
        <v>227689.111</v>
      </c>
      <c r="E1452" s="9">
        <f t="shared" si="1"/>
        <v>0.005019645977</v>
      </c>
    </row>
    <row r="1453" ht="15.75" customHeight="1">
      <c r="B1453" s="3">
        <v>45056.0</v>
      </c>
      <c r="C1453" s="2">
        <v>307.184</v>
      </c>
      <c r="D1453" s="7">
        <f t="shared" si="2"/>
        <v>227996.295</v>
      </c>
      <c r="E1453" s="9">
        <f t="shared" si="1"/>
        <v>0.001348228591</v>
      </c>
    </row>
    <row r="1454" ht="15.75" customHeight="1">
      <c r="B1454" s="3">
        <v>45087.0</v>
      </c>
      <c r="C1454" s="2">
        <v>188.2</v>
      </c>
      <c r="D1454" s="7">
        <f t="shared" si="2"/>
        <v>228184.495</v>
      </c>
      <c r="E1454" s="9">
        <f t="shared" si="1"/>
        <v>0.0008251115119</v>
      </c>
    </row>
    <row r="1455" ht="15.75" customHeight="1">
      <c r="B1455" s="3">
        <v>45179.0</v>
      </c>
      <c r="C1455" s="2">
        <v>248.669</v>
      </c>
      <c r="D1455" s="7">
        <f t="shared" si="2"/>
        <v>228433.164</v>
      </c>
      <c r="E1455" s="9">
        <f t="shared" si="1"/>
        <v>0.001089178308</v>
      </c>
    </row>
    <row r="1456" ht="15.75" customHeight="1">
      <c r="B1456" s="3">
        <v>45209.0</v>
      </c>
      <c r="C1456" s="2">
        <v>-17.372</v>
      </c>
      <c r="D1456" s="7">
        <f t="shared" si="2"/>
        <v>228415.792</v>
      </c>
      <c r="E1456" s="9">
        <f t="shared" si="1"/>
        <v>-0.00007605139414</v>
      </c>
    </row>
    <row r="1457" ht="15.75" customHeight="1">
      <c r="B1457" s="3">
        <v>45240.0</v>
      </c>
      <c r="C1457" s="2">
        <v>214.707</v>
      </c>
      <c r="D1457" s="7">
        <f t="shared" si="2"/>
        <v>228630.499</v>
      </c>
      <c r="E1457" s="9">
        <f t="shared" si="1"/>
        <v>0.0009395416614</v>
      </c>
    </row>
    <row r="1458" ht="15.75" customHeight="1">
      <c r="B1458" s="3">
        <v>45270.0</v>
      </c>
      <c r="C1458" s="2">
        <v>-166.259</v>
      </c>
      <c r="D1458" s="7">
        <f t="shared" si="2"/>
        <v>228464.24</v>
      </c>
      <c r="E1458" s="9">
        <f t="shared" si="1"/>
        <v>-0.0007274597284</v>
      </c>
    </row>
    <row r="1459" ht="15.75" customHeight="1">
      <c r="B1459" s="3" t="s">
        <v>878</v>
      </c>
      <c r="C1459" s="2">
        <v>1657.373</v>
      </c>
      <c r="D1459" s="7">
        <f t="shared" si="2"/>
        <v>230121.613</v>
      </c>
      <c r="E1459" s="9">
        <f t="shared" si="1"/>
        <v>0.007228222176</v>
      </c>
    </row>
    <row r="1460" ht="15.75" customHeight="1">
      <c r="B1460" s="3" t="s">
        <v>879</v>
      </c>
      <c r="C1460" s="2">
        <v>-1425.409</v>
      </c>
      <c r="D1460" s="7">
        <f t="shared" si="2"/>
        <v>228696.204</v>
      </c>
      <c r="E1460" s="9">
        <f t="shared" si="1"/>
        <v>-0.006213418629</v>
      </c>
    </row>
    <row r="1461" ht="15.75" customHeight="1">
      <c r="B1461" s="3" t="s">
        <v>880</v>
      </c>
      <c r="C1461" s="2">
        <v>-14.716</v>
      </c>
      <c r="D1461" s="7">
        <f t="shared" si="2"/>
        <v>228681.488</v>
      </c>
      <c r="E1461" s="9">
        <f t="shared" si="1"/>
        <v>-0.00006434944363</v>
      </c>
    </row>
    <row r="1462" ht="15.75" customHeight="1">
      <c r="B1462" s="3" t="s">
        <v>881</v>
      </c>
      <c r="C1462" s="2">
        <v>95.144</v>
      </c>
      <c r="D1462" s="7">
        <f t="shared" si="2"/>
        <v>228776.632</v>
      </c>
      <c r="E1462" s="9">
        <f t="shared" si="1"/>
        <v>0.0004159681388</v>
      </c>
    </row>
    <row r="1463" ht="15.75" customHeight="1">
      <c r="B1463" s="3" t="s">
        <v>882</v>
      </c>
      <c r="C1463" s="2">
        <v>-433.115</v>
      </c>
      <c r="D1463" s="7">
        <f t="shared" si="2"/>
        <v>228343.517</v>
      </c>
      <c r="E1463" s="9">
        <f t="shared" si="1"/>
        <v>-0.001894972823</v>
      </c>
    </row>
    <row r="1464" ht="15.75" customHeight="1">
      <c r="B1464" s="3" t="s">
        <v>883</v>
      </c>
      <c r="C1464" s="2">
        <v>-144.877</v>
      </c>
      <c r="D1464" s="7">
        <f t="shared" si="2"/>
        <v>228198.64</v>
      </c>
      <c r="E1464" s="9">
        <f t="shared" si="1"/>
        <v>-0.0006346708738</v>
      </c>
    </row>
    <row r="1465" ht="15.75" customHeight="1">
      <c r="B1465" s="3" t="s">
        <v>884</v>
      </c>
      <c r="C1465" s="2">
        <v>27.265</v>
      </c>
      <c r="D1465" s="7">
        <f t="shared" si="2"/>
        <v>228225.905</v>
      </c>
      <c r="E1465" s="9">
        <f t="shared" si="1"/>
        <v>0.0001194721026</v>
      </c>
    </row>
    <row r="1466" ht="15.75" customHeight="1">
      <c r="B1466" s="3" t="s">
        <v>885</v>
      </c>
      <c r="C1466" s="2">
        <v>135.411</v>
      </c>
      <c r="D1466" s="7">
        <f t="shared" si="2"/>
        <v>228361.316</v>
      </c>
      <c r="E1466" s="9">
        <f t="shared" si="1"/>
        <v>0.0005931440818</v>
      </c>
    </row>
    <row r="1467" ht="15.75" customHeight="1">
      <c r="B1467" s="3" t="s">
        <v>886</v>
      </c>
      <c r="C1467" s="2">
        <v>-91.242</v>
      </c>
      <c r="D1467" s="7">
        <f t="shared" si="2"/>
        <v>228270.074</v>
      </c>
      <c r="E1467" s="9">
        <f t="shared" si="1"/>
        <v>-0.0003996308761</v>
      </c>
    </row>
    <row r="1468" ht="15.75" customHeight="1">
      <c r="B1468" s="3" t="s">
        <v>887</v>
      </c>
      <c r="C1468" s="2">
        <v>301.373</v>
      </c>
      <c r="D1468" s="7">
        <f t="shared" si="2"/>
        <v>228571.447</v>
      </c>
      <c r="E1468" s="9">
        <f t="shared" si="1"/>
        <v>0.001319376764</v>
      </c>
    </row>
    <row r="1469" ht="15.75" customHeight="1">
      <c r="B1469" s="3" t="s">
        <v>888</v>
      </c>
      <c r="C1469" s="2">
        <v>126.21</v>
      </c>
      <c r="D1469" s="7">
        <f t="shared" si="2"/>
        <v>228697.657</v>
      </c>
      <c r="E1469" s="9">
        <f t="shared" si="1"/>
        <v>0.0005520163164</v>
      </c>
    </row>
    <row r="1470" ht="15.75" customHeight="1">
      <c r="B1470" s="3" t="s">
        <v>889</v>
      </c>
      <c r="C1470" s="2">
        <v>45.112</v>
      </c>
      <c r="D1470" s="7">
        <f t="shared" si="2"/>
        <v>228742.769</v>
      </c>
      <c r="E1470" s="9">
        <f t="shared" si="1"/>
        <v>0.000197236613</v>
      </c>
    </row>
    <row r="1471" ht="15.75" customHeight="1">
      <c r="B1471" s="3" t="s">
        <v>890</v>
      </c>
      <c r="C1471" s="2">
        <v>142.639</v>
      </c>
      <c r="D1471" s="7">
        <f t="shared" si="2"/>
        <v>228885.408</v>
      </c>
      <c r="E1471" s="9">
        <f t="shared" si="1"/>
        <v>0.0006233838377</v>
      </c>
    </row>
    <row r="1472" ht="15.75" customHeight="1">
      <c r="B1472" s="3">
        <v>44937.0</v>
      </c>
      <c r="C1472" s="2">
        <v>592.848</v>
      </c>
      <c r="D1472" s="7">
        <f t="shared" si="2"/>
        <v>229478.256</v>
      </c>
      <c r="E1472" s="9">
        <f t="shared" si="1"/>
        <v>0.002586803349</v>
      </c>
    </row>
    <row r="1473" ht="15.75" customHeight="1">
      <c r="B1473" s="3">
        <v>44968.0</v>
      </c>
      <c r="C1473" s="2">
        <v>399.882</v>
      </c>
      <c r="D1473" s="7">
        <f t="shared" si="2"/>
        <v>229878.138</v>
      </c>
      <c r="E1473" s="9">
        <f t="shared" si="1"/>
        <v>0.001741053815</v>
      </c>
    </row>
    <row r="1474" ht="15.75" customHeight="1">
      <c r="B1474" s="3">
        <v>44996.0</v>
      </c>
      <c r="C1474" s="2">
        <v>612.042</v>
      </c>
      <c r="D1474" s="7">
        <f t="shared" si="2"/>
        <v>230490.18</v>
      </c>
      <c r="E1474" s="9">
        <f t="shared" si="1"/>
        <v>0.002658924764</v>
      </c>
    </row>
    <row r="1475" ht="15.75" customHeight="1">
      <c r="B1475" s="3">
        <v>45088.0</v>
      </c>
      <c r="C1475" s="2">
        <v>833.852</v>
      </c>
      <c r="D1475" s="7">
        <f t="shared" si="2"/>
        <v>231324.032</v>
      </c>
      <c r="E1475" s="9">
        <f t="shared" si="1"/>
        <v>0.003611205045</v>
      </c>
    </row>
    <row r="1476" ht="15.75" customHeight="1">
      <c r="B1476" s="3">
        <v>45118.0</v>
      </c>
      <c r="C1476" s="2">
        <v>494.306</v>
      </c>
      <c r="D1476" s="7">
        <f t="shared" si="2"/>
        <v>231818.338</v>
      </c>
      <c r="E1476" s="9">
        <f t="shared" si="1"/>
        <v>0.002134575542</v>
      </c>
    </row>
    <row r="1477" ht="15.75" customHeight="1">
      <c r="B1477" s="3">
        <v>45149.0</v>
      </c>
      <c r="C1477" s="2">
        <v>143.785</v>
      </c>
      <c r="D1477" s="7">
        <f t="shared" si="2"/>
        <v>231962.123</v>
      </c>
      <c r="E1477" s="9">
        <f t="shared" si="1"/>
        <v>0.0006200563271</v>
      </c>
    </row>
    <row r="1478" ht="15.75" customHeight="1">
      <c r="B1478" s="3">
        <v>45180.0</v>
      </c>
      <c r="C1478" s="2">
        <v>97.717</v>
      </c>
      <c r="D1478" s="7">
        <f t="shared" si="2"/>
        <v>232059.84</v>
      </c>
      <c r="E1478" s="9">
        <f t="shared" si="1"/>
        <v>0.0004211740359</v>
      </c>
    </row>
    <row r="1479" ht="15.75" customHeight="1">
      <c r="B1479" s="3">
        <v>45210.0</v>
      </c>
      <c r="C1479" s="2">
        <v>97.119</v>
      </c>
      <c r="D1479" s="7">
        <f t="shared" si="2"/>
        <v>232156.959</v>
      </c>
      <c r="E1479" s="9">
        <f t="shared" si="1"/>
        <v>0.0004184208828</v>
      </c>
    </row>
    <row r="1480" ht="15.75" customHeight="1">
      <c r="B1480" s="3" t="s">
        <v>891</v>
      </c>
      <c r="C1480" s="2">
        <v>309.472</v>
      </c>
      <c r="D1480" s="7">
        <f t="shared" si="2"/>
        <v>232466.431</v>
      </c>
      <c r="E1480" s="9">
        <f t="shared" si="1"/>
        <v>0.001332141482</v>
      </c>
    </row>
    <row r="1481" ht="15.75" customHeight="1">
      <c r="B1481" s="3" t="s">
        <v>892</v>
      </c>
      <c r="C1481" s="2">
        <v>153.039</v>
      </c>
      <c r="D1481" s="7">
        <f t="shared" si="2"/>
        <v>232619.47</v>
      </c>
      <c r="E1481" s="9">
        <f t="shared" si="1"/>
        <v>0.0006581107068</v>
      </c>
    </row>
    <row r="1482" ht="15.75" customHeight="1">
      <c r="B1482" s="3" t="s">
        <v>893</v>
      </c>
      <c r="C1482" s="2">
        <v>542.198</v>
      </c>
      <c r="D1482" s="7">
        <f t="shared" si="2"/>
        <v>233161.668</v>
      </c>
      <c r="E1482" s="9">
        <f t="shared" si="1"/>
        <v>0.002328124523</v>
      </c>
    </row>
    <row r="1483" ht="15.75" customHeight="1">
      <c r="B1483" s="3" t="s">
        <v>894</v>
      </c>
      <c r="C1483" s="2">
        <v>283.412</v>
      </c>
      <c r="D1483" s="7">
        <f t="shared" si="2"/>
        <v>233445.08</v>
      </c>
      <c r="E1483" s="9">
        <f t="shared" si="1"/>
        <v>0.001214778981</v>
      </c>
    </row>
    <row r="1484" ht="15.75" customHeight="1">
      <c r="B1484" s="3" t="s">
        <v>895</v>
      </c>
      <c r="C1484" s="2">
        <v>337.601</v>
      </c>
      <c r="D1484" s="7">
        <f t="shared" si="2"/>
        <v>233782.681</v>
      </c>
      <c r="E1484" s="9">
        <f t="shared" si="1"/>
        <v>0.001445124143</v>
      </c>
    </row>
    <row r="1485" ht="15.75" customHeight="1">
      <c r="B1485" s="3" t="s">
        <v>896</v>
      </c>
      <c r="C1485" s="2">
        <v>534.061</v>
      </c>
      <c r="D1485" s="7">
        <f t="shared" si="2"/>
        <v>234316.742</v>
      </c>
      <c r="E1485" s="9">
        <f t="shared" si="1"/>
        <v>0.002281828199</v>
      </c>
    </row>
    <row r="1486" ht="15.75" customHeight="1">
      <c r="B1486" s="3" t="s">
        <v>897</v>
      </c>
      <c r="C1486" s="2">
        <v>354.917</v>
      </c>
      <c r="D1486" s="7">
        <f t="shared" si="2"/>
        <v>234671.659</v>
      </c>
      <c r="E1486" s="9">
        <f t="shared" si="1"/>
        <v>0.001513543051</v>
      </c>
    </row>
    <row r="1487" ht="15.75" customHeight="1">
      <c r="B1487" s="3" t="s">
        <v>898</v>
      </c>
      <c r="C1487" s="2">
        <v>-34.335</v>
      </c>
      <c r="D1487" s="7">
        <f t="shared" si="2"/>
        <v>234637.324</v>
      </c>
      <c r="E1487" s="9">
        <f t="shared" si="1"/>
        <v>-0.0001463215123</v>
      </c>
    </row>
    <row r="1488" ht="15.75" customHeight="1">
      <c r="B1488" s="3" t="s">
        <v>899</v>
      </c>
      <c r="C1488" s="2">
        <v>69.569</v>
      </c>
      <c r="D1488" s="7">
        <f t="shared" si="2"/>
        <v>234706.893</v>
      </c>
      <c r="E1488" s="9">
        <f t="shared" si="1"/>
        <v>0.0002964519344</v>
      </c>
    </row>
    <row r="1489" ht="15.75" customHeight="1">
      <c r="B1489" s="3" t="s">
        <v>900</v>
      </c>
      <c r="C1489" s="2">
        <v>53.864</v>
      </c>
      <c r="D1489" s="7">
        <f t="shared" si="2"/>
        <v>234760.757</v>
      </c>
      <c r="E1489" s="9">
        <f t="shared" si="1"/>
        <v>0.0002294684212</v>
      </c>
    </row>
    <row r="1490" ht="15.75" customHeight="1">
      <c r="B1490" s="3" t="s">
        <v>901</v>
      </c>
      <c r="C1490" s="2">
        <v>149.83</v>
      </c>
      <c r="D1490" s="7">
        <f t="shared" si="2"/>
        <v>234910.587</v>
      </c>
      <c r="E1490" s="9">
        <f t="shared" si="1"/>
        <v>0.0006380206372</v>
      </c>
    </row>
    <row r="1491" ht="15.75" customHeight="1">
      <c r="B1491" s="3" t="s">
        <v>902</v>
      </c>
      <c r="C1491" s="2">
        <v>92.043</v>
      </c>
      <c r="D1491" s="7">
        <f t="shared" si="2"/>
        <v>235002.63</v>
      </c>
      <c r="E1491" s="9">
        <f t="shared" si="1"/>
        <v>0.000391744679</v>
      </c>
    </row>
    <row r="1492" ht="15.75" customHeight="1">
      <c r="B1492" s="3" t="s">
        <v>903</v>
      </c>
      <c r="C1492" s="2">
        <v>348.97</v>
      </c>
      <c r="D1492" s="7">
        <f t="shared" si="2"/>
        <v>235351.6</v>
      </c>
      <c r="E1492" s="9">
        <f t="shared" si="1"/>
        <v>0.001483860639</v>
      </c>
    </row>
    <row r="1493" ht="15.75" customHeight="1">
      <c r="B1493" s="3">
        <v>44938.0</v>
      </c>
      <c r="C1493" s="2">
        <v>665.069</v>
      </c>
      <c r="D1493" s="7">
        <f t="shared" si="2"/>
        <v>236016.669</v>
      </c>
      <c r="E1493" s="9">
        <f t="shared" si="1"/>
        <v>0.002821867678</v>
      </c>
    </row>
    <row r="1494" ht="15.75" customHeight="1">
      <c r="B1494" s="3">
        <v>45028.0</v>
      </c>
      <c r="C1494" s="2">
        <v>-142.544</v>
      </c>
      <c r="D1494" s="7">
        <f t="shared" si="2"/>
        <v>235874.125</v>
      </c>
      <c r="E1494" s="9">
        <f t="shared" si="1"/>
        <v>-0.0006041397974</v>
      </c>
    </row>
    <row r="1495" ht="15.75" customHeight="1">
      <c r="B1495" s="3">
        <v>45058.0</v>
      </c>
      <c r="C1495" s="2">
        <v>437.534</v>
      </c>
      <c r="D1495" s="7">
        <f t="shared" si="2"/>
        <v>236311.659</v>
      </c>
      <c r="E1495" s="9">
        <f t="shared" si="1"/>
        <v>0.001853228708</v>
      </c>
    </row>
    <row r="1496" ht="15.75" customHeight="1">
      <c r="B1496" s="3">
        <v>45089.0</v>
      </c>
      <c r="C1496" s="2">
        <v>511.208</v>
      </c>
      <c r="D1496" s="7">
        <f t="shared" si="2"/>
        <v>236822.867</v>
      </c>
      <c r="E1496" s="9">
        <f t="shared" si="1"/>
        <v>0.002160942273</v>
      </c>
    </row>
    <row r="1497" ht="15.75" customHeight="1">
      <c r="B1497" s="3">
        <v>45119.0</v>
      </c>
      <c r="C1497" s="2">
        <v>-77.861</v>
      </c>
      <c r="D1497" s="7">
        <f t="shared" si="2"/>
        <v>236745.006</v>
      </c>
      <c r="E1497" s="9">
        <f t="shared" si="1"/>
        <v>-0.0003288272078</v>
      </c>
    </row>
    <row r="1498" ht="15.75" customHeight="1">
      <c r="B1498" s="3">
        <v>45150.0</v>
      </c>
      <c r="C1498" s="2">
        <v>-999.992</v>
      </c>
      <c r="D1498" s="7">
        <f t="shared" si="2"/>
        <v>235745.014</v>
      </c>
      <c r="E1498" s="9">
        <f t="shared" si="1"/>
        <v>-0.004232866096</v>
      </c>
    </row>
    <row r="1499" ht="15.75" customHeight="1">
      <c r="B1499" s="3">
        <v>45242.0</v>
      </c>
      <c r="C1499" s="2">
        <v>-1460.253</v>
      </c>
      <c r="D1499" s="7">
        <f t="shared" si="2"/>
        <v>234284.761</v>
      </c>
      <c r="E1499" s="9">
        <f t="shared" si="1"/>
        <v>-0.006213468915</v>
      </c>
    </row>
    <row r="1500" ht="15.75" customHeight="1">
      <c r="B1500" s="3">
        <v>45272.0</v>
      </c>
      <c r="C1500" s="2">
        <v>1502.193</v>
      </c>
      <c r="D1500" s="7">
        <f t="shared" si="2"/>
        <v>235786.954</v>
      </c>
      <c r="E1500" s="9">
        <f t="shared" si="1"/>
        <v>0.006391357173</v>
      </c>
    </row>
    <row r="1501" ht="15.75" customHeight="1">
      <c r="B1501" s="3" t="s">
        <v>904</v>
      </c>
      <c r="C1501" s="2">
        <v>305.028</v>
      </c>
      <c r="D1501" s="7">
        <f t="shared" si="2"/>
        <v>236091.982</v>
      </c>
      <c r="E1501" s="9">
        <f t="shared" si="1"/>
        <v>0.001292823304</v>
      </c>
    </row>
    <row r="1502" ht="15.75" customHeight="1">
      <c r="B1502" s="3" t="s">
        <v>905</v>
      </c>
      <c r="C1502" s="2">
        <v>1955.008</v>
      </c>
      <c r="D1502" s="7">
        <f t="shared" si="2"/>
        <v>238046.99</v>
      </c>
      <c r="E1502" s="9">
        <f t="shared" si="1"/>
        <v>0.00824660783</v>
      </c>
    </row>
    <row r="1503" ht="15.75" customHeight="1">
      <c r="B1503" s="3" t="s">
        <v>906</v>
      </c>
      <c r="C1503" s="2">
        <v>832.169</v>
      </c>
      <c r="D1503" s="7">
        <f t="shared" si="2"/>
        <v>238879.159</v>
      </c>
      <c r="E1503" s="9">
        <f t="shared" si="1"/>
        <v>0.00348972203</v>
      </c>
    </row>
    <row r="1504" ht="15.75" customHeight="1">
      <c r="B1504" s="3" t="s">
        <v>907</v>
      </c>
      <c r="C1504" s="2">
        <v>-349.091</v>
      </c>
      <c r="D1504" s="7">
        <f t="shared" si="2"/>
        <v>238530.068</v>
      </c>
      <c r="E1504" s="9">
        <f t="shared" si="1"/>
        <v>-0.001462439528</v>
      </c>
    </row>
    <row r="1505" ht="15.75" customHeight="1">
      <c r="B1505" s="3" t="s">
        <v>908</v>
      </c>
      <c r="C1505" s="2">
        <v>-1986.603</v>
      </c>
      <c r="D1505" s="7">
        <f t="shared" si="2"/>
        <v>236543.465</v>
      </c>
      <c r="E1505" s="9">
        <f t="shared" si="1"/>
        <v>-0.00836339826</v>
      </c>
    </row>
    <row r="1506" ht="15.75" customHeight="1">
      <c r="B1506" s="3" t="s">
        <v>909</v>
      </c>
      <c r="C1506" s="2">
        <v>635.38</v>
      </c>
      <c r="D1506" s="7">
        <f t="shared" si="2"/>
        <v>237178.845</v>
      </c>
      <c r="E1506" s="9">
        <f t="shared" si="1"/>
        <v>0.002682501405</v>
      </c>
    </row>
    <row r="1507" ht="15.75" customHeight="1">
      <c r="B1507" s="3" t="s">
        <v>910</v>
      </c>
      <c r="C1507" s="2">
        <v>333.235</v>
      </c>
      <c r="D1507" s="7">
        <f t="shared" si="2"/>
        <v>237512.08</v>
      </c>
      <c r="E1507" s="9">
        <f t="shared" si="1"/>
        <v>0.001404008534</v>
      </c>
    </row>
    <row r="1508" ht="15.75" customHeight="1">
      <c r="B1508" s="3" t="s">
        <v>911</v>
      </c>
      <c r="C1508" s="2">
        <v>-5.74</v>
      </c>
      <c r="D1508" s="7">
        <f t="shared" si="2"/>
        <v>237506.34</v>
      </c>
      <c r="E1508" s="9">
        <f t="shared" si="1"/>
        <v>-0.00002416748386</v>
      </c>
    </row>
    <row r="1509" ht="15.75" customHeight="1">
      <c r="B1509" s="3" t="s">
        <v>912</v>
      </c>
      <c r="C1509" s="2">
        <v>42.803</v>
      </c>
      <c r="D1509" s="7">
        <f t="shared" si="2"/>
        <v>237549.143</v>
      </c>
      <c r="E1509" s="9">
        <f t="shared" si="1"/>
        <v>0.0001802021096</v>
      </c>
    </row>
    <row r="1510" ht="15.75" customHeight="1">
      <c r="B1510" s="3" t="s">
        <v>913</v>
      </c>
      <c r="C1510" s="2">
        <v>192.464</v>
      </c>
      <c r="D1510" s="7">
        <f t="shared" si="2"/>
        <v>237741.607</v>
      </c>
      <c r="E1510" s="9">
        <f t="shared" si="1"/>
        <v>0.0008098790499</v>
      </c>
    </row>
    <row r="1511" ht="15.75" customHeight="1">
      <c r="B1511" s="3" t="s">
        <v>914</v>
      </c>
      <c r="C1511" s="2">
        <v>280.955</v>
      </c>
      <c r="D1511" s="7">
        <f t="shared" si="2"/>
        <v>238022.562</v>
      </c>
      <c r="E1511" s="9">
        <f t="shared" si="1"/>
        <v>0.001181068483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workbookViewId="0"/>
  </sheetViews>
  <sheetFormatPr customHeight="1" defaultColWidth="14.43" defaultRowHeight="15.0"/>
  <cols>
    <col customWidth="1" min="1" max="3" width="10.71"/>
    <col customWidth="1" min="4" max="4" width="21.86"/>
    <col customWidth="1" min="5" max="5" width="21.29"/>
    <col customWidth="1" min="6" max="6" width="22.29"/>
    <col customWidth="1" min="7" max="11" width="10.71"/>
    <col customWidth="1" min="12" max="12" width="15.29"/>
    <col customWidth="1" min="13" max="27" width="10.71"/>
  </cols>
  <sheetData>
    <row r="1">
      <c r="B1" s="10" t="s">
        <v>919</v>
      </c>
      <c r="C1" s="10" t="s">
        <v>920</v>
      </c>
      <c r="D1" s="10" t="s">
        <v>921</v>
      </c>
      <c r="E1" s="10" t="s">
        <v>922</v>
      </c>
      <c r="F1" s="10" t="s">
        <v>923</v>
      </c>
      <c r="G1" s="10" t="s">
        <v>924</v>
      </c>
      <c r="H1" s="10" t="s">
        <v>925</v>
      </c>
    </row>
    <row r="2">
      <c r="B2" s="10"/>
      <c r="C2" s="10"/>
      <c r="D2" s="10">
        <v>158789.66</v>
      </c>
      <c r="E2" s="10">
        <v>89826.39</v>
      </c>
      <c r="F2" s="10">
        <v>61574.97</v>
      </c>
      <c r="G2" s="10">
        <f t="shared" ref="G2:G1511" si="1">SUM(D2:F2)</f>
        <v>310191.02</v>
      </c>
      <c r="H2" s="11"/>
      <c r="J2" s="12">
        <v>43102.0</v>
      </c>
      <c r="K2" s="2">
        <v>268.77</v>
      </c>
      <c r="L2" s="3">
        <v>43132.0</v>
      </c>
      <c r="M2" s="4">
        <f t="array" ref="M2">XLOOKUP(L2,Agregado!$B$2:$B$1511,Agregado!$H$2:$H$1511)</f>
        <v>-0.0202590751</v>
      </c>
    </row>
    <row r="3">
      <c r="B3" s="13">
        <v>43132.0</v>
      </c>
      <c r="C3" s="13"/>
      <c r="D3" s="10">
        <v>152645.64800000002</v>
      </c>
      <c r="E3" s="10">
        <v>89786.114</v>
      </c>
      <c r="F3" s="10">
        <v>61538.303</v>
      </c>
      <c r="G3" s="10">
        <f t="shared" si="1"/>
        <v>303970.065</v>
      </c>
      <c r="H3" s="11">
        <f t="shared" ref="H3:H1511" si="2">LN(G3/G2)</f>
        <v>-0.0202590751</v>
      </c>
      <c r="J3" s="12">
        <v>43103.0</v>
      </c>
      <c r="K3" s="2">
        <v>270.47</v>
      </c>
      <c r="L3" s="3">
        <v>43160.0</v>
      </c>
      <c r="M3" s="4">
        <f t="array" ref="M3">XLOOKUP(L3,Agregado!$B$2:$B$1511,Agregado!$H$2:$H$1511)</f>
        <v>-0.0007665632684</v>
      </c>
    </row>
    <row r="4">
      <c r="B4" s="13">
        <v>43160.0</v>
      </c>
      <c r="C4" s="13"/>
      <c r="D4" s="10">
        <v>151597.434</v>
      </c>
      <c r="E4" s="10">
        <v>90490.046</v>
      </c>
      <c r="F4" s="10">
        <v>61649.662</v>
      </c>
      <c r="G4" s="10">
        <f t="shared" si="1"/>
        <v>303737.142</v>
      </c>
      <c r="H4" s="14">
        <f t="shared" si="2"/>
        <v>-0.0007665632684</v>
      </c>
      <c r="J4" s="12">
        <v>43104.0</v>
      </c>
      <c r="K4" s="2">
        <v>271.61</v>
      </c>
      <c r="L4" s="3">
        <v>43191.0</v>
      </c>
      <c r="M4" s="4">
        <f t="array" ref="M4">XLOOKUP(L4,Agregado!$B$2:$B$1511,Agregado!$H$2:$H$1511)</f>
        <v>-0.003633832698</v>
      </c>
    </row>
    <row r="5">
      <c r="B5" s="13">
        <v>43191.0</v>
      </c>
      <c r="C5" s="13"/>
      <c r="D5" s="10">
        <v>149920.4</v>
      </c>
      <c r="E5" s="10">
        <v>90885.13500000001</v>
      </c>
      <c r="F5" s="10">
        <v>61829.88</v>
      </c>
      <c r="G5" s="10">
        <f t="shared" si="1"/>
        <v>302635.415</v>
      </c>
      <c r="H5" s="11">
        <f t="shared" si="2"/>
        <v>-0.003633832698</v>
      </c>
      <c r="J5" s="12">
        <v>43105.0</v>
      </c>
      <c r="K5" s="2">
        <v>273.42</v>
      </c>
      <c r="L5" s="3">
        <v>43221.0</v>
      </c>
      <c r="M5" s="4">
        <f t="array" ref="M5">XLOOKUP(L5,Agregado!$B$2:$B$1511,Agregado!$H$2:$H$1511)</f>
        <v>-0.001934790347</v>
      </c>
    </row>
    <row r="6">
      <c r="B6" s="13">
        <v>43221.0</v>
      </c>
      <c r="C6" s="13"/>
      <c r="D6" s="10">
        <v>149295.63999999998</v>
      </c>
      <c r="E6" s="10">
        <v>90816.728</v>
      </c>
      <c r="F6" s="10">
        <v>61938.077</v>
      </c>
      <c r="G6" s="10">
        <f t="shared" si="1"/>
        <v>302050.445</v>
      </c>
      <c r="H6" s="11">
        <f t="shared" si="2"/>
        <v>-0.001934790347</v>
      </c>
      <c r="J6" s="12">
        <v>43108.0</v>
      </c>
      <c r="K6" s="2">
        <v>273.92</v>
      </c>
      <c r="L6" s="3">
        <v>43313.0</v>
      </c>
      <c r="M6" s="4">
        <f t="array" ref="M6">XLOOKUP(L6,Agregado!$B$2:$B$1511,Agregado!$H$2:$H$1511)</f>
        <v>-0.004610000417</v>
      </c>
    </row>
    <row r="7">
      <c r="B7" s="13">
        <v>43313.0</v>
      </c>
      <c r="C7" s="13"/>
      <c r="D7" s="10">
        <v>147736.45599999998</v>
      </c>
      <c r="E7" s="10">
        <v>90802.95</v>
      </c>
      <c r="F7" s="10">
        <v>62121.791</v>
      </c>
      <c r="G7" s="10">
        <f t="shared" si="1"/>
        <v>300661.197</v>
      </c>
      <c r="H7" s="11">
        <f t="shared" si="2"/>
        <v>-0.004610000417</v>
      </c>
      <c r="J7" s="12">
        <v>43109.0</v>
      </c>
      <c r="K7" s="2">
        <v>274.54</v>
      </c>
      <c r="L7" s="3">
        <v>43344.0</v>
      </c>
      <c r="M7" s="4">
        <f t="array" ref="M7">XLOOKUP(L7,Agregado!$B$2:$B$1511,Agregado!$H$2:$H$1511)</f>
        <v>0.008206941626</v>
      </c>
    </row>
    <row r="8">
      <c r="B8" s="13">
        <v>43344.0</v>
      </c>
      <c r="C8" s="13"/>
      <c r="D8" s="10">
        <v>150175.05099999998</v>
      </c>
      <c r="E8" s="10">
        <v>90802.95</v>
      </c>
      <c r="F8" s="10">
        <v>62160.858</v>
      </c>
      <c r="G8" s="10">
        <f t="shared" si="1"/>
        <v>303138.859</v>
      </c>
      <c r="H8" s="11">
        <f t="shared" si="2"/>
        <v>0.008206941626</v>
      </c>
      <c r="J8" s="12">
        <v>43110.0</v>
      </c>
      <c r="K8" s="2">
        <v>274.12</v>
      </c>
      <c r="L8" s="3">
        <v>43374.0</v>
      </c>
      <c r="M8" s="4">
        <f t="array" ref="M8">XLOOKUP(L8,Agregado!$B$2:$B$1511,Agregado!$H$2:$H$1511)</f>
        <v>0.004335474943</v>
      </c>
    </row>
    <row r="9">
      <c r="B9" s="13">
        <v>43374.0</v>
      </c>
      <c r="C9" s="13"/>
      <c r="D9" s="10">
        <v>149022.40799999997</v>
      </c>
      <c r="E9" s="10">
        <v>93069.897</v>
      </c>
      <c r="F9" s="10">
        <v>62363.658</v>
      </c>
      <c r="G9" s="10">
        <f t="shared" si="1"/>
        <v>304455.963</v>
      </c>
      <c r="H9" s="11">
        <f t="shared" si="2"/>
        <v>0.004335474943</v>
      </c>
      <c r="J9" s="12">
        <v>43111.0</v>
      </c>
      <c r="K9" s="2">
        <v>276.12</v>
      </c>
      <c r="L9" s="3">
        <v>43405.0</v>
      </c>
      <c r="M9" s="4">
        <f t="array" ref="M9">XLOOKUP(L9,Agregado!$B$2:$B$1511,Agregado!$H$2:$H$1511)</f>
        <v>0.01272772533</v>
      </c>
    </row>
    <row r="10">
      <c r="B10" s="13">
        <v>43405.0</v>
      </c>
      <c r="C10" s="13"/>
      <c r="D10" s="10">
        <v>152641.01399999997</v>
      </c>
      <c r="E10" s="10">
        <v>93249.395</v>
      </c>
      <c r="F10" s="10">
        <v>62465.351</v>
      </c>
      <c r="G10" s="10">
        <f t="shared" si="1"/>
        <v>308355.76</v>
      </c>
      <c r="H10" s="11">
        <f t="shared" si="2"/>
        <v>0.01272772533</v>
      </c>
      <c r="J10" s="12">
        <v>43112.0</v>
      </c>
      <c r="K10" s="2">
        <v>277.92</v>
      </c>
      <c r="L10" s="3">
        <v>43435.0</v>
      </c>
      <c r="M10" s="4">
        <f t="array" ref="M10">XLOOKUP(L10,Agregado!$B$2:$B$1511,Agregado!$H$2:$H$1511)</f>
        <v>0.009605839738</v>
      </c>
    </row>
    <row r="11">
      <c r="B11" s="13">
        <v>43435.0</v>
      </c>
      <c r="C11" s="13"/>
      <c r="D11" s="10">
        <v>155539.90399999998</v>
      </c>
      <c r="E11" s="10">
        <v>93263.301</v>
      </c>
      <c r="F11" s="10">
        <v>62528.843</v>
      </c>
      <c r="G11" s="10">
        <f t="shared" si="1"/>
        <v>311332.048</v>
      </c>
      <c r="H11" s="11">
        <f t="shared" si="2"/>
        <v>0.009605839738</v>
      </c>
      <c r="J11" s="12">
        <v>43116.0</v>
      </c>
      <c r="K11" s="2">
        <v>276.97</v>
      </c>
      <c r="L11" s="3" t="s">
        <v>1</v>
      </c>
      <c r="M11" s="4">
        <f t="array" ref="M11">XLOOKUP(L11,Agregado!$B$2:$B$1511,Agregado!$H$2:$H$1511)</f>
        <v>-0.004788300474</v>
      </c>
    </row>
    <row r="12">
      <c r="B12" s="13" t="s">
        <v>1</v>
      </c>
      <c r="C12" s="13"/>
      <c r="D12" s="10">
        <v>153941.72199999998</v>
      </c>
      <c r="E12" s="10">
        <v>93361.29900000001</v>
      </c>
      <c r="F12" s="10">
        <v>62541.839</v>
      </c>
      <c r="G12" s="10">
        <f t="shared" si="1"/>
        <v>309844.86</v>
      </c>
      <c r="H12" s="11">
        <f t="shared" si="2"/>
        <v>-0.004788300474</v>
      </c>
      <c r="J12" s="12">
        <v>43117.0</v>
      </c>
      <c r="K12" s="2">
        <v>279.61</v>
      </c>
      <c r="L12" s="3" t="s">
        <v>2</v>
      </c>
      <c r="M12" s="4">
        <f t="array" ref="M12">XLOOKUP(L12,Agregado!$B$2:$B$1511,Agregado!$H$2:$H$1511)</f>
        <v>-0.0006465259516</v>
      </c>
    </row>
    <row r="13">
      <c r="B13" s="13" t="s">
        <v>2</v>
      </c>
      <c r="C13" s="13"/>
      <c r="D13" s="10">
        <v>153706.297</v>
      </c>
      <c r="E13" s="10">
        <v>93319.44700000001</v>
      </c>
      <c r="F13" s="10">
        <v>62618.858</v>
      </c>
      <c r="G13" s="10">
        <f t="shared" si="1"/>
        <v>309644.602</v>
      </c>
      <c r="H13" s="11">
        <f t="shared" si="2"/>
        <v>-0.0006465259516</v>
      </c>
      <c r="J13" s="12">
        <v>43118.0</v>
      </c>
      <c r="K13" s="2">
        <v>279.14</v>
      </c>
      <c r="L13" s="3" t="s">
        <v>3</v>
      </c>
      <c r="M13" s="4">
        <f t="array" ref="M13">XLOOKUP(L13,Agregado!$B$2:$B$1511,Agregado!$H$2:$H$1511)</f>
        <v>0.02143120497</v>
      </c>
    </row>
    <row r="14">
      <c r="B14" s="13" t="s">
        <v>3</v>
      </c>
      <c r="C14" s="13"/>
      <c r="D14" s="10">
        <v>160416.071</v>
      </c>
      <c r="E14" s="10">
        <v>93361.69200000001</v>
      </c>
      <c r="F14" s="10">
        <v>62574.516</v>
      </c>
      <c r="G14" s="10">
        <f t="shared" si="1"/>
        <v>316352.279</v>
      </c>
      <c r="H14" s="11">
        <f t="shared" si="2"/>
        <v>0.02143120497</v>
      </c>
      <c r="J14" s="12">
        <v>43119.0</v>
      </c>
      <c r="K14" s="2">
        <v>280.41</v>
      </c>
      <c r="L14" s="3" t="s">
        <v>4</v>
      </c>
      <c r="M14" s="4">
        <f t="array" ref="M14">XLOOKUP(L14,Agregado!$B$2:$B$1511,Agregado!$H$2:$H$1511)</f>
        <v>-0.003807486922</v>
      </c>
    </row>
    <row r="15">
      <c r="B15" s="13" t="s">
        <v>4</v>
      </c>
      <c r="C15" s="13"/>
      <c r="D15" s="10">
        <v>159299.482</v>
      </c>
      <c r="E15" s="10">
        <v>93249.21</v>
      </c>
      <c r="F15" s="10">
        <v>62601.37</v>
      </c>
      <c r="G15" s="10">
        <f t="shared" si="1"/>
        <v>315150.062</v>
      </c>
      <c r="H15" s="11">
        <f t="shared" si="2"/>
        <v>-0.003807486922</v>
      </c>
      <c r="J15" s="12">
        <v>43122.0</v>
      </c>
      <c r="K15" s="2">
        <v>282.69</v>
      </c>
      <c r="L15" s="3" t="s">
        <v>5</v>
      </c>
      <c r="M15" s="4">
        <f t="array" ref="M15">XLOOKUP(L15,Agregado!$B$2:$B$1511,Agregado!$H$2:$H$1511)</f>
        <v>0.01103469303</v>
      </c>
    </row>
    <row r="16">
      <c r="B16" s="13" t="s">
        <v>5</v>
      </c>
      <c r="C16" s="13"/>
      <c r="D16" s="10">
        <v>162467.72199999998</v>
      </c>
      <c r="E16" s="10">
        <v>93164.47600000001</v>
      </c>
      <c r="F16" s="10">
        <v>63014.706000000006</v>
      </c>
      <c r="G16" s="10">
        <f t="shared" si="1"/>
        <v>318646.904</v>
      </c>
      <c r="H16" s="11">
        <f t="shared" si="2"/>
        <v>0.01103469303</v>
      </c>
      <c r="J16" s="12">
        <v>43123.0</v>
      </c>
      <c r="K16" s="2">
        <v>283.29</v>
      </c>
      <c r="L16" s="3" t="s">
        <v>6</v>
      </c>
      <c r="M16" s="4">
        <f t="array" ref="M16">XLOOKUP(L16,Agregado!$B$2:$B$1511,Agregado!$H$2:$H$1511)</f>
        <v>0.008094787612</v>
      </c>
    </row>
    <row r="17">
      <c r="B17" s="13" t="s">
        <v>6</v>
      </c>
      <c r="C17" s="13"/>
      <c r="D17" s="10">
        <v>164926.67099999997</v>
      </c>
      <c r="E17" s="10">
        <v>93164.47600000001</v>
      </c>
      <c r="F17" s="10">
        <v>63145.60400000001</v>
      </c>
      <c r="G17" s="10">
        <f t="shared" si="1"/>
        <v>321236.751</v>
      </c>
      <c r="H17" s="11">
        <f t="shared" si="2"/>
        <v>0.008094787612</v>
      </c>
      <c r="J17" s="12">
        <v>43124.0</v>
      </c>
      <c r="K17" s="2">
        <v>283.18</v>
      </c>
      <c r="L17" s="3" t="s">
        <v>7</v>
      </c>
      <c r="M17" s="4">
        <f t="array" ref="M17">XLOOKUP(L17,Agregado!$B$2:$B$1511,Agregado!$H$2:$H$1511)</f>
        <v>0.008090429561</v>
      </c>
    </row>
    <row r="18">
      <c r="B18" s="13" t="s">
        <v>7</v>
      </c>
      <c r="C18" s="13"/>
      <c r="D18" s="10">
        <v>167376.88299999997</v>
      </c>
      <c r="E18" s="10">
        <v>93193.012</v>
      </c>
      <c r="F18" s="10">
        <v>63276.34100000001</v>
      </c>
      <c r="G18" s="10">
        <f t="shared" si="1"/>
        <v>323846.236</v>
      </c>
      <c r="H18" s="11">
        <f t="shared" si="2"/>
        <v>0.008090429561</v>
      </c>
      <c r="J18" s="12">
        <v>43125.0</v>
      </c>
      <c r="K18" s="2">
        <v>283.3</v>
      </c>
      <c r="L18" s="3" t="s">
        <v>8</v>
      </c>
      <c r="M18" s="4">
        <f t="array" ref="M18">XLOOKUP(L18,Agregado!$B$2:$B$1511,Agregado!$H$2:$H$1511)</f>
        <v>-0.001311302279</v>
      </c>
    </row>
    <row r="19">
      <c r="B19" s="13" t="s">
        <v>8</v>
      </c>
      <c r="C19" s="13"/>
      <c r="D19" s="10">
        <v>166626.65899999999</v>
      </c>
      <c r="E19" s="10">
        <v>93421.171</v>
      </c>
      <c r="F19" s="10">
        <v>63374.024000000005</v>
      </c>
      <c r="G19" s="10">
        <f t="shared" si="1"/>
        <v>323421.854</v>
      </c>
      <c r="H19" s="11">
        <f t="shared" si="2"/>
        <v>-0.001311302279</v>
      </c>
      <c r="J19" s="12">
        <v>43126.0</v>
      </c>
      <c r="K19" s="2">
        <v>286.58</v>
      </c>
      <c r="L19" s="3" t="s">
        <v>9</v>
      </c>
      <c r="M19" s="4">
        <f t="array" ref="M19">XLOOKUP(L19,Agregado!$B$2:$B$1511,Agregado!$H$2:$H$1511)</f>
        <v>0.000793456475</v>
      </c>
    </row>
    <row r="20">
      <c r="B20" s="13" t="s">
        <v>9</v>
      </c>
      <c r="C20" s="13"/>
      <c r="D20" s="10">
        <v>167009.07799999998</v>
      </c>
      <c r="E20" s="10">
        <v>93392.634</v>
      </c>
      <c r="F20" s="10">
        <v>63276.865000000005</v>
      </c>
      <c r="G20" s="10">
        <f t="shared" si="1"/>
        <v>323678.577</v>
      </c>
      <c r="H20" s="11">
        <f t="shared" si="2"/>
        <v>0.000793456475</v>
      </c>
      <c r="J20" s="12">
        <v>43129.0</v>
      </c>
      <c r="K20" s="2">
        <v>284.68</v>
      </c>
      <c r="L20" s="3" t="s">
        <v>10</v>
      </c>
      <c r="M20" s="4">
        <f t="array" ref="M20">XLOOKUP(L20,Agregado!$B$2:$B$1511,Agregado!$H$2:$H$1511)</f>
        <v>-0.002636039722</v>
      </c>
    </row>
    <row r="21" ht="15.75" customHeight="1">
      <c r="B21" s="13" t="s">
        <v>10</v>
      </c>
      <c r="C21" s="13"/>
      <c r="D21" s="10">
        <v>163942.16999999998</v>
      </c>
      <c r="E21" s="10">
        <v>95587.163</v>
      </c>
      <c r="F21" s="10">
        <v>63297.138000000006</v>
      </c>
      <c r="G21" s="10">
        <f t="shared" si="1"/>
        <v>322826.471</v>
      </c>
      <c r="H21" s="11">
        <f t="shared" si="2"/>
        <v>-0.002636039722</v>
      </c>
      <c r="J21" s="12">
        <v>43130.0</v>
      </c>
      <c r="K21" s="2">
        <v>281.76</v>
      </c>
      <c r="L21" s="3" t="s">
        <v>11</v>
      </c>
      <c r="M21" s="4">
        <f t="array" ref="M21">XLOOKUP(L21,Agregado!$B$2:$B$1511,Agregado!$H$2:$H$1511)</f>
        <v>0.01553104247</v>
      </c>
    </row>
    <row r="22" ht="15.75" customHeight="1">
      <c r="B22" s="13" t="s">
        <v>11</v>
      </c>
      <c r="C22" s="13"/>
      <c r="D22" s="10">
        <v>168241.41299999997</v>
      </c>
      <c r="E22" s="10">
        <v>95974.378</v>
      </c>
      <c r="F22" s="10">
        <v>63663.649000000005</v>
      </c>
      <c r="G22" s="10">
        <f t="shared" si="1"/>
        <v>327879.44</v>
      </c>
      <c r="H22" s="11">
        <f t="shared" si="2"/>
        <v>0.01553104247</v>
      </c>
      <c r="J22" s="12">
        <v>43131.0</v>
      </c>
      <c r="K22" s="2">
        <v>281.9</v>
      </c>
      <c r="L22" s="3" t="s">
        <v>12</v>
      </c>
      <c r="M22" s="4">
        <f t="array" ref="M22">XLOOKUP(L22,Agregado!$B$2:$B$1511,Agregado!$H$2:$H$1511)</f>
        <v>0.01440040814</v>
      </c>
    </row>
    <row r="23" ht="15.75" customHeight="1">
      <c r="B23" s="13" t="s">
        <v>12</v>
      </c>
      <c r="C23" s="13"/>
      <c r="D23" s="10">
        <v>172381.48399999997</v>
      </c>
      <c r="E23" s="10">
        <v>96201.35399999999</v>
      </c>
      <c r="F23" s="10">
        <v>64052.36000000001</v>
      </c>
      <c r="G23" s="10">
        <f t="shared" si="1"/>
        <v>332635.198</v>
      </c>
      <c r="H23" s="11">
        <f t="shared" si="2"/>
        <v>0.01440040814</v>
      </c>
      <c r="J23" s="12">
        <v>43132.0</v>
      </c>
      <c r="K23" s="2">
        <v>281.58</v>
      </c>
      <c r="L23" s="3">
        <v>43102.0</v>
      </c>
      <c r="M23" s="4">
        <f t="array" ref="M23">XLOOKUP(L23,Agregado!$B$2:$B$1511,Agregado!$H$2:$H$1511)</f>
        <v>0.002229063562</v>
      </c>
    </row>
    <row r="24" ht="15.75" customHeight="1">
      <c r="B24" s="13">
        <v>43102.0</v>
      </c>
      <c r="C24" s="13"/>
      <c r="D24" s="10">
        <v>172466.01799999998</v>
      </c>
      <c r="E24" s="10">
        <v>96953.59899999999</v>
      </c>
      <c r="F24" s="10">
        <v>63957.87300000001</v>
      </c>
      <c r="G24" s="10">
        <f t="shared" si="1"/>
        <v>333377.49</v>
      </c>
      <c r="H24" s="11">
        <f t="shared" si="2"/>
        <v>0.002229063562</v>
      </c>
      <c r="J24" s="12">
        <v>43133.0</v>
      </c>
      <c r="K24" s="2">
        <v>275.45</v>
      </c>
      <c r="L24" s="3">
        <v>43133.0</v>
      </c>
      <c r="M24" s="4">
        <f t="array" ref="M24">XLOOKUP(L24,Agregado!$B$2:$B$1511,Agregado!$H$2:$H$1511)</f>
        <v>-0.004760509138</v>
      </c>
    </row>
    <row r="25" ht="15.75" customHeight="1">
      <c r="B25" s="13">
        <v>43133.0</v>
      </c>
      <c r="C25" s="13"/>
      <c r="D25" s="10">
        <v>170240.95299999998</v>
      </c>
      <c r="E25" s="10">
        <v>97407.57599999999</v>
      </c>
      <c r="F25" s="10">
        <v>64145.68600000001</v>
      </c>
      <c r="G25" s="10">
        <f t="shared" si="1"/>
        <v>331794.215</v>
      </c>
      <c r="H25" s="11">
        <f t="shared" si="2"/>
        <v>-0.004760509138</v>
      </c>
      <c r="J25" s="12">
        <v>43136.0</v>
      </c>
      <c r="K25" s="2">
        <v>263.93</v>
      </c>
      <c r="L25" s="3">
        <v>43222.0</v>
      </c>
      <c r="M25" s="4">
        <f t="array" ref="M25">XLOOKUP(L25,Agregado!$B$2:$B$1511,Agregado!$H$2:$H$1511)</f>
        <v>-0.003781380422</v>
      </c>
    </row>
    <row r="26" ht="15.75" customHeight="1">
      <c r="B26" s="13">
        <v>43222.0</v>
      </c>
      <c r="C26" s="13"/>
      <c r="D26" s="10">
        <v>168393.71899999998</v>
      </c>
      <c r="E26" s="10">
        <v>98115.79599999999</v>
      </c>
      <c r="F26" s="10">
        <v>64032.42900000001</v>
      </c>
      <c r="G26" s="10">
        <f t="shared" si="1"/>
        <v>330541.944</v>
      </c>
      <c r="H26" s="11">
        <f t="shared" si="2"/>
        <v>-0.003781380422</v>
      </c>
      <c r="J26" s="12">
        <v>43137.0</v>
      </c>
      <c r="K26" s="2">
        <v>269.13</v>
      </c>
      <c r="L26" s="3">
        <v>43253.0</v>
      </c>
      <c r="M26" s="4">
        <f t="array" ref="M26">XLOOKUP(L26,Agregado!$B$2:$B$1511,Agregado!$H$2:$H$1511)</f>
        <v>-0.01614444076</v>
      </c>
    </row>
    <row r="27" ht="15.75" customHeight="1">
      <c r="B27" s="13">
        <v>43253.0</v>
      </c>
      <c r="C27" s="13"/>
      <c r="D27" s="10">
        <v>163065.471</v>
      </c>
      <c r="E27" s="10">
        <v>98648.47799999999</v>
      </c>
      <c r="F27" s="10">
        <v>63534.426000000014</v>
      </c>
      <c r="G27" s="10">
        <f t="shared" si="1"/>
        <v>325248.375</v>
      </c>
      <c r="H27" s="11">
        <f t="shared" si="2"/>
        <v>-0.01614444076</v>
      </c>
      <c r="J27" s="12">
        <v>43138.0</v>
      </c>
      <c r="K27" s="2">
        <v>267.67</v>
      </c>
      <c r="L27" s="3">
        <v>43283.0</v>
      </c>
      <c r="M27" s="4">
        <f t="array" ref="M27">XLOOKUP(L27,Agregado!$B$2:$B$1511,Agregado!$H$2:$H$1511)</f>
        <v>-0.02353736684</v>
      </c>
    </row>
    <row r="28" ht="15.75" customHeight="1">
      <c r="B28" s="13">
        <v>43283.0</v>
      </c>
      <c r="C28" s="13"/>
      <c r="D28" s="10">
        <v>155074.36299999998</v>
      </c>
      <c r="E28" s="10">
        <v>98919.506</v>
      </c>
      <c r="F28" s="10">
        <v>63688.40800000002</v>
      </c>
      <c r="G28" s="10">
        <f t="shared" si="1"/>
        <v>317682.277</v>
      </c>
      <c r="H28" s="11">
        <f t="shared" si="2"/>
        <v>-0.02353736684</v>
      </c>
      <c r="J28" s="12">
        <v>43139.0</v>
      </c>
      <c r="K28" s="2">
        <v>257.63</v>
      </c>
      <c r="L28" s="3">
        <v>43314.0</v>
      </c>
      <c r="M28" s="4">
        <f t="array" ref="M28">XLOOKUP(L28,Agregado!$B$2:$B$1511,Agregado!$H$2:$H$1511)</f>
        <v>-0.000215253932</v>
      </c>
    </row>
    <row r="29" ht="15.75" customHeight="1">
      <c r="B29" s="13">
        <v>43314.0</v>
      </c>
      <c r="C29" s="13"/>
      <c r="D29" s="10">
        <v>155007.43099999998</v>
      </c>
      <c r="E29" s="10">
        <v>98811.636</v>
      </c>
      <c r="F29" s="10">
        <v>63794.83500000002</v>
      </c>
      <c r="G29" s="10">
        <f t="shared" si="1"/>
        <v>317613.902</v>
      </c>
      <c r="H29" s="11">
        <f t="shared" si="2"/>
        <v>-0.000215253932</v>
      </c>
      <c r="J29" s="12">
        <v>43140.0</v>
      </c>
      <c r="K29" s="2">
        <v>261.5</v>
      </c>
      <c r="L29" s="3">
        <v>43345.0</v>
      </c>
      <c r="M29" s="4">
        <f t="array" ref="M29">XLOOKUP(L29,Agregado!$B$2:$B$1511,Agregado!$H$2:$H$1511)</f>
        <v>-0.02563040031</v>
      </c>
    </row>
    <row r="30" ht="15.75" customHeight="1">
      <c r="B30" s="13">
        <v>43345.0</v>
      </c>
      <c r="C30" s="13"/>
      <c r="D30" s="10">
        <v>147120.74199999997</v>
      </c>
      <c r="E30" s="10">
        <v>98513.094</v>
      </c>
      <c r="F30" s="10">
        <v>63942.93200000002</v>
      </c>
      <c r="G30" s="10">
        <f t="shared" si="1"/>
        <v>309576.768</v>
      </c>
      <c r="H30" s="11">
        <f t="shared" si="2"/>
        <v>-0.02563040031</v>
      </c>
      <c r="J30" s="12">
        <v>43143.0</v>
      </c>
      <c r="K30" s="2">
        <v>265.34</v>
      </c>
      <c r="L30" s="3">
        <v>43436.0</v>
      </c>
      <c r="M30" s="4">
        <f t="array" ref="M30">XLOOKUP(L30,Agregado!$B$2:$B$1511,Agregado!$H$2:$H$1511)</f>
        <v>-0.006429926517</v>
      </c>
    </row>
    <row r="31" ht="15.75" customHeight="1">
      <c r="B31" s="13">
        <v>43436.0</v>
      </c>
      <c r="C31" s="13"/>
      <c r="D31" s="10">
        <v>144752.75299999997</v>
      </c>
      <c r="E31" s="10">
        <v>98750.296</v>
      </c>
      <c r="F31" s="10">
        <v>64089.54900000002</v>
      </c>
      <c r="G31" s="10">
        <f t="shared" si="1"/>
        <v>307592.598</v>
      </c>
      <c r="H31" s="11">
        <f t="shared" si="2"/>
        <v>-0.006429926517</v>
      </c>
      <c r="J31" s="12">
        <v>43144.0</v>
      </c>
      <c r="K31" s="2">
        <v>266.0</v>
      </c>
      <c r="L31" s="3" t="s">
        <v>13</v>
      </c>
      <c r="M31" s="4">
        <f t="array" ref="M31">XLOOKUP(L31,Agregado!$B$2:$B$1511,Agregado!$H$2:$H$1511)</f>
        <v>0.02467734378</v>
      </c>
    </row>
    <row r="32" ht="15.75" customHeight="1">
      <c r="B32" s="13" t="s">
        <v>13</v>
      </c>
      <c r="C32" s="13"/>
      <c r="D32" s="10">
        <v>151995.31999999998</v>
      </c>
      <c r="E32" s="10">
        <v>99057.61600000001</v>
      </c>
      <c r="F32" s="10">
        <v>64224.66300000002</v>
      </c>
      <c r="G32" s="10">
        <f t="shared" si="1"/>
        <v>315277.599</v>
      </c>
      <c r="H32" s="11">
        <f t="shared" si="2"/>
        <v>0.02467734378</v>
      </c>
      <c r="J32" s="12">
        <v>43145.0</v>
      </c>
      <c r="K32" s="2">
        <v>269.59</v>
      </c>
      <c r="L32" s="3" t="s">
        <v>14</v>
      </c>
      <c r="M32" s="4">
        <f t="array" ref="M32">XLOOKUP(L32,Agregado!$B$2:$B$1511,Agregado!$H$2:$H$1511)</f>
        <v>-0.001096768548</v>
      </c>
    </row>
    <row r="33" ht="15.75" customHeight="1">
      <c r="B33" s="13" t="s">
        <v>14</v>
      </c>
      <c r="C33" s="13"/>
      <c r="D33" s="10">
        <v>150997.81499999997</v>
      </c>
      <c r="E33" s="10">
        <v>99486.33200000001</v>
      </c>
      <c r="F33" s="10">
        <v>64447.855000000025</v>
      </c>
      <c r="G33" s="10">
        <f t="shared" si="1"/>
        <v>314932.002</v>
      </c>
      <c r="H33" s="11">
        <f t="shared" si="2"/>
        <v>-0.001096768548</v>
      </c>
      <c r="J33" s="12">
        <v>43146.0</v>
      </c>
      <c r="K33" s="2">
        <v>273.03</v>
      </c>
      <c r="L33" s="3" t="s">
        <v>15</v>
      </c>
      <c r="M33" s="4">
        <f t="array" ref="M33">XLOOKUP(L33,Agregado!$B$2:$B$1511,Agregado!$H$2:$H$1511)</f>
        <v>-0.002328897639</v>
      </c>
    </row>
    <row r="34" ht="15.75" customHeight="1">
      <c r="B34" s="13" t="s">
        <v>15</v>
      </c>
      <c r="C34" s="13"/>
      <c r="D34" s="10">
        <v>150188.91199999998</v>
      </c>
      <c r="E34" s="10">
        <v>99364.10500000001</v>
      </c>
      <c r="F34" s="10">
        <v>64646.39400000002</v>
      </c>
      <c r="G34" s="10">
        <f t="shared" si="1"/>
        <v>314199.411</v>
      </c>
      <c r="H34" s="11">
        <f t="shared" si="2"/>
        <v>-0.002328897639</v>
      </c>
      <c r="J34" s="12">
        <v>43147.0</v>
      </c>
      <c r="K34" s="2">
        <v>273.11</v>
      </c>
      <c r="L34" s="3" t="s">
        <v>16</v>
      </c>
      <c r="M34" s="4">
        <f t="array" ref="M34">XLOOKUP(L34,Agregado!$B$2:$B$1511,Agregado!$H$2:$H$1511)</f>
        <v>0.002057335489</v>
      </c>
    </row>
    <row r="35" ht="15.75" customHeight="1">
      <c r="B35" s="13" t="s">
        <v>16</v>
      </c>
      <c r="C35" s="13"/>
      <c r="D35" s="10">
        <v>150707.504</v>
      </c>
      <c r="E35" s="10">
        <v>99364.10500000001</v>
      </c>
      <c r="F35" s="10">
        <v>64774.88100000002</v>
      </c>
      <c r="G35" s="10">
        <f t="shared" si="1"/>
        <v>314846.49</v>
      </c>
      <c r="H35" s="11">
        <f t="shared" si="2"/>
        <v>0.002057335489</v>
      </c>
      <c r="J35" s="12">
        <v>43151.0</v>
      </c>
      <c r="K35" s="2">
        <v>271.4</v>
      </c>
      <c r="L35" s="3" t="s">
        <v>17</v>
      </c>
      <c r="M35" s="4">
        <f t="array" ref="M35">XLOOKUP(L35,Agregado!$B$2:$B$1511,Agregado!$H$2:$H$1511)</f>
        <v>-0.0110039697</v>
      </c>
    </row>
    <row r="36" ht="15.75" customHeight="1">
      <c r="B36" s="13" t="s">
        <v>17</v>
      </c>
      <c r="C36" s="13"/>
      <c r="D36" s="10">
        <v>147471.65899999999</v>
      </c>
      <c r="E36" s="10">
        <v>99116.52600000001</v>
      </c>
      <c r="F36" s="10">
        <v>64812.736000000026</v>
      </c>
      <c r="G36" s="10">
        <f t="shared" si="1"/>
        <v>311400.921</v>
      </c>
      <c r="H36" s="11">
        <f t="shared" si="2"/>
        <v>-0.0110039697</v>
      </c>
      <c r="J36" s="12">
        <v>43152.0</v>
      </c>
      <c r="K36" s="2">
        <v>270.05</v>
      </c>
      <c r="L36" s="3" t="s">
        <v>18</v>
      </c>
      <c r="M36" s="4">
        <f t="array" ref="M36">XLOOKUP(L36,Agregado!$B$2:$B$1511,Agregado!$H$2:$H$1511)</f>
        <v>-0.0008408904624</v>
      </c>
    </row>
    <row r="37" ht="15.75" customHeight="1">
      <c r="B37" s="13" t="s">
        <v>18</v>
      </c>
      <c r="C37" s="13"/>
      <c r="D37" s="10">
        <v>146806.49599999998</v>
      </c>
      <c r="E37" s="10">
        <v>99157.55000000002</v>
      </c>
      <c r="F37" s="10">
        <v>65175.13100000002</v>
      </c>
      <c r="G37" s="10">
        <f t="shared" si="1"/>
        <v>311139.177</v>
      </c>
      <c r="H37" s="11">
        <f t="shared" si="2"/>
        <v>-0.0008408904624</v>
      </c>
      <c r="J37" s="12">
        <v>43153.0</v>
      </c>
      <c r="K37" s="2">
        <v>270.4</v>
      </c>
      <c r="L37" s="3" t="s">
        <v>19</v>
      </c>
      <c r="M37" s="4">
        <f t="array" ref="M37">XLOOKUP(L37,Agregado!$B$2:$B$1511,Agregado!$H$2:$H$1511)</f>
        <v>0.007448497915</v>
      </c>
    </row>
    <row r="38" ht="15.75" customHeight="1">
      <c r="B38" s="13" t="s">
        <v>19</v>
      </c>
      <c r="C38" s="13"/>
      <c r="D38" s="10">
        <v>148926.101</v>
      </c>
      <c r="E38" s="10">
        <v>99388.74900000001</v>
      </c>
      <c r="F38" s="10">
        <v>65150.499000000025</v>
      </c>
      <c r="G38" s="10">
        <f t="shared" si="1"/>
        <v>313465.349</v>
      </c>
      <c r="H38" s="11">
        <f t="shared" si="2"/>
        <v>0.007448497915</v>
      </c>
      <c r="J38" s="12">
        <v>43154.0</v>
      </c>
      <c r="K38" s="2">
        <v>274.71</v>
      </c>
      <c r="L38" s="3" t="s">
        <v>20</v>
      </c>
      <c r="M38" s="4">
        <f t="array" ref="M38">XLOOKUP(L38,Agregado!$B$2:$B$1511,Agregado!$H$2:$H$1511)</f>
        <v>0.001164069767</v>
      </c>
    </row>
    <row r="39" ht="15.75" customHeight="1">
      <c r="B39" s="13" t="s">
        <v>20</v>
      </c>
      <c r="C39" s="13"/>
      <c r="D39" s="10">
        <v>148817.982</v>
      </c>
      <c r="E39" s="10">
        <v>99729.11200000001</v>
      </c>
      <c r="F39" s="10">
        <v>65283.36300000003</v>
      </c>
      <c r="G39" s="10">
        <f t="shared" si="1"/>
        <v>313830.457</v>
      </c>
      <c r="H39" s="11">
        <f t="shared" si="2"/>
        <v>0.001164069767</v>
      </c>
      <c r="J39" s="12">
        <v>43157.0</v>
      </c>
      <c r="K39" s="2">
        <v>277.9</v>
      </c>
      <c r="L39" s="3" t="s">
        <v>21</v>
      </c>
      <c r="M39" s="4">
        <f t="array" ref="M39">XLOOKUP(L39,Agregado!$B$2:$B$1511,Agregado!$H$2:$H$1511)</f>
        <v>-0.008384027275</v>
      </c>
    </row>
    <row r="40" ht="15.75" customHeight="1">
      <c r="B40" s="13" t="s">
        <v>21</v>
      </c>
      <c r="C40" s="13"/>
      <c r="D40" s="10">
        <v>145838.262</v>
      </c>
      <c r="E40" s="10">
        <v>99936.614</v>
      </c>
      <c r="F40" s="10">
        <v>65435.41700000002</v>
      </c>
      <c r="G40" s="10">
        <f t="shared" si="1"/>
        <v>311210.293</v>
      </c>
      <c r="H40" s="11">
        <f t="shared" si="2"/>
        <v>-0.008384027275</v>
      </c>
      <c r="J40" s="12">
        <v>43158.0</v>
      </c>
      <c r="K40" s="2">
        <v>274.43</v>
      </c>
      <c r="L40" s="3" t="s">
        <v>22</v>
      </c>
      <c r="M40" s="4">
        <f t="array" ref="M40">XLOOKUP(L40,Agregado!$B$2:$B$1511,Agregado!$H$2:$H$1511)</f>
        <v>0.01652615332</v>
      </c>
    </row>
    <row r="41" ht="15.75" customHeight="1">
      <c r="B41" s="13" t="s">
        <v>22</v>
      </c>
      <c r="C41" s="13"/>
      <c r="D41" s="10">
        <v>150867.89099999997</v>
      </c>
      <c r="E41" s="10">
        <v>100034.598</v>
      </c>
      <c r="F41" s="10">
        <v>65493.64600000002</v>
      </c>
      <c r="G41" s="10">
        <f t="shared" si="1"/>
        <v>316396.135</v>
      </c>
      <c r="H41" s="11">
        <f t="shared" si="2"/>
        <v>0.01652615332</v>
      </c>
      <c r="J41" s="12">
        <v>43159.0</v>
      </c>
      <c r="K41" s="2">
        <v>271.65</v>
      </c>
      <c r="L41" s="3" t="s">
        <v>23</v>
      </c>
      <c r="M41" s="4">
        <f t="array" ref="M41">XLOOKUP(L41,Agregado!$B$2:$B$1511,Agregado!$H$2:$H$1511)</f>
        <v>0.008646347902</v>
      </c>
    </row>
    <row r="42" ht="15.75" customHeight="1">
      <c r="B42" s="13" t="s">
        <v>23</v>
      </c>
      <c r="C42" s="13"/>
      <c r="D42" s="10">
        <v>152980.773</v>
      </c>
      <c r="E42" s="10">
        <v>100504.542</v>
      </c>
      <c r="F42" s="10">
        <v>65658.35200000003</v>
      </c>
      <c r="G42" s="10">
        <f t="shared" si="1"/>
        <v>319143.667</v>
      </c>
      <c r="H42" s="11">
        <f t="shared" si="2"/>
        <v>0.008646347902</v>
      </c>
      <c r="J42" s="12">
        <v>43160.0</v>
      </c>
      <c r="K42" s="2">
        <v>267.7</v>
      </c>
      <c r="L42" s="3">
        <v>43103.0</v>
      </c>
      <c r="M42" s="4">
        <f t="array" ref="M42">XLOOKUP(L42,Agregado!$B$2:$B$1511,Agregado!$H$2:$H$1511)</f>
        <v>0.00129731642</v>
      </c>
    </row>
    <row r="43" ht="15.75" customHeight="1">
      <c r="B43" s="13">
        <v>43103.0</v>
      </c>
      <c r="C43" s="13"/>
      <c r="D43" s="10">
        <v>153007.91199999998</v>
      </c>
      <c r="E43" s="10">
        <v>100723.259</v>
      </c>
      <c r="F43" s="10">
        <v>65826.79500000003</v>
      </c>
      <c r="G43" s="10">
        <f t="shared" si="1"/>
        <v>319557.966</v>
      </c>
      <c r="H43" s="11">
        <f t="shared" si="2"/>
        <v>0.00129731642</v>
      </c>
      <c r="J43" s="12">
        <v>43161.0</v>
      </c>
      <c r="K43" s="2">
        <v>269.08</v>
      </c>
      <c r="L43" s="3">
        <v>43134.0</v>
      </c>
      <c r="M43" s="4">
        <f t="array" ref="M43">XLOOKUP(L43,Agregado!$B$2:$B$1511,Agregado!$H$2:$H$1511)</f>
        <v>-0.009546845044</v>
      </c>
    </row>
    <row r="44" ht="15.75" customHeight="1">
      <c r="B44" s="13">
        <v>43134.0</v>
      </c>
      <c r="C44" s="13"/>
      <c r="D44" s="10">
        <v>149834.11299999998</v>
      </c>
      <c r="E44" s="10">
        <v>100817.68800000001</v>
      </c>
      <c r="F44" s="10">
        <v>65869.91100000002</v>
      </c>
      <c r="G44" s="10">
        <f t="shared" si="1"/>
        <v>316521.712</v>
      </c>
      <c r="H44" s="11">
        <f t="shared" si="2"/>
        <v>-0.009546845044</v>
      </c>
      <c r="J44" s="12">
        <v>43164.0</v>
      </c>
      <c r="K44" s="2">
        <v>272.19</v>
      </c>
      <c r="L44" s="3">
        <v>43223.0</v>
      </c>
      <c r="M44" s="4">
        <f t="array" ref="M44">XLOOKUP(L44,Agregado!$B$2:$B$1511,Agregado!$H$2:$H$1511)</f>
        <v>-0.008080611758</v>
      </c>
    </row>
    <row r="45" ht="15.75" customHeight="1">
      <c r="B45" s="13">
        <v>43223.0</v>
      </c>
      <c r="C45" s="13"/>
      <c r="D45" s="10">
        <v>147128.57299999997</v>
      </c>
      <c r="E45" s="10">
        <v>100926.16300000002</v>
      </c>
      <c r="F45" s="10">
        <v>65919.59300000002</v>
      </c>
      <c r="G45" s="10">
        <f t="shared" si="1"/>
        <v>313974.329</v>
      </c>
      <c r="H45" s="11">
        <f t="shared" si="2"/>
        <v>-0.008080611758</v>
      </c>
      <c r="J45" s="12">
        <v>43165.0</v>
      </c>
      <c r="K45" s="2">
        <v>272.88</v>
      </c>
      <c r="L45" s="3">
        <v>43254.0</v>
      </c>
      <c r="M45" s="4">
        <f t="array" ref="M45">XLOOKUP(L45,Agregado!$B$2:$B$1511,Agregado!$H$2:$H$1511)</f>
        <v>-0.006648408796</v>
      </c>
    </row>
    <row r="46" ht="15.75" customHeight="1">
      <c r="B46" s="13">
        <v>43254.0</v>
      </c>
      <c r="C46" s="13"/>
      <c r="D46" s="10">
        <v>145046.482</v>
      </c>
      <c r="E46" s="10">
        <v>100871.32700000002</v>
      </c>
      <c r="F46" s="10">
        <v>65976.01400000002</v>
      </c>
      <c r="G46" s="10">
        <f t="shared" si="1"/>
        <v>311893.823</v>
      </c>
      <c r="H46" s="11">
        <f t="shared" si="2"/>
        <v>-0.006648408796</v>
      </c>
      <c r="J46" s="12">
        <v>43166.0</v>
      </c>
      <c r="K46" s="2">
        <v>272.78</v>
      </c>
      <c r="L46" s="3">
        <v>43284.0</v>
      </c>
      <c r="M46" s="4">
        <f t="array" ref="M46">XLOOKUP(L46,Agregado!$B$2:$B$1511,Agregado!$H$2:$H$1511)</f>
        <v>-0.007109534079</v>
      </c>
    </row>
    <row r="47" ht="15.75" customHeight="1">
      <c r="B47" s="13">
        <v>43284.0</v>
      </c>
      <c r="C47" s="13"/>
      <c r="D47" s="10">
        <v>142535.811</v>
      </c>
      <c r="E47" s="10">
        <v>101063.76900000001</v>
      </c>
      <c r="F47" s="10">
        <v>66084.68700000002</v>
      </c>
      <c r="G47" s="10">
        <f t="shared" si="1"/>
        <v>309684.267</v>
      </c>
      <c r="H47" s="11">
        <f t="shared" si="2"/>
        <v>-0.007109534079</v>
      </c>
      <c r="J47" s="12">
        <v>43167.0</v>
      </c>
      <c r="K47" s="2">
        <v>274.1</v>
      </c>
      <c r="L47" s="3">
        <v>43315.0</v>
      </c>
      <c r="M47" s="4">
        <f t="array" ref="M47">XLOOKUP(L47,Agregado!$B$2:$B$1511,Agregado!$H$2:$H$1511)</f>
        <v>-0.00417337036</v>
      </c>
    </row>
    <row r="48" ht="15.75" customHeight="1">
      <c r="B48" s="13">
        <v>43315.0</v>
      </c>
      <c r="C48" s="13"/>
      <c r="D48" s="10">
        <v>140258.05</v>
      </c>
      <c r="E48" s="10">
        <v>101819.47500000002</v>
      </c>
      <c r="F48" s="10">
        <v>66317.00800000002</v>
      </c>
      <c r="G48" s="10">
        <f t="shared" si="1"/>
        <v>308394.533</v>
      </c>
      <c r="H48" s="11">
        <f t="shared" si="2"/>
        <v>-0.00417337036</v>
      </c>
      <c r="J48" s="12">
        <v>43168.0</v>
      </c>
      <c r="K48" s="2">
        <v>278.87</v>
      </c>
      <c r="L48" s="3">
        <v>43346.0</v>
      </c>
      <c r="M48" s="4">
        <f t="array" ref="M48">XLOOKUP(L48,Agregado!$B$2:$B$1511,Agregado!$H$2:$H$1511)</f>
        <v>0.008906229664</v>
      </c>
    </row>
    <row r="49" ht="15.75" customHeight="1">
      <c r="B49" s="13">
        <v>43346.0</v>
      </c>
      <c r="C49" s="13"/>
      <c r="D49" s="10">
        <v>143368.764</v>
      </c>
      <c r="E49" s="10">
        <v>101460.53900000002</v>
      </c>
      <c r="F49" s="10">
        <v>66324.13000000002</v>
      </c>
      <c r="G49" s="10">
        <f t="shared" si="1"/>
        <v>311153.433</v>
      </c>
      <c r="H49" s="11">
        <f t="shared" si="2"/>
        <v>0.008906229664</v>
      </c>
      <c r="J49" s="12">
        <v>43171.0</v>
      </c>
      <c r="K49" s="2">
        <v>278.52</v>
      </c>
      <c r="L49" s="3">
        <v>43437.0</v>
      </c>
      <c r="M49" s="4">
        <f t="array" ref="M49">XLOOKUP(L49,Agregado!$B$2:$B$1511,Agregado!$H$2:$H$1511)</f>
        <v>0.01104571246</v>
      </c>
    </row>
    <row r="50" ht="15.75" customHeight="1">
      <c r="B50" s="13">
        <v>43437.0</v>
      </c>
      <c r="C50" s="13"/>
      <c r="D50" s="10">
        <v>146226.684</v>
      </c>
      <c r="E50" s="10">
        <v>101909.99100000002</v>
      </c>
      <c r="F50" s="10">
        <v>66472.72100000002</v>
      </c>
      <c r="G50" s="10">
        <f t="shared" si="1"/>
        <v>314609.396</v>
      </c>
      <c r="H50" s="11">
        <f t="shared" si="2"/>
        <v>0.01104571246</v>
      </c>
      <c r="J50" s="12">
        <v>43172.0</v>
      </c>
      <c r="K50" s="2">
        <v>276.72</v>
      </c>
      <c r="L50" s="3" t="s">
        <v>24</v>
      </c>
      <c r="M50" s="4">
        <f t="array" ref="M50">XLOOKUP(L50,Agregado!$B$2:$B$1511,Agregado!$H$2:$H$1511)</f>
        <v>0.009758155331</v>
      </c>
    </row>
    <row r="51" ht="15.75" customHeight="1">
      <c r="B51" s="13" t="s">
        <v>24</v>
      </c>
      <c r="C51" s="13"/>
      <c r="D51" s="10">
        <v>148886.05000000002</v>
      </c>
      <c r="E51" s="10">
        <v>102008.18400000002</v>
      </c>
      <c r="F51" s="10">
        <v>66800.19700000001</v>
      </c>
      <c r="G51" s="10">
        <f t="shared" si="1"/>
        <v>317694.431</v>
      </c>
      <c r="H51" s="11">
        <f t="shared" si="2"/>
        <v>0.009758155331</v>
      </c>
      <c r="J51" s="12">
        <v>43173.0</v>
      </c>
      <c r="K51" s="2">
        <v>275.3</v>
      </c>
      <c r="L51" s="3" t="s">
        <v>25</v>
      </c>
      <c r="M51" s="4">
        <f t="array" ref="M51">XLOOKUP(L51,Agregado!$B$2:$B$1511,Agregado!$H$2:$H$1511)</f>
        <v>0.006148814078</v>
      </c>
    </row>
    <row r="52" ht="15.75" customHeight="1">
      <c r="B52" s="13" t="s">
        <v>25</v>
      </c>
      <c r="C52" s="13"/>
      <c r="D52" s="10">
        <v>150864.586</v>
      </c>
      <c r="E52" s="10">
        <v>101980.30600000003</v>
      </c>
      <c r="F52" s="10">
        <v>66809.00100000002</v>
      </c>
      <c r="G52" s="10">
        <f t="shared" si="1"/>
        <v>319653.893</v>
      </c>
      <c r="H52" s="11">
        <f t="shared" si="2"/>
        <v>0.006148814078</v>
      </c>
      <c r="J52" s="12">
        <v>43174.0</v>
      </c>
      <c r="K52" s="2">
        <v>275.0</v>
      </c>
      <c r="L52" s="3" t="s">
        <v>26</v>
      </c>
      <c r="M52" s="4">
        <f t="array" ref="M52">XLOOKUP(L52,Agregado!$B$2:$B$1511,Agregado!$H$2:$H$1511)</f>
        <v>0.001238232531</v>
      </c>
    </row>
    <row r="53" ht="15.75" customHeight="1">
      <c r="B53" s="13" t="s">
        <v>26</v>
      </c>
      <c r="C53" s="13"/>
      <c r="D53" s="10">
        <v>151029.715</v>
      </c>
      <c r="E53" s="10">
        <v>102063.48500000003</v>
      </c>
      <c r="F53" s="10">
        <v>66956.74400000002</v>
      </c>
      <c r="G53" s="10">
        <f t="shared" si="1"/>
        <v>320049.944</v>
      </c>
      <c r="H53" s="11">
        <f t="shared" si="2"/>
        <v>0.001238232531</v>
      </c>
      <c r="J53" s="12">
        <v>43175.0</v>
      </c>
      <c r="K53" s="2">
        <v>274.2</v>
      </c>
      <c r="L53" s="3" t="s">
        <v>27</v>
      </c>
      <c r="M53" s="4">
        <f t="array" ref="M53">XLOOKUP(L53,Agregado!$B$2:$B$1511,Agregado!$H$2:$H$1511)</f>
        <v>-0.01762726812</v>
      </c>
    </row>
    <row r="54" ht="15.75" customHeight="1">
      <c r="B54" s="13" t="s">
        <v>27</v>
      </c>
      <c r="C54" s="13"/>
      <c r="D54" s="10">
        <v>145529.36299999998</v>
      </c>
      <c r="E54" s="10">
        <v>101952.65900000003</v>
      </c>
      <c r="F54" s="10">
        <v>66975.74800000002</v>
      </c>
      <c r="G54" s="10">
        <f t="shared" si="1"/>
        <v>314457.77</v>
      </c>
      <c r="H54" s="11">
        <f t="shared" si="2"/>
        <v>-0.01762726812</v>
      </c>
      <c r="J54" s="12">
        <v>43178.0</v>
      </c>
      <c r="K54" s="2">
        <v>270.49</v>
      </c>
      <c r="L54" s="3" t="s">
        <v>28</v>
      </c>
      <c r="M54" s="4">
        <f t="array" ref="M54">XLOOKUP(L54,Agregado!$B$2:$B$1511,Agregado!$H$2:$H$1511)</f>
        <v>0.003065489442</v>
      </c>
    </row>
    <row r="55" ht="15.75" customHeight="1">
      <c r="B55" s="13" t="s">
        <v>28</v>
      </c>
      <c r="C55" s="13"/>
      <c r="D55" s="10">
        <v>147299.20399999997</v>
      </c>
      <c r="E55" s="10">
        <v>101439.20600000003</v>
      </c>
      <c r="F55" s="10">
        <v>66684.80600000003</v>
      </c>
      <c r="G55" s="10">
        <f t="shared" si="1"/>
        <v>315423.216</v>
      </c>
      <c r="H55" s="11">
        <f t="shared" si="2"/>
        <v>0.003065489442</v>
      </c>
      <c r="J55" s="12">
        <v>43179.0</v>
      </c>
      <c r="K55" s="2">
        <v>270.95</v>
      </c>
      <c r="L55" s="3" t="s">
        <v>29</v>
      </c>
      <c r="M55" s="4">
        <f t="array" ref="M55">XLOOKUP(L55,Agregado!$B$2:$B$1511,Agregado!$H$2:$H$1511)</f>
        <v>-0.01020063053</v>
      </c>
    </row>
    <row r="56" ht="15.75" customHeight="1">
      <c r="B56" s="13" t="s">
        <v>29</v>
      </c>
      <c r="C56" s="13"/>
      <c r="D56" s="10">
        <v>146122.52799999996</v>
      </c>
      <c r="E56" s="10">
        <v>99414.54800000004</v>
      </c>
      <c r="F56" s="10">
        <v>66684.97900000002</v>
      </c>
      <c r="G56" s="10">
        <f t="shared" si="1"/>
        <v>312222.055</v>
      </c>
      <c r="H56" s="11">
        <f t="shared" si="2"/>
        <v>-0.01020063053</v>
      </c>
      <c r="J56" s="12">
        <v>43180.0</v>
      </c>
      <c r="K56" s="2">
        <v>270.43</v>
      </c>
      <c r="L56" s="3" t="s">
        <v>30</v>
      </c>
      <c r="M56" s="4">
        <f t="array" ref="M56">XLOOKUP(L56,Agregado!$B$2:$B$1511,Agregado!$H$2:$H$1511)</f>
        <v>-0.008153986035</v>
      </c>
    </row>
    <row r="57" ht="15.75" customHeight="1">
      <c r="B57" s="13" t="s">
        <v>30</v>
      </c>
      <c r="C57" s="13"/>
      <c r="D57" s="10">
        <v>147531.23599999998</v>
      </c>
      <c r="E57" s="10">
        <v>95413.97100000003</v>
      </c>
      <c r="F57" s="10">
        <v>66741.34500000002</v>
      </c>
      <c r="G57" s="10">
        <f t="shared" si="1"/>
        <v>309686.552</v>
      </c>
      <c r="H57" s="11">
        <f t="shared" si="2"/>
        <v>-0.008153986035</v>
      </c>
      <c r="J57" s="12">
        <v>43181.0</v>
      </c>
      <c r="K57" s="2">
        <v>263.67</v>
      </c>
      <c r="L57" s="3" t="s">
        <v>31</v>
      </c>
      <c r="M57" s="4">
        <f t="array" ref="M57">XLOOKUP(L57,Agregado!$B$2:$B$1511,Agregado!$H$2:$H$1511)</f>
        <v>0.003950865174</v>
      </c>
    </row>
    <row r="58" ht="15.75" customHeight="1">
      <c r="B58" s="13" t="s">
        <v>31</v>
      </c>
      <c r="C58" s="13"/>
      <c r="D58" s="10">
        <v>148640.01299999998</v>
      </c>
      <c r="E58" s="10">
        <v>95468.67800000003</v>
      </c>
      <c r="F58" s="10">
        <v>66803.81100000002</v>
      </c>
      <c r="G58" s="10">
        <f t="shared" si="1"/>
        <v>310912.502</v>
      </c>
      <c r="H58" s="11">
        <f t="shared" si="2"/>
        <v>0.003950865174</v>
      </c>
      <c r="J58" s="12">
        <v>43182.0</v>
      </c>
      <c r="K58" s="2">
        <v>258.05</v>
      </c>
      <c r="L58" s="3" t="s">
        <v>32</v>
      </c>
      <c r="M58" s="4">
        <f t="array" ref="M58">XLOOKUP(L58,Agregado!$B$2:$B$1511,Agregado!$H$2:$H$1511)</f>
        <v>-0.02626681243</v>
      </c>
    </row>
    <row r="59" ht="15.75" customHeight="1">
      <c r="B59" s="13" t="s">
        <v>32</v>
      </c>
      <c r="C59" s="13"/>
      <c r="D59" s="10">
        <v>145397.24</v>
      </c>
      <c r="E59" s="10">
        <v>90651.04400000002</v>
      </c>
      <c r="F59" s="10">
        <v>66803.86100000002</v>
      </c>
      <c r="G59" s="10">
        <f t="shared" si="1"/>
        <v>302852.145</v>
      </c>
      <c r="H59" s="11">
        <f t="shared" si="2"/>
        <v>-0.02626681243</v>
      </c>
      <c r="J59" s="12">
        <v>43185.0</v>
      </c>
      <c r="K59" s="2">
        <v>265.11</v>
      </c>
      <c r="L59" s="3" t="s">
        <v>33</v>
      </c>
      <c r="M59" s="4">
        <f t="array" ref="M59">XLOOKUP(L59,Agregado!$B$2:$B$1511,Agregado!$H$2:$H$1511)</f>
        <v>-0.02551731721</v>
      </c>
    </row>
    <row r="60" ht="15.75" customHeight="1">
      <c r="B60" s="13" t="s">
        <v>33</v>
      </c>
      <c r="C60" s="13"/>
      <c r="D60" s="10">
        <v>137473.103</v>
      </c>
      <c r="E60" s="10">
        <v>90677.03100000002</v>
      </c>
      <c r="F60" s="10">
        <v>67071.80200000003</v>
      </c>
      <c r="G60" s="10">
        <f t="shared" si="1"/>
        <v>295221.936</v>
      </c>
      <c r="H60" s="11">
        <f t="shared" si="2"/>
        <v>-0.02551731721</v>
      </c>
      <c r="J60" s="12">
        <v>43186.0</v>
      </c>
      <c r="K60" s="2">
        <v>260.6</v>
      </c>
      <c r="L60" s="3" t="s">
        <v>34</v>
      </c>
      <c r="M60" s="4">
        <f t="array" ref="M60">XLOOKUP(L60,Agregado!$B$2:$B$1511,Agregado!$H$2:$H$1511)</f>
        <v>0.001283470808</v>
      </c>
    </row>
    <row r="61" ht="15.75" customHeight="1">
      <c r="B61" s="13" t="s">
        <v>34</v>
      </c>
      <c r="C61" s="13"/>
      <c r="D61" s="10">
        <v>139249.44700000001</v>
      </c>
      <c r="E61" s="10">
        <v>90503.52700000002</v>
      </c>
      <c r="F61" s="10">
        <v>65848.11400000003</v>
      </c>
      <c r="G61" s="10">
        <f t="shared" si="1"/>
        <v>295601.088</v>
      </c>
      <c r="H61" s="11">
        <f t="shared" si="2"/>
        <v>0.001283470808</v>
      </c>
      <c r="J61" s="12">
        <v>43187.0</v>
      </c>
      <c r="K61" s="2">
        <v>259.83</v>
      </c>
      <c r="L61" s="3" t="s">
        <v>35</v>
      </c>
      <c r="M61" s="4">
        <f t="array" ref="M61">XLOOKUP(L61,Agregado!$B$2:$B$1511,Agregado!$H$2:$H$1511)</f>
        <v>0.009313275325</v>
      </c>
    </row>
    <row r="62" ht="15.75" customHeight="1">
      <c r="B62" s="13" t="s">
        <v>35</v>
      </c>
      <c r="C62" s="13"/>
      <c r="D62" s="10">
        <v>142219.65800000002</v>
      </c>
      <c r="E62" s="10">
        <v>90765.84500000002</v>
      </c>
      <c r="F62" s="10">
        <v>65381.45900000003</v>
      </c>
      <c r="G62" s="10">
        <f t="shared" si="1"/>
        <v>298366.962</v>
      </c>
      <c r="H62" s="11">
        <f t="shared" si="2"/>
        <v>0.009313275325</v>
      </c>
      <c r="J62" s="12">
        <v>43188.0</v>
      </c>
      <c r="K62" s="2">
        <v>263.15</v>
      </c>
      <c r="L62" s="3" t="s">
        <v>36</v>
      </c>
      <c r="M62" s="4">
        <f t="array" ref="M62">XLOOKUP(L62,Agregado!$B$2:$B$1511,Agregado!$H$2:$H$1511)</f>
        <v>-0.004361911501</v>
      </c>
    </row>
    <row r="63" ht="15.75" customHeight="1">
      <c r="B63" s="13" t="s">
        <v>36</v>
      </c>
      <c r="C63" s="13"/>
      <c r="D63" s="10">
        <v>140829.57200000001</v>
      </c>
      <c r="E63" s="10">
        <v>90700.44600000001</v>
      </c>
      <c r="F63" s="10">
        <v>65538.32800000004</v>
      </c>
      <c r="G63" s="10">
        <f t="shared" si="1"/>
        <v>297068.346</v>
      </c>
      <c r="H63" s="11">
        <f t="shared" si="2"/>
        <v>-0.004361911501</v>
      </c>
      <c r="J63" s="12">
        <v>43192.0</v>
      </c>
      <c r="K63" s="2">
        <v>257.47</v>
      </c>
      <c r="L63" s="3">
        <v>43135.0</v>
      </c>
      <c r="M63" s="4">
        <f t="array" ref="M63">XLOOKUP(L63,Agregado!$B$2:$B$1511,Agregado!$H$2:$H$1511)</f>
        <v>-0.008578366678</v>
      </c>
    </row>
    <row r="64" ht="15.75" customHeight="1">
      <c r="B64" s="13">
        <v>43135.0</v>
      </c>
      <c r="C64" s="13"/>
      <c r="D64" s="10">
        <v>138195.39700000003</v>
      </c>
      <c r="E64" s="10">
        <v>90766.748</v>
      </c>
      <c r="F64" s="10">
        <v>65568.73900000003</v>
      </c>
      <c r="G64" s="10">
        <f t="shared" si="1"/>
        <v>294530.884</v>
      </c>
      <c r="H64" s="11">
        <f t="shared" si="2"/>
        <v>-0.008578366678</v>
      </c>
      <c r="J64" s="12">
        <v>43193.0</v>
      </c>
      <c r="K64" s="2">
        <v>260.77</v>
      </c>
      <c r="L64" s="3">
        <v>43163.0</v>
      </c>
      <c r="M64" s="4">
        <f t="array" ref="M64">XLOOKUP(L64,Agregado!$B$2:$B$1511,Agregado!$H$2:$H$1511)</f>
        <v>-0.006366860451</v>
      </c>
    </row>
    <row r="65" ht="15.75" customHeight="1">
      <c r="B65" s="13">
        <v>43163.0</v>
      </c>
      <c r="C65" s="13"/>
      <c r="D65" s="10">
        <v>135993.46700000003</v>
      </c>
      <c r="E65" s="10">
        <v>90974.17700000001</v>
      </c>
      <c r="F65" s="10">
        <v>65693.96000000004</v>
      </c>
      <c r="G65" s="10">
        <f t="shared" si="1"/>
        <v>292661.604</v>
      </c>
      <c r="H65" s="11">
        <f t="shared" si="2"/>
        <v>-0.006366860451</v>
      </c>
      <c r="J65" s="12">
        <v>43194.0</v>
      </c>
      <c r="K65" s="2">
        <v>263.56</v>
      </c>
      <c r="L65" s="3">
        <v>43194.0</v>
      </c>
      <c r="M65" s="4">
        <f t="array" ref="M65">XLOOKUP(L65,Agregado!$B$2:$B$1511,Agregado!$H$2:$H$1511)</f>
        <v>-0.005018678485</v>
      </c>
    </row>
    <row r="66" ht="15.75" customHeight="1">
      <c r="B66" s="13">
        <v>43194.0</v>
      </c>
      <c r="C66" s="13"/>
      <c r="D66" s="10">
        <v>134637.33300000004</v>
      </c>
      <c r="E66" s="10">
        <v>90947.92000000001</v>
      </c>
      <c r="F66" s="10">
        <v>65611.25600000004</v>
      </c>
      <c r="G66" s="10">
        <f t="shared" si="1"/>
        <v>291196.509</v>
      </c>
      <c r="H66" s="11">
        <f t="shared" si="2"/>
        <v>-0.005018678485</v>
      </c>
      <c r="J66" s="12">
        <v>43195.0</v>
      </c>
      <c r="K66" s="2">
        <v>265.64</v>
      </c>
      <c r="L66" s="3">
        <v>43224.0</v>
      </c>
      <c r="M66" s="4">
        <f t="array" ref="M66">XLOOKUP(L66,Agregado!$B$2:$B$1511,Agregado!$H$2:$H$1511)</f>
        <v>-0.0009153370417</v>
      </c>
    </row>
    <row r="67" ht="15.75" customHeight="1">
      <c r="B67" s="13">
        <v>43224.0</v>
      </c>
      <c r="C67" s="13"/>
      <c r="D67" s="10">
        <v>134122.86600000004</v>
      </c>
      <c r="E67" s="10">
        <v>91080.73200000002</v>
      </c>
      <c r="F67" s="10">
        <v>65726.49000000003</v>
      </c>
      <c r="G67" s="10">
        <f t="shared" si="1"/>
        <v>290930.088</v>
      </c>
      <c r="H67" s="11">
        <f t="shared" si="2"/>
        <v>-0.0009153370417</v>
      </c>
      <c r="J67" s="12">
        <v>43196.0</v>
      </c>
      <c r="K67" s="2">
        <v>259.72</v>
      </c>
      <c r="L67" s="3">
        <v>43255.0</v>
      </c>
      <c r="M67" s="4">
        <f t="array" ref="M67">XLOOKUP(L67,Agregado!$B$2:$B$1511,Agregado!$H$2:$H$1511)</f>
        <v>0.004094314159</v>
      </c>
    </row>
    <row r="68" ht="15.75" customHeight="1">
      <c r="B68" s="13">
        <v>43255.0</v>
      </c>
      <c r="C68" s="13"/>
      <c r="D68" s="10">
        <v>135212.13600000003</v>
      </c>
      <c r="E68" s="10">
        <v>91080.73200000002</v>
      </c>
      <c r="F68" s="10">
        <v>65830.82100000004</v>
      </c>
      <c r="G68" s="10">
        <f t="shared" si="1"/>
        <v>292123.689</v>
      </c>
      <c r="H68" s="11">
        <f t="shared" si="2"/>
        <v>0.004094314159</v>
      </c>
      <c r="J68" s="12">
        <v>43199.0</v>
      </c>
      <c r="K68" s="2">
        <v>261.0</v>
      </c>
      <c r="L68" s="3">
        <v>43347.0</v>
      </c>
      <c r="M68" s="4">
        <f t="array" ref="M68">XLOOKUP(L68,Agregado!$B$2:$B$1511,Agregado!$H$2:$H$1511)</f>
        <v>-0.006446284878</v>
      </c>
    </row>
    <row r="69" ht="15.75" customHeight="1">
      <c r="B69" s="13">
        <v>43347.0</v>
      </c>
      <c r="C69" s="13"/>
      <c r="D69" s="10">
        <v>133120.27100000004</v>
      </c>
      <c r="E69" s="10">
        <v>91198.46400000002</v>
      </c>
      <c r="F69" s="10">
        <v>65927.89800000004</v>
      </c>
      <c r="G69" s="10">
        <f t="shared" si="1"/>
        <v>290246.633</v>
      </c>
      <c r="H69" s="11">
        <f t="shared" si="2"/>
        <v>-0.006446284878</v>
      </c>
      <c r="J69" s="12">
        <v>43200.0</v>
      </c>
      <c r="K69" s="2">
        <v>265.15</v>
      </c>
      <c r="L69" s="3">
        <v>43377.0</v>
      </c>
      <c r="M69" s="4">
        <f t="array" ref="M69">XLOOKUP(L69,Agregado!$B$2:$B$1511,Agregado!$H$2:$H$1511)</f>
        <v>0.01498965108</v>
      </c>
    </row>
    <row r="70" ht="15.75" customHeight="1">
      <c r="B70" s="13">
        <v>43377.0</v>
      </c>
      <c r="C70" s="13"/>
      <c r="D70" s="10">
        <v>137488.69900000002</v>
      </c>
      <c r="E70" s="10">
        <v>91434.78400000003</v>
      </c>
      <c r="F70" s="10">
        <v>65706.61700000004</v>
      </c>
      <c r="G70" s="10">
        <f t="shared" si="1"/>
        <v>294630.1</v>
      </c>
      <c r="H70" s="11">
        <f t="shared" si="2"/>
        <v>0.01498965108</v>
      </c>
      <c r="J70" s="12">
        <v>43201.0</v>
      </c>
      <c r="K70" s="2">
        <v>263.76</v>
      </c>
      <c r="L70" s="3">
        <v>43408.0</v>
      </c>
      <c r="M70" s="4">
        <f t="array" ref="M70">XLOOKUP(L70,Agregado!$B$2:$B$1511,Agregado!$H$2:$H$1511)</f>
        <v>-0.0007607988679</v>
      </c>
    </row>
    <row r="71" ht="15.75" customHeight="1">
      <c r="B71" s="13">
        <v>43408.0</v>
      </c>
      <c r="C71" s="13"/>
      <c r="D71" s="10">
        <v>138098.58200000002</v>
      </c>
      <c r="E71" s="10">
        <v>90660.55700000003</v>
      </c>
      <c r="F71" s="10">
        <v>65646.89200000004</v>
      </c>
      <c r="G71" s="10">
        <f t="shared" si="1"/>
        <v>294406.031</v>
      </c>
      <c r="H71" s="11">
        <f t="shared" si="2"/>
        <v>-0.0007607988679</v>
      </c>
      <c r="J71" s="12">
        <v>43202.0</v>
      </c>
      <c r="K71" s="2">
        <v>265.93</v>
      </c>
      <c r="L71" s="3">
        <v>43438.0</v>
      </c>
      <c r="M71" s="4">
        <f t="array" ref="M71">XLOOKUP(L71,Agregado!$B$2:$B$1511,Agregado!$H$2:$H$1511)</f>
        <v>0.00034353449</v>
      </c>
    </row>
    <row r="72" ht="15.75" customHeight="1">
      <c r="B72" s="13">
        <v>43438.0</v>
      </c>
      <c r="C72" s="13"/>
      <c r="D72" s="10">
        <v>138388.66600000003</v>
      </c>
      <c r="E72" s="10">
        <v>90527.80100000004</v>
      </c>
      <c r="F72" s="10">
        <v>65590.72000000003</v>
      </c>
      <c r="G72" s="10">
        <f t="shared" si="1"/>
        <v>294507.187</v>
      </c>
      <c r="H72" s="11">
        <f t="shared" si="2"/>
        <v>0.00034353449</v>
      </c>
      <c r="J72" s="12">
        <v>43203.0</v>
      </c>
      <c r="K72" s="2">
        <v>265.15</v>
      </c>
      <c r="L72" s="3" t="s">
        <v>37</v>
      </c>
      <c r="M72" s="4">
        <f t="array" ref="M72">XLOOKUP(L72,Agregado!$B$2:$B$1511,Agregado!$H$2:$H$1511)</f>
        <v>-0.000134613585</v>
      </c>
    </row>
    <row r="73" ht="15.75" customHeight="1">
      <c r="B73" s="13" t="s">
        <v>37</v>
      </c>
      <c r="C73" s="13"/>
      <c r="D73" s="10">
        <v>138322.18600000002</v>
      </c>
      <c r="E73" s="10">
        <v>90554.57400000004</v>
      </c>
      <c r="F73" s="10">
        <v>65590.78500000003</v>
      </c>
      <c r="G73" s="10">
        <f t="shared" si="1"/>
        <v>294467.545</v>
      </c>
      <c r="H73" s="11">
        <f t="shared" si="2"/>
        <v>-0.000134613585</v>
      </c>
      <c r="J73" s="12">
        <v>43206.0</v>
      </c>
      <c r="K73" s="2">
        <v>267.33</v>
      </c>
      <c r="L73" s="3" t="s">
        <v>38</v>
      </c>
      <c r="M73" s="4">
        <f t="array" ref="M73">XLOOKUP(L73,Agregado!$B$2:$B$1511,Agregado!$H$2:$H$1511)</f>
        <v>0.001519311634</v>
      </c>
    </row>
    <row r="74" ht="15.75" customHeight="1">
      <c r="B74" s="13" t="s">
        <v>38</v>
      </c>
      <c r="C74" s="13"/>
      <c r="D74" s="10">
        <v>138879.01100000003</v>
      </c>
      <c r="E74" s="10">
        <v>90421.09100000004</v>
      </c>
      <c r="F74" s="10">
        <v>65615.17100000003</v>
      </c>
      <c r="G74" s="10">
        <f t="shared" si="1"/>
        <v>294915.273</v>
      </c>
      <c r="H74" s="11">
        <f t="shared" si="2"/>
        <v>0.001519311634</v>
      </c>
      <c r="J74" s="12">
        <v>43207.0</v>
      </c>
      <c r="K74" s="2">
        <v>270.19</v>
      </c>
      <c r="L74" s="3" t="s">
        <v>39</v>
      </c>
      <c r="M74" s="4">
        <f t="array" ref="M74">XLOOKUP(L74,Agregado!$B$2:$B$1511,Agregado!$H$2:$H$1511)</f>
        <v>-0.0005149617902</v>
      </c>
    </row>
    <row r="75" ht="15.75" customHeight="1">
      <c r="B75" s="13" t="s">
        <v>39</v>
      </c>
      <c r="C75" s="13"/>
      <c r="D75" s="10">
        <v>138745.35600000003</v>
      </c>
      <c r="E75" s="10">
        <v>90353.80700000004</v>
      </c>
      <c r="F75" s="10">
        <v>65664.27900000002</v>
      </c>
      <c r="G75" s="10">
        <f t="shared" si="1"/>
        <v>294763.442</v>
      </c>
      <c r="H75" s="11">
        <f t="shared" si="2"/>
        <v>-0.0005149617902</v>
      </c>
      <c r="J75" s="12">
        <v>43208.0</v>
      </c>
      <c r="K75" s="2">
        <v>270.39</v>
      </c>
      <c r="L75" s="3" t="s">
        <v>40</v>
      </c>
      <c r="M75" s="4">
        <f t="array" ref="M75">XLOOKUP(L75,Agregado!$B$2:$B$1511,Agregado!$H$2:$H$1511)</f>
        <v>0.00005782096701</v>
      </c>
    </row>
    <row r="76" ht="15.75" customHeight="1">
      <c r="B76" s="13" t="s">
        <v>40</v>
      </c>
      <c r="C76" s="13"/>
      <c r="D76" s="10">
        <v>138407.66500000004</v>
      </c>
      <c r="E76" s="10">
        <v>90421.80800000005</v>
      </c>
      <c r="F76" s="10">
        <v>65951.01300000002</v>
      </c>
      <c r="G76" s="10">
        <f t="shared" si="1"/>
        <v>294780.486</v>
      </c>
      <c r="H76" s="11">
        <f t="shared" si="2"/>
        <v>0.00005782096701</v>
      </c>
      <c r="J76" s="12">
        <v>43209.0</v>
      </c>
      <c r="K76" s="2">
        <v>268.89</v>
      </c>
      <c r="L76" s="3" t="s">
        <v>41</v>
      </c>
      <c r="M76" s="4">
        <f t="array" ref="M76">XLOOKUP(L76,Agregado!$B$2:$B$1511,Agregado!$H$2:$H$1511)</f>
        <v>0.002951777905</v>
      </c>
    </row>
    <row r="77" ht="15.75" customHeight="1">
      <c r="B77" s="13" t="s">
        <v>41</v>
      </c>
      <c r="C77" s="13"/>
      <c r="D77" s="10">
        <v>139097.12800000003</v>
      </c>
      <c r="E77" s="10">
        <v>90625.98200000005</v>
      </c>
      <c r="F77" s="10">
        <v>65928.78800000002</v>
      </c>
      <c r="G77" s="10">
        <f t="shared" si="1"/>
        <v>295651.898</v>
      </c>
      <c r="H77" s="11">
        <f t="shared" si="2"/>
        <v>0.002951777905</v>
      </c>
      <c r="J77" s="12">
        <v>43210.0</v>
      </c>
      <c r="K77" s="2">
        <v>266.61</v>
      </c>
      <c r="L77" s="3" t="s">
        <v>42</v>
      </c>
      <c r="M77" s="4">
        <f t="array" ref="M77">XLOOKUP(L77,Agregado!$B$2:$B$1511,Agregado!$H$2:$H$1511)</f>
        <v>-0.001646238048</v>
      </c>
    </row>
    <row r="78" ht="15.75" customHeight="1">
      <c r="B78" s="13" t="s">
        <v>42</v>
      </c>
      <c r="C78" s="13"/>
      <c r="D78" s="10">
        <v>138505.62500000003</v>
      </c>
      <c r="E78" s="10">
        <v>90625.98200000005</v>
      </c>
      <c r="F78" s="10">
        <v>66033.97800000002</v>
      </c>
      <c r="G78" s="10">
        <f t="shared" si="1"/>
        <v>295165.585</v>
      </c>
      <c r="H78" s="11">
        <f t="shared" si="2"/>
        <v>-0.001646238048</v>
      </c>
      <c r="J78" s="12">
        <v>43213.0</v>
      </c>
      <c r="K78" s="2">
        <v>266.57</v>
      </c>
      <c r="L78" s="3" t="s">
        <v>43</v>
      </c>
      <c r="M78" s="4">
        <f t="array" ref="M78">XLOOKUP(L78,Agregado!$B$2:$B$1511,Agregado!$H$2:$H$1511)</f>
        <v>0.004278279381</v>
      </c>
    </row>
    <row r="79" ht="15.75" customHeight="1">
      <c r="B79" s="13" t="s">
        <v>43</v>
      </c>
      <c r="C79" s="13"/>
      <c r="D79" s="10">
        <v>139758.57100000003</v>
      </c>
      <c r="E79" s="10">
        <v>90612.56200000005</v>
      </c>
      <c r="F79" s="10">
        <v>66059.95800000001</v>
      </c>
      <c r="G79" s="10">
        <f t="shared" si="1"/>
        <v>296431.091</v>
      </c>
      <c r="H79" s="11">
        <f t="shared" si="2"/>
        <v>0.004278279381</v>
      </c>
      <c r="J79" s="12">
        <v>43214.0</v>
      </c>
      <c r="K79" s="2">
        <v>262.98</v>
      </c>
      <c r="L79" s="3" t="s">
        <v>44</v>
      </c>
      <c r="M79" s="4">
        <f t="array" ref="M79">XLOOKUP(L79,Agregado!$B$2:$B$1511,Agregado!$H$2:$H$1511)</f>
        <v>0.01006237403</v>
      </c>
    </row>
    <row r="80" ht="15.75" customHeight="1">
      <c r="B80" s="13" t="s">
        <v>44</v>
      </c>
      <c r="C80" s="13"/>
      <c r="D80" s="10">
        <v>140904.94700000001</v>
      </c>
      <c r="E80" s="10">
        <v>92451.25600000005</v>
      </c>
      <c r="F80" s="10">
        <v>66072.74600000001</v>
      </c>
      <c r="G80" s="10">
        <f t="shared" si="1"/>
        <v>299428.949</v>
      </c>
      <c r="H80" s="11">
        <f t="shared" si="2"/>
        <v>0.01006237403</v>
      </c>
      <c r="J80" s="12">
        <v>43215.0</v>
      </c>
      <c r="K80" s="2">
        <v>263.63</v>
      </c>
      <c r="L80" s="3" t="s">
        <v>45</v>
      </c>
      <c r="M80" s="4">
        <f t="array" ref="M80">XLOOKUP(L80,Agregado!$B$2:$B$1511,Agregado!$H$2:$H$1511)</f>
        <v>-0.008545327625</v>
      </c>
    </row>
    <row r="81" ht="15.75" customHeight="1">
      <c r="B81" s="13" t="s">
        <v>45</v>
      </c>
      <c r="C81" s="13"/>
      <c r="D81" s="10">
        <v>138603.32100000003</v>
      </c>
      <c r="E81" s="10">
        <v>92252.62800000006</v>
      </c>
      <c r="F81" s="10">
        <v>66025.18300000002</v>
      </c>
      <c r="G81" s="10">
        <f t="shared" si="1"/>
        <v>296881.132</v>
      </c>
      <c r="H81" s="11">
        <f t="shared" si="2"/>
        <v>-0.008545327625</v>
      </c>
      <c r="J81" s="12">
        <v>43216.0</v>
      </c>
      <c r="K81" s="2">
        <v>266.31</v>
      </c>
      <c r="L81" s="3" t="s">
        <v>46</v>
      </c>
      <c r="M81" s="4">
        <f t="array" ref="M81">XLOOKUP(L81,Agregado!$B$2:$B$1511,Agregado!$H$2:$H$1511)</f>
        <v>-0.003667745502</v>
      </c>
    </row>
    <row r="82" ht="15.75" customHeight="1">
      <c r="B82" s="13" t="s">
        <v>46</v>
      </c>
      <c r="C82" s="13"/>
      <c r="D82" s="10">
        <v>137272.52000000002</v>
      </c>
      <c r="E82" s="10">
        <v>92478.15400000005</v>
      </c>
      <c r="F82" s="10">
        <v>66043.56800000001</v>
      </c>
      <c r="G82" s="10">
        <f t="shared" si="1"/>
        <v>295794.242</v>
      </c>
      <c r="H82" s="11">
        <f t="shared" si="2"/>
        <v>-0.003667745502</v>
      </c>
      <c r="J82" s="12">
        <v>43217.0</v>
      </c>
      <c r="K82" s="2">
        <v>266.56</v>
      </c>
      <c r="L82" s="3" t="s">
        <v>47</v>
      </c>
      <c r="M82" s="4">
        <f t="array" ref="M82">XLOOKUP(L82,Agregado!$B$2:$B$1511,Agregado!$H$2:$H$1511)</f>
        <v>0.005339256352</v>
      </c>
    </row>
    <row r="83" ht="15.75" customHeight="1">
      <c r="B83" s="13" t="s">
        <v>47</v>
      </c>
      <c r="C83" s="13"/>
      <c r="D83" s="10">
        <v>138803.57300000003</v>
      </c>
      <c r="E83" s="10">
        <v>92518.36800000006</v>
      </c>
      <c r="F83" s="10">
        <v>66055.84600000002</v>
      </c>
      <c r="G83" s="10">
        <f t="shared" si="1"/>
        <v>297377.787</v>
      </c>
      <c r="H83" s="11">
        <f t="shared" si="2"/>
        <v>0.005339256352</v>
      </c>
      <c r="J83" s="12">
        <v>43220.0</v>
      </c>
      <c r="K83" s="2">
        <v>264.51</v>
      </c>
      <c r="L83" s="3" t="s">
        <v>48</v>
      </c>
      <c r="M83" s="4">
        <f t="array" ref="M83">XLOOKUP(L83,Agregado!$B$2:$B$1511,Agregado!$H$2:$H$1511)</f>
        <v>0.003318186872</v>
      </c>
    </row>
    <row r="84" ht="15.75" customHeight="1">
      <c r="B84" s="13" t="s">
        <v>48</v>
      </c>
      <c r="C84" s="13"/>
      <c r="D84" s="10">
        <v>139709.94000000003</v>
      </c>
      <c r="E84" s="10">
        <v>92545.20900000006</v>
      </c>
      <c r="F84" s="10">
        <v>66111.03200000002</v>
      </c>
      <c r="G84" s="10">
        <f t="shared" si="1"/>
        <v>298366.181</v>
      </c>
      <c r="H84" s="11">
        <f t="shared" si="2"/>
        <v>0.003318186872</v>
      </c>
      <c r="J84" s="12">
        <v>43221.0</v>
      </c>
      <c r="K84" s="2">
        <v>264.98</v>
      </c>
      <c r="L84" s="3">
        <v>43105.0</v>
      </c>
      <c r="M84" s="4">
        <f t="array" ref="M84">XLOOKUP(L84,Agregado!$B$2:$B$1511,Agregado!$H$2:$H$1511)</f>
        <v>-0.001016167425</v>
      </c>
    </row>
    <row r="85" ht="15.75" customHeight="1">
      <c r="B85" s="13">
        <v>43105.0</v>
      </c>
      <c r="C85" s="13"/>
      <c r="D85" s="10">
        <v>139630.61800000005</v>
      </c>
      <c r="E85" s="10">
        <v>92278.99300000006</v>
      </c>
      <c r="F85" s="10">
        <v>66153.53400000001</v>
      </c>
      <c r="G85" s="10">
        <f t="shared" si="1"/>
        <v>298063.145</v>
      </c>
      <c r="H85" s="11">
        <f t="shared" si="2"/>
        <v>-0.001016167425</v>
      </c>
      <c r="J85" s="12">
        <v>43222.0</v>
      </c>
      <c r="K85" s="2">
        <v>263.2</v>
      </c>
      <c r="L85" s="3">
        <v>43136.0</v>
      </c>
      <c r="M85" s="4">
        <f t="array" ref="M85">XLOOKUP(L85,Agregado!$B$2:$B$1511,Agregado!$H$2:$H$1511)</f>
        <v>0.002410865293</v>
      </c>
    </row>
    <row r="86" ht="15.75" customHeight="1">
      <c r="B86" s="13">
        <v>43136.0</v>
      </c>
      <c r="C86" s="13"/>
      <c r="D86" s="10">
        <v>140107.76400000005</v>
      </c>
      <c r="E86" s="10">
        <v>92612.61300000006</v>
      </c>
      <c r="F86" s="10">
        <v>66062.22500000002</v>
      </c>
      <c r="G86" s="10">
        <f t="shared" si="1"/>
        <v>298782.602</v>
      </c>
      <c r="H86" s="11">
        <f t="shared" si="2"/>
        <v>0.002410865293</v>
      </c>
      <c r="J86" s="12">
        <v>43223.0</v>
      </c>
      <c r="K86" s="2">
        <v>262.62</v>
      </c>
      <c r="L86" s="3">
        <v>43164.0</v>
      </c>
      <c r="M86" s="4">
        <f t="array" ref="M86">XLOOKUP(L86,Agregado!$B$2:$B$1511,Agregado!$H$2:$H$1511)</f>
        <v>-0.004859278279</v>
      </c>
    </row>
    <row r="87" ht="15.75" customHeight="1">
      <c r="B87" s="13">
        <v>43164.0</v>
      </c>
      <c r="C87" s="13"/>
      <c r="D87" s="10">
        <v>139515.62300000005</v>
      </c>
      <c r="E87" s="10">
        <v>91804.45100000006</v>
      </c>
      <c r="F87" s="10">
        <v>66014.18200000002</v>
      </c>
      <c r="G87" s="10">
        <f t="shared" si="1"/>
        <v>297334.256</v>
      </c>
      <c r="H87" s="11">
        <f t="shared" si="2"/>
        <v>-0.004859278279</v>
      </c>
      <c r="J87" s="12">
        <v>43224.0</v>
      </c>
      <c r="K87" s="2">
        <v>266.02</v>
      </c>
      <c r="L87" s="3">
        <v>43195.0</v>
      </c>
      <c r="M87" s="4">
        <f t="array" ref="M87">XLOOKUP(L87,Agregado!$B$2:$B$1511,Agregado!$H$2:$H$1511)</f>
        <v>-0.004827074055</v>
      </c>
    </row>
    <row r="88" ht="15.75" customHeight="1">
      <c r="B88" s="13">
        <v>43195.0</v>
      </c>
      <c r="C88" s="13"/>
      <c r="D88" s="10">
        <v>134696.75000000006</v>
      </c>
      <c r="E88" s="10">
        <v>95215.27200000006</v>
      </c>
      <c r="F88" s="10">
        <v>65990.43800000001</v>
      </c>
      <c r="G88" s="10">
        <f t="shared" si="1"/>
        <v>295902.46</v>
      </c>
      <c r="H88" s="11">
        <f t="shared" si="2"/>
        <v>-0.004827074055</v>
      </c>
      <c r="J88" s="12">
        <v>43227.0</v>
      </c>
      <c r="K88" s="2">
        <v>266.92</v>
      </c>
      <c r="L88" s="3">
        <v>43286.0</v>
      </c>
      <c r="M88" s="4">
        <f t="array" ref="M88">XLOOKUP(L88,Agregado!$B$2:$B$1511,Agregado!$H$2:$H$1511)</f>
        <v>0.007478443568</v>
      </c>
    </row>
    <row r="89" ht="15.75" customHeight="1">
      <c r="B89" s="13">
        <v>43286.0</v>
      </c>
      <c r="C89" s="13"/>
      <c r="D89" s="10">
        <v>136718.45100000006</v>
      </c>
      <c r="E89" s="10">
        <v>95188.48800000006</v>
      </c>
      <c r="F89" s="10">
        <v>66216.706</v>
      </c>
      <c r="G89" s="10">
        <f t="shared" si="1"/>
        <v>298123.645</v>
      </c>
      <c r="H89" s="11">
        <f t="shared" si="2"/>
        <v>0.007478443568</v>
      </c>
      <c r="J89" s="12">
        <v>43228.0</v>
      </c>
      <c r="K89" s="2">
        <v>266.92</v>
      </c>
      <c r="L89" s="3">
        <v>43317.0</v>
      </c>
      <c r="M89" s="4">
        <f t="array" ref="M89">XLOOKUP(L89,Agregado!$B$2:$B$1511,Agregado!$H$2:$H$1511)</f>
        <v>0.0007393325036</v>
      </c>
    </row>
    <row r="90" ht="15.75" customHeight="1">
      <c r="B90" s="13">
        <v>43317.0</v>
      </c>
      <c r="C90" s="13"/>
      <c r="D90" s="10">
        <v>136411.47500000006</v>
      </c>
      <c r="E90" s="10">
        <v>95470.69600000005</v>
      </c>
      <c r="F90" s="10">
        <v>66461.96800000001</v>
      </c>
      <c r="G90" s="10">
        <f t="shared" si="1"/>
        <v>298344.139</v>
      </c>
      <c r="H90" s="11">
        <f t="shared" si="2"/>
        <v>0.0007393325036</v>
      </c>
      <c r="J90" s="12">
        <v>43229.0</v>
      </c>
      <c r="K90" s="2">
        <v>269.5</v>
      </c>
      <c r="L90" s="3">
        <v>43348.0</v>
      </c>
      <c r="M90" s="4">
        <f t="array" ref="M90">XLOOKUP(L90,Agregado!$B$2:$B$1511,Agregado!$H$2:$H$1511)</f>
        <v>0.006903029176</v>
      </c>
    </row>
    <row r="91" ht="15.75" customHeight="1">
      <c r="B91" s="13">
        <v>43348.0</v>
      </c>
      <c r="C91" s="13"/>
      <c r="D91" s="10">
        <v>136958.55600000007</v>
      </c>
      <c r="E91" s="10">
        <v>97002.29300000005</v>
      </c>
      <c r="F91" s="10">
        <v>66449.89300000001</v>
      </c>
      <c r="G91" s="10">
        <f t="shared" si="1"/>
        <v>300410.742</v>
      </c>
      <c r="H91" s="11">
        <f t="shared" si="2"/>
        <v>0.006903029176</v>
      </c>
      <c r="J91" s="12">
        <v>43230.0</v>
      </c>
      <c r="K91" s="2">
        <v>272.02</v>
      </c>
      <c r="L91" s="3">
        <v>43378.0</v>
      </c>
      <c r="M91" s="4">
        <f t="array" ref="M91">XLOOKUP(L91,Agregado!$B$2:$B$1511,Agregado!$H$2:$H$1511)</f>
        <v>0.0008534367461</v>
      </c>
    </row>
    <row r="92" ht="15.75" customHeight="1">
      <c r="B92" s="13">
        <v>43378.0</v>
      </c>
      <c r="C92" s="13"/>
      <c r="D92" s="10">
        <v>137174.13900000008</v>
      </c>
      <c r="E92" s="10">
        <v>97042.99300000005</v>
      </c>
      <c r="F92" s="10">
        <v>66450.10100000001</v>
      </c>
      <c r="G92" s="10">
        <f t="shared" si="1"/>
        <v>300667.233</v>
      </c>
      <c r="H92" s="11">
        <f t="shared" si="2"/>
        <v>0.0008534367461</v>
      </c>
      <c r="J92" s="12">
        <v>43231.0</v>
      </c>
      <c r="K92" s="2">
        <v>272.85</v>
      </c>
      <c r="L92" s="3">
        <v>43409.0</v>
      </c>
      <c r="M92" s="4">
        <f t="array" ref="M92">XLOOKUP(L92,Agregado!$B$2:$B$1511,Agregado!$H$2:$H$1511)</f>
        <v>0.008064363553</v>
      </c>
    </row>
    <row r="93" ht="15.75" customHeight="1">
      <c r="B93" s="13">
        <v>43409.0</v>
      </c>
      <c r="C93" s="13"/>
      <c r="D93" s="10">
        <v>139473.03400000007</v>
      </c>
      <c r="E93" s="10">
        <v>97015.59900000005</v>
      </c>
      <c r="F93" s="10">
        <v>66613.09300000001</v>
      </c>
      <c r="G93" s="10">
        <f t="shared" si="1"/>
        <v>303101.726</v>
      </c>
      <c r="H93" s="11">
        <f t="shared" si="2"/>
        <v>0.008064363553</v>
      </c>
      <c r="J93" s="12">
        <v>43234.0</v>
      </c>
      <c r="K93" s="2">
        <v>272.98</v>
      </c>
      <c r="L93" s="3" t="s">
        <v>49</v>
      </c>
      <c r="M93" s="4">
        <f t="array" ref="M93">XLOOKUP(L93,Agregado!$B$2:$B$1511,Agregado!$H$2:$H$1511)</f>
        <v>0.001717567465</v>
      </c>
    </row>
    <row r="94" ht="15.75" customHeight="1">
      <c r="B94" s="13" t="s">
        <v>49</v>
      </c>
      <c r="C94" s="13"/>
      <c r="D94" s="10">
        <v>139936.47900000008</v>
      </c>
      <c r="E94" s="10">
        <v>97029.32400000005</v>
      </c>
      <c r="F94" s="10">
        <v>66656.96800000001</v>
      </c>
      <c r="G94" s="10">
        <f t="shared" si="1"/>
        <v>303622.771</v>
      </c>
      <c r="H94" s="11">
        <f t="shared" si="2"/>
        <v>0.001717567465</v>
      </c>
      <c r="J94" s="12">
        <v>43235.0</v>
      </c>
      <c r="K94" s="2">
        <v>271.1</v>
      </c>
      <c r="L94" s="3" t="s">
        <v>50</v>
      </c>
      <c r="M94" s="4">
        <f t="array" ref="M94">XLOOKUP(L94,Agregado!$B$2:$B$1511,Agregado!$H$2:$H$1511)</f>
        <v>0.001191265976</v>
      </c>
    </row>
    <row r="95" ht="15.75" customHeight="1">
      <c r="B95" s="13" t="s">
        <v>50</v>
      </c>
      <c r="C95" s="13"/>
      <c r="D95" s="10">
        <v>140454.92800000007</v>
      </c>
      <c r="E95" s="10">
        <v>96878.20800000006</v>
      </c>
      <c r="F95" s="10">
        <v>66651.546</v>
      </c>
      <c r="G95" s="10">
        <f t="shared" si="1"/>
        <v>303984.682</v>
      </c>
      <c r="H95" s="11">
        <f t="shared" si="2"/>
        <v>0.001191265976</v>
      </c>
      <c r="J95" s="12">
        <v>43236.0</v>
      </c>
      <c r="K95" s="2">
        <v>272.24</v>
      </c>
      <c r="L95" s="3" t="s">
        <v>51</v>
      </c>
      <c r="M95" s="4">
        <f t="array" ref="M95">XLOOKUP(L95,Agregado!$B$2:$B$1511,Agregado!$H$2:$H$1511)</f>
        <v>0.005995308327</v>
      </c>
    </row>
    <row r="96" ht="15.75" customHeight="1">
      <c r="B96" s="13" t="s">
        <v>51</v>
      </c>
      <c r="C96" s="13"/>
      <c r="D96" s="10">
        <v>142067.4920000001</v>
      </c>
      <c r="E96" s="10">
        <v>96987.36300000006</v>
      </c>
      <c r="F96" s="10">
        <v>66757.783</v>
      </c>
      <c r="G96" s="10">
        <f t="shared" si="1"/>
        <v>305812.638</v>
      </c>
      <c r="H96" s="11">
        <f t="shared" si="2"/>
        <v>0.005995308327</v>
      </c>
      <c r="J96" s="12">
        <v>43237.0</v>
      </c>
      <c r="K96" s="2">
        <v>272.01</v>
      </c>
      <c r="L96" s="3" t="s">
        <v>52</v>
      </c>
      <c r="M96" s="4">
        <f t="array" ref="M96">XLOOKUP(L96,Agregado!$B$2:$B$1511,Agregado!$H$2:$H$1511)</f>
        <v>0.003309377698</v>
      </c>
    </row>
    <row r="97" ht="15.75" customHeight="1">
      <c r="B97" s="13" t="s">
        <v>52</v>
      </c>
      <c r="C97" s="13"/>
      <c r="D97" s="10">
        <v>143169.8670000001</v>
      </c>
      <c r="E97" s="10">
        <v>96973.65900000006</v>
      </c>
      <c r="F97" s="10">
        <v>66682.83799999999</v>
      </c>
      <c r="G97" s="10">
        <f t="shared" si="1"/>
        <v>306826.364</v>
      </c>
      <c r="H97" s="11">
        <f t="shared" si="2"/>
        <v>0.003309377698</v>
      </c>
      <c r="J97" s="12">
        <v>43238.0</v>
      </c>
      <c r="K97" s="2">
        <v>271.33</v>
      </c>
      <c r="L97" s="3" t="s">
        <v>53</v>
      </c>
      <c r="M97" s="4">
        <f t="array" ref="M97">XLOOKUP(L97,Agregado!$B$2:$B$1511,Agregado!$H$2:$H$1511)</f>
        <v>-0.003105904521</v>
      </c>
    </row>
    <row r="98" ht="15.75" customHeight="1">
      <c r="B98" s="13" t="s">
        <v>53</v>
      </c>
      <c r="C98" s="13"/>
      <c r="D98" s="10">
        <v>142163.32700000008</v>
      </c>
      <c r="E98" s="10">
        <v>97028.44200000005</v>
      </c>
      <c r="F98" s="10">
        <v>66683.09999999999</v>
      </c>
      <c r="G98" s="10">
        <f t="shared" si="1"/>
        <v>305874.869</v>
      </c>
      <c r="H98" s="11">
        <f t="shared" si="2"/>
        <v>-0.003105904521</v>
      </c>
      <c r="J98" s="12">
        <v>43241.0</v>
      </c>
      <c r="K98" s="2">
        <v>273.37</v>
      </c>
      <c r="L98" s="3" t="s">
        <v>54</v>
      </c>
      <c r="M98" s="4">
        <f t="array" ref="M98">XLOOKUP(L98,Agregado!$B$2:$B$1511,Agregado!$H$2:$H$1511)</f>
        <v>-0.002776301077</v>
      </c>
    </row>
    <row r="99" ht="15.75" customHeight="1">
      <c r="B99" s="13" t="s">
        <v>54</v>
      </c>
      <c r="C99" s="13"/>
      <c r="D99" s="10">
        <v>141240.75900000008</v>
      </c>
      <c r="E99" s="10">
        <v>97096.74600000006</v>
      </c>
      <c r="F99" s="10">
        <v>66689.34099999999</v>
      </c>
      <c r="G99" s="10">
        <f t="shared" si="1"/>
        <v>305026.846</v>
      </c>
      <c r="H99" s="11">
        <f t="shared" si="2"/>
        <v>-0.002776301077</v>
      </c>
      <c r="J99" s="12">
        <v>43242.0</v>
      </c>
      <c r="K99" s="2">
        <v>272.61</v>
      </c>
      <c r="L99" s="3" t="s">
        <v>55</v>
      </c>
      <c r="M99" s="4">
        <f t="array" ref="M99">XLOOKUP(L99,Agregado!$B$2:$B$1511,Agregado!$H$2:$H$1511)</f>
        <v>0.002839475243</v>
      </c>
    </row>
    <row r="100" ht="15.75" customHeight="1">
      <c r="B100" s="13" t="s">
        <v>55</v>
      </c>
      <c r="C100" s="13"/>
      <c r="D100" s="10">
        <v>141924.12800000008</v>
      </c>
      <c r="E100" s="10">
        <v>97261.89000000006</v>
      </c>
      <c r="F100" s="10">
        <v>66708.17499999999</v>
      </c>
      <c r="G100" s="10">
        <f t="shared" si="1"/>
        <v>305894.193</v>
      </c>
      <c r="H100" s="11">
        <f t="shared" si="2"/>
        <v>0.002839475243</v>
      </c>
      <c r="J100" s="12">
        <v>43243.0</v>
      </c>
      <c r="K100" s="2">
        <v>273.36</v>
      </c>
      <c r="L100" s="3" t="s">
        <v>56</v>
      </c>
      <c r="M100" s="4">
        <f t="array" ref="M100">XLOOKUP(L100,Agregado!$B$2:$B$1511,Agregado!$H$2:$H$1511)</f>
        <v>0.001328482066</v>
      </c>
    </row>
    <row r="101" ht="15.75" customHeight="1">
      <c r="B101" s="13" t="s">
        <v>56</v>
      </c>
      <c r="C101" s="13"/>
      <c r="D101" s="10">
        <v>142114.87600000008</v>
      </c>
      <c r="E101" s="10">
        <v>97440.23900000006</v>
      </c>
      <c r="F101" s="10">
        <v>66745.72299999998</v>
      </c>
      <c r="G101" s="10">
        <f t="shared" si="1"/>
        <v>306300.838</v>
      </c>
      <c r="H101" s="11">
        <f t="shared" si="2"/>
        <v>0.001328482066</v>
      </c>
      <c r="J101" s="12">
        <v>43244.0</v>
      </c>
      <c r="K101" s="2">
        <v>272.8</v>
      </c>
      <c r="L101" s="3" t="s">
        <v>57</v>
      </c>
      <c r="M101" s="4">
        <f t="array" ref="M101">XLOOKUP(L101,Agregado!$B$2:$B$1511,Agregado!$H$2:$H$1511)</f>
        <v>0.005017102003</v>
      </c>
    </row>
    <row r="102" ht="15.75" customHeight="1">
      <c r="B102" s="13" t="s">
        <v>57</v>
      </c>
      <c r="C102" s="13"/>
      <c r="D102" s="10">
        <v>143468.13100000008</v>
      </c>
      <c r="E102" s="10">
        <v>97564.11500000006</v>
      </c>
      <c r="F102" s="10">
        <v>66809.19599999998</v>
      </c>
      <c r="G102" s="10">
        <f t="shared" si="1"/>
        <v>307841.442</v>
      </c>
      <c r="H102" s="11">
        <f t="shared" si="2"/>
        <v>0.005017102003</v>
      </c>
      <c r="J102" s="12">
        <v>43245.0</v>
      </c>
      <c r="K102" s="2">
        <v>272.15</v>
      </c>
      <c r="L102" s="3" t="s">
        <v>58</v>
      </c>
      <c r="M102" s="4">
        <f t="array" ref="M102">XLOOKUP(L102,Agregado!$B$2:$B$1511,Agregado!$H$2:$H$1511)</f>
        <v>0.004415922874</v>
      </c>
    </row>
    <row r="103" ht="15.75" customHeight="1">
      <c r="B103" s="13" t="s">
        <v>58</v>
      </c>
      <c r="C103" s="13"/>
      <c r="D103" s="10">
        <v>144327.5870000001</v>
      </c>
      <c r="E103" s="10">
        <v>97866.32200000006</v>
      </c>
      <c r="F103" s="10">
        <v>67009.94299999998</v>
      </c>
      <c r="G103" s="10">
        <f t="shared" si="1"/>
        <v>309203.852</v>
      </c>
      <c r="H103" s="11">
        <f t="shared" si="2"/>
        <v>0.004415922874</v>
      </c>
      <c r="J103" s="12">
        <v>43249.0</v>
      </c>
      <c r="K103" s="2">
        <v>269.02</v>
      </c>
      <c r="L103" s="3" t="s">
        <v>59</v>
      </c>
      <c r="M103" s="4">
        <f t="array" ref="M103">XLOOKUP(L103,Agregado!$B$2:$B$1511,Agregado!$H$2:$H$1511)</f>
        <v>-0.004694647389</v>
      </c>
    </row>
    <row r="104" ht="15.75" customHeight="1">
      <c r="B104" s="13" t="s">
        <v>59</v>
      </c>
      <c r="C104" s="13"/>
      <c r="D104" s="10">
        <v>142735.0350000001</v>
      </c>
      <c r="E104" s="10">
        <v>97866.32200000006</v>
      </c>
      <c r="F104" s="10">
        <v>67154.29399999998</v>
      </c>
      <c r="G104" s="10">
        <f t="shared" si="1"/>
        <v>307755.651</v>
      </c>
      <c r="H104" s="11">
        <f t="shared" si="2"/>
        <v>-0.004694647389</v>
      </c>
      <c r="J104" s="12">
        <v>43250.0</v>
      </c>
      <c r="K104" s="2">
        <v>272.61</v>
      </c>
      <c r="L104" s="3" t="s">
        <v>60</v>
      </c>
      <c r="M104" s="4">
        <f t="array" ref="M104">XLOOKUP(L104,Agregado!$B$2:$B$1511,Agregado!$H$2:$H$1511)</f>
        <v>-0.003437461366</v>
      </c>
    </row>
    <row r="105" ht="15.75" customHeight="1">
      <c r="B105" s="13" t="s">
        <v>60</v>
      </c>
      <c r="C105" s="13"/>
      <c r="D105" s="10">
        <v>141645.1710000001</v>
      </c>
      <c r="E105" s="10">
        <v>97757.93800000005</v>
      </c>
      <c r="F105" s="10">
        <v>67296.45999999998</v>
      </c>
      <c r="G105" s="10">
        <f t="shared" si="1"/>
        <v>306699.569</v>
      </c>
      <c r="H105" s="11">
        <f t="shared" si="2"/>
        <v>-0.003437461366</v>
      </c>
      <c r="J105" s="12">
        <v>43251.0</v>
      </c>
      <c r="K105" s="2">
        <v>270.94</v>
      </c>
      <c r="L105" s="3" t="s">
        <v>61</v>
      </c>
      <c r="M105" s="4">
        <f t="array" ref="M105">XLOOKUP(L105,Agregado!$B$2:$B$1511,Agregado!$H$2:$H$1511)</f>
        <v>-0.0003703103548</v>
      </c>
    </row>
    <row r="106" ht="15.75" customHeight="1">
      <c r="B106" s="13" t="s">
        <v>61</v>
      </c>
      <c r="C106" s="13"/>
      <c r="D106" s="10">
        <v>141536.1490000001</v>
      </c>
      <c r="E106" s="10">
        <v>97991.21800000005</v>
      </c>
      <c r="F106" s="10">
        <v>67058.64899999998</v>
      </c>
      <c r="G106" s="10">
        <f t="shared" si="1"/>
        <v>306586.016</v>
      </c>
      <c r="H106" s="11">
        <f t="shared" si="2"/>
        <v>-0.0003703103548</v>
      </c>
      <c r="J106" s="12">
        <v>43252.0</v>
      </c>
      <c r="K106" s="2">
        <v>273.6</v>
      </c>
      <c r="L106" s="3">
        <v>43106.0</v>
      </c>
      <c r="M106" s="4">
        <f t="array" ref="M106">XLOOKUP(L106,Agregado!$B$2:$B$1511,Agregado!$H$2:$H$1511)</f>
        <v>-0.002153736692</v>
      </c>
    </row>
    <row r="107" ht="15.75" customHeight="1">
      <c r="B107" s="13">
        <v>43106.0</v>
      </c>
      <c r="C107" s="13"/>
      <c r="D107" s="10">
        <v>140940.5110000001</v>
      </c>
      <c r="E107" s="10">
        <v>97895.80200000005</v>
      </c>
      <c r="F107" s="10">
        <v>67090.10799999998</v>
      </c>
      <c r="G107" s="10">
        <f t="shared" si="1"/>
        <v>305926.421</v>
      </c>
      <c r="H107" s="11">
        <f t="shared" si="2"/>
        <v>-0.002153736692</v>
      </c>
      <c r="J107" s="12">
        <v>43255.0</v>
      </c>
      <c r="K107" s="2">
        <v>274.9</v>
      </c>
      <c r="L107" s="3">
        <v>43196.0</v>
      </c>
      <c r="M107" s="4">
        <f t="array" ref="M107">XLOOKUP(L107,Agregado!$B$2:$B$1511,Agregado!$H$2:$H$1511)</f>
        <v>-0.004584928012</v>
      </c>
    </row>
    <row r="108" ht="15.75" customHeight="1">
      <c r="B108" s="13">
        <v>43196.0</v>
      </c>
      <c r="C108" s="13"/>
      <c r="D108" s="10">
        <v>140174.1520000001</v>
      </c>
      <c r="E108" s="10">
        <v>97261.92200000005</v>
      </c>
      <c r="F108" s="10">
        <v>67090.90699999998</v>
      </c>
      <c r="G108" s="10">
        <f t="shared" si="1"/>
        <v>304526.981</v>
      </c>
      <c r="H108" s="11">
        <f t="shared" si="2"/>
        <v>-0.004584928012</v>
      </c>
      <c r="J108" s="12">
        <v>43256.0</v>
      </c>
      <c r="K108" s="2">
        <v>275.1</v>
      </c>
      <c r="L108" s="3">
        <v>43226.0</v>
      </c>
      <c r="M108" s="4">
        <f t="array" ref="M108">XLOOKUP(L108,Agregado!$B$2:$B$1511,Agregado!$H$2:$H$1511)</f>
        <v>0.01071432826</v>
      </c>
    </row>
    <row r="109" ht="15.75" customHeight="1">
      <c r="B109" s="13">
        <v>43226.0</v>
      </c>
      <c r="C109" s="13"/>
      <c r="D109" s="10">
        <v>142442.3060000001</v>
      </c>
      <c r="E109" s="10">
        <v>97497.23600000005</v>
      </c>
      <c r="F109" s="10">
        <v>67867.78299999998</v>
      </c>
      <c r="G109" s="10">
        <f t="shared" si="1"/>
        <v>307807.325</v>
      </c>
      <c r="H109" s="11">
        <f t="shared" si="2"/>
        <v>0.01071432826</v>
      </c>
      <c r="J109" s="12">
        <v>43257.0</v>
      </c>
      <c r="K109" s="2">
        <v>277.4</v>
      </c>
      <c r="L109" s="3">
        <v>43257.0</v>
      </c>
      <c r="M109" s="4">
        <f t="array" ref="M109">XLOOKUP(L109,Agregado!$B$2:$B$1511,Agregado!$H$2:$H$1511)</f>
        <v>-0.005892652391</v>
      </c>
    </row>
    <row r="110" ht="15.75" customHeight="1">
      <c r="B110" s="13">
        <v>43257.0</v>
      </c>
      <c r="C110" s="13"/>
      <c r="D110" s="10">
        <v>140640.1570000001</v>
      </c>
      <c r="E110" s="10">
        <v>97497.23600000005</v>
      </c>
      <c r="F110" s="10">
        <v>67861.46399999998</v>
      </c>
      <c r="G110" s="10">
        <f t="shared" si="1"/>
        <v>305998.857</v>
      </c>
      <c r="H110" s="11">
        <f t="shared" si="2"/>
        <v>-0.005892652391</v>
      </c>
      <c r="J110" s="12">
        <v>43258.0</v>
      </c>
      <c r="K110" s="2">
        <v>277.37</v>
      </c>
      <c r="L110" s="3">
        <v>43287.0</v>
      </c>
      <c r="M110" s="4">
        <f t="array" ref="M110">XLOOKUP(L110,Agregado!$B$2:$B$1511,Agregado!$H$2:$H$1511)</f>
        <v>-0.005668773982</v>
      </c>
    </row>
    <row r="111" ht="15.75" customHeight="1">
      <c r="B111" s="13">
        <v>43287.0</v>
      </c>
      <c r="C111" s="13"/>
      <c r="D111" s="10">
        <v>139544.0540000001</v>
      </c>
      <c r="E111" s="10">
        <v>97539.15100000004</v>
      </c>
      <c r="F111" s="10">
        <v>67185.92099999997</v>
      </c>
      <c r="G111" s="10">
        <f t="shared" si="1"/>
        <v>304269.126</v>
      </c>
      <c r="H111" s="11">
        <f t="shared" si="2"/>
        <v>-0.005668773982</v>
      </c>
      <c r="J111" s="12">
        <v>43259.0</v>
      </c>
      <c r="K111" s="2">
        <v>278.19</v>
      </c>
      <c r="L111" s="3">
        <v>43318.0</v>
      </c>
      <c r="M111" s="4">
        <f t="array" ref="M111">XLOOKUP(L111,Agregado!$B$2:$B$1511,Agregado!$H$2:$H$1511)</f>
        <v>0.00150006838</v>
      </c>
    </row>
    <row r="112" ht="15.75" customHeight="1">
      <c r="B112" s="13">
        <v>43318.0</v>
      </c>
      <c r="C112" s="13"/>
      <c r="D112" s="10">
        <v>139876.8690000001</v>
      </c>
      <c r="E112" s="10">
        <v>97636.90000000004</v>
      </c>
      <c r="F112" s="10">
        <v>67212.12399999997</v>
      </c>
      <c r="G112" s="10">
        <f t="shared" si="1"/>
        <v>304725.893</v>
      </c>
      <c r="H112" s="11">
        <f t="shared" si="2"/>
        <v>0.00150006838</v>
      </c>
      <c r="J112" s="12">
        <v>43262.0</v>
      </c>
      <c r="K112" s="2">
        <v>278.56</v>
      </c>
      <c r="L112" s="3">
        <v>43410.0</v>
      </c>
      <c r="M112" s="4">
        <f t="array" ref="M112">XLOOKUP(L112,Agregado!$B$2:$B$1511,Agregado!$H$2:$H$1511)</f>
        <v>-0.00298355982</v>
      </c>
    </row>
    <row r="113" ht="15.75" customHeight="1">
      <c r="B113" s="13">
        <v>43410.0</v>
      </c>
      <c r="C113" s="13"/>
      <c r="D113" s="10">
        <v>138833.55200000008</v>
      </c>
      <c r="E113" s="10">
        <v>97720.95000000004</v>
      </c>
      <c r="F113" s="10">
        <v>67263.57799999996</v>
      </c>
      <c r="G113" s="10">
        <f t="shared" si="1"/>
        <v>303818.08</v>
      </c>
      <c r="H113" s="11">
        <f t="shared" si="2"/>
        <v>-0.00298355982</v>
      </c>
      <c r="J113" s="12">
        <v>43263.0</v>
      </c>
      <c r="K113" s="2">
        <v>278.92</v>
      </c>
      <c r="L113" s="3">
        <v>43440.0</v>
      </c>
      <c r="M113" s="4">
        <f t="array" ref="M113">XLOOKUP(L113,Agregado!$B$2:$B$1511,Agregado!$H$2:$H$1511)</f>
        <v>-0.007561922286</v>
      </c>
    </row>
    <row r="114" ht="15.75" customHeight="1">
      <c r="B114" s="13">
        <v>43440.0</v>
      </c>
      <c r="C114" s="13"/>
      <c r="D114" s="10">
        <v>139460.2120000001</v>
      </c>
      <c r="E114" s="10">
        <v>94818.11500000003</v>
      </c>
      <c r="F114" s="10">
        <v>67250.96899999997</v>
      </c>
      <c r="G114" s="10">
        <f t="shared" si="1"/>
        <v>301529.296</v>
      </c>
      <c r="H114" s="11">
        <f t="shared" si="2"/>
        <v>-0.007561922286</v>
      </c>
      <c r="J114" s="12">
        <v>43264.0</v>
      </c>
      <c r="K114" s="2">
        <v>278.03</v>
      </c>
      <c r="L114" s="3" t="s">
        <v>62</v>
      </c>
      <c r="M114" s="4">
        <f t="array" ref="M114">XLOOKUP(L114,Agregado!$B$2:$B$1511,Agregado!$H$2:$H$1511)</f>
        <v>0.001269004753</v>
      </c>
    </row>
    <row r="115" ht="15.75" customHeight="1">
      <c r="B115" s="13" t="s">
        <v>62</v>
      </c>
      <c r="C115" s="13"/>
      <c r="D115" s="10">
        <v>140157.73400000008</v>
      </c>
      <c r="E115" s="10">
        <v>94663.58300000003</v>
      </c>
      <c r="F115" s="10">
        <v>67090.86399999997</v>
      </c>
      <c r="G115" s="10">
        <f t="shared" si="1"/>
        <v>301912.181</v>
      </c>
      <c r="H115" s="11">
        <f t="shared" si="2"/>
        <v>0.001269004753</v>
      </c>
      <c r="J115" s="12">
        <v>43265.0</v>
      </c>
      <c r="K115" s="2">
        <v>278.73</v>
      </c>
      <c r="L115" s="3" t="s">
        <v>63</v>
      </c>
      <c r="M115" s="4">
        <f t="array" ref="M115">XLOOKUP(L115,Agregado!$B$2:$B$1511,Agregado!$H$2:$H$1511)</f>
        <v>0.002410575504</v>
      </c>
    </row>
    <row r="116" ht="15.75" customHeight="1">
      <c r="B116" s="13" t="s">
        <v>63</v>
      </c>
      <c r="C116" s="13"/>
      <c r="D116" s="10">
        <v>140143.8390000001</v>
      </c>
      <c r="E116" s="10">
        <v>94831.49100000002</v>
      </c>
      <c r="F116" s="10">
        <v>67665.51099999997</v>
      </c>
      <c r="G116" s="10">
        <f t="shared" si="1"/>
        <v>302640.841</v>
      </c>
      <c r="H116" s="11">
        <f t="shared" si="2"/>
        <v>0.002410575504</v>
      </c>
      <c r="J116" s="12">
        <v>43266.0</v>
      </c>
      <c r="K116" s="2">
        <v>277.13</v>
      </c>
      <c r="L116" s="3" t="s">
        <v>64</v>
      </c>
      <c r="M116" s="4">
        <f t="array" ref="M116">XLOOKUP(L116,Agregado!$B$2:$B$1511,Agregado!$H$2:$H$1511)</f>
        <v>-0.007151499115</v>
      </c>
    </row>
    <row r="117" ht="15.75" customHeight="1">
      <c r="B117" s="13" t="s">
        <v>64</v>
      </c>
      <c r="C117" s="13"/>
      <c r="D117" s="10">
        <v>138137.43500000008</v>
      </c>
      <c r="E117" s="10">
        <v>94719.24100000002</v>
      </c>
      <c r="F117" s="10">
        <v>67627.54999999997</v>
      </c>
      <c r="G117" s="10">
        <f t="shared" si="1"/>
        <v>300484.226</v>
      </c>
      <c r="H117" s="11">
        <f t="shared" si="2"/>
        <v>-0.007151499115</v>
      </c>
      <c r="J117" s="12">
        <v>43269.0</v>
      </c>
      <c r="K117" s="2">
        <v>276.56</v>
      </c>
      <c r="L117" s="3" t="s">
        <v>65</v>
      </c>
      <c r="M117" s="4">
        <f t="array" ref="M117">XLOOKUP(L117,Agregado!$B$2:$B$1511,Agregado!$H$2:$H$1511)</f>
        <v>0.004886339432</v>
      </c>
    </row>
    <row r="118" ht="15.75" customHeight="1">
      <c r="B118" s="13" t="s">
        <v>65</v>
      </c>
      <c r="C118" s="13"/>
      <c r="D118" s="10">
        <v>140063.74500000008</v>
      </c>
      <c r="E118" s="10">
        <v>94733.25900000002</v>
      </c>
      <c r="F118" s="10">
        <v>67159.08299999997</v>
      </c>
      <c r="G118" s="10">
        <f t="shared" si="1"/>
        <v>301956.087</v>
      </c>
      <c r="H118" s="11">
        <f t="shared" si="2"/>
        <v>0.004886339432</v>
      </c>
      <c r="J118" s="12">
        <v>43270.0</v>
      </c>
      <c r="K118" s="2">
        <v>275.5</v>
      </c>
      <c r="L118" s="3" t="s">
        <v>66</v>
      </c>
      <c r="M118" s="4">
        <f t="array" ref="M118">XLOOKUP(L118,Agregado!$B$2:$B$1511,Agregado!$H$2:$H$1511)</f>
        <v>0.006946565347</v>
      </c>
    </row>
    <row r="119" ht="15.75" customHeight="1">
      <c r="B119" s="13" t="s">
        <v>66</v>
      </c>
      <c r="C119" s="13"/>
      <c r="D119" s="10">
        <v>141985.98700000008</v>
      </c>
      <c r="E119" s="10">
        <v>94915.11300000003</v>
      </c>
      <c r="F119" s="10">
        <v>67159.84699999997</v>
      </c>
      <c r="G119" s="10">
        <f t="shared" si="1"/>
        <v>304060.947</v>
      </c>
      <c r="H119" s="11">
        <f t="shared" si="2"/>
        <v>0.006946565347</v>
      </c>
      <c r="J119" s="12">
        <v>43271.0</v>
      </c>
      <c r="K119" s="2">
        <v>275.97</v>
      </c>
      <c r="L119" s="3" t="s">
        <v>67</v>
      </c>
      <c r="M119" s="4">
        <f t="array" ref="M119">XLOOKUP(L119,Agregado!$B$2:$B$1511,Agregado!$H$2:$H$1511)</f>
        <v>0.001499130886</v>
      </c>
    </row>
    <row r="120" ht="15.75" customHeight="1">
      <c r="B120" s="13" t="s">
        <v>67</v>
      </c>
      <c r="C120" s="13"/>
      <c r="D120" s="10">
        <v>142357.8880000001</v>
      </c>
      <c r="E120" s="10">
        <v>94970.84600000002</v>
      </c>
      <c r="F120" s="10">
        <v>67188.38199999997</v>
      </c>
      <c r="G120" s="10">
        <f t="shared" si="1"/>
        <v>304517.116</v>
      </c>
      <c r="H120" s="11">
        <f t="shared" si="2"/>
        <v>0.001499130886</v>
      </c>
      <c r="J120" s="12">
        <v>43272.0</v>
      </c>
      <c r="K120" s="2">
        <v>274.24</v>
      </c>
      <c r="L120" s="3" t="s">
        <v>68</v>
      </c>
      <c r="M120" s="4">
        <f t="array" ref="M120">XLOOKUP(L120,Agregado!$B$2:$B$1511,Agregado!$H$2:$H$1511)</f>
        <v>-0.0005083469248</v>
      </c>
    </row>
    <row r="121" ht="15.75" customHeight="1">
      <c r="B121" s="13" t="s">
        <v>68</v>
      </c>
      <c r="C121" s="13"/>
      <c r="D121" s="10">
        <v>142909.7900000001</v>
      </c>
      <c r="E121" s="10">
        <v>94245.08300000001</v>
      </c>
      <c r="F121" s="10">
        <v>67207.48199999997</v>
      </c>
      <c r="G121" s="10">
        <f t="shared" si="1"/>
        <v>304362.355</v>
      </c>
      <c r="H121" s="11">
        <f t="shared" si="2"/>
        <v>-0.0005083469248</v>
      </c>
      <c r="J121" s="12">
        <v>43273.0</v>
      </c>
      <c r="K121" s="2">
        <v>274.74</v>
      </c>
      <c r="L121" s="3" t="s">
        <v>69</v>
      </c>
      <c r="M121" s="4">
        <f t="array" ref="M121">XLOOKUP(L121,Agregado!$B$2:$B$1511,Agregado!$H$2:$H$1511)</f>
        <v>-0.004837244549</v>
      </c>
    </row>
    <row r="122" ht="15.75" customHeight="1">
      <c r="B122" s="13" t="s">
        <v>69</v>
      </c>
      <c r="C122" s="13"/>
      <c r="D122" s="10">
        <v>141415.2430000001</v>
      </c>
      <c r="E122" s="10">
        <v>94245.08300000001</v>
      </c>
      <c r="F122" s="10">
        <v>67233.30899999998</v>
      </c>
      <c r="G122" s="10">
        <f t="shared" si="1"/>
        <v>302893.635</v>
      </c>
      <c r="H122" s="11">
        <f t="shared" si="2"/>
        <v>-0.004837244549</v>
      </c>
      <c r="J122" s="12">
        <v>43276.0</v>
      </c>
      <c r="K122" s="2">
        <v>271.0</v>
      </c>
      <c r="L122" s="3" t="s">
        <v>70</v>
      </c>
      <c r="M122" s="4">
        <f t="array" ref="M122">XLOOKUP(L122,Agregado!$B$2:$B$1511,Agregado!$H$2:$H$1511)</f>
        <v>-0.00002034398207</v>
      </c>
    </row>
    <row r="123" ht="15.75" customHeight="1">
      <c r="B123" s="13" t="s">
        <v>70</v>
      </c>
      <c r="C123" s="13"/>
      <c r="D123" s="10">
        <v>141332.8200000001</v>
      </c>
      <c r="E123" s="10">
        <v>94245.08300000001</v>
      </c>
      <c r="F123" s="10">
        <v>67309.56999999998</v>
      </c>
      <c r="G123" s="10">
        <f t="shared" si="1"/>
        <v>302887.473</v>
      </c>
      <c r="H123" s="11">
        <f t="shared" si="2"/>
        <v>-0.00002034398207</v>
      </c>
      <c r="J123" s="12">
        <v>43277.0</v>
      </c>
      <c r="K123" s="2">
        <v>271.6</v>
      </c>
      <c r="L123" s="3" t="s">
        <v>71</v>
      </c>
      <c r="M123" s="4">
        <f t="array" ref="M123">XLOOKUP(L123,Agregado!$B$2:$B$1511,Agregado!$H$2:$H$1511)</f>
        <v>-0.0009775666028</v>
      </c>
    </row>
    <row r="124" ht="15.75" customHeight="1">
      <c r="B124" s="13" t="s">
        <v>71</v>
      </c>
      <c r="C124" s="13"/>
      <c r="D124" s="10">
        <v>141061.8420000001</v>
      </c>
      <c r="E124" s="10">
        <v>94313.61000000002</v>
      </c>
      <c r="F124" s="10">
        <v>67216.07299999997</v>
      </c>
      <c r="G124" s="10">
        <f t="shared" si="1"/>
        <v>302591.525</v>
      </c>
      <c r="H124" s="11">
        <f t="shared" si="2"/>
        <v>-0.0009775666028</v>
      </c>
      <c r="J124" s="12">
        <v>43278.0</v>
      </c>
      <c r="K124" s="2">
        <v>269.35</v>
      </c>
      <c r="L124" s="3" t="s">
        <v>72</v>
      </c>
      <c r="M124" s="4">
        <f t="array" ref="M124">XLOOKUP(L124,Agregado!$B$2:$B$1511,Agregado!$H$2:$H$1511)</f>
        <v>-0.009773702675</v>
      </c>
    </row>
    <row r="125" ht="15.75" customHeight="1">
      <c r="B125" s="13" t="s">
        <v>72</v>
      </c>
      <c r="C125" s="13"/>
      <c r="D125" s="10">
        <v>138142.4420000001</v>
      </c>
      <c r="E125" s="10">
        <v>94327.28100000002</v>
      </c>
      <c r="F125" s="10">
        <v>67178.76799999998</v>
      </c>
      <c r="G125" s="10">
        <f t="shared" si="1"/>
        <v>299648.491</v>
      </c>
      <c r="H125" s="11">
        <f t="shared" si="2"/>
        <v>-0.009773702675</v>
      </c>
      <c r="J125" s="12">
        <v>43279.0</v>
      </c>
      <c r="K125" s="2">
        <v>270.89</v>
      </c>
      <c r="L125" s="3" t="s">
        <v>73</v>
      </c>
      <c r="M125" s="4">
        <f t="array" ref="M125">XLOOKUP(L125,Agregado!$B$2:$B$1511,Agregado!$H$2:$H$1511)</f>
        <v>-0.00003790513086</v>
      </c>
    </row>
    <row r="126" ht="15.75" customHeight="1">
      <c r="B126" s="13" t="s">
        <v>73</v>
      </c>
      <c r="C126" s="13"/>
      <c r="D126" s="10">
        <v>137900.12800000008</v>
      </c>
      <c r="E126" s="10">
        <v>94340.83500000002</v>
      </c>
      <c r="F126" s="10">
        <v>67396.16999999998</v>
      </c>
      <c r="G126" s="10">
        <f t="shared" si="1"/>
        <v>299637.133</v>
      </c>
      <c r="H126" s="11">
        <f t="shared" si="2"/>
        <v>-0.00003790513086</v>
      </c>
      <c r="J126" s="12">
        <v>43280.0</v>
      </c>
      <c r="K126" s="2">
        <v>271.28</v>
      </c>
      <c r="L126" s="3" t="s">
        <v>74</v>
      </c>
      <c r="M126" s="4">
        <f t="array" ref="M126">XLOOKUP(L126,Agregado!$B$2:$B$1511,Agregado!$H$2:$H$1511)</f>
        <v>0.0002578253214</v>
      </c>
    </row>
    <row r="127" ht="15.75" customHeight="1">
      <c r="B127" s="13" t="s">
        <v>74</v>
      </c>
      <c r="C127" s="13"/>
      <c r="D127" s="10">
        <v>138008.50100000008</v>
      </c>
      <c r="E127" s="10">
        <v>94340.83500000002</v>
      </c>
      <c r="F127" s="10">
        <v>67365.06099999999</v>
      </c>
      <c r="G127" s="10">
        <f t="shared" si="1"/>
        <v>299714.397</v>
      </c>
      <c r="H127" s="11">
        <f t="shared" si="2"/>
        <v>0.0002578253214</v>
      </c>
      <c r="J127" s="12">
        <v>43283.0</v>
      </c>
      <c r="K127" s="2">
        <v>271.86</v>
      </c>
      <c r="L127" s="3">
        <v>43138.0</v>
      </c>
      <c r="M127" s="4">
        <f t="array" ref="M127">XLOOKUP(L127,Agregado!$B$2:$B$1511,Agregado!$H$2:$H$1511)</f>
        <v>-0.005996044951</v>
      </c>
    </row>
    <row r="128" ht="15.75" customHeight="1">
      <c r="B128" s="13">
        <v>43138.0</v>
      </c>
      <c r="C128" s="13"/>
      <c r="D128" s="10">
        <v>136245.99900000007</v>
      </c>
      <c r="E128" s="10">
        <v>94504.64200000002</v>
      </c>
      <c r="F128" s="10">
        <v>67172.03199999999</v>
      </c>
      <c r="G128" s="10">
        <f t="shared" si="1"/>
        <v>297922.673</v>
      </c>
      <c r="H128" s="11">
        <f t="shared" si="2"/>
        <v>-0.005996044951</v>
      </c>
      <c r="J128" s="12">
        <v>43284.0</v>
      </c>
      <c r="K128" s="2">
        <v>270.9</v>
      </c>
      <c r="L128" s="3">
        <v>43166.0</v>
      </c>
      <c r="M128" s="4">
        <f t="array" ref="M128">XLOOKUP(L128,Agregado!$B$2:$B$1511,Agregado!$H$2:$H$1511)</f>
        <v>0.0009867758694</v>
      </c>
    </row>
    <row r="129" ht="15.75" customHeight="1">
      <c r="B129" s="13">
        <v>43166.0</v>
      </c>
      <c r="C129" s="13"/>
      <c r="D129" s="10">
        <v>136490.79300000006</v>
      </c>
      <c r="E129" s="10">
        <v>94490.94900000002</v>
      </c>
      <c r="F129" s="10">
        <v>67235.059</v>
      </c>
      <c r="G129" s="10">
        <f t="shared" si="1"/>
        <v>298216.801</v>
      </c>
      <c r="H129" s="11">
        <f t="shared" si="2"/>
        <v>0.0009867758694</v>
      </c>
      <c r="J129" s="12">
        <v>43286.0</v>
      </c>
      <c r="K129" s="2">
        <v>273.11</v>
      </c>
      <c r="L129" s="3">
        <v>43227.0</v>
      </c>
      <c r="M129" s="4">
        <f t="array" ref="M129">XLOOKUP(L129,Agregado!$B$2:$B$1511,Agregado!$H$2:$H$1511)</f>
        <v>0.0036881499</v>
      </c>
    </row>
    <row r="130" ht="15.75" customHeight="1">
      <c r="B130" s="13">
        <v>43227.0</v>
      </c>
      <c r="C130" s="13"/>
      <c r="D130" s="10">
        <v>137302.72700000007</v>
      </c>
      <c r="E130" s="10">
        <v>94749.82900000003</v>
      </c>
      <c r="F130" s="10">
        <v>67266.144</v>
      </c>
      <c r="G130" s="10">
        <f t="shared" si="1"/>
        <v>299318.7</v>
      </c>
      <c r="H130" s="11">
        <f t="shared" si="2"/>
        <v>0.0036881499</v>
      </c>
      <c r="J130" s="12">
        <v>43287.0</v>
      </c>
      <c r="K130" s="2">
        <v>275.42</v>
      </c>
      <c r="L130" s="3">
        <v>43258.0</v>
      </c>
      <c r="M130" s="4">
        <f t="array" ref="M130">XLOOKUP(L130,Agregado!$B$2:$B$1511,Agregado!$H$2:$H$1511)</f>
        <v>-0.003859590215</v>
      </c>
    </row>
    <row r="131" ht="15.75" customHeight="1">
      <c r="B131" s="13">
        <v>43258.0</v>
      </c>
      <c r="C131" s="13"/>
      <c r="D131" s="10">
        <v>136087.70700000008</v>
      </c>
      <c r="E131" s="10">
        <v>94804.81300000002</v>
      </c>
      <c r="F131" s="10">
        <v>67273.159</v>
      </c>
      <c r="G131" s="10">
        <f t="shared" si="1"/>
        <v>298165.679</v>
      </c>
      <c r="H131" s="11">
        <f t="shared" si="2"/>
        <v>-0.003859590215</v>
      </c>
      <c r="J131" s="12">
        <v>43290.0</v>
      </c>
      <c r="K131" s="2">
        <v>277.9</v>
      </c>
      <c r="L131" s="3">
        <v>43350.0</v>
      </c>
      <c r="M131" s="4">
        <f t="array" ref="M131">XLOOKUP(L131,Agregado!$B$2:$B$1511,Agregado!$H$2:$H$1511)</f>
        <v>-0.001015622342</v>
      </c>
    </row>
    <row r="132" ht="15.75" customHeight="1">
      <c r="B132" s="13">
        <v>43350.0</v>
      </c>
      <c r="C132" s="13"/>
      <c r="D132" s="10">
        <v>135867.4130000001</v>
      </c>
      <c r="E132" s="10">
        <v>94721.63100000002</v>
      </c>
      <c r="F132" s="10">
        <v>67273.965</v>
      </c>
      <c r="G132" s="10">
        <f t="shared" si="1"/>
        <v>297863.009</v>
      </c>
      <c r="H132" s="11">
        <f t="shared" si="2"/>
        <v>-0.001015622342</v>
      </c>
      <c r="J132" s="12">
        <v>43291.0</v>
      </c>
      <c r="K132" s="2">
        <v>278.9</v>
      </c>
      <c r="L132" s="3">
        <v>43380.0</v>
      </c>
      <c r="M132" s="4">
        <f t="array" ref="M132">XLOOKUP(L132,Agregado!$B$2:$B$1511,Agregado!$H$2:$H$1511)</f>
        <v>0.003832983957</v>
      </c>
    </row>
    <row r="133" ht="15.75" customHeight="1">
      <c r="B133" s="13">
        <v>43380.0</v>
      </c>
      <c r="C133" s="13"/>
      <c r="D133" s="10">
        <v>137117.8360000001</v>
      </c>
      <c r="E133" s="10">
        <v>94595.72200000002</v>
      </c>
      <c r="F133" s="10">
        <v>67293.34599999999</v>
      </c>
      <c r="G133" s="10">
        <f t="shared" si="1"/>
        <v>299006.904</v>
      </c>
      <c r="H133" s="11">
        <f t="shared" si="2"/>
        <v>0.003832983957</v>
      </c>
      <c r="J133" s="12">
        <v>43292.0</v>
      </c>
      <c r="K133" s="2">
        <v>276.86</v>
      </c>
      <c r="L133" s="3">
        <v>43411.0</v>
      </c>
      <c r="M133" s="4">
        <f t="array" ref="M133">XLOOKUP(L133,Agregado!$B$2:$B$1511,Agregado!$H$2:$H$1511)</f>
        <v>-0.005009461212</v>
      </c>
    </row>
    <row r="134" ht="15.75" customHeight="1">
      <c r="B134" s="13">
        <v>43411.0</v>
      </c>
      <c r="C134" s="13"/>
      <c r="D134" s="10">
        <v>135932.7690000001</v>
      </c>
      <c r="E134" s="10">
        <v>94272.83100000002</v>
      </c>
      <c r="F134" s="10">
        <v>67307.18599999999</v>
      </c>
      <c r="G134" s="10">
        <f t="shared" si="1"/>
        <v>297512.786</v>
      </c>
      <c r="H134" s="11">
        <f t="shared" si="2"/>
        <v>-0.005009461212</v>
      </c>
      <c r="J134" s="12">
        <v>43293.0</v>
      </c>
      <c r="K134" s="2">
        <v>279.37</v>
      </c>
      <c r="L134" s="3">
        <v>43441.0</v>
      </c>
      <c r="M134" s="4">
        <f t="array" ref="M134">XLOOKUP(L134,Agregado!$B$2:$B$1511,Agregado!$H$2:$H$1511)</f>
        <v>0.008824084682</v>
      </c>
    </row>
    <row r="135" ht="15.75" customHeight="1">
      <c r="B135" s="13">
        <v>43441.0</v>
      </c>
      <c r="C135" s="13"/>
      <c r="D135" s="10">
        <v>138230.7440000001</v>
      </c>
      <c r="E135" s="10">
        <v>94509.79600000002</v>
      </c>
      <c r="F135" s="10">
        <v>67409.14099999999</v>
      </c>
      <c r="G135" s="10">
        <f t="shared" si="1"/>
        <v>300149.681</v>
      </c>
      <c r="H135" s="11">
        <f t="shared" si="2"/>
        <v>0.008824084682</v>
      </c>
      <c r="J135" s="12">
        <v>43294.0</v>
      </c>
      <c r="K135" s="2">
        <v>279.59</v>
      </c>
      <c r="L135" s="3" t="s">
        <v>75</v>
      </c>
      <c r="M135" s="4">
        <f t="array" ref="M135">XLOOKUP(L135,Agregado!$B$2:$B$1511,Agregado!$H$2:$H$1511)</f>
        <v>-0.004684121774</v>
      </c>
    </row>
    <row r="136" ht="15.75" customHeight="1">
      <c r="B136" s="13" t="s">
        <v>75</v>
      </c>
      <c r="C136" s="13"/>
      <c r="D136" s="10">
        <v>136945.9320000001</v>
      </c>
      <c r="E136" s="10">
        <v>94481.67100000002</v>
      </c>
      <c r="F136" s="10">
        <v>67319.42799999999</v>
      </c>
      <c r="G136" s="10">
        <f t="shared" si="1"/>
        <v>298747.031</v>
      </c>
      <c r="H136" s="11">
        <f t="shared" si="2"/>
        <v>-0.004684121774</v>
      </c>
      <c r="J136" s="12">
        <v>43297.0</v>
      </c>
      <c r="K136" s="2">
        <v>279.34</v>
      </c>
      <c r="L136" s="3" t="s">
        <v>76</v>
      </c>
      <c r="M136" s="4">
        <f t="array" ref="M136">XLOOKUP(L136,Agregado!$B$2:$B$1511,Agregado!$H$2:$H$1511)</f>
        <v>-0.004794390899</v>
      </c>
    </row>
    <row r="137" ht="15.75" customHeight="1">
      <c r="B137" s="13" t="s">
        <v>76</v>
      </c>
      <c r="C137" s="13"/>
      <c r="D137" s="10">
        <v>135561.8800000001</v>
      </c>
      <c r="E137" s="10">
        <v>94326.81600000002</v>
      </c>
      <c r="F137" s="10">
        <v>67429.45299999998</v>
      </c>
      <c r="G137" s="10">
        <f t="shared" si="1"/>
        <v>297318.149</v>
      </c>
      <c r="H137" s="11">
        <f t="shared" si="2"/>
        <v>-0.004794390899</v>
      </c>
      <c r="J137" s="12">
        <v>43298.0</v>
      </c>
      <c r="K137" s="2">
        <v>280.47</v>
      </c>
      <c r="L137" s="3" t="s">
        <v>77</v>
      </c>
      <c r="M137" s="4">
        <f t="array" ref="M137">XLOOKUP(L137,Agregado!$B$2:$B$1511,Agregado!$H$2:$H$1511)</f>
        <v>0.002696737226</v>
      </c>
    </row>
    <row r="138" ht="15.75" customHeight="1">
      <c r="B138" s="13" t="s">
        <v>77</v>
      </c>
      <c r="C138" s="13"/>
      <c r="D138" s="10">
        <v>136344.0100000001</v>
      </c>
      <c r="E138" s="10">
        <v>94326.81600000002</v>
      </c>
      <c r="F138" s="10">
        <v>67450.19399999997</v>
      </c>
      <c r="G138" s="10">
        <f t="shared" si="1"/>
        <v>298121.02</v>
      </c>
      <c r="H138" s="11">
        <f t="shared" si="2"/>
        <v>0.002696737226</v>
      </c>
      <c r="J138" s="12">
        <v>43299.0</v>
      </c>
      <c r="K138" s="2">
        <v>281.06</v>
      </c>
      <c r="L138" s="3" t="s">
        <v>78</v>
      </c>
      <c r="M138" s="4">
        <f t="array" ref="M138">XLOOKUP(L138,Agregado!$B$2:$B$1511,Agregado!$H$2:$H$1511)</f>
        <v>0.00005420805945</v>
      </c>
    </row>
    <row r="139" ht="15.75" customHeight="1">
      <c r="B139" s="13" t="s">
        <v>78</v>
      </c>
      <c r="C139" s="13"/>
      <c r="D139" s="10">
        <v>136301.9440000001</v>
      </c>
      <c r="E139" s="10">
        <v>94326.81600000002</v>
      </c>
      <c r="F139" s="10">
        <v>67508.42099999997</v>
      </c>
      <c r="G139" s="10">
        <f t="shared" si="1"/>
        <v>298137.181</v>
      </c>
      <c r="H139" s="11">
        <f t="shared" si="2"/>
        <v>0.00005420805945</v>
      </c>
      <c r="J139" s="12">
        <v>43300.0</v>
      </c>
      <c r="K139" s="2">
        <v>280.0</v>
      </c>
      <c r="L139" s="3" t="s">
        <v>79</v>
      </c>
      <c r="M139" s="4">
        <f t="array" ref="M139">XLOOKUP(L139,Agregado!$B$2:$B$1511,Agregado!$H$2:$H$1511)</f>
        <v>-0.001097271439</v>
      </c>
    </row>
    <row r="140" ht="15.75" customHeight="1">
      <c r="B140" s="13" t="s">
        <v>79</v>
      </c>
      <c r="C140" s="13"/>
      <c r="D140" s="10">
        <v>135627.4310000001</v>
      </c>
      <c r="E140" s="10">
        <v>94680.57600000002</v>
      </c>
      <c r="F140" s="10">
        <v>67502.21599999997</v>
      </c>
      <c r="G140" s="10">
        <f t="shared" si="1"/>
        <v>297810.223</v>
      </c>
      <c r="H140" s="11">
        <f t="shared" si="2"/>
        <v>-0.001097271439</v>
      </c>
      <c r="J140" s="12">
        <v>43301.0</v>
      </c>
      <c r="K140" s="2">
        <v>279.68</v>
      </c>
      <c r="L140" s="3" t="s">
        <v>80</v>
      </c>
      <c r="M140" s="4">
        <f t="array" ref="M140">XLOOKUP(L140,Agregado!$B$2:$B$1511,Agregado!$H$2:$H$1511)</f>
        <v>0.0008964645141</v>
      </c>
    </row>
    <row r="141" ht="15.75" customHeight="1">
      <c r="B141" s="13" t="s">
        <v>80</v>
      </c>
      <c r="C141" s="13"/>
      <c r="D141" s="10">
        <v>136453.3350000001</v>
      </c>
      <c r="E141" s="10">
        <v>94088.54600000002</v>
      </c>
      <c r="F141" s="10">
        <v>67535.43799999997</v>
      </c>
      <c r="G141" s="10">
        <f t="shared" si="1"/>
        <v>298077.319</v>
      </c>
      <c r="H141" s="11">
        <f t="shared" si="2"/>
        <v>0.0008964645141</v>
      </c>
      <c r="J141" s="12">
        <v>43304.0</v>
      </c>
      <c r="K141" s="2">
        <v>280.2</v>
      </c>
      <c r="L141" s="3" t="s">
        <v>81</v>
      </c>
      <c r="M141" s="4">
        <f t="array" ref="M141">XLOOKUP(L141,Agregado!$B$2:$B$1511,Agregado!$H$2:$H$1511)</f>
        <v>-0.005930638117</v>
      </c>
    </row>
    <row r="142" ht="15.75" customHeight="1">
      <c r="B142" s="13" t="s">
        <v>81</v>
      </c>
      <c r="C142" s="13"/>
      <c r="D142" s="10">
        <v>135138.6910000001</v>
      </c>
      <c r="E142" s="10">
        <v>93891.38200000001</v>
      </c>
      <c r="F142" s="10">
        <v>67284.68899999997</v>
      </c>
      <c r="G142" s="10">
        <f t="shared" si="1"/>
        <v>296314.762</v>
      </c>
      <c r="H142" s="11">
        <f t="shared" si="2"/>
        <v>-0.005930638117</v>
      </c>
      <c r="J142" s="12">
        <v>43305.0</v>
      </c>
      <c r="K142" s="2">
        <v>281.61</v>
      </c>
      <c r="L142" s="3" t="s">
        <v>82</v>
      </c>
      <c r="M142" s="4">
        <f t="array" ref="M142">XLOOKUP(L142,Agregado!$B$2:$B$1511,Agregado!$H$2:$H$1511)</f>
        <v>0.003457074726</v>
      </c>
    </row>
    <row r="143" ht="15.75" customHeight="1">
      <c r="B143" s="13" t="s">
        <v>82</v>
      </c>
      <c r="C143" s="13"/>
      <c r="D143" s="10">
        <v>136119.4760000001</v>
      </c>
      <c r="E143" s="10">
        <v>93820.83700000001</v>
      </c>
      <c r="F143" s="10">
        <v>67400.60399999996</v>
      </c>
      <c r="G143" s="10">
        <f t="shared" si="1"/>
        <v>297340.917</v>
      </c>
      <c r="H143" s="11">
        <f t="shared" si="2"/>
        <v>0.003457074726</v>
      </c>
      <c r="J143" s="12">
        <v>43306.0</v>
      </c>
      <c r="K143" s="2">
        <v>284.01</v>
      </c>
      <c r="L143" s="3" t="s">
        <v>83</v>
      </c>
      <c r="M143" s="4">
        <f t="array" ref="M143">XLOOKUP(L143,Agregado!$B$2:$B$1511,Agregado!$H$2:$H$1511)</f>
        <v>0.008700584954</v>
      </c>
    </row>
    <row r="144" ht="15.75" customHeight="1">
      <c r="B144" s="13" t="s">
        <v>83</v>
      </c>
      <c r="C144" s="13"/>
      <c r="D144" s="10">
        <v>138217.19800000012</v>
      </c>
      <c r="E144" s="10">
        <v>93849.19100000002</v>
      </c>
      <c r="F144" s="10">
        <v>67872.85499999997</v>
      </c>
      <c r="G144" s="10">
        <f t="shared" si="1"/>
        <v>299939.244</v>
      </c>
      <c r="H144" s="11">
        <f t="shared" si="2"/>
        <v>0.008700584954</v>
      </c>
      <c r="J144" s="12">
        <v>43307.0</v>
      </c>
      <c r="K144" s="2">
        <v>283.34</v>
      </c>
      <c r="L144" s="3" t="s">
        <v>84</v>
      </c>
      <c r="M144" s="4">
        <f t="array" ref="M144">XLOOKUP(L144,Agregado!$B$2:$B$1511,Agregado!$H$2:$H$1511)</f>
        <v>0.003545466701</v>
      </c>
    </row>
    <row r="145" ht="15.75" customHeight="1">
      <c r="B145" s="13" t="s">
        <v>84</v>
      </c>
      <c r="C145" s="13"/>
      <c r="D145" s="10">
        <v>139211.65900000013</v>
      </c>
      <c r="E145" s="10">
        <v>93834.88500000002</v>
      </c>
      <c r="F145" s="10">
        <v>67958.01199999997</v>
      </c>
      <c r="G145" s="10">
        <f t="shared" si="1"/>
        <v>301004.556</v>
      </c>
      <c r="H145" s="11">
        <f t="shared" si="2"/>
        <v>0.003545466701</v>
      </c>
      <c r="J145" s="12">
        <v>43308.0</v>
      </c>
      <c r="K145" s="2">
        <v>281.42</v>
      </c>
      <c r="L145" s="3" t="s">
        <v>85</v>
      </c>
      <c r="M145" s="4">
        <f t="array" ref="M145">XLOOKUP(L145,Agregado!$B$2:$B$1511,Agregado!$H$2:$H$1511)</f>
        <v>-0.002100178721</v>
      </c>
    </row>
    <row r="146" ht="15.75" customHeight="1">
      <c r="B146" s="13" t="s">
        <v>85</v>
      </c>
      <c r="C146" s="13"/>
      <c r="D146" s="10">
        <v>138418.49600000013</v>
      </c>
      <c r="E146" s="10">
        <v>93963.25100000002</v>
      </c>
      <c r="F146" s="10">
        <v>67991.30899999998</v>
      </c>
      <c r="G146" s="10">
        <f t="shared" si="1"/>
        <v>300373.056</v>
      </c>
      <c r="H146" s="11">
        <f t="shared" si="2"/>
        <v>-0.002100178721</v>
      </c>
      <c r="J146" s="12">
        <v>43311.0</v>
      </c>
      <c r="K146" s="2">
        <v>279.95</v>
      </c>
      <c r="L146" s="3" t="s">
        <v>86</v>
      </c>
      <c r="M146" s="4">
        <f t="array" ref="M146">XLOOKUP(L146,Agregado!$B$2:$B$1511,Agregado!$H$2:$H$1511)</f>
        <v>0.003079468284</v>
      </c>
    </row>
    <row r="147" ht="15.75" customHeight="1">
      <c r="B147" s="13" t="s">
        <v>86</v>
      </c>
      <c r="C147" s="13"/>
      <c r="D147" s="10">
        <v>139572.30500000014</v>
      </c>
      <c r="E147" s="10">
        <v>93722.37400000003</v>
      </c>
      <c r="F147" s="10">
        <v>68004.79199999997</v>
      </c>
      <c r="G147" s="10">
        <f t="shared" si="1"/>
        <v>301299.471</v>
      </c>
      <c r="H147" s="11">
        <f t="shared" si="2"/>
        <v>0.003079468284</v>
      </c>
      <c r="J147" s="12">
        <v>43312.0</v>
      </c>
      <c r="K147" s="2">
        <v>281.33</v>
      </c>
      <c r="L147" s="3" t="s">
        <v>87</v>
      </c>
      <c r="M147" s="4">
        <f t="array" ref="M147">XLOOKUP(L147,Agregado!$B$2:$B$1511,Agregado!$H$2:$H$1511)</f>
        <v>0.002353458931</v>
      </c>
    </row>
    <row r="148" ht="15.75" customHeight="1">
      <c r="B148" s="13" t="s">
        <v>87</v>
      </c>
      <c r="C148" s="13"/>
      <c r="D148" s="10">
        <v>140817.52200000014</v>
      </c>
      <c r="E148" s="10">
        <v>93186.99900000003</v>
      </c>
      <c r="F148" s="10">
        <v>68004.88099999998</v>
      </c>
      <c r="G148" s="10">
        <f t="shared" si="1"/>
        <v>302009.402</v>
      </c>
      <c r="H148" s="11">
        <f t="shared" si="2"/>
        <v>0.002353458931</v>
      </c>
      <c r="J148" s="12">
        <v>43313.0</v>
      </c>
      <c r="K148" s="2">
        <v>280.86</v>
      </c>
      <c r="L148" s="3">
        <v>43108.0</v>
      </c>
      <c r="M148" s="4">
        <f t="array" ref="M148">XLOOKUP(L148,Agregado!$B$2:$B$1511,Agregado!$H$2:$H$1511)</f>
        <v>0.00653905489</v>
      </c>
    </row>
    <row r="149" ht="15.75" customHeight="1">
      <c r="B149" s="13">
        <v>43108.0</v>
      </c>
      <c r="C149" s="13"/>
      <c r="D149" s="10">
        <v>142785.89900000015</v>
      </c>
      <c r="E149" s="10">
        <v>93186.99900000003</v>
      </c>
      <c r="F149" s="10">
        <v>68017.83099999998</v>
      </c>
      <c r="G149" s="10">
        <f t="shared" si="1"/>
        <v>303990.729</v>
      </c>
      <c r="H149" s="11">
        <f t="shared" si="2"/>
        <v>0.00653905489</v>
      </c>
      <c r="J149" s="12">
        <v>43314.0</v>
      </c>
      <c r="K149" s="2">
        <v>282.39</v>
      </c>
      <c r="L149" s="3">
        <v>43139.0</v>
      </c>
      <c r="M149" s="4">
        <f t="array" ref="M149">XLOOKUP(L149,Agregado!$B$2:$B$1511,Agregado!$H$2:$H$1511)</f>
        <v>-0.009935555281</v>
      </c>
    </row>
    <row r="150" ht="15.75" customHeight="1">
      <c r="B150" s="13">
        <v>43139.0</v>
      </c>
      <c r="C150" s="13"/>
      <c r="D150" s="10">
        <v>139794.29200000016</v>
      </c>
      <c r="E150" s="10">
        <v>93172.85600000003</v>
      </c>
      <c r="F150" s="10">
        <v>68018.21899999998</v>
      </c>
      <c r="G150" s="10">
        <f t="shared" si="1"/>
        <v>300985.367</v>
      </c>
      <c r="H150" s="11">
        <f t="shared" si="2"/>
        <v>-0.009935555281</v>
      </c>
      <c r="J150" s="12">
        <v>43315.0</v>
      </c>
      <c r="K150" s="2">
        <v>283.6</v>
      </c>
      <c r="L150" s="3">
        <v>43167.0</v>
      </c>
      <c r="M150" s="4">
        <f t="array" ref="M150">XLOOKUP(L150,Agregado!$B$2:$B$1511,Agregado!$H$2:$H$1511)</f>
        <v>-0.01155284356</v>
      </c>
    </row>
    <row r="151" ht="15.75" customHeight="1">
      <c r="B151" s="13">
        <v>43167.0</v>
      </c>
      <c r="C151" s="13"/>
      <c r="D151" s="10">
        <v>136223.06700000016</v>
      </c>
      <c r="E151" s="10">
        <v>93286.57200000003</v>
      </c>
      <c r="F151" s="10">
        <v>68018.49999999999</v>
      </c>
      <c r="G151" s="10">
        <f t="shared" si="1"/>
        <v>297528.139</v>
      </c>
      <c r="H151" s="11">
        <f t="shared" si="2"/>
        <v>-0.01155284356</v>
      </c>
      <c r="J151" s="12">
        <v>43318.0</v>
      </c>
      <c r="K151" s="2">
        <v>284.64</v>
      </c>
      <c r="L151" s="3">
        <v>43259.0</v>
      </c>
      <c r="M151" s="4">
        <f t="array" ref="M151">XLOOKUP(L151,Agregado!$B$2:$B$1511,Agregado!$H$2:$H$1511)</f>
        <v>-0.001195283431</v>
      </c>
    </row>
    <row r="152" ht="15.75" customHeight="1">
      <c r="B152" s="13">
        <v>43259.0</v>
      </c>
      <c r="C152" s="13"/>
      <c r="D152" s="10">
        <v>135911.04800000016</v>
      </c>
      <c r="E152" s="10">
        <v>93229.44200000002</v>
      </c>
      <c r="F152" s="10">
        <v>68032.23099999999</v>
      </c>
      <c r="G152" s="10">
        <f t="shared" si="1"/>
        <v>297172.721</v>
      </c>
      <c r="H152" s="11">
        <f t="shared" si="2"/>
        <v>-0.001195283431</v>
      </c>
      <c r="J152" s="12">
        <v>43319.0</v>
      </c>
      <c r="K152" s="2">
        <v>285.58</v>
      </c>
      <c r="L152" s="3">
        <v>43289.0</v>
      </c>
      <c r="M152" s="4">
        <f t="array" ref="M152">XLOOKUP(L152,Agregado!$B$2:$B$1511,Agregado!$H$2:$H$1511)</f>
        <v>-0.0002320771637</v>
      </c>
    </row>
    <row r="153" ht="15.75" customHeight="1">
      <c r="B153" s="13">
        <v>43289.0</v>
      </c>
      <c r="C153" s="13"/>
      <c r="D153" s="10">
        <v>135612.13300000015</v>
      </c>
      <c r="E153" s="10">
        <v>93301.11300000003</v>
      </c>
      <c r="F153" s="10">
        <v>68190.51599999999</v>
      </c>
      <c r="G153" s="10">
        <f t="shared" si="1"/>
        <v>297103.762</v>
      </c>
      <c r="H153" s="11">
        <f t="shared" si="2"/>
        <v>-0.0002320771637</v>
      </c>
      <c r="J153" s="12">
        <v>43320.0</v>
      </c>
      <c r="K153" s="2">
        <v>285.46</v>
      </c>
      <c r="L153" s="3">
        <v>43320.0</v>
      </c>
      <c r="M153" s="4">
        <f t="array" ref="M153">XLOOKUP(L153,Agregado!$B$2:$B$1511,Agregado!$H$2:$H$1511)</f>
        <v>0.004452570768</v>
      </c>
    </row>
    <row r="154" ht="15.75" customHeight="1">
      <c r="B154" s="13">
        <v>43320.0</v>
      </c>
      <c r="C154" s="13"/>
      <c r="D154" s="10">
        <v>136440.03700000016</v>
      </c>
      <c r="E154" s="10">
        <v>93588.61100000003</v>
      </c>
      <c r="F154" s="10">
        <v>68400.93899999998</v>
      </c>
      <c r="G154" s="10">
        <f t="shared" si="1"/>
        <v>298429.587</v>
      </c>
      <c r="H154" s="11">
        <f t="shared" si="2"/>
        <v>0.004452570768</v>
      </c>
      <c r="J154" s="12">
        <v>43321.0</v>
      </c>
      <c r="K154" s="2">
        <v>285.07</v>
      </c>
      <c r="L154" s="3">
        <v>43351.0</v>
      </c>
      <c r="M154" s="4">
        <f t="array" ref="M154">XLOOKUP(L154,Agregado!$B$2:$B$1511,Agregado!$H$2:$H$1511)</f>
        <v>0.01632077415</v>
      </c>
    </row>
    <row r="155" ht="15.75" customHeight="1">
      <c r="B155" s="13">
        <v>43351.0</v>
      </c>
      <c r="C155" s="13"/>
      <c r="D155" s="10">
        <v>140550.04500000016</v>
      </c>
      <c r="E155" s="10">
        <v>94105.98500000003</v>
      </c>
      <c r="F155" s="10">
        <v>68684.12199999999</v>
      </c>
      <c r="G155" s="10">
        <f t="shared" si="1"/>
        <v>303340.152</v>
      </c>
      <c r="H155" s="11">
        <f t="shared" si="2"/>
        <v>0.01632077415</v>
      </c>
      <c r="J155" s="12">
        <v>43322.0</v>
      </c>
      <c r="K155" s="2">
        <v>283.16</v>
      </c>
      <c r="L155" s="3">
        <v>43381.0</v>
      </c>
      <c r="M155" s="4">
        <f t="array" ref="M155">XLOOKUP(L155,Agregado!$B$2:$B$1511,Agregado!$H$2:$H$1511)</f>
        <v>0.003962920515</v>
      </c>
    </row>
    <row r="156" ht="15.75" customHeight="1">
      <c r="B156" s="13">
        <v>43381.0</v>
      </c>
      <c r="C156" s="13"/>
      <c r="D156" s="10">
        <v>141177.22000000015</v>
      </c>
      <c r="E156" s="10">
        <v>94680.16400000003</v>
      </c>
      <c r="F156" s="10">
        <v>68687.26599999999</v>
      </c>
      <c r="G156" s="10">
        <f t="shared" si="1"/>
        <v>304544.65</v>
      </c>
      <c r="H156" s="11">
        <f t="shared" si="2"/>
        <v>0.003962920515</v>
      </c>
      <c r="J156" s="12">
        <v>43325.0</v>
      </c>
      <c r="K156" s="2">
        <v>282.1</v>
      </c>
      <c r="L156" s="3" t="s">
        <v>88</v>
      </c>
      <c r="M156" s="4">
        <f t="array" ref="M156">XLOOKUP(L156,Agregado!$B$2:$B$1511,Agregado!$H$2:$H$1511)</f>
        <v>-0.0037728055</v>
      </c>
    </row>
    <row r="157" ht="15.75" customHeight="1">
      <c r="B157" s="13" t="s">
        <v>88</v>
      </c>
      <c r="C157" s="13"/>
      <c r="D157" s="10">
        <v>139945.55900000015</v>
      </c>
      <c r="E157" s="10">
        <v>94751.44800000003</v>
      </c>
      <c r="F157" s="10">
        <v>68700.81999999999</v>
      </c>
      <c r="G157" s="10">
        <f t="shared" si="1"/>
        <v>303397.827</v>
      </c>
      <c r="H157" s="11">
        <f t="shared" si="2"/>
        <v>-0.0037728055</v>
      </c>
      <c r="J157" s="12">
        <v>43326.0</v>
      </c>
      <c r="K157" s="2">
        <v>283.9</v>
      </c>
      <c r="L157" s="3" t="s">
        <v>89</v>
      </c>
      <c r="M157" s="4">
        <f t="array" ref="M157">XLOOKUP(L157,Agregado!$B$2:$B$1511,Agregado!$H$2:$H$1511)</f>
        <v>-0.002957769422</v>
      </c>
    </row>
    <row r="158" ht="15.75" customHeight="1">
      <c r="B158" s="13" t="s">
        <v>89</v>
      </c>
      <c r="C158" s="13"/>
      <c r="D158" s="10">
        <v>138902.11300000016</v>
      </c>
      <c r="E158" s="10">
        <v>94879.24600000003</v>
      </c>
      <c r="F158" s="10">
        <v>68720.41299999999</v>
      </c>
      <c r="G158" s="10">
        <f t="shared" si="1"/>
        <v>302501.772</v>
      </c>
      <c r="H158" s="11">
        <f t="shared" si="2"/>
        <v>-0.002957769422</v>
      </c>
      <c r="J158" s="12">
        <v>43327.0</v>
      </c>
      <c r="K158" s="2">
        <v>281.78</v>
      </c>
      <c r="L158" s="3" t="s">
        <v>90</v>
      </c>
      <c r="M158" s="4">
        <f t="array" ref="M158">XLOOKUP(L158,Agregado!$B$2:$B$1511,Agregado!$H$2:$H$1511)</f>
        <v>-0.00027437322</v>
      </c>
    </row>
    <row r="159" ht="15.75" customHeight="1">
      <c r="B159" s="13" t="s">
        <v>90</v>
      </c>
      <c r="C159" s="13"/>
      <c r="D159" s="10">
        <v>137568.09500000015</v>
      </c>
      <c r="E159" s="10">
        <v>95093.62200000003</v>
      </c>
      <c r="F159" s="10">
        <v>69757.06799999998</v>
      </c>
      <c r="G159" s="10">
        <f t="shared" si="1"/>
        <v>302418.785</v>
      </c>
      <c r="H159" s="11">
        <f t="shared" si="2"/>
        <v>-0.00027437322</v>
      </c>
      <c r="J159" s="12">
        <v>43328.0</v>
      </c>
      <c r="K159" s="2">
        <v>284.06</v>
      </c>
      <c r="L159" s="3" t="s">
        <v>91</v>
      </c>
      <c r="M159" s="4">
        <f t="array" ref="M159">XLOOKUP(L159,Agregado!$B$2:$B$1511,Agregado!$H$2:$H$1511)</f>
        <v>0.0008530915953</v>
      </c>
    </row>
    <row r="160" ht="15.75" customHeight="1">
      <c r="B160" s="13" t="s">
        <v>91</v>
      </c>
      <c r="C160" s="13"/>
      <c r="D160" s="10">
        <v>137483.57500000016</v>
      </c>
      <c r="E160" s="10">
        <v>95292.22200000004</v>
      </c>
      <c r="F160" s="10">
        <v>69901.08899999998</v>
      </c>
      <c r="G160" s="10">
        <f t="shared" si="1"/>
        <v>302676.886</v>
      </c>
      <c r="H160" s="11">
        <f t="shared" si="2"/>
        <v>0.0008530915953</v>
      </c>
      <c r="J160" s="12">
        <v>43329.0</v>
      </c>
      <c r="K160" s="2">
        <v>285.06</v>
      </c>
      <c r="L160" s="3" t="s">
        <v>92</v>
      </c>
      <c r="M160" s="4">
        <f t="array" ref="M160">XLOOKUP(L160,Agregado!$B$2:$B$1511,Agregado!$H$2:$H$1511)</f>
        <v>0.006412096502</v>
      </c>
    </row>
    <row r="161" ht="15.75" customHeight="1">
      <c r="B161" s="13" t="s">
        <v>92</v>
      </c>
      <c r="C161" s="13"/>
      <c r="D161" s="10">
        <v>139131.01500000016</v>
      </c>
      <c r="E161" s="10">
        <v>95506.75700000004</v>
      </c>
      <c r="F161" s="10">
        <v>69986.14299999998</v>
      </c>
      <c r="G161" s="10">
        <f t="shared" si="1"/>
        <v>304623.915</v>
      </c>
      <c r="H161" s="11">
        <f t="shared" si="2"/>
        <v>0.006412096502</v>
      </c>
      <c r="J161" s="12">
        <v>43332.0</v>
      </c>
      <c r="K161" s="2">
        <v>285.67</v>
      </c>
      <c r="L161" s="3" t="s">
        <v>93</v>
      </c>
      <c r="M161" s="4">
        <f t="array" ref="M161">XLOOKUP(L161,Agregado!$B$2:$B$1511,Agregado!$H$2:$H$1511)</f>
        <v>-0.003894751458</v>
      </c>
    </row>
    <row r="162" ht="15.75" customHeight="1">
      <c r="B162" s="13" t="s">
        <v>93</v>
      </c>
      <c r="C162" s="13"/>
      <c r="D162" s="10">
        <v>137677.49700000015</v>
      </c>
      <c r="E162" s="10">
        <v>95736.37200000005</v>
      </c>
      <c r="F162" s="10">
        <v>70025.91899999998</v>
      </c>
      <c r="G162" s="10">
        <f t="shared" si="1"/>
        <v>303439.788</v>
      </c>
      <c r="H162" s="11">
        <f t="shared" si="2"/>
        <v>-0.003894751458</v>
      </c>
      <c r="J162" s="12">
        <v>43333.0</v>
      </c>
      <c r="K162" s="2">
        <v>286.34</v>
      </c>
      <c r="L162" s="3" t="s">
        <v>94</v>
      </c>
      <c r="M162" s="4">
        <f t="array" ref="M162">XLOOKUP(L162,Agregado!$B$2:$B$1511,Agregado!$H$2:$H$1511)</f>
        <v>0.002750526328</v>
      </c>
    </row>
    <row r="163" ht="15.75" customHeight="1">
      <c r="B163" s="13" t="s">
        <v>94</v>
      </c>
      <c r="C163" s="13"/>
      <c r="D163" s="10">
        <v>138334.61500000014</v>
      </c>
      <c r="E163" s="10">
        <v>95822.69000000005</v>
      </c>
      <c r="F163" s="10">
        <v>70118.25099999997</v>
      </c>
      <c r="G163" s="10">
        <f t="shared" si="1"/>
        <v>304275.556</v>
      </c>
      <c r="H163" s="11">
        <f t="shared" si="2"/>
        <v>0.002750526328</v>
      </c>
      <c r="J163" s="12">
        <v>43334.0</v>
      </c>
      <c r="K163" s="2">
        <v>286.17</v>
      </c>
      <c r="L163" s="3" t="s">
        <v>95</v>
      </c>
      <c r="M163" s="4">
        <f t="array" ref="M163">XLOOKUP(L163,Agregado!$B$2:$B$1511,Agregado!$H$2:$H$1511)</f>
        <v>0.001618057914</v>
      </c>
    </row>
    <row r="164" ht="15.75" customHeight="1">
      <c r="B164" s="13" t="s">
        <v>95</v>
      </c>
      <c r="C164" s="13"/>
      <c r="D164" s="10">
        <v>138735.43800000014</v>
      </c>
      <c r="E164" s="10">
        <v>95894.77200000004</v>
      </c>
      <c r="F164" s="10">
        <v>70138.07999999997</v>
      </c>
      <c r="G164" s="10">
        <f t="shared" si="1"/>
        <v>304768.29</v>
      </c>
      <c r="H164" s="11">
        <f t="shared" si="2"/>
        <v>0.001618057914</v>
      </c>
      <c r="J164" s="12">
        <v>43335.0</v>
      </c>
      <c r="K164" s="2">
        <v>285.79</v>
      </c>
      <c r="L164" s="3" t="s">
        <v>96</v>
      </c>
      <c r="M164" s="4">
        <f t="array" ref="M164">XLOOKUP(L164,Agregado!$B$2:$B$1511,Agregado!$H$2:$H$1511)</f>
        <v>-0.004603801892</v>
      </c>
    </row>
    <row r="165" ht="15.75" customHeight="1">
      <c r="B165" s="13" t="s">
        <v>96</v>
      </c>
      <c r="C165" s="13"/>
      <c r="D165" s="10">
        <v>137347.38600000014</v>
      </c>
      <c r="E165" s="10">
        <v>95894.77200000004</v>
      </c>
      <c r="F165" s="10">
        <v>70126.26399999997</v>
      </c>
      <c r="G165" s="10">
        <f t="shared" si="1"/>
        <v>303368.422</v>
      </c>
      <c r="H165" s="11">
        <f t="shared" si="2"/>
        <v>-0.004603801892</v>
      </c>
      <c r="J165" s="12">
        <v>43336.0</v>
      </c>
      <c r="K165" s="2">
        <v>287.51</v>
      </c>
      <c r="L165" s="3" t="s">
        <v>97</v>
      </c>
      <c r="M165" s="4">
        <f t="array" ref="M165">XLOOKUP(L165,Agregado!$B$2:$B$1511,Agregado!$H$2:$H$1511)</f>
        <v>-0.0002809388342</v>
      </c>
    </row>
    <row r="166" ht="15.75" customHeight="1">
      <c r="B166" s="13" t="s">
        <v>97</v>
      </c>
      <c r="C166" s="13"/>
      <c r="D166" s="10">
        <v>136904.50500000015</v>
      </c>
      <c r="E166" s="10">
        <v>96297.62700000004</v>
      </c>
      <c r="F166" s="10">
        <v>70081.07399999996</v>
      </c>
      <c r="G166" s="10">
        <f t="shared" si="1"/>
        <v>303283.206</v>
      </c>
      <c r="H166" s="11">
        <f t="shared" si="2"/>
        <v>-0.0002809388342</v>
      </c>
      <c r="J166" s="12">
        <v>43339.0</v>
      </c>
      <c r="K166" s="2">
        <v>289.78</v>
      </c>
      <c r="L166" s="3" t="s">
        <v>98</v>
      </c>
      <c r="M166" s="4">
        <f t="array" ref="M166">XLOOKUP(L166,Agregado!$B$2:$B$1511,Agregado!$H$2:$H$1511)</f>
        <v>-0.00313912115</v>
      </c>
    </row>
    <row r="167" ht="15.75" customHeight="1">
      <c r="B167" s="13" t="s">
        <v>98</v>
      </c>
      <c r="C167" s="13"/>
      <c r="D167" s="10">
        <v>135768.90100000016</v>
      </c>
      <c r="E167" s="10">
        <v>96442.39700000004</v>
      </c>
      <c r="F167" s="10">
        <v>70121.35799999996</v>
      </c>
      <c r="G167" s="10">
        <f t="shared" si="1"/>
        <v>302332.656</v>
      </c>
      <c r="H167" s="11">
        <f t="shared" si="2"/>
        <v>-0.00313912115</v>
      </c>
      <c r="J167" s="12">
        <v>43340.0</v>
      </c>
      <c r="K167" s="2">
        <v>289.92</v>
      </c>
      <c r="L167" s="3" t="s">
        <v>99</v>
      </c>
      <c r="M167" s="4">
        <f t="array" ref="M167">XLOOKUP(L167,Agregado!$B$2:$B$1511,Agregado!$H$2:$H$1511)</f>
        <v>0.007404120512</v>
      </c>
    </row>
    <row r="168" ht="15.75" customHeight="1">
      <c r="B168" s="13" t="s">
        <v>99</v>
      </c>
      <c r="C168" s="13"/>
      <c r="D168" s="10">
        <v>138028.75300000017</v>
      </c>
      <c r="E168" s="10">
        <v>96515.34500000004</v>
      </c>
      <c r="F168" s="10">
        <v>70035.37299999996</v>
      </c>
      <c r="G168" s="10">
        <f t="shared" si="1"/>
        <v>304579.471</v>
      </c>
      <c r="H168" s="11">
        <f t="shared" si="2"/>
        <v>0.007404120512</v>
      </c>
      <c r="J168" s="12">
        <v>43341.0</v>
      </c>
      <c r="K168" s="2">
        <v>291.48</v>
      </c>
      <c r="L168" s="3" t="s">
        <v>100</v>
      </c>
      <c r="M168" s="4">
        <f t="array" ref="M168">XLOOKUP(L168,Agregado!$B$2:$B$1511,Agregado!$H$2:$H$1511)</f>
        <v>0.004989856567</v>
      </c>
    </row>
    <row r="169" ht="15.75" customHeight="1">
      <c r="B169" s="13" t="s">
        <v>100</v>
      </c>
      <c r="C169" s="13"/>
      <c r="D169" s="10">
        <v>139666.14400000017</v>
      </c>
      <c r="E169" s="10">
        <v>96500.75100000005</v>
      </c>
      <c r="F169" s="10">
        <v>69936.18199999996</v>
      </c>
      <c r="G169" s="10">
        <f t="shared" si="1"/>
        <v>306103.077</v>
      </c>
      <c r="H169" s="11">
        <f t="shared" si="2"/>
        <v>0.004989856567</v>
      </c>
      <c r="J169" s="12">
        <v>43342.0</v>
      </c>
      <c r="K169" s="2">
        <v>290.3</v>
      </c>
      <c r="L169" s="3" t="s">
        <v>101</v>
      </c>
      <c r="M169" s="4">
        <f t="array" ref="M169">XLOOKUP(L169,Agregado!$B$2:$B$1511,Agregado!$H$2:$H$1511)</f>
        <v>0.001428119257</v>
      </c>
    </row>
    <row r="170" ht="15.75" customHeight="1">
      <c r="B170" s="13" t="s">
        <v>101</v>
      </c>
      <c r="C170" s="13"/>
      <c r="D170" s="10">
        <v>140161.65000000017</v>
      </c>
      <c r="E170" s="10">
        <v>96442.03800000004</v>
      </c>
      <c r="F170" s="10">
        <v>69936.85299999996</v>
      </c>
      <c r="G170" s="10">
        <f t="shared" si="1"/>
        <v>306540.541</v>
      </c>
      <c r="H170" s="11">
        <f t="shared" si="2"/>
        <v>0.001428119257</v>
      </c>
      <c r="J170" s="12">
        <v>43343.0</v>
      </c>
      <c r="K170" s="2">
        <v>290.31</v>
      </c>
      <c r="L170" s="3" t="s">
        <v>102</v>
      </c>
      <c r="M170" s="4">
        <f t="array" ref="M170">XLOOKUP(L170,Agregado!$B$2:$B$1511,Agregado!$H$2:$H$1511)</f>
        <v>-0.003853408586</v>
      </c>
    </row>
    <row r="171" ht="15.75" customHeight="1">
      <c r="B171" s="13" t="s">
        <v>102</v>
      </c>
      <c r="C171" s="13"/>
      <c r="D171" s="10">
        <v>135459.86700000017</v>
      </c>
      <c r="E171" s="10">
        <v>99964.37600000005</v>
      </c>
      <c r="F171" s="10">
        <v>69937.34499999996</v>
      </c>
      <c r="G171" s="10">
        <f t="shared" si="1"/>
        <v>305361.588</v>
      </c>
      <c r="H171" s="11">
        <f t="shared" si="2"/>
        <v>-0.003853408586</v>
      </c>
      <c r="J171" s="12">
        <v>43347.0</v>
      </c>
      <c r="K171" s="2">
        <v>289.81</v>
      </c>
      <c r="L171" s="3">
        <v>43199.0</v>
      </c>
      <c r="M171" s="4">
        <f t="array" ref="M171">XLOOKUP(L171,Agregado!$B$2:$B$1511,Agregado!$H$2:$H$1511)</f>
        <v>-0.003029204175</v>
      </c>
    </row>
    <row r="172" ht="15.75" customHeight="1">
      <c r="B172" s="13">
        <v>43199.0</v>
      </c>
      <c r="C172" s="13"/>
      <c r="D172" s="10">
        <v>134617.99300000016</v>
      </c>
      <c r="E172" s="10">
        <v>99774.33000000005</v>
      </c>
      <c r="F172" s="10">
        <v>70045.66199999995</v>
      </c>
      <c r="G172" s="10">
        <f t="shared" si="1"/>
        <v>304437.985</v>
      </c>
      <c r="H172" s="11">
        <f t="shared" si="2"/>
        <v>-0.003029204175</v>
      </c>
      <c r="J172" s="12">
        <v>43348.0</v>
      </c>
      <c r="K172" s="2">
        <v>289.03</v>
      </c>
      <c r="L172" s="3">
        <v>43229.0</v>
      </c>
      <c r="M172" s="4">
        <f t="array" ref="M172">XLOOKUP(L172,Agregado!$B$2:$B$1511,Agregado!$H$2:$H$1511)</f>
        <v>-0.0008490290595</v>
      </c>
    </row>
    <row r="173" ht="15.75" customHeight="1">
      <c r="B173" s="13">
        <v>43229.0</v>
      </c>
      <c r="C173" s="13"/>
      <c r="D173" s="10">
        <v>130531.15400000016</v>
      </c>
      <c r="E173" s="10">
        <v>99774.33000000005</v>
      </c>
      <c r="F173" s="10">
        <v>73874.13399999995</v>
      </c>
      <c r="G173" s="10">
        <f t="shared" si="1"/>
        <v>304179.618</v>
      </c>
      <c r="H173" s="11">
        <f t="shared" si="2"/>
        <v>-0.0008490290595</v>
      </c>
      <c r="J173" s="12">
        <v>43349.0</v>
      </c>
      <c r="K173" s="2">
        <v>288.16</v>
      </c>
      <c r="L173" s="3">
        <v>43260.0</v>
      </c>
      <c r="M173" s="4">
        <f t="array" ref="M173">XLOOKUP(L173,Agregado!$B$2:$B$1511,Agregado!$H$2:$H$1511)</f>
        <v>0.008897505843</v>
      </c>
    </row>
    <row r="174" ht="15.75" customHeight="1">
      <c r="B174" s="13">
        <v>43260.0</v>
      </c>
      <c r="C174" s="13"/>
      <c r="D174" s="10">
        <v>133667.23200000016</v>
      </c>
      <c r="E174" s="10">
        <v>99395.89400000004</v>
      </c>
      <c r="F174" s="10">
        <v>73835.00799999994</v>
      </c>
      <c r="G174" s="10">
        <f t="shared" si="1"/>
        <v>306898.134</v>
      </c>
      <c r="H174" s="11">
        <f t="shared" si="2"/>
        <v>0.008897505843</v>
      </c>
      <c r="J174" s="12">
        <v>43350.0</v>
      </c>
      <c r="K174" s="2">
        <v>287.6</v>
      </c>
      <c r="L174" s="3">
        <v>43290.0</v>
      </c>
      <c r="M174" s="4">
        <f t="array" ref="M174">XLOOKUP(L174,Agregado!$B$2:$B$1511,Agregado!$H$2:$H$1511)</f>
        <v>-0.003415707515</v>
      </c>
    </row>
    <row r="175" ht="15.75" customHeight="1">
      <c r="B175" s="13">
        <v>43290.0</v>
      </c>
      <c r="C175" s="13"/>
      <c r="D175" s="10">
        <v>133091.08700000017</v>
      </c>
      <c r="E175" s="10">
        <v>99149.28600000005</v>
      </c>
      <c r="F175" s="10">
        <v>73611.27499999995</v>
      </c>
      <c r="G175" s="10">
        <f t="shared" si="1"/>
        <v>305851.648</v>
      </c>
      <c r="H175" s="11">
        <f t="shared" si="2"/>
        <v>-0.003415707515</v>
      </c>
      <c r="J175" s="12">
        <v>43353.0</v>
      </c>
      <c r="K175" s="2">
        <v>288.1</v>
      </c>
      <c r="L175" s="3">
        <v>43382.0</v>
      </c>
      <c r="M175" s="4">
        <f t="array" ref="M175">XLOOKUP(L175,Agregado!$B$2:$B$1511,Agregado!$H$2:$H$1511)</f>
        <v>-0.001570650559</v>
      </c>
    </row>
    <row r="176" ht="15.75" customHeight="1">
      <c r="B176" s="13">
        <v>43382.0</v>
      </c>
      <c r="C176" s="13"/>
      <c r="D176" s="10">
        <v>132013.11600000018</v>
      </c>
      <c r="E176" s="10">
        <v>99771.73100000006</v>
      </c>
      <c r="F176" s="10">
        <v>73586.79199999996</v>
      </c>
      <c r="G176" s="10">
        <f t="shared" si="1"/>
        <v>305371.639</v>
      </c>
      <c r="H176" s="11">
        <f t="shared" si="2"/>
        <v>-0.001570650559</v>
      </c>
      <c r="J176" s="12">
        <v>43354.0</v>
      </c>
      <c r="K176" s="2">
        <v>289.05</v>
      </c>
      <c r="L176" s="3">
        <v>43413.0</v>
      </c>
      <c r="M176" s="4">
        <f t="array" ref="M176">XLOOKUP(L176,Agregado!$B$2:$B$1511,Agregado!$H$2:$H$1511)</f>
        <v>0.003719145061</v>
      </c>
    </row>
    <row r="177" ht="15.75" customHeight="1">
      <c r="B177" s="13">
        <v>43413.0</v>
      </c>
      <c r="C177" s="13"/>
      <c r="D177" s="10">
        <v>133150.72000000018</v>
      </c>
      <c r="E177" s="10">
        <v>99771.73100000006</v>
      </c>
      <c r="F177" s="10">
        <v>73587.02399999996</v>
      </c>
      <c r="G177" s="10">
        <f t="shared" si="1"/>
        <v>306509.475</v>
      </c>
      <c r="H177" s="11">
        <f t="shared" si="2"/>
        <v>0.003719145061</v>
      </c>
      <c r="J177" s="12">
        <v>43355.0</v>
      </c>
      <c r="K177" s="2">
        <v>289.12</v>
      </c>
      <c r="L177" s="3">
        <v>43443.0</v>
      </c>
      <c r="M177" s="4">
        <f t="array" ref="M177">XLOOKUP(L177,Agregado!$B$2:$B$1511,Agregado!$H$2:$H$1511)</f>
        <v>-0.002889317412</v>
      </c>
    </row>
    <row r="178" ht="15.75" customHeight="1">
      <c r="B178" s="13">
        <v>43443.0</v>
      </c>
      <c r="C178" s="13"/>
      <c r="D178" s="10">
        <v>132138.90000000017</v>
      </c>
      <c r="E178" s="10">
        <v>99859.07900000006</v>
      </c>
      <c r="F178" s="10">
        <v>73627.17099999996</v>
      </c>
      <c r="G178" s="10">
        <f t="shared" si="1"/>
        <v>305625.15</v>
      </c>
      <c r="H178" s="11">
        <f t="shared" si="2"/>
        <v>-0.002889317412</v>
      </c>
      <c r="J178" s="12">
        <v>43356.0</v>
      </c>
      <c r="K178" s="2">
        <v>290.83</v>
      </c>
      <c r="L178" s="3" t="s">
        <v>103</v>
      </c>
      <c r="M178" s="4">
        <f t="array" ref="M178">XLOOKUP(L178,Agregado!$B$2:$B$1511,Agregado!$H$2:$H$1511)</f>
        <v>-0.0002344813613</v>
      </c>
    </row>
    <row r="179" ht="15.75" customHeight="1">
      <c r="B179" s="13" t="s">
        <v>103</v>
      </c>
      <c r="C179" s="13"/>
      <c r="D179" s="10">
        <v>131574.96900000016</v>
      </c>
      <c r="E179" s="10">
        <v>100019.27500000005</v>
      </c>
      <c r="F179" s="10">
        <v>73959.25099999996</v>
      </c>
      <c r="G179" s="10">
        <f t="shared" si="1"/>
        <v>305553.495</v>
      </c>
      <c r="H179" s="11">
        <f t="shared" si="2"/>
        <v>-0.0002344813613</v>
      </c>
      <c r="J179" s="12">
        <v>43357.0</v>
      </c>
      <c r="K179" s="2">
        <v>290.88</v>
      </c>
      <c r="L179" s="3" t="s">
        <v>104</v>
      </c>
      <c r="M179" s="4">
        <f t="array" ref="M179">XLOOKUP(L179,Agregado!$B$2:$B$1511,Agregado!$H$2:$H$1511)</f>
        <v>-0.002046740023</v>
      </c>
    </row>
    <row r="180" ht="15.75" customHeight="1">
      <c r="B180" s="13" t="s">
        <v>104</v>
      </c>
      <c r="C180" s="13"/>
      <c r="D180" s="10">
        <v>130920.68700000015</v>
      </c>
      <c r="E180" s="10">
        <v>100033.91900000005</v>
      </c>
      <c r="F180" s="10">
        <v>73974.13999999996</v>
      </c>
      <c r="G180" s="10">
        <f t="shared" si="1"/>
        <v>304928.746</v>
      </c>
      <c r="H180" s="11">
        <f t="shared" si="2"/>
        <v>-0.002046740023</v>
      </c>
      <c r="J180" s="12">
        <v>43360.0</v>
      </c>
      <c r="K180" s="2">
        <v>289.34</v>
      </c>
      <c r="L180" s="3" t="s">
        <v>105</v>
      </c>
      <c r="M180" s="4">
        <f t="array" ref="M180">XLOOKUP(L180,Agregado!$B$2:$B$1511,Agregado!$H$2:$H$1511)</f>
        <v>0.003806999193</v>
      </c>
    </row>
    <row r="181" ht="15.75" customHeight="1">
      <c r="B181" s="13" t="s">
        <v>105</v>
      </c>
      <c r="C181" s="13"/>
      <c r="D181" s="10">
        <v>131909.79200000016</v>
      </c>
      <c r="E181" s="10">
        <v>100033.91900000005</v>
      </c>
      <c r="F181" s="10">
        <v>74148.11099999996</v>
      </c>
      <c r="G181" s="10">
        <f t="shared" si="1"/>
        <v>306091.822</v>
      </c>
      <c r="H181" s="11">
        <f t="shared" si="2"/>
        <v>0.003806999193</v>
      </c>
      <c r="J181" s="12">
        <v>43361.0</v>
      </c>
      <c r="K181" s="2">
        <v>290.91</v>
      </c>
      <c r="L181" s="3" t="s">
        <v>106</v>
      </c>
      <c r="M181" s="4">
        <f t="array" ref="M181">XLOOKUP(L181,Agregado!$B$2:$B$1511,Agregado!$H$2:$H$1511)</f>
        <v>0.01890301021</v>
      </c>
    </row>
    <row r="182" ht="15.75" customHeight="1">
      <c r="B182" s="13" t="s">
        <v>106</v>
      </c>
      <c r="C182" s="13"/>
      <c r="D182" s="10">
        <v>135815.41200000016</v>
      </c>
      <c r="E182" s="10">
        <v>100048.48800000006</v>
      </c>
      <c r="F182" s="10">
        <v>76069.01199999996</v>
      </c>
      <c r="G182" s="10">
        <f t="shared" si="1"/>
        <v>311932.912</v>
      </c>
      <c r="H182" s="11">
        <f t="shared" si="2"/>
        <v>0.01890301021</v>
      </c>
      <c r="J182" s="12">
        <v>43362.0</v>
      </c>
      <c r="K182" s="2">
        <v>291.22</v>
      </c>
      <c r="L182" s="3" t="s">
        <v>107</v>
      </c>
      <c r="M182" s="4">
        <f t="array" ref="M182">XLOOKUP(L182,Agregado!$B$2:$B$1511,Agregado!$H$2:$H$1511)</f>
        <v>-0.002815988913</v>
      </c>
    </row>
    <row r="183" ht="15.75" customHeight="1">
      <c r="B183" s="13" t="s">
        <v>107</v>
      </c>
      <c r="C183" s="13"/>
      <c r="D183" s="10">
        <v>134841.02700000015</v>
      </c>
      <c r="E183" s="10">
        <v>100048.48800000006</v>
      </c>
      <c r="F183" s="10">
        <v>76166.23299999996</v>
      </c>
      <c r="G183" s="10">
        <f t="shared" si="1"/>
        <v>311055.748</v>
      </c>
      <c r="H183" s="11">
        <f t="shared" si="2"/>
        <v>-0.002815988913</v>
      </c>
      <c r="J183" s="12">
        <v>43363.0</v>
      </c>
      <c r="K183" s="2">
        <v>293.58</v>
      </c>
      <c r="L183" s="3" t="s">
        <v>108</v>
      </c>
      <c r="M183" s="4">
        <f t="array" ref="M183">XLOOKUP(L183,Agregado!$B$2:$B$1511,Agregado!$H$2:$H$1511)</f>
        <v>0.01948830677</v>
      </c>
    </row>
    <row r="184" ht="15.75" customHeight="1">
      <c r="B184" s="13" t="s">
        <v>108</v>
      </c>
      <c r="C184" s="13"/>
      <c r="D184" s="10">
        <v>140243.23600000015</v>
      </c>
      <c r="E184" s="10">
        <v>100620.46400000005</v>
      </c>
      <c r="F184" s="10">
        <v>76313.45199999996</v>
      </c>
      <c r="G184" s="10">
        <f t="shared" si="1"/>
        <v>317177.152</v>
      </c>
      <c r="H184" s="11">
        <f t="shared" si="2"/>
        <v>0.01948830677</v>
      </c>
      <c r="J184" s="12">
        <v>43364.0</v>
      </c>
      <c r="K184" s="2">
        <v>291.99</v>
      </c>
      <c r="L184" s="3" t="s">
        <v>109</v>
      </c>
      <c r="M184" s="4">
        <f t="array" ref="M184">XLOOKUP(L184,Agregado!$B$2:$B$1511,Agregado!$H$2:$H$1511)</f>
        <v>0.009172030998</v>
      </c>
    </row>
    <row r="185" ht="15.75" customHeight="1">
      <c r="B185" s="13" t="s">
        <v>109</v>
      </c>
      <c r="C185" s="13"/>
      <c r="D185" s="10">
        <v>142767.40600000016</v>
      </c>
      <c r="E185" s="10">
        <v>100856.97200000005</v>
      </c>
      <c r="F185" s="10">
        <v>76475.31499999996</v>
      </c>
      <c r="G185" s="10">
        <f t="shared" si="1"/>
        <v>320099.693</v>
      </c>
      <c r="H185" s="11">
        <f t="shared" si="2"/>
        <v>0.009172030998</v>
      </c>
      <c r="J185" s="12">
        <v>43367.0</v>
      </c>
      <c r="K185" s="2">
        <v>291.02</v>
      </c>
      <c r="L185" s="3" t="s">
        <v>110</v>
      </c>
      <c r="M185" s="4">
        <f t="array" ref="M185">XLOOKUP(L185,Agregado!$B$2:$B$1511,Agregado!$H$2:$H$1511)</f>
        <v>-0.01388069183</v>
      </c>
    </row>
    <row r="186" ht="15.75" customHeight="1">
      <c r="B186" s="13" t="s">
        <v>110</v>
      </c>
      <c r="C186" s="13"/>
      <c r="D186" s="10">
        <v>140270.10200000016</v>
      </c>
      <c r="E186" s="10">
        <v>100679.65400000005</v>
      </c>
      <c r="F186" s="10">
        <v>74737.42699999995</v>
      </c>
      <c r="G186" s="10">
        <f t="shared" si="1"/>
        <v>315687.183</v>
      </c>
      <c r="H186" s="11">
        <f t="shared" si="2"/>
        <v>-0.01388069183</v>
      </c>
      <c r="J186" s="12">
        <v>43368.0</v>
      </c>
      <c r="K186" s="2">
        <v>290.75</v>
      </c>
      <c r="L186" s="3" t="s">
        <v>111</v>
      </c>
      <c r="M186" s="4">
        <f t="array" ref="M186">XLOOKUP(L186,Agregado!$B$2:$B$1511,Agregado!$H$2:$H$1511)</f>
        <v>-0.002165938284</v>
      </c>
    </row>
    <row r="187" ht="15.75" customHeight="1">
      <c r="B187" s="13" t="s">
        <v>111</v>
      </c>
      <c r="C187" s="13"/>
      <c r="D187" s="10">
        <v>140211.89100000015</v>
      </c>
      <c r="E187" s="10">
        <v>100208.46800000005</v>
      </c>
      <c r="F187" s="10">
        <v>74583.80499999995</v>
      </c>
      <c r="G187" s="10">
        <f t="shared" si="1"/>
        <v>315004.164</v>
      </c>
      <c r="H187" s="11">
        <f t="shared" si="2"/>
        <v>-0.002165938284</v>
      </c>
      <c r="J187" s="12">
        <v>43369.0</v>
      </c>
      <c r="K187" s="2">
        <v>289.88</v>
      </c>
      <c r="L187" s="3" t="s">
        <v>112</v>
      </c>
      <c r="M187" s="4">
        <f t="array" ref="M187">XLOOKUP(L187,Agregado!$B$2:$B$1511,Agregado!$H$2:$H$1511)</f>
        <v>-0.002386375527</v>
      </c>
    </row>
    <row r="188" ht="15.75" customHeight="1">
      <c r="B188" s="13" t="s">
        <v>112</v>
      </c>
      <c r="C188" s="13"/>
      <c r="D188" s="10">
        <v>139383.40900000016</v>
      </c>
      <c r="E188" s="10">
        <v>100252.58700000006</v>
      </c>
      <c r="F188" s="10">
        <v>74617.34599999995</v>
      </c>
      <c r="G188" s="10">
        <f t="shared" si="1"/>
        <v>314253.342</v>
      </c>
      <c r="H188" s="11">
        <f t="shared" si="2"/>
        <v>-0.002386375527</v>
      </c>
      <c r="J188" s="12">
        <v>43370.0</v>
      </c>
      <c r="K188" s="2">
        <v>290.69</v>
      </c>
      <c r="L188" s="3" t="s">
        <v>113</v>
      </c>
      <c r="M188" s="4">
        <f t="array" ref="M188">XLOOKUP(L188,Agregado!$B$2:$B$1511,Agregado!$H$2:$H$1511)</f>
        <v>0.003811879838</v>
      </c>
    </row>
    <row r="189" ht="15.75" customHeight="1">
      <c r="B189" s="13" t="s">
        <v>113</v>
      </c>
      <c r="C189" s="13"/>
      <c r="D189" s="10">
        <v>140614.79800000016</v>
      </c>
      <c r="E189" s="10">
        <v>100427.71600000006</v>
      </c>
      <c r="F189" s="10">
        <v>74411.00999999995</v>
      </c>
      <c r="G189" s="10">
        <f t="shared" si="1"/>
        <v>315453.524</v>
      </c>
      <c r="H189" s="11">
        <f t="shared" si="2"/>
        <v>0.003811879838</v>
      </c>
      <c r="J189" s="12">
        <v>43371.0</v>
      </c>
      <c r="K189" s="2">
        <v>290.72</v>
      </c>
      <c r="L189" s="3" t="s">
        <v>114</v>
      </c>
      <c r="M189" s="4">
        <f t="array" ref="M189">XLOOKUP(L189,Agregado!$B$2:$B$1511,Agregado!$H$2:$H$1511)</f>
        <v>-0.0003075252219</v>
      </c>
    </row>
    <row r="190" ht="15.75" customHeight="1">
      <c r="B190" s="13" t="s">
        <v>114</v>
      </c>
      <c r="C190" s="13"/>
      <c r="D190" s="10">
        <v>140571.20900000015</v>
      </c>
      <c r="E190" s="10">
        <v>100427.71600000006</v>
      </c>
      <c r="F190" s="10">
        <v>74357.60399999995</v>
      </c>
      <c r="G190" s="10">
        <f t="shared" si="1"/>
        <v>315356.529</v>
      </c>
      <c r="H190" s="11">
        <f t="shared" si="2"/>
        <v>-0.0003075252219</v>
      </c>
      <c r="J190" s="12">
        <v>43374.0</v>
      </c>
      <c r="K190" s="2">
        <v>291.73</v>
      </c>
      <c r="L190" s="3">
        <v>43110.0</v>
      </c>
      <c r="M190" s="4">
        <f t="array" ref="M190">XLOOKUP(L190,Agregado!$B$2:$B$1511,Agregado!$H$2:$H$1511)</f>
        <v>-0.002843437699</v>
      </c>
    </row>
    <row r="191" ht="15.75" customHeight="1">
      <c r="B191" s="13">
        <v>43110.0</v>
      </c>
      <c r="C191" s="13"/>
      <c r="D191" s="10">
        <v>139626.76800000016</v>
      </c>
      <c r="E191" s="10">
        <v>100354.52800000006</v>
      </c>
      <c r="F191" s="10">
        <v>74479.80999999995</v>
      </c>
      <c r="G191" s="10">
        <f t="shared" si="1"/>
        <v>314461.106</v>
      </c>
      <c r="H191" s="11">
        <f t="shared" si="2"/>
        <v>-0.002843437699</v>
      </c>
      <c r="J191" s="12">
        <v>43375.0</v>
      </c>
      <c r="K191" s="2">
        <v>291.56</v>
      </c>
      <c r="L191" s="3">
        <v>43141.0</v>
      </c>
      <c r="M191" s="4">
        <f t="array" ref="M191">XLOOKUP(L191,Agregado!$B$2:$B$1511,Agregado!$H$2:$H$1511)</f>
        <v>0.003698608369</v>
      </c>
    </row>
    <row r="192" ht="15.75" customHeight="1">
      <c r="B192" s="13">
        <v>43141.0</v>
      </c>
      <c r="C192" s="13"/>
      <c r="D192" s="10">
        <v>140574.63000000015</v>
      </c>
      <c r="E192" s="10">
        <v>100530.82000000007</v>
      </c>
      <c r="F192" s="10">
        <v>74520.87799999995</v>
      </c>
      <c r="G192" s="10">
        <f t="shared" si="1"/>
        <v>315626.328</v>
      </c>
      <c r="H192" s="11">
        <f t="shared" si="2"/>
        <v>0.003698608369</v>
      </c>
      <c r="J192" s="12">
        <v>43376.0</v>
      </c>
      <c r="K192" s="2">
        <v>291.72</v>
      </c>
      <c r="L192" s="3">
        <v>43169.0</v>
      </c>
      <c r="M192" s="4">
        <f t="array" ref="M192">XLOOKUP(L192,Agregado!$B$2:$B$1511,Agregado!$H$2:$H$1511)</f>
        <v>0.003176010227</v>
      </c>
    </row>
    <row r="193" ht="15.75" customHeight="1">
      <c r="B193" s="13">
        <v>43169.0</v>
      </c>
      <c r="C193" s="13"/>
      <c r="D193" s="10">
        <v>141143.13500000015</v>
      </c>
      <c r="E193" s="10">
        <v>100912.64800000006</v>
      </c>
      <c r="F193" s="10">
        <v>74574.57099999995</v>
      </c>
      <c r="G193" s="10">
        <f t="shared" si="1"/>
        <v>316630.354</v>
      </c>
      <c r="H193" s="11">
        <f t="shared" si="2"/>
        <v>0.003176010227</v>
      </c>
      <c r="J193" s="12">
        <v>43377.0</v>
      </c>
      <c r="K193" s="2">
        <v>289.44</v>
      </c>
      <c r="L193" s="3">
        <v>43200.0</v>
      </c>
      <c r="M193" s="4">
        <f t="array" ref="M193">XLOOKUP(L193,Agregado!$B$2:$B$1511,Agregado!$H$2:$H$1511)</f>
        <v>-0.0003372892308</v>
      </c>
    </row>
    <row r="194" ht="15.75" customHeight="1">
      <c r="B194" s="13">
        <v>43200.0</v>
      </c>
      <c r="C194" s="13"/>
      <c r="D194" s="10">
        <v>140676.33200000014</v>
      </c>
      <c r="E194" s="10">
        <v>101191.87500000006</v>
      </c>
      <c r="F194" s="10">
        <v>74655.36899999995</v>
      </c>
      <c r="G194" s="10">
        <f t="shared" si="1"/>
        <v>316523.576</v>
      </c>
      <c r="H194" s="11">
        <f t="shared" si="2"/>
        <v>-0.0003372892308</v>
      </c>
      <c r="J194" s="12">
        <v>43378.0</v>
      </c>
      <c r="K194" s="2">
        <v>287.82</v>
      </c>
      <c r="L194" s="3">
        <v>43230.0</v>
      </c>
      <c r="M194" s="4">
        <f t="array" ref="M194">XLOOKUP(L194,Agregado!$B$2:$B$1511,Agregado!$H$2:$H$1511)</f>
        <v>0.0115407016</v>
      </c>
    </row>
    <row r="195" ht="15.75" customHeight="1">
      <c r="B195" s="13">
        <v>43230.0</v>
      </c>
      <c r="C195" s="13"/>
      <c r="D195" s="10">
        <v>143425.98300000015</v>
      </c>
      <c r="E195" s="10">
        <v>101570.94200000005</v>
      </c>
      <c r="F195" s="10">
        <v>75200.71499999995</v>
      </c>
      <c r="G195" s="10">
        <f t="shared" si="1"/>
        <v>320197.64</v>
      </c>
      <c r="H195" s="11">
        <f t="shared" si="2"/>
        <v>0.0115407016</v>
      </c>
      <c r="J195" s="12">
        <v>43381.0</v>
      </c>
      <c r="K195" s="2">
        <v>287.82</v>
      </c>
      <c r="L195" s="3">
        <v>43322.0</v>
      </c>
      <c r="M195" s="4">
        <f t="array" ref="M195">XLOOKUP(L195,Agregado!$B$2:$B$1511,Agregado!$H$2:$H$1511)</f>
        <v>-0.005444327576</v>
      </c>
    </row>
    <row r="196" ht="15.75" customHeight="1">
      <c r="B196" s="13">
        <v>43322.0</v>
      </c>
      <c r="C196" s="13"/>
      <c r="D196" s="10">
        <v>141468.68200000015</v>
      </c>
      <c r="E196" s="10">
        <v>101643.43800000005</v>
      </c>
      <c r="F196" s="10">
        <v>75346.99599999996</v>
      </c>
      <c r="G196" s="10">
        <f t="shared" si="1"/>
        <v>318459.116</v>
      </c>
      <c r="H196" s="11">
        <f t="shared" si="2"/>
        <v>-0.005444327576</v>
      </c>
      <c r="J196" s="12">
        <v>43382.0</v>
      </c>
      <c r="K196" s="2">
        <v>287.4</v>
      </c>
      <c r="L196" s="3">
        <v>43353.0</v>
      </c>
      <c r="M196" s="4">
        <f t="array" ref="M196">XLOOKUP(L196,Agregado!$B$2:$B$1511,Agregado!$H$2:$H$1511)</f>
        <v>0.005253199222</v>
      </c>
    </row>
    <row r="197" ht="15.75" customHeight="1">
      <c r="B197" s="13">
        <v>43353.0</v>
      </c>
      <c r="C197" s="13"/>
      <c r="D197" s="10">
        <v>142921.69100000014</v>
      </c>
      <c r="E197" s="10">
        <v>101628.94500000005</v>
      </c>
      <c r="F197" s="10">
        <v>75585.81099999996</v>
      </c>
      <c r="G197" s="10">
        <f t="shared" si="1"/>
        <v>320136.447</v>
      </c>
      <c r="H197" s="11">
        <f t="shared" si="2"/>
        <v>0.005253199222</v>
      </c>
      <c r="J197" s="12">
        <v>43383.0</v>
      </c>
      <c r="K197" s="2">
        <v>278.3</v>
      </c>
      <c r="L197" s="3">
        <v>43383.0</v>
      </c>
      <c r="M197" s="4">
        <f t="array" ref="M197">XLOOKUP(L197,Agregado!$B$2:$B$1511,Agregado!$H$2:$H$1511)</f>
        <v>0.00271166542</v>
      </c>
    </row>
    <row r="198" ht="15.75" customHeight="1">
      <c r="B198" s="13">
        <v>43383.0</v>
      </c>
      <c r="C198" s="13"/>
      <c r="D198" s="10">
        <v>143855.73600000015</v>
      </c>
      <c r="E198" s="10">
        <v>101556.56000000006</v>
      </c>
      <c r="F198" s="10">
        <v>75593.43199999996</v>
      </c>
      <c r="G198" s="10">
        <f t="shared" si="1"/>
        <v>321005.728</v>
      </c>
      <c r="H198" s="11">
        <f t="shared" si="2"/>
        <v>0.00271166542</v>
      </c>
      <c r="J198" s="12">
        <v>43384.0</v>
      </c>
      <c r="K198" s="2">
        <v>272.17</v>
      </c>
      <c r="L198" s="3">
        <v>43414.0</v>
      </c>
      <c r="M198" s="4">
        <f t="array" ref="M198">XLOOKUP(L198,Agregado!$B$2:$B$1511,Agregado!$H$2:$H$1511)</f>
        <v>0.008360785627</v>
      </c>
    </row>
    <row r="199" ht="15.75" customHeight="1">
      <c r="B199" s="13">
        <v>43414.0</v>
      </c>
      <c r="C199" s="13"/>
      <c r="D199" s="10">
        <v>146329.62200000015</v>
      </c>
      <c r="E199" s="10">
        <v>101528.55800000006</v>
      </c>
      <c r="F199" s="10">
        <v>75842.65899999996</v>
      </c>
      <c r="G199" s="10">
        <f t="shared" si="1"/>
        <v>323700.839</v>
      </c>
      <c r="H199" s="11">
        <f t="shared" si="2"/>
        <v>0.008360785627</v>
      </c>
      <c r="J199" s="12">
        <v>43385.0</v>
      </c>
      <c r="K199" s="2">
        <v>275.95</v>
      </c>
      <c r="L199" s="3">
        <v>43444.0</v>
      </c>
      <c r="M199" s="4">
        <f t="array" ref="M199">XLOOKUP(L199,Agregado!$B$2:$B$1511,Agregado!$H$2:$H$1511)</f>
        <v>-0.02136644228</v>
      </c>
    </row>
    <row r="200" ht="15.75" customHeight="1">
      <c r="B200" s="13">
        <v>43444.0</v>
      </c>
      <c r="C200" s="13"/>
      <c r="D200" s="10">
        <v>139713.92400000014</v>
      </c>
      <c r="E200" s="10">
        <v>101501.13100000007</v>
      </c>
      <c r="F200" s="10">
        <v>75642.81399999995</v>
      </c>
      <c r="G200" s="10">
        <f t="shared" si="1"/>
        <v>316857.869</v>
      </c>
      <c r="H200" s="11">
        <f t="shared" si="2"/>
        <v>-0.02136644228</v>
      </c>
      <c r="J200" s="12">
        <v>43388.0</v>
      </c>
      <c r="K200" s="2">
        <v>274.4</v>
      </c>
      <c r="L200" s="3" t="s">
        <v>115</v>
      </c>
      <c r="M200" s="4">
        <f t="array" ref="M200">XLOOKUP(L200,Agregado!$B$2:$B$1511,Agregado!$H$2:$H$1511)</f>
        <v>-0.007254278189</v>
      </c>
    </row>
    <row r="201" ht="15.75" customHeight="1">
      <c r="B201" s="13" t="s">
        <v>115</v>
      </c>
      <c r="C201" s="13"/>
      <c r="D201" s="10">
        <v>137283.87100000016</v>
      </c>
      <c r="E201" s="10">
        <v>101431.58300000007</v>
      </c>
      <c r="F201" s="10">
        <v>75852.15699999995</v>
      </c>
      <c r="G201" s="10">
        <f t="shared" si="1"/>
        <v>314567.611</v>
      </c>
      <c r="H201" s="11">
        <f t="shared" si="2"/>
        <v>-0.007254278189</v>
      </c>
      <c r="J201" s="12">
        <v>43389.0</v>
      </c>
      <c r="K201" s="2">
        <v>280.4</v>
      </c>
      <c r="L201" s="3" t="s">
        <v>116</v>
      </c>
      <c r="M201" s="4">
        <f t="array" ref="M201">XLOOKUP(L201,Agregado!$B$2:$B$1511,Agregado!$H$2:$H$1511)</f>
        <v>-0.01110134027</v>
      </c>
    </row>
    <row r="202" ht="15.75" customHeight="1">
      <c r="B202" s="13" t="s">
        <v>116</v>
      </c>
      <c r="C202" s="13"/>
      <c r="D202" s="10">
        <v>133838.65300000017</v>
      </c>
      <c r="E202" s="10">
        <v>101528.37600000008</v>
      </c>
      <c r="F202" s="10">
        <v>75727.77199999995</v>
      </c>
      <c r="G202" s="10">
        <f t="shared" si="1"/>
        <v>311094.801</v>
      </c>
      <c r="H202" s="11">
        <f t="shared" si="2"/>
        <v>-0.01110134027</v>
      </c>
      <c r="J202" s="12">
        <v>43390.0</v>
      </c>
      <c r="K202" s="2">
        <v>280.45</v>
      </c>
      <c r="L202" s="3" t="s">
        <v>117</v>
      </c>
      <c r="M202" s="4">
        <f t="array" ref="M202">XLOOKUP(L202,Agregado!$B$2:$B$1511,Agregado!$H$2:$H$1511)</f>
        <v>-0.005492098279</v>
      </c>
    </row>
    <row r="203" ht="15.75" customHeight="1">
      <c r="B203" s="13" t="s">
        <v>117</v>
      </c>
      <c r="C203" s="13"/>
      <c r="D203" s="10">
        <v>131581.26800000016</v>
      </c>
      <c r="E203" s="10">
        <v>101881.51000000008</v>
      </c>
      <c r="F203" s="10">
        <v>75928.14299999995</v>
      </c>
      <c r="G203" s="10">
        <f t="shared" si="1"/>
        <v>309390.921</v>
      </c>
      <c r="H203" s="11">
        <f t="shared" si="2"/>
        <v>-0.005492098279</v>
      </c>
      <c r="J203" s="12">
        <v>43391.0</v>
      </c>
      <c r="K203" s="2">
        <v>276.4</v>
      </c>
      <c r="L203" s="3" t="s">
        <v>118</v>
      </c>
      <c r="M203" s="4">
        <f t="array" ref="M203">XLOOKUP(L203,Agregado!$B$2:$B$1511,Agregado!$H$2:$H$1511)</f>
        <v>0.01095007083</v>
      </c>
    </row>
    <row r="204" ht="15.75" customHeight="1">
      <c r="B204" s="13" t="s">
        <v>118</v>
      </c>
      <c r="C204" s="13"/>
      <c r="D204" s="10">
        <v>134875.50800000015</v>
      </c>
      <c r="E204" s="10">
        <v>101839.14300000008</v>
      </c>
      <c r="F204" s="10">
        <v>76082.73899999996</v>
      </c>
      <c r="G204" s="10">
        <f t="shared" si="1"/>
        <v>312797.39</v>
      </c>
      <c r="H204" s="11">
        <f t="shared" si="2"/>
        <v>0.01095007083</v>
      </c>
      <c r="J204" s="12">
        <v>43392.0</v>
      </c>
      <c r="K204" s="2">
        <v>276.25</v>
      </c>
      <c r="L204" s="3" t="s">
        <v>119</v>
      </c>
      <c r="M204" s="4">
        <f t="array" ref="M204">XLOOKUP(L204,Agregado!$B$2:$B$1511,Agregado!$H$2:$H$1511)</f>
        <v>0.003841849914</v>
      </c>
    </row>
    <row r="205" ht="15.75" customHeight="1">
      <c r="B205" s="13" t="s">
        <v>119</v>
      </c>
      <c r="C205" s="13"/>
      <c r="D205" s="10">
        <v>136036.19900000014</v>
      </c>
      <c r="E205" s="10">
        <v>101894.82500000008</v>
      </c>
      <c r="F205" s="10">
        <v>76070.39799999996</v>
      </c>
      <c r="G205" s="10">
        <f t="shared" si="1"/>
        <v>314001.422</v>
      </c>
      <c r="H205" s="11">
        <f t="shared" si="2"/>
        <v>0.003841849914</v>
      </c>
      <c r="J205" s="12">
        <v>43395.0</v>
      </c>
      <c r="K205" s="2">
        <v>275.01</v>
      </c>
      <c r="L205" s="3" t="s">
        <v>120</v>
      </c>
      <c r="M205" s="4">
        <f t="array" ref="M205">XLOOKUP(L205,Agregado!$B$2:$B$1511,Agregado!$H$2:$H$1511)</f>
        <v>-0.002424789517</v>
      </c>
    </row>
    <row r="206" ht="15.75" customHeight="1">
      <c r="B206" s="13" t="s">
        <v>120</v>
      </c>
      <c r="C206" s="13"/>
      <c r="D206" s="10">
        <v>135345.54800000013</v>
      </c>
      <c r="E206" s="10">
        <v>101894.82500000008</v>
      </c>
      <c r="F206" s="10">
        <v>76000.58399999996</v>
      </c>
      <c r="G206" s="10">
        <f t="shared" si="1"/>
        <v>313240.957</v>
      </c>
      <c r="H206" s="11">
        <f t="shared" si="2"/>
        <v>-0.002424789517</v>
      </c>
      <c r="J206" s="12">
        <v>43396.0</v>
      </c>
      <c r="K206" s="2">
        <v>273.61</v>
      </c>
      <c r="L206" s="3" t="s">
        <v>121</v>
      </c>
      <c r="M206" s="4">
        <f t="array" ref="M206">XLOOKUP(L206,Agregado!$B$2:$B$1511,Agregado!$H$2:$H$1511)</f>
        <v>0.002634995769</v>
      </c>
    </row>
    <row r="207" ht="15.75" customHeight="1">
      <c r="B207" s="13" t="s">
        <v>121</v>
      </c>
      <c r="C207" s="13"/>
      <c r="D207" s="10">
        <v>135909.46400000012</v>
      </c>
      <c r="E207" s="10">
        <v>102061.09900000009</v>
      </c>
      <c r="F207" s="10">
        <v>76096.87099999996</v>
      </c>
      <c r="G207" s="10">
        <f t="shared" si="1"/>
        <v>314067.434</v>
      </c>
      <c r="H207" s="11">
        <f t="shared" si="2"/>
        <v>0.002634995769</v>
      </c>
      <c r="J207" s="12">
        <v>43397.0</v>
      </c>
      <c r="K207" s="2">
        <v>265.32</v>
      </c>
      <c r="L207" s="3" t="s">
        <v>122</v>
      </c>
      <c r="M207" s="4">
        <f t="array" ref="M207">XLOOKUP(L207,Agregado!$B$2:$B$1511,Agregado!$H$2:$H$1511)</f>
        <v>-0.002022686736</v>
      </c>
    </row>
    <row r="208" ht="15.75" customHeight="1">
      <c r="B208" s="13" t="s">
        <v>122</v>
      </c>
      <c r="C208" s="13"/>
      <c r="D208" s="10">
        <v>134869.8620000001</v>
      </c>
      <c r="E208" s="10">
        <v>102378.0510000001</v>
      </c>
      <c r="F208" s="10">
        <v>76184.90299999996</v>
      </c>
      <c r="G208" s="10">
        <f t="shared" si="1"/>
        <v>313432.816</v>
      </c>
      <c r="H208" s="11">
        <f t="shared" si="2"/>
        <v>-0.002022686736</v>
      </c>
      <c r="J208" s="12">
        <v>43398.0</v>
      </c>
      <c r="K208" s="2">
        <v>270.08</v>
      </c>
      <c r="L208" s="3" t="s">
        <v>123</v>
      </c>
      <c r="M208" s="4">
        <f t="array" ref="M208">XLOOKUP(L208,Agregado!$B$2:$B$1511,Agregado!$H$2:$H$1511)</f>
        <v>0.01229693118</v>
      </c>
    </row>
    <row r="209" ht="15.75" customHeight="1">
      <c r="B209" s="13" t="s">
        <v>123</v>
      </c>
      <c r="C209" s="13"/>
      <c r="D209" s="10">
        <v>136805.40200000012</v>
      </c>
      <c r="E209" s="10">
        <v>104448.10600000009</v>
      </c>
      <c r="F209" s="10">
        <v>76057.36499999996</v>
      </c>
      <c r="G209" s="10">
        <f t="shared" si="1"/>
        <v>317310.873</v>
      </c>
      <c r="H209" s="11">
        <f t="shared" si="2"/>
        <v>0.01229693118</v>
      </c>
      <c r="J209" s="12">
        <v>43399.0</v>
      </c>
      <c r="K209" s="2">
        <v>265.33</v>
      </c>
      <c r="L209" s="3" t="s">
        <v>124</v>
      </c>
      <c r="M209" s="4">
        <f t="array" ref="M209">XLOOKUP(L209,Agregado!$B$2:$B$1511,Agregado!$H$2:$H$1511)</f>
        <v>-0.005592058922</v>
      </c>
    </row>
    <row r="210" ht="15.75" customHeight="1">
      <c r="B210" s="13" t="s">
        <v>124</v>
      </c>
      <c r="C210" s="13"/>
      <c r="D210" s="10">
        <v>135009.4030000001</v>
      </c>
      <c r="E210" s="10">
        <v>104461.7100000001</v>
      </c>
      <c r="F210" s="10">
        <v>76070.29099999997</v>
      </c>
      <c r="G210" s="10">
        <f t="shared" si="1"/>
        <v>315541.404</v>
      </c>
      <c r="H210" s="11">
        <f t="shared" si="2"/>
        <v>-0.005592058922</v>
      </c>
      <c r="J210" s="12">
        <v>43402.0</v>
      </c>
      <c r="K210" s="2">
        <v>263.86</v>
      </c>
      <c r="L210" s="3" t="s">
        <v>125</v>
      </c>
      <c r="M210" s="4">
        <f t="array" ref="M210">XLOOKUP(L210,Agregado!$B$2:$B$1511,Agregado!$H$2:$H$1511)</f>
        <v>-0.01104049243</v>
      </c>
    </row>
    <row r="211" ht="15.75" customHeight="1">
      <c r="B211" s="13" t="s">
        <v>125</v>
      </c>
      <c r="C211" s="13"/>
      <c r="D211" s="10">
        <v>131147.8290000001</v>
      </c>
      <c r="E211" s="10">
        <v>104662.2330000001</v>
      </c>
      <c r="F211" s="10">
        <v>76266.76999999997</v>
      </c>
      <c r="G211" s="10">
        <f t="shared" si="1"/>
        <v>312076.832</v>
      </c>
      <c r="H211" s="11">
        <f t="shared" si="2"/>
        <v>-0.01104049243</v>
      </c>
      <c r="J211" s="12">
        <v>43403.0</v>
      </c>
      <c r="K211" s="2">
        <v>267.77</v>
      </c>
      <c r="L211" s="3" t="s">
        <v>126</v>
      </c>
      <c r="M211" s="4">
        <f t="array" ref="M211">XLOOKUP(L211,Agregado!$B$2:$B$1511,Agregado!$H$2:$H$1511)</f>
        <v>0.0146796694</v>
      </c>
    </row>
    <row r="212" ht="15.75" customHeight="1">
      <c r="B212" s="13" t="s">
        <v>126</v>
      </c>
      <c r="C212" s="13"/>
      <c r="D212" s="10">
        <v>135603.74100000013</v>
      </c>
      <c r="E212" s="10">
        <v>104662.2330000001</v>
      </c>
      <c r="F212" s="10">
        <v>76425.83299999997</v>
      </c>
      <c r="G212" s="10">
        <f t="shared" si="1"/>
        <v>316691.807</v>
      </c>
      <c r="H212" s="11">
        <f t="shared" si="2"/>
        <v>0.0146796694</v>
      </c>
      <c r="J212" s="12">
        <v>43404.0</v>
      </c>
      <c r="K212" s="2">
        <v>270.63</v>
      </c>
      <c r="L212" s="3" t="s">
        <v>127</v>
      </c>
      <c r="M212" s="4">
        <f t="array" ref="M212">XLOOKUP(L212,Agregado!$B$2:$B$1511,Agregado!$H$2:$H$1511)</f>
        <v>0.008535446575</v>
      </c>
    </row>
    <row r="213" ht="15.75" customHeight="1">
      <c r="B213" s="13" t="s">
        <v>127</v>
      </c>
      <c r="C213" s="13"/>
      <c r="D213" s="10">
        <v>137665.90400000013</v>
      </c>
      <c r="E213" s="10">
        <v>105215.3160000001</v>
      </c>
      <c r="F213" s="10">
        <v>76525.26199999997</v>
      </c>
      <c r="G213" s="10">
        <f t="shared" si="1"/>
        <v>319406.482</v>
      </c>
      <c r="H213" s="11">
        <f t="shared" si="2"/>
        <v>0.008535446575</v>
      </c>
      <c r="J213" s="12">
        <v>43405.0</v>
      </c>
      <c r="K213" s="2">
        <v>273.51</v>
      </c>
      <c r="L213" s="3">
        <v>43111.0</v>
      </c>
      <c r="M213" s="4">
        <f t="array" ref="M213">XLOOKUP(L213,Agregado!$B$2:$B$1511,Agregado!$H$2:$H$1511)</f>
        <v>-0.005193111567</v>
      </c>
    </row>
    <row r="214" ht="15.75" customHeight="1">
      <c r="B214" s="13">
        <v>43111.0</v>
      </c>
      <c r="C214" s="13"/>
      <c r="D214" s="10">
        <v>136204.00000000012</v>
      </c>
      <c r="E214" s="10">
        <v>104997.13000000009</v>
      </c>
      <c r="F214" s="10">
        <v>76550.93799999998</v>
      </c>
      <c r="G214" s="10">
        <f t="shared" si="1"/>
        <v>317752.068</v>
      </c>
      <c r="H214" s="11">
        <f t="shared" si="2"/>
        <v>-0.005193111567</v>
      </c>
      <c r="J214" s="12">
        <v>43406.0</v>
      </c>
      <c r="K214" s="2">
        <v>271.89</v>
      </c>
      <c r="L214" s="3">
        <v>43142.0</v>
      </c>
      <c r="M214" s="4">
        <f t="array" ref="M214">XLOOKUP(L214,Agregado!$B$2:$B$1511,Agregado!$H$2:$H$1511)</f>
        <v>-0.006001439626</v>
      </c>
    </row>
    <row r="215" ht="15.75" customHeight="1">
      <c r="B215" s="13">
        <v>43142.0</v>
      </c>
      <c r="C215" s="13"/>
      <c r="D215" s="10">
        <v>133577.58400000012</v>
      </c>
      <c r="E215" s="10">
        <v>105286.53000000009</v>
      </c>
      <c r="F215" s="10">
        <v>76986.69499999998</v>
      </c>
      <c r="G215" s="10">
        <f t="shared" si="1"/>
        <v>315850.809</v>
      </c>
      <c r="H215" s="11">
        <f t="shared" si="2"/>
        <v>-0.006001439626</v>
      </c>
      <c r="J215" s="12">
        <v>43409.0</v>
      </c>
      <c r="K215" s="2">
        <v>273.39</v>
      </c>
      <c r="L215" s="3">
        <v>43231.0</v>
      </c>
      <c r="M215" s="4">
        <f t="array" ref="M215">XLOOKUP(L215,Agregado!$B$2:$B$1511,Agregado!$H$2:$H$1511)</f>
        <v>0.002320086699</v>
      </c>
    </row>
    <row r="216" ht="15.75" customHeight="1">
      <c r="B216" s="13">
        <v>43231.0</v>
      </c>
      <c r="C216" s="13"/>
      <c r="D216" s="10">
        <v>133931.03200000012</v>
      </c>
      <c r="E216" s="10">
        <v>105560.43300000009</v>
      </c>
      <c r="F216" s="10">
        <v>77092.99599999998</v>
      </c>
      <c r="G216" s="10">
        <f t="shared" si="1"/>
        <v>316584.461</v>
      </c>
      <c r="H216" s="11">
        <f t="shared" si="2"/>
        <v>0.002320086699</v>
      </c>
      <c r="J216" s="12">
        <v>43410.0</v>
      </c>
      <c r="K216" s="2">
        <v>275.12</v>
      </c>
      <c r="L216" s="3">
        <v>43262.0</v>
      </c>
      <c r="M216" s="4">
        <f t="array" ref="M216">XLOOKUP(L216,Agregado!$B$2:$B$1511,Agregado!$H$2:$H$1511)</f>
        <v>0.0003515789474</v>
      </c>
    </row>
    <row r="217" ht="15.75" customHeight="1">
      <c r="B217" s="13">
        <v>43262.0</v>
      </c>
      <c r="C217" s="13"/>
      <c r="D217" s="10">
        <v>134259.12400000013</v>
      </c>
      <c r="E217" s="10">
        <v>105450.25400000009</v>
      </c>
      <c r="F217" s="10">
        <v>76986.40699999998</v>
      </c>
      <c r="G217" s="10">
        <f t="shared" si="1"/>
        <v>316695.785</v>
      </c>
      <c r="H217" s="11">
        <f t="shared" si="2"/>
        <v>0.0003515789474</v>
      </c>
      <c r="J217" s="12">
        <v>43411.0</v>
      </c>
      <c r="K217" s="2">
        <v>281.01</v>
      </c>
      <c r="L217" s="3">
        <v>43292.0</v>
      </c>
      <c r="M217" s="4">
        <f t="array" ref="M217">XLOOKUP(L217,Agregado!$B$2:$B$1511,Agregado!$H$2:$H$1511)</f>
        <v>0.003530973513</v>
      </c>
    </row>
    <row r="218" ht="15.75" customHeight="1">
      <c r="B218" s="13">
        <v>43292.0</v>
      </c>
      <c r="C218" s="13"/>
      <c r="D218" s="10">
        <v>135318.40500000012</v>
      </c>
      <c r="E218" s="10">
        <v>105491.83300000009</v>
      </c>
      <c r="F218" s="10">
        <v>77005.76799999998</v>
      </c>
      <c r="G218" s="10">
        <f t="shared" si="1"/>
        <v>317816.006</v>
      </c>
      <c r="H218" s="11">
        <f t="shared" si="2"/>
        <v>0.003530973513</v>
      </c>
      <c r="J218" s="12">
        <v>43412.0</v>
      </c>
      <c r="K218" s="2">
        <v>280.5</v>
      </c>
      <c r="L218" s="3">
        <v>43323.0</v>
      </c>
      <c r="M218" s="4">
        <f t="array" ref="M218">XLOOKUP(L218,Agregado!$B$2:$B$1511,Agregado!$H$2:$H$1511)</f>
        <v>0.002648128615</v>
      </c>
    </row>
    <row r="219" ht="15.75" customHeight="1">
      <c r="B219" s="13">
        <v>43323.0</v>
      </c>
      <c r="C219" s="13"/>
      <c r="D219" s="10">
        <v>137495.88300000012</v>
      </c>
      <c r="E219" s="10">
        <v>104033.99500000008</v>
      </c>
      <c r="F219" s="10">
        <v>77128.86099999998</v>
      </c>
      <c r="G219" s="10">
        <f t="shared" si="1"/>
        <v>318658.739</v>
      </c>
      <c r="H219" s="11">
        <f t="shared" si="2"/>
        <v>0.002648128615</v>
      </c>
      <c r="J219" s="12">
        <v>43413.0</v>
      </c>
      <c r="K219" s="2">
        <v>277.76</v>
      </c>
      <c r="L219" s="3">
        <v>43354.0</v>
      </c>
      <c r="M219" s="4">
        <f t="array" ref="M219">XLOOKUP(L219,Agregado!$B$2:$B$1511,Agregado!$H$2:$H$1511)</f>
        <v>-0.0002658997028</v>
      </c>
    </row>
    <row r="220" ht="15.75" customHeight="1">
      <c r="B220" s="13">
        <v>43354.0</v>
      </c>
      <c r="C220" s="13"/>
      <c r="D220" s="10">
        <v>136991.1500000001</v>
      </c>
      <c r="E220" s="10">
        <v>104556.64300000008</v>
      </c>
      <c r="F220" s="10">
        <v>77026.22599999998</v>
      </c>
      <c r="G220" s="10">
        <f t="shared" si="1"/>
        <v>318574.019</v>
      </c>
      <c r="H220" s="11">
        <f t="shared" si="2"/>
        <v>-0.0002658997028</v>
      </c>
      <c r="J220" s="12">
        <v>43416.0</v>
      </c>
      <c r="K220" s="2">
        <v>272.57</v>
      </c>
      <c r="L220" s="3">
        <v>43445.0</v>
      </c>
      <c r="M220" s="4">
        <f t="array" ref="M220">XLOOKUP(L220,Agregado!$B$2:$B$1511,Agregado!$H$2:$H$1511)</f>
        <v>-0.004201730601</v>
      </c>
    </row>
    <row r="221" ht="15.75" customHeight="1">
      <c r="B221" s="13">
        <v>43445.0</v>
      </c>
      <c r="C221" s="13"/>
      <c r="D221" s="10">
        <v>135435.0280000001</v>
      </c>
      <c r="E221" s="10">
        <v>104640.63100000008</v>
      </c>
      <c r="F221" s="10">
        <v>77162.60599999999</v>
      </c>
      <c r="G221" s="10">
        <f t="shared" si="1"/>
        <v>317238.265</v>
      </c>
      <c r="H221" s="11">
        <f t="shared" si="2"/>
        <v>-0.004201730601</v>
      </c>
      <c r="J221" s="12">
        <v>43417.0</v>
      </c>
      <c r="K221" s="2">
        <v>272.06</v>
      </c>
      <c r="L221" s="3" t="s">
        <v>128</v>
      </c>
      <c r="M221" s="4">
        <f t="array" ref="M221">XLOOKUP(L221,Agregado!$B$2:$B$1511,Agregado!$H$2:$H$1511)</f>
        <v>-0.0002816891747</v>
      </c>
    </row>
    <row r="222" ht="15.75" customHeight="1">
      <c r="B222" s="13" t="s">
        <v>128</v>
      </c>
      <c r="C222" s="13"/>
      <c r="D222" s="10">
        <v>135176.2240000001</v>
      </c>
      <c r="E222" s="10">
        <v>104777.85300000008</v>
      </c>
      <c r="F222" s="10">
        <v>77194.83799999999</v>
      </c>
      <c r="G222" s="10">
        <f t="shared" si="1"/>
        <v>317148.915</v>
      </c>
      <c r="H222" s="11">
        <f t="shared" si="2"/>
        <v>-0.0002816891747</v>
      </c>
      <c r="J222" s="12">
        <v>43418.0</v>
      </c>
      <c r="K222" s="2">
        <v>270.2</v>
      </c>
      <c r="L222" s="3" t="s">
        <v>129</v>
      </c>
      <c r="M222" s="4">
        <f t="array" ref="M222">XLOOKUP(L222,Agregado!$B$2:$B$1511,Agregado!$H$2:$H$1511)</f>
        <v>0.002246616639</v>
      </c>
    </row>
    <row r="223" ht="15.75" customHeight="1">
      <c r="B223" s="13" t="s">
        <v>129</v>
      </c>
      <c r="C223" s="13"/>
      <c r="D223" s="10">
        <v>135502.6620000001</v>
      </c>
      <c r="E223" s="10">
        <v>105161.51900000007</v>
      </c>
      <c r="F223" s="10">
        <v>77198.04699999999</v>
      </c>
      <c r="G223" s="10">
        <f t="shared" si="1"/>
        <v>317862.228</v>
      </c>
      <c r="H223" s="11">
        <f t="shared" si="2"/>
        <v>0.002246616639</v>
      </c>
      <c r="J223" s="12">
        <v>43419.0</v>
      </c>
      <c r="K223" s="2">
        <v>273.02</v>
      </c>
      <c r="L223" s="3" t="s">
        <v>130</v>
      </c>
      <c r="M223" s="4">
        <f t="array" ref="M223">XLOOKUP(L223,Agregado!$B$2:$B$1511,Agregado!$H$2:$H$1511)</f>
        <v>0.00415386852</v>
      </c>
    </row>
    <row r="224" ht="15.75" customHeight="1">
      <c r="B224" s="13" t="s">
        <v>130</v>
      </c>
      <c r="C224" s="13"/>
      <c r="D224" s="10">
        <v>136663.8720000001</v>
      </c>
      <c r="E224" s="10">
        <v>105379.15200000007</v>
      </c>
      <c r="F224" s="10">
        <v>77142.30799999999</v>
      </c>
      <c r="G224" s="10">
        <f t="shared" si="1"/>
        <v>319185.332</v>
      </c>
      <c r="H224" s="11">
        <f t="shared" si="2"/>
        <v>0.00415386852</v>
      </c>
      <c r="J224" s="12">
        <v>43420.0</v>
      </c>
      <c r="K224" s="2">
        <v>273.73</v>
      </c>
      <c r="L224" s="3" t="s">
        <v>131</v>
      </c>
      <c r="M224" s="4">
        <f t="array" ref="M224">XLOOKUP(L224,Agregado!$B$2:$B$1511,Agregado!$H$2:$H$1511)</f>
        <v>0.002229907724</v>
      </c>
    </row>
    <row r="225" ht="15.75" customHeight="1">
      <c r="B225" s="13" t="s">
        <v>131</v>
      </c>
      <c r="C225" s="13"/>
      <c r="D225" s="10">
        <v>137100.6540000001</v>
      </c>
      <c r="E225" s="10">
        <v>105654.16500000008</v>
      </c>
      <c r="F225" s="10">
        <v>77143.06099999999</v>
      </c>
      <c r="G225" s="10">
        <f t="shared" si="1"/>
        <v>319897.88</v>
      </c>
      <c r="H225" s="11">
        <f t="shared" si="2"/>
        <v>0.002229907724</v>
      </c>
      <c r="J225" s="12">
        <v>43423.0</v>
      </c>
      <c r="K225" s="2">
        <v>269.1</v>
      </c>
      <c r="L225" s="3" t="s">
        <v>132</v>
      </c>
      <c r="M225" s="4">
        <f t="array" ref="M225">XLOOKUP(L225,Agregado!$B$2:$B$1511,Agregado!$H$2:$H$1511)</f>
        <v>-0.004670954083</v>
      </c>
    </row>
    <row r="226" ht="15.75" customHeight="1">
      <c r="B226" s="13" t="s">
        <v>132</v>
      </c>
      <c r="C226" s="13"/>
      <c r="D226" s="10">
        <v>135664.1990000001</v>
      </c>
      <c r="E226" s="10">
        <v>105585.25400000009</v>
      </c>
      <c r="F226" s="10">
        <v>77157.68299999999</v>
      </c>
      <c r="G226" s="10">
        <f t="shared" si="1"/>
        <v>318407.136</v>
      </c>
      <c r="H226" s="11">
        <f t="shared" si="2"/>
        <v>-0.004670954083</v>
      </c>
      <c r="J226" s="12">
        <v>43424.0</v>
      </c>
      <c r="K226" s="2">
        <v>264.12</v>
      </c>
      <c r="L226" s="3" t="s">
        <v>133</v>
      </c>
      <c r="M226" s="4">
        <f t="array" ref="M226">XLOOKUP(L226,Agregado!$B$2:$B$1511,Agregado!$H$2:$H$1511)</f>
        <v>0.003428605219</v>
      </c>
    </row>
    <row r="227" ht="15.75" customHeight="1">
      <c r="B227" s="13" t="s">
        <v>133</v>
      </c>
      <c r="C227" s="13"/>
      <c r="D227" s="10">
        <v>136363.8090000001</v>
      </c>
      <c r="E227" s="10">
        <v>105842.76600000009</v>
      </c>
      <c r="F227" s="10">
        <v>77294.127</v>
      </c>
      <c r="G227" s="10">
        <f t="shared" si="1"/>
        <v>319500.702</v>
      </c>
      <c r="H227" s="11">
        <f t="shared" si="2"/>
        <v>0.003428605219</v>
      </c>
      <c r="J227" s="12">
        <v>43425.0</v>
      </c>
      <c r="K227" s="2">
        <v>265.02</v>
      </c>
      <c r="L227" s="3" t="s">
        <v>134</v>
      </c>
      <c r="M227" s="4">
        <f t="array" ref="M227">XLOOKUP(L227,Agregado!$B$2:$B$1511,Agregado!$H$2:$H$1511)</f>
        <v>0.007890700117</v>
      </c>
    </row>
    <row r="228" ht="15.75" customHeight="1">
      <c r="B228" s="13" t="s">
        <v>134</v>
      </c>
      <c r="C228" s="13"/>
      <c r="D228" s="10">
        <v>138543.7240000001</v>
      </c>
      <c r="E228" s="10">
        <v>106108.92800000009</v>
      </c>
      <c r="F228" s="10">
        <v>77379.10699999999</v>
      </c>
      <c r="G228" s="10">
        <f t="shared" si="1"/>
        <v>322031.759</v>
      </c>
      <c r="H228" s="11">
        <f t="shared" si="2"/>
        <v>0.007890700117</v>
      </c>
      <c r="J228" s="12">
        <v>43427.0</v>
      </c>
      <c r="K228" s="2">
        <v>263.25</v>
      </c>
      <c r="L228" s="3" t="s">
        <v>135</v>
      </c>
      <c r="M228" s="4">
        <f t="array" ref="M228">XLOOKUP(L228,Agregado!$B$2:$B$1511,Agregado!$H$2:$H$1511)</f>
        <v>-0.003934791024</v>
      </c>
    </row>
    <row r="229" ht="15.75" customHeight="1">
      <c r="B229" s="13" t="s">
        <v>135</v>
      </c>
      <c r="C229" s="13"/>
      <c r="D229" s="10">
        <v>137350.9780000001</v>
      </c>
      <c r="E229" s="10">
        <v>106122.2780000001</v>
      </c>
      <c r="F229" s="10">
        <v>77293.86499999999</v>
      </c>
      <c r="G229" s="10">
        <f t="shared" si="1"/>
        <v>320767.121</v>
      </c>
      <c r="H229" s="11">
        <f t="shared" si="2"/>
        <v>-0.003934791024</v>
      </c>
      <c r="J229" s="12">
        <v>43430.0</v>
      </c>
      <c r="K229" s="2">
        <v>267.5</v>
      </c>
      <c r="L229" s="3" t="s">
        <v>136</v>
      </c>
      <c r="M229" s="4">
        <f t="array" ref="M229">XLOOKUP(L229,Agregado!$B$2:$B$1511,Agregado!$H$2:$H$1511)</f>
        <v>-0.003924397922</v>
      </c>
    </row>
    <row r="230" ht="15.75" customHeight="1">
      <c r="B230" s="13" t="s">
        <v>136</v>
      </c>
      <c r="C230" s="13"/>
      <c r="D230" s="10">
        <v>135836.80500000008</v>
      </c>
      <c r="E230" s="10">
        <v>106440.5850000001</v>
      </c>
      <c r="F230" s="10">
        <v>77233.37999999999</v>
      </c>
      <c r="G230" s="10">
        <f t="shared" si="1"/>
        <v>319510.77</v>
      </c>
      <c r="H230" s="11">
        <f t="shared" si="2"/>
        <v>-0.003924397922</v>
      </c>
      <c r="J230" s="12">
        <v>43431.0</v>
      </c>
      <c r="K230" s="2">
        <v>268.4</v>
      </c>
      <c r="L230" s="3" t="s">
        <v>137</v>
      </c>
      <c r="M230" s="4">
        <f t="array" ref="M230">XLOOKUP(L230,Agregado!$B$2:$B$1511,Agregado!$H$2:$H$1511)</f>
        <v>-0.001963349821</v>
      </c>
    </row>
    <row r="231" ht="15.75" customHeight="1">
      <c r="B231" s="13" t="s">
        <v>137</v>
      </c>
      <c r="C231" s="13"/>
      <c r="D231" s="10">
        <v>135181.57800000007</v>
      </c>
      <c r="E231" s="10">
        <v>106480.99600000009</v>
      </c>
      <c r="F231" s="10">
        <v>77221.49999999999</v>
      </c>
      <c r="G231" s="10">
        <f t="shared" si="1"/>
        <v>318884.074</v>
      </c>
      <c r="H231" s="11">
        <f t="shared" si="2"/>
        <v>-0.001963349821</v>
      </c>
      <c r="J231" s="12">
        <v>43432.0</v>
      </c>
      <c r="K231" s="2">
        <v>274.58</v>
      </c>
      <c r="L231" s="3" t="s">
        <v>138</v>
      </c>
      <c r="M231" s="4">
        <f t="array" ref="M231">XLOOKUP(L231,Agregado!$B$2:$B$1511,Agregado!$H$2:$H$1511)</f>
        <v>0.005499802325</v>
      </c>
    </row>
    <row r="232" ht="15.75" customHeight="1">
      <c r="B232" s="13" t="s">
        <v>138</v>
      </c>
      <c r="C232" s="13"/>
      <c r="D232" s="10">
        <v>136952.42700000005</v>
      </c>
      <c r="E232" s="10">
        <v>106426.93800000008</v>
      </c>
      <c r="F232" s="10">
        <v>77263.33999999998</v>
      </c>
      <c r="G232" s="10">
        <f t="shared" si="1"/>
        <v>320642.705</v>
      </c>
      <c r="H232" s="11">
        <f t="shared" si="2"/>
        <v>0.005499802325</v>
      </c>
      <c r="J232" s="12">
        <v>43433.0</v>
      </c>
      <c r="K232" s="2">
        <v>273.98</v>
      </c>
      <c r="L232" s="3" t="s">
        <v>139</v>
      </c>
      <c r="M232" s="4">
        <f t="array" ref="M232">XLOOKUP(L232,Agregado!$B$2:$B$1511,Agregado!$H$2:$H$1511)</f>
        <v>0.01275157087</v>
      </c>
    </row>
    <row r="233" ht="15.75" customHeight="1">
      <c r="B233" s="13" t="s">
        <v>139</v>
      </c>
      <c r="C233" s="13"/>
      <c r="D233" s="10">
        <v>140987.07000000007</v>
      </c>
      <c r="E233" s="10">
        <v>106399.28600000008</v>
      </c>
      <c r="F233" s="10">
        <v>77371.22699999998</v>
      </c>
      <c r="G233" s="10">
        <f t="shared" si="1"/>
        <v>324757.583</v>
      </c>
      <c r="H233" s="11">
        <f t="shared" si="2"/>
        <v>0.01275157087</v>
      </c>
      <c r="J233" s="12">
        <v>43434.0</v>
      </c>
      <c r="K233" s="2">
        <v>275.65</v>
      </c>
      <c r="L233" s="3" t="s">
        <v>140</v>
      </c>
      <c r="M233" s="4">
        <f t="array" ref="M233">XLOOKUP(L233,Agregado!$B$2:$B$1511,Agregado!$H$2:$H$1511)</f>
        <v>0.007192752887</v>
      </c>
    </row>
    <row r="234" ht="15.75" customHeight="1">
      <c r="B234" s="13" t="s">
        <v>140</v>
      </c>
      <c r="C234" s="13"/>
      <c r="D234" s="10">
        <v>143479.83300000007</v>
      </c>
      <c r="E234" s="10">
        <v>106068.11200000008</v>
      </c>
      <c r="F234" s="10">
        <v>77553.95999999998</v>
      </c>
      <c r="G234" s="10">
        <f t="shared" si="1"/>
        <v>327101.905</v>
      </c>
      <c r="H234" s="11">
        <f t="shared" si="2"/>
        <v>0.007192752887</v>
      </c>
      <c r="J234" s="12">
        <v>43437.0</v>
      </c>
      <c r="K234" s="2">
        <v>279.3</v>
      </c>
      <c r="L234" s="3">
        <v>43171.0</v>
      </c>
      <c r="M234" s="4">
        <f t="array" ref="M234">XLOOKUP(L234,Agregado!$B$2:$B$1511,Agregado!$H$2:$H$1511)</f>
        <v>-0.01066665891</v>
      </c>
    </row>
    <row r="235" ht="15.75" customHeight="1">
      <c r="B235" s="13">
        <v>43171.0</v>
      </c>
      <c r="C235" s="13"/>
      <c r="D235" s="10">
        <v>139930.54000000007</v>
      </c>
      <c r="E235" s="10">
        <v>105915.05700000009</v>
      </c>
      <c r="F235" s="10">
        <v>77785.76599999997</v>
      </c>
      <c r="G235" s="10">
        <f t="shared" si="1"/>
        <v>323631.363</v>
      </c>
      <c r="H235" s="11">
        <f t="shared" si="2"/>
        <v>-0.01066665891</v>
      </c>
      <c r="J235" s="12">
        <v>43438.0</v>
      </c>
      <c r="K235" s="2">
        <v>270.25</v>
      </c>
      <c r="L235" s="3">
        <v>43202.0</v>
      </c>
      <c r="M235" s="4">
        <f t="array" ref="M235">XLOOKUP(L235,Agregado!$B$2:$B$1511,Agregado!$H$2:$H$1511)</f>
        <v>0.001755028593</v>
      </c>
    </row>
    <row r="236" ht="15.75" customHeight="1">
      <c r="B236" s="13">
        <v>43202.0</v>
      </c>
      <c r="C236" s="13"/>
      <c r="D236" s="10">
        <v>140209.75800000006</v>
      </c>
      <c r="E236" s="10">
        <v>106140.11800000009</v>
      </c>
      <c r="F236" s="10">
        <v>77849.96799999998</v>
      </c>
      <c r="G236" s="10">
        <f t="shared" si="1"/>
        <v>324199.844</v>
      </c>
      <c r="H236" s="11">
        <f t="shared" si="2"/>
        <v>0.001755028593</v>
      </c>
      <c r="J236" s="12">
        <v>43440.0</v>
      </c>
      <c r="K236" s="2">
        <v>269.84</v>
      </c>
      <c r="L236" s="3">
        <v>43263.0</v>
      </c>
      <c r="M236" s="4">
        <f t="array" ref="M236">XLOOKUP(L236,Agregado!$B$2:$B$1511,Agregado!$H$2:$H$1511)</f>
        <v>-0.01065533208</v>
      </c>
    </row>
    <row r="237" ht="15.75" customHeight="1">
      <c r="B237" s="13">
        <v>43263.0</v>
      </c>
      <c r="C237" s="13"/>
      <c r="D237" s="10">
        <v>136561.63600000006</v>
      </c>
      <c r="E237" s="10">
        <v>106140.11800000009</v>
      </c>
      <c r="F237" s="10">
        <v>78061.97199999998</v>
      </c>
      <c r="G237" s="10">
        <f t="shared" si="1"/>
        <v>320763.726</v>
      </c>
      <c r="H237" s="11">
        <f t="shared" si="2"/>
        <v>-0.01065533208</v>
      </c>
      <c r="J237" s="12">
        <v>43441.0</v>
      </c>
      <c r="K237" s="2">
        <v>263.57</v>
      </c>
      <c r="L237" s="3">
        <v>43293.0</v>
      </c>
      <c r="M237" s="4">
        <f t="array" ref="M237">XLOOKUP(L237,Agregado!$B$2:$B$1511,Agregado!$H$2:$H$1511)</f>
        <v>-0.00952024167</v>
      </c>
    </row>
    <row r="238" ht="15.75" customHeight="1">
      <c r="B238" s="13">
        <v>43293.0</v>
      </c>
      <c r="C238" s="13"/>
      <c r="D238" s="10">
        <v>133471.22200000007</v>
      </c>
      <c r="E238" s="10">
        <v>106085.7370000001</v>
      </c>
      <c r="F238" s="10">
        <v>78167.50899999998</v>
      </c>
      <c r="G238" s="10">
        <f t="shared" si="1"/>
        <v>317724.468</v>
      </c>
      <c r="H238" s="11">
        <f t="shared" si="2"/>
        <v>-0.00952024167</v>
      </c>
      <c r="J238" s="12">
        <v>43444.0</v>
      </c>
      <c r="K238" s="2">
        <v>264.07</v>
      </c>
      <c r="L238" s="3">
        <v>43385.0</v>
      </c>
      <c r="M238" s="4">
        <f t="array" ref="M238">XLOOKUP(L238,Agregado!$B$2:$B$1511,Agregado!$H$2:$H$1511)</f>
        <v>0.001544828083</v>
      </c>
    </row>
    <row r="239" ht="15.75" customHeight="1">
      <c r="B239" s="13">
        <v>43385.0</v>
      </c>
      <c r="C239" s="13"/>
      <c r="D239" s="10">
        <v>135053.30100000006</v>
      </c>
      <c r="E239" s="10">
        <v>105169.3740000001</v>
      </c>
      <c r="F239" s="10">
        <v>77993.00199999998</v>
      </c>
      <c r="G239" s="10">
        <f t="shared" si="1"/>
        <v>318215.677</v>
      </c>
      <c r="H239" s="11">
        <f t="shared" si="2"/>
        <v>0.001544828083</v>
      </c>
      <c r="J239" s="12">
        <v>43445.0</v>
      </c>
      <c r="K239" s="2">
        <v>264.13</v>
      </c>
      <c r="L239" s="3">
        <v>43416.0</v>
      </c>
      <c r="M239" s="4">
        <f t="array" ref="M239">XLOOKUP(L239,Agregado!$B$2:$B$1511,Agregado!$H$2:$H$1511)</f>
        <v>-0.001630087978</v>
      </c>
    </row>
    <row r="240" ht="15.75" customHeight="1">
      <c r="B240" s="13">
        <v>43416.0</v>
      </c>
      <c r="C240" s="13"/>
      <c r="D240" s="10">
        <v>135185.37300000005</v>
      </c>
      <c r="E240" s="10">
        <v>104450.9510000001</v>
      </c>
      <c r="F240" s="10">
        <v>78061.05599999998</v>
      </c>
      <c r="G240" s="10">
        <f t="shared" si="1"/>
        <v>317697.38</v>
      </c>
      <c r="H240" s="11">
        <f t="shared" si="2"/>
        <v>-0.001630087978</v>
      </c>
      <c r="J240" s="12">
        <v>43446.0</v>
      </c>
      <c r="K240" s="2">
        <v>265.46</v>
      </c>
      <c r="L240" s="3">
        <v>43446.0</v>
      </c>
      <c r="M240" s="4">
        <f t="array" ref="M240">XLOOKUP(L240,Agregado!$B$2:$B$1511,Agregado!$H$2:$H$1511)</f>
        <v>0.002949764584</v>
      </c>
    </row>
    <row r="241" ht="15.75" customHeight="1">
      <c r="B241" s="13">
        <v>43446.0</v>
      </c>
      <c r="C241" s="13"/>
      <c r="D241" s="10">
        <v>135911.54400000005</v>
      </c>
      <c r="E241" s="10">
        <v>104583.9510000001</v>
      </c>
      <c r="F241" s="10">
        <v>78140.40099999998</v>
      </c>
      <c r="G241" s="10">
        <f t="shared" si="1"/>
        <v>318635.896</v>
      </c>
      <c r="H241" s="11">
        <f t="shared" si="2"/>
        <v>0.002949764584</v>
      </c>
      <c r="J241" s="12">
        <v>43447.0</v>
      </c>
      <c r="K241" s="2">
        <v>265.37</v>
      </c>
      <c r="L241" s="3" t="s">
        <v>141</v>
      </c>
      <c r="M241" s="4">
        <f t="array" ref="M241">XLOOKUP(L241,Agregado!$B$2:$B$1511,Agregado!$H$2:$H$1511)</f>
        <v>0.007355166201</v>
      </c>
    </row>
    <row r="242" ht="15.75" customHeight="1">
      <c r="B242" s="13" t="s">
        <v>141</v>
      </c>
      <c r="C242" s="13"/>
      <c r="D242" s="10">
        <v>137982.35400000005</v>
      </c>
      <c r="E242" s="10">
        <v>104864.7660000001</v>
      </c>
      <c r="F242" s="10">
        <v>78141.03599999998</v>
      </c>
      <c r="G242" s="10">
        <f t="shared" si="1"/>
        <v>320988.156</v>
      </c>
      <c r="H242" s="11">
        <f t="shared" si="2"/>
        <v>0.007355166201</v>
      </c>
      <c r="J242" s="12">
        <v>43448.0</v>
      </c>
      <c r="K242" s="2">
        <v>260.47</v>
      </c>
      <c r="L242" s="3" t="s">
        <v>142</v>
      </c>
      <c r="M242" s="4">
        <f t="array" ref="M242">XLOOKUP(L242,Agregado!$B$2:$B$1511,Agregado!$H$2:$H$1511)</f>
        <v>-0.005059681354</v>
      </c>
    </row>
    <row r="243" ht="15.75" customHeight="1">
      <c r="B243" s="13" t="s">
        <v>142</v>
      </c>
      <c r="C243" s="13"/>
      <c r="D243" s="10">
        <v>136269.98700000005</v>
      </c>
      <c r="E243" s="10">
        <v>104998.4850000001</v>
      </c>
      <c r="F243" s="10">
        <v>78099.68799999998</v>
      </c>
      <c r="G243" s="10">
        <f t="shared" si="1"/>
        <v>319368.16</v>
      </c>
      <c r="H243" s="11">
        <f t="shared" si="2"/>
        <v>-0.005059681354</v>
      </c>
      <c r="J243" s="12">
        <v>43451.0</v>
      </c>
      <c r="K243" s="2">
        <v>255.36</v>
      </c>
      <c r="L243" s="3" t="s">
        <v>143</v>
      </c>
      <c r="M243" s="4">
        <f t="array" ref="M243">XLOOKUP(L243,Agregado!$B$2:$B$1511,Agregado!$H$2:$H$1511)</f>
        <v>0.004996477648</v>
      </c>
    </row>
    <row r="244" ht="15.75" customHeight="1">
      <c r="B244" s="13" t="s">
        <v>143</v>
      </c>
      <c r="C244" s="13"/>
      <c r="D244" s="10">
        <v>137728.62600000005</v>
      </c>
      <c r="E244" s="10">
        <v>105037.8400000001</v>
      </c>
      <c r="F244" s="10">
        <v>78201.40299999998</v>
      </c>
      <c r="G244" s="10">
        <f t="shared" si="1"/>
        <v>320967.869</v>
      </c>
      <c r="H244" s="11">
        <f t="shared" si="2"/>
        <v>0.004996477648</v>
      </c>
      <c r="J244" s="12">
        <v>43452.0</v>
      </c>
      <c r="K244" s="2">
        <v>255.08</v>
      </c>
      <c r="L244" s="3" t="s">
        <v>144</v>
      </c>
      <c r="M244" s="4">
        <f t="array" ref="M244">XLOOKUP(L244,Agregado!$B$2:$B$1511,Agregado!$H$2:$H$1511)</f>
        <v>0.009731875179</v>
      </c>
    </row>
    <row r="245" ht="15.75" customHeight="1">
      <c r="B245" s="13" t="s">
        <v>144</v>
      </c>
      <c r="C245" s="13"/>
      <c r="D245" s="10">
        <v>139858.72900000005</v>
      </c>
      <c r="E245" s="10">
        <v>105842.6340000001</v>
      </c>
      <c r="F245" s="10">
        <v>78405.37399999998</v>
      </c>
      <c r="G245" s="10">
        <f t="shared" si="1"/>
        <v>324106.737</v>
      </c>
      <c r="H245" s="11">
        <f t="shared" si="2"/>
        <v>0.009731875179</v>
      </c>
      <c r="J245" s="12">
        <v>43453.0</v>
      </c>
      <c r="K245" s="2">
        <v>251.26</v>
      </c>
      <c r="L245" s="3" t="s">
        <v>145</v>
      </c>
      <c r="M245" s="4">
        <f t="array" ref="M245">XLOOKUP(L245,Agregado!$B$2:$B$1511,Agregado!$H$2:$H$1511)</f>
        <v>0.0006710382336</v>
      </c>
    </row>
    <row r="246" ht="15.75" customHeight="1">
      <c r="B246" s="13" t="s">
        <v>145</v>
      </c>
      <c r="C246" s="13"/>
      <c r="D246" s="10">
        <v>139616.34700000004</v>
      </c>
      <c r="E246" s="10">
        <v>106302.57700000009</v>
      </c>
      <c r="F246" s="10">
        <v>78405.37399999998</v>
      </c>
      <c r="G246" s="10">
        <f t="shared" si="1"/>
        <v>324324.298</v>
      </c>
      <c r="H246" s="11">
        <f t="shared" si="2"/>
        <v>0.0006710382336</v>
      </c>
      <c r="J246" s="12">
        <v>43454.0</v>
      </c>
      <c r="K246" s="2">
        <v>247.17</v>
      </c>
      <c r="L246" s="3" t="s">
        <v>146</v>
      </c>
      <c r="M246" s="4">
        <f t="array" ref="M246">XLOOKUP(L246,Agregado!$B$2:$B$1511,Agregado!$H$2:$H$1511)</f>
        <v>-0.004303374095</v>
      </c>
    </row>
    <row r="247" ht="15.75" customHeight="1">
      <c r="B247" s="13" t="s">
        <v>146</v>
      </c>
      <c r="C247" s="13"/>
      <c r="D247" s="10">
        <v>138058.56600000005</v>
      </c>
      <c r="E247" s="10">
        <v>106327.73800000008</v>
      </c>
      <c r="F247" s="10">
        <v>78545.30399999997</v>
      </c>
      <c r="G247" s="10">
        <f t="shared" si="1"/>
        <v>322931.608</v>
      </c>
      <c r="H247" s="11">
        <f t="shared" si="2"/>
        <v>-0.004303374095</v>
      </c>
      <c r="J247" s="12">
        <v>43455.0</v>
      </c>
      <c r="K247" s="2">
        <v>240.7</v>
      </c>
      <c r="L247" s="3" t="s">
        <v>147</v>
      </c>
      <c r="M247" s="4">
        <f t="array" ref="M247">XLOOKUP(L247,Agregado!$B$2:$B$1511,Agregado!$H$2:$H$1511)</f>
        <v>0.0002893630623</v>
      </c>
    </row>
    <row r="248" ht="15.75" customHeight="1">
      <c r="B248" s="13" t="s">
        <v>147</v>
      </c>
      <c r="C248" s="13"/>
      <c r="D248" s="10">
        <v>137465.00000000006</v>
      </c>
      <c r="E248" s="10">
        <v>106872.57800000008</v>
      </c>
      <c r="F248" s="10">
        <v>78687.48799999997</v>
      </c>
      <c r="G248" s="10">
        <f t="shared" si="1"/>
        <v>323025.066</v>
      </c>
      <c r="H248" s="11">
        <f t="shared" si="2"/>
        <v>0.0002893630623</v>
      </c>
      <c r="J248" s="12">
        <v>43458.0</v>
      </c>
      <c r="K248" s="2">
        <v>234.34</v>
      </c>
      <c r="L248" s="3" t="s">
        <v>148</v>
      </c>
      <c r="M248" s="4">
        <f t="array" ref="M248">XLOOKUP(L248,Agregado!$B$2:$B$1511,Agregado!$H$2:$H$1511)</f>
        <v>0.02289586075</v>
      </c>
    </row>
    <row r="249" ht="15.75" customHeight="1">
      <c r="B249" s="13" t="s">
        <v>148</v>
      </c>
      <c r="C249" s="13"/>
      <c r="D249" s="10">
        <v>144448.75200000007</v>
      </c>
      <c r="E249" s="10">
        <v>107151.51300000008</v>
      </c>
      <c r="F249" s="10">
        <v>78906.05599999997</v>
      </c>
      <c r="G249" s="10">
        <f t="shared" si="1"/>
        <v>330506.321</v>
      </c>
      <c r="H249" s="11">
        <f t="shared" si="2"/>
        <v>0.02289586075</v>
      </c>
      <c r="J249" s="12">
        <v>43460.0</v>
      </c>
      <c r="K249" s="2">
        <v>246.18</v>
      </c>
      <c r="L249" s="3" t="s">
        <v>149</v>
      </c>
      <c r="M249" s="4">
        <f t="array" ref="M249">XLOOKUP(L249,Agregado!$B$2:$B$1511,Agregado!$H$2:$H$1511)</f>
        <v>0.008146344878</v>
      </c>
    </row>
    <row r="250" ht="15.75" customHeight="1">
      <c r="B250" s="13" t="s">
        <v>149</v>
      </c>
      <c r="C250" s="13"/>
      <c r="D250" s="10">
        <v>147307.37300000008</v>
      </c>
      <c r="E250" s="10">
        <v>107151.51300000008</v>
      </c>
      <c r="F250" s="10">
        <v>78750.84999999996</v>
      </c>
      <c r="G250" s="10">
        <f t="shared" si="1"/>
        <v>333209.736</v>
      </c>
      <c r="H250" s="11">
        <f t="shared" si="2"/>
        <v>0.008146344878</v>
      </c>
      <c r="J250" s="12">
        <v>43461.0</v>
      </c>
      <c r="K250" s="2">
        <v>248.07</v>
      </c>
      <c r="L250" s="3" t="s">
        <v>150</v>
      </c>
      <c r="M250" s="4">
        <f t="array" ref="M250">XLOOKUP(L250,Agregado!$B$2:$B$1511,Agregado!$H$2:$H$1511)</f>
        <v>-0.01267474432</v>
      </c>
    </row>
    <row r="251" ht="15.75" customHeight="1">
      <c r="B251" s="13" t="s">
        <v>150</v>
      </c>
      <c r="C251" s="13"/>
      <c r="D251" s="10">
        <v>146434.3230000001</v>
      </c>
      <c r="E251" s="10">
        <v>107448.75300000008</v>
      </c>
      <c r="F251" s="10">
        <v>75129.96399999996</v>
      </c>
      <c r="G251" s="10">
        <f t="shared" si="1"/>
        <v>329013.04</v>
      </c>
      <c r="H251" s="11">
        <f t="shared" si="2"/>
        <v>-0.01267474432</v>
      </c>
      <c r="J251" s="12">
        <v>43462.0</v>
      </c>
      <c r="K251" s="2">
        <v>247.75</v>
      </c>
      <c r="L251" s="3" t="s">
        <v>151</v>
      </c>
      <c r="M251" s="4">
        <f t="array" ref="M251">XLOOKUP(L251,Agregado!$B$2:$B$1511,Agregado!$H$2:$H$1511)</f>
        <v>-0.002145604271</v>
      </c>
    </row>
    <row r="252" ht="15.75" customHeight="1">
      <c r="B252" s="13" t="s">
        <v>151</v>
      </c>
      <c r="C252" s="13"/>
      <c r="D252" s="10">
        <v>145181.64200000008</v>
      </c>
      <c r="E252" s="10">
        <v>107960.93200000009</v>
      </c>
      <c r="F252" s="10">
        <v>75165.29099999997</v>
      </c>
      <c r="G252" s="10">
        <f t="shared" si="1"/>
        <v>328307.865</v>
      </c>
      <c r="H252" s="11">
        <f t="shared" si="2"/>
        <v>-0.002145604271</v>
      </c>
      <c r="J252" s="12">
        <v>43465.0</v>
      </c>
      <c r="K252" s="2">
        <v>249.92</v>
      </c>
      <c r="L252" s="3" t="s">
        <v>152</v>
      </c>
      <c r="M252" s="4">
        <f t="array" ref="M252">XLOOKUP(L252,Agregado!$B$2:$B$1511,Agregado!$H$2:$H$1511)</f>
        <v>-0.006539700793</v>
      </c>
    </row>
    <row r="253" ht="15.75" customHeight="1">
      <c r="B253" s="13" t="s">
        <v>152</v>
      </c>
      <c r="C253" s="13"/>
      <c r="D253" s="10">
        <v>142282.5350000001</v>
      </c>
      <c r="E253" s="10">
        <v>108372.19800000009</v>
      </c>
      <c r="F253" s="10">
        <v>75513.10199999997</v>
      </c>
      <c r="G253" s="10">
        <f t="shared" si="1"/>
        <v>326167.835</v>
      </c>
      <c r="H253" s="11">
        <f t="shared" si="2"/>
        <v>-0.006539700793</v>
      </c>
      <c r="J253" s="12">
        <v>43467.0</v>
      </c>
      <c r="K253" s="2">
        <v>250.18</v>
      </c>
      <c r="L253" s="3">
        <v>43497.0</v>
      </c>
      <c r="M253" s="4">
        <f t="array" ref="M253">XLOOKUP(L253,Agregado!$B$2:$B$1511,Agregado!$H$2:$H$1511)</f>
        <v>-0.009714757965</v>
      </c>
    </row>
    <row r="254" ht="15.75" customHeight="1">
      <c r="B254" s="13">
        <v>43497.0</v>
      </c>
      <c r="C254" s="13"/>
      <c r="D254" s="10">
        <v>138996.0830000001</v>
      </c>
      <c r="E254" s="10">
        <v>108384.7680000001</v>
      </c>
      <c r="F254" s="10">
        <v>75633.68399999996</v>
      </c>
      <c r="G254" s="10">
        <f t="shared" si="1"/>
        <v>323014.535</v>
      </c>
      <c r="H254" s="11">
        <f t="shared" si="2"/>
        <v>-0.009714757965</v>
      </c>
      <c r="J254" s="12">
        <v>43468.0</v>
      </c>
      <c r="K254" s="2">
        <v>244.21</v>
      </c>
      <c r="L254" s="3">
        <v>43525.0</v>
      </c>
      <c r="M254" s="4">
        <f t="array" ref="M254">XLOOKUP(L254,Agregado!$B$2:$B$1511,Agregado!$H$2:$H$1511)</f>
        <v>-0.003224102715</v>
      </c>
    </row>
    <row r="255" ht="15.75" customHeight="1">
      <c r="B255" s="13">
        <v>43525.0</v>
      </c>
      <c r="C255" s="13"/>
      <c r="D255" s="10">
        <v>137644.7840000001</v>
      </c>
      <c r="E255" s="10">
        <v>108661.6580000001</v>
      </c>
      <c r="F255" s="10">
        <v>75668.33799999996</v>
      </c>
      <c r="G255" s="10">
        <f t="shared" si="1"/>
        <v>321974.78</v>
      </c>
      <c r="H255" s="11">
        <f t="shared" si="2"/>
        <v>-0.003224102715</v>
      </c>
      <c r="J255" s="12">
        <v>43469.0</v>
      </c>
      <c r="K255" s="2">
        <v>252.39</v>
      </c>
      <c r="L255" s="3">
        <v>43556.0</v>
      </c>
      <c r="M255" s="4">
        <f t="array" ref="M255">XLOOKUP(L255,Agregado!$B$2:$B$1511,Agregado!$H$2:$H$1511)</f>
        <v>-0.00265419893</v>
      </c>
    </row>
    <row r="256" ht="15.75" customHeight="1">
      <c r="B256" s="13">
        <v>43556.0</v>
      </c>
      <c r="C256" s="13"/>
      <c r="D256" s="10">
        <v>136643.92400000012</v>
      </c>
      <c r="E256" s="10">
        <v>108808.99000000009</v>
      </c>
      <c r="F256" s="10">
        <v>75668.41399999996</v>
      </c>
      <c r="G256" s="10">
        <f t="shared" si="1"/>
        <v>321121.328</v>
      </c>
      <c r="H256" s="11">
        <f t="shared" si="2"/>
        <v>-0.00265419893</v>
      </c>
      <c r="J256" s="12">
        <v>43472.0</v>
      </c>
      <c r="K256" s="2">
        <v>254.38</v>
      </c>
      <c r="L256" s="3">
        <v>43647.0</v>
      </c>
      <c r="M256" s="4">
        <f t="array" ref="M256">XLOOKUP(L256,Agregado!$B$2:$B$1511,Agregado!$H$2:$H$1511)</f>
        <v>0.006782093899</v>
      </c>
    </row>
    <row r="257" ht="15.75" customHeight="1">
      <c r="B257" s="13">
        <v>43647.0</v>
      </c>
      <c r="C257" s="13"/>
      <c r="D257" s="10">
        <v>138739.53800000012</v>
      </c>
      <c r="E257" s="10">
        <v>108897.8840000001</v>
      </c>
      <c r="F257" s="10">
        <v>75669.18299999996</v>
      </c>
      <c r="G257" s="10">
        <f t="shared" si="1"/>
        <v>323306.605</v>
      </c>
      <c r="H257" s="11">
        <f t="shared" si="2"/>
        <v>0.006782093899</v>
      </c>
      <c r="J257" s="12">
        <v>43473.0</v>
      </c>
      <c r="K257" s="2">
        <v>256.77</v>
      </c>
      <c r="L257" s="3">
        <v>43678.0</v>
      </c>
      <c r="M257" s="4">
        <f t="array" ref="M257">XLOOKUP(L257,Agregado!$B$2:$B$1511,Agregado!$H$2:$H$1511)</f>
        <v>-0.004567504267</v>
      </c>
    </row>
    <row r="258" ht="15.75" customHeight="1">
      <c r="B258" s="13">
        <v>43678.0</v>
      </c>
      <c r="C258" s="13"/>
      <c r="D258" s="10">
        <v>137328.4410000001</v>
      </c>
      <c r="E258" s="10">
        <v>108833.94400000009</v>
      </c>
      <c r="F258" s="10">
        <v>75670.88299999996</v>
      </c>
      <c r="G258" s="10">
        <f t="shared" si="1"/>
        <v>321833.268</v>
      </c>
      <c r="H258" s="11">
        <f t="shared" si="2"/>
        <v>-0.004567504267</v>
      </c>
      <c r="J258" s="12">
        <v>43474.0</v>
      </c>
      <c r="K258" s="2">
        <v>257.97</v>
      </c>
      <c r="L258" s="3">
        <v>43709.0</v>
      </c>
      <c r="M258" s="4">
        <f t="array" ref="M258">XLOOKUP(L258,Agregado!$B$2:$B$1511,Agregado!$H$2:$H$1511)</f>
        <v>0.001700043835</v>
      </c>
    </row>
    <row r="259" ht="15.75" customHeight="1">
      <c r="B259" s="13">
        <v>43709.0</v>
      </c>
      <c r="C259" s="13"/>
      <c r="D259" s="10">
        <v>137816.2040000001</v>
      </c>
      <c r="E259" s="10">
        <v>108911.41800000009</v>
      </c>
      <c r="F259" s="10">
        <v>75653.24199999995</v>
      </c>
      <c r="G259" s="10">
        <f t="shared" si="1"/>
        <v>322380.864</v>
      </c>
      <c r="H259" s="11">
        <f t="shared" si="2"/>
        <v>0.001700043835</v>
      </c>
      <c r="J259" s="12">
        <v>43475.0</v>
      </c>
      <c r="K259" s="2">
        <v>258.88</v>
      </c>
      <c r="L259" s="3">
        <v>43739.0</v>
      </c>
      <c r="M259" s="4">
        <f t="array" ref="M259">XLOOKUP(L259,Agregado!$B$2:$B$1511,Agregado!$H$2:$H$1511)</f>
        <v>-0.006063799607</v>
      </c>
    </row>
    <row r="260" ht="15.75" customHeight="1">
      <c r="B260" s="13">
        <v>43739.0</v>
      </c>
      <c r="C260" s="13"/>
      <c r="D260" s="10">
        <v>135830.7640000001</v>
      </c>
      <c r="E260" s="10">
        <v>108911.41800000009</v>
      </c>
      <c r="F260" s="10">
        <v>75689.74399999995</v>
      </c>
      <c r="G260" s="10">
        <f t="shared" si="1"/>
        <v>320431.926</v>
      </c>
      <c r="H260" s="11">
        <f t="shared" si="2"/>
        <v>-0.006063799607</v>
      </c>
      <c r="J260" s="12">
        <v>43476.0</v>
      </c>
      <c r="K260" s="2">
        <v>258.98</v>
      </c>
      <c r="L260" s="3">
        <v>43770.0</v>
      </c>
      <c r="M260" s="4">
        <f t="array" ref="M260">XLOOKUP(L260,Agregado!$B$2:$B$1511,Agregado!$H$2:$H$1511)</f>
        <v>0.006994835738</v>
      </c>
    </row>
    <row r="261" ht="15.75" customHeight="1">
      <c r="B261" s="13">
        <v>43770.0</v>
      </c>
      <c r="C261" s="13"/>
      <c r="D261" s="10">
        <v>138032.3590000001</v>
      </c>
      <c r="E261" s="10">
        <v>108911.41800000009</v>
      </c>
      <c r="F261" s="10">
        <v>75737.37499999994</v>
      </c>
      <c r="G261" s="10">
        <f t="shared" si="1"/>
        <v>322681.152</v>
      </c>
      <c r="H261" s="11">
        <f t="shared" si="2"/>
        <v>0.006994835738</v>
      </c>
      <c r="J261" s="12">
        <v>43479.0</v>
      </c>
      <c r="K261" s="2">
        <v>257.4</v>
      </c>
      <c r="L261" s="3" t="s">
        <v>153</v>
      </c>
      <c r="M261" s="4">
        <f t="array" ref="M261">XLOOKUP(L261,Agregado!$B$2:$B$1511,Agregado!$H$2:$H$1511)</f>
        <v>-0.004176243394</v>
      </c>
    </row>
    <row r="262" ht="15.75" customHeight="1">
      <c r="B262" s="13" t="s">
        <v>153</v>
      </c>
      <c r="C262" s="13"/>
      <c r="D262" s="10">
        <v>136750.4490000001</v>
      </c>
      <c r="E262" s="10">
        <v>108872.3400000001</v>
      </c>
      <c r="F262" s="10">
        <v>75713.57799999994</v>
      </c>
      <c r="G262" s="10">
        <f t="shared" si="1"/>
        <v>321336.367</v>
      </c>
      <c r="H262" s="11">
        <f t="shared" si="2"/>
        <v>-0.004176243394</v>
      </c>
      <c r="J262" s="12">
        <v>43480.0</v>
      </c>
      <c r="K262" s="2">
        <v>260.35</v>
      </c>
      <c r="L262" s="3" t="s">
        <v>154</v>
      </c>
      <c r="M262" s="4">
        <f t="array" ref="M262">XLOOKUP(L262,Agregado!$B$2:$B$1511,Agregado!$H$2:$H$1511)</f>
        <v>-0.003045770919</v>
      </c>
    </row>
    <row r="263" ht="15.75" customHeight="1">
      <c r="B263" s="13" t="s">
        <v>154</v>
      </c>
      <c r="C263" s="13"/>
      <c r="D263" s="10">
        <v>135900.22800000012</v>
      </c>
      <c r="E263" s="10">
        <v>108755.7110000001</v>
      </c>
      <c r="F263" s="10">
        <v>75703.19999999994</v>
      </c>
      <c r="G263" s="10">
        <f t="shared" si="1"/>
        <v>320359.139</v>
      </c>
      <c r="H263" s="11">
        <f t="shared" si="2"/>
        <v>-0.003045770919</v>
      </c>
      <c r="J263" s="12">
        <v>43481.0</v>
      </c>
      <c r="K263" s="2">
        <v>260.98</v>
      </c>
      <c r="L263" s="3" t="s">
        <v>155</v>
      </c>
      <c r="M263" s="4">
        <f t="array" ref="M263">XLOOKUP(L263,Agregado!$B$2:$B$1511,Agregado!$H$2:$H$1511)</f>
        <v>-0.001775818959</v>
      </c>
    </row>
    <row r="264" ht="15.75" customHeight="1">
      <c r="B264" s="13" t="s">
        <v>155</v>
      </c>
      <c r="C264" s="13"/>
      <c r="D264" s="10">
        <v>135001.8290000001</v>
      </c>
      <c r="E264" s="10">
        <v>108755.7110000001</v>
      </c>
      <c r="F264" s="10">
        <v>76033.20399999994</v>
      </c>
      <c r="G264" s="10">
        <f t="shared" si="1"/>
        <v>319790.744</v>
      </c>
      <c r="H264" s="11">
        <f t="shared" si="2"/>
        <v>-0.001775818959</v>
      </c>
      <c r="J264" s="12">
        <v>43482.0</v>
      </c>
      <c r="K264" s="2">
        <v>262.96</v>
      </c>
      <c r="L264" s="3" t="s">
        <v>156</v>
      </c>
      <c r="M264" s="4">
        <f t="array" ref="M264">XLOOKUP(L264,Agregado!$B$2:$B$1511,Agregado!$H$2:$H$1511)</f>
        <v>-0.0011417133</v>
      </c>
    </row>
    <row r="265" ht="15.75" customHeight="1">
      <c r="B265" s="13" t="s">
        <v>156</v>
      </c>
      <c r="C265" s="13"/>
      <c r="D265" s="10">
        <v>134244.9580000001</v>
      </c>
      <c r="E265" s="10">
        <v>108847.6030000001</v>
      </c>
      <c r="F265" s="10">
        <v>76333.28199999993</v>
      </c>
      <c r="G265" s="10">
        <f t="shared" si="1"/>
        <v>319425.843</v>
      </c>
      <c r="H265" s="11">
        <f t="shared" si="2"/>
        <v>-0.0011417133</v>
      </c>
      <c r="J265" s="12">
        <v>43483.0</v>
      </c>
      <c r="K265" s="2">
        <v>266.46</v>
      </c>
      <c r="L265" s="3" t="s">
        <v>157</v>
      </c>
      <c r="M265" s="4">
        <f t="array" ref="M265">XLOOKUP(L265,Agregado!$B$2:$B$1511,Agregado!$H$2:$H$1511)</f>
        <v>-0.01061949399</v>
      </c>
    </row>
    <row r="266" ht="15.75" customHeight="1">
      <c r="B266" s="13" t="s">
        <v>157</v>
      </c>
      <c r="C266" s="13"/>
      <c r="D266" s="10">
        <v>130852.3400000001</v>
      </c>
      <c r="E266" s="10">
        <v>108847.6030000001</v>
      </c>
      <c r="F266" s="10">
        <v>76351.70699999994</v>
      </c>
      <c r="G266" s="10">
        <f t="shared" si="1"/>
        <v>316051.65</v>
      </c>
      <c r="H266" s="11">
        <f t="shared" si="2"/>
        <v>-0.01061949399</v>
      </c>
      <c r="J266" s="12">
        <v>43487.0</v>
      </c>
      <c r="K266" s="2">
        <v>262.86</v>
      </c>
      <c r="L266" s="3" t="s">
        <v>158</v>
      </c>
      <c r="M266" s="4">
        <f t="array" ref="M266">XLOOKUP(L266,Agregado!$B$2:$B$1511,Agregado!$H$2:$H$1511)</f>
        <v>0.003659594986</v>
      </c>
    </row>
    <row r="267" ht="15.75" customHeight="1">
      <c r="B267" s="13" t="s">
        <v>158</v>
      </c>
      <c r="C267" s="13"/>
      <c r="D267" s="10">
        <v>132078.0670000001</v>
      </c>
      <c r="E267" s="10">
        <v>108780.5880000001</v>
      </c>
      <c r="F267" s="10">
        <v>76351.73499999994</v>
      </c>
      <c r="G267" s="10">
        <f t="shared" si="1"/>
        <v>317210.39</v>
      </c>
      <c r="H267" s="11">
        <f t="shared" si="2"/>
        <v>0.003659594986</v>
      </c>
      <c r="J267" s="12">
        <v>43488.0</v>
      </c>
      <c r="K267" s="2">
        <v>263.41</v>
      </c>
      <c r="L267" s="3" t="s">
        <v>159</v>
      </c>
      <c r="M267" s="4">
        <f t="array" ref="M267">XLOOKUP(L267,Agregado!$B$2:$B$1511,Agregado!$H$2:$H$1511)</f>
        <v>0.003715498576</v>
      </c>
    </row>
    <row r="268" ht="15.75" customHeight="1">
      <c r="B268" s="13" t="s">
        <v>159</v>
      </c>
      <c r="C268" s="13"/>
      <c r="D268" s="10">
        <v>133496.6690000001</v>
      </c>
      <c r="E268" s="10">
        <v>108542.7400000001</v>
      </c>
      <c r="F268" s="10">
        <v>76351.76799999994</v>
      </c>
      <c r="G268" s="10">
        <f t="shared" si="1"/>
        <v>318391.177</v>
      </c>
      <c r="H268" s="11">
        <f t="shared" si="2"/>
        <v>0.003715498576</v>
      </c>
      <c r="J268" s="12">
        <v>43489.0</v>
      </c>
      <c r="K268" s="2">
        <v>263.55</v>
      </c>
      <c r="L268" s="3" t="s">
        <v>160</v>
      </c>
      <c r="M268" s="4">
        <f t="array" ref="M268">XLOOKUP(L268,Agregado!$B$2:$B$1511,Agregado!$H$2:$H$1511)</f>
        <v>0.002601973071</v>
      </c>
    </row>
    <row r="269" ht="15.75" customHeight="1">
      <c r="B269" s="13" t="s">
        <v>160</v>
      </c>
      <c r="C269" s="13"/>
      <c r="D269" s="10">
        <v>134220.69500000012</v>
      </c>
      <c r="E269" s="10">
        <v>108555.98300000011</v>
      </c>
      <c r="F269" s="10">
        <v>76444.02299999994</v>
      </c>
      <c r="G269" s="10">
        <f t="shared" si="1"/>
        <v>319220.701</v>
      </c>
      <c r="H269" s="11">
        <f t="shared" si="2"/>
        <v>0.002601973071</v>
      </c>
      <c r="J269" s="12">
        <v>43490.0</v>
      </c>
      <c r="K269" s="2">
        <v>265.78</v>
      </c>
      <c r="L269" s="3" t="s">
        <v>161</v>
      </c>
      <c r="M269" s="4">
        <f t="array" ref="M269">XLOOKUP(L269,Agregado!$B$2:$B$1511,Agregado!$H$2:$H$1511)</f>
        <v>-0.0004886121074</v>
      </c>
    </row>
    <row r="270" ht="15.75" customHeight="1">
      <c r="B270" s="13" t="s">
        <v>161</v>
      </c>
      <c r="C270" s="13"/>
      <c r="D270" s="10">
        <v>134260.24300000013</v>
      </c>
      <c r="E270" s="10">
        <v>108396.8460000001</v>
      </c>
      <c r="F270" s="10">
        <v>76407.67499999994</v>
      </c>
      <c r="G270" s="10">
        <f t="shared" si="1"/>
        <v>319064.764</v>
      </c>
      <c r="H270" s="11">
        <f t="shared" si="2"/>
        <v>-0.0004886121074</v>
      </c>
      <c r="J270" s="12">
        <v>43493.0</v>
      </c>
      <c r="K270" s="2">
        <v>263.76</v>
      </c>
      <c r="L270" s="3" t="s">
        <v>162</v>
      </c>
      <c r="M270" s="4">
        <f t="array" ref="M270">XLOOKUP(L270,Agregado!$B$2:$B$1511,Agregado!$H$2:$H$1511)</f>
        <v>-0.02960552012</v>
      </c>
    </row>
    <row r="271" ht="15.75" customHeight="1">
      <c r="B271" s="13" t="s">
        <v>162</v>
      </c>
      <c r="C271" s="13"/>
      <c r="D271" s="10">
        <v>131840.60200000013</v>
      </c>
      <c r="E271" s="10">
        <v>101495.60900000011</v>
      </c>
      <c r="F271" s="10">
        <v>76420.93299999995</v>
      </c>
      <c r="G271" s="10">
        <f t="shared" si="1"/>
        <v>309757.144</v>
      </c>
      <c r="H271" s="11">
        <f t="shared" si="2"/>
        <v>-0.02960552012</v>
      </c>
      <c r="J271" s="12">
        <v>43494.0</v>
      </c>
      <c r="K271" s="2">
        <v>263.41</v>
      </c>
      <c r="L271" s="3" t="s">
        <v>163</v>
      </c>
      <c r="M271" s="4">
        <f t="array" ref="M271">XLOOKUP(L271,Agregado!$B$2:$B$1511,Agregado!$H$2:$H$1511)</f>
        <v>-0.007469570725</v>
      </c>
    </row>
    <row r="272" ht="15.75" customHeight="1">
      <c r="B272" s="13" t="s">
        <v>163</v>
      </c>
      <c r="C272" s="13"/>
      <c r="D272" s="10">
        <v>129492.69700000013</v>
      </c>
      <c r="E272" s="10">
        <v>101495.60900000011</v>
      </c>
      <c r="F272" s="10">
        <v>76463.70499999994</v>
      </c>
      <c r="G272" s="10">
        <f t="shared" si="1"/>
        <v>307452.011</v>
      </c>
      <c r="H272" s="11">
        <f t="shared" si="2"/>
        <v>-0.007469570725</v>
      </c>
      <c r="J272" s="12">
        <v>43495.0</v>
      </c>
      <c r="K272" s="2">
        <v>267.58</v>
      </c>
      <c r="L272" s="3" t="s">
        <v>164</v>
      </c>
      <c r="M272" s="4">
        <f t="array" ref="M272">XLOOKUP(L272,Agregado!$B$2:$B$1511,Agregado!$H$2:$H$1511)</f>
        <v>0.006847318875</v>
      </c>
    </row>
    <row r="273" ht="15.75" customHeight="1">
      <c r="B273" s="13" t="s">
        <v>164</v>
      </c>
      <c r="C273" s="13"/>
      <c r="D273" s="10">
        <v>131731.83800000013</v>
      </c>
      <c r="E273" s="10">
        <v>101283.60200000012</v>
      </c>
      <c r="F273" s="10">
        <v>76549.01699999995</v>
      </c>
      <c r="G273" s="10">
        <f t="shared" si="1"/>
        <v>309564.457</v>
      </c>
      <c r="H273" s="11">
        <f t="shared" si="2"/>
        <v>0.006847318875</v>
      </c>
      <c r="J273" s="12">
        <v>43496.0</v>
      </c>
      <c r="K273" s="2">
        <v>269.93</v>
      </c>
      <c r="L273" s="3" t="s">
        <v>165</v>
      </c>
      <c r="M273" s="4">
        <f t="array" ref="M273">XLOOKUP(L273,Agregado!$B$2:$B$1511,Agregado!$H$2:$H$1511)</f>
        <v>-0.002708451808</v>
      </c>
    </row>
    <row r="274" ht="15.75" customHeight="1">
      <c r="B274" s="13" t="s">
        <v>165</v>
      </c>
      <c r="C274" s="13"/>
      <c r="D274" s="10">
        <v>130260.32900000013</v>
      </c>
      <c r="E274" s="10">
        <v>101364.34900000012</v>
      </c>
      <c r="F274" s="10">
        <v>77102.47299999995</v>
      </c>
      <c r="G274" s="10">
        <f t="shared" si="1"/>
        <v>308727.151</v>
      </c>
      <c r="H274" s="11">
        <f t="shared" si="2"/>
        <v>-0.002708451808</v>
      </c>
      <c r="J274" s="12">
        <v>43497.0</v>
      </c>
      <c r="K274" s="2">
        <v>270.06</v>
      </c>
      <c r="L274" s="3">
        <v>43467.0</v>
      </c>
      <c r="M274" s="4">
        <f t="array" ref="M274">XLOOKUP(L274,Agregado!$B$2:$B$1511,Agregado!$H$2:$H$1511)</f>
        <v>0.003290855519</v>
      </c>
    </row>
    <row r="275" ht="15.75" customHeight="1">
      <c r="B275" s="13">
        <v>43467.0</v>
      </c>
      <c r="C275" s="13"/>
      <c r="D275" s="10">
        <v>130746.15000000013</v>
      </c>
      <c r="E275" s="10">
        <v>101486.53800000012</v>
      </c>
      <c r="F275" s="10">
        <v>77512.11299999995</v>
      </c>
      <c r="G275" s="10">
        <f t="shared" si="1"/>
        <v>309744.801</v>
      </c>
      <c r="H275" s="11">
        <f t="shared" si="2"/>
        <v>0.003290855519</v>
      </c>
      <c r="J275" s="12">
        <v>43500.0</v>
      </c>
      <c r="K275" s="2">
        <v>271.96</v>
      </c>
      <c r="L275" s="3">
        <v>43557.0</v>
      </c>
      <c r="M275" s="4">
        <f t="array" ref="M275">XLOOKUP(L275,Agregado!$B$2:$B$1511,Agregado!$H$2:$H$1511)</f>
        <v>-0.001910928537</v>
      </c>
    </row>
    <row r="276" ht="15.75" customHeight="1">
      <c r="B276" s="13">
        <v>43557.0</v>
      </c>
      <c r="C276" s="13"/>
      <c r="D276" s="10">
        <v>130016.67200000012</v>
      </c>
      <c r="E276" s="10">
        <v>101717.57700000012</v>
      </c>
      <c r="F276" s="10">
        <v>77419.21699999996</v>
      </c>
      <c r="G276" s="10">
        <f t="shared" si="1"/>
        <v>309153.466</v>
      </c>
      <c r="H276" s="11">
        <f t="shared" si="2"/>
        <v>-0.001910928537</v>
      </c>
      <c r="J276" s="12">
        <v>43501.0</v>
      </c>
      <c r="K276" s="2">
        <v>273.1</v>
      </c>
      <c r="L276" s="3">
        <v>43587.0</v>
      </c>
      <c r="M276" s="4">
        <f t="array" ref="M276">XLOOKUP(L276,Agregado!$B$2:$B$1511,Agregado!$H$2:$H$1511)</f>
        <v>0.002985332881</v>
      </c>
    </row>
    <row r="277" ht="15.75" customHeight="1">
      <c r="B277" s="13">
        <v>43587.0</v>
      </c>
      <c r="C277" s="13"/>
      <c r="D277" s="10">
        <v>130927.89900000012</v>
      </c>
      <c r="E277" s="10">
        <v>101717.57700000012</v>
      </c>
      <c r="F277" s="10">
        <v>77432.29499999995</v>
      </c>
      <c r="G277" s="10">
        <f t="shared" si="1"/>
        <v>310077.771</v>
      </c>
      <c r="H277" s="11">
        <f t="shared" si="2"/>
        <v>0.002985332881</v>
      </c>
      <c r="J277" s="12">
        <v>43502.0</v>
      </c>
      <c r="K277" s="2">
        <v>272.74</v>
      </c>
      <c r="L277" s="3">
        <v>43618.0</v>
      </c>
      <c r="M277" s="4">
        <f t="array" ref="M277">XLOOKUP(L277,Agregado!$B$2:$B$1511,Agregado!$H$2:$H$1511)</f>
        <v>-0.000509059936</v>
      </c>
    </row>
    <row r="278" ht="15.75" customHeight="1">
      <c r="B278" s="13">
        <v>43618.0</v>
      </c>
      <c r="C278" s="13"/>
      <c r="D278" s="10">
        <v>130750.26000000013</v>
      </c>
      <c r="E278" s="10">
        <v>101800.06100000012</v>
      </c>
      <c r="F278" s="10">
        <v>77369.64199999995</v>
      </c>
      <c r="G278" s="10">
        <f t="shared" si="1"/>
        <v>309919.963</v>
      </c>
      <c r="H278" s="11">
        <f t="shared" si="2"/>
        <v>-0.000509059936</v>
      </c>
      <c r="J278" s="12">
        <v>43503.0</v>
      </c>
      <c r="K278" s="2">
        <v>270.14</v>
      </c>
      <c r="L278" s="3">
        <v>43648.0</v>
      </c>
      <c r="M278" s="4">
        <f t="array" ref="M278">XLOOKUP(L278,Agregado!$B$2:$B$1511,Agregado!$H$2:$H$1511)</f>
        <v>-0.002061235161</v>
      </c>
    </row>
    <row r="279" ht="15.75" customHeight="1">
      <c r="B279" s="13">
        <v>43648.0</v>
      </c>
      <c r="C279" s="13"/>
      <c r="D279" s="10">
        <v>130423.01000000013</v>
      </c>
      <c r="E279" s="10">
        <v>101608.00800000012</v>
      </c>
      <c r="F279" s="10">
        <v>77250.78499999995</v>
      </c>
      <c r="G279" s="10">
        <f t="shared" si="1"/>
        <v>309281.803</v>
      </c>
      <c r="H279" s="11">
        <f t="shared" si="2"/>
        <v>-0.002061235161</v>
      </c>
      <c r="J279" s="12">
        <v>43504.0</v>
      </c>
      <c r="K279" s="2">
        <v>270.47</v>
      </c>
      <c r="L279" s="3">
        <v>43679.0</v>
      </c>
      <c r="M279" s="4">
        <f t="array" ref="M279">XLOOKUP(L279,Agregado!$B$2:$B$1511,Agregado!$H$2:$H$1511)</f>
        <v>-0.001623303638</v>
      </c>
    </row>
    <row r="280" ht="15.75" customHeight="1">
      <c r="B280" s="13">
        <v>43679.0</v>
      </c>
      <c r="C280" s="13"/>
      <c r="D280" s="10">
        <v>130220.36000000013</v>
      </c>
      <c r="E280" s="10">
        <v>101308.99200000011</v>
      </c>
      <c r="F280" s="10">
        <v>77250.79999999994</v>
      </c>
      <c r="G280" s="10">
        <f t="shared" si="1"/>
        <v>308780.152</v>
      </c>
      <c r="H280" s="11">
        <f t="shared" si="2"/>
        <v>-0.001623303638</v>
      </c>
      <c r="J280" s="12">
        <v>43507.0</v>
      </c>
      <c r="K280" s="2">
        <v>270.62</v>
      </c>
      <c r="L280" s="3">
        <v>43771.0</v>
      </c>
      <c r="M280" s="4">
        <f t="array" ref="M280">XLOOKUP(L280,Agregado!$B$2:$B$1511,Agregado!$H$2:$H$1511)</f>
        <v>-0.0002895683021</v>
      </c>
    </row>
    <row r="281" ht="15.75" customHeight="1">
      <c r="B281" s="13">
        <v>43771.0</v>
      </c>
      <c r="C281" s="13"/>
      <c r="D281" s="10">
        <v>130220.36000000013</v>
      </c>
      <c r="E281" s="10">
        <v>101349.80800000012</v>
      </c>
      <c r="F281" s="10">
        <v>77120.58399999994</v>
      </c>
      <c r="G281" s="10">
        <f t="shared" si="1"/>
        <v>308690.752</v>
      </c>
      <c r="H281" s="11">
        <f t="shared" si="2"/>
        <v>-0.0002895683021</v>
      </c>
      <c r="J281" s="12">
        <v>43508.0</v>
      </c>
      <c r="K281" s="2">
        <v>274.1</v>
      </c>
      <c r="L281" s="3">
        <v>43801.0</v>
      </c>
      <c r="M281" s="4">
        <f t="array" ref="M281">XLOOKUP(L281,Agregado!$B$2:$B$1511,Agregado!$H$2:$H$1511)</f>
        <v>0.002417662676</v>
      </c>
    </row>
    <row r="282" ht="15.75" customHeight="1">
      <c r="B282" s="13">
        <v>43801.0</v>
      </c>
      <c r="C282" s="13"/>
      <c r="D282" s="10">
        <v>131072.94200000013</v>
      </c>
      <c r="E282" s="10">
        <v>101349.80800000012</v>
      </c>
      <c r="F282" s="10">
        <v>77015.21499999994</v>
      </c>
      <c r="G282" s="10">
        <f t="shared" si="1"/>
        <v>309437.965</v>
      </c>
      <c r="H282" s="11">
        <f t="shared" si="2"/>
        <v>0.002417662676</v>
      </c>
      <c r="J282" s="12">
        <v>43509.0</v>
      </c>
      <c r="K282" s="2">
        <v>274.99</v>
      </c>
      <c r="L282" s="3" t="s">
        <v>166</v>
      </c>
      <c r="M282" s="4">
        <f t="array" ref="M282">XLOOKUP(L282,Agregado!$B$2:$B$1511,Agregado!$H$2:$H$1511)</f>
        <v>0.004736710865</v>
      </c>
    </row>
    <row r="283" ht="15.75" customHeight="1">
      <c r="B283" s="13" t="s">
        <v>166</v>
      </c>
      <c r="C283" s="13"/>
      <c r="D283" s="10">
        <v>132005.08900000012</v>
      </c>
      <c r="E283" s="10">
        <v>101432.55800000012</v>
      </c>
      <c r="F283" s="10">
        <v>77469.51299999993</v>
      </c>
      <c r="G283" s="10">
        <f t="shared" si="1"/>
        <v>310907.16</v>
      </c>
      <c r="H283" s="11">
        <f t="shared" si="2"/>
        <v>0.004736710865</v>
      </c>
      <c r="J283" s="12">
        <v>43510.0</v>
      </c>
      <c r="K283" s="2">
        <v>274.38</v>
      </c>
      <c r="L283" s="3" t="s">
        <v>167</v>
      </c>
      <c r="M283" s="4">
        <f t="array" ref="M283">XLOOKUP(L283,Agregado!$B$2:$B$1511,Agregado!$H$2:$H$1511)</f>
        <v>0.00224382335</v>
      </c>
    </row>
    <row r="284" ht="15.75" customHeight="1">
      <c r="B284" s="13" t="s">
        <v>167</v>
      </c>
      <c r="C284" s="13"/>
      <c r="D284" s="10">
        <v>132266.34800000011</v>
      </c>
      <c r="E284" s="10">
        <v>101806.08600000013</v>
      </c>
      <c r="F284" s="10">
        <v>77533.12999999993</v>
      </c>
      <c r="G284" s="10">
        <f t="shared" si="1"/>
        <v>311605.564</v>
      </c>
      <c r="H284" s="11">
        <f t="shared" si="2"/>
        <v>0.00224382335</v>
      </c>
      <c r="J284" s="12">
        <v>43511.0</v>
      </c>
      <c r="K284" s="2">
        <v>277.37</v>
      </c>
      <c r="L284" s="3" t="s">
        <v>168</v>
      </c>
      <c r="M284" s="4">
        <f t="array" ref="M284">XLOOKUP(L284,Agregado!$B$2:$B$1511,Agregado!$H$2:$H$1511)</f>
        <v>-0.007640425314</v>
      </c>
    </row>
    <row r="285" ht="15.75" customHeight="1">
      <c r="B285" s="13" t="s">
        <v>168</v>
      </c>
      <c r="C285" s="13"/>
      <c r="D285" s="10">
        <v>130043.89800000012</v>
      </c>
      <c r="E285" s="10">
        <v>101681.86400000013</v>
      </c>
      <c r="F285" s="10">
        <v>77508.07499999994</v>
      </c>
      <c r="G285" s="10">
        <f t="shared" si="1"/>
        <v>309233.837</v>
      </c>
      <c r="H285" s="11">
        <f t="shared" si="2"/>
        <v>-0.007640425314</v>
      </c>
      <c r="J285" s="12">
        <v>43515.0</v>
      </c>
      <c r="K285" s="2">
        <v>277.85</v>
      </c>
      <c r="L285" s="3" t="s">
        <v>169</v>
      </c>
      <c r="M285" s="4">
        <f t="array" ref="M285">XLOOKUP(L285,Agregado!$B$2:$B$1511,Agregado!$H$2:$H$1511)</f>
        <v>-0.000646826613</v>
      </c>
    </row>
    <row r="286" ht="15.75" customHeight="1">
      <c r="B286" s="13" t="s">
        <v>169</v>
      </c>
      <c r="C286" s="13"/>
      <c r="D286" s="10">
        <v>129613.97100000012</v>
      </c>
      <c r="E286" s="10">
        <v>101905.12400000013</v>
      </c>
      <c r="F286" s="10">
        <v>77514.78599999993</v>
      </c>
      <c r="G286" s="10">
        <f t="shared" si="1"/>
        <v>309033.881</v>
      </c>
      <c r="H286" s="11">
        <f t="shared" si="2"/>
        <v>-0.000646826613</v>
      </c>
      <c r="J286" s="12">
        <v>43516.0</v>
      </c>
      <c r="K286" s="2">
        <v>278.41</v>
      </c>
      <c r="L286" s="3" t="s">
        <v>170</v>
      </c>
      <c r="M286" s="4">
        <f t="array" ref="M286">XLOOKUP(L286,Agregado!$B$2:$B$1511,Agregado!$H$2:$H$1511)</f>
        <v>0.006477428601</v>
      </c>
    </row>
    <row r="287" ht="15.75" customHeight="1">
      <c r="B287" s="13" t="s">
        <v>170</v>
      </c>
      <c r="C287" s="13"/>
      <c r="D287" s="10">
        <v>131336.37100000013</v>
      </c>
      <c r="E287" s="10">
        <v>102086.80600000013</v>
      </c>
      <c r="F287" s="10">
        <v>77618.94599999994</v>
      </c>
      <c r="G287" s="10">
        <f t="shared" si="1"/>
        <v>311042.123</v>
      </c>
      <c r="H287" s="11">
        <f t="shared" si="2"/>
        <v>0.006477428601</v>
      </c>
      <c r="J287" s="12">
        <v>43517.0</v>
      </c>
      <c r="K287" s="2">
        <v>277.42</v>
      </c>
      <c r="L287" s="3" t="s">
        <v>171</v>
      </c>
      <c r="M287" s="4">
        <f t="array" ref="M287">XLOOKUP(L287,Agregado!$B$2:$B$1511,Agregado!$H$2:$H$1511)</f>
        <v>-0.003498714273</v>
      </c>
    </row>
    <row r="288" ht="15.75" customHeight="1">
      <c r="B288" s="13" t="s">
        <v>171</v>
      </c>
      <c r="C288" s="13"/>
      <c r="D288" s="10">
        <v>130042.03000000013</v>
      </c>
      <c r="E288" s="10">
        <v>102268.84700000013</v>
      </c>
      <c r="F288" s="10">
        <v>77644.89999999994</v>
      </c>
      <c r="G288" s="10">
        <f t="shared" si="1"/>
        <v>309955.777</v>
      </c>
      <c r="H288" s="11">
        <f t="shared" si="2"/>
        <v>-0.003498714273</v>
      </c>
      <c r="J288" s="12">
        <v>43518.0</v>
      </c>
      <c r="K288" s="2">
        <v>279.14</v>
      </c>
      <c r="L288" s="3" t="s">
        <v>172</v>
      </c>
      <c r="M288" s="4">
        <f t="array" ref="M288">XLOOKUP(L288,Agregado!$B$2:$B$1511,Agregado!$H$2:$H$1511)</f>
        <v>0.001871295878</v>
      </c>
    </row>
    <row r="289" ht="15.75" customHeight="1">
      <c r="B289" s="13" t="s">
        <v>172</v>
      </c>
      <c r="C289" s="13"/>
      <c r="D289" s="10">
        <v>130749.39200000012</v>
      </c>
      <c r="E289" s="10">
        <v>102129.29700000012</v>
      </c>
      <c r="F289" s="10">
        <v>77657.64999999994</v>
      </c>
      <c r="G289" s="10">
        <f t="shared" si="1"/>
        <v>310536.339</v>
      </c>
      <c r="H289" s="11">
        <f t="shared" si="2"/>
        <v>0.001871295878</v>
      </c>
      <c r="J289" s="12">
        <v>43521.0</v>
      </c>
      <c r="K289" s="2">
        <v>279.52</v>
      </c>
      <c r="L289" s="3" t="s">
        <v>173</v>
      </c>
      <c r="M289" s="4">
        <f t="array" ref="M289">XLOOKUP(L289,Agregado!$B$2:$B$1511,Agregado!$H$2:$H$1511)</f>
        <v>0.0008101018909</v>
      </c>
    </row>
    <row r="290" ht="15.75" customHeight="1">
      <c r="B290" s="13" t="s">
        <v>173</v>
      </c>
      <c r="C290" s="13"/>
      <c r="D290" s="10">
        <v>131098.36100000012</v>
      </c>
      <c r="E290" s="10">
        <v>102030.98200000012</v>
      </c>
      <c r="F290" s="10">
        <v>77658.66399999993</v>
      </c>
      <c r="G290" s="10">
        <f t="shared" si="1"/>
        <v>310788.007</v>
      </c>
      <c r="H290" s="11">
        <f t="shared" si="2"/>
        <v>0.0008101018909</v>
      </c>
      <c r="J290" s="12">
        <v>43522.0</v>
      </c>
      <c r="K290" s="2">
        <v>279.32</v>
      </c>
      <c r="L290" s="3" t="s">
        <v>174</v>
      </c>
      <c r="M290" s="4">
        <f t="array" ref="M290">XLOOKUP(L290,Agregado!$B$2:$B$1511,Agregado!$H$2:$H$1511)</f>
        <v>0.009959926122</v>
      </c>
    </row>
    <row r="291" ht="15.75" customHeight="1">
      <c r="B291" s="13" t="s">
        <v>174</v>
      </c>
      <c r="C291" s="13"/>
      <c r="D291" s="10">
        <v>134313.2640000001</v>
      </c>
      <c r="E291" s="10">
        <v>102016.91800000012</v>
      </c>
      <c r="F291" s="10">
        <v>77568.71699999993</v>
      </c>
      <c r="G291" s="10">
        <f t="shared" si="1"/>
        <v>313898.899</v>
      </c>
      <c r="H291" s="11">
        <f t="shared" si="2"/>
        <v>0.009959926122</v>
      </c>
      <c r="J291" s="12">
        <v>43523.0</v>
      </c>
      <c r="K291" s="2">
        <v>279.2</v>
      </c>
      <c r="L291" s="3" t="s">
        <v>175</v>
      </c>
      <c r="M291" s="4">
        <f t="array" ref="M291">XLOOKUP(L291,Agregado!$B$2:$B$1511,Agregado!$H$2:$H$1511)</f>
        <v>-0.003748751213</v>
      </c>
    </row>
    <row r="292" ht="15.75" customHeight="1">
      <c r="B292" s="13" t="s">
        <v>175</v>
      </c>
      <c r="C292" s="13"/>
      <c r="D292" s="10">
        <v>133293.67400000012</v>
      </c>
      <c r="E292" s="10">
        <v>101932.59900000012</v>
      </c>
      <c r="F292" s="10">
        <v>77498.09999999993</v>
      </c>
      <c r="G292" s="10">
        <f t="shared" si="1"/>
        <v>312724.373</v>
      </c>
      <c r="H292" s="11">
        <f t="shared" si="2"/>
        <v>-0.003748751213</v>
      </c>
      <c r="J292" s="12">
        <v>43524.0</v>
      </c>
      <c r="K292" s="2">
        <v>278.68</v>
      </c>
      <c r="L292" s="3" t="s">
        <v>176</v>
      </c>
      <c r="M292" s="4">
        <f t="array" ref="M292">XLOOKUP(L292,Agregado!$B$2:$B$1511,Agregado!$H$2:$H$1511)</f>
        <v>-0.002339825242</v>
      </c>
    </row>
    <row r="293" ht="15.75" customHeight="1">
      <c r="B293" s="13" t="s">
        <v>176</v>
      </c>
      <c r="C293" s="13"/>
      <c r="D293" s="10">
        <v>132805.01900000012</v>
      </c>
      <c r="E293" s="10">
        <v>101876.40800000011</v>
      </c>
      <c r="F293" s="10">
        <v>77312.08099999993</v>
      </c>
      <c r="G293" s="10">
        <f t="shared" si="1"/>
        <v>311993.508</v>
      </c>
      <c r="H293" s="11">
        <f t="shared" si="2"/>
        <v>-0.002339825242</v>
      </c>
      <c r="J293" s="12">
        <v>43525.0</v>
      </c>
      <c r="K293" s="2">
        <v>280.42</v>
      </c>
      <c r="L293" s="3">
        <v>43468.0</v>
      </c>
      <c r="M293" s="4">
        <f t="array" ref="M293">XLOOKUP(L293,Agregado!$B$2:$B$1511,Agregado!$H$2:$H$1511)</f>
        <v>0.002987575775</v>
      </c>
    </row>
    <row r="294" ht="15.75" customHeight="1">
      <c r="B294" s="13">
        <v>43468.0</v>
      </c>
      <c r="C294" s="13"/>
      <c r="D294" s="10">
        <v>133835.56800000012</v>
      </c>
      <c r="E294" s="10">
        <v>101778.32200000012</v>
      </c>
      <c r="F294" s="10">
        <v>77313.11599999994</v>
      </c>
      <c r="G294" s="10">
        <f t="shared" si="1"/>
        <v>312927.006</v>
      </c>
      <c r="H294" s="11">
        <f t="shared" si="2"/>
        <v>0.002987575775</v>
      </c>
      <c r="J294" s="12">
        <v>43528.0</v>
      </c>
      <c r="K294" s="2">
        <v>279.4</v>
      </c>
      <c r="L294" s="3">
        <v>43558.0</v>
      </c>
      <c r="M294" s="4">
        <f t="array" ref="M294">XLOOKUP(L294,Agregado!$B$2:$B$1511,Agregado!$H$2:$H$1511)</f>
        <v>0.00002010991894</v>
      </c>
    </row>
    <row r="295" ht="15.75" customHeight="1">
      <c r="B295" s="13">
        <v>43558.0</v>
      </c>
      <c r="C295" s="13"/>
      <c r="D295" s="10">
        <v>133611.2050000001</v>
      </c>
      <c r="E295" s="10">
        <v>101975.85600000012</v>
      </c>
      <c r="F295" s="10">
        <v>77346.23799999994</v>
      </c>
      <c r="G295" s="10">
        <f t="shared" si="1"/>
        <v>312933.299</v>
      </c>
      <c r="H295" s="11">
        <f t="shared" si="2"/>
        <v>0.00002010991894</v>
      </c>
      <c r="J295" s="12">
        <v>43529.0</v>
      </c>
      <c r="K295" s="2">
        <v>279.02</v>
      </c>
      <c r="L295" s="3">
        <v>43588.0</v>
      </c>
      <c r="M295" s="4">
        <f t="array" ref="M295">XLOOKUP(L295,Agregado!$B$2:$B$1511,Agregado!$H$2:$H$1511)</f>
        <v>0.004851106854</v>
      </c>
    </row>
    <row r="296" ht="15.75" customHeight="1">
      <c r="B296" s="13">
        <v>43588.0</v>
      </c>
      <c r="C296" s="13"/>
      <c r="D296" s="10">
        <v>135077.9250000001</v>
      </c>
      <c r="E296" s="10">
        <v>102144.51700000011</v>
      </c>
      <c r="F296" s="10">
        <v>77232.61799999994</v>
      </c>
      <c r="G296" s="10">
        <f t="shared" si="1"/>
        <v>314455.06</v>
      </c>
      <c r="H296" s="11">
        <f t="shared" si="2"/>
        <v>0.004851106854</v>
      </c>
      <c r="J296" s="12">
        <v>43530.0</v>
      </c>
      <c r="K296" s="2">
        <v>277.33</v>
      </c>
      <c r="L296" s="3">
        <v>43619.0</v>
      </c>
      <c r="M296" s="4">
        <f t="array" ref="M296">XLOOKUP(L296,Agregado!$B$2:$B$1511,Agregado!$H$2:$H$1511)</f>
        <v>-0.005423648291</v>
      </c>
    </row>
    <row r="297" ht="15.75" customHeight="1">
      <c r="B297" s="13">
        <v>43619.0</v>
      </c>
      <c r="C297" s="13"/>
      <c r="D297" s="10">
        <v>133277.9290000001</v>
      </c>
      <c r="E297" s="10">
        <v>102228.7550000001</v>
      </c>
      <c r="F297" s="10">
        <v>77247.49899999994</v>
      </c>
      <c r="G297" s="10">
        <f t="shared" si="1"/>
        <v>312754.183</v>
      </c>
      <c r="H297" s="11">
        <f t="shared" si="2"/>
        <v>-0.005423648291</v>
      </c>
      <c r="J297" s="12">
        <v>43531.0</v>
      </c>
      <c r="K297" s="2">
        <v>275.01</v>
      </c>
      <c r="L297" s="3">
        <v>43649.0</v>
      </c>
      <c r="M297" s="4">
        <f t="array" ref="M297">XLOOKUP(L297,Agregado!$B$2:$B$1511,Agregado!$H$2:$H$1511)</f>
        <v>-0.007723794428</v>
      </c>
    </row>
    <row r="298" ht="15.75" customHeight="1">
      <c r="B298" s="13">
        <v>43649.0</v>
      </c>
      <c r="C298" s="13"/>
      <c r="D298" s="10">
        <v>130727.0700000001</v>
      </c>
      <c r="E298" s="10">
        <v>102493.7810000001</v>
      </c>
      <c r="F298" s="10">
        <v>77126.98799999994</v>
      </c>
      <c r="G298" s="10">
        <f t="shared" si="1"/>
        <v>310347.839</v>
      </c>
      <c r="H298" s="11">
        <f t="shared" si="2"/>
        <v>-0.007723794428</v>
      </c>
      <c r="J298" s="12">
        <v>43532.0</v>
      </c>
      <c r="K298" s="2">
        <v>274.46</v>
      </c>
      <c r="L298" s="3">
        <v>43680.0</v>
      </c>
      <c r="M298" s="4">
        <f t="array" ref="M298">XLOOKUP(L298,Agregado!$B$2:$B$1511,Agregado!$H$2:$H$1511)</f>
        <v>-0.009161925392</v>
      </c>
    </row>
    <row r="299" ht="15.75" customHeight="1">
      <c r="B299" s="13">
        <v>43680.0</v>
      </c>
      <c r="C299" s="13"/>
      <c r="D299" s="10">
        <v>128994.07600000009</v>
      </c>
      <c r="E299" s="10">
        <v>102300.04400000011</v>
      </c>
      <c r="F299" s="10">
        <v>76223.32099999994</v>
      </c>
      <c r="G299" s="10">
        <f t="shared" si="1"/>
        <v>307517.441</v>
      </c>
      <c r="H299" s="11">
        <f t="shared" si="2"/>
        <v>-0.009161925392</v>
      </c>
      <c r="J299" s="12">
        <v>43535.0</v>
      </c>
      <c r="K299" s="2">
        <v>278.44</v>
      </c>
      <c r="L299" s="3">
        <v>43772.0</v>
      </c>
      <c r="M299" s="4">
        <f t="array" ref="M299">XLOOKUP(L299,Agregado!$B$2:$B$1511,Agregado!$H$2:$H$1511)</f>
        <v>-0.004970797446</v>
      </c>
    </row>
    <row r="300" ht="15.75" customHeight="1">
      <c r="B300" s="13">
        <v>43772.0</v>
      </c>
      <c r="C300" s="13"/>
      <c r="D300" s="10">
        <v>127786.19600000008</v>
      </c>
      <c r="E300" s="10">
        <v>102148.13100000011</v>
      </c>
      <c r="F300" s="10">
        <v>76058.29999999994</v>
      </c>
      <c r="G300" s="10">
        <f t="shared" si="1"/>
        <v>305992.627</v>
      </c>
      <c r="H300" s="11">
        <f t="shared" si="2"/>
        <v>-0.004970797446</v>
      </c>
      <c r="J300" s="12">
        <v>43536.0</v>
      </c>
      <c r="K300" s="2">
        <v>279.49</v>
      </c>
      <c r="L300" s="3">
        <v>43802.0</v>
      </c>
      <c r="M300" s="4">
        <f t="array" ref="M300">XLOOKUP(L300,Agregado!$B$2:$B$1511,Agregado!$H$2:$H$1511)</f>
        <v>0.01318397245</v>
      </c>
    </row>
    <row r="301" ht="15.75" customHeight="1">
      <c r="B301" s="13">
        <v>43802.0</v>
      </c>
      <c r="C301" s="13"/>
      <c r="D301" s="10">
        <v>127688.71000000008</v>
      </c>
      <c r="E301" s="10">
        <v>106267.8990000001</v>
      </c>
      <c r="F301" s="10">
        <v>76096.92699999994</v>
      </c>
      <c r="G301" s="10">
        <f t="shared" si="1"/>
        <v>310053.536</v>
      </c>
      <c r="H301" s="11">
        <f t="shared" si="2"/>
        <v>0.01318397245</v>
      </c>
      <c r="J301" s="12">
        <v>43537.0</v>
      </c>
      <c r="K301" s="2">
        <v>281.34</v>
      </c>
      <c r="L301" s="3" t="s">
        <v>177</v>
      </c>
      <c r="M301" s="4">
        <f t="array" ref="M301">XLOOKUP(L301,Agregado!$B$2:$B$1511,Agregado!$H$2:$H$1511)</f>
        <v>0.01800018039</v>
      </c>
    </row>
    <row r="302" ht="15.75" customHeight="1">
      <c r="B302" s="13" t="s">
        <v>177</v>
      </c>
      <c r="C302" s="13"/>
      <c r="D302" s="10">
        <v>130426.46200000007</v>
      </c>
      <c r="E302" s="10">
        <v>106239.7890000001</v>
      </c>
      <c r="F302" s="10">
        <v>79018.83699999994</v>
      </c>
      <c r="G302" s="10">
        <f t="shared" si="1"/>
        <v>315685.088</v>
      </c>
      <c r="H302" s="11">
        <f t="shared" si="2"/>
        <v>0.01800018039</v>
      </c>
      <c r="J302" s="12">
        <v>43538.0</v>
      </c>
      <c r="K302" s="2">
        <v>281.16</v>
      </c>
      <c r="L302" s="3" t="s">
        <v>178</v>
      </c>
      <c r="M302" s="4">
        <f t="array" ref="M302">XLOOKUP(L302,Agregado!$B$2:$B$1511,Agregado!$H$2:$H$1511)</f>
        <v>0.007075227818</v>
      </c>
    </row>
    <row r="303" ht="15.75" customHeight="1">
      <c r="B303" s="13" t="s">
        <v>178</v>
      </c>
      <c r="C303" s="13"/>
      <c r="D303" s="10">
        <v>132480.06600000008</v>
      </c>
      <c r="E303" s="10">
        <v>106367.1710000001</v>
      </c>
      <c r="F303" s="10">
        <v>79079.31499999994</v>
      </c>
      <c r="G303" s="10">
        <f t="shared" si="1"/>
        <v>317926.552</v>
      </c>
      <c r="H303" s="11">
        <f t="shared" si="2"/>
        <v>0.007075227818</v>
      </c>
      <c r="J303" s="12">
        <v>43539.0</v>
      </c>
      <c r="K303" s="2">
        <v>281.31</v>
      </c>
      <c r="L303" s="3" t="s">
        <v>179</v>
      </c>
      <c r="M303" s="4">
        <f t="array" ref="M303">XLOOKUP(L303,Agregado!$B$2:$B$1511,Agregado!$H$2:$H$1511)</f>
        <v>0.003208200463</v>
      </c>
    </row>
    <row r="304" ht="15.75" customHeight="1">
      <c r="B304" s="13" t="s">
        <v>179</v>
      </c>
      <c r="C304" s="13"/>
      <c r="D304" s="10">
        <v>129682.45800000007</v>
      </c>
      <c r="E304" s="10">
        <v>108757.8780000001</v>
      </c>
      <c r="F304" s="10">
        <v>80507.82599999994</v>
      </c>
      <c r="G304" s="10">
        <f t="shared" si="1"/>
        <v>318948.162</v>
      </c>
      <c r="H304" s="11">
        <f t="shared" si="2"/>
        <v>0.003208200463</v>
      </c>
      <c r="J304" s="12">
        <v>43542.0</v>
      </c>
      <c r="K304" s="2">
        <v>282.33</v>
      </c>
      <c r="L304" s="3" t="s">
        <v>180</v>
      </c>
      <c r="M304" s="4">
        <f t="array" ref="M304">XLOOKUP(L304,Agregado!$B$2:$B$1511,Agregado!$H$2:$H$1511)</f>
        <v>-0.004822809829</v>
      </c>
    </row>
    <row r="305" ht="15.75" customHeight="1">
      <c r="B305" s="13" t="s">
        <v>180</v>
      </c>
      <c r="C305" s="13"/>
      <c r="D305" s="10">
        <v>127924.06300000007</v>
      </c>
      <c r="E305" s="10">
        <v>108757.8780000001</v>
      </c>
      <c r="F305" s="10">
        <v>80731.69799999995</v>
      </c>
      <c r="G305" s="10">
        <f t="shared" si="1"/>
        <v>317413.639</v>
      </c>
      <c r="H305" s="11">
        <f t="shared" si="2"/>
        <v>-0.004822809829</v>
      </c>
      <c r="J305" s="12">
        <v>43543.0</v>
      </c>
      <c r="K305" s="2">
        <v>282.4</v>
      </c>
      <c r="L305" s="3" t="s">
        <v>181</v>
      </c>
      <c r="M305" s="4">
        <f t="array" ref="M305">XLOOKUP(L305,Agregado!$B$2:$B$1511,Agregado!$H$2:$H$1511)</f>
        <v>0.01310257877</v>
      </c>
    </row>
    <row r="306" ht="15.75" customHeight="1">
      <c r="B306" s="13" t="s">
        <v>181</v>
      </c>
      <c r="C306" s="13"/>
      <c r="D306" s="10">
        <v>131919.86500000008</v>
      </c>
      <c r="E306" s="10">
        <v>108843.4980000001</v>
      </c>
      <c r="F306" s="10">
        <v>80836.57899999994</v>
      </c>
      <c r="G306" s="10">
        <f t="shared" si="1"/>
        <v>321599.942</v>
      </c>
      <c r="H306" s="11">
        <f t="shared" si="2"/>
        <v>0.01310257877</v>
      </c>
      <c r="J306" s="12">
        <v>43544.0</v>
      </c>
      <c r="K306" s="2">
        <v>281.55</v>
      </c>
      <c r="L306" s="3" t="s">
        <v>182</v>
      </c>
      <c r="M306" s="4">
        <f t="array" ref="M306">XLOOKUP(L306,Agregado!$B$2:$B$1511,Agregado!$H$2:$H$1511)</f>
        <v>0.004844949112</v>
      </c>
    </row>
    <row r="307" ht="15.75" customHeight="1">
      <c r="B307" s="13" t="s">
        <v>182</v>
      </c>
      <c r="C307" s="13"/>
      <c r="D307" s="10">
        <v>133952.8860000001</v>
      </c>
      <c r="E307" s="10">
        <v>108515.31500000009</v>
      </c>
      <c r="F307" s="10">
        <v>80693.65699999993</v>
      </c>
      <c r="G307" s="10">
        <f t="shared" si="1"/>
        <v>323161.858</v>
      </c>
      <c r="H307" s="11">
        <f t="shared" si="2"/>
        <v>0.004844949112</v>
      </c>
      <c r="J307" s="12">
        <v>43545.0</v>
      </c>
      <c r="K307" s="2">
        <v>284.73</v>
      </c>
      <c r="L307" s="3" t="s">
        <v>183</v>
      </c>
      <c r="M307" s="4">
        <f t="array" ref="M307">XLOOKUP(L307,Agregado!$B$2:$B$1511,Agregado!$H$2:$H$1511)</f>
        <v>-0.0003952546896</v>
      </c>
    </row>
    <row r="308" ht="15.75" customHeight="1">
      <c r="B308" s="13" t="s">
        <v>183</v>
      </c>
      <c r="C308" s="13"/>
      <c r="D308" s="10">
        <v>133643.1870000001</v>
      </c>
      <c r="E308" s="10">
        <v>108515.31500000009</v>
      </c>
      <c r="F308" s="10">
        <v>80875.64999999994</v>
      </c>
      <c r="G308" s="10">
        <f t="shared" si="1"/>
        <v>323034.152</v>
      </c>
      <c r="H308" s="11">
        <f t="shared" si="2"/>
        <v>-0.0003952546896</v>
      </c>
      <c r="J308" s="12">
        <v>43546.0</v>
      </c>
      <c r="K308" s="2">
        <v>279.25</v>
      </c>
      <c r="L308" s="3" t="s">
        <v>184</v>
      </c>
      <c r="M308" s="4">
        <f t="array" ref="M308">XLOOKUP(L308,Agregado!$B$2:$B$1511,Agregado!$H$2:$H$1511)</f>
        <v>0.001550954514</v>
      </c>
    </row>
    <row r="309" ht="15.75" customHeight="1">
      <c r="B309" s="13" t="s">
        <v>184</v>
      </c>
      <c r="C309" s="13"/>
      <c r="D309" s="10">
        <v>133984.7210000001</v>
      </c>
      <c r="E309" s="10">
        <v>108773.18700000009</v>
      </c>
      <c r="F309" s="10">
        <v>80777.64399999994</v>
      </c>
      <c r="G309" s="10">
        <f t="shared" si="1"/>
        <v>323535.552</v>
      </c>
      <c r="H309" s="11">
        <f t="shared" si="2"/>
        <v>0.001550954514</v>
      </c>
      <c r="J309" s="12">
        <v>43549.0</v>
      </c>
      <c r="K309" s="2">
        <v>279.04</v>
      </c>
      <c r="L309" s="3" t="s">
        <v>185</v>
      </c>
      <c r="M309" s="4">
        <f t="array" ref="M309">XLOOKUP(L309,Agregado!$B$2:$B$1511,Agregado!$H$2:$H$1511)</f>
        <v>-0.005851365899</v>
      </c>
    </row>
    <row r="310" ht="15.75" customHeight="1">
      <c r="B310" s="13" t="s">
        <v>185</v>
      </c>
      <c r="C310" s="13"/>
      <c r="D310" s="10">
        <v>132225.5640000001</v>
      </c>
      <c r="E310" s="10">
        <v>108843.4650000001</v>
      </c>
      <c r="F310" s="10">
        <v>80578.92599999995</v>
      </c>
      <c r="G310" s="10">
        <f t="shared" si="1"/>
        <v>321647.955</v>
      </c>
      <c r="H310" s="11">
        <f t="shared" si="2"/>
        <v>-0.005851365899</v>
      </c>
      <c r="J310" s="12">
        <v>43550.0</v>
      </c>
      <c r="K310" s="2">
        <v>281.12</v>
      </c>
      <c r="L310" s="3" t="s">
        <v>186</v>
      </c>
      <c r="M310" s="4">
        <f t="array" ref="M310">XLOOKUP(L310,Agregado!$B$2:$B$1511,Agregado!$H$2:$H$1511)</f>
        <v>0.0001760154737</v>
      </c>
    </row>
    <row r="311" ht="15.75" customHeight="1">
      <c r="B311" s="13" t="s">
        <v>186</v>
      </c>
      <c r="C311" s="13"/>
      <c r="D311" s="10">
        <v>132127.9080000001</v>
      </c>
      <c r="E311" s="10">
        <v>108969.8680000001</v>
      </c>
      <c r="F311" s="10">
        <v>80606.79899999996</v>
      </c>
      <c r="G311" s="10">
        <f t="shared" si="1"/>
        <v>321704.575</v>
      </c>
      <c r="H311" s="11">
        <f t="shared" si="2"/>
        <v>0.0001760154737</v>
      </c>
      <c r="J311" s="12">
        <v>43551.0</v>
      </c>
      <c r="K311" s="2">
        <v>279.65</v>
      </c>
      <c r="L311" s="3" t="s">
        <v>187</v>
      </c>
      <c r="M311" s="4">
        <f t="array" ref="M311">XLOOKUP(L311,Agregado!$B$2:$B$1511,Agregado!$H$2:$H$1511)</f>
        <v>-0.003812192189</v>
      </c>
    </row>
    <row r="312" ht="15.75" customHeight="1">
      <c r="B312" s="13" t="s">
        <v>187</v>
      </c>
      <c r="C312" s="13"/>
      <c r="D312" s="10">
        <v>130919.52200000011</v>
      </c>
      <c r="E312" s="10">
        <v>108899.1400000001</v>
      </c>
      <c r="F312" s="10">
        <v>80661.84799999995</v>
      </c>
      <c r="G312" s="10">
        <f t="shared" si="1"/>
        <v>320480.51</v>
      </c>
      <c r="H312" s="11">
        <f t="shared" si="2"/>
        <v>-0.003812192189</v>
      </c>
      <c r="J312" s="12">
        <v>43552.0</v>
      </c>
      <c r="K312" s="2">
        <v>280.71</v>
      </c>
      <c r="L312" s="3" t="s">
        <v>188</v>
      </c>
      <c r="M312" s="4">
        <f t="array" ref="M312">XLOOKUP(L312,Agregado!$B$2:$B$1511,Agregado!$H$2:$H$1511)</f>
        <v>0.004361405617</v>
      </c>
    </row>
    <row r="313" ht="15.75" customHeight="1">
      <c r="B313" s="13" t="s">
        <v>188</v>
      </c>
      <c r="C313" s="13"/>
      <c r="D313" s="10">
        <v>131940.49900000013</v>
      </c>
      <c r="E313" s="10">
        <v>109124.4200000001</v>
      </c>
      <c r="F313" s="10">
        <v>80816.38899999995</v>
      </c>
      <c r="G313" s="10">
        <f t="shared" si="1"/>
        <v>321881.308</v>
      </c>
      <c r="H313" s="11">
        <f t="shared" si="2"/>
        <v>0.004361405617</v>
      </c>
      <c r="J313" s="12">
        <v>43553.0</v>
      </c>
      <c r="K313" s="2">
        <v>282.48</v>
      </c>
      <c r="L313" s="3" t="s">
        <v>189</v>
      </c>
      <c r="M313" s="4">
        <f t="array" ref="M313">XLOOKUP(L313,Agregado!$B$2:$B$1511,Agregado!$H$2:$H$1511)</f>
        <v>0.001044687232</v>
      </c>
    </row>
    <row r="314" ht="15.75" customHeight="1">
      <c r="B314" s="13" t="s">
        <v>189</v>
      </c>
      <c r="C314" s="13"/>
      <c r="D314" s="10">
        <v>132347.61000000013</v>
      </c>
      <c r="E314" s="10">
        <v>109124.4200000001</v>
      </c>
      <c r="F314" s="10">
        <v>80745.71899999995</v>
      </c>
      <c r="G314" s="10">
        <f t="shared" si="1"/>
        <v>322217.749</v>
      </c>
      <c r="H314" s="11">
        <f t="shared" si="2"/>
        <v>0.001044687232</v>
      </c>
      <c r="J314" s="12">
        <v>43556.0</v>
      </c>
      <c r="K314" s="2">
        <v>285.83</v>
      </c>
      <c r="L314" s="3">
        <v>43469.0</v>
      </c>
      <c r="M314" s="4">
        <f t="array" ref="M314">XLOOKUP(L314,Agregado!$B$2:$B$1511,Agregado!$H$2:$H$1511)</f>
        <v>0.007255954254</v>
      </c>
    </row>
    <row r="315" ht="15.75" customHeight="1">
      <c r="B315" s="13">
        <v>43469.0</v>
      </c>
      <c r="C315" s="13"/>
      <c r="D315" s="10">
        <v>134849.20000000013</v>
      </c>
      <c r="E315" s="10">
        <v>108967.9070000001</v>
      </c>
      <c r="F315" s="10">
        <v>80747.14199999995</v>
      </c>
      <c r="G315" s="10">
        <f t="shared" si="1"/>
        <v>324564.249</v>
      </c>
      <c r="H315" s="11">
        <f t="shared" si="2"/>
        <v>0.007255954254</v>
      </c>
      <c r="J315" s="12">
        <v>43557.0</v>
      </c>
      <c r="K315" s="2">
        <v>285.97</v>
      </c>
      <c r="L315" s="3">
        <v>43500.0</v>
      </c>
      <c r="M315" s="4">
        <f t="array" ref="M315">XLOOKUP(L315,Agregado!$B$2:$B$1511,Agregado!$H$2:$H$1511)</f>
        <v>-0.003926995445</v>
      </c>
    </row>
    <row r="316" ht="15.75" customHeight="1">
      <c r="B316" s="13">
        <v>43500.0</v>
      </c>
      <c r="C316" s="13"/>
      <c r="D316" s="10">
        <v>133491.00900000014</v>
      </c>
      <c r="E316" s="10">
        <v>109039.8730000001</v>
      </c>
      <c r="F316" s="10">
        <v>80761.30399999995</v>
      </c>
      <c r="G316" s="10">
        <f t="shared" si="1"/>
        <v>323292.186</v>
      </c>
      <c r="H316" s="11">
        <f t="shared" si="2"/>
        <v>-0.003926995445</v>
      </c>
      <c r="J316" s="12">
        <v>43558.0</v>
      </c>
      <c r="K316" s="2">
        <v>286.42</v>
      </c>
      <c r="L316" s="3">
        <v>43528.0</v>
      </c>
      <c r="M316" s="4">
        <f t="array" ref="M316">XLOOKUP(L316,Agregado!$B$2:$B$1511,Agregado!$H$2:$H$1511)</f>
        <v>0.004515029633</v>
      </c>
    </row>
    <row r="317" ht="15.75" customHeight="1">
      <c r="B317" s="13">
        <v>43528.0</v>
      </c>
      <c r="C317" s="13"/>
      <c r="D317" s="10">
        <v>133705.47200000013</v>
      </c>
      <c r="E317" s="10">
        <v>110248.9570000001</v>
      </c>
      <c r="F317" s="10">
        <v>80800.73099999994</v>
      </c>
      <c r="G317" s="10">
        <f t="shared" si="1"/>
        <v>324755.16</v>
      </c>
      <c r="H317" s="11">
        <f t="shared" si="2"/>
        <v>0.004515029633</v>
      </c>
      <c r="J317" s="12">
        <v>43559.0</v>
      </c>
      <c r="K317" s="2">
        <v>287.18</v>
      </c>
      <c r="L317" s="3">
        <v>43559.0</v>
      </c>
      <c r="M317" s="4">
        <f t="array" ref="M317">XLOOKUP(L317,Agregado!$B$2:$B$1511,Agregado!$H$2:$H$1511)</f>
        <v>0.005458619645</v>
      </c>
    </row>
    <row r="318" ht="15.75" customHeight="1">
      <c r="B318" s="13">
        <v>43559.0</v>
      </c>
      <c r="C318" s="13"/>
      <c r="D318" s="10">
        <v>135238.59300000014</v>
      </c>
      <c r="E318" s="10">
        <v>110479.7540000001</v>
      </c>
      <c r="F318" s="10">
        <v>80814.37499999994</v>
      </c>
      <c r="G318" s="10">
        <f t="shared" si="1"/>
        <v>326532.722</v>
      </c>
      <c r="H318" s="11">
        <f t="shared" si="2"/>
        <v>0.005458619645</v>
      </c>
      <c r="J318" s="12">
        <v>43560.0</v>
      </c>
      <c r="K318" s="2">
        <v>288.57</v>
      </c>
      <c r="L318" s="3">
        <v>43589.0</v>
      </c>
      <c r="M318" s="4">
        <f t="array" ref="M318">XLOOKUP(L318,Agregado!$B$2:$B$1511,Agregado!$H$2:$H$1511)</f>
        <v>0.002172920256</v>
      </c>
    </row>
    <row r="319" ht="15.75" customHeight="1">
      <c r="B319" s="13">
        <v>43589.0</v>
      </c>
      <c r="C319" s="13"/>
      <c r="D319" s="10">
        <v>135942.30000000013</v>
      </c>
      <c r="E319" s="10">
        <v>110479.7540000001</v>
      </c>
      <c r="F319" s="10">
        <v>80820.96899999994</v>
      </c>
      <c r="G319" s="10">
        <f t="shared" si="1"/>
        <v>327243.023</v>
      </c>
      <c r="H319" s="11">
        <f t="shared" si="2"/>
        <v>0.002172920256</v>
      </c>
      <c r="J319" s="12">
        <v>43563.0</v>
      </c>
      <c r="K319" s="2">
        <v>288.79</v>
      </c>
      <c r="L319" s="3">
        <v>43681.0</v>
      </c>
      <c r="M319" s="4">
        <f t="array" ref="M319">XLOOKUP(L319,Agregado!$B$2:$B$1511,Agregado!$H$2:$H$1511)</f>
        <v>-0.000506849696</v>
      </c>
    </row>
    <row r="320" ht="15.75" customHeight="1">
      <c r="B320" s="13">
        <v>43681.0</v>
      </c>
      <c r="C320" s="13"/>
      <c r="D320" s="10">
        <v>135249.76200000013</v>
      </c>
      <c r="E320" s="10">
        <v>110959.0830000001</v>
      </c>
      <c r="F320" s="10">
        <v>80868.35699999995</v>
      </c>
      <c r="G320" s="10">
        <f t="shared" si="1"/>
        <v>327077.202</v>
      </c>
      <c r="H320" s="11">
        <f t="shared" si="2"/>
        <v>-0.000506849696</v>
      </c>
      <c r="J320" s="12">
        <v>43564.0</v>
      </c>
      <c r="K320" s="2">
        <v>287.31</v>
      </c>
      <c r="L320" s="3">
        <v>43712.0</v>
      </c>
      <c r="M320" s="4">
        <f t="array" ref="M320">XLOOKUP(L320,Agregado!$B$2:$B$1511,Agregado!$H$2:$H$1511)</f>
        <v>-0.0002805296982</v>
      </c>
    </row>
    <row r="321" ht="15.75" customHeight="1">
      <c r="B321" s="13">
        <v>43712.0</v>
      </c>
      <c r="C321" s="13"/>
      <c r="D321" s="10">
        <v>135134.21600000013</v>
      </c>
      <c r="E321" s="10">
        <v>110959.0830000001</v>
      </c>
      <c r="F321" s="10">
        <v>80892.16099999995</v>
      </c>
      <c r="G321" s="10">
        <f t="shared" si="1"/>
        <v>326985.46</v>
      </c>
      <c r="H321" s="11">
        <f t="shared" si="2"/>
        <v>-0.0002805296982</v>
      </c>
      <c r="J321" s="12">
        <v>43565.0</v>
      </c>
      <c r="K321" s="2">
        <v>288.29</v>
      </c>
      <c r="L321" s="3">
        <v>43742.0</v>
      </c>
      <c r="M321" s="4">
        <f t="array" ref="M321">XLOOKUP(L321,Agregado!$B$2:$B$1511,Agregado!$H$2:$H$1511)</f>
        <v>0.00693521433</v>
      </c>
    </row>
    <row r="322" ht="15.75" customHeight="1">
      <c r="B322" s="13">
        <v>43742.0</v>
      </c>
      <c r="C322" s="13"/>
      <c r="D322" s="10">
        <v>137273.86100000012</v>
      </c>
      <c r="E322" s="10">
        <v>111147.0210000001</v>
      </c>
      <c r="F322" s="10">
        <v>80840.17399999996</v>
      </c>
      <c r="G322" s="10">
        <f t="shared" si="1"/>
        <v>329261.056</v>
      </c>
      <c r="H322" s="11">
        <f t="shared" si="2"/>
        <v>0.00693521433</v>
      </c>
      <c r="J322" s="12">
        <v>43566.0</v>
      </c>
      <c r="K322" s="2">
        <v>288.21</v>
      </c>
      <c r="L322" s="3">
        <v>43773.0</v>
      </c>
      <c r="M322" s="4">
        <f t="array" ref="M322">XLOOKUP(L322,Agregado!$B$2:$B$1511,Agregado!$H$2:$H$1511)</f>
        <v>0.006105328422</v>
      </c>
    </row>
    <row r="323" ht="15.75" customHeight="1">
      <c r="B323" s="13">
        <v>43773.0</v>
      </c>
      <c r="C323" s="13"/>
      <c r="D323" s="10">
        <v>138628.50100000013</v>
      </c>
      <c r="E323" s="10">
        <v>111292.1040000001</v>
      </c>
      <c r="F323" s="10">
        <v>81356.84699999995</v>
      </c>
      <c r="G323" s="10">
        <f t="shared" si="1"/>
        <v>331277.452</v>
      </c>
      <c r="H323" s="11">
        <f t="shared" si="2"/>
        <v>0.006105328422</v>
      </c>
      <c r="J323" s="12">
        <v>43567.0</v>
      </c>
      <c r="K323" s="2">
        <v>290.16</v>
      </c>
      <c r="L323" s="3">
        <v>43803.0</v>
      </c>
      <c r="M323" s="4">
        <f t="array" ref="M323">XLOOKUP(L323,Agregado!$B$2:$B$1511,Agregado!$H$2:$H$1511)</f>
        <v>0.007321612277</v>
      </c>
    </row>
    <row r="324" ht="15.75" customHeight="1">
      <c r="B324" s="13">
        <v>43803.0</v>
      </c>
      <c r="C324" s="13"/>
      <c r="D324" s="10">
        <v>140545.26300000012</v>
      </c>
      <c r="E324" s="10">
        <v>111524.24700000009</v>
      </c>
      <c r="F324" s="10">
        <v>81642.32799999995</v>
      </c>
      <c r="G324" s="10">
        <f t="shared" si="1"/>
        <v>333711.838</v>
      </c>
      <c r="H324" s="11">
        <f t="shared" si="2"/>
        <v>0.007321612277</v>
      </c>
      <c r="J324" s="12">
        <v>43570.0</v>
      </c>
      <c r="K324" s="2">
        <v>289.97</v>
      </c>
      <c r="L324" s="3" t="s">
        <v>190</v>
      </c>
      <c r="M324" s="4">
        <f t="array" ref="M324">XLOOKUP(L324,Agregado!$B$2:$B$1511,Agregado!$H$2:$H$1511)</f>
        <v>0.001591630925</v>
      </c>
    </row>
    <row r="325" ht="15.75" customHeight="1">
      <c r="B325" s="13" t="s">
        <v>190</v>
      </c>
      <c r="C325" s="13"/>
      <c r="D325" s="10">
        <v>140922.48000000013</v>
      </c>
      <c r="E325" s="10">
        <v>111611.8850000001</v>
      </c>
      <c r="F325" s="10">
        <v>81709.04199999996</v>
      </c>
      <c r="G325" s="10">
        <f t="shared" si="1"/>
        <v>334243.407</v>
      </c>
      <c r="H325" s="11">
        <f t="shared" si="2"/>
        <v>0.001591630925</v>
      </c>
      <c r="J325" s="12">
        <v>43571.0</v>
      </c>
      <c r="K325" s="2">
        <v>290.16</v>
      </c>
      <c r="L325" s="3" t="s">
        <v>191</v>
      </c>
      <c r="M325" s="4">
        <f t="array" ref="M325">XLOOKUP(L325,Agregado!$B$2:$B$1511,Agregado!$H$2:$H$1511)</f>
        <v>-0.00192082536</v>
      </c>
    </row>
    <row r="326" ht="15.75" customHeight="1">
      <c r="B326" s="13" t="s">
        <v>191</v>
      </c>
      <c r="C326" s="13"/>
      <c r="D326" s="10">
        <v>140154.0030000001</v>
      </c>
      <c r="E326" s="10">
        <v>111684.8730000001</v>
      </c>
      <c r="F326" s="10">
        <v>81763.12399999995</v>
      </c>
      <c r="G326" s="10">
        <f t="shared" si="1"/>
        <v>333602</v>
      </c>
      <c r="H326" s="11">
        <f t="shared" si="2"/>
        <v>-0.00192082536</v>
      </c>
      <c r="J326" s="12">
        <v>43572.0</v>
      </c>
      <c r="K326" s="2">
        <v>289.45</v>
      </c>
      <c r="L326" s="3" t="s">
        <v>192</v>
      </c>
      <c r="M326" s="4">
        <f t="array" ref="M326">XLOOKUP(L326,Agregado!$B$2:$B$1511,Agregado!$H$2:$H$1511)</f>
        <v>0.008006055062</v>
      </c>
    </row>
    <row r="327" ht="15.75" customHeight="1">
      <c r="B327" s="13" t="s">
        <v>192</v>
      </c>
      <c r="C327" s="13"/>
      <c r="D327" s="10">
        <v>142388.06500000012</v>
      </c>
      <c r="E327" s="10">
        <v>111845.52700000009</v>
      </c>
      <c r="F327" s="10">
        <v>82049.96399999995</v>
      </c>
      <c r="G327" s="10">
        <f t="shared" si="1"/>
        <v>336283.556</v>
      </c>
      <c r="H327" s="11">
        <f t="shared" si="2"/>
        <v>0.008006055062</v>
      </c>
      <c r="J327" s="12">
        <v>43573.0</v>
      </c>
      <c r="K327" s="2">
        <v>290.02</v>
      </c>
      <c r="L327" s="3" t="s">
        <v>193</v>
      </c>
      <c r="M327" s="4">
        <f t="array" ref="M327">XLOOKUP(L327,Agregado!$B$2:$B$1511,Agregado!$H$2:$H$1511)</f>
        <v>-0.005109444345</v>
      </c>
    </row>
    <row r="328" ht="15.75" customHeight="1">
      <c r="B328" s="13" t="s">
        <v>193</v>
      </c>
      <c r="C328" s="13"/>
      <c r="D328" s="10">
        <v>140766.81400000013</v>
      </c>
      <c r="E328" s="10">
        <v>111845.52700000009</v>
      </c>
      <c r="F328" s="10">
        <v>81957.37499999994</v>
      </c>
      <c r="G328" s="10">
        <f t="shared" si="1"/>
        <v>334569.716</v>
      </c>
      <c r="H328" s="11">
        <f t="shared" si="2"/>
        <v>-0.005109444345</v>
      </c>
      <c r="J328" s="12">
        <v>43577.0</v>
      </c>
      <c r="K328" s="2">
        <v>290.27</v>
      </c>
      <c r="L328" s="3" t="s">
        <v>194</v>
      </c>
      <c r="M328" s="4">
        <f t="array" ref="M328">XLOOKUP(L328,Agregado!$B$2:$B$1511,Agregado!$H$2:$H$1511)</f>
        <v>-0.005421284705</v>
      </c>
    </row>
    <row r="329" ht="15.75" customHeight="1">
      <c r="B329" s="13" t="s">
        <v>194</v>
      </c>
      <c r="C329" s="13"/>
      <c r="D329" s="10">
        <v>138838.51900000012</v>
      </c>
      <c r="E329" s="10">
        <v>111991.49300000009</v>
      </c>
      <c r="F329" s="10">
        <v>81930.81399999994</v>
      </c>
      <c r="G329" s="10">
        <f t="shared" si="1"/>
        <v>332760.826</v>
      </c>
      <c r="H329" s="11">
        <f t="shared" si="2"/>
        <v>-0.005421284705</v>
      </c>
      <c r="J329" s="12">
        <v>43578.0</v>
      </c>
      <c r="K329" s="2">
        <v>292.88</v>
      </c>
      <c r="L329" s="3" t="s">
        <v>195</v>
      </c>
      <c r="M329" s="4">
        <f t="array" ref="M329">XLOOKUP(L329,Agregado!$B$2:$B$1511,Agregado!$H$2:$H$1511)</f>
        <v>0.0002124333321</v>
      </c>
    </row>
    <row r="330" ht="15.75" customHeight="1">
      <c r="B330" s="13" t="s">
        <v>195</v>
      </c>
      <c r="C330" s="13"/>
      <c r="D330" s="10">
        <v>138794.9790000001</v>
      </c>
      <c r="E330" s="10">
        <v>112225.28100000009</v>
      </c>
      <c r="F330" s="10">
        <v>81811.26299999993</v>
      </c>
      <c r="G330" s="10">
        <f t="shared" si="1"/>
        <v>332831.523</v>
      </c>
      <c r="H330" s="11">
        <f t="shared" si="2"/>
        <v>0.0002124333321</v>
      </c>
      <c r="J330" s="12">
        <v>43579.0</v>
      </c>
      <c r="K330" s="2">
        <v>292.23</v>
      </c>
      <c r="L330" s="3" t="s">
        <v>196</v>
      </c>
      <c r="M330" s="4">
        <f t="array" ref="M330">XLOOKUP(L330,Agregado!$B$2:$B$1511,Agregado!$H$2:$H$1511)</f>
        <v>-0.002315024682</v>
      </c>
    </row>
    <row r="331" ht="15.75" customHeight="1">
      <c r="B331" s="13" t="s">
        <v>196</v>
      </c>
      <c r="C331" s="13"/>
      <c r="D331" s="10">
        <v>137945.7260000001</v>
      </c>
      <c r="E331" s="10">
        <v>112225.28100000009</v>
      </c>
      <c r="F331" s="10">
        <v>81890.89399999993</v>
      </c>
      <c r="G331" s="10">
        <f t="shared" si="1"/>
        <v>332061.901</v>
      </c>
      <c r="H331" s="11">
        <f t="shared" si="2"/>
        <v>-0.002315024682</v>
      </c>
      <c r="J331" s="12">
        <v>43580.0</v>
      </c>
      <c r="K331" s="2">
        <v>292.05</v>
      </c>
      <c r="L331" s="3" t="s">
        <v>197</v>
      </c>
      <c r="M331" s="4">
        <f t="array" ref="M331">XLOOKUP(L331,Agregado!$B$2:$B$1511,Agregado!$H$2:$H$1511)</f>
        <v>-0.003834991976</v>
      </c>
    </row>
    <row r="332" ht="15.75" customHeight="1">
      <c r="B332" s="13" t="s">
        <v>197</v>
      </c>
      <c r="C332" s="13"/>
      <c r="D332" s="10">
        <v>137054.50000000012</v>
      </c>
      <c r="E332" s="10">
        <v>111857.54900000009</v>
      </c>
      <c r="F332" s="10">
        <v>81878.83599999992</v>
      </c>
      <c r="G332" s="10">
        <f t="shared" si="1"/>
        <v>330790.885</v>
      </c>
      <c r="H332" s="11">
        <f t="shared" si="2"/>
        <v>-0.003834991976</v>
      </c>
      <c r="J332" s="12">
        <v>43581.0</v>
      </c>
      <c r="K332" s="2">
        <v>293.41</v>
      </c>
      <c r="L332" s="3" t="s">
        <v>198</v>
      </c>
      <c r="M332" s="4">
        <f t="array" ref="M332">XLOOKUP(L332,Agregado!$B$2:$B$1511,Agregado!$H$2:$H$1511)</f>
        <v>-0.002999261421</v>
      </c>
    </row>
    <row r="333" ht="15.75" customHeight="1">
      <c r="B333" s="13" t="s">
        <v>198</v>
      </c>
      <c r="C333" s="13"/>
      <c r="D333" s="10">
        <v>136061.36700000011</v>
      </c>
      <c r="E333" s="10">
        <v>111857.54900000009</v>
      </c>
      <c r="F333" s="10">
        <v>81881.32699999992</v>
      </c>
      <c r="G333" s="10">
        <f t="shared" si="1"/>
        <v>329800.243</v>
      </c>
      <c r="H333" s="11">
        <f t="shared" si="2"/>
        <v>-0.002999261421</v>
      </c>
      <c r="J333" s="12">
        <v>43584.0</v>
      </c>
      <c r="K333" s="2">
        <v>293.87</v>
      </c>
      <c r="L333" s="3" t="s">
        <v>199</v>
      </c>
      <c r="M333" s="4">
        <f t="array" ref="M333">XLOOKUP(L333,Agregado!$B$2:$B$1511,Agregado!$H$2:$H$1511)</f>
        <v>-0.0003090711806</v>
      </c>
    </row>
    <row r="334" ht="15.75" customHeight="1">
      <c r="B334" s="13" t="s">
        <v>199</v>
      </c>
      <c r="C334" s="13"/>
      <c r="D334" s="10">
        <v>135958.65200000012</v>
      </c>
      <c r="E334" s="10">
        <v>111857.54900000009</v>
      </c>
      <c r="F334" s="10">
        <v>81882.12599999992</v>
      </c>
      <c r="G334" s="10">
        <f t="shared" si="1"/>
        <v>329698.327</v>
      </c>
      <c r="H334" s="11">
        <f t="shared" si="2"/>
        <v>-0.0003090711806</v>
      </c>
      <c r="J334" s="12">
        <v>43585.0</v>
      </c>
      <c r="K334" s="2">
        <v>294.02</v>
      </c>
      <c r="L334" s="3" t="s">
        <v>200</v>
      </c>
      <c r="M334" s="4">
        <f t="array" ref="M334">XLOOKUP(L334,Agregado!$B$2:$B$1511,Agregado!$H$2:$H$1511)</f>
        <v>-0.0002673740708</v>
      </c>
    </row>
    <row r="335" ht="15.75" customHeight="1">
      <c r="B335" s="13" t="s">
        <v>200</v>
      </c>
      <c r="C335" s="13"/>
      <c r="D335" s="10">
        <v>135899.89300000013</v>
      </c>
      <c r="E335" s="10">
        <v>111739.23300000008</v>
      </c>
      <c r="F335" s="10">
        <v>81971.05999999991</v>
      </c>
      <c r="G335" s="10">
        <f t="shared" si="1"/>
        <v>329610.186</v>
      </c>
      <c r="H335" s="11">
        <f t="shared" si="2"/>
        <v>-0.0002673740708</v>
      </c>
      <c r="J335" s="12">
        <v>43586.0</v>
      </c>
      <c r="K335" s="2">
        <v>291.81</v>
      </c>
      <c r="L335" s="3">
        <v>43470.0</v>
      </c>
      <c r="M335" s="4">
        <f t="array" ref="M335">XLOOKUP(L335,Agregado!$B$2:$B$1511,Agregado!$H$2:$H$1511)</f>
        <v>0.01195820109</v>
      </c>
    </row>
    <row r="336" ht="15.75" customHeight="1">
      <c r="B336" s="13">
        <v>43470.0</v>
      </c>
      <c r="C336" s="13"/>
      <c r="D336" s="10">
        <v>139899.40900000013</v>
      </c>
      <c r="E336" s="10">
        <v>111635.60500000008</v>
      </c>
      <c r="F336" s="10">
        <v>82040.37799999991</v>
      </c>
      <c r="G336" s="10">
        <f t="shared" si="1"/>
        <v>333575.392</v>
      </c>
      <c r="H336" s="11">
        <f t="shared" si="2"/>
        <v>0.01195820109</v>
      </c>
      <c r="J336" s="12">
        <v>43587.0</v>
      </c>
      <c r="K336" s="2">
        <v>291.18</v>
      </c>
      <c r="L336" s="3">
        <v>43501.0</v>
      </c>
      <c r="M336" s="4">
        <f t="array" ref="M336">XLOOKUP(L336,Agregado!$B$2:$B$1511,Agregado!$H$2:$H$1511)</f>
        <v>0.0003432847431</v>
      </c>
    </row>
    <row r="337" ht="15.75" customHeight="1">
      <c r="B337" s="13">
        <v>43501.0</v>
      </c>
      <c r="C337" s="13"/>
      <c r="D337" s="10">
        <v>139738.87400000013</v>
      </c>
      <c r="E337" s="10">
        <v>111664.99100000008</v>
      </c>
      <c r="F337" s="10">
        <v>82286.0579999999</v>
      </c>
      <c r="G337" s="10">
        <f t="shared" si="1"/>
        <v>333689.923</v>
      </c>
      <c r="H337" s="11">
        <f t="shared" si="2"/>
        <v>0.0003432847431</v>
      </c>
      <c r="J337" s="12">
        <v>43588.0</v>
      </c>
      <c r="K337" s="2">
        <v>294.03</v>
      </c>
      <c r="L337" s="3">
        <v>43529.0</v>
      </c>
      <c r="M337" s="4">
        <f t="array" ref="M337">XLOOKUP(L337,Agregado!$B$2:$B$1511,Agregado!$H$2:$H$1511)</f>
        <v>-0.01181197274</v>
      </c>
    </row>
    <row r="338" ht="15.75" customHeight="1">
      <c r="B338" s="13">
        <v>43529.0</v>
      </c>
      <c r="C338" s="13"/>
      <c r="D338" s="10">
        <v>135748.42800000013</v>
      </c>
      <c r="E338" s="10">
        <v>111694.31600000008</v>
      </c>
      <c r="F338" s="10">
        <v>82328.8299999999</v>
      </c>
      <c r="G338" s="10">
        <f t="shared" si="1"/>
        <v>329771.574</v>
      </c>
      <c r="H338" s="11">
        <f t="shared" si="2"/>
        <v>-0.01181197274</v>
      </c>
      <c r="J338" s="12">
        <v>43591.0</v>
      </c>
      <c r="K338" s="2">
        <v>292.82</v>
      </c>
      <c r="L338" s="3">
        <v>43621.0</v>
      </c>
      <c r="M338" s="4">
        <f t="array" ref="M338">XLOOKUP(L338,Agregado!$B$2:$B$1511,Agregado!$H$2:$H$1511)</f>
        <v>-0.002140074162</v>
      </c>
    </row>
    <row r="339" ht="15.75" customHeight="1">
      <c r="B339" s="13">
        <v>43621.0</v>
      </c>
      <c r="C339" s="13"/>
      <c r="D339" s="10">
        <v>135263.15900000013</v>
      </c>
      <c r="E339" s="10">
        <v>111457.43200000007</v>
      </c>
      <c r="F339" s="10">
        <v>82346.0019999999</v>
      </c>
      <c r="G339" s="10">
        <f t="shared" si="1"/>
        <v>329066.593</v>
      </c>
      <c r="H339" s="11">
        <f t="shared" si="2"/>
        <v>-0.002140074162</v>
      </c>
      <c r="J339" s="12">
        <v>43592.0</v>
      </c>
      <c r="K339" s="2">
        <v>287.93</v>
      </c>
      <c r="L339" s="3">
        <v>43651.0</v>
      </c>
      <c r="M339" s="4">
        <f t="array" ref="M339">XLOOKUP(L339,Agregado!$B$2:$B$1511,Agregado!$H$2:$H$1511)</f>
        <v>0.0001215546327</v>
      </c>
    </row>
    <row r="340" ht="15.75" customHeight="1">
      <c r="B340" s="13">
        <v>43651.0</v>
      </c>
      <c r="C340" s="13"/>
      <c r="D340" s="10">
        <v>135131.39300000013</v>
      </c>
      <c r="E340" s="10">
        <v>111427.95200000008</v>
      </c>
      <c r="F340" s="10">
        <v>82547.24999999991</v>
      </c>
      <c r="G340" s="10">
        <f t="shared" si="1"/>
        <v>329106.595</v>
      </c>
      <c r="H340" s="11">
        <f t="shared" si="2"/>
        <v>0.0001215546327</v>
      </c>
      <c r="J340" s="12">
        <v>43593.0</v>
      </c>
      <c r="K340" s="2">
        <v>287.53</v>
      </c>
      <c r="L340" s="3">
        <v>43682.0</v>
      </c>
      <c r="M340" s="4">
        <f t="array" ref="M340">XLOOKUP(L340,Agregado!$B$2:$B$1511,Agregado!$H$2:$H$1511)</f>
        <v>-0.007343732331</v>
      </c>
    </row>
    <row r="341" ht="15.75" customHeight="1">
      <c r="B341" s="13">
        <v>43682.0</v>
      </c>
      <c r="C341" s="13"/>
      <c r="D341" s="10">
        <v>132525.08200000014</v>
      </c>
      <c r="E341" s="10">
        <v>111471.44300000007</v>
      </c>
      <c r="F341" s="10">
        <v>82702.05199999991</v>
      </c>
      <c r="G341" s="10">
        <f t="shared" si="1"/>
        <v>326698.577</v>
      </c>
      <c r="H341" s="11">
        <f t="shared" si="2"/>
        <v>-0.007343732331</v>
      </c>
      <c r="J341" s="12">
        <v>43594.0</v>
      </c>
      <c r="K341" s="2">
        <v>286.66</v>
      </c>
      <c r="L341" s="3">
        <v>43713.0</v>
      </c>
      <c r="M341" s="4">
        <f t="array" ref="M341">XLOOKUP(L341,Agregado!$B$2:$B$1511,Agregado!$H$2:$H$1511)</f>
        <v>-0.006247565025</v>
      </c>
    </row>
    <row r="342" ht="15.75" customHeight="1">
      <c r="B342" s="13">
        <v>43713.0</v>
      </c>
      <c r="C342" s="13"/>
      <c r="D342" s="10">
        <v>130354.18300000014</v>
      </c>
      <c r="E342" s="10">
        <v>111500.39100000008</v>
      </c>
      <c r="F342" s="10">
        <v>82809.29499999991</v>
      </c>
      <c r="G342" s="10">
        <f t="shared" si="1"/>
        <v>324663.869</v>
      </c>
      <c r="H342" s="11">
        <f t="shared" si="2"/>
        <v>-0.006247565025</v>
      </c>
      <c r="J342" s="12">
        <v>43595.0</v>
      </c>
      <c r="K342" s="2">
        <v>288.1</v>
      </c>
      <c r="L342" s="3">
        <v>43743.0</v>
      </c>
      <c r="M342" s="4">
        <f t="array" ref="M342">XLOOKUP(L342,Agregado!$B$2:$B$1511,Agregado!$H$2:$H$1511)</f>
        <v>-0.007086693359</v>
      </c>
    </row>
    <row r="343" ht="15.75" customHeight="1">
      <c r="B343" s="13">
        <v>43743.0</v>
      </c>
      <c r="C343" s="13"/>
      <c r="D343" s="10">
        <v>128647.91300000013</v>
      </c>
      <c r="E343" s="10">
        <v>111716.92100000007</v>
      </c>
      <c r="F343" s="10">
        <v>82006.37499999991</v>
      </c>
      <c r="G343" s="10">
        <f t="shared" si="1"/>
        <v>322371.209</v>
      </c>
      <c r="H343" s="11">
        <f t="shared" si="2"/>
        <v>-0.007086693359</v>
      </c>
      <c r="J343" s="12">
        <v>43598.0</v>
      </c>
      <c r="K343" s="2">
        <v>280.86</v>
      </c>
      <c r="L343" s="3" t="s">
        <v>201</v>
      </c>
      <c r="M343" s="4">
        <f t="array" ref="M343">XLOOKUP(L343,Agregado!$B$2:$B$1511,Agregado!$H$2:$H$1511)</f>
        <v>-0.002008503811</v>
      </c>
    </row>
    <row r="344" ht="15.75" customHeight="1">
      <c r="B344" s="13" t="s">
        <v>201</v>
      </c>
      <c r="C344" s="13"/>
      <c r="D344" s="10">
        <v>127726.54400000013</v>
      </c>
      <c r="E344" s="10">
        <v>111861.86200000008</v>
      </c>
      <c r="F344" s="10">
        <v>82135.96899999991</v>
      </c>
      <c r="G344" s="10">
        <f t="shared" si="1"/>
        <v>321724.375</v>
      </c>
      <c r="H344" s="11">
        <f t="shared" si="2"/>
        <v>-0.002008503811</v>
      </c>
      <c r="J344" s="12">
        <v>43599.0</v>
      </c>
      <c r="K344" s="2">
        <v>283.4</v>
      </c>
      <c r="L344" s="3" t="s">
        <v>202</v>
      </c>
      <c r="M344" s="4">
        <f t="array" ref="M344">XLOOKUP(L344,Agregado!$B$2:$B$1511,Agregado!$H$2:$H$1511)</f>
        <v>0.002464501353</v>
      </c>
    </row>
    <row r="345" ht="15.75" customHeight="1">
      <c r="B345" s="13" t="s">
        <v>202</v>
      </c>
      <c r="C345" s="13"/>
      <c r="D345" s="10">
        <v>128232.35800000012</v>
      </c>
      <c r="E345" s="10">
        <v>112031.59800000009</v>
      </c>
      <c r="F345" s="10">
        <v>82254.28699999991</v>
      </c>
      <c r="G345" s="10">
        <f t="shared" si="1"/>
        <v>322518.243</v>
      </c>
      <c r="H345" s="11">
        <f t="shared" si="2"/>
        <v>0.002464501353</v>
      </c>
      <c r="J345" s="12">
        <v>43600.0</v>
      </c>
      <c r="K345" s="2">
        <v>285.06</v>
      </c>
      <c r="L345" s="3" t="s">
        <v>203</v>
      </c>
      <c r="M345" s="4">
        <f t="array" ref="M345">XLOOKUP(L345,Agregado!$B$2:$B$1511,Agregado!$H$2:$H$1511)</f>
        <v>-0.005462332099</v>
      </c>
    </row>
    <row r="346" ht="15.75" customHeight="1">
      <c r="B346" s="13" t="s">
        <v>203</v>
      </c>
      <c r="C346" s="13"/>
      <c r="D346" s="10">
        <v>126532.63900000013</v>
      </c>
      <c r="E346" s="10">
        <v>112074.37800000008</v>
      </c>
      <c r="F346" s="10">
        <v>82154.3269999999</v>
      </c>
      <c r="G346" s="10">
        <f t="shared" si="1"/>
        <v>320761.344</v>
      </c>
      <c r="H346" s="11">
        <f t="shared" si="2"/>
        <v>-0.005462332099</v>
      </c>
      <c r="J346" s="12">
        <v>43601.0</v>
      </c>
      <c r="K346" s="2">
        <v>287.7</v>
      </c>
      <c r="L346" s="3" t="s">
        <v>204</v>
      </c>
      <c r="M346" s="4">
        <f t="array" ref="M346">XLOOKUP(L346,Agregado!$B$2:$B$1511,Agregado!$H$2:$H$1511)</f>
        <v>-0.002246938812</v>
      </c>
    </row>
    <row r="347" ht="15.75" customHeight="1">
      <c r="B347" s="13" t="s">
        <v>204</v>
      </c>
      <c r="C347" s="13"/>
      <c r="D347" s="10">
        <v>125520.90900000013</v>
      </c>
      <c r="E347" s="10">
        <v>112246.52900000008</v>
      </c>
      <c r="F347" s="10">
        <v>82273.98399999991</v>
      </c>
      <c r="G347" s="10">
        <f t="shared" si="1"/>
        <v>320041.422</v>
      </c>
      <c r="H347" s="11">
        <f t="shared" si="2"/>
        <v>-0.002246938812</v>
      </c>
      <c r="J347" s="12">
        <v>43602.0</v>
      </c>
      <c r="K347" s="2">
        <v>285.84</v>
      </c>
      <c r="L347" s="3" t="s">
        <v>205</v>
      </c>
      <c r="M347" s="4">
        <f t="array" ref="M347">XLOOKUP(L347,Agregado!$B$2:$B$1511,Agregado!$H$2:$H$1511)</f>
        <v>0.0002805180847</v>
      </c>
    </row>
    <row r="348" ht="15.75" customHeight="1">
      <c r="B348" s="13" t="s">
        <v>205</v>
      </c>
      <c r="C348" s="13"/>
      <c r="D348" s="10">
        <v>125621.57000000012</v>
      </c>
      <c r="E348" s="10">
        <v>112289.96200000009</v>
      </c>
      <c r="F348" s="10">
        <v>82219.6799999999</v>
      </c>
      <c r="G348" s="10">
        <f t="shared" si="1"/>
        <v>320131.212</v>
      </c>
      <c r="H348" s="11">
        <f t="shared" si="2"/>
        <v>0.0002805180847</v>
      </c>
      <c r="J348" s="12">
        <v>43605.0</v>
      </c>
      <c r="K348" s="2">
        <v>283.95</v>
      </c>
      <c r="L348" s="3" t="s">
        <v>206</v>
      </c>
      <c r="M348" s="4">
        <f t="array" ref="M348">XLOOKUP(L348,Agregado!$B$2:$B$1511,Agregado!$H$2:$H$1511)</f>
        <v>0.006221326549</v>
      </c>
    </row>
    <row r="349" ht="15.75" customHeight="1">
      <c r="B349" s="13" t="s">
        <v>206</v>
      </c>
      <c r="C349" s="13"/>
      <c r="D349" s="10">
        <v>127594.68000000012</v>
      </c>
      <c r="E349" s="10">
        <v>112304.35700000009</v>
      </c>
      <c r="F349" s="10">
        <v>82230.0239999999</v>
      </c>
      <c r="G349" s="10">
        <f t="shared" si="1"/>
        <v>322129.061</v>
      </c>
      <c r="H349" s="11">
        <f t="shared" si="2"/>
        <v>0.006221326549</v>
      </c>
      <c r="J349" s="12">
        <v>43606.0</v>
      </c>
      <c r="K349" s="2">
        <v>286.51</v>
      </c>
      <c r="L349" s="3" t="s">
        <v>207</v>
      </c>
      <c r="M349" s="4">
        <f t="array" ref="M349">XLOOKUP(L349,Agregado!$B$2:$B$1511,Agregado!$H$2:$H$1511)</f>
        <v>0.005590547015</v>
      </c>
    </row>
    <row r="350" ht="15.75" customHeight="1">
      <c r="B350" s="13" t="s">
        <v>207</v>
      </c>
      <c r="C350" s="13"/>
      <c r="D350" s="10">
        <v>129185.29900000013</v>
      </c>
      <c r="E350" s="10">
        <v>112490.22700000009</v>
      </c>
      <c r="F350" s="10">
        <v>82259.4559999999</v>
      </c>
      <c r="G350" s="10">
        <f t="shared" si="1"/>
        <v>323934.982</v>
      </c>
      <c r="H350" s="11">
        <f t="shared" si="2"/>
        <v>0.005590547015</v>
      </c>
      <c r="J350" s="12">
        <v>43607.0</v>
      </c>
      <c r="K350" s="2">
        <v>285.63</v>
      </c>
      <c r="L350" s="3" t="s">
        <v>208</v>
      </c>
      <c r="M350" s="4">
        <f t="array" ref="M350">XLOOKUP(L350,Agregado!$B$2:$B$1511,Agregado!$H$2:$H$1511)</f>
        <v>-0.0002458295389</v>
      </c>
    </row>
    <row r="351" ht="15.75" customHeight="1">
      <c r="B351" s="13" t="s">
        <v>208</v>
      </c>
      <c r="C351" s="13"/>
      <c r="D351" s="10">
        <v>128641.04300000014</v>
      </c>
      <c r="E351" s="10">
        <v>112966.06800000009</v>
      </c>
      <c r="F351" s="10">
        <v>82248.2479999999</v>
      </c>
      <c r="G351" s="10">
        <f t="shared" si="1"/>
        <v>323855.359</v>
      </c>
      <c r="H351" s="11">
        <f t="shared" si="2"/>
        <v>-0.0002458295389</v>
      </c>
      <c r="J351" s="12">
        <v>43608.0</v>
      </c>
      <c r="K351" s="2">
        <v>282.14</v>
      </c>
      <c r="L351" s="3" t="s">
        <v>209</v>
      </c>
      <c r="M351" s="4">
        <f t="array" ref="M351">XLOOKUP(L351,Agregado!$B$2:$B$1511,Agregado!$H$2:$H$1511)</f>
        <v>0.002725858041</v>
      </c>
    </row>
    <row r="352" ht="15.75" customHeight="1">
      <c r="B352" s="13" t="s">
        <v>209</v>
      </c>
      <c r="C352" s="13"/>
      <c r="D352" s="10">
        <v>129640.80500000014</v>
      </c>
      <c r="E352" s="10">
        <v>113023.58400000009</v>
      </c>
      <c r="F352" s="10">
        <v>82074.95799999991</v>
      </c>
      <c r="G352" s="10">
        <f t="shared" si="1"/>
        <v>324739.347</v>
      </c>
      <c r="H352" s="11">
        <f t="shared" si="2"/>
        <v>0.002725858041</v>
      </c>
      <c r="J352" s="12">
        <v>43609.0</v>
      </c>
      <c r="K352" s="2">
        <v>282.78</v>
      </c>
      <c r="L352" s="3" t="s">
        <v>210</v>
      </c>
      <c r="M352" s="4">
        <f t="array" ref="M352">XLOOKUP(L352,Agregado!$B$2:$B$1511,Agregado!$H$2:$H$1511)</f>
        <v>-0.00482434601</v>
      </c>
    </row>
    <row r="353" ht="15.75" customHeight="1">
      <c r="B353" s="13" t="s">
        <v>210</v>
      </c>
      <c r="C353" s="13"/>
      <c r="D353" s="10">
        <v>127961.22400000013</v>
      </c>
      <c r="E353" s="10">
        <v>113080.42000000009</v>
      </c>
      <c r="F353" s="10">
        <v>82134.82099999991</v>
      </c>
      <c r="G353" s="10">
        <f t="shared" si="1"/>
        <v>323176.465</v>
      </c>
      <c r="H353" s="11">
        <f t="shared" si="2"/>
        <v>-0.00482434601</v>
      </c>
      <c r="J353" s="12">
        <v>43613.0</v>
      </c>
      <c r="K353" s="2">
        <v>280.15</v>
      </c>
      <c r="L353" s="3" t="s">
        <v>211</v>
      </c>
      <c r="M353" s="4">
        <f t="array" ref="M353">XLOOKUP(L353,Agregado!$B$2:$B$1511,Agregado!$H$2:$H$1511)</f>
        <v>-0.0008526934508</v>
      </c>
    </row>
    <row r="354" ht="15.75" customHeight="1">
      <c r="B354" s="13" t="s">
        <v>211</v>
      </c>
      <c r="C354" s="13"/>
      <c r="D354" s="10">
        <v>127636.11600000014</v>
      </c>
      <c r="E354" s="10">
        <v>113180.03500000009</v>
      </c>
      <c r="F354" s="10">
        <v>82084.8609999999</v>
      </c>
      <c r="G354" s="10">
        <f t="shared" si="1"/>
        <v>322901.012</v>
      </c>
      <c r="H354" s="11">
        <f t="shared" si="2"/>
        <v>-0.0008526934508</v>
      </c>
      <c r="J354" s="12">
        <v>43614.0</v>
      </c>
      <c r="K354" s="2">
        <v>278.27</v>
      </c>
      <c r="L354" s="3" t="s">
        <v>212</v>
      </c>
      <c r="M354" s="4">
        <f t="array" ref="M354">XLOOKUP(L354,Agregado!$B$2:$B$1511,Agregado!$H$2:$H$1511)</f>
        <v>-0.001593307628</v>
      </c>
    </row>
    <row r="355" ht="15.75" customHeight="1">
      <c r="B355" s="13" t="s">
        <v>212</v>
      </c>
      <c r="C355" s="13"/>
      <c r="D355" s="10">
        <v>127075.42700000014</v>
      </c>
      <c r="E355" s="10">
        <v>113180.03500000009</v>
      </c>
      <c r="F355" s="10">
        <v>82131.4789999999</v>
      </c>
      <c r="G355" s="10">
        <f t="shared" si="1"/>
        <v>322386.941</v>
      </c>
      <c r="H355" s="11">
        <f t="shared" si="2"/>
        <v>-0.001593307628</v>
      </c>
      <c r="J355" s="12">
        <v>43615.0</v>
      </c>
      <c r="K355" s="2">
        <v>279.03</v>
      </c>
      <c r="L355" s="3" t="s">
        <v>213</v>
      </c>
      <c r="M355" s="4">
        <f t="array" ref="M355">XLOOKUP(L355,Agregado!$B$2:$B$1511,Agregado!$H$2:$H$1511)</f>
        <v>-0.00665920986</v>
      </c>
    </row>
    <row r="356" ht="15.75" customHeight="1">
      <c r="B356" s="13" t="s">
        <v>213</v>
      </c>
      <c r="C356" s="13"/>
      <c r="D356" s="10">
        <v>124597.47200000014</v>
      </c>
      <c r="E356" s="10">
        <v>113586.44400000009</v>
      </c>
      <c r="F356" s="10">
        <v>82063.3149999999</v>
      </c>
      <c r="G356" s="10">
        <f t="shared" si="1"/>
        <v>320247.231</v>
      </c>
      <c r="H356" s="11">
        <f t="shared" si="2"/>
        <v>-0.00665920986</v>
      </c>
      <c r="J356" s="12">
        <v>43616.0</v>
      </c>
      <c r="K356" s="2">
        <v>275.27</v>
      </c>
      <c r="L356" s="3" t="s">
        <v>214</v>
      </c>
      <c r="M356" s="4">
        <f t="array" ref="M356">XLOOKUP(L356,Agregado!$B$2:$B$1511,Agregado!$H$2:$H$1511)</f>
        <v>-0.002596079403</v>
      </c>
    </row>
    <row r="357" ht="15.75" customHeight="1">
      <c r="B357" s="13" t="s">
        <v>214</v>
      </c>
      <c r="C357" s="13"/>
      <c r="D357" s="10">
        <v>123467.35900000014</v>
      </c>
      <c r="E357" s="10">
        <v>113740.9450000001</v>
      </c>
      <c r="F357" s="10">
        <v>82208.6179999999</v>
      </c>
      <c r="G357" s="10">
        <f t="shared" si="1"/>
        <v>319416.922</v>
      </c>
      <c r="H357" s="11">
        <f t="shared" si="2"/>
        <v>-0.002596079403</v>
      </c>
      <c r="J357" s="12">
        <v>43619.0</v>
      </c>
      <c r="K357" s="2">
        <v>274.57</v>
      </c>
      <c r="L357" s="3">
        <v>43530.0</v>
      </c>
      <c r="M357" s="4">
        <f t="array" ref="M357">XLOOKUP(L357,Agregado!$B$2:$B$1511,Agregado!$H$2:$H$1511)</f>
        <v>0.0006083518681</v>
      </c>
    </row>
    <row r="358" ht="15.75" customHeight="1">
      <c r="B358" s="13">
        <v>43530.0</v>
      </c>
      <c r="C358" s="13"/>
      <c r="D358" s="10">
        <v>123315.87600000015</v>
      </c>
      <c r="E358" s="10">
        <v>113921.1620000001</v>
      </c>
      <c r="F358" s="10">
        <v>82374.2609999999</v>
      </c>
      <c r="G358" s="10">
        <f t="shared" si="1"/>
        <v>319611.299</v>
      </c>
      <c r="H358" s="11">
        <f t="shared" si="2"/>
        <v>0.0006083518681</v>
      </c>
      <c r="J358" s="12">
        <v>43620.0</v>
      </c>
      <c r="K358" s="2">
        <v>280.53</v>
      </c>
      <c r="L358" s="3">
        <v>43561.0</v>
      </c>
      <c r="M358" s="4">
        <f t="array" ref="M358">XLOOKUP(L358,Agregado!$B$2:$B$1511,Agregado!$H$2:$H$1511)</f>
        <v>-0.001156058921</v>
      </c>
    </row>
    <row r="359" ht="15.75" customHeight="1">
      <c r="B359" s="13">
        <v>43561.0</v>
      </c>
      <c r="C359" s="13"/>
      <c r="D359" s="10">
        <v>122903.87700000015</v>
      </c>
      <c r="E359" s="10">
        <v>113893.5130000001</v>
      </c>
      <c r="F359" s="10">
        <v>82444.6329999999</v>
      </c>
      <c r="G359" s="10">
        <f t="shared" si="1"/>
        <v>319242.023</v>
      </c>
      <c r="H359" s="11">
        <f t="shared" si="2"/>
        <v>-0.001156058921</v>
      </c>
      <c r="J359" s="12">
        <v>43621.0</v>
      </c>
      <c r="K359" s="2">
        <v>282.96</v>
      </c>
      <c r="L359" s="3">
        <v>43591.0</v>
      </c>
      <c r="M359" s="4">
        <f t="array" ref="M359">XLOOKUP(L359,Agregado!$B$2:$B$1511,Agregado!$H$2:$H$1511)</f>
        <v>0.001926507642</v>
      </c>
    </row>
    <row r="360" ht="15.75" customHeight="1">
      <c r="B360" s="13">
        <v>43591.0</v>
      </c>
      <c r="C360" s="13"/>
      <c r="D360" s="10">
        <v>123254.55300000016</v>
      </c>
      <c r="E360" s="10">
        <v>114105.33700000009</v>
      </c>
      <c r="F360" s="10">
        <v>82497.7479999999</v>
      </c>
      <c r="G360" s="10">
        <f t="shared" si="1"/>
        <v>319857.638</v>
      </c>
      <c r="H360" s="11">
        <f t="shared" si="2"/>
        <v>0.001926507642</v>
      </c>
      <c r="J360" s="12">
        <v>43622.0</v>
      </c>
      <c r="K360" s="2">
        <v>284.8</v>
      </c>
      <c r="L360" s="3">
        <v>43622.0</v>
      </c>
      <c r="M360" s="4">
        <f t="array" ref="M360">XLOOKUP(L360,Agregado!$B$2:$B$1511,Agregado!$H$2:$H$1511)</f>
        <v>0.003369789437</v>
      </c>
    </row>
    <row r="361" ht="15.75" customHeight="1">
      <c r="B361" s="13">
        <v>43622.0</v>
      </c>
      <c r="C361" s="13"/>
      <c r="D361" s="10">
        <v>123919.25500000016</v>
      </c>
      <c r="E361" s="10">
        <v>114190.76800000008</v>
      </c>
      <c r="F361" s="10">
        <v>82827.2859999999</v>
      </c>
      <c r="G361" s="10">
        <f t="shared" si="1"/>
        <v>320937.309</v>
      </c>
      <c r="H361" s="11">
        <f t="shared" si="2"/>
        <v>0.003369789437</v>
      </c>
      <c r="J361" s="12">
        <v>43623.0</v>
      </c>
      <c r="K361" s="2">
        <v>287.65</v>
      </c>
      <c r="L361" s="3">
        <v>43652.0</v>
      </c>
      <c r="M361" s="4">
        <f t="array" ref="M361">XLOOKUP(L361,Agregado!$B$2:$B$1511,Agregado!$H$2:$H$1511)</f>
        <v>0.008565069236</v>
      </c>
    </row>
    <row r="362" ht="15.75" customHeight="1">
      <c r="B362" s="13">
        <v>43652.0</v>
      </c>
      <c r="C362" s="13"/>
      <c r="D362" s="10">
        <v>126651.95500000016</v>
      </c>
      <c r="E362" s="10">
        <v>114162.10800000008</v>
      </c>
      <c r="F362" s="10">
        <v>82883.9019999999</v>
      </c>
      <c r="G362" s="10">
        <f t="shared" si="1"/>
        <v>323697.965</v>
      </c>
      <c r="H362" s="11">
        <f t="shared" si="2"/>
        <v>0.008565069236</v>
      </c>
      <c r="J362" s="12">
        <v>43626.0</v>
      </c>
      <c r="K362" s="2">
        <v>288.97</v>
      </c>
      <c r="L362" s="3">
        <v>43744.0</v>
      </c>
      <c r="M362" s="4">
        <f t="array" ref="M362">XLOOKUP(L362,Agregado!$B$2:$B$1511,Agregado!$H$2:$H$1511)</f>
        <v>0.004944835028</v>
      </c>
    </row>
    <row r="363" ht="15.75" customHeight="1">
      <c r="B363" s="13">
        <v>43744.0</v>
      </c>
      <c r="C363" s="13"/>
      <c r="D363" s="10">
        <v>127845.72700000016</v>
      </c>
      <c r="E363" s="10">
        <v>114466.22200000008</v>
      </c>
      <c r="F363" s="10">
        <v>82990.6129999999</v>
      </c>
      <c r="G363" s="10">
        <f t="shared" si="1"/>
        <v>325302.562</v>
      </c>
      <c r="H363" s="11">
        <f t="shared" si="2"/>
        <v>0.004944835028</v>
      </c>
      <c r="J363" s="12">
        <v>43627.0</v>
      </c>
      <c r="K363" s="2">
        <v>288.9</v>
      </c>
      <c r="L363" s="3">
        <v>43775.0</v>
      </c>
      <c r="M363" s="4">
        <f t="array" ref="M363">XLOOKUP(L363,Agregado!$B$2:$B$1511,Agregado!$H$2:$H$1511)</f>
        <v>0.003601376164</v>
      </c>
    </row>
    <row r="364" ht="15.75" customHeight="1">
      <c r="B364" s="13">
        <v>43775.0</v>
      </c>
      <c r="C364" s="13"/>
      <c r="D364" s="10">
        <v>129016.14000000016</v>
      </c>
      <c r="E364" s="10">
        <v>114466.22200000008</v>
      </c>
      <c r="F364" s="10">
        <v>82993.8489999999</v>
      </c>
      <c r="G364" s="10">
        <f t="shared" si="1"/>
        <v>326476.211</v>
      </c>
      <c r="H364" s="11">
        <f t="shared" si="2"/>
        <v>0.003601376164</v>
      </c>
      <c r="J364" s="12">
        <v>43628.0</v>
      </c>
      <c r="K364" s="2">
        <v>288.39</v>
      </c>
      <c r="L364" s="3">
        <v>43805.0</v>
      </c>
      <c r="M364" s="4">
        <f t="array" ref="M364">XLOOKUP(L364,Agregado!$B$2:$B$1511,Agregado!$H$2:$H$1511)</f>
        <v>-0.006567542829</v>
      </c>
    </row>
    <row r="365" ht="15.75" customHeight="1">
      <c r="B365" s="13">
        <v>43805.0</v>
      </c>
      <c r="C365" s="13"/>
      <c r="D365" s="10">
        <v>126834.91900000015</v>
      </c>
      <c r="E365" s="10">
        <v>114466.22200000008</v>
      </c>
      <c r="F365" s="10">
        <v>83037.9489999999</v>
      </c>
      <c r="G365" s="10">
        <f t="shared" si="1"/>
        <v>324339.09</v>
      </c>
      <c r="H365" s="11">
        <f t="shared" si="2"/>
        <v>-0.006567542829</v>
      </c>
      <c r="J365" s="12">
        <v>43629.0</v>
      </c>
      <c r="K365" s="2">
        <v>289.58</v>
      </c>
      <c r="L365" s="3" t="s">
        <v>215</v>
      </c>
      <c r="M365" s="4">
        <f t="array" ref="M365">XLOOKUP(L365,Agregado!$B$2:$B$1511,Agregado!$H$2:$H$1511)</f>
        <v>0.002548889543</v>
      </c>
    </row>
    <row r="366" ht="15.75" customHeight="1">
      <c r="B366" s="13" t="s">
        <v>215</v>
      </c>
      <c r="C366" s="13"/>
      <c r="D366" s="10">
        <v>127714.29600000015</v>
      </c>
      <c r="E366" s="10">
        <v>114437.19100000008</v>
      </c>
      <c r="F366" s="10">
        <v>83015.3619999999</v>
      </c>
      <c r="G366" s="10">
        <f t="shared" si="1"/>
        <v>325166.849</v>
      </c>
      <c r="H366" s="11">
        <f t="shared" si="2"/>
        <v>0.002548889543</v>
      </c>
      <c r="J366" s="12">
        <v>43630.0</v>
      </c>
      <c r="K366" s="2">
        <v>289.26</v>
      </c>
      <c r="L366" s="3" t="s">
        <v>216</v>
      </c>
      <c r="M366" s="4">
        <f t="array" ref="M366">XLOOKUP(L366,Agregado!$B$2:$B$1511,Agregado!$H$2:$H$1511)</f>
        <v>0.0009183495846</v>
      </c>
    </row>
    <row r="367" ht="15.75" customHeight="1">
      <c r="B367" s="13" t="s">
        <v>216</v>
      </c>
      <c r="C367" s="13"/>
      <c r="D367" s="10">
        <v>127873.56700000014</v>
      </c>
      <c r="E367" s="10">
        <v>114437.19100000008</v>
      </c>
      <c r="F367" s="10">
        <v>83154.8449999999</v>
      </c>
      <c r="G367" s="10">
        <f t="shared" si="1"/>
        <v>325465.603</v>
      </c>
      <c r="H367" s="11">
        <f t="shared" si="2"/>
        <v>0.0009183495846</v>
      </c>
      <c r="J367" s="12">
        <v>43633.0</v>
      </c>
      <c r="K367" s="2">
        <v>289.37</v>
      </c>
      <c r="L367" s="3" t="s">
        <v>217</v>
      </c>
      <c r="M367" s="4">
        <f t="array" ref="M367">XLOOKUP(L367,Agregado!$B$2:$B$1511,Agregado!$H$2:$H$1511)</f>
        <v>0.005843081991</v>
      </c>
    </row>
    <row r="368" ht="15.75" customHeight="1">
      <c r="B368" s="13" t="s">
        <v>217</v>
      </c>
      <c r="C368" s="13"/>
      <c r="D368" s="10">
        <v>129651.87800000014</v>
      </c>
      <c r="E368" s="10">
        <v>114437.19100000008</v>
      </c>
      <c r="F368" s="10">
        <v>83283.8229999999</v>
      </c>
      <c r="G368" s="10">
        <f t="shared" si="1"/>
        <v>327372.892</v>
      </c>
      <c r="H368" s="11">
        <f t="shared" si="2"/>
        <v>0.005843081991</v>
      </c>
      <c r="J368" s="12">
        <v>43634.0</v>
      </c>
      <c r="K368" s="2">
        <v>292.4</v>
      </c>
      <c r="L368" s="3" t="s">
        <v>218</v>
      </c>
      <c r="M368" s="4">
        <f t="array" ref="M368">XLOOKUP(L368,Agregado!$B$2:$B$1511,Agregado!$H$2:$H$1511)</f>
        <v>-0.0009804302646</v>
      </c>
    </row>
    <row r="369" ht="15.75" customHeight="1">
      <c r="B369" s="13" t="s">
        <v>218</v>
      </c>
      <c r="C369" s="13"/>
      <c r="D369" s="10">
        <v>129029.61400000015</v>
      </c>
      <c r="E369" s="10">
        <v>114683.39200000008</v>
      </c>
      <c r="F369" s="10">
        <v>83339.0769999999</v>
      </c>
      <c r="G369" s="10">
        <f t="shared" si="1"/>
        <v>327052.083</v>
      </c>
      <c r="H369" s="11">
        <f t="shared" si="2"/>
        <v>-0.0009804302646</v>
      </c>
      <c r="J369" s="12">
        <v>43635.0</v>
      </c>
      <c r="K369" s="2">
        <v>293.06</v>
      </c>
      <c r="L369" s="3" t="s">
        <v>219</v>
      </c>
      <c r="M369" s="4">
        <f t="array" ref="M369">XLOOKUP(L369,Agregado!$B$2:$B$1511,Agregado!$H$2:$H$1511)</f>
        <v>0.002073167274</v>
      </c>
    </row>
    <row r="370" ht="15.75" customHeight="1">
      <c r="B370" s="13" t="s">
        <v>219</v>
      </c>
      <c r="C370" s="13"/>
      <c r="D370" s="10">
        <v>129511.79700000015</v>
      </c>
      <c r="E370" s="10">
        <v>114844.25000000007</v>
      </c>
      <c r="F370" s="10">
        <v>83374.7729999999</v>
      </c>
      <c r="G370" s="10">
        <f t="shared" si="1"/>
        <v>327730.82</v>
      </c>
      <c r="H370" s="11">
        <f t="shared" si="2"/>
        <v>0.002073167274</v>
      </c>
      <c r="J370" s="12">
        <v>43636.0</v>
      </c>
      <c r="K370" s="2">
        <v>295.86</v>
      </c>
      <c r="L370" s="3" t="s">
        <v>220</v>
      </c>
      <c r="M370" s="4">
        <f t="array" ref="M370">XLOOKUP(L370,Agregado!$B$2:$B$1511,Agregado!$H$2:$H$1511)</f>
        <v>0.0001890427746</v>
      </c>
    </row>
    <row r="371" ht="15.75" customHeight="1">
      <c r="B371" s="13" t="s">
        <v>220</v>
      </c>
      <c r="C371" s="13"/>
      <c r="D371" s="10">
        <v>127665.27300000015</v>
      </c>
      <c r="E371" s="10">
        <v>116193.62700000007</v>
      </c>
      <c r="F371" s="10">
        <v>83933.88099999989</v>
      </c>
      <c r="G371" s="10">
        <f t="shared" si="1"/>
        <v>327792.781</v>
      </c>
      <c r="H371" s="11">
        <f t="shared" si="2"/>
        <v>0.0001890427746</v>
      </c>
      <c r="J371" s="12">
        <v>43637.0</v>
      </c>
      <c r="K371" s="2">
        <v>294.0</v>
      </c>
      <c r="L371" s="3" t="s">
        <v>221</v>
      </c>
      <c r="M371" s="4">
        <f t="array" ref="M371">XLOOKUP(L371,Agregado!$B$2:$B$1511,Agregado!$H$2:$H$1511)</f>
        <v>-0.01100545751</v>
      </c>
    </row>
    <row r="372" ht="15.75" customHeight="1">
      <c r="B372" s="13" t="s">
        <v>221</v>
      </c>
      <c r="C372" s="13"/>
      <c r="D372" s="10">
        <v>123581.99000000015</v>
      </c>
      <c r="E372" s="10">
        <v>116593.42800000007</v>
      </c>
      <c r="F372" s="10">
        <v>84029.6319999999</v>
      </c>
      <c r="G372" s="10">
        <f t="shared" si="1"/>
        <v>324205.05</v>
      </c>
      <c r="H372" s="11">
        <f t="shared" si="2"/>
        <v>-0.01100545751</v>
      </c>
      <c r="J372" s="12">
        <v>43640.0</v>
      </c>
      <c r="K372" s="2">
        <v>293.64</v>
      </c>
      <c r="L372" s="3" t="s">
        <v>222</v>
      </c>
      <c r="M372" s="4">
        <f t="array" ref="M372">XLOOKUP(L372,Agregado!$B$2:$B$1511,Agregado!$H$2:$H$1511)</f>
        <v>-0.0004648231684</v>
      </c>
    </row>
    <row r="373" ht="15.75" customHeight="1">
      <c r="B373" s="13" t="s">
        <v>222</v>
      </c>
      <c r="C373" s="13"/>
      <c r="D373" s="10">
        <v>123846.68200000015</v>
      </c>
      <c r="E373" s="10">
        <v>116593.42800000007</v>
      </c>
      <c r="F373" s="10">
        <v>83614.2769999999</v>
      </c>
      <c r="G373" s="10">
        <f t="shared" si="1"/>
        <v>324054.387</v>
      </c>
      <c r="H373" s="11">
        <f t="shared" si="2"/>
        <v>-0.0004648231684</v>
      </c>
      <c r="J373" s="12">
        <v>43641.0</v>
      </c>
      <c r="K373" s="2">
        <v>290.76</v>
      </c>
      <c r="L373" s="3" t="s">
        <v>223</v>
      </c>
      <c r="M373" s="4">
        <f t="array" ref="M373">XLOOKUP(L373,Agregado!$B$2:$B$1511,Agregado!$H$2:$H$1511)</f>
        <v>0.00876924913</v>
      </c>
    </row>
    <row r="374" ht="15.75" customHeight="1">
      <c r="B374" s="13" t="s">
        <v>223</v>
      </c>
      <c r="C374" s="13"/>
      <c r="D374" s="10">
        <v>126679.85400000015</v>
      </c>
      <c r="E374" s="10">
        <v>116549.13600000007</v>
      </c>
      <c r="F374" s="10">
        <v>83679.6069999999</v>
      </c>
      <c r="G374" s="10">
        <f t="shared" si="1"/>
        <v>326908.597</v>
      </c>
      <c r="H374" s="11">
        <f t="shared" si="2"/>
        <v>0.00876924913</v>
      </c>
      <c r="J374" s="12">
        <v>43642.0</v>
      </c>
      <c r="K374" s="2">
        <v>290.47</v>
      </c>
      <c r="L374" s="3" t="s">
        <v>224</v>
      </c>
      <c r="M374" s="4">
        <f t="array" ref="M374">XLOOKUP(L374,Agregado!$B$2:$B$1511,Agregado!$H$2:$H$1511)</f>
        <v>0.007156130159</v>
      </c>
    </row>
    <row r="375" ht="15.75" customHeight="1">
      <c r="B375" s="13" t="s">
        <v>224</v>
      </c>
      <c r="C375" s="13"/>
      <c r="D375" s="10">
        <v>128948.13400000015</v>
      </c>
      <c r="E375" s="10">
        <v>116593.00700000007</v>
      </c>
      <c r="F375" s="10">
        <v>83715.2469999999</v>
      </c>
      <c r="G375" s="10">
        <f t="shared" si="1"/>
        <v>329256.388</v>
      </c>
      <c r="H375" s="11">
        <f t="shared" si="2"/>
        <v>0.007156130159</v>
      </c>
      <c r="J375" s="12">
        <v>43643.0</v>
      </c>
      <c r="K375" s="2">
        <v>291.5</v>
      </c>
      <c r="L375" s="3" t="s">
        <v>225</v>
      </c>
      <c r="M375" s="4">
        <f t="array" ref="M375">XLOOKUP(L375,Agregado!$B$2:$B$1511,Agregado!$H$2:$H$1511)</f>
        <v>-0.02283170612</v>
      </c>
    </row>
    <row r="376" ht="15.75" customHeight="1">
      <c r="B376" s="13" t="s">
        <v>225</v>
      </c>
      <c r="C376" s="13"/>
      <c r="D376" s="10">
        <v>127437.80300000015</v>
      </c>
      <c r="E376" s="10">
        <v>109699.15900000007</v>
      </c>
      <c r="F376" s="10">
        <v>84687.1099999999</v>
      </c>
      <c r="G376" s="10">
        <f t="shared" si="1"/>
        <v>321824.072</v>
      </c>
      <c r="H376" s="11">
        <f t="shared" si="2"/>
        <v>-0.02283170612</v>
      </c>
      <c r="J376" s="12">
        <v>43644.0</v>
      </c>
      <c r="K376" s="2">
        <v>293.0</v>
      </c>
      <c r="L376" s="3" t="s">
        <v>226</v>
      </c>
      <c r="M376" s="4">
        <f t="array" ref="M376">XLOOKUP(L376,Agregado!$B$2:$B$1511,Agregado!$H$2:$H$1511)</f>
        <v>-0.002949139695</v>
      </c>
    </row>
    <row r="377" ht="15.75" customHeight="1">
      <c r="B377" s="13" t="s">
        <v>226</v>
      </c>
      <c r="C377" s="13"/>
      <c r="D377" s="10">
        <v>126490.09700000014</v>
      </c>
      <c r="E377" s="10">
        <v>109699.15900000007</v>
      </c>
      <c r="F377" s="10">
        <v>84687.1099999999</v>
      </c>
      <c r="G377" s="10">
        <f t="shared" si="1"/>
        <v>320876.366</v>
      </c>
      <c r="H377" s="11">
        <f t="shared" si="2"/>
        <v>-0.002949139695</v>
      </c>
      <c r="J377" s="12">
        <v>43647.0</v>
      </c>
      <c r="K377" s="2">
        <v>295.66</v>
      </c>
      <c r="L377" s="3">
        <v>43472.0</v>
      </c>
      <c r="M377" s="4">
        <f t="array" ref="M377">XLOOKUP(L377,Agregado!$B$2:$B$1511,Agregado!$H$2:$H$1511)</f>
        <v>0.000008448701229</v>
      </c>
    </row>
    <row r="378" ht="15.75" customHeight="1">
      <c r="B378" s="13">
        <v>43472.0</v>
      </c>
      <c r="C378" s="13"/>
      <c r="D378" s="10">
        <v>127076.67900000013</v>
      </c>
      <c r="E378" s="10">
        <v>109876.14500000008</v>
      </c>
      <c r="F378" s="10">
        <v>83926.2529999999</v>
      </c>
      <c r="G378" s="10">
        <f t="shared" si="1"/>
        <v>320879.077</v>
      </c>
      <c r="H378" s="11">
        <f t="shared" si="2"/>
        <v>0.000008448701229</v>
      </c>
      <c r="J378" s="12">
        <v>43648.0</v>
      </c>
      <c r="K378" s="2">
        <v>296.43</v>
      </c>
      <c r="L378" s="3">
        <v>43503.0</v>
      </c>
      <c r="M378" s="4">
        <f t="array" ref="M378">XLOOKUP(L378,Agregado!$B$2:$B$1511,Agregado!$H$2:$H$1511)</f>
        <v>0.0007230483967</v>
      </c>
    </row>
    <row r="379" ht="15.75" customHeight="1">
      <c r="B379" s="13">
        <v>43503.0</v>
      </c>
      <c r="C379" s="13"/>
      <c r="D379" s="10">
        <v>126988.01500000013</v>
      </c>
      <c r="E379" s="10">
        <v>109995.04100000007</v>
      </c>
      <c r="F379" s="10">
        <v>84128.11599999989</v>
      </c>
      <c r="G379" s="10">
        <f t="shared" si="1"/>
        <v>321111.172</v>
      </c>
      <c r="H379" s="11">
        <f t="shared" si="2"/>
        <v>0.0007230483967</v>
      </c>
      <c r="J379" s="12">
        <v>43649.0</v>
      </c>
      <c r="K379" s="2">
        <v>298.8</v>
      </c>
      <c r="L379" s="3">
        <v>43531.0</v>
      </c>
      <c r="M379" s="4">
        <f t="array" ref="M379">XLOOKUP(L379,Agregado!$B$2:$B$1511,Agregado!$H$2:$H$1511)</f>
        <v>0.001693212444</v>
      </c>
    </row>
    <row r="380" ht="15.75" customHeight="1">
      <c r="B380" s="13">
        <v>43531.0</v>
      </c>
      <c r="C380" s="13"/>
      <c r="D380" s="10">
        <v>127358.54000000012</v>
      </c>
      <c r="E380" s="10">
        <v>110129.19600000007</v>
      </c>
      <c r="F380" s="10">
        <v>84167.6059999999</v>
      </c>
      <c r="G380" s="10">
        <f t="shared" si="1"/>
        <v>321655.342</v>
      </c>
      <c r="H380" s="11">
        <f t="shared" si="2"/>
        <v>0.001693212444</v>
      </c>
      <c r="J380" s="12">
        <v>43651.0</v>
      </c>
      <c r="K380" s="2">
        <v>298.46</v>
      </c>
      <c r="L380" s="3">
        <v>43592.0</v>
      </c>
      <c r="M380" s="4">
        <f t="array" ref="M380">XLOOKUP(L380,Agregado!$B$2:$B$1511,Agregado!$H$2:$H$1511)</f>
        <v>0.001006291659</v>
      </c>
    </row>
    <row r="381" ht="15.75" customHeight="1">
      <c r="B381" s="13">
        <v>43592.0</v>
      </c>
      <c r="C381" s="13"/>
      <c r="D381" s="10">
        <v>127731.99600000013</v>
      </c>
      <c r="E381" s="10">
        <v>110129.19600000007</v>
      </c>
      <c r="F381" s="10">
        <v>84117.9919999999</v>
      </c>
      <c r="G381" s="10">
        <f t="shared" si="1"/>
        <v>321979.184</v>
      </c>
      <c r="H381" s="11">
        <f t="shared" si="2"/>
        <v>0.001006291659</v>
      </c>
      <c r="J381" s="12">
        <v>43654.0</v>
      </c>
      <c r="K381" s="2">
        <v>296.82</v>
      </c>
      <c r="L381" s="3">
        <v>43684.0</v>
      </c>
      <c r="M381" s="4">
        <f t="array" ref="M381">XLOOKUP(L381,Agregado!$B$2:$B$1511,Agregado!$H$2:$H$1511)</f>
        <v>0.006282725984</v>
      </c>
    </row>
    <row r="382" ht="15.75" customHeight="1">
      <c r="B382" s="13">
        <v>43684.0</v>
      </c>
      <c r="C382" s="13"/>
      <c r="D382" s="10">
        <v>129491.69500000012</v>
      </c>
      <c r="E382" s="10">
        <v>110129.19600000007</v>
      </c>
      <c r="F382" s="10">
        <v>84387.5679999999</v>
      </c>
      <c r="G382" s="10">
        <f t="shared" si="1"/>
        <v>324008.459</v>
      </c>
      <c r="H382" s="11">
        <f t="shared" si="2"/>
        <v>0.006282725984</v>
      </c>
      <c r="J382" s="12">
        <v>43655.0</v>
      </c>
      <c r="K382" s="2">
        <v>297.19</v>
      </c>
      <c r="L382" s="3">
        <v>43715.0</v>
      </c>
      <c r="M382" s="4">
        <f t="array" ref="M382">XLOOKUP(L382,Agregado!$B$2:$B$1511,Agregado!$H$2:$H$1511)</f>
        <v>0.007245494953</v>
      </c>
    </row>
    <row r="383" ht="15.75" customHeight="1">
      <c r="B383" s="13">
        <v>43715.0</v>
      </c>
      <c r="C383" s="13"/>
      <c r="D383" s="10">
        <v>131198.38000000012</v>
      </c>
      <c r="E383" s="10">
        <v>110502.35000000006</v>
      </c>
      <c r="F383" s="10">
        <v>84663.8559999999</v>
      </c>
      <c r="G383" s="10">
        <f t="shared" si="1"/>
        <v>326364.586</v>
      </c>
      <c r="H383" s="11">
        <f t="shared" si="2"/>
        <v>0.007245494953</v>
      </c>
      <c r="J383" s="12">
        <v>43656.0</v>
      </c>
      <c r="K383" s="2">
        <v>298.61</v>
      </c>
      <c r="L383" s="3">
        <v>43745.0</v>
      </c>
      <c r="M383" s="4">
        <f t="array" ref="M383">XLOOKUP(L383,Agregado!$B$2:$B$1511,Agregado!$H$2:$H$1511)</f>
        <v>-0.0001186688126</v>
      </c>
    </row>
    <row r="384" ht="15.75" customHeight="1">
      <c r="B384" s="13">
        <v>43745.0</v>
      </c>
      <c r="C384" s="13"/>
      <c r="D384" s="10">
        <v>131034.88000000012</v>
      </c>
      <c r="E384" s="10">
        <v>110502.35000000006</v>
      </c>
      <c r="F384" s="10">
        <v>84788.6289999999</v>
      </c>
      <c r="G384" s="10">
        <f t="shared" si="1"/>
        <v>326325.859</v>
      </c>
      <c r="H384" s="11">
        <f t="shared" si="2"/>
        <v>-0.0001186688126</v>
      </c>
      <c r="J384" s="12">
        <v>43657.0</v>
      </c>
      <c r="K384" s="2">
        <v>299.31</v>
      </c>
      <c r="L384" s="3">
        <v>43776.0</v>
      </c>
      <c r="M384" s="4">
        <f t="array" ref="M384">XLOOKUP(L384,Agregado!$B$2:$B$1511,Agregado!$H$2:$H$1511)</f>
        <v>0.001597184335</v>
      </c>
    </row>
    <row r="385" ht="15.75" customHeight="1">
      <c r="B385" s="13">
        <v>43776.0</v>
      </c>
      <c r="C385" s="13"/>
      <c r="D385" s="10">
        <v>131064.74200000011</v>
      </c>
      <c r="E385" s="10">
        <v>110907.80700000006</v>
      </c>
      <c r="F385" s="10">
        <v>84874.9289999999</v>
      </c>
      <c r="G385" s="10">
        <f t="shared" si="1"/>
        <v>326847.478</v>
      </c>
      <c r="H385" s="11">
        <f t="shared" si="2"/>
        <v>0.001597184335</v>
      </c>
      <c r="J385" s="12">
        <v>43658.0</v>
      </c>
      <c r="K385" s="2">
        <v>300.65</v>
      </c>
      <c r="L385" s="3">
        <v>43806.0</v>
      </c>
      <c r="M385" s="4">
        <f t="array" ref="M385">XLOOKUP(L385,Agregado!$B$2:$B$1511,Agregado!$H$2:$H$1511)</f>
        <v>0.004478450923</v>
      </c>
    </row>
    <row r="386" ht="15.75" customHeight="1">
      <c r="B386" s="13">
        <v>43806.0</v>
      </c>
      <c r="C386" s="13"/>
      <c r="D386" s="10">
        <v>132172.1470000001</v>
      </c>
      <c r="E386" s="10">
        <v>111208.83200000005</v>
      </c>
      <c r="F386" s="10">
        <v>84933.55199999991</v>
      </c>
      <c r="G386" s="10">
        <f t="shared" si="1"/>
        <v>328314.531</v>
      </c>
      <c r="H386" s="11">
        <f t="shared" si="2"/>
        <v>0.004478450923</v>
      </c>
      <c r="J386" s="12">
        <v>43661.0</v>
      </c>
      <c r="K386" s="2">
        <v>300.75</v>
      </c>
      <c r="L386" s="3" t="s">
        <v>227</v>
      </c>
      <c r="M386" s="4">
        <f t="array" ref="M386">XLOOKUP(L386,Agregado!$B$2:$B$1511,Agregado!$H$2:$H$1511)</f>
        <v>0.005555556784</v>
      </c>
    </row>
    <row r="387" ht="15.75" customHeight="1">
      <c r="B387" s="13" t="s">
        <v>227</v>
      </c>
      <c r="C387" s="13"/>
      <c r="D387" s="10">
        <v>133720.79900000012</v>
      </c>
      <c r="E387" s="10">
        <v>111314.68700000005</v>
      </c>
      <c r="F387" s="10">
        <v>85108.09099999991</v>
      </c>
      <c r="G387" s="10">
        <f t="shared" si="1"/>
        <v>330143.577</v>
      </c>
      <c r="H387" s="11">
        <f t="shared" si="2"/>
        <v>0.005555556784</v>
      </c>
      <c r="J387" s="12">
        <v>43662.0</v>
      </c>
      <c r="K387" s="2">
        <v>299.71</v>
      </c>
      <c r="L387" s="3" t="s">
        <v>228</v>
      </c>
      <c r="M387" s="4">
        <f t="array" ref="M387">XLOOKUP(L387,Agregado!$B$2:$B$1511,Agregado!$H$2:$H$1511)</f>
        <v>0.005160917391</v>
      </c>
    </row>
    <row r="388" ht="15.75" customHeight="1">
      <c r="B388" s="13" t="s">
        <v>228</v>
      </c>
      <c r="C388" s="13"/>
      <c r="D388" s="10">
        <v>134577.9650000001</v>
      </c>
      <c r="E388" s="10">
        <v>111949.92700000005</v>
      </c>
      <c r="F388" s="10">
        <v>85323.93299999992</v>
      </c>
      <c r="G388" s="10">
        <f t="shared" si="1"/>
        <v>331851.825</v>
      </c>
      <c r="H388" s="11">
        <f t="shared" si="2"/>
        <v>0.005160917391</v>
      </c>
      <c r="J388" s="12">
        <v>43663.0</v>
      </c>
      <c r="K388" s="2">
        <v>297.74</v>
      </c>
      <c r="L388" s="3" t="s">
        <v>229</v>
      </c>
      <c r="M388" s="4">
        <f t="array" ref="M388">XLOOKUP(L388,Agregado!$B$2:$B$1511,Agregado!$H$2:$H$1511)</f>
        <v>0.002717518705</v>
      </c>
    </row>
    <row r="389" ht="15.75" customHeight="1">
      <c r="B389" s="13" t="s">
        <v>229</v>
      </c>
      <c r="C389" s="13"/>
      <c r="D389" s="10">
        <v>135312.3440000001</v>
      </c>
      <c r="E389" s="10">
        <v>112055.44300000006</v>
      </c>
      <c r="F389" s="10">
        <v>85387.07799999992</v>
      </c>
      <c r="G389" s="10">
        <f t="shared" si="1"/>
        <v>332754.865</v>
      </c>
      <c r="H389" s="11">
        <f t="shared" si="2"/>
        <v>0.002717518705</v>
      </c>
      <c r="J389" s="12">
        <v>43664.0</v>
      </c>
      <c r="K389" s="2">
        <v>298.83</v>
      </c>
      <c r="L389" s="3" t="s">
        <v>230</v>
      </c>
      <c r="M389" s="4">
        <f t="array" ref="M389">XLOOKUP(L389,Agregado!$B$2:$B$1511,Agregado!$H$2:$H$1511)</f>
        <v>-0.0005732437979</v>
      </c>
    </row>
    <row r="390" ht="15.75" customHeight="1">
      <c r="B390" s="13" t="s">
        <v>230</v>
      </c>
      <c r="C390" s="13"/>
      <c r="D390" s="10">
        <v>135014.5480000001</v>
      </c>
      <c r="E390" s="10">
        <v>112055.44300000006</v>
      </c>
      <c r="F390" s="10">
        <v>85494.17899999992</v>
      </c>
      <c r="G390" s="10">
        <f t="shared" si="1"/>
        <v>332564.17</v>
      </c>
      <c r="H390" s="11">
        <f t="shared" si="2"/>
        <v>-0.0005732437979</v>
      </c>
      <c r="J390" s="12">
        <v>43665.0</v>
      </c>
      <c r="K390" s="2">
        <v>297.17</v>
      </c>
      <c r="L390" s="3" t="s">
        <v>231</v>
      </c>
      <c r="M390" s="4">
        <f t="array" ref="M390">XLOOKUP(L390,Agregado!$B$2:$B$1511,Agregado!$H$2:$H$1511)</f>
        <v>-0.002706533213</v>
      </c>
    </row>
    <row r="391" ht="15.75" customHeight="1">
      <c r="B391" s="13" t="s">
        <v>231</v>
      </c>
      <c r="C391" s="13"/>
      <c r="D391" s="10">
        <v>134058.0930000001</v>
      </c>
      <c r="E391" s="10">
        <v>112250.84300000005</v>
      </c>
      <c r="F391" s="10">
        <v>85356.35499999992</v>
      </c>
      <c r="G391" s="10">
        <f t="shared" si="1"/>
        <v>331665.291</v>
      </c>
      <c r="H391" s="11">
        <f t="shared" si="2"/>
        <v>-0.002706533213</v>
      </c>
      <c r="J391" s="12">
        <v>43668.0</v>
      </c>
      <c r="K391" s="2">
        <v>297.9</v>
      </c>
      <c r="L391" s="3" t="s">
        <v>232</v>
      </c>
      <c r="M391" s="4">
        <f t="array" ref="M391">XLOOKUP(L391,Agregado!$B$2:$B$1511,Agregado!$H$2:$H$1511)</f>
        <v>-0.005455447349</v>
      </c>
    </row>
    <row r="392" ht="15.75" customHeight="1">
      <c r="B392" s="13" t="s">
        <v>232</v>
      </c>
      <c r="C392" s="13"/>
      <c r="D392" s="10">
        <v>132201.47500000012</v>
      </c>
      <c r="E392" s="10">
        <v>112250.84300000005</v>
      </c>
      <c r="F392" s="10">
        <v>85408.51699999992</v>
      </c>
      <c r="G392" s="10">
        <f t="shared" si="1"/>
        <v>329860.835</v>
      </c>
      <c r="H392" s="11">
        <f t="shared" si="2"/>
        <v>-0.005455447349</v>
      </c>
      <c r="J392" s="12">
        <v>43669.0</v>
      </c>
      <c r="K392" s="2">
        <v>300.03</v>
      </c>
      <c r="L392" s="3" t="s">
        <v>233</v>
      </c>
      <c r="M392" s="4">
        <f t="array" ref="M392">XLOOKUP(L392,Agregado!$B$2:$B$1511,Agregado!$H$2:$H$1511)</f>
        <v>-0.004769983255</v>
      </c>
    </row>
    <row r="393" ht="15.75" customHeight="1">
      <c r="B393" s="13" t="s">
        <v>233</v>
      </c>
      <c r="C393" s="13"/>
      <c r="D393" s="10">
        <v>130622.57700000012</v>
      </c>
      <c r="E393" s="10">
        <v>112250.84300000005</v>
      </c>
      <c r="F393" s="10">
        <v>85417.73099999993</v>
      </c>
      <c r="G393" s="10">
        <f t="shared" si="1"/>
        <v>328291.151</v>
      </c>
      <c r="H393" s="11">
        <f t="shared" si="2"/>
        <v>-0.004769983255</v>
      </c>
      <c r="J393" s="12">
        <v>43670.0</v>
      </c>
      <c r="K393" s="2">
        <v>301.44</v>
      </c>
      <c r="L393" s="3" t="s">
        <v>234</v>
      </c>
      <c r="M393" s="4">
        <f t="array" ref="M393">XLOOKUP(L393,Agregado!$B$2:$B$1511,Agregado!$H$2:$H$1511)</f>
        <v>-0.002069429752</v>
      </c>
    </row>
    <row r="394" ht="15.75" customHeight="1">
      <c r="B394" s="13" t="s">
        <v>234</v>
      </c>
      <c r="C394" s="13"/>
      <c r="D394" s="10">
        <v>129872.70500000012</v>
      </c>
      <c r="E394" s="10">
        <v>112250.84300000005</v>
      </c>
      <c r="F394" s="10">
        <v>85488.92999999992</v>
      </c>
      <c r="G394" s="10">
        <f t="shared" si="1"/>
        <v>327612.478</v>
      </c>
      <c r="H394" s="11">
        <f t="shared" si="2"/>
        <v>-0.002069429752</v>
      </c>
      <c r="J394" s="12">
        <v>43671.0</v>
      </c>
      <c r="K394" s="2">
        <v>300.0</v>
      </c>
      <c r="L394" s="3" t="s">
        <v>235</v>
      </c>
      <c r="M394" s="4">
        <f t="array" ref="M394">XLOOKUP(L394,Agregado!$B$2:$B$1511,Agregado!$H$2:$H$1511)</f>
        <v>0.002805867377</v>
      </c>
    </row>
    <row r="395" ht="15.75" customHeight="1">
      <c r="B395" s="13" t="s">
        <v>235</v>
      </c>
      <c r="C395" s="13"/>
      <c r="D395" s="10">
        <v>130113.79800000011</v>
      </c>
      <c r="E395" s="10">
        <v>112781.27600000006</v>
      </c>
      <c r="F395" s="10">
        <v>85637.93199999991</v>
      </c>
      <c r="G395" s="10">
        <f t="shared" si="1"/>
        <v>328533.006</v>
      </c>
      <c r="H395" s="11">
        <f t="shared" si="2"/>
        <v>0.002805867377</v>
      </c>
      <c r="J395" s="12">
        <v>43672.0</v>
      </c>
      <c r="K395" s="2">
        <v>302.01</v>
      </c>
      <c r="L395" s="3" t="s">
        <v>236</v>
      </c>
      <c r="M395" s="4">
        <f t="array" ref="M395">XLOOKUP(L395,Agregado!$B$2:$B$1511,Agregado!$H$2:$H$1511)</f>
        <v>0.0007215392513</v>
      </c>
    </row>
    <row r="396" ht="15.75" customHeight="1">
      <c r="B396" s="13" t="s">
        <v>236</v>
      </c>
      <c r="C396" s="13"/>
      <c r="D396" s="10">
        <v>129948.91700000012</v>
      </c>
      <c r="E396" s="10">
        <v>113112.93800000005</v>
      </c>
      <c r="F396" s="10">
        <v>85708.28599999992</v>
      </c>
      <c r="G396" s="10">
        <f t="shared" si="1"/>
        <v>328770.141</v>
      </c>
      <c r="H396" s="11">
        <f t="shared" si="2"/>
        <v>0.0007215392513</v>
      </c>
      <c r="J396" s="12">
        <v>43675.0</v>
      </c>
      <c r="K396" s="2">
        <v>301.46</v>
      </c>
      <c r="L396" s="3" t="s">
        <v>237</v>
      </c>
      <c r="M396" s="4">
        <f t="array" ref="M396">XLOOKUP(L396,Agregado!$B$2:$B$1511,Agregado!$H$2:$H$1511)</f>
        <v>0.003880063417</v>
      </c>
    </row>
    <row r="397" ht="15.75" customHeight="1">
      <c r="B397" s="13" t="s">
        <v>237</v>
      </c>
      <c r="C397" s="13"/>
      <c r="D397" s="10">
        <v>131383.40200000012</v>
      </c>
      <c r="E397" s="10">
        <v>112930.69300000006</v>
      </c>
      <c r="F397" s="10">
        <v>85734.17299999992</v>
      </c>
      <c r="G397" s="10">
        <f t="shared" si="1"/>
        <v>330048.268</v>
      </c>
      <c r="H397" s="11">
        <f t="shared" si="2"/>
        <v>0.003880063417</v>
      </c>
      <c r="J397" s="12">
        <v>43676.0</v>
      </c>
      <c r="K397" s="2">
        <v>300.72</v>
      </c>
      <c r="L397" s="3" t="s">
        <v>238</v>
      </c>
      <c r="M397" s="4">
        <f t="array" ref="M397">XLOOKUP(L397,Agregado!$B$2:$B$1511,Agregado!$H$2:$H$1511)</f>
        <v>0.002259472186</v>
      </c>
    </row>
    <row r="398" ht="15.75" customHeight="1">
      <c r="B398" s="13" t="s">
        <v>238</v>
      </c>
      <c r="C398" s="13"/>
      <c r="D398" s="10">
        <v>131911.04300000012</v>
      </c>
      <c r="E398" s="10">
        <v>112976.18100000006</v>
      </c>
      <c r="F398" s="10">
        <v>85907.62199999992</v>
      </c>
      <c r="G398" s="10">
        <f t="shared" si="1"/>
        <v>330794.846</v>
      </c>
      <c r="H398" s="11">
        <f t="shared" si="2"/>
        <v>0.002259472186</v>
      </c>
      <c r="J398" s="12">
        <v>43677.0</v>
      </c>
      <c r="K398" s="2">
        <v>297.43</v>
      </c>
      <c r="L398" s="3" t="s">
        <v>239</v>
      </c>
      <c r="M398" s="4">
        <f t="array" ref="M398">XLOOKUP(L398,Agregado!$B$2:$B$1511,Agregado!$H$2:$H$1511)</f>
        <v>0.0008993253443</v>
      </c>
    </row>
    <row r="399" ht="15.75" customHeight="1">
      <c r="B399" s="13" t="s">
        <v>239</v>
      </c>
      <c r="C399" s="13"/>
      <c r="D399" s="10">
        <v>132166.6910000001</v>
      </c>
      <c r="E399" s="10">
        <v>112885.43200000006</v>
      </c>
      <c r="F399" s="10">
        <v>86040.34899999991</v>
      </c>
      <c r="G399" s="10">
        <f t="shared" si="1"/>
        <v>331092.472</v>
      </c>
      <c r="H399" s="11">
        <f t="shared" si="2"/>
        <v>0.0008993253443</v>
      </c>
      <c r="J399" s="12">
        <v>43678.0</v>
      </c>
      <c r="K399" s="2">
        <v>294.84</v>
      </c>
      <c r="L399" s="3">
        <v>43473.0</v>
      </c>
      <c r="M399" s="4">
        <f t="array" ref="M399">XLOOKUP(L399,Agregado!$B$2:$B$1511,Agregado!$H$2:$H$1511)</f>
        <v>-0.0009334981655</v>
      </c>
    </row>
    <row r="400" ht="15.75" customHeight="1">
      <c r="B400" s="13">
        <v>43473.0</v>
      </c>
      <c r="C400" s="13"/>
      <c r="D400" s="10">
        <v>131155.2020000001</v>
      </c>
      <c r="E400" s="10">
        <v>113259.44800000006</v>
      </c>
      <c r="F400" s="10">
        <v>86368.89199999992</v>
      </c>
      <c r="G400" s="10">
        <f t="shared" si="1"/>
        <v>330783.542</v>
      </c>
      <c r="H400" s="11">
        <f t="shared" si="2"/>
        <v>-0.0009334981655</v>
      </c>
      <c r="J400" s="12">
        <v>43679.0</v>
      </c>
      <c r="K400" s="2">
        <v>292.62</v>
      </c>
      <c r="L400" s="3">
        <v>43504.0</v>
      </c>
      <c r="M400" s="4">
        <f t="array" ref="M400">XLOOKUP(L400,Agregado!$B$2:$B$1511,Agregado!$H$2:$H$1511)</f>
        <v>-0.00173814689</v>
      </c>
    </row>
    <row r="401" ht="15.75" customHeight="1">
      <c r="B401" s="13">
        <v>43504.0</v>
      </c>
      <c r="C401" s="13"/>
      <c r="D401" s="10">
        <v>130639.2130000001</v>
      </c>
      <c r="E401" s="10">
        <v>112859.10500000007</v>
      </c>
      <c r="F401" s="10">
        <v>86710.77299999991</v>
      </c>
      <c r="G401" s="10">
        <f t="shared" si="1"/>
        <v>330209.091</v>
      </c>
      <c r="H401" s="11">
        <f t="shared" si="2"/>
        <v>-0.00173814689</v>
      </c>
      <c r="J401" s="12">
        <v>43682.0</v>
      </c>
      <c r="K401" s="2">
        <v>283.82</v>
      </c>
      <c r="L401" s="3">
        <v>43593.0</v>
      </c>
      <c r="M401" s="4">
        <f t="array" ref="M401">XLOOKUP(L401,Agregado!$B$2:$B$1511,Agregado!$H$2:$H$1511)</f>
        <v>0.001745112146</v>
      </c>
    </row>
    <row r="402" ht="15.75" customHeight="1">
      <c r="B402" s="13">
        <v>43593.0</v>
      </c>
      <c r="C402" s="13"/>
      <c r="D402" s="10">
        <v>127507.0000000001</v>
      </c>
      <c r="E402" s="10">
        <v>116333.22200000007</v>
      </c>
      <c r="F402" s="10">
        <v>86945.62399999991</v>
      </c>
      <c r="G402" s="10">
        <f t="shared" si="1"/>
        <v>330785.846</v>
      </c>
      <c r="H402" s="11">
        <f t="shared" si="2"/>
        <v>0.001745112146</v>
      </c>
      <c r="J402" s="12">
        <v>43683.0</v>
      </c>
      <c r="K402" s="2">
        <v>287.8</v>
      </c>
      <c r="L402" s="3">
        <v>43624.0</v>
      </c>
      <c r="M402" s="4">
        <f t="array" ref="M402">XLOOKUP(L402,Agregado!$B$2:$B$1511,Agregado!$H$2:$H$1511)</f>
        <v>-0.01681912237</v>
      </c>
    </row>
    <row r="403" ht="15.75" customHeight="1">
      <c r="B403" s="13">
        <v>43624.0</v>
      </c>
      <c r="C403" s="13"/>
      <c r="D403" s="10">
        <v>122223.88400000011</v>
      </c>
      <c r="E403" s="10">
        <v>116033.27700000006</v>
      </c>
      <c r="F403" s="10">
        <v>87011.6829999999</v>
      </c>
      <c r="G403" s="10">
        <f t="shared" si="1"/>
        <v>325268.844</v>
      </c>
      <c r="H403" s="11">
        <f t="shared" si="2"/>
        <v>-0.01681912237</v>
      </c>
      <c r="J403" s="12">
        <v>43684.0</v>
      </c>
      <c r="K403" s="2">
        <v>287.97</v>
      </c>
      <c r="L403" s="3">
        <v>43654.0</v>
      </c>
      <c r="M403" s="4">
        <f t="array" ref="M403">XLOOKUP(L403,Agregado!$B$2:$B$1511,Agregado!$H$2:$H$1511)</f>
        <v>-0.009467667054</v>
      </c>
    </row>
    <row r="404" ht="15.75" customHeight="1">
      <c r="B404" s="13">
        <v>43654.0</v>
      </c>
      <c r="C404" s="13"/>
      <c r="D404" s="10">
        <v>118785.2390000001</v>
      </c>
      <c r="E404" s="10">
        <v>116134.56800000006</v>
      </c>
      <c r="F404" s="10">
        <v>87284.0319999999</v>
      </c>
      <c r="G404" s="10">
        <f t="shared" si="1"/>
        <v>322203.839</v>
      </c>
      <c r="H404" s="11">
        <f t="shared" si="2"/>
        <v>-0.009467667054</v>
      </c>
      <c r="J404" s="12">
        <v>43685.0</v>
      </c>
      <c r="K404" s="2">
        <v>293.62</v>
      </c>
      <c r="L404" s="3">
        <v>43685.0</v>
      </c>
      <c r="M404" s="4">
        <f t="array" ref="M404">XLOOKUP(L404,Agregado!$B$2:$B$1511,Agregado!$H$2:$H$1511)</f>
        <v>0.00540393602</v>
      </c>
    </row>
    <row r="405" ht="15.75" customHeight="1">
      <c r="B405" s="13">
        <v>43685.0</v>
      </c>
      <c r="C405" s="13"/>
      <c r="D405" s="10">
        <v>120441.1250000001</v>
      </c>
      <c r="E405" s="10">
        <v>116120.08600000005</v>
      </c>
      <c r="F405" s="10">
        <v>87388.50999999991</v>
      </c>
      <c r="G405" s="10">
        <f t="shared" si="1"/>
        <v>323949.721</v>
      </c>
      <c r="H405" s="11">
        <f t="shared" si="2"/>
        <v>0.00540393602</v>
      </c>
      <c r="J405" s="12">
        <v>43686.0</v>
      </c>
      <c r="K405" s="2">
        <v>291.62</v>
      </c>
      <c r="L405" s="3">
        <v>43716.0</v>
      </c>
      <c r="M405" s="4">
        <f t="array" ref="M405">XLOOKUP(L405,Agregado!$B$2:$B$1511,Agregado!$H$2:$H$1511)</f>
        <v>0.003535283838</v>
      </c>
    </row>
    <row r="406" ht="15.75" customHeight="1">
      <c r="B406" s="13">
        <v>43716.0</v>
      </c>
      <c r="C406" s="13"/>
      <c r="D406" s="10">
        <v>121336.1450000001</v>
      </c>
      <c r="E406" s="10">
        <v>116120.08600000005</v>
      </c>
      <c r="F406" s="10">
        <v>87640.7709999999</v>
      </c>
      <c r="G406" s="10">
        <f t="shared" si="1"/>
        <v>325097.002</v>
      </c>
      <c r="H406" s="11">
        <f t="shared" si="2"/>
        <v>0.003535283838</v>
      </c>
      <c r="J406" s="12">
        <v>43689.0</v>
      </c>
      <c r="K406" s="2">
        <v>288.07</v>
      </c>
      <c r="L406" s="3">
        <v>43807.0</v>
      </c>
      <c r="M406" s="4">
        <f t="array" ref="M406">XLOOKUP(L406,Agregado!$B$2:$B$1511,Agregado!$H$2:$H$1511)</f>
        <v>0.003321877176</v>
      </c>
    </row>
    <row r="407" ht="15.75" customHeight="1">
      <c r="B407" s="13">
        <v>43807.0</v>
      </c>
      <c r="C407" s="13"/>
      <c r="D407" s="10">
        <v>122356.5910000001</v>
      </c>
      <c r="E407" s="10">
        <v>116149.40900000006</v>
      </c>
      <c r="F407" s="10">
        <v>87672.72999999991</v>
      </c>
      <c r="G407" s="10">
        <f t="shared" si="1"/>
        <v>326178.73</v>
      </c>
      <c r="H407" s="11">
        <f t="shared" si="2"/>
        <v>0.003321877176</v>
      </c>
      <c r="J407" s="12">
        <v>43690.0</v>
      </c>
      <c r="K407" s="2">
        <v>292.55</v>
      </c>
      <c r="L407" s="3" t="s">
        <v>240</v>
      </c>
      <c r="M407" s="4">
        <f t="array" ref="M407">XLOOKUP(L407,Agregado!$B$2:$B$1511,Agregado!$H$2:$H$1511)</f>
        <v>-0.002064354524</v>
      </c>
    </row>
    <row r="408" ht="15.75" customHeight="1">
      <c r="B408" s="13" t="s">
        <v>240</v>
      </c>
      <c r="C408" s="13"/>
      <c r="D408" s="10">
        <v>121665.08900000011</v>
      </c>
      <c r="E408" s="10">
        <v>116163.89800000006</v>
      </c>
      <c r="F408" s="10">
        <v>87677.0889999999</v>
      </c>
      <c r="G408" s="10">
        <f t="shared" si="1"/>
        <v>325506.076</v>
      </c>
      <c r="H408" s="11">
        <f t="shared" si="2"/>
        <v>-0.002064354524</v>
      </c>
      <c r="J408" s="12">
        <v>43691.0</v>
      </c>
      <c r="K408" s="2">
        <v>283.9</v>
      </c>
      <c r="L408" s="3" t="s">
        <v>241</v>
      </c>
      <c r="M408" s="4">
        <f t="array" ref="M408">XLOOKUP(L408,Agregado!$B$2:$B$1511,Agregado!$H$2:$H$1511)</f>
        <v>0.01082363006</v>
      </c>
    </row>
    <row r="409" ht="15.75" customHeight="1">
      <c r="B409" s="13" t="s">
        <v>241</v>
      </c>
      <c r="C409" s="13"/>
      <c r="D409" s="10">
        <v>124837.42400000012</v>
      </c>
      <c r="E409" s="10">
        <v>116340.33800000006</v>
      </c>
      <c r="F409" s="10">
        <v>87870.6069999999</v>
      </c>
      <c r="G409" s="10">
        <f t="shared" si="1"/>
        <v>329048.369</v>
      </c>
      <c r="H409" s="11">
        <f t="shared" si="2"/>
        <v>0.01082363006</v>
      </c>
      <c r="J409" s="12">
        <v>43692.0</v>
      </c>
      <c r="K409" s="2">
        <v>284.65</v>
      </c>
      <c r="L409" s="3" t="s">
        <v>242</v>
      </c>
      <c r="M409" s="4">
        <f t="array" ref="M409">XLOOKUP(L409,Agregado!$B$2:$B$1511,Agregado!$H$2:$H$1511)</f>
        <v>-0.006969244295</v>
      </c>
    </row>
    <row r="410" ht="15.75" customHeight="1">
      <c r="B410" s="13" t="s">
        <v>242</v>
      </c>
      <c r="C410" s="13"/>
      <c r="D410" s="10">
        <v>122438.32000000011</v>
      </c>
      <c r="E410" s="10">
        <v>116425.99900000005</v>
      </c>
      <c r="F410" s="10">
        <v>87898.8039999999</v>
      </c>
      <c r="G410" s="10">
        <f t="shared" si="1"/>
        <v>326763.123</v>
      </c>
      <c r="H410" s="11">
        <f t="shared" si="2"/>
        <v>-0.006969244295</v>
      </c>
      <c r="J410" s="12">
        <v>43693.0</v>
      </c>
      <c r="K410" s="2">
        <v>288.85</v>
      </c>
      <c r="L410" s="3" t="s">
        <v>243</v>
      </c>
      <c r="M410" s="4">
        <f t="array" ref="M410">XLOOKUP(L410,Agregado!$B$2:$B$1511,Agregado!$H$2:$H$1511)</f>
        <v>-0.007836284124</v>
      </c>
    </row>
    <row r="411" ht="15.75" customHeight="1">
      <c r="B411" s="13" t="s">
        <v>243</v>
      </c>
      <c r="C411" s="13"/>
      <c r="D411" s="10">
        <v>120104.03300000011</v>
      </c>
      <c r="E411" s="10">
        <v>116211.27900000005</v>
      </c>
      <c r="F411" s="10">
        <v>87897.2089999999</v>
      </c>
      <c r="G411" s="10">
        <f t="shared" si="1"/>
        <v>324212.521</v>
      </c>
      <c r="H411" s="11">
        <f t="shared" si="2"/>
        <v>-0.007836284124</v>
      </c>
      <c r="J411" s="12">
        <v>43696.0</v>
      </c>
      <c r="K411" s="2">
        <v>292.33</v>
      </c>
      <c r="L411" s="3" t="s">
        <v>244</v>
      </c>
      <c r="M411" s="4">
        <f t="array" ref="M411">XLOOKUP(L411,Agregado!$B$2:$B$1511,Agregado!$H$2:$H$1511)</f>
        <v>0.001564760294</v>
      </c>
    </row>
    <row r="412" ht="15.75" customHeight="1">
      <c r="B412" s="13" t="s">
        <v>244</v>
      </c>
      <c r="C412" s="13"/>
      <c r="D412" s="10">
        <v>120696.09300000011</v>
      </c>
      <c r="E412" s="10">
        <v>116095.09100000006</v>
      </c>
      <c r="F412" s="10">
        <v>87929.0489999999</v>
      </c>
      <c r="G412" s="10">
        <f t="shared" si="1"/>
        <v>324720.233</v>
      </c>
      <c r="H412" s="11">
        <f t="shared" si="2"/>
        <v>0.001564760294</v>
      </c>
      <c r="J412" s="12">
        <v>43697.0</v>
      </c>
      <c r="K412" s="2">
        <v>290.09</v>
      </c>
      <c r="L412" s="3" t="s">
        <v>245</v>
      </c>
      <c r="M412" s="4">
        <f t="array" ref="M412">XLOOKUP(L412,Agregado!$B$2:$B$1511,Agregado!$H$2:$H$1511)</f>
        <v>0.003916676431</v>
      </c>
    </row>
    <row r="413" ht="15.75" customHeight="1">
      <c r="B413" s="13" t="s">
        <v>245</v>
      </c>
      <c r="C413" s="13"/>
      <c r="D413" s="10">
        <v>121704.56800000012</v>
      </c>
      <c r="E413" s="10">
        <v>116300.89300000005</v>
      </c>
      <c r="F413" s="10">
        <v>87989.0899999999</v>
      </c>
      <c r="G413" s="10">
        <f t="shared" si="1"/>
        <v>325994.551</v>
      </c>
      <c r="H413" s="11">
        <f t="shared" si="2"/>
        <v>0.003916676431</v>
      </c>
      <c r="J413" s="12">
        <v>43698.0</v>
      </c>
      <c r="K413" s="2">
        <v>292.45</v>
      </c>
      <c r="L413" s="3" t="s">
        <v>246</v>
      </c>
      <c r="M413" s="4">
        <f t="array" ref="M413">XLOOKUP(L413,Agregado!$B$2:$B$1511,Agregado!$H$2:$H$1511)</f>
        <v>0.001180794728</v>
      </c>
    </row>
    <row r="414" ht="15.75" customHeight="1">
      <c r="B414" s="13" t="s">
        <v>246</v>
      </c>
      <c r="C414" s="13"/>
      <c r="D414" s="10">
        <v>121632.06200000012</v>
      </c>
      <c r="E414" s="10">
        <v>116548.83500000005</v>
      </c>
      <c r="F414" s="10">
        <v>88198.8139999999</v>
      </c>
      <c r="G414" s="10">
        <f t="shared" si="1"/>
        <v>326379.711</v>
      </c>
      <c r="H414" s="11">
        <f t="shared" si="2"/>
        <v>0.001180794728</v>
      </c>
      <c r="J414" s="12">
        <v>43699.0</v>
      </c>
      <c r="K414" s="2">
        <v>292.36</v>
      </c>
      <c r="L414" s="3" t="s">
        <v>247</v>
      </c>
      <c r="M414" s="4">
        <f t="array" ref="M414">XLOOKUP(L414,Agregado!$B$2:$B$1511,Agregado!$H$2:$H$1511)</f>
        <v>-0.001990206289</v>
      </c>
    </row>
    <row r="415" ht="15.75" customHeight="1">
      <c r="B415" s="13" t="s">
        <v>247</v>
      </c>
      <c r="C415" s="13"/>
      <c r="D415" s="10">
        <v>121061.84000000013</v>
      </c>
      <c r="E415" s="10">
        <v>116490.01200000005</v>
      </c>
      <c r="F415" s="10">
        <v>88178.9419999999</v>
      </c>
      <c r="G415" s="10">
        <f t="shared" si="1"/>
        <v>325730.794</v>
      </c>
      <c r="H415" s="11">
        <f t="shared" si="2"/>
        <v>-0.001990206289</v>
      </c>
      <c r="J415" s="12">
        <v>43700.0</v>
      </c>
      <c r="K415" s="2">
        <v>284.85</v>
      </c>
      <c r="L415" s="3" t="s">
        <v>248</v>
      </c>
      <c r="M415" s="4">
        <f t="array" ref="M415">XLOOKUP(L415,Agregado!$B$2:$B$1511,Agregado!$H$2:$H$1511)</f>
        <v>-0.003523848621</v>
      </c>
    </row>
    <row r="416" ht="15.75" customHeight="1">
      <c r="B416" s="13" t="s">
        <v>248</v>
      </c>
      <c r="C416" s="13"/>
      <c r="D416" s="10">
        <v>121222.59500000013</v>
      </c>
      <c r="E416" s="10">
        <v>115240.62700000005</v>
      </c>
      <c r="F416" s="10">
        <v>88121.76599999989</v>
      </c>
      <c r="G416" s="10">
        <f t="shared" si="1"/>
        <v>324584.988</v>
      </c>
      <c r="H416" s="11">
        <f t="shared" si="2"/>
        <v>-0.003523848621</v>
      </c>
      <c r="J416" s="12">
        <v>43703.0</v>
      </c>
      <c r="K416" s="2">
        <v>288.0</v>
      </c>
      <c r="L416" s="3" t="s">
        <v>249</v>
      </c>
      <c r="M416" s="4">
        <f t="array" ref="M416">XLOOKUP(L416,Agregado!$B$2:$B$1511,Agregado!$H$2:$H$1511)</f>
        <v>-0.000480763162</v>
      </c>
    </row>
    <row r="417" ht="15.75" customHeight="1">
      <c r="B417" s="13" t="s">
        <v>249</v>
      </c>
      <c r="C417" s="13"/>
      <c r="D417" s="10">
        <v>120681.62500000013</v>
      </c>
      <c r="E417" s="10">
        <v>115627.20000000006</v>
      </c>
      <c r="F417" s="10">
        <v>88120.15199999989</v>
      </c>
      <c r="G417" s="10">
        <f t="shared" si="1"/>
        <v>324428.977</v>
      </c>
      <c r="H417" s="11">
        <f t="shared" si="2"/>
        <v>-0.000480763162</v>
      </c>
      <c r="J417" s="12">
        <v>43704.0</v>
      </c>
      <c r="K417" s="2">
        <v>286.87</v>
      </c>
      <c r="L417" s="3" t="s">
        <v>250</v>
      </c>
      <c r="M417" s="4">
        <f t="array" ref="M417">XLOOKUP(L417,Agregado!$B$2:$B$1511,Agregado!$H$2:$H$1511)</f>
        <v>0.001033180777</v>
      </c>
    </row>
    <row r="418" ht="15.75" customHeight="1">
      <c r="B418" s="13" t="s">
        <v>250</v>
      </c>
      <c r="C418" s="13"/>
      <c r="D418" s="10">
        <v>120796.77400000014</v>
      </c>
      <c r="E418" s="10">
        <v>115699.58200000005</v>
      </c>
      <c r="F418" s="10">
        <v>88267.98799999988</v>
      </c>
      <c r="G418" s="10">
        <f t="shared" si="1"/>
        <v>324764.344</v>
      </c>
      <c r="H418" s="11">
        <f t="shared" si="2"/>
        <v>0.001033180777</v>
      </c>
      <c r="J418" s="12">
        <v>43705.0</v>
      </c>
      <c r="K418" s="2">
        <v>288.89</v>
      </c>
      <c r="L418" s="3" t="s">
        <v>251</v>
      </c>
      <c r="M418" s="4">
        <f t="array" ref="M418">XLOOKUP(L418,Agregado!$B$2:$B$1511,Agregado!$H$2:$H$1511)</f>
        <v>0.001882433339</v>
      </c>
    </row>
    <row r="419" ht="15.75" customHeight="1">
      <c r="B419" s="13" t="s">
        <v>251</v>
      </c>
      <c r="C419" s="13"/>
      <c r="D419" s="10">
        <v>121313.29100000014</v>
      </c>
      <c r="E419" s="10">
        <v>115714.01200000005</v>
      </c>
      <c r="F419" s="10">
        <v>88348.96399999988</v>
      </c>
      <c r="G419" s="10">
        <f t="shared" si="1"/>
        <v>325376.267</v>
      </c>
      <c r="H419" s="11">
        <f t="shared" si="2"/>
        <v>0.001882433339</v>
      </c>
      <c r="J419" s="12">
        <v>43706.0</v>
      </c>
      <c r="K419" s="2">
        <v>292.58</v>
      </c>
      <c r="L419" s="3" t="s">
        <v>252</v>
      </c>
      <c r="M419" s="4">
        <f t="array" ref="M419">XLOOKUP(L419,Agregado!$B$2:$B$1511,Agregado!$H$2:$H$1511)</f>
        <v>-0.001088932652</v>
      </c>
    </row>
    <row r="420" ht="15.75" customHeight="1">
      <c r="B420" s="13" t="s">
        <v>252</v>
      </c>
      <c r="C420" s="13"/>
      <c r="D420" s="10">
        <v>121183.31500000015</v>
      </c>
      <c r="E420" s="10">
        <v>115597.81100000005</v>
      </c>
      <c r="F420" s="10">
        <v>88241.02099999988</v>
      </c>
      <c r="G420" s="10">
        <f t="shared" si="1"/>
        <v>325022.147</v>
      </c>
      <c r="H420" s="11">
        <f t="shared" si="2"/>
        <v>-0.001088932652</v>
      </c>
      <c r="J420" s="12">
        <v>43707.0</v>
      </c>
      <c r="K420" s="2">
        <v>292.45</v>
      </c>
      <c r="L420" s="3" t="s">
        <v>253</v>
      </c>
      <c r="M420" s="4">
        <f t="array" ref="M420">XLOOKUP(L420,Agregado!$B$2:$B$1511,Agregado!$H$2:$H$1511)</f>
        <v>0.001811262825</v>
      </c>
    </row>
    <row r="421" ht="15.75" customHeight="1">
      <c r="B421" s="13" t="s">
        <v>253</v>
      </c>
      <c r="C421" s="13"/>
      <c r="D421" s="10">
        <v>121636.74700000015</v>
      </c>
      <c r="E421" s="10">
        <v>115597.81100000005</v>
      </c>
      <c r="F421" s="10">
        <v>88376.82299999987</v>
      </c>
      <c r="G421" s="10">
        <f t="shared" si="1"/>
        <v>325611.381</v>
      </c>
      <c r="H421" s="11">
        <f t="shared" si="2"/>
        <v>0.001811262825</v>
      </c>
      <c r="J421" s="12">
        <v>43711.0</v>
      </c>
      <c r="K421" s="2">
        <v>290.74</v>
      </c>
      <c r="L421" s="3">
        <v>43533.0</v>
      </c>
      <c r="M421" s="4">
        <f t="array" ref="M421">XLOOKUP(L421,Agregado!$B$2:$B$1511,Agregado!$H$2:$H$1511)</f>
        <v>-0.0006985180253</v>
      </c>
    </row>
    <row r="422" ht="15.75" customHeight="1">
      <c r="B422" s="13">
        <v>43533.0</v>
      </c>
      <c r="C422" s="13"/>
      <c r="D422" s="10">
        <v>121446.45200000015</v>
      </c>
      <c r="E422" s="10">
        <v>115774.48900000005</v>
      </c>
      <c r="F422" s="10">
        <v>88163.07399999988</v>
      </c>
      <c r="G422" s="10">
        <f t="shared" si="1"/>
        <v>325384.015</v>
      </c>
      <c r="H422" s="11">
        <f t="shared" si="2"/>
        <v>-0.0006985180253</v>
      </c>
      <c r="J422" s="12">
        <v>43712.0</v>
      </c>
      <c r="K422" s="2">
        <v>294.04</v>
      </c>
      <c r="L422" s="3">
        <v>43564.0</v>
      </c>
      <c r="M422" s="4">
        <f t="array" ref="M422">XLOOKUP(L422,Agregado!$B$2:$B$1511,Agregado!$H$2:$H$1511)</f>
        <v>-0.0036620858</v>
      </c>
    </row>
    <row r="423" ht="15.75" customHeight="1">
      <c r="B423" s="13">
        <v>43564.0</v>
      </c>
      <c r="C423" s="13"/>
      <c r="D423" s="10">
        <v>119978.07300000015</v>
      </c>
      <c r="E423" s="10">
        <v>115964.58300000004</v>
      </c>
      <c r="F423" s="10">
        <v>88251.95399999988</v>
      </c>
      <c r="G423" s="10">
        <f t="shared" si="1"/>
        <v>324194.61</v>
      </c>
      <c r="H423" s="11">
        <f t="shared" si="2"/>
        <v>-0.0036620858</v>
      </c>
      <c r="J423" s="12">
        <v>43713.0</v>
      </c>
      <c r="K423" s="2">
        <v>297.82</v>
      </c>
      <c r="L423" s="3">
        <v>43594.0</v>
      </c>
      <c r="M423" s="4">
        <f t="array" ref="M423">XLOOKUP(L423,Agregado!$B$2:$B$1511,Agregado!$H$2:$H$1511)</f>
        <v>0.00187626808</v>
      </c>
    </row>
    <row r="424" ht="15.75" customHeight="1">
      <c r="B424" s="13">
        <v>43594.0</v>
      </c>
      <c r="C424" s="13"/>
      <c r="D424" s="10">
        <v>120639.42300000016</v>
      </c>
      <c r="E424" s="10">
        <v>115890.67100000005</v>
      </c>
      <c r="F424" s="10">
        <v>88273.36299999988</v>
      </c>
      <c r="G424" s="10">
        <f t="shared" si="1"/>
        <v>324803.457</v>
      </c>
      <c r="H424" s="11">
        <f t="shared" si="2"/>
        <v>0.00187626808</v>
      </c>
      <c r="J424" s="12">
        <v>43714.0</v>
      </c>
      <c r="K424" s="2">
        <v>298.05</v>
      </c>
      <c r="L424" s="3">
        <v>43625.0</v>
      </c>
      <c r="M424" s="4">
        <f t="array" ref="M424">XLOOKUP(L424,Agregado!$B$2:$B$1511,Agregado!$H$2:$H$1511)</f>
        <v>0.003964103819</v>
      </c>
    </row>
    <row r="425" ht="15.75" customHeight="1">
      <c r="B425" s="13">
        <v>43625.0</v>
      </c>
      <c r="C425" s="13"/>
      <c r="D425" s="10">
        <v>121994.46200000016</v>
      </c>
      <c r="E425" s="10">
        <v>115815.78100000005</v>
      </c>
      <c r="F425" s="10">
        <v>88283.32399999988</v>
      </c>
      <c r="G425" s="10">
        <f t="shared" si="1"/>
        <v>326093.567</v>
      </c>
      <c r="H425" s="11">
        <f t="shared" si="2"/>
        <v>0.003964103819</v>
      </c>
      <c r="J425" s="12">
        <v>43717.0</v>
      </c>
      <c r="K425" s="2">
        <v>298.2</v>
      </c>
      <c r="L425" s="3">
        <v>43717.0</v>
      </c>
      <c r="M425" s="4">
        <f t="array" ref="M425">XLOOKUP(L425,Agregado!$B$2:$B$1511,Agregado!$H$2:$H$1511)</f>
        <v>0.002898162629</v>
      </c>
    </row>
    <row r="426" ht="15.75" customHeight="1">
      <c r="B426" s="13">
        <v>43717.0</v>
      </c>
      <c r="C426" s="13"/>
      <c r="D426" s="10">
        <v>122948.35100000016</v>
      </c>
      <c r="E426" s="10">
        <v>115590.89500000005</v>
      </c>
      <c r="F426" s="10">
        <v>88500.76399999988</v>
      </c>
      <c r="G426" s="10">
        <f t="shared" si="1"/>
        <v>327040.01</v>
      </c>
      <c r="H426" s="11">
        <f t="shared" si="2"/>
        <v>0.002898162629</v>
      </c>
      <c r="J426" s="12">
        <v>43718.0</v>
      </c>
      <c r="K426" s="2">
        <v>298.13</v>
      </c>
      <c r="L426" s="3">
        <v>43747.0</v>
      </c>
      <c r="M426" s="4">
        <f t="array" ref="M426">XLOOKUP(L426,Agregado!$B$2:$B$1511,Agregado!$H$2:$H$1511)</f>
        <v>0.01238338897</v>
      </c>
    </row>
    <row r="427" ht="15.75" customHeight="1">
      <c r="B427" s="13">
        <v>43747.0</v>
      </c>
      <c r="C427" s="13"/>
      <c r="D427" s="10">
        <v>126510.47300000016</v>
      </c>
      <c r="E427" s="10">
        <v>115965.69700000004</v>
      </c>
      <c r="F427" s="10">
        <v>88638.88299999989</v>
      </c>
      <c r="G427" s="10">
        <f t="shared" si="1"/>
        <v>331115.053</v>
      </c>
      <c r="H427" s="11">
        <f t="shared" si="2"/>
        <v>0.01238338897</v>
      </c>
      <c r="J427" s="12">
        <v>43719.0</v>
      </c>
      <c r="K427" s="2">
        <v>300.25</v>
      </c>
      <c r="L427" s="3">
        <v>43778.0</v>
      </c>
      <c r="M427" s="4">
        <f t="array" ref="M427">XLOOKUP(L427,Agregado!$B$2:$B$1511,Agregado!$H$2:$H$1511)</f>
        <v>0.004002840587</v>
      </c>
    </row>
    <row r="428" ht="15.75" customHeight="1">
      <c r="B428" s="13">
        <v>43778.0</v>
      </c>
      <c r="C428" s="13"/>
      <c r="D428" s="10">
        <v>127658.53200000015</v>
      </c>
      <c r="E428" s="10">
        <v>116130.66800000005</v>
      </c>
      <c r="F428" s="10">
        <v>88653.90999999989</v>
      </c>
      <c r="G428" s="10">
        <f t="shared" si="1"/>
        <v>332443.11</v>
      </c>
      <c r="H428" s="11">
        <f t="shared" si="2"/>
        <v>0.004002840587</v>
      </c>
      <c r="J428" s="12">
        <v>43720.0</v>
      </c>
      <c r="K428" s="2">
        <v>301.29</v>
      </c>
      <c r="L428" s="3">
        <v>43808.0</v>
      </c>
      <c r="M428" s="4">
        <f t="array" ref="M428">XLOOKUP(L428,Agregado!$B$2:$B$1511,Agregado!$H$2:$H$1511)</f>
        <v>0.001369107283</v>
      </c>
    </row>
    <row r="429" ht="15.75" customHeight="1">
      <c r="B429" s="13">
        <v>43808.0</v>
      </c>
      <c r="C429" s="13"/>
      <c r="D429" s="10">
        <v>127943.87300000015</v>
      </c>
      <c r="E429" s="10">
        <v>116130.66800000005</v>
      </c>
      <c r="F429" s="10">
        <v>88824.03099999989</v>
      </c>
      <c r="G429" s="10">
        <f t="shared" si="1"/>
        <v>332898.572</v>
      </c>
      <c r="H429" s="11">
        <f t="shared" si="2"/>
        <v>0.001369107283</v>
      </c>
      <c r="J429" s="12">
        <v>43721.0</v>
      </c>
      <c r="K429" s="2">
        <v>301.09</v>
      </c>
      <c r="L429" s="3" t="s">
        <v>254</v>
      </c>
      <c r="M429" s="4">
        <f t="array" ref="M429">XLOOKUP(L429,Agregado!$B$2:$B$1511,Agregado!$H$2:$H$1511)</f>
        <v>0.000913812762</v>
      </c>
    </row>
    <row r="430" ht="15.75" customHeight="1">
      <c r="B430" s="13" t="s">
        <v>254</v>
      </c>
      <c r="C430" s="13"/>
      <c r="D430" s="10">
        <v>128079.44200000016</v>
      </c>
      <c r="E430" s="10">
        <v>116282.19200000005</v>
      </c>
      <c r="F430" s="10">
        <v>88841.28399999988</v>
      </c>
      <c r="G430" s="10">
        <f t="shared" si="1"/>
        <v>333202.918</v>
      </c>
      <c r="H430" s="11">
        <f t="shared" si="2"/>
        <v>0.000913812762</v>
      </c>
      <c r="J430" s="12">
        <v>43724.0</v>
      </c>
      <c r="K430" s="2">
        <v>300.16</v>
      </c>
      <c r="L430" s="3" t="s">
        <v>255</v>
      </c>
      <c r="M430" s="4">
        <f t="array" ref="M430">XLOOKUP(L430,Agregado!$B$2:$B$1511,Agregado!$H$2:$H$1511)</f>
        <v>0.01632405971</v>
      </c>
    </row>
    <row r="431" ht="15.75" customHeight="1">
      <c r="B431" s="13" t="s">
        <v>255</v>
      </c>
      <c r="C431" s="13"/>
      <c r="D431" s="10">
        <v>133605.16700000016</v>
      </c>
      <c r="E431" s="10">
        <v>116191.31900000005</v>
      </c>
      <c r="F431" s="10">
        <v>88890.29399999988</v>
      </c>
      <c r="G431" s="10">
        <f t="shared" si="1"/>
        <v>338686.78</v>
      </c>
      <c r="H431" s="11">
        <f t="shared" si="2"/>
        <v>0.01632405971</v>
      </c>
      <c r="J431" s="12">
        <v>43725.0</v>
      </c>
      <c r="K431" s="2">
        <v>300.92</v>
      </c>
      <c r="L431" s="3" t="s">
        <v>256</v>
      </c>
      <c r="M431" s="4">
        <f t="array" ref="M431">XLOOKUP(L431,Agregado!$B$2:$B$1511,Agregado!$H$2:$H$1511)</f>
        <v>-0.01106216069</v>
      </c>
    </row>
    <row r="432" ht="15.75" customHeight="1">
      <c r="B432" s="13" t="s">
        <v>256</v>
      </c>
      <c r="C432" s="13"/>
      <c r="D432" s="10">
        <v>127451.13200000016</v>
      </c>
      <c r="E432" s="10">
        <v>118607.07700000005</v>
      </c>
      <c r="F432" s="10">
        <v>88902.60999999988</v>
      </c>
      <c r="G432" s="10">
        <f t="shared" si="1"/>
        <v>334960.819</v>
      </c>
      <c r="H432" s="11">
        <f t="shared" si="2"/>
        <v>-0.01106216069</v>
      </c>
      <c r="J432" s="12">
        <v>43726.0</v>
      </c>
      <c r="K432" s="2">
        <v>301.1</v>
      </c>
      <c r="L432" s="3" t="s">
        <v>257</v>
      </c>
      <c r="M432" s="4">
        <f t="array" ref="M432">XLOOKUP(L432,Agregado!$B$2:$B$1511,Agregado!$H$2:$H$1511)</f>
        <v>-0.0004929701773</v>
      </c>
    </row>
    <row r="433" ht="15.75" customHeight="1">
      <c r="B433" s="13" t="s">
        <v>257</v>
      </c>
      <c r="C433" s="13"/>
      <c r="D433" s="10">
        <v>127421.03500000016</v>
      </c>
      <c r="E433" s="10">
        <v>118501.11500000005</v>
      </c>
      <c r="F433" s="10">
        <v>88873.58399999989</v>
      </c>
      <c r="G433" s="10">
        <f t="shared" si="1"/>
        <v>334795.734</v>
      </c>
      <c r="H433" s="11">
        <f t="shared" si="2"/>
        <v>-0.0004929701773</v>
      </c>
      <c r="J433" s="12">
        <v>43727.0</v>
      </c>
      <c r="K433" s="2">
        <v>301.08</v>
      </c>
      <c r="L433" s="3" t="s">
        <v>258</v>
      </c>
      <c r="M433" s="4">
        <f t="array" ref="M433">XLOOKUP(L433,Agregado!$B$2:$B$1511,Agregado!$H$2:$H$1511)</f>
        <v>0.005897976619</v>
      </c>
    </row>
    <row r="434" ht="15.75" customHeight="1">
      <c r="B434" s="13" t="s">
        <v>258</v>
      </c>
      <c r="C434" s="13"/>
      <c r="D434" s="10">
        <v>129287.68700000017</v>
      </c>
      <c r="E434" s="10">
        <v>118410.25900000005</v>
      </c>
      <c r="F434" s="10">
        <v>89078.23999999989</v>
      </c>
      <c r="G434" s="10">
        <f t="shared" si="1"/>
        <v>336776.186</v>
      </c>
      <c r="H434" s="11">
        <f t="shared" si="2"/>
        <v>0.005897976619</v>
      </c>
      <c r="J434" s="12">
        <v>43728.0</v>
      </c>
      <c r="K434" s="2">
        <v>298.28</v>
      </c>
      <c r="L434" s="3" t="s">
        <v>259</v>
      </c>
      <c r="M434" s="4">
        <f t="array" ref="M434">XLOOKUP(L434,Agregado!$B$2:$B$1511,Agregado!$H$2:$H$1511)</f>
        <v>-0.01519876691</v>
      </c>
    </row>
    <row r="435" ht="15.75" customHeight="1">
      <c r="B435" s="13" t="s">
        <v>259</v>
      </c>
      <c r="C435" s="13"/>
      <c r="D435" s="10">
        <v>124951.90700000017</v>
      </c>
      <c r="E435" s="10">
        <v>117910.50900000005</v>
      </c>
      <c r="F435" s="10">
        <v>88833.8889999999</v>
      </c>
      <c r="G435" s="10">
        <f t="shared" si="1"/>
        <v>331696.305</v>
      </c>
      <c r="H435" s="11">
        <f t="shared" si="2"/>
        <v>-0.01519876691</v>
      </c>
      <c r="J435" s="12">
        <v>43731.0</v>
      </c>
      <c r="K435" s="2">
        <v>298.21</v>
      </c>
      <c r="L435" s="3" t="s">
        <v>260</v>
      </c>
      <c r="M435" s="4">
        <f t="array" ref="M435">XLOOKUP(L435,Agregado!$B$2:$B$1511,Agregado!$H$2:$H$1511)</f>
        <v>-0.001678472051</v>
      </c>
    </row>
    <row r="436" ht="15.75" customHeight="1">
      <c r="B436" s="13" t="s">
        <v>260</v>
      </c>
      <c r="C436" s="13"/>
      <c r="D436" s="10">
        <v>124936.99400000017</v>
      </c>
      <c r="E436" s="10">
        <v>117729.66400000005</v>
      </c>
      <c r="F436" s="10">
        <v>88473.3709999999</v>
      </c>
      <c r="G436" s="10">
        <f t="shared" si="1"/>
        <v>331140.029</v>
      </c>
      <c r="H436" s="11">
        <f t="shared" si="2"/>
        <v>-0.001678472051</v>
      </c>
      <c r="J436" s="12">
        <v>43732.0</v>
      </c>
      <c r="K436" s="2">
        <v>295.87</v>
      </c>
      <c r="L436" s="3" t="s">
        <v>261</v>
      </c>
      <c r="M436" s="4">
        <f t="array" ref="M436">XLOOKUP(L436,Agregado!$B$2:$B$1511,Agregado!$H$2:$H$1511)</f>
        <v>0.007234646677</v>
      </c>
    </row>
    <row r="437" ht="15.75" customHeight="1">
      <c r="B437" s="13" t="s">
        <v>261</v>
      </c>
      <c r="C437" s="13"/>
      <c r="D437" s="10">
        <v>127367.55500000017</v>
      </c>
      <c r="E437" s="10">
        <v>117699.52600000004</v>
      </c>
      <c r="F437" s="10">
        <v>88477.3159999999</v>
      </c>
      <c r="G437" s="10">
        <f t="shared" si="1"/>
        <v>333544.397</v>
      </c>
      <c r="H437" s="11">
        <f t="shared" si="2"/>
        <v>0.007234646677</v>
      </c>
      <c r="J437" s="12">
        <v>43733.0</v>
      </c>
      <c r="K437" s="2">
        <v>297.62</v>
      </c>
      <c r="L437" s="3" t="s">
        <v>262</v>
      </c>
      <c r="M437" s="4">
        <f t="array" ref="M437">XLOOKUP(L437,Agregado!$B$2:$B$1511,Agregado!$H$2:$H$1511)</f>
        <v>0.008191398679</v>
      </c>
    </row>
    <row r="438" ht="15.75" customHeight="1">
      <c r="B438" s="13" t="s">
        <v>262</v>
      </c>
      <c r="C438" s="13"/>
      <c r="D438" s="10">
        <v>129984.85600000017</v>
      </c>
      <c r="E438" s="10">
        <v>117580.57200000004</v>
      </c>
      <c r="F438" s="10">
        <v>88722.38499999991</v>
      </c>
      <c r="G438" s="10">
        <f t="shared" si="1"/>
        <v>336287.813</v>
      </c>
      <c r="H438" s="11">
        <f t="shared" si="2"/>
        <v>0.008191398679</v>
      </c>
      <c r="J438" s="12">
        <v>43734.0</v>
      </c>
      <c r="K438" s="2">
        <v>297.0</v>
      </c>
      <c r="L438" s="3" t="s">
        <v>263</v>
      </c>
      <c r="M438" s="4">
        <f t="array" ref="M438">XLOOKUP(L438,Agregado!$B$2:$B$1511,Agregado!$H$2:$H$1511)</f>
        <v>0.005957460847</v>
      </c>
    </row>
    <row r="439" ht="15.75" customHeight="1">
      <c r="B439" s="13" t="s">
        <v>263</v>
      </c>
      <c r="C439" s="13"/>
      <c r="D439" s="10">
        <v>131398.27700000018</v>
      </c>
      <c r="E439" s="10">
        <v>117565.61100000005</v>
      </c>
      <c r="F439" s="10">
        <v>89333.32599999991</v>
      </c>
      <c r="G439" s="10">
        <f t="shared" si="1"/>
        <v>338297.214</v>
      </c>
      <c r="H439" s="11">
        <f t="shared" si="2"/>
        <v>0.005957460847</v>
      </c>
      <c r="J439" s="12">
        <v>43735.0</v>
      </c>
      <c r="K439" s="2">
        <v>295.4</v>
      </c>
      <c r="L439" s="3" t="s">
        <v>264</v>
      </c>
      <c r="M439" s="4">
        <f t="array" ref="M439">XLOOKUP(L439,Agregado!$B$2:$B$1511,Agregado!$H$2:$H$1511)</f>
        <v>-0.001439078152</v>
      </c>
    </row>
    <row r="440" ht="15.75" customHeight="1">
      <c r="B440" s="13" t="s">
        <v>264</v>
      </c>
      <c r="C440" s="13"/>
      <c r="D440" s="10">
        <v>131116.26400000017</v>
      </c>
      <c r="E440" s="10">
        <v>117565.61100000005</v>
      </c>
      <c r="F440" s="10">
        <v>89128.85299999992</v>
      </c>
      <c r="G440" s="10">
        <f t="shared" si="1"/>
        <v>337810.728</v>
      </c>
      <c r="H440" s="11">
        <f t="shared" si="2"/>
        <v>-0.001439078152</v>
      </c>
      <c r="J440" s="12">
        <v>43738.0</v>
      </c>
      <c r="K440" s="2">
        <v>296.77</v>
      </c>
      <c r="L440" s="3" t="s">
        <v>265</v>
      </c>
      <c r="M440" s="4">
        <f t="array" ref="M440">XLOOKUP(L440,Agregado!$B$2:$B$1511,Agregado!$H$2:$H$1511)</f>
        <v>-0.005664781346</v>
      </c>
    </row>
    <row r="441" ht="15.75" customHeight="1">
      <c r="B441" s="13" t="s">
        <v>265</v>
      </c>
      <c r="C441" s="13"/>
      <c r="D441" s="10">
        <v>129344.34900000018</v>
      </c>
      <c r="E441" s="10">
        <v>117714.09300000005</v>
      </c>
      <c r="F441" s="10">
        <v>88844.07199999991</v>
      </c>
      <c r="G441" s="10">
        <f t="shared" si="1"/>
        <v>335902.514</v>
      </c>
      <c r="H441" s="11">
        <f t="shared" si="2"/>
        <v>-0.005664781346</v>
      </c>
      <c r="J441" s="12">
        <v>43739.0</v>
      </c>
      <c r="K441" s="2">
        <v>293.24</v>
      </c>
      <c r="L441" s="3">
        <v>43475.0</v>
      </c>
      <c r="M441" s="4">
        <f t="array" ref="M441">XLOOKUP(L441,Agregado!$B$2:$B$1511,Agregado!$H$2:$H$1511)</f>
        <v>0.002018226734</v>
      </c>
    </row>
    <row r="442" ht="15.75" customHeight="1">
      <c r="B442" s="13">
        <v>43475.0</v>
      </c>
      <c r="C442" s="13"/>
      <c r="D442" s="10">
        <v>130071.56600000018</v>
      </c>
      <c r="E442" s="10">
        <v>117729.01700000005</v>
      </c>
      <c r="F442" s="10">
        <v>88780.54299999992</v>
      </c>
      <c r="G442" s="10">
        <f t="shared" si="1"/>
        <v>336581.126</v>
      </c>
      <c r="H442" s="11">
        <f t="shared" si="2"/>
        <v>0.002018226734</v>
      </c>
      <c r="J442" s="12">
        <v>43740.0</v>
      </c>
      <c r="K442" s="2">
        <v>288.06</v>
      </c>
      <c r="L442" s="3">
        <v>43506.0</v>
      </c>
      <c r="M442" s="4">
        <f t="array" ref="M442">XLOOKUP(L442,Agregado!$B$2:$B$1511,Agregado!$H$2:$H$1511)</f>
        <v>0.0002953443054</v>
      </c>
    </row>
    <row r="443" ht="15.75" customHeight="1">
      <c r="B443" s="13">
        <v>43506.0</v>
      </c>
      <c r="C443" s="13"/>
      <c r="D443" s="10">
        <v>130130.20500000018</v>
      </c>
      <c r="E443" s="10">
        <v>117773.24100000005</v>
      </c>
      <c r="F443" s="10">
        <v>88777.10199999991</v>
      </c>
      <c r="G443" s="10">
        <f t="shared" si="1"/>
        <v>336680.548</v>
      </c>
      <c r="H443" s="11">
        <f t="shared" si="2"/>
        <v>0.0002953443054</v>
      </c>
      <c r="J443" s="12">
        <v>43741.0</v>
      </c>
      <c r="K443" s="2">
        <v>290.42</v>
      </c>
      <c r="L443" s="3">
        <v>43534.0</v>
      </c>
      <c r="M443" s="4">
        <f t="array" ref="M443">XLOOKUP(L443,Agregado!$B$2:$B$1511,Agregado!$H$2:$H$1511)</f>
        <v>-0.007549472016</v>
      </c>
    </row>
    <row r="444" ht="15.75" customHeight="1">
      <c r="B444" s="13">
        <v>43534.0</v>
      </c>
      <c r="C444" s="13"/>
      <c r="D444" s="10">
        <v>126948.41700000018</v>
      </c>
      <c r="E444" s="10">
        <v>118048.31400000006</v>
      </c>
      <c r="F444" s="10">
        <v>89151.6269999999</v>
      </c>
      <c r="G444" s="10">
        <f t="shared" si="1"/>
        <v>334148.358</v>
      </c>
      <c r="H444" s="11">
        <f t="shared" si="2"/>
        <v>-0.007549472016</v>
      </c>
      <c r="J444" s="12">
        <v>43742.0</v>
      </c>
      <c r="K444" s="2">
        <v>294.35</v>
      </c>
      <c r="L444" s="3">
        <v>43565.0</v>
      </c>
      <c r="M444" s="4">
        <f t="array" ref="M444">XLOOKUP(L444,Agregado!$B$2:$B$1511,Agregado!$H$2:$H$1511)</f>
        <v>-0.007662728521</v>
      </c>
    </row>
    <row r="445" ht="15.75" customHeight="1">
      <c r="B445" s="13">
        <v>43565.0</v>
      </c>
      <c r="C445" s="13"/>
      <c r="D445" s="10">
        <v>124306.58500000018</v>
      </c>
      <c r="E445" s="10">
        <v>118150.49000000006</v>
      </c>
      <c r="F445" s="10">
        <v>89140.5799999999</v>
      </c>
      <c r="G445" s="10">
        <f t="shared" si="1"/>
        <v>331597.655</v>
      </c>
      <c r="H445" s="11">
        <f t="shared" si="2"/>
        <v>-0.007662728521</v>
      </c>
      <c r="J445" s="12">
        <v>43745.0</v>
      </c>
      <c r="K445" s="2">
        <v>293.08</v>
      </c>
      <c r="L445" s="3">
        <v>43656.0</v>
      </c>
      <c r="M445" s="4">
        <f t="array" ref="M445">XLOOKUP(L445,Agregado!$B$2:$B$1511,Agregado!$H$2:$H$1511)</f>
        <v>0.005592580672</v>
      </c>
    </row>
    <row r="446" ht="15.75" customHeight="1">
      <c r="B446" s="13">
        <v>43656.0</v>
      </c>
      <c r="C446" s="13"/>
      <c r="D446" s="10">
        <v>125911.26500000017</v>
      </c>
      <c r="E446" s="10">
        <v>118535.39800000006</v>
      </c>
      <c r="F446" s="10">
        <v>89010.6739999999</v>
      </c>
      <c r="G446" s="10">
        <f t="shared" si="1"/>
        <v>333457.337</v>
      </c>
      <c r="H446" s="11">
        <f t="shared" si="2"/>
        <v>0.005592580672</v>
      </c>
      <c r="J446" s="12">
        <v>43746.0</v>
      </c>
      <c r="K446" s="2">
        <v>288.53</v>
      </c>
      <c r="L446" s="3">
        <v>43687.0</v>
      </c>
      <c r="M446" s="4">
        <f t="array" ref="M446">XLOOKUP(L446,Agregado!$B$2:$B$1511,Agregado!$H$2:$H$1511)</f>
        <v>-0.005346770788</v>
      </c>
    </row>
    <row r="447" ht="15.75" customHeight="1">
      <c r="B447" s="13">
        <v>43687.0</v>
      </c>
      <c r="C447" s="13"/>
      <c r="D447" s="10">
        <v>126863.90200000018</v>
      </c>
      <c r="E447" s="10">
        <v>118785.94200000005</v>
      </c>
      <c r="F447" s="10">
        <v>86029.3309999999</v>
      </c>
      <c r="G447" s="10">
        <f t="shared" si="1"/>
        <v>331679.175</v>
      </c>
      <c r="H447" s="11">
        <f t="shared" si="2"/>
        <v>-0.005346770788</v>
      </c>
      <c r="J447" s="12">
        <v>43747.0</v>
      </c>
      <c r="K447" s="2">
        <v>291.27</v>
      </c>
      <c r="L447" s="3">
        <v>43718.0</v>
      </c>
      <c r="M447" s="4">
        <f t="array" ref="M447">XLOOKUP(L447,Agregado!$B$2:$B$1511,Agregado!$H$2:$H$1511)</f>
        <v>-0.004158618267</v>
      </c>
    </row>
    <row r="448" ht="15.75" customHeight="1">
      <c r="B448" s="13">
        <v>43718.0</v>
      </c>
      <c r="C448" s="13"/>
      <c r="D448" s="10">
        <v>125334.50300000017</v>
      </c>
      <c r="E448" s="10">
        <v>118902.01300000005</v>
      </c>
      <c r="F448" s="10">
        <v>86066.19599999991</v>
      </c>
      <c r="G448" s="10">
        <f t="shared" si="1"/>
        <v>330302.712</v>
      </c>
      <c r="H448" s="11">
        <f t="shared" si="2"/>
        <v>-0.004158618267</v>
      </c>
      <c r="J448" s="12">
        <v>43748.0</v>
      </c>
      <c r="K448" s="2">
        <v>293.24</v>
      </c>
      <c r="L448" s="3">
        <v>43748.0</v>
      </c>
      <c r="M448" s="4">
        <f t="array" ref="M448">XLOOKUP(L448,Agregado!$B$2:$B$1511,Agregado!$H$2:$H$1511)</f>
        <v>0.002621133072</v>
      </c>
    </row>
    <row r="449" ht="15.75" customHeight="1">
      <c r="B449" s="13">
        <v>43748.0</v>
      </c>
      <c r="C449" s="13"/>
      <c r="D449" s="10">
        <v>125858.81300000017</v>
      </c>
      <c r="E449" s="10">
        <v>119150.98800000006</v>
      </c>
      <c r="F449" s="10">
        <v>86159.81399999991</v>
      </c>
      <c r="G449" s="10">
        <f t="shared" si="1"/>
        <v>331169.615</v>
      </c>
      <c r="H449" s="11">
        <f t="shared" si="2"/>
        <v>0.002621133072</v>
      </c>
      <c r="J449" s="12">
        <v>43749.0</v>
      </c>
      <c r="K449" s="2">
        <v>296.28</v>
      </c>
      <c r="L449" s="3">
        <v>43779.0</v>
      </c>
      <c r="M449" s="4">
        <f t="array" ref="M449">XLOOKUP(L449,Agregado!$B$2:$B$1511,Agregado!$H$2:$H$1511)</f>
        <v>0.001824411094</v>
      </c>
    </row>
    <row r="450" ht="15.75" customHeight="1">
      <c r="B450" s="13">
        <v>43779.0</v>
      </c>
      <c r="C450" s="13"/>
      <c r="D450" s="10">
        <v>126445.12700000017</v>
      </c>
      <c r="E450" s="10">
        <v>119150.98800000006</v>
      </c>
      <c r="F450" s="10">
        <v>86178.2409999999</v>
      </c>
      <c r="G450" s="10">
        <f t="shared" si="1"/>
        <v>331774.356</v>
      </c>
      <c r="H450" s="11">
        <f t="shared" si="2"/>
        <v>0.001824411094</v>
      </c>
      <c r="J450" s="12">
        <v>43752.0</v>
      </c>
      <c r="K450" s="2">
        <v>295.95</v>
      </c>
      <c r="L450" s="3" t="s">
        <v>266</v>
      </c>
      <c r="M450" s="4">
        <f t="array" ref="M450">XLOOKUP(L450,Agregado!$B$2:$B$1511,Agregado!$H$2:$H$1511)</f>
        <v>0.006165372072</v>
      </c>
    </row>
    <row r="451" ht="15.75" customHeight="1">
      <c r="B451" s="13" t="s">
        <v>266</v>
      </c>
      <c r="C451" s="13"/>
      <c r="D451" s="10">
        <v>128490.20300000017</v>
      </c>
      <c r="E451" s="10">
        <v>119121.18300000006</v>
      </c>
      <c r="F451" s="10">
        <v>86214.8009999999</v>
      </c>
      <c r="G451" s="10">
        <f t="shared" si="1"/>
        <v>333826.187</v>
      </c>
      <c r="H451" s="11">
        <f t="shared" si="2"/>
        <v>0.006165372072</v>
      </c>
      <c r="J451" s="12">
        <v>43753.0</v>
      </c>
      <c r="K451" s="2">
        <v>298.88</v>
      </c>
      <c r="L451" s="3" t="s">
        <v>267</v>
      </c>
      <c r="M451" s="4">
        <f t="array" ref="M451">XLOOKUP(L451,Agregado!$B$2:$B$1511,Agregado!$H$2:$H$1511)</f>
        <v>-0.001144633401</v>
      </c>
    </row>
    <row r="452" ht="15.75" customHeight="1">
      <c r="B452" s="13" t="s">
        <v>267</v>
      </c>
      <c r="C452" s="13"/>
      <c r="D452" s="10">
        <v>127927.84800000017</v>
      </c>
      <c r="E452" s="10">
        <v>119150.94600000007</v>
      </c>
      <c r="F452" s="10">
        <v>86365.50299999991</v>
      </c>
      <c r="G452" s="10">
        <f t="shared" si="1"/>
        <v>333444.297</v>
      </c>
      <c r="H452" s="11">
        <f t="shared" si="2"/>
        <v>-0.001144633401</v>
      </c>
      <c r="J452" s="12">
        <v>43754.0</v>
      </c>
      <c r="K452" s="2">
        <v>298.4</v>
      </c>
      <c r="L452" s="3" t="s">
        <v>268</v>
      </c>
      <c r="M452" s="4">
        <f t="array" ref="M452">XLOOKUP(L452,Agregado!$B$2:$B$1511,Agregado!$H$2:$H$1511)</f>
        <v>0.000978581113</v>
      </c>
    </row>
    <row r="453" ht="15.75" customHeight="1">
      <c r="B453" s="13" t="s">
        <v>268</v>
      </c>
      <c r="C453" s="13"/>
      <c r="D453" s="10">
        <v>128480.85300000018</v>
      </c>
      <c r="E453" s="10">
        <v>118985.61700000007</v>
      </c>
      <c r="F453" s="10">
        <v>86304.2889999999</v>
      </c>
      <c r="G453" s="10">
        <f t="shared" si="1"/>
        <v>333770.759</v>
      </c>
      <c r="H453" s="11">
        <f t="shared" si="2"/>
        <v>0.000978581113</v>
      </c>
      <c r="J453" s="12">
        <v>43755.0</v>
      </c>
      <c r="K453" s="2">
        <v>299.28</v>
      </c>
      <c r="L453" s="3" t="s">
        <v>269</v>
      </c>
      <c r="M453" s="4">
        <f t="array" ref="M453">XLOOKUP(L453,Agregado!$B$2:$B$1511,Agregado!$H$2:$H$1511)</f>
        <v>-0.003069149625</v>
      </c>
    </row>
    <row r="454" ht="15.75" customHeight="1">
      <c r="B454" s="13" t="s">
        <v>269</v>
      </c>
      <c r="C454" s="13"/>
      <c r="D454" s="10">
        <v>127899.08300000017</v>
      </c>
      <c r="E454" s="10">
        <v>118670.60100000007</v>
      </c>
      <c r="F454" s="10">
        <v>86178.25299999991</v>
      </c>
      <c r="G454" s="10">
        <f t="shared" si="1"/>
        <v>332747.937</v>
      </c>
      <c r="H454" s="11">
        <f t="shared" si="2"/>
        <v>-0.003069149625</v>
      </c>
      <c r="J454" s="12">
        <v>43756.0</v>
      </c>
      <c r="K454" s="2">
        <v>297.97</v>
      </c>
      <c r="L454" s="3" t="s">
        <v>270</v>
      </c>
      <c r="M454" s="4">
        <f t="array" ref="M454">XLOOKUP(L454,Agregado!$B$2:$B$1511,Agregado!$H$2:$H$1511)</f>
        <v>0.0004621740337</v>
      </c>
    </row>
    <row r="455" ht="15.75" customHeight="1">
      <c r="B455" s="13" t="s">
        <v>270</v>
      </c>
      <c r="C455" s="13"/>
      <c r="D455" s="10">
        <v>127614.85400000017</v>
      </c>
      <c r="E455" s="10">
        <v>118670.60100000007</v>
      </c>
      <c r="F455" s="10">
        <v>86616.3049999999</v>
      </c>
      <c r="G455" s="10">
        <f t="shared" si="1"/>
        <v>332901.76</v>
      </c>
      <c r="H455" s="11">
        <f t="shared" si="2"/>
        <v>0.0004621740337</v>
      </c>
      <c r="J455" s="12">
        <v>43759.0</v>
      </c>
      <c r="K455" s="2">
        <v>299.99</v>
      </c>
      <c r="L455" s="3" t="s">
        <v>271</v>
      </c>
      <c r="M455" s="4">
        <f t="array" ref="M455">XLOOKUP(L455,Agregado!$B$2:$B$1511,Agregado!$H$2:$H$1511)</f>
        <v>-0.005756802671</v>
      </c>
    </row>
    <row r="456" ht="15.75" customHeight="1">
      <c r="B456" s="13" t="s">
        <v>271</v>
      </c>
      <c r="C456" s="13"/>
      <c r="D456" s="10">
        <v>125334.98900000016</v>
      </c>
      <c r="E456" s="10">
        <v>119030.23600000006</v>
      </c>
      <c r="F456" s="10">
        <v>86625.5909999999</v>
      </c>
      <c r="G456" s="10">
        <f t="shared" si="1"/>
        <v>330990.816</v>
      </c>
      <c r="H456" s="11">
        <f t="shared" si="2"/>
        <v>-0.005756802671</v>
      </c>
      <c r="J456" s="12">
        <v>43760.0</v>
      </c>
      <c r="K456" s="2">
        <v>299.01</v>
      </c>
      <c r="L456" s="3" t="s">
        <v>272</v>
      </c>
      <c r="M456" s="4">
        <f t="array" ref="M456">XLOOKUP(L456,Agregado!$B$2:$B$1511,Agregado!$H$2:$H$1511)</f>
        <v>-0.000005779633258</v>
      </c>
    </row>
    <row r="457" ht="15.75" customHeight="1">
      <c r="B457" s="13" t="s">
        <v>272</v>
      </c>
      <c r="C457" s="13"/>
      <c r="D457" s="10">
        <v>126265.22700000016</v>
      </c>
      <c r="E457" s="10">
        <v>118471.97500000006</v>
      </c>
      <c r="F457" s="10">
        <v>86251.7009999999</v>
      </c>
      <c r="G457" s="10">
        <f t="shared" si="1"/>
        <v>330988.903</v>
      </c>
      <c r="H457" s="11">
        <f t="shared" si="2"/>
        <v>-0.000005779633258</v>
      </c>
      <c r="J457" s="12">
        <v>43761.0</v>
      </c>
      <c r="K457" s="2">
        <v>299.88</v>
      </c>
      <c r="L457" s="3" t="s">
        <v>273</v>
      </c>
      <c r="M457" s="4">
        <f t="array" ref="M457">XLOOKUP(L457,Agregado!$B$2:$B$1511,Agregado!$H$2:$H$1511)</f>
        <v>0.004969153763</v>
      </c>
    </row>
    <row r="458" ht="15.75" customHeight="1">
      <c r="B458" s="13" t="s">
        <v>273</v>
      </c>
      <c r="C458" s="13"/>
      <c r="D458" s="10">
        <v>128433.08700000016</v>
      </c>
      <c r="E458" s="10">
        <v>117885.62300000007</v>
      </c>
      <c r="F458" s="10">
        <v>86319.0209999999</v>
      </c>
      <c r="G458" s="10">
        <f t="shared" si="1"/>
        <v>332637.731</v>
      </c>
      <c r="H458" s="11">
        <f t="shared" si="2"/>
        <v>0.004969153763</v>
      </c>
      <c r="J458" s="12">
        <v>43762.0</v>
      </c>
      <c r="K458" s="2">
        <v>300.37</v>
      </c>
      <c r="L458" s="3" t="s">
        <v>274</v>
      </c>
      <c r="M458" s="4">
        <f t="array" ref="M458">XLOOKUP(L458,Agregado!$B$2:$B$1511,Agregado!$H$2:$H$1511)</f>
        <v>-0.001178675585</v>
      </c>
    </row>
    <row r="459" ht="15.75" customHeight="1">
      <c r="B459" s="13" t="s">
        <v>274</v>
      </c>
      <c r="C459" s="13"/>
      <c r="D459" s="10">
        <v>127788.35500000016</v>
      </c>
      <c r="E459" s="10">
        <v>118081.63700000006</v>
      </c>
      <c r="F459" s="10">
        <v>86375.8979999999</v>
      </c>
      <c r="G459" s="10">
        <f t="shared" si="1"/>
        <v>332245.89</v>
      </c>
      <c r="H459" s="11">
        <f t="shared" si="2"/>
        <v>-0.001178675585</v>
      </c>
      <c r="J459" s="12">
        <v>43763.0</v>
      </c>
      <c r="K459" s="2">
        <v>301.6</v>
      </c>
      <c r="L459" s="3" t="s">
        <v>275</v>
      </c>
      <c r="M459" s="4">
        <f t="array" ref="M459">XLOOKUP(L459,Agregado!$B$2:$B$1511,Agregado!$H$2:$H$1511)</f>
        <v>0.002250624992</v>
      </c>
    </row>
    <row r="460" ht="15.75" customHeight="1">
      <c r="B460" s="13" t="s">
        <v>275</v>
      </c>
      <c r="C460" s="13"/>
      <c r="D460" s="10">
        <v>128299.12200000016</v>
      </c>
      <c r="E460" s="10">
        <v>118081.63700000006</v>
      </c>
      <c r="F460" s="10">
        <v>86613.7339999999</v>
      </c>
      <c r="G460" s="10">
        <f t="shared" si="1"/>
        <v>332994.493</v>
      </c>
      <c r="H460" s="11">
        <f t="shared" si="2"/>
        <v>0.002250624992</v>
      </c>
      <c r="J460" s="12">
        <v>43766.0</v>
      </c>
      <c r="K460" s="2">
        <v>303.3</v>
      </c>
      <c r="L460" s="3" t="s">
        <v>276</v>
      </c>
      <c r="M460" s="4">
        <f t="array" ref="M460">XLOOKUP(L460,Agregado!$B$2:$B$1511,Agregado!$H$2:$H$1511)</f>
        <v>-0.007324319587</v>
      </c>
    </row>
    <row r="461" ht="15.75" customHeight="1">
      <c r="B461" s="13" t="s">
        <v>276</v>
      </c>
      <c r="C461" s="13"/>
      <c r="D461" s="10">
        <v>127107.49500000017</v>
      </c>
      <c r="E461" s="10">
        <v>117990.62500000006</v>
      </c>
      <c r="F461" s="10">
        <v>85466.3249999999</v>
      </c>
      <c r="G461" s="10">
        <f t="shared" si="1"/>
        <v>330564.445</v>
      </c>
      <c r="H461" s="11">
        <f t="shared" si="2"/>
        <v>-0.007324319587</v>
      </c>
      <c r="J461" s="12">
        <v>43767.0</v>
      </c>
      <c r="K461" s="2">
        <v>303.21</v>
      </c>
      <c r="L461" s="3" t="s">
        <v>277</v>
      </c>
      <c r="M461" s="4">
        <f t="array" ref="M461">XLOOKUP(L461,Agregado!$B$2:$B$1511,Agregado!$H$2:$H$1511)</f>
        <v>0.003002339368</v>
      </c>
    </row>
    <row r="462" ht="15.75" customHeight="1">
      <c r="B462" s="13" t="s">
        <v>277</v>
      </c>
      <c r="C462" s="13"/>
      <c r="D462" s="10">
        <v>127638.37500000017</v>
      </c>
      <c r="E462" s="10">
        <v>118280.43800000005</v>
      </c>
      <c r="F462" s="10">
        <v>85639.5899999999</v>
      </c>
      <c r="G462" s="10">
        <f t="shared" si="1"/>
        <v>331558.403</v>
      </c>
      <c r="H462" s="11">
        <f t="shared" si="2"/>
        <v>0.003002339368</v>
      </c>
      <c r="J462" s="12">
        <v>43768.0</v>
      </c>
      <c r="K462" s="2">
        <v>304.14</v>
      </c>
      <c r="L462" s="3" t="s">
        <v>278</v>
      </c>
      <c r="M462" s="4">
        <f t="array" ref="M462">XLOOKUP(L462,Agregado!$B$2:$B$1511,Agregado!$H$2:$H$1511)</f>
        <v>-0.004917502518</v>
      </c>
    </row>
    <row r="463" ht="15.75" customHeight="1">
      <c r="B463" s="13" t="s">
        <v>278</v>
      </c>
      <c r="C463" s="13"/>
      <c r="D463" s="10">
        <v>125956.11600000017</v>
      </c>
      <c r="E463" s="10">
        <v>118326.16000000005</v>
      </c>
      <c r="F463" s="10">
        <v>85649.6899999999</v>
      </c>
      <c r="G463" s="10">
        <f t="shared" si="1"/>
        <v>329931.966</v>
      </c>
      <c r="H463" s="11">
        <f t="shared" si="2"/>
        <v>-0.004917502518</v>
      </c>
      <c r="J463" s="12">
        <v>43769.0</v>
      </c>
      <c r="K463" s="2">
        <v>303.33</v>
      </c>
      <c r="L463" s="3" t="s">
        <v>279</v>
      </c>
      <c r="M463" s="4">
        <f t="array" ref="M463">XLOOKUP(L463,Agregado!$B$2:$B$1511,Agregado!$H$2:$H$1511)</f>
        <v>-0.002442343609</v>
      </c>
    </row>
    <row r="464" ht="15.75" customHeight="1">
      <c r="B464" s="13" t="s">
        <v>279</v>
      </c>
      <c r="C464" s="13"/>
      <c r="D464" s="10">
        <v>125408.70200000016</v>
      </c>
      <c r="E464" s="10">
        <v>118066.20300000005</v>
      </c>
      <c r="F464" s="10">
        <v>85652.2369999999</v>
      </c>
      <c r="G464" s="10">
        <f t="shared" si="1"/>
        <v>329127.142</v>
      </c>
      <c r="H464" s="11">
        <f t="shared" si="2"/>
        <v>-0.002442343609</v>
      </c>
      <c r="J464" s="12">
        <v>43770.0</v>
      </c>
      <c r="K464" s="2">
        <v>306.14</v>
      </c>
      <c r="L464" s="3">
        <v>43476.0</v>
      </c>
      <c r="M464" s="4">
        <f t="array" ref="M464">XLOOKUP(L464,Agregado!$B$2:$B$1511,Agregado!$H$2:$H$1511)</f>
        <v>-0.002807461716</v>
      </c>
    </row>
    <row r="465" ht="15.75" customHeight="1">
      <c r="B465" s="13">
        <v>43476.0</v>
      </c>
      <c r="C465" s="13"/>
      <c r="D465" s="10">
        <v>124696.13600000016</v>
      </c>
      <c r="E465" s="10">
        <v>117837.50800000005</v>
      </c>
      <c r="F465" s="10">
        <v>85670.7819999999</v>
      </c>
      <c r="G465" s="10">
        <f t="shared" si="1"/>
        <v>328204.426</v>
      </c>
      <c r="H465" s="11">
        <f t="shared" si="2"/>
        <v>-0.002807461716</v>
      </c>
      <c r="J465" s="12">
        <v>43773.0</v>
      </c>
      <c r="K465" s="2">
        <v>307.37</v>
      </c>
      <c r="L465" s="3">
        <v>43566.0</v>
      </c>
      <c r="M465" s="4">
        <f t="array" ref="M465">XLOOKUP(L465,Agregado!$B$2:$B$1511,Agregado!$H$2:$H$1511)</f>
        <v>0.007108106538</v>
      </c>
    </row>
    <row r="466" ht="15.75" customHeight="1">
      <c r="B466" s="13">
        <v>43566.0</v>
      </c>
      <c r="C466" s="13"/>
      <c r="D466" s="10">
        <v>126793.40700000015</v>
      </c>
      <c r="E466" s="10">
        <v>117929.87800000004</v>
      </c>
      <c r="F466" s="10">
        <v>85822.3639999999</v>
      </c>
      <c r="G466" s="10">
        <f t="shared" si="1"/>
        <v>330545.649</v>
      </c>
      <c r="H466" s="11">
        <f t="shared" si="2"/>
        <v>0.007108106538</v>
      </c>
      <c r="J466" s="12">
        <v>43774.0</v>
      </c>
      <c r="K466" s="2">
        <v>307.03</v>
      </c>
      <c r="L466" s="3">
        <v>43596.0</v>
      </c>
      <c r="M466" s="4">
        <f t="array" ref="M466">XLOOKUP(L466,Agregado!$B$2:$B$1511,Agregado!$H$2:$H$1511)</f>
        <v>0.0006531729404</v>
      </c>
    </row>
    <row r="467" ht="15.75" customHeight="1">
      <c r="B467" s="13">
        <v>43596.0</v>
      </c>
      <c r="C467" s="13"/>
      <c r="D467" s="10">
        <v>126470.73400000016</v>
      </c>
      <c r="E467" s="10">
        <v>118146.20600000003</v>
      </c>
      <c r="F467" s="10">
        <v>86144.6829999999</v>
      </c>
      <c r="G467" s="10">
        <f t="shared" si="1"/>
        <v>330761.623</v>
      </c>
      <c r="H467" s="11">
        <f t="shared" si="2"/>
        <v>0.0006531729404</v>
      </c>
      <c r="J467" s="12">
        <v>43775.0</v>
      </c>
      <c r="K467" s="2">
        <v>307.1</v>
      </c>
      <c r="L467" s="3">
        <v>43627.0</v>
      </c>
      <c r="M467" s="4">
        <f t="array" ref="M467">XLOOKUP(L467,Agregado!$B$2:$B$1511,Agregado!$H$2:$H$1511)</f>
        <v>0.003119940257</v>
      </c>
    </row>
    <row r="468" ht="15.75" customHeight="1">
      <c r="B468" s="13">
        <v>43627.0</v>
      </c>
      <c r="C468" s="13"/>
      <c r="D468" s="10">
        <v>127146.01400000016</v>
      </c>
      <c r="E468" s="10">
        <v>118099.90500000003</v>
      </c>
      <c r="F468" s="10">
        <v>86549.27199999991</v>
      </c>
      <c r="G468" s="10">
        <f t="shared" si="1"/>
        <v>331795.191</v>
      </c>
      <c r="H468" s="11">
        <f t="shared" si="2"/>
        <v>0.003119940257</v>
      </c>
      <c r="J468" s="12">
        <v>43776.0</v>
      </c>
      <c r="K468" s="2">
        <v>308.18</v>
      </c>
      <c r="L468" s="3">
        <v>43657.0</v>
      </c>
      <c r="M468" s="4">
        <f t="array" ref="M468">XLOOKUP(L468,Agregado!$B$2:$B$1511,Agregado!$H$2:$H$1511)</f>
        <v>-0.001676987207</v>
      </c>
    </row>
    <row r="469" ht="15.75" customHeight="1">
      <c r="B469" s="13">
        <v>43657.0</v>
      </c>
      <c r="C469" s="13"/>
      <c r="D469" s="10">
        <v>126577.72700000016</v>
      </c>
      <c r="E469" s="10">
        <v>118038.12200000003</v>
      </c>
      <c r="F469" s="10">
        <v>86623.3919999999</v>
      </c>
      <c r="G469" s="10">
        <f t="shared" si="1"/>
        <v>331239.241</v>
      </c>
      <c r="H469" s="11">
        <f t="shared" si="2"/>
        <v>-0.001676987207</v>
      </c>
      <c r="J469" s="12">
        <v>43777.0</v>
      </c>
      <c r="K469" s="2">
        <v>308.94</v>
      </c>
      <c r="L469" s="3">
        <v>43688.0</v>
      </c>
      <c r="M469" s="4">
        <f t="array" ref="M469">XLOOKUP(L469,Agregado!$B$2:$B$1511,Agregado!$H$2:$H$1511)</f>
        <v>-0.003404080331</v>
      </c>
    </row>
    <row r="470" ht="15.75" customHeight="1">
      <c r="B470" s="13">
        <v>43688.0</v>
      </c>
      <c r="C470" s="13"/>
      <c r="D470" s="10">
        <v>125406.70200000016</v>
      </c>
      <c r="E470" s="10">
        <v>117976.14200000004</v>
      </c>
      <c r="F470" s="10">
        <v>86730.74899999991</v>
      </c>
      <c r="G470" s="10">
        <f t="shared" si="1"/>
        <v>330113.593</v>
      </c>
      <c r="H470" s="11">
        <f t="shared" si="2"/>
        <v>-0.003404080331</v>
      </c>
      <c r="J470" s="12">
        <v>43780.0</v>
      </c>
      <c r="K470" s="2">
        <v>308.35</v>
      </c>
      <c r="L470" s="3">
        <v>43780.0</v>
      </c>
      <c r="M470" s="4">
        <f t="array" ref="M470">XLOOKUP(L470,Agregado!$B$2:$B$1511,Agregado!$H$2:$H$1511)</f>
        <v>0.001697724676</v>
      </c>
    </row>
    <row r="471" ht="15.75" customHeight="1">
      <c r="B471" s="13">
        <v>43780.0</v>
      </c>
      <c r="C471" s="13"/>
      <c r="D471" s="10">
        <v>126055.61500000017</v>
      </c>
      <c r="E471" s="10">
        <v>117976.14200000004</v>
      </c>
      <c r="F471" s="10">
        <v>86642.75399999991</v>
      </c>
      <c r="G471" s="10">
        <f t="shared" si="1"/>
        <v>330674.511</v>
      </c>
      <c r="H471" s="11">
        <f t="shared" si="2"/>
        <v>0.001697724676</v>
      </c>
      <c r="J471" s="12">
        <v>43781.0</v>
      </c>
      <c r="K471" s="2">
        <v>309.0</v>
      </c>
      <c r="L471" s="3">
        <v>43810.0</v>
      </c>
      <c r="M471" s="4">
        <f t="array" ref="M471">XLOOKUP(L471,Agregado!$B$2:$B$1511,Agregado!$H$2:$H$1511)</f>
        <v>-0.002488877452</v>
      </c>
    </row>
    <row r="472" ht="15.75" customHeight="1">
      <c r="B472" s="13">
        <v>43810.0</v>
      </c>
      <c r="C472" s="13"/>
      <c r="D472" s="10">
        <v>125084.15700000017</v>
      </c>
      <c r="E472" s="10">
        <v>118053.67700000004</v>
      </c>
      <c r="F472" s="10">
        <v>86714.69199999991</v>
      </c>
      <c r="G472" s="10">
        <f t="shared" si="1"/>
        <v>329852.526</v>
      </c>
      <c r="H472" s="11">
        <f t="shared" si="2"/>
        <v>-0.002488877452</v>
      </c>
      <c r="J472" s="12">
        <v>43782.0</v>
      </c>
      <c r="K472" s="2">
        <v>309.1</v>
      </c>
      <c r="L472" s="3" t="s">
        <v>280</v>
      </c>
      <c r="M472" s="4">
        <f t="array" ref="M472">XLOOKUP(L472,Agregado!$B$2:$B$1511,Agregado!$H$2:$H$1511)</f>
        <v>-0.001527189952</v>
      </c>
    </row>
    <row r="473" ht="15.75" customHeight="1">
      <c r="B473" s="13" t="s">
        <v>280</v>
      </c>
      <c r="C473" s="13"/>
      <c r="D473" s="10">
        <v>124528.14200000017</v>
      </c>
      <c r="E473" s="10">
        <v>118100.27300000004</v>
      </c>
      <c r="F473" s="10">
        <v>86720.7479999999</v>
      </c>
      <c r="G473" s="10">
        <f t="shared" si="1"/>
        <v>329349.163</v>
      </c>
      <c r="H473" s="11">
        <f t="shared" si="2"/>
        <v>-0.001527189952</v>
      </c>
      <c r="J473" s="12">
        <v>43783.0</v>
      </c>
      <c r="K473" s="2">
        <v>309.55</v>
      </c>
      <c r="L473" s="3" t="s">
        <v>281</v>
      </c>
      <c r="M473" s="4">
        <f t="array" ref="M473">XLOOKUP(L473,Agregado!$B$2:$B$1511,Agregado!$H$2:$H$1511)</f>
        <v>0.00162462572</v>
      </c>
    </row>
    <row r="474" ht="15.75" customHeight="1">
      <c r="B474" s="13" t="s">
        <v>281</v>
      </c>
      <c r="C474" s="13"/>
      <c r="D474" s="10">
        <v>124667.24900000017</v>
      </c>
      <c r="E474" s="10">
        <v>118380.05800000005</v>
      </c>
      <c r="F474" s="10">
        <v>86837.3599999999</v>
      </c>
      <c r="G474" s="10">
        <f t="shared" si="1"/>
        <v>329884.667</v>
      </c>
      <c r="H474" s="11">
        <f t="shared" si="2"/>
        <v>0.00162462572</v>
      </c>
      <c r="J474" s="12">
        <v>43784.0</v>
      </c>
      <c r="K474" s="2">
        <v>311.79</v>
      </c>
      <c r="L474" s="3" t="s">
        <v>282</v>
      </c>
      <c r="M474" s="4">
        <f t="array" ref="M474">XLOOKUP(L474,Agregado!$B$2:$B$1511,Agregado!$H$2:$H$1511)</f>
        <v>-0.005768296681</v>
      </c>
    </row>
    <row r="475" ht="15.75" customHeight="1">
      <c r="B475" s="13" t="s">
        <v>282</v>
      </c>
      <c r="C475" s="13"/>
      <c r="D475" s="10">
        <v>122686.69100000017</v>
      </c>
      <c r="E475" s="10">
        <v>118395.61900000005</v>
      </c>
      <c r="F475" s="10">
        <v>86904.9619999999</v>
      </c>
      <c r="G475" s="10">
        <f t="shared" si="1"/>
        <v>327987.272</v>
      </c>
      <c r="H475" s="11">
        <f t="shared" si="2"/>
        <v>-0.005768296681</v>
      </c>
      <c r="J475" s="12">
        <v>43787.0</v>
      </c>
      <c r="K475" s="2">
        <v>312.02</v>
      </c>
      <c r="L475" s="3" t="s">
        <v>283</v>
      </c>
      <c r="M475" s="4">
        <f t="array" ref="M475">XLOOKUP(L475,Agregado!$B$2:$B$1511,Agregado!$H$2:$H$1511)</f>
        <v>-0.003562913633</v>
      </c>
    </row>
    <row r="476" ht="15.75" customHeight="1">
      <c r="B476" s="13" t="s">
        <v>283</v>
      </c>
      <c r="C476" s="13"/>
      <c r="D476" s="10">
        <v>121938.15300000017</v>
      </c>
      <c r="E476" s="10">
        <v>117815.34800000006</v>
      </c>
      <c r="F476" s="10">
        <v>87067.2599999999</v>
      </c>
      <c r="G476" s="10">
        <f t="shared" si="1"/>
        <v>326820.761</v>
      </c>
      <c r="H476" s="11">
        <f t="shared" si="2"/>
        <v>-0.003562913633</v>
      </c>
      <c r="J476" s="12">
        <v>43788.0</v>
      </c>
      <c r="K476" s="2">
        <v>311.93</v>
      </c>
      <c r="L476" s="3" t="s">
        <v>284</v>
      </c>
      <c r="M476" s="4">
        <f t="array" ref="M476">XLOOKUP(L476,Agregado!$B$2:$B$1511,Agregado!$H$2:$H$1511)</f>
        <v>0.00008146029504</v>
      </c>
    </row>
    <row r="477" ht="15.75" customHeight="1">
      <c r="B477" s="13" t="s">
        <v>284</v>
      </c>
      <c r="C477" s="13"/>
      <c r="D477" s="10">
        <v>121875.74300000016</v>
      </c>
      <c r="E477" s="10">
        <v>117815.34800000006</v>
      </c>
      <c r="F477" s="10">
        <v>87156.29399999989</v>
      </c>
      <c r="G477" s="10">
        <f t="shared" si="1"/>
        <v>326847.385</v>
      </c>
      <c r="H477" s="11">
        <f t="shared" si="2"/>
        <v>0.00008146029504</v>
      </c>
      <c r="J477" s="12">
        <v>43789.0</v>
      </c>
      <c r="K477" s="2">
        <v>310.77</v>
      </c>
      <c r="L477" s="3" t="s">
        <v>285</v>
      </c>
      <c r="M477" s="4">
        <f t="array" ref="M477">XLOOKUP(L477,Agregado!$B$2:$B$1511,Agregado!$H$2:$H$1511)</f>
        <v>0.002636377608</v>
      </c>
    </row>
    <row r="478" ht="15.75" customHeight="1">
      <c r="B478" s="13" t="s">
        <v>285</v>
      </c>
      <c r="C478" s="13"/>
      <c r="D478" s="10">
        <v>122655.45600000017</v>
      </c>
      <c r="E478" s="10">
        <v>117846.71400000005</v>
      </c>
      <c r="F478" s="10">
        <v>87208.0449999999</v>
      </c>
      <c r="G478" s="10">
        <f t="shared" si="1"/>
        <v>327710.215</v>
      </c>
      <c r="H478" s="11">
        <f t="shared" si="2"/>
        <v>0.002636377608</v>
      </c>
      <c r="J478" s="12">
        <v>43790.0</v>
      </c>
      <c r="K478" s="2">
        <v>310.27</v>
      </c>
      <c r="L478" s="3" t="s">
        <v>286</v>
      </c>
      <c r="M478" s="4">
        <f t="array" ref="M478">XLOOKUP(L478,Agregado!$B$2:$B$1511,Agregado!$H$2:$H$1511)</f>
        <v>0.003595384838</v>
      </c>
    </row>
    <row r="479" ht="15.75" customHeight="1">
      <c r="B479" s="13" t="s">
        <v>286</v>
      </c>
      <c r="C479" s="13"/>
      <c r="D479" s="10">
        <v>123758.71200000016</v>
      </c>
      <c r="E479" s="10">
        <v>117784.20600000005</v>
      </c>
      <c r="F479" s="10">
        <v>87347.6619999999</v>
      </c>
      <c r="G479" s="10">
        <f t="shared" si="1"/>
        <v>328890.58</v>
      </c>
      <c r="H479" s="11">
        <f t="shared" si="2"/>
        <v>0.003595384838</v>
      </c>
      <c r="J479" s="12">
        <v>43791.0</v>
      </c>
      <c r="K479" s="2">
        <v>310.96</v>
      </c>
      <c r="L479" s="3" t="s">
        <v>287</v>
      </c>
      <c r="M479" s="4">
        <f t="array" ref="M479">XLOOKUP(L479,Agregado!$B$2:$B$1511,Agregado!$H$2:$H$1511)</f>
        <v>0.002987333966</v>
      </c>
    </row>
    <row r="480" ht="15.75" customHeight="1">
      <c r="B480" s="13" t="s">
        <v>287</v>
      </c>
      <c r="C480" s="13"/>
      <c r="D480" s="10">
        <v>124674.11900000017</v>
      </c>
      <c r="E480" s="10">
        <v>117784.20600000005</v>
      </c>
      <c r="F480" s="10">
        <v>87416.2299999999</v>
      </c>
      <c r="G480" s="10">
        <f t="shared" si="1"/>
        <v>329874.555</v>
      </c>
      <c r="H480" s="11">
        <f t="shared" si="2"/>
        <v>0.002987333966</v>
      </c>
      <c r="J480" s="12">
        <v>43794.0</v>
      </c>
      <c r="K480" s="2">
        <v>313.37</v>
      </c>
      <c r="L480" s="3" t="s">
        <v>288</v>
      </c>
      <c r="M480" s="4">
        <f t="array" ref="M480">XLOOKUP(L480,Agregado!$B$2:$B$1511,Agregado!$H$2:$H$1511)</f>
        <v>0.001823663321</v>
      </c>
    </row>
    <row r="481" ht="15.75" customHeight="1">
      <c r="B481" s="13" t="s">
        <v>288</v>
      </c>
      <c r="C481" s="13"/>
      <c r="D481" s="10">
        <v>125373.82700000016</v>
      </c>
      <c r="E481" s="10">
        <v>117752.93100000006</v>
      </c>
      <c r="F481" s="10">
        <v>87349.92599999989</v>
      </c>
      <c r="G481" s="10">
        <f t="shared" si="1"/>
        <v>330476.684</v>
      </c>
      <c r="H481" s="11">
        <f t="shared" si="2"/>
        <v>0.001823663321</v>
      </c>
      <c r="J481" s="12">
        <v>43795.0</v>
      </c>
      <c r="K481" s="2">
        <v>314.08</v>
      </c>
      <c r="L481" s="3" t="s">
        <v>289</v>
      </c>
      <c r="M481" s="4">
        <f t="array" ref="M481">XLOOKUP(L481,Agregado!$B$2:$B$1511,Agregado!$H$2:$H$1511)</f>
        <v>0.00479738223</v>
      </c>
    </row>
    <row r="482" ht="15.75" customHeight="1">
      <c r="B482" s="13" t="s">
        <v>289</v>
      </c>
      <c r="C482" s="13"/>
      <c r="D482" s="10">
        <v>127081.56000000016</v>
      </c>
      <c r="E482" s="10">
        <v>117485.07100000005</v>
      </c>
      <c r="F482" s="10">
        <v>87499.28499999989</v>
      </c>
      <c r="G482" s="10">
        <f t="shared" si="1"/>
        <v>332065.916</v>
      </c>
      <c r="H482" s="11">
        <f t="shared" si="2"/>
        <v>0.00479738223</v>
      </c>
      <c r="J482" s="12">
        <v>43796.0</v>
      </c>
      <c r="K482" s="2">
        <v>315.48</v>
      </c>
      <c r="L482" s="3" t="s">
        <v>290</v>
      </c>
      <c r="M482" s="4">
        <f t="array" ref="M482">XLOOKUP(L482,Agregado!$B$2:$B$1511,Agregado!$H$2:$H$1511)</f>
        <v>-0.001311288947</v>
      </c>
    </row>
    <row r="483" ht="15.75" customHeight="1">
      <c r="B483" s="13" t="s">
        <v>290</v>
      </c>
      <c r="C483" s="13"/>
      <c r="D483" s="10">
        <v>126767.52200000016</v>
      </c>
      <c r="E483" s="10">
        <v>117374.53100000006</v>
      </c>
      <c r="F483" s="10">
        <v>87488.71399999989</v>
      </c>
      <c r="G483" s="10">
        <f t="shared" si="1"/>
        <v>331630.767</v>
      </c>
      <c r="H483" s="11">
        <f t="shared" si="2"/>
        <v>-0.001311288947</v>
      </c>
      <c r="J483" s="12">
        <v>43798.0</v>
      </c>
      <c r="K483" s="2">
        <v>314.31</v>
      </c>
      <c r="L483" s="3" t="s">
        <v>291</v>
      </c>
      <c r="M483" s="4">
        <f t="array" ref="M483">XLOOKUP(L483,Agregado!$B$2:$B$1511,Agregado!$H$2:$H$1511)</f>
        <v>0.007865018037</v>
      </c>
    </row>
    <row r="484" ht="15.75" customHeight="1">
      <c r="B484" s="13" t="s">
        <v>291</v>
      </c>
      <c r="C484" s="13"/>
      <c r="D484" s="10">
        <v>129369.41400000016</v>
      </c>
      <c r="E484" s="10">
        <v>117374.53100000006</v>
      </c>
      <c r="F484" s="10">
        <v>87505.38799999989</v>
      </c>
      <c r="G484" s="10">
        <f t="shared" si="1"/>
        <v>334249.333</v>
      </c>
      <c r="H484" s="11">
        <f t="shared" si="2"/>
        <v>0.007865018037</v>
      </c>
      <c r="J484" s="12">
        <v>43801.0</v>
      </c>
      <c r="K484" s="2">
        <v>311.64</v>
      </c>
      <c r="L484" s="3">
        <v>43508.0</v>
      </c>
      <c r="M484" s="4">
        <f t="array" ref="M484">XLOOKUP(L484,Agregado!$B$2:$B$1511,Agregado!$H$2:$H$1511)</f>
        <v>0.00599874045</v>
      </c>
    </row>
    <row r="485" ht="15.75" customHeight="1">
      <c r="B485" s="13">
        <v>43508.0</v>
      </c>
      <c r="C485" s="13"/>
      <c r="D485" s="10">
        <v>131333.08400000018</v>
      </c>
      <c r="E485" s="10">
        <v>117374.53100000006</v>
      </c>
      <c r="F485" s="10">
        <v>87552.81899999989</v>
      </c>
      <c r="G485" s="10">
        <f t="shared" si="1"/>
        <v>336260.434</v>
      </c>
      <c r="H485" s="11">
        <f t="shared" si="2"/>
        <v>0.00599874045</v>
      </c>
      <c r="J485" s="12">
        <v>43802.0</v>
      </c>
      <c r="K485" s="2">
        <v>309.55</v>
      </c>
      <c r="L485" s="3">
        <v>43536.0</v>
      </c>
      <c r="M485" s="4">
        <f t="array" ref="M485">XLOOKUP(L485,Agregado!$B$2:$B$1511,Agregado!$H$2:$H$1511)</f>
        <v>0.009896501077</v>
      </c>
    </row>
    <row r="486" ht="15.75" customHeight="1">
      <c r="B486" s="13">
        <v>43536.0</v>
      </c>
      <c r="C486" s="13"/>
      <c r="D486" s="10">
        <v>134167.68000000017</v>
      </c>
      <c r="E486" s="10">
        <v>117531.16300000006</v>
      </c>
      <c r="F486" s="10">
        <v>87905.91399999989</v>
      </c>
      <c r="G486" s="10">
        <f t="shared" si="1"/>
        <v>339604.757</v>
      </c>
      <c r="H486" s="11">
        <f t="shared" si="2"/>
        <v>0.009896501077</v>
      </c>
      <c r="J486" s="12">
        <v>43803.0</v>
      </c>
      <c r="K486" s="2">
        <v>311.46</v>
      </c>
      <c r="L486" s="3">
        <v>43567.0</v>
      </c>
      <c r="M486" s="4">
        <f t="array" ref="M486">XLOOKUP(L486,Agregado!$B$2:$B$1511,Agregado!$H$2:$H$1511)</f>
        <v>-0.003826105368</v>
      </c>
    </row>
    <row r="487" ht="15.75" customHeight="1">
      <c r="B487" s="13">
        <v>43567.0</v>
      </c>
      <c r="C487" s="13"/>
      <c r="D487" s="10">
        <v>132821.60600000017</v>
      </c>
      <c r="E487" s="10">
        <v>117484.48400000005</v>
      </c>
      <c r="F487" s="10">
        <v>88001.78599999989</v>
      </c>
      <c r="G487" s="10">
        <f t="shared" si="1"/>
        <v>338307.876</v>
      </c>
      <c r="H487" s="11">
        <f t="shared" si="2"/>
        <v>-0.003826105368</v>
      </c>
      <c r="J487" s="12">
        <v>43804.0</v>
      </c>
      <c r="K487" s="2">
        <v>312.02</v>
      </c>
      <c r="L487" s="3">
        <v>43597.0</v>
      </c>
      <c r="M487" s="4">
        <f t="array" ref="M487">XLOOKUP(L487,Agregado!$B$2:$B$1511,Agregado!$H$2:$H$1511)</f>
        <v>-0.001037987027</v>
      </c>
    </row>
    <row r="488" ht="15.75" customHeight="1">
      <c r="B488" s="13">
        <v>43597.0</v>
      </c>
      <c r="C488" s="13"/>
      <c r="D488" s="10">
        <v>131887.33500000017</v>
      </c>
      <c r="E488" s="10">
        <v>117453.16500000005</v>
      </c>
      <c r="F488" s="10">
        <v>88616.39899999989</v>
      </c>
      <c r="G488" s="10">
        <f t="shared" si="1"/>
        <v>337956.899</v>
      </c>
      <c r="H488" s="11">
        <f t="shared" si="2"/>
        <v>-0.001037987027</v>
      </c>
      <c r="J488" s="12">
        <v>43805.0</v>
      </c>
      <c r="K488" s="2">
        <v>314.87</v>
      </c>
      <c r="L488" s="3">
        <v>43628.0</v>
      </c>
      <c r="M488" s="4">
        <f t="array" ref="M488">XLOOKUP(L488,Agregado!$B$2:$B$1511,Agregado!$H$2:$H$1511)</f>
        <v>0.001247821194</v>
      </c>
    </row>
    <row r="489" ht="15.75" customHeight="1">
      <c r="B489" s="13">
        <v>43628.0</v>
      </c>
      <c r="C489" s="13"/>
      <c r="D489" s="10">
        <v>132199.31000000017</v>
      </c>
      <c r="E489" s="10">
        <v>117484.54000000005</v>
      </c>
      <c r="F489" s="10">
        <v>88695.0219999999</v>
      </c>
      <c r="G489" s="10">
        <f t="shared" si="1"/>
        <v>338378.872</v>
      </c>
      <c r="H489" s="11">
        <f t="shared" si="2"/>
        <v>0.001247821194</v>
      </c>
      <c r="J489" s="12">
        <v>43808.0</v>
      </c>
      <c r="K489" s="2">
        <v>313.88</v>
      </c>
      <c r="L489" s="3">
        <v>43720.0</v>
      </c>
      <c r="M489" s="4">
        <f t="array" ref="M489">XLOOKUP(L489,Agregado!$B$2:$B$1511,Agregado!$H$2:$H$1511)</f>
        <v>-0.002000830798</v>
      </c>
    </row>
    <row r="490" ht="15.75" customHeight="1">
      <c r="B490" s="13">
        <v>43720.0</v>
      </c>
      <c r="C490" s="13"/>
      <c r="D490" s="10">
        <v>132529.87900000016</v>
      </c>
      <c r="E490" s="10">
        <v>117817.00400000006</v>
      </c>
      <c r="F490" s="10">
        <v>87355.62699999989</v>
      </c>
      <c r="G490" s="10">
        <f t="shared" si="1"/>
        <v>337702.51</v>
      </c>
      <c r="H490" s="11">
        <f t="shared" si="2"/>
        <v>-0.002000830798</v>
      </c>
      <c r="J490" s="12">
        <v>43809.0</v>
      </c>
      <c r="K490" s="2">
        <v>313.53</v>
      </c>
      <c r="L490" s="3">
        <v>43750.0</v>
      </c>
      <c r="M490" s="4">
        <f t="array" ref="M490">XLOOKUP(L490,Agregado!$B$2:$B$1511,Agregado!$H$2:$H$1511)</f>
        <v>0.004852368075</v>
      </c>
    </row>
    <row r="491" ht="15.75" customHeight="1">
      <c r="B491" s="13">
        <v>43750.0</v>
      </c>
      <c r="C491" s="13"/>
      <c r="D491" s="10">
        <v>133753.94100000017</v>
      </c>
      <c r="E491" s="10">
        <v>118164.22600000005</v>
      </c>
      <c r="F491" s="10">
        <v>87426.98199999989</v>
      </c>
      <c r="G491" s="10">
        <f t="shared" si="1"/>
        <v>339345.149</v>
      </c>
      <c r="H491" s="11">
        <f t="shared" si="2"/>
        <v>0.004852368075</v>
      </c>
      <c r="J491" s="12">
        <v>43810.0</v>
      </c>
      <c r="K491" s="2">
        <v>314.42</v>
      </c>
      <c r="L491" s="3">
        <v>43781.0</v>
      </c>
      <c r="M491" s="4">
        <f t="array" ref="M491">XLOOKUP(L491,Agregado!$B$2:$B$1511,Agregado!$H$2:$H$1511)</f>
        <v>-0.001675119983</v>
      </c>
    </row>
    <row r="492" ht="15.75" customHeight="1">
      <c r="B492" s="13">
        <v>43781.0</v>
      </c>
      <c r="C492" s="13"/>
      <c r="D492" s="10">
        <v>132797.67800000016</v>
      </c>
      <c r="E492" s="10">
        <v>118495.31400000006</v>
      </c>
      <c r="F492" s="10">
        <v>87484.18899999988</v>
      </c>
      <c r="G492" s="10">
        <f t="shared" si="1"/>
        <v>338777.181</v>
      </c>
      <c r="H492" s="11">
        <f t="shared" si="2"/>
        <v>-0.001675119983</v>
      </c>
      <c r="J492" s="12">
        <v>43811.0</v>
      </c>
      <c r="K492" s="2">
        <v>317.13</v>
      </c>
      <c r="L492" s="3">
        <v>43811.0</v>
      </c>
      <c r="M492" s="4">
        <f t="array" ref="M492">XLOOKUP(L492,Agregado!$B$2:$B$1511,Agregado!$H$2:$H$1511)</f>
        <v>0.002284811668</v>
      </c>
    </row>
    <row r="493" ht="15.75" customHeight="1">
      <c r="B493" s="13">
        <v>43811.0</v>
      </c>
      <c r="C493" s="13"/>
      <c r="D493" s="10">
        <v>133678.11000000016</v>
      </c>
      <c r="E493" s="10">
        <v>118400.44200000005</v>
      </c>
      <c r="F493" s="10">
        <v>87473.55599999988</v>
      </c>
      <c r="G493" s="10">
        <f t="shared" si="1"/>
        <v>339552.108</v>
      </c>
      <c r="H493" s="11">
        <f t="shared" si="2"/>
        <v>0.002284811668</v>
      </c>
      <c r="J493" s="12">
        <v>43812.0</v>
      </c>
      <c r="K493" s="2">
        <v>317.32</v>
      </c>
      <c r="L493" s="3" t="s">
        <v>292</v>
      </c>
      <c r="M493" s="4">
        <f t="array" ref="M493">XLOOKUP(L493,Agregado!$B$2:$B$1511,Agregado!$H$2:$H$1511)</f>
        <v>0.007171524838</v>
      </c>
    </row>
    <row r="494" ht="15.75" customHeight="1">
      <c r="B494" s="13" t="s">
        <v>292</v>
      </c>
      <c r="C494" s="13"/>
      <c r="D494" s="10">
        <v>136342.34400000016</v>
      </c>
      <c r="E494" s="10">
        <v>118161.19400000005</v>
      </c>
      <c r="F494" s="10">
        <v>87492.42899999989</v>
      </c>
      <c r="G494" s="10">
        <f t="shared" si="1"/>
        <v>341995.967</v>
      </c>
      <c r="H494" s="11">
        <f t="shared" si="2"/>
        <v>0.007171524838</v>
      </c>
      <c r="J494" s="12">
        <v>43815.0</v>
      </c>
      <c r="K494" s="2">
        <v>319.5</v>
      </c>
      <c r="L494" s="3" t="s">
        <v>293</v>
      </c>
      <c r="M494" s="4">
        <f t="array" ref="M494">XLOOKUP(L494,Agregado!$B$2:$B$1511,Agregado!$H$2:$H$1511)</f>
        <v>0.002435563286</v>
      </c>
    </row>
    <row r="495" ht="15.75" customHeight="1">
      <c r="B495" s="13" t="s">
        <v>293</v>
      </c>
      <c r="C495" s="13"/>
      <c r="D495" s="10">
        <v>137658.91500000015</v>
      </c>
      <c r="E495" s="10">
        <v>117682.58000000005</v>
      </c>
      <c r="F495" s="10">
        <v>87488.43999999989</v>
      </c>
      <c r="G495" s="10">
        <f t="shared" si="1"/>
        <v>342829.935</v>
      </c>
      <c r="H495" s="11">
        <f t="shared" si="2"/>
        <v>0.002435563286</v>
      </c>
      <c r="J495" s="12">
        <v>43816.0</v>
      </c>
      <c r="K495" s="2">
        <v>319.57</v>
      </c>
      <c r="L495" s="3" t="s">
        <v>294</v>
      </c>
      <c r="M495" s="4">
        <f t="array" ref="M495">XLOOKUP(L495,Agregado!$B$2:$B$1511,Agregado!$H$2:$H$1511)</f>
        <v>0.009238200126</v>
      </c>
    </row>
    <row r="496" ht="15.75" customHeight="1">
      <c r="B496" s="13" t="s">
        <v>294</v>
      </c>
      <c r="C496" s="13"/>
      <c r="D496" s="10">
        <v>135981.47300000014</v>
      </c>
      <c r="E496" s="10">
        <v>122185.08300000004</v>
      </c>
      <c r="F496" s="10">
        <v>87845.18499999988</v>
      </c>
      <c r="G496" s="10">
        <f t="shared" si="1"/>
        <v>346011.741</v>
      </c>
      <c r="H496" s="11">
        <f t="shared" si="2"/>
        <v>0.009238200126</v>
      </c>
      <c r="J496" s="12">
        <v>43817.0</v>
      </c>
      <c r="K496" s="2">
        <v>319.59</v>
      </c>
      <c r="L496" s="3" t="s">
        <v>295</v>
      </c>
      <c r="M496" s="4">
        <f t="array" ref="M496">XLOOKUP(L496,Agregado!$B$2:$B$1511,Agregado!$H$2:$H$1511)</f>
        <v>-0.01531151425</v>
      </c>
    </row>
    <row r="497" ht="15.75" customHeight="1">
      <c r="B497" s="13" t="s">
        <v>295</v>
      </c>
      <c r="C497" s="13"/>
      <c r="D497" s="10">
        <v>135597.93300000014</v>
      </c>
      <c r="E497" s="10">
        <v>116994.27100000004</v>
      </c>
      <c r="F497" s="10">
        <v>88161.92699999988</v>
      </c>
      <c r="G497" s="10">
        <f t="shared" si="1"/>
        <v>340754.131</v>
      </c>
      <c r="H497" s="11">
        <f t="shared" si="2"/>
        <v>-0.01531151425</v>
      </c>
      <c r="J497" s="12">
        <v>43818.0</v>
      </c>
      <c r="K497" s="2">
        <v>320.9</v>
      </c>
      <c r="L497" s="3" t="s">
        <v>296</v>
      </c>
      <c r="M497" s="4">
        <f t="array" ref="M497">XLOOKUP(L497,Agregado!$B$2:$B$1511,Agregado!$H$2:$H$1511)</f>
        <v>-0.000024258254</v>
      </c>
    </row>
    <row r="498" ht="15.75" customHeight="1">
      <c r="B498" s="13" t="s">
        <v>296</v>
      </c>
      <c r="C498" s="13"/>
      <c r="D498" s="10">
        <v>133744.80600000013</v>
      </c>
      <c r="E498" s="10">
        <v>118079.97400000003</v>
      </c>
      <c r="F498" s="10">
        <v>88921.08499999988</v>
      </c>
      <c r="G498" s="10">
        <f t="shared" si="1"/>
        <v>340745.865</v>
      </c>
      <c r="H498" s="11">
        <f t="shared" si="2"/>
        <v>-0.000024258254</v>
      </c>
      <c r="J498" s="12">
        <v>43819.0</v>
      </c>
      <c r="K498" s="2">
        <v>320.73</v>
      </c>
      <c r="L498" s="3" t="s">
        <v>297</v>
      </c>
      <c r="M498" s="4">
        <f t="array" ref="M498">XLOOKUP(L498,Agregado!$B$2:$B$1511,Agregado!$H$2:$H$1511)</f>
        <v>-0.01457704354</v>
      </c>
    </row>
    <row r="499" ht="15.75" customHeight="1">
      <c r="B499" s="13" t="s">
        <v>297</v>
      </c>
      <c r="C499" s="13"/>
      <c r="D499" s="10">
        <v>128722.04300000012</v>
      </c>
      <c r="E499" s="10">
        <v>118400.74300000003</v>
      </c>
      <c r="F499" s="10">
        <v>88692.03899999987</v>
      </c>
      <c r="G499" s="10">
        <f t="shared" si="1"/>
        <v>335814.825</v>
      </c>
      <c r="H499" s="11">
        <f t="shared" si="2"/>
        <v>-0.01457704354</v>
      </c>
      <c r="J499" s="12">
        <v>43822.0</v>
      </c>
      <c r="K499" s="2">
        <v>321.22</v>
      </c>
      <c r="L499" s="3" t="s">
        <v>298</v>
      </c>
      <c r="M499" s="4">
        <f t="array" ref="M499">XLOOKUP(L499,Agregado!$B$2:$B$1511,Agregado!$H$2:$H$1511)</f>
        <v>0.02729377869</v>
      </c>
    </row>
    <row r="500" ht="15.75" customHeight="1">
      <c r="B500" s="13" t="s">
        <v>298</v>
      </c>
      <c r="C500" s="13"/>
      <c r="D500" s="10">
        <v>139875.70000000013</v>
      </c>
      <c r="E500" s="10">
        <v>117546.45800000003</v>
      </c>
      <c r="F500" s="10">
        <v>87684.55099999988</v>
      </c>
      <c r="G500" s="10">
        <f t="shared" si="1"/>
        <v>345106.709</v>
      </c>
      <c r="H500" s="11">
        <f t="shared" si="2"/>
        <v>0.02729377869</v>
      </c>
      <c r="J500" s="12">
        <v>43823.0</v>
      </c>
      <c r="K500" s="2">
        <v>321.23</v>
      </c>
      <c r="L500" s="3" t="s">
        <v>299</v>
      </c>
      <c r="M500" s="4">
        <f t="array" ref="M500">XLOOKUP(L500,Agregado!$B$2:$B$1511,Agregado!$H$2:$H$1511)</f>
        <v>-0.007548282137</v>
      </c>
    </row>
    <row r="501" ht="15.75" customHeight="1">
      <c r="B501" s="13" t="s">
        <v>299</v>
      </c>
      <c r="C501" s="13"/>
      <c r="D501" s="10">
        <v>137177.24100000013</v>
      </c>
      <c r="E501" s="10">
        <v>117546.45800000003</v>
      </c>
      <c r="F501" s="10">
        <v>87787.85399999988</v>
      </c>
      <c r="G501" s="10">
        <f t="shared" si="1"/>
        <v>342511.553</v>
      </c>
      <c r="H501" s="11">
        <f t="shared" si="2"/>
        <v>-0.007548282137</v>
      </c>
      <c r="J501" s="12">
        <v>43825.0</v>
      </c>
      <c r="K501" s="2">
        <v>322.94</v>
      </c>
      <c r="L501" s="3" t="s">
        <v>300</v>
      </c>
      <c r="M501" s="4">
        <f t="array" ref="M501">XLOOKUP(L501,Agregado!$B$2:$B$1511,Agregado!$H$2:$H$1511)</f>
        <v>-0.0003795803981</v>
      </c>
    </row>
    <row r="502" ht="15.75" customHeight="1">
      <c r="B502" s="13" t="s">
        <v>300</v>
      </c>
      <c r="C502" s="13"/>
      <c r="D502" s="10">
        <v>137193.30100000012</v>
      </c>
      <c r="E502" s="10">
        <v>117304.50100000003</v>
      </c>
      <c r="F502" s="10">
        <v>87883.76499999987</v>
      </c>
      <c r="G502" s="10">
        <f t="shared" si="1"/>
        <v>342381.567</v>
      </c>
      <c r="H502" s="11">
        <f t="shared" si="2"/>
        <v>-0.0003795803981</v>
      </c>
      <c r="J502" s="12">
        <v>43826.0</v>
      </c>
      <c r="K502" s="2">
        <v>322.86</v>
      </c>
      <c r="L502" s="3" t="s">
        <v>301</v>
      </c>
      <c r="M502" s="4">
        <f t="array" ref="M502">XLOOKUP(L502,Agregado!$B$2:$B$1511,Agregado!$H$2:$H$1511)</f>
        <v>0.0008605638073</v>
      </c>
    </row>
    <row r="503" ht="15.75" customHeight="1">
      <c r="B503" s="13" t="s">
        <v>301</v>
      </c>
      <c r="C503" s="13"/>
      <c r="D503" s="10">
        <v>137693.76600000012</v>
      </c>
      <c r="E503" s="10">
        <v>117093.71100000004</v>
      </c>
      <c r="F503" s="10">
        <v>87888.85799999986</v>
      </c>
      <c r="G503" s="10">
        <f t="shared" si="1"/>
        <v>342676.335</v>
      </c>
      <c r="H503" s="11">
        <f t="shared" si="2"/>
        <v>0.0008605638073</v>
      </c>
      <c r="J503" s="12">
        <v>43829.0</v>
      </c>
      <c r="K503" s="2">
        <v>321.08</v>
      </c>
      <c r="L503" s="3" t="s">
        <v>302</v>
      </c>
      <c r="M503" s="4">
        <f t="array" ref="M503">XLOOKUP(L503,Agregado!$B$2:$B$1511,Agregado!$H$2:$H$1511)</f>
        <v>0.006593735952</v>
      </c>
    </row>
    <row r="504" ht="15.75" customHeight="1">
      <c r="B504" s="13" t="s">
        <v>302</v>
      </c>
      <c r="C504" s="13"/>
      <c r="D504" s="10">
        <v>139986.30900000012</v>
      </c>
      <c r="E504" s="10">
        <v>117012.63400000003</v>
      </c>
      <c r="F504" s="10">
        <v>87944.37499999987</v>
      </c>
      <c r="G504" s="10">
        <f t="shared" si="1"/>
        <v>344943.318</v>
      </c>
      <c r="H504" s="11">
        <f t="shared" si="2"/>
        <v>0.006593735952</v>
      </c>
      <c r="J504" s="12">
        <v>43830.0</v>
      </c>
      <c r="K504" s="2">
        <v>321.86</v>
      </c>
      <c r="L504" s="3" t="s">
        <v>303</v>
      </c>
      <c r="M504" s="4">
        <f t="array" ref="M504">XLOOKUP(L504,Agregado!$B$2:$B$1511,Agregado!$H$2:$H$1511)</f>
        <v>0.0005695632555</v>
      </c>
    </row>
    <row r="505" ht="15.75" customHeight="1">
      <c r="B505" s="13" t="s">
        <v>303</v>
      </c>
      <c r="C505" s="13"/>
      <c r="D505" s="10">
        <v>140211.05600000013</v>
      </c>
      <c r="E505" s="10">
        <v>116964.26300000004</v>
      </c>
      <c r="F505" s="10">
        <v>87964.52199999987</v>
      </c>
      <c r="G505" s="10">
        <f t="shared" si="1"/>
        <v>345139.841</v>
      </c>
      <c r="H505" s="11">
        <f t="shared" si="2"/>
        <v>0.0005695632555</v>
      </c>
      <c r="J505" s="12">
        <v>43832.0</v>
      </c>
      <c r="K505" s="2">
        <v>324.87</v>
      </c>
      <c r="L505" s="3">
        <v>43862.0</v>
      </c>
      <c r="M505" s="4">
        <f t="array" ref="M505">XLOOKUP(L505,Agregado!$B$2:$B$1511,Agregado!$H$2:$H$1511)</f>
        <v>0.01328532826</v>
      </c>
    </row>
    <row r="506" ht="15.75" customHeight="1">
      <c r="B506" s="13">
        <v>43862.0</v>
      </c>
      <c r="C506" s="13"/>
      <c r="D506" s="10">
        <v>144783.98000000013</v>
      </c>
      <c r="E506" s="10">
        <v>116867.23000000004</v>
      </c>
      <c r="F506" s="10">
        <v>88104.52099999986</v>
      </c>
      <c r="G506" s="10">
        <f t="shared" si="1"/>
        <v>349755.731</v>
      </c>
      <c r="H506" s="11">
        <f t="shared" si="2"/>
        <v>0.01328532826</v>
      </c>
      <c r="J506" s="12">
        <v>43833.0</v>
      </c>
      <c r="K506" s="2">
        <v>322.41</v>
      </c>
      <c r="L506" s="3">
        <v>43891.0</v>
      </c>
      <c r="M506" s="4">
        <f t="array" ref="M506">XLOOKUP(L506,Agregado!$B$2:$B$1511,Agregado!$H$2:$H$1511)</f>
        <v>0.0032008892</v>
      </c>
    </row>
    <row r="507" ht="15.75" customHeight="1">
      <c r="B507" s="13">
        <v>43891.0</v>
      </c>
      <c r="C507" s="13"/>
      <c r="D507" s="10">
        <v>145855.73800000013</v>
      </c>
      <c r="E507" s="10">
        <v>116785.68200000004</v>
      </c>
      <c r="F507" s="10">
        <v>88235.63399999986</v>
      </c>
      <c r="G507" s="10">
        <f t="shared" si="1"/>
        <v>350877.054</v>
      </c>
      <c r="H507" s="11">
        <f t="shared" si="2"/>
        <v>0.0032008892</v>
      </c>
      <c r="J507" s="12">
        <v>43836.0</v>
      </c>
      <c r="K507" s="2">
        <v>323.64</v>
      </c>
      <c r="L507" s="3">
        <v>43983.0</v>
      </c>
      <c r="M507" s="4">
        <f t="array" ref="M507">XLOOKUP(L507,Agregado!$B$2:$B$1511,Agregado!$H$2:$H$1511)</f>
        <v>-0.004248322486</v>
      </c>
    </row>
    <row r="508" ht="15.75" customHeight="1">
      <c r="B508" s="13">
        <v>43983.0</v>
      </c>
      <c r="C508" s="13"/>
      <c r="D508" s="10">
        <v>144581.81700000013</v>
      </c>
      <c r="E508" s="10">
        <v>116477.95200000005</v>
      </c>
      <c r="F508" s="10">
        <v>88329.80799999986</v>
      </c>
      <c r="G508" s="10">
        <f t="shared" si="1"/>
        <v>349389.577</v>
      </c>
      <c r="H508" s="11">
        <f t="shared" si="2"/>
        <v>-0.004248322486</v>
      </c>
      <c r="J508" s="12">
        <v>43837.0</v>
      </c>
      <c r="K508" s="2">
        <v>322.73</v>
      </c>
      <c r="L508" s="3">
        <v>44013.0</v>
      </c>
      <c r="M508" s="4">
        <f t="array" ref="M508">XLOOKUP(L508,Agregado!$B$2:$B$1511,Agregado!$H$2:$H$1511)</f>
        <v>-0.00742206934</v>
      </c>
    </row>
    <row r="509" ht="15.75" customHeight="1">
      <c r="B509" s="13">
        <v>44013.0</v>
      </c>
      <c r="C509" s="13"/>
      <c r="D509" s="10">
        <v>142235.34600000014</v>
      </c>
      <c r="E509" s="10">
        <v>116201.64200000005</v>
      </c>
      <c r="F509" s="10">
        <v>88368.99499999986</v>
      </c>
      <c r="G509" s="10">
        <f t="shared" si="1"/>
        <v>346805.983</v>
      </c>
      <c r="H509" s="11">
        <f t="shared" si="2"/>
        <v>-0.00742206934</v>
      </c>
      <c r="J509" s="12">
        <v>43838.0</v>
      </c>
      <c r="K509" s="2">
        <v>324.45</v>
      </c>
      <c r="L509" s="3">
        <v>44044.0</v>
      </c>
      <c r="M509" s="4">
        <f t="array" ref="M509">XLOOKUP(L509,Agregado!$B$2:$B$1511,Agregado!$H$2:$H$1511)</f>
        <v>0.0001307619739</v>
      </c>
    </row>
    <row r="510" ht="15.75" customHeight="1">
      <c r="B510" s="13">
        <v>44044.0</v>
      </c>
      <c r="C510" s="13"/>
      <c r="D510" s="10">
        <v>142251.48500000013</v>
      </c>
      <c r="E510" s="10">
        <v>116120.59400000006</v>
      </c>
      <c r="F510" s="10">
        <v>88479.25599999986</v>
      </c>
      <c r="G510" s="10">
        <f t="shared" si="1"/>
        <v>346851.335</v>
      </c>
      <c r="H510" s="11">
        <f t="shared" si="2"/>
        <v>0.0001307619739</v>
      </c>
      <c r="J510" s="12">
        <v>43839.0</v>
      </c>
      <c r="K510" s="2">
        <v>326.65</v>
      </c>
      <c r="L510" s="3">
        <v>44075.0</v>
      </c>
      <c r="M510" s="4">
        <f t="array" ref="M510">XLOOKUP(L510,Agregado!$B$2:$B$1511,Agregado!$H$2:$H$1511)</f>
        <v>0.005116168288</v>
      </c>
    </row>
    <row r="511" ht="15.75" customHeight="1">
      <c r="B511" s="13">
        <v>44075.0</v>
      </c>
      <c r="C511" s="13"/>
      <c r="D511" s="10">
        <v>143678.70000000013</v>
      </c>
      <c r="E511" s="10">
        <v>116430.09800000006</v>
      </c>
      <c r="F511" s="10">
        <v>88521.63399999986</v>
      </c>
      <c r="G511" s="10">
        <f t="shared" si="1"/>
        <v>348630.432</v>
      </c>
      <c r="H511" s="11">
        <f t="shared" si="2"/>
        <v>0.005116168288</v>
      </c>
      <c r="J511" s="12">
        <v>43840.0</v>
      </c>
      <c r="K511" s="2">
        <v>325.71</v>
      </c>
      <c r="L511" s="3">
        <v>44105.0</v>
      </c>
      <c r="M511" s="4">
        <f t="array" ref="M511">XLOOKUP(L511,Agregado!$B$2:$B$1511,Agregado!$H$2:$H$1511)</f>
        <v>0.006706942341</v>
      </c>
    </row>
    <row r="512" ht="15.75" customHeight="1">
      <c r="B512" s="13">
        <v>44105.0</v>
      </c>
      <c r="C512" s="13"/>
      <c r="D512" s="10">
        <v>146340.58200000014</v>
      </c>
      <c r="E512" s="10">
        <v>116430.09800000006</v>
      </c>
      <c r="F512" s="10">
        <v>88205.85499999986</v>
      </c>
      <c r="G512" s="10">
        <f t="shared" si="1"/>
        <v>350976.535</v>
      </c>
      <c r="H512" s="11">
        <f t="shared" si="2"/>
        <v>0.006706942341</v>
      </c>
      <c r="J512" s="12">
        <v>43843.0</v>
      </c>
      <c r="K512" s="2">
        <v>327.95</v>
      </c>
      <c r="L512" s="3" t="s">
        <v>304</v>
      </c>
      <c r="M512" s="4">
        <f t="array" ref="M512">XLOOKUP(L512,Agregado!$B$2:$B$1511,Agregado!$H$2:$H$1511)</f>
        <v>-0.004074198276</v>
      </c>
    </row>
    <row r="513" ht="15.75" customHeight="1">
      <c r="B513" s="13" t="s">
        <v>304</v>
      </c>
      <c r="C513" s="13"/>
      <c r="D513" s="10">
        <v>144565.64700000014</v>
      </c>
      <c r="E513" s="10">
        <v>116740.85200000006</v>
      </c>
      <c r="F513" s="10">
        <v>88242.99699999987</v>
      </c>
      <c r="G513" s="10">
        <f t="shared" si="1"/>
        <v>349549.496</v>
      </c>
      <c r="H513" s="11">
        <f t="shared" si="2"/>
        <v>-0.004074198276</v>
      </c>
      <c r="J513" s="12">
        <v>43844.0</v>
      </c>
      <c r="K513" s="2">
        <v>327.45</v>
      </c>
      <c r="L513" s="3" t="s">
        <v>305</v>
      </c>
      <c r="M513" s="4">
        <f t="array" ref="M513">XLOOKUP(L513,Agregado!$B$2:$B$1511,Agregado!$H$2:$H$1511)</f>
        <v>0.0008993250053</v>
      </c>
    </row>
    <row r="514" ht="15.75" customHeight="1">
      <c r="B514" s="13" t="s">
        <v>305</v>
      </c>
      <c r="C514" s="13"/>
      <c r="D514" s="10">
        <v>144549.25000000015</v>
      </c>
      <c r="E514" s="10">
        <v>116938.48800000006</v>
      </c>
      <c r="F514" s="10">
        <v>88376.25799999987</v>
      </c>
      <c r="G514" s="10">
        <f t="shared" si="1"/>
        <v>349863.996</v>
      </c>
      <c r="H514" s="11">
        <f t="shared" si="2"/>
        <v>0.0008993250053</v>
      </c>
      <c r="J514" s="12">
        <v>43845.0</v>
      </c>
      <c r="K514" s="2">
        <v>328.19</v>
      </c>
      <c r="L514" s="3" t="s">
        <v>306</v>
      </c>
      <c r="M514" s="4">
        <f t="array" ref="M514">XLOOKUP(L514,Agregado!$B$2:$B$1511,Agregado!$H$2:$H$1511)</f>
        <v>0.0001028746856</v>
      </c>
    </row>
    <row r="515" ht="15.75" customHeight="1">
      <c r="B515" s="13" t="s">
        <v>306</v>
      </c>
      <c r="C515" s="13"/>
      <c r="D515" s="10">
        <v>144172.64700000014</v>
      </c>
      <c r="E515" s="10">
        <v>117267.41400000006</v>
      </c>
      <c r="F515" s="10">
        <v>88459.92899999987</v>
      </c>
      <c r="G515" s="10">
        <f t="shared" si="1"/>
        <v>349899.99</v>
      </c>
      <c r="H515" s="11">
        <f t="shared" si="2"/>
        <v>0.0001028746856</v>
      </c>
      <c r="J515" s="12">
        <v>43846.0</v>
      </c>
      <c r="K515" s="2">
        <v>330.92</v>
      </c>
      <c r="L515" s="3" t="s">
        <v>307</v>
      </c>
      <c r="M515" s="4">
        <f t="array" ref="M515">XLOOKUP(L515,Agregado!$B$2:$B$1511,Agregado!$H$2:$H$1511)</f>
        <v>-0.003582852701</v>
      </c>
    </row>
    <row r="516" ht="15.75" customHeight="1">
      <c r="B516" s="13" t="s">
        <v>307</v>
      </c>
      <c r="C516" s="13"/>
      <c r="D516" s="10">
        <v>142335.30700000015</v>
      </c>
      <c r="E516" s="10">
        <v>117745.25800000006</v>
      </c>
      <c r="F516" s="10">
        <v>88568.02799999987</v>
      </c>
      <c r="G516" s="10">
        <f t="shared" si="1"/>
        <v>348648.593</v>
      </c>
      <c r="H516" s="11">
        <f t="shared" si="2"/>
        <v>-0.003582852701</v>
      </c>
      <c r="J516" s="12">
        <v>43847.0</v>
      </c>
      <c r="K516" s="2">
        <v>331.95</v>
      </c>
      <c r="L516" s="3" t="s">
        <v>308</v>
      </c>
      <c r="M516" s="4">
        <f t="array" ref="M516">XLOOKUP(L516,Agregado!$B$2:$B$1511,Agregado!$H$2:$H$1511)</f>
        <v>0.0005131329803</v>
      </c>
    </row>
    <row r="517" ht="15.75" customHeight="1">
      <c r="B517" s="13" t="s">
        <v>308</v>
      </c>
      <c r="C517" s="13"/>
      <c r="D517" s="10">
        <v>142815.04000000015</v>
      </c>
      <c r="E517" s="10">
        <v>117363.09700000007</v>
      </c>
      <c r="F517" s="10">
        <v>88649.40499999987</v>
      </c>
      <c r="G517" s="10">
        <f t="shared" si="1"/>
        <v>348827.542</v>
      </c>
      <c r="H517" s="11">
        <f t="shared" si="2"/>
        <v>0.0005131329803</v>
      </c>
      <c r="J517" s="12">
        <v>43851.0</v>
      </c>
      <c r="K517" s="2">
        <v>331.3</v>
      </c>
      <c r="L517" s="3" t="s">
        <v>309</v>
      </c>
      <c r="M517" s="4">
        <f t="array" ref="M517">XLOOKUP(L517,Agregado!$B$2:$B$1511,Agregado!$H$2:$H$1511)</f>
        <v>-0.002108106389</v>
      </c>
    </row>
    <row r="518" ht="15.75" customHeight="1">
      <c r="B518" s="13" t="s">
        <v>309</v>
      </c>
      <c r="C518" s="13"/>
      <c r="D518" s="10">
        <v>142283.63000000015</v>
      </c>
      <c r="E518" s="10">
        <v>116962.77200000007</v>
      </c>
      <c r="F518" s="10">
        <v>88846.54899999987</v>
      </c>
      <c r="G518" s="10">
        <f t="shared" si="1"/>
        <v>348092.951</v>
      </c>
      <c r="H518" s="11">
        <f t="shared" si="2"/>
        <v>-0.002108106389</v>
      </c>
      <c r="J518" s="12">
        <v>43852.0</v>
      </c>
      <c r="K518" s="2">
        <v>331.34</v>
      </c>
      <c r="L518" s="3" t="s">
        <v>310</v>
      </c>
      <c r="M518" s="4">
        <f t="array" ref="M518">XLOOKUP(L518,Agregado!$B$2:$B$1511,Agregado!$H$2:$H$1511)</f>
        <v>-0.001528998744</v>
      </c>
    </row>
    <row r="519" ht="15.75" customHeight="1">
      <c r="B519" s="13" t="s">
        <v>310</v>
      </c>
      <c r="C519" s="13"/>
      <c r="D519" s="10">
        <v>141306.43100000016</v>
      </c>
      <c r="E519" s="10">
        <v>117262.22500000006</v>
      </c>
      <c r="F519" s="10">
        <v>88992.46799999986</v>
      </c>
      <c r="G519" s="10">
        <f t="shared" si="1"/>
        <v>347561.124</v>
      </c>
      <c r="H519" s="11">
        <f t="shared" si="2"/>
        <v>-0.001528998744</v>
      </c>
      <c r="J519" s="12">
        <v>43853.0</v>
      </c>
      <c r="K519" s="2">
        <v>331.72</v>
      </c>
      <c r="L519" s="3" t="s">
        <v>311</v>
      </c>
      <c r="M519" s="4">
        <f t="array" ref="M519">XLOOKUP(L519,Agregado!$B$2:$B$1511,Agregado!$H$2:$H$1511)</f>
        <v>-0.003191788244</v>
      </c>
    </row>
    <row r="520" ht="15.75" customHeight="1">
      <c r="B520" s="13" t="s">
        <v>311</v>
      </c>
      <c r="C520" s="13"/>
      <c r="D520" s="10">
        <v>139450.81000000014</v>
      </c>
      <c r="E520" s="10">
        <v>117861.32500000007</v>
      </c>
      <c r="F520" s="10">
        <v>89141.41599999987</v>
      </c>
      <c r="G520" s="10">
        <f t="shared" si="1"/>
        <v>346453.551</v>
      </c>
      <c r="H520" s="11">
        <f t="shared" si="2"/>
        <v>-0.003191788244</v>
      </c>
      <c r="J520" s="12">
        <v>43854.0</v>
      </c>
      <c r="K520" s="2">
        <v>328.77</v>
      </c>
      <c r="L520" s="3" t="s">
        <v>312</v>
      </c>
      <c r="M520" s="4">
        <f t="array" ref="M520">XLOOKUP(L520,Agregado!$B$2:$B$1511,Agregado!$H$2:$H$1511)</f>
        <v>0.005442066838</v>
      </c>
    </row>
    <row r="521" ht="15.75" customHeight="1">
      <c r="B521" s="13" t="s">
        <v>312</v>
      </c>
      <c r="C521" s="13"/>
      <c r="D521" s="10">
        <v>140827.62200000015</v>
      </c>
      <c r="E521" s="10">
        <v>118194.56300000007</v>
      </c>
      <c r="F521" s="10">
        <v>89321.92899999987</v>
      </c>
      <c r="G521" s="10">
        <f t="shared" si="1"/>
        <v>348344.114</v>
      </c>
      <c r="H521" s="11">
        <f t="shared" si="2"/>
        <v>0.005442066838</v>
      </c>
      <c r="J521" s="12">
        <v>43857.0</v>
      </c>
      <c r="K521" s="2">
        <v>323.5</v>
      </c>
      <c r="L521" s="3" t="s">
        <v>313</v>
      </c>
      <c r="M521" s="4">
        <f t="array" ref="M521">XLOOKUP(L521,Agregado!$B$2:$B$1511,Agregado!$H$2:$H$1511)</f>
        <v>0.0009853957875</v>
      </c>
    </row>
    <row r="522" ht="15.75" customHeight="1">
      <c r="B522" s="13" t="s">
        <v>313</v>
      </c>
      <c r="C522" s="13"/>
      <c r="D522" s="10">
        <v>140844.06000000014</v>
      </c>
      <c r="E522" s="10">
        <v>118409.21600000007</v>
      </c>
      <c r="F522" s="10">
        <v>89434.26399999988</v>
      </c>
      <c r="G522" s="10">
        <f t="shared" si="1"/>
        <v>348687.54</v>
      </c>
      <c r="H522" s="11">
        <f t="shared" si="2"/>
        <v>0.0009853957875</v>
      </c>
      <c r="J522" s="12">
        <v>43858.0</v>
      </c>
      <c r="K522" s="2">
        <v>326.89</v>
      </c>
      <c r="L522" s="3" t="s">
        <v>314</v>
      </c>
      <c r="M522" s="4">
        <f t="array" ref="M522">XLOOKUP(L522,Agregado!$B$2:$B$1511,Agregado!$H$2:$H$1511)</f>
        <v>-0.001335877933</v>
      </c>
    </row>
    <row r="523" ht="15.75" customHeight="1">
      <c r="B523" s="13" t="s">
        <v>314</v>
      </c>
      <c r="C523" s="13"/>
      <c r="D523" s="10">
        <v>140164.50400000013</v>
      </c>
      <c r="E523" s="10">
        <v>118522.98000000007</v>
      </c>
      <c r="F523" s="10">
        <v>89534.56299999988</v>
      </c>
      <c r="G523" s="10">
        <f t="shared" si="1"/>
        <v>348222.047</v>
      </c>
      <c r="H523" s="11">
        <f t="shared" si="2"/>
        <v>-0.001335877933</v>
      </c>
      <c r="J523" s="12">
        <v>43859.0</v>
      </c>
      <c r="K523" s="2">
        <v>326.62</v>
      </c>
      <c r="L523" s="3" t="s">
        <v>315</v>
      </c>
      <c r="M523" s="4">
        <f t="array" ref="M523">XLOOKUP(L523,Agregado!$B$2:$B$1511,Agregado!$H$2:$H$1511)</f>
        <v>0.000342765608</v>
      </c>
    </row>
    <row r="524" ht="15.75" customHeight="1">
      <c r="B524" s="13" t="s">
        <v>315</v>
      </c>
      <c r="C524" s="13"/>
      <c r="D524" s="10">
        <v>139984.73300000012</v>
      </c>
      <c r="E524" s="10">
        <v>118670.72200000007</v>
      </c>
      <c r="F524" s="10">
        <v>89685.97099999987</v>
      </c>
      <c r="G524" s="10">
        <f t="shared" si="1"/>
        <v>348341.426</v>
      </c>
      <c r="H524" s="11">
        <f t="shared" si="2"/>
        <v>0.000342765608</v>
      </c>
      <c r="J524" s="12">
        <v>43860.0</v>
      </c>
      <c r="K524" s="2">
        <v>327.68</v>
      </c>
      <c r="L524" s="3" t="s">
        <v>316</v>
      </c>
      <c r="M524" s="4">
        <f t="array" ref="M524">XLOOKUP(L524,Agregado!$B$2:$B$1511,Agregado!$H$2:$H$1511)</f>
        <v>0.00263940923</v>
      </c>
    </row>
    <row r="525" ht="15.75" customHeight="1">
      <c r="B525" s="13" t="s">
        <v>316</v>
      </c>
      <c r="C525" s="13"/>
      <c r="D525" s="10">
        <v>140245.99600000013</v>
      </c>
      <c r="E525" s="10">
        <v>119047.96400000007</v>
      </c>
      <c r="F525" s="10">
        <v>89968.09599999987</v>
      </c>
      <c r="G525" s="10">
        <f t="shared" si="1"/>
        <v>349262.056</v>
      </c>
      <c r="H525" s="11">
        <f t="shared" si="2"/>
        <v>0.00263940923</v>
      </c>
      <c r="J525" s="12">
        <v>43861.0</v>
      </c>
      <c r="K525" s="2">
        <v>321.73</v>
      </c>
      <c r="L525" s="3" t="s">
        <v>317</v>
      </c>
      <c r="M525" s="4">
        <f t="array" ref="M525">XLOOKUP(L525,Agregado!$B$2:$B$1511,Agregado!$H$2:$H$1511)</f>
        <v>0.001277421658</v>
      </c>
    </row>
    <row r="526" ht="15.75" customHeight="1">
      <c r="B526" s="13" t="s">
        <v>317</v>
      </c>
      <c r="C526" s="13"/>
      <c r="D526" s="10">
        <v>140770.23500000013</v>
      </c>
      <c r="E526" s="10">
        <v>119047.96400000007</v>
      </c>
      <c r="F526" s="10">
        <v>89890.29699999987</v>
      </c>
      <c r="G526" s="10">
        <f t="shared" si="1"/>
        <v>349708.496</v>
      </c>
      <c r="H526" s="11">
        <f t="shared" si="2"/>
        <v>0.001277421658</v>
      </c>
      <c r="J526" s="12">
        <v>43864.0</v>
      </c>
      <c r="K526" s="2">
        <v>324.12</v>
      </c>
      <c r="L526" s="3">
        <v>43892.0</v>
      </c>
      <c r="M526" s="4">
        <f t="array" ref="M526">XLOOKUP(L526,Agregado!$B$2:$B$1511,Agregado!$H$2:$H$1511)</f>
        <v>0.01692230076</v>
      </c>
    </row>
    <row r="527" ht="15.75" customHeight="1">
      <c r="B527" s="13">
        <v>43892.0</v>
      </c>
      <c r="C527" s="13"/>
      <c r="D527" s="10">
        <v>141768.05700000012</v>
      </c>
      <c r="E527" s="10">
        <v>119080.29500000007</v>
      </c>
      <c r="F527" s="10">
        <v>94828.37199999987</v>
      </c>
      <c r="G527" s="10">
        <f t="shared" si="1"/>
        <v>355676.724</v>
      </c>
      <c r="H527" s="11">
        <f t="shared" si="2"/>
        <v>0.01692230076</v>
      </c>
      <c r="J527" s="12">
        <v>43865.0</v>
      </c>
      <c r="K527" s="2">
        <v>329.06</v>
      </c>
      <c r="L527" s="3">
        <v>43923.0</v>
      </c>
      <c r="M527" s="4">
        <f t="array" ref="M527">XLOOKUP(L527,Agregado!$B$2:$B$1511,Agregado!$H$2:$H$1511)</f>
        <v>-0.009450577468</v>
      </c>
    </row>
    <row r="528" ht="15.75" customHeight="1">
      <c r="B528" s="13">
        <v>43923.0</v>
      </c>
      <c r="C528" s="13"/>
      <c r="D528" s="10">
        <v>138039.6120000001</v>
      </c>
      <c r="E528" s="10">
        <v>119129.14400000007</v>
      </c>
      <c r="F528" s="10">
        <v>95162.45099999987</v>
      </c>
      <c r="G528" s="10">
        <f t="shared" si="1"/>
        <v>352331.207</v>
      </c>
      <c r="H528" s="11">
        <f t="shared" si="2"/>
        <v>-0.009450577468</v>
      </c>
      <c r="J528" s="12">
        <v>43866.0</v>
      </c>
      <c r="K528" s="2">
        <v>332.86</v>
      </c>
      <c r="L528" s="3">
        <v>43953.0</v>
      </c>
      <c r="M528" s="4">
        <f t="array" ref="M528">XLOOKUP(L528,Agregado!$B$2:$B$1511,Agregado!$H$2:$H$1511)</f>
        <v>0.01889341251</v>
      </c>
    </row>
    <row r="529" ht="15.75" customHeight="1">
      <c r="B529" s="13">
        <v>43953.0</v>
      </c>
      <c r="C529" s="13"/>
      <c r="D529" s="10">
        <v>138204.14400000012</v>
      </c>
      <c r="E529" s="10">
        <v>125938.31500000008</v>
      </c>
      <c r="F529" s="10">
        <v>94908.76899999987</v>
      </c>
      <c r="G529" s="10">
        <f t="shared" si="1"/>
        <v>359051.228</v>
      </c>
      <c r="H529" s="11">
        <f t="shared" si="2"/>
        <v>0.01889341251</v>
      </c>
      <c r="J529" s="12">
        <v>43867.0</v>
      </c>
      <c r="K529" s="2">
        <v>333.98</v>
      </c>
      <c r="L529" s="3">
        <v>43984.0</v>
      </c>
      <c r="M529" s="4">
        <f t="array" ref="M529">XLOOKUP(L529,Agregado!$B$2:$B$1511,Agregado!$H$2:$H$1511)</f>
        <v>0.006934232733</v>
      </c>
    </row>
    <row r="530" ht="15.75" customHeight="1">
      <c r="B530" s="13">
        <v>43984.0</v>
      </c>
      <c r="C530" s="13"/>
      <c r="D530" s="10">
        <v>139934.5550000001</v>
      </c>
      <c r="E530" s="10">
        <v>126356.14600000008</v>
      </c>
      <c r="F530" s="10">
        <v>95258.92399999987</v>
      </c>
      <c r="G530" s="10">
        <f t="shared" si="1"/>
        <v>361549.625</v>
      </c>
      <c r="H530" s="11">
        <f t="shared" si="2"/>
        <v>0.006934232733</v>
      </c>
      <c r="J530" s="12">
        <v>43868.0</v>
      </c>
      <c r="K530" s="2">
        <v>332.2</v>
      </c>
      <c r="L530" s="3">
        <v>44014.0</v>
      </c>
      <c r="M530" s="4">
        <f t="array" ref="M530">XLOOKUP(L530,Agregado!$B$2:$B$1511,Agregado!$H$2:$H$1511)</f>
        <v>-0.00119500899</v>
      </c>
    </row>
    <row r="531" ht="15.75" customHeight="1">
      <c r="B531" s="13">
        <v>44014.0</v>
      </c>
      <c r="C531" s="13"/>
      <c r="D531" s="10">
        <v>139450.3550000001</v>
      </c>
      <c r="E531" s="10">
        <v>126641.26400000008</v>
      </c>
      <c r="F531" s="10">
        <v>95026.20899999987</v>
      </c>
      <c r="G531" s="10">
        <f t="shared" si="1"/>
        <v>361117.828</v>
      </c>
      <c r="H531" s="11">
        <f t="shared" si="2"/>
        <v>-0.00119500899</v>
      </c>
      <c r="J531" s="12">
        <v>43871.0</v>
      </c>
      <c r="K531" s="2">
        <v>334.68</v>
      </c>
      <c r="L531" s="3">
        <v>44106.0</v>
      </c>
      <c r="M531" s="4">
        <f t="array" ref="M531">XLOOKUP(L531,Agregado!$B$2:$B$1511,Agregado!$H$2:$H$1511)</f>
        <v>0.0004943175311</v>
      </c>
    </row>
    <row r="532" ht="15.75" customHeight="1">
      <c r="B532" s="13">
        <v>44106.0</v>
      </c>
      <c r="C532" s="13"/>
      <c r="D532" s="10">
        <v>138885.6290000001</v>
      </c>
      <c r="E532" s="10">
        <v>127008.31900000008</v>
      </c>
      <c r="F532" s="10">
        <v>95402.43099999987</v>
      </c>
      <c r="G532" s="10">
        <f t="shared" si="1"/>
        <v>361296.379</v>
      </c>
      <c r="H532" s="11">
        <f t="shared" si="2"/>
        <v>0.0004943175311</v>
      </c>
      <c r="J532" s="12">
        <v>43872.0</v>
      </c>
      <c r="K532" s="2">
        <v>335.26</v>
      </c>
      <c r="L532" s="3">
        <v>44137.0</v>
      </c>
      <c r="M532" s="4">
        <f t="array" ref="M532">XLOOKUP(L532,Agregado!$B$2:$B$1511,Agregado!$H$2:$H$1511)</f>
        <v>0.0009497852927</v>
      </c>
    </row>
    <row r="533" ht="15.75" customHeight="1">
      <c r="B533" s="13">
        <v>44137.0</v>
      </c>
      <c r="C533" s="13"/>
      <c r="D533" s="10">
        <v>139538.2380000001</v>
      </c>
      <c r="E533" s="10">
        <v>126672.13700000008</v>
      </c>
      <c r="F533" s="10">
        <v>95429.32099999987</v>
      </c>
      <c r="G533" s="10">
        <f t="shared" si="1"/>
        <v>361639.696</v>
      </c>
      <c r="H533" s="11">
        <f t="shared" si="2"/>
        <v>0.0009497852927</v>
      </c>
      <c r="J533" s="12">
        <v>43873.0</v>
      </c>
      <c r="K533" s="2">
        <v>337.42</v>
      </c>
      <c r="L533" s="3">
        <v>44167.0</v>
      </c>
      <c r="M533" s="4">
        <f t="array" ref="M533">XLOOKUP(L533,Agregado!$B$2:$B$1511,Agregado!$H$2:$H$1511)</f>
        <v>0.005936862451</v>
      </c>
    </row>
    <row r="534" ht="15.75" customHeight="1">
      <c r="B534" s="13">
        <v>44167.0</v>
      </c>
      <c r="C534" s="13"/>
      <c r="D534" s="10">
        <v>142320.7950000001</v>
      </c>
      <c r="E534" s="10">
        <v>125863.91000000008</v>
      </c>
      <c r="F534" s="10">
        <v>95608.38199999987</v>
      </c>
      <c r="G534" s="10">
        <f t="shared" si="1"/>
        <v>363793.087</v>
      </c>
      <c r="H534" s="11">
        <f t="shared" si="2"/>
        <v>0.005936862451</v>
      </c>
      <c r="J534" s="12">
        <v>43874.0</v>
      </c>
      <c r="K534" s="2">
        <v>337.06</v>
      </c>
      <c r="L534" s="3" t="s">
        <v>318</v>
      </c>
      <c r="M534" s="4">
        <f t="array" ref="M534">XLOOKUP(L534,Agregado!$B$2:$B$1511,Agregado!$H$2:$H$1511)</f>
        <v>0.0001023798821</v>
      </c>
    </row>
    <row r="535" ht="15.75" customHeight="1">
      <c r="B535" s="13" t="s">
        <v>318</v>
      </c>
      <c r="C535" s="13"/>
      <c r="D535" s="10">
        <v>141561.5970000001</v>
      </c>
      <c r="E535" s="10">
        <v>126524.85900000007</v>
      </c>
      <c r="F535" s="10">
        <v>95743.87799999987</v>
      </c>
      <c r="G535" s="10">
        <f t="shared" si="1"/>
        <v>363830.334</v>
      </c>
      <c r="H535" s="11">
        <f t="shared" si="2"/>
        <v>0.0001023798821</v>
      </c>
      <c r="J535" s="12">
        <v>43875.0</v>
      </c>
      <c r="K535" s="2">
        <v>337.6</v>
      </c>
      <c r="L535" s="3" t="s">
        <v>319</v>
      </c>
      <c r="M535" s="4">
        <f t="array" ref="M535">XLOOKUP(L535,Agregado!$B$2:$B$1511,Agregado!$H$2:$H$1511)</f>
        <v>-0.004153231422</v>
      </c>
    </row>
    <row r="536" ht="15.75" customHeight="1">
      <c r="B536" s="13" t="s">
        <v>319</v>
      </c>
      <c r="C536" s="13"/>
      <c r="D536" s="10">
        <v>140533.8150000001</v>
      </c>
      <c r="E536" s="10">
        <v>126000.17700000007</v>
      </c>
      <c r="F536" s="10">
        <v>95788.40399999986</v>
      </c>
      <c r="G536" s="10">
        <f t="shared" si="1"/>
        <v>362322.396</v>
      </c>
      <c r="H536" s="11">
        <f t="shared" si="2"/>
        <v>-0.004153231422</v>
      </c>
      <c r="J536" s="12">
        <v>43879.0</v>
      </c>
      <c r="K536" s="2">
        <v>336.73</v>
      </c>
      <c r="L536" s="3" t="s">
        <v>320</v>
      </c>
      <c r="M536" s="4">
        <f t="array" ref="M536">XLOOKUP(L536,Agregado!$B$2:$B$1511,Agregado!$H$2:$H$1511)</f>
        <v>-0.00003241088719</v>
      </c>
    </row>
    <row r="537" ht="15.75" customHeight="1">
      <c r="B537" s="13" t="s">
        <v>320</v>
      </c>
      <c r="C537" s="13"/>
      <c r="D537" s="10">
        <v>141107.81600000008</v>
      </c>
      <c r="E537" s="10">
        <v>125423.56400000007</v>
      </c>
      <c r="F537" s="10">
        <v>95779.27299999987</v>
      </c>
      <c r="G537" s="10">
        <f t="shared" si="1"/>
        <v>362310.653</v>
      </c>
      <c r="H537" s="11">
        <f t="shared" si="2"/>
        <v>-0.00003241088719</v>
      </c>
      <c r="J537" s="12">
        <v>43880.0</v>
      </c>
      <c r="K537" s="2">
        <v>338.34</v>
      </c>
      <c r="L537" s="3" t="s">
        <v>321</v>
      </c>
      <c r="M537" s="4">
        <f t="array" ref="M537">XLOOKUP(L537,Agregado!$B$2:$B$1511,Agregado!$H$2:$H$1511)</f>
        <v>-0.005509719994</v>
      </c>
    </row>
    <row r="538" ht="15.75" customHeight="1">
      <c r="B538" s="13" t="s">
        <v>321</v>
      </c>
      <c r="C538" s="13"/>
      <c r="D538" s="10">
        <v>139121.38500000007</v>
      </c>
      <c r="E538" s="10">
        <v>125423.56400000007</v>
      </c>
      <c r="F538" s="10">
        <v>95774.96299999987</v>
      </c>
      <c r="G538" s="10">
        <f t="shared" si="1"/>
        <v>360319.912</v>
      </c>
      <c r="H538" s="11">
        <f t="shared" si="2"/>
        <v>-0.005509719994</v>
      </c>
      <c r="J538" s="12">
        <v>43881.0</v>
      </c>
      <c r="K538" s="2">
        <v>336.95</v>
      </c>
      <c r="L538" s="3" t="s">
        <v>322</v>
      </c>
      <c r="M538" s="4">
        <f t="array" ref="M538">XLOOKUP(L538,Agregado!$B$2:$B$1511,Agregado!$H$2:$H$1511)</f>
        <v>0.001077915995</v>
      </c>
    </row>
    <row r="539" ht="15.75" customHeight="1">
      <c r="B539" s="13" t="s">
        <v>322</v>
      </c>
      <c r="C539" s="13"/>
      <c r="D539" s="10">
        <v>139578.12100000007</v>
      </c>
      <c r="E539" s="10">
        <v>125287.61900000006</v>
      </c>
      <c r="F539" s="10">
        <v>95842.77599999987</v>
      </c>
      <c r="G539" s="10">
        <f t="shared" si="1"/>
        <v>360708.516</v>
      </c>
      <c r="H539" s="11">
        <f t="shared" si="2"/>
        <v>0.001077915995</v>
      </c>
      <c r="J539" s="12">
        <v>43882.0</v>
      </c>
      <c r="K539" s="2">
        <v>333.48</v>
      </c>
      <c r="L539" s="3" t="s">
        <v>323</v>
      </c>
      <c r="M539" s="4">
        <f t="array" ref="M539">XLOOKUP(L539,Agregado!$B$2:$B$1511,Agregado!$H$2:$H$1511)</f>
        <v>0.0005656153958</v>
      </c>
    </row>
    <row r="540" ht="15.75" customHeight="1">
      <c r="B540" s="13" t="s">
        <v>323</v>
      </c>
      <c r="C540" s="13"/>
      <c r="D540" s="10">
        <v>139763.49900000007</v>
      </c>
      <c r="E540" s="10">
        <v>125270.69000000006</v>
      </c>
      <c r="F540" s="10">
        <v>95878.40699999986</v>
      </c>
      <c r="G540" s="10">
        <f t="shared" si="1"/>
        <v>360912.596</v>
      </c>
      <c r="H540" s="11">
        <f t="shared" si="2"/>
        <v>0.0005656153958</v>
      </c>
      <c r="J540" s="12">
        <v>43885.0</v>
      </c>
      <c r="K540" s="2">
        <v>322.42</v>
      </c>
      <c r="L540" s="3" t="s">
        <v>324</v>
      </c>
      <c r="M540" s="4">
        <f t="array" ref="M540">XLOOKUP(L540,Agregado!$B$2:$B$1511,Agregado!$H$2:$H$1511)</f>
        <v>-0.01265393503</v>
      </c>
    </row>
    <row r="541" ht="15.75" customHeight="1">
      <c r="B541" s="13" t="s">
        <v>324</v>
      </c>
      <c r="C541" s="13"/>
      <c r="D541" s="10">
        <v>133843.49000000008</v>
      </c>
      <c r="E541" s="10">
        <v>126560.56400000006</v>
      </c>
      <c r="F541" s="10">
        <v>95970.35099999986</v>
      </c>
      <c r="G541" s="10">
        <f t="shared" si="1"/>
        <v>356374.405</v>
      </c>
      <c r="H541" s="11">
        <f t="shared" si="2"/>
        <v>-0.01265393503</v>
      </c>
      <c r="J541" s="12">
        <v>43886.0</v>
      </c>
      <c r="K541" s="2">
        <v>312.65</v>
      </c>
      <c r="L541" s="3" t="s">
        <v>325</v>
      </c>
      <c r="M541" s="4">
        <f t="array" ref="M541">XLOOKUP(L541,Agregado!$B$2:$B$1511,Agregado!$H$2:$H$1511)</f>
        <v>-0.008021606003</v>
      </c>
    </row>
    <row r="542" ht="15.75" customHeight="1">
      <c r="B542" s="13" t="s">
        <v>325</v>
      </c>
      <c r="C542" s="13"/>
      <c r="D542" s="10">
        <v>130377.58200000008</v>
      </c>
      <c r="E542" s="10">
        <v>126722.48700000005</v>
      </c>
      <c r="F542" s="10">
        <v>96427.07599999987</v>
      </c>
      <c r="G542" s="10">
        <f t="shared" si="1"/>
        <v>353527.145</v>
      </c>
      <c r="H542" s="11">
        <f t="shared" si="2"/>
        <v>-0.008021606003</v>
      </c>
      <c r="J542" s="12">
        <v>43887.0</v>
      </c>
      <c r="K542" s="2">
        <v>311.5</v>
      </c>
      <c r="L542" s="3" t="s">
        <v>326</v>
      </c>
      <c r="M542" s="4">
        <f t="array" ref="M542">XLOOKUP(L542,Agregado!$B$2:$B$1511,Agregado!$H$2:$H$1511)</f>
        <v>-0.01699032986</v>
      </c>
    </row>
    <row r="543" ht="15.75" customHeight="1">
      <c r="B543" s="13" t="s">
        <v>326</v>
      </c>
      <c r="C543" s="13"/>
      <c r="D543" s="10">
        <v>124155.27300000009</v>
      </c>
      <c r="E543" s="10">
        <v>126392.73500000006</v>
      </c>
      <c r="F543" s="10">
        <v>97023.33299999987</v>
      </c>
      <c r="G543" s="10">
        <f t="shared" si="1"/>
        <v>347571.341</v>
      </c>
      <c r="H543" s="11">
        <f t="shared" si="2"/>
        <v>-0.01699032986</v>
      </c>
      <c r="J543" s="12">
        <v>43888.0</v>
      </c>
      <c r="K543" s="2">
        <v>297.51</v>
      </c>
      <c r="L543" s="3" t="s">
        <v>327</v>
      </c>
      <c r="M543" s="4">
        <f t="array" ref="M543">XLOOKUP(L543,Agregado!$B$2:$B$1511,Agregado!$H$2:$H$1511)</f>
        <v>-0.0102519036</v>
      </c>
    </row>
    <row r="544" ht="15.75" customHeight="1">
      <c r="B544" s="13" t="s">
        <v>327</v>
      </c>
      <c r="C544" s="13"/>
      <c r="D544" s="10">
        <v>121040.24500000008</v>
      </c>
      <c r="E544" s="10">
        <v>125892.15800000005</v>
      </c>
      <c r="F544" s="10">
        <v>97093.87299999986</v>
      </c>
      <c r="G544" s="10">
        <f t="shared" si="1"/>
        <v>344026.276</v>
      </c>
      <c r="H544" s="11">
        <f t="shared" si="2"/>
        <v>-0.0102519036</v>
      </c>
      <c r="J544" s="12">
        <v>43889.0</v>
      </c>
      <c r="K544" s="2">
        <v>296.26</v>
      </c>
      <c r="L544" s="3" t="s">
        <v>328</v>
      </c>
      <c r="M544" s="4">
        <f t="array" ref="M544">XLOOKUP(L544,Agregado!$B$2:$B$1511,Agregado!$H$2:$H$1511)</f>
        <v>-0.003745998063</v>
      </c>
    </row>
    <row r="545" ht="15.75" customHeight="1">
      <c r="B545" s="13" t="s">
        <v>328</v>
      </c>
      <c r="C545" s="13"/>
      <c r="D545" s="10">
        <v>118731.93400000008</v>
      </c>
      <c r="E545" s="10">
        <v>125832.33800000005</v>
      </c>
      <c r="F545" s="10">
        <v>98175.69299999987</v>
      </c>
      <c r="G545" s="10">
        <f t="shared" si="1"/>
        <v>342739.965</v>
      </c>
      <c r="H545" s="11">
        <f t="shared" si="2"/>
        <v>-0.003745998063</v>
      </c>
      <c r="J545" s="12">
        <v>43892.0</v>
      </c>
      <c r="K545" s="2">
        <v>309.09</v>
      </c>
      <c r="L545" s="3">
        <v>43864.0</v>
      </c>
      <c r="M545" s="4">
        <f t="array" ref="M545">XLOOKUP(L545,Agregado!$B$2:$B$1511,Agregado!$H$2:$H$1511)</f>
        <v>-0.01082516474</v>
      </c>
    </row>
    <row r="546" ht="15.75" customHeight="1">
      <c r="B546" s="13">
        <v>43864.0</v>
      </c>
      <c r="C546" s="13"/>
      <c r="D546" s="10">
        <v>113783.18400000008</v>
      </c>
      <c r="E546" s="10">
        <v>125891.67600000005</v>
      </c>
      <c r="F546" s="10">
        <v>99374.89799999987</v>
      </c>
      <c r="G546" s="10">
        <f t="shared" si="1"/>
        <v>339049.758</v>
      </c>
      <c r="H546" s="11">
        <f t="shared" si="2"/>
        <v>-0.01082516474</v>
      </c>
      <c r="J546" s="12">
        <v>43893.0</v>
      </c>
      <c r="K546" s="2">
        <v>300.24</v>
      </c>
      <c r="L546" s="3">
        <v>43893.0</v>
      </c>
      <c r="M546" s="4">
        <f t="array" ref="M546">XLOOKUP(L546,Agregado!$B$2:$B$1511,Agregado!$H$2:$H$1511)</f>
        <v>0.00973625431</v>
      </c>
    </row>
    <row r="547" ht="15.75" customHeight="1">
      <c r="B547" s="13">
        <v>43893.0</v>
      </c>
      <c r="C547" s="13"/>
      <c r="D547" s="10">
        <v>116471.55900000008</v>
      </c>
      <c r="E547" s="10">
        <v>125783.05500000005</v>
      </c>
      <c r="F547" s="10">
        <v>100112.34099999987</v>
      </c>
      <c r="G547" s="10">
        <f t="shared" si="1"/>
        <v>342366.955</v>
      </c>
      <c r="H547" s="11">
        <f t="shared" si="2"/>
        <v>0.00973625431</v>
      </c>
      <c r="J547" s="12">
        <v>43894.0</v>
      </c>
      <c r="K547" s="2">
        <v>312.86</v>
      </c>
      <c r="L547" s="3">
        <v>43924.0</v>
      </c>
      <c r="M547" s="4">
        <f t="array" ref="M547">XLOOKUP(L547,Agregado!$B$2:$B$1511,Agregado!$H$2:$H$1511)</f>
        <v>0.01501331657</v>
      </c>
    </row>
    <row r="548" ht="15.75" customHeight="1">
      <c r="B548" s="13">
        <v>43924.0</v>
      </c>
      <c r="C548" s="13"/>
      <c r="D548" s="10">
        <v>120601.46600000009</v>
      </c>
      <c r="E548" s="10">
        <v>125903.71200000006</v>
      </c>
      <c r="F548" s="10">
        <v>101040.61899999988</v>
      </c>
      <c r="G548" s="10">
        <f t="shared" si="1"/>
        <v>347545.797</v>
      </c>
      <c r="H548" s="11">
        <f t="shared" si="2"/>
        <v>0.01501331657</v>
      </c>
      <c r="J548" s="12">
        <v>43895.0</v>
      </c>
      <c r="K548" s="2">
        <v>302.46</v>
      </c>
      <c r="L548" s="3">
        <v>43954.0</v>
      </c>
      <c r="M548" s="4">
        <f t="array" ref="M548">XLOOKUP(L548,Agregado!$B$2:$B$1511,Agregado!$H$2:$H$1511)</f>
        <v>0.001503907625</v>
      </c>
    </row>
    <row r="549" ht="15.75" customHeight="1">
      <c r="B549" s="13">
        <v>43954.0</v>
      </c>
      <c r="C549" s="13"/>
      <c r="D549" s="10">
        <v>120820.5700000001</v>
      </c>
      <c r="E549" s="10">
        <v>125998.02700000006</v>
      </c>
      <c r="F549" s="10">
        <v>101250.26999999987</v>
      </c>
      <c r="G549" s="10">
        <f t="shared" si="1"/>
        <v>348068.867</v>
      </c>
      <c r="H549" s="11">
        <f t="shared" si="2"/>
        <v>0.001503907625</v>
      </c>
      <c r="J549" s="12">
        <v>43896.0</v>
      </c>
      <c r="K549" s="2">
        <v>297.46</v>
      </c>
      <c r="L549" s="3">
        <v>43985.0</v>
      </c>
      <c r="M549" s="4">
        <f t="array" ref="M549">XLOOKUP(L549,Agregado!$B$2:$B$1511,Agregado!$H$2:$H$1511)</f>
        <v>-0.001308056216</v>
      </c>
    </row>
    <row r="550" ht="15.75" customHeight="1">
      <c r="B550" s="13">
        <v>43985.0</v>
      </c>
      <c r="C550" s="13"/>
      <c r="D550" s="10">
        <v>119640.8820000001</v>
      </c>
      <c r="E550" s="10">
        <v>126590.41700000006</v>
      </c>
      <c r="F550" s="10">
        <v>101382.57199999987</v>
      </c>
      <c r="G550" s="10">
        <f t="shared" si="1"/>
        <v>347613.871</v>
      </c>
      <c r="H550" s="11">
        <f t="shared" si="2"/>
        <v>-0.001308056216</v>
      </c>
      <c r="J550" s="12">
        <v>43899.0</v>
      </c>
      <c r="K550" s="2">
        <v>274.23</v>
      </c>
      <c r="L550" s="3">
        <v>44077.0</v>
      </c>
      <c r="M550" s="4">
        <f t="array" ref="M550">XLOOKUP(L550,Agregado!$B$2:$B$1511,Agregado!$H$2:$H$1511)</f>
        <v>-0.006505047755</v>
      </c>
    </row>
    <row r="551" ht="15.75" customHeight="1">
      <c r="B551" s="13">
        <v>44077.0</v>
      </c>
      <c r="C551" s="13"/>
      <c r="D551" s="10">
        <v>116771.4390000001</v>
      </c>
      <c r="E551" s="10">
        <v>126844.24200000006</v>
      </c>
      <c r="F551" s="10">
        <v>101744.28399999987</v>
      </c>
      <c r="G551" s="10">
        <f t="shared" si="1"/>
        <v>345359.965</v>
      </c>
      <c r="H551" s="11">
        <f t="shared" si="2"/>
        <v>-0.006505047755</v>
      </c>
      <c r="J551" s="12">
        <v>43900.0</v>
      </c>
      <c r="K551" s="2">
        <v>288.42</v>
      </c>
      <c r="L551" s="3">
        <v>44107.0</v>
      </c>
      <c r="M551" s="4">
        <f t="array" ref="M551">XLOOKUP(L551,Agregado!$B$2:$B$1511,Agregado!$H$2:$H$1511)</f>
        <v>0.006799431681</v>
      </c>
    </row>
    <row r="552" ht="15.75" customHeight="1">
      <c r="B552" s="13">
        <v>44107.0</v>
      </c>
      <c r="C552" s="13"/>
      <c r="D552" s="10">
        <v>118475.6550000001</v>
      </c>
      <c r="E552" s="10">
        <v>126940.83000000006</v>
      </c>
      <c r="F552" s="10">
        <v>102299.73299999986</v>
      </c>
      <c r="G552" s="10">
        <f t="shared" si="1"/>
        <v>347716.218</v>
      </c>
      <c r="H552" s="11">
        <f t="shared" si="2"/>
        <v>0.006799431681</v>
      </c>
      <c r="J552" s="12">
        <v>43901.0</v>
      </c>
      <c r="K552" s="2">
        <v>274.36</v>
      </c>
      <c r="L552" s="3">
        <v>44138.0</v>
      </c>
      <c r="M552" s="4">
        <f t="array" ref="M552">XLOOKUP(L552,Agregado!$B$2:$B$1511,Agregado!$H$2:$H$1511)</f>
        <v>0.006285324517</v>
      </c>
    </row>
    <row r="553" ht="15.75" customHeight="1">
      <c r="B553" s="13">
        <v>44138.0</v>
      </c>
      <c r="C553" s="13"/>
      <c r="D553" s="10">
        <v>120076.2940000001</v>
      </c>
      <c r="E553" s="10">
        <v>127071.14800000006</v>
      </c>
      <c r="F553" s="10">
        <v>102761.16799999986</v>
      </c>
      <c r="G553" s="10">
        <f t="shared" si="1"/>
        <v>349908.61</v>
      </c>
      <c r="H553" s="11">
        <f t="shared" si="2"/>
        <v>0.006285324517</v>
      </c>
      <c r="J553" s="12">
        <v>43902.0</v>
      </c>
      <c r="K553" s="2">
        <v>248.11</v>
      </c>
      <c r="L553" s="3">
        <v>44168.0</v>
      </c>
      <c r="M553" s="4">
        <f t="array" ref="M553">XLOOKUP(L553,Agregado!$B$2:$B$1511,Agregado!$H$2:$H$1511)</f>
        <v>0.01124054221</v>
      </c>
    </row>
    <row r="554" ht="15.75" customHeight="1">
      <c r="B554" s="13">
        <v>44168.0</v>
      </c>
      <c r="C554" s="13"/>
      <c r="D554" s="10">
        <v>122422.2640000001</v>
      </c>
      <c r="E554" s="10">
        <v>127608.31600000006</v>
      </c>
      <c r="F554" s="10">
        <v>103833.38099999986</v>
      </c>
      <c r="G554" s="10">
        <f t="shared" si="1"/>
        <v>353863.961</v>
      </c>
      <c r="H554" s="11">
        <f t="shared" si="2"/>
        <v>0.01124054221</v>
      </c>
      <c r="J554" s="12">
        <v>43903.0</v>
      </c>
      <c r="K554" s="2">
        <v>269.32</v>
      </c>
      <c r="L554" s="3" t="s">
        <v>329</v>
      </c>
      <c r="M554" s="4">
        <f t="array" ref="M554">XLOOKUP(L554,Agregado!$B$2:$B$1511,Agregado!$H$2:$H$1511)</f>
        <v>0.01395782717</v>
      </c>
    </row>
    <row r="555" ht="15.75" customHeight="1">
      <c r="B555" s="13" t="s">
        <v>329</v>
      </c>
      <c r="C555" s="13"/>
      <c r="D555" s="10">
        <v>125602.3340000001</v>
      </c>
      <c r="E555" s="10">
        <v>128007.23000000007</v>
      </c>
      <c r="F555" s="10">
        <v>105228.19999999987</v>
      </c>
      <c r="G555" s="10">
        <f t="shared" si="1"/>
        <v>358837.764</v>
      </c>
      <c r="H555" s="11">
        <f t="shared" si="2"/>
        <v>0.01395782717</v>
      </c>
      <c r="J555" s="12">
        <v>43906.0</v>
      </c>
      <c r="K555" s="2">
        <v>239.85</v>
      </c>
      <c r="L555" s="3" t="s">
        <v>330</v>
      </c>
      <c r="M555" s="4">
        <f t="array" ref="M555">XLOOKUP(L555,Agregado!$B$2:$B$1511,Agregado!$H$2:$H$1511)</f>
        <v>0.001523210657</v>
      </c>
    </row>
    <row r="556" ht="15.75" customHeight="1">
      <c r="B556" s="13" t="s">
        <v>330</v>
      </c>
      <c r="C556" s="13"/>
      <c r="D556" s="10">
        <v>126009.5640000001</v>
      </c>
      <c r="E556" s="10">
        <v>127284.95500000007</v>
      </c>
      <c r="F556" s="10">
        <v>106090.24699999987</v>
      </c>
      <c r="G556" s="10">
        <f t="shared" si="1"/>
        <v>359384.766</v>
      </c>
      <c r="H556" s="11">
        <f t="shared" si="2"/>
        <v>0.001523210657</v>
      </c>
      <c r="J556" s="12">
        <v>43907.0</v>
      </c>
      <c r="K556" s="2">
        <v>252.8</v>
      </c>
      <c r="L556" s="3" t="s">
        <v>331</v>
      </c>
      <c r="M556" s="4">
        <f t="array" ref="M556">XLOOKUP(L556,Agregado!$B$2:$B$1511,Agregado!$H$2:$H$1511)</f>
        <v>0.02111824794</v>
      </c>
    </row>
    <row r="557" ht="15.75" customHeight="1">
      <c r="B557" s="13" t="s">
        <v>331</v>
      </c>
      <c r="C557" s="13"/>
      <c r="D557" s="10">
        <v>133541.7450000001</v>
      </c>
      <c r="E557" s="10">
        <v>126973.04500000007</v>
      </c>
      <c r="F557" s="10">
        <v>106540.25899999987</v>
      </c>
      <c r="G557" s="10">
        <f t="shared" si="1"/>
        <v>367055.049</v>
      </c>
      <c r="H557" s="11">
        <f t="shared" si="2"/>
        <v>0.02111824794</v>
      </c>
      <c r="J557" s="12">
        <v>43908.0</v>
      </c>
      <c r="K557" s="2">
        <v>240.0</v>
      </c>
      <c r="L557" s="3" t="s">
        <v>332</v>
      </c>
      <c r="M557" s="4">
        <f t="array" ref="M557">XLOOKUP(L557,Agregado!$B$2:$B$1511,Agregado!$H$2:$H$1511)</f>
        <v>-0.03035677165</v>
      </c>
    </row>
    <row r="558" ht="15.75" customHeight="1">
      <c r="B558" s="13" t="s">
        <v>332</v>
      </c>
      <c r="C558" s="13"/>
      <c r="D558" s="10">
        <v>126991.8120000001</v>
      </c>
      <c r="E558" s="10">
        <v>126718.75600000007</v>
      </c>
      <c r="F558" s="10">
        <v>102369.30299999987</v>
      </c>
      <c r="G558" s="10">
        <f t="shared" si="1"/>
        <v>356079.871</v>
      </c>
      <c r="H558" s="11">
        <f t="shared" si="2"/>
        <v>-0.03035677165</v>
      </c>
      <c r="J558" s="12">
        <v>43909.0</v>
      </c>
      <c r="K558" s="2">
        <v>240.51</v>
      </c>
      <c r="L558" s="3" t="s">
        <v>333</v>
      </c>
      <c r="M558" s="4">
        <f t="array" ref="M558">XLOOKUP(L558,Agregado!$B$2:$B$1511,Agregado!$H$2:$H$1511)</f>
        <v>0.001578402072</v>
      </c>
    </row>
    <row r="559" ht="15.75" customHeight="1">
      <c r="B559" s="13" t="s">
        <v>333</v>
      </c>
      <c r="C559" s="13"/>
      <c r="D559" s="10">
        <v>130680.6790000001</v>
      </c>
      <c r="E559" s="10">
        <v>123427.28500000006</v>
      </c>
      <c r="F559" s="10">
        <v>102534.38799999988</v>
      </c>
      <c r="G559" s="10">
        <f t="shared" si="1"/>
        <v>356642.352</v>
      </c>
      <c r="H559" s="11">
        <f t="shared" si="2"/>
        <v>0.001578402072</v>
      </c>
      <c r="J559" s="12">
        <v>43910.0</v>
      </c>
      <c r="K559" s="2">
        <v>228.8</v>
      </c>
      <c r="L559" s="3" t="s">
        <v>334</v>
      </c>
      <c r="M559" s="4">
        <f t="array" ref="M559">XLOOKUP(L559,Agregado!$B$2:$B$1511,Agregado!$H$2:$H$1511)</f>
        <v>-0.01201029728</v>
      </c>
    </row>
    <row r="560" ht="15.75" customHeight="1">
      <c r="B560" s="13" t="s">
        <v>334</v>
      </c>
      <c r="C560" s="13"/>
      <c r="D560" s="10">
        <v>128966.3040000001</v>
      </c>
      <c r="E560" s="10">
        <v>120725.94500000007</v>
      </c>
      <c r="F560" s="10">
        <v>102692.34199999987</v>
      </c>
      <c r="G560" s="10">
        <f t="shared" si="1"/>
        <v>352384.591</v>
      </c>
      <c r="H560" s="11">
        <f t="shared" si="2"/>
        <v>-0.01201029728</v>
      </c>
      <c r="J560" s="12">
        <v>43913.0</v>
      </c>
      <c r="K560" s="2">
        <v>222.95</v>
      </c>
      <c r="L560" s="3" t="s">
        <v>335</v>
      </c>
      <c r="M560" s="4">
        <f t="array" ref="M560">XLOOKUP(L560,Agregado!$B$2:$B$1511,Agregado!$H$2:$H$1511)</f>
        <v>0.01295749539</v>
      </c>
    </row>
    <row r="561" ht="15.75" customHeight="1">
      <c r="B561" s="13" t="s">
        <v>335</v>
      </c>
      <c r="C561" s="13"/>
      <c r="D561" s="10">
        <v>133548.4850000001</v>
      </c>
      <c r="E561" s="10">
        <v>120644.81300000007</v>
      </c>
      <c r="F561" s="10">
        <v>102787.02499999988</v>
      </c>
      <c r="G561" s="10">
        <f t="shared" si="1"/>
        <v>356980.323</v>
      </c>
      <c r="H561" s="11">
        <f t="shared" si="2"/>
        <v>0.01295749539</v>
      </c>
      <c r="J561" s="12">
        <v>43914.0</v>
      </c>
      <c r="K561" s="2">
        <v>243.15</v>
      </c>
      <c r="L561" s="3" t="s">
        <v>336</v>
      </c>
      <c r="M561" s="4">
        <f t="array" ref="M561">XLOOKUP(L561,Agregado!$B$2:$B$1511,Agregado!$H$2:$H$1511)</f>
        <v>-0.01374824262</v>
      </c>
    </row>
    <row r="562" ht="15.75" customHeight="1">
      <c r="B562" s="13" t="s">
        <v>336</v>
      </c>
      <c r="C562" s="13"/>
      <c r="D562" s="10">
        <v>128821.8570000001</v>
      </c>
      <c r="E562" s="10">
        <v>120217.28200000006</v>
      </c>
      <c r="F562" s="10">
        <v>103066.91499999988</v>
      </c>
      <c r="G562" s="10">
        <f t="shared" si="1"/>
        <v>352106.054</v>
      </c>
      <c r="H562" s="11">
        <f t="shared" si="2"/>
        <v>-0.01374824262</v>
      </c>
      <c r="J562" s="12">
        <v>43915.0</v>
      </c>
      <c r="K562" s="2">
        <v>246.79</v>
      </c>
      <c r="L562" s="3" t="s">
        <v>337</v>
      </c>
      <c r="M562" s="4">
        <f t="array" ref="M562">XLOOKUP(L562,Agregado!$B$2:$B$1511,Agregado!$H$2:$H$1511)</f>
        <v>0.004285320649</v>
      </c>
    </row>
    <row r="563" ht="15.75" customHeight="1">
      <c r="B563" s="13" t="s">
        <v>337</v>
      </c>
      <c r="C563" s="13"/>
      <c r="D563" s="10">
        <v>130151.1220000001</v>
      </c>
      <c r="E563" s="10">
        <v>119884.96900000007</v>
      </c>
      <c r="F563" s="10">
        <v>103582.08799999987</v>
      </c>
      <c r="G563" s="10">
        <f t="shared" si="1"/>
        <v>353618.179</v>
      </c>
      <c r="H563" s="11">
        <f t="shared" si="2"/>
        <v>0.004285320649</v>
      </c>
      <c r="J563" s="12">
        <v>43916.0</v>
      </c>
      <c r="K563" s="2">
        <v>261.2</v>
      </c>
      <c r="L563" s="3" t="s">
        <v>338</v>
      </c>
      <c r="M563" s="4">
        <f t="array" ref="M563">XLOOKUP(L563,Agregado!$B$2:$B$1511,Agregado!$H$2:$H$1511)</f>
        <v>0.0006209206187</v>
      </c>
    </row>
    <row r="564" ht="15.75" customHeight="1">
      <c r="B564" s="13" t="s">
        <v>338</v>
      </c>
      <c r="C564" s="13"/>
      <c r="D564" s="10">
        <v>129978.4200000001</v>
      </c>
      <c r="E564" s="10">
        <v>119909.71600000007</v>
      </c>
      <c r="F564" s="10">
        <v>103949.67999999988</v>
      </c>
      <c r="G564" s="10">
        <f t="shared" si="1"/>
        <v>353837.816</v>
      </c>
      <c r="H564" s="11">
        <f t="shared" si="2"/>
        <v>0.0006209206187</v>
      </c>
      <c r="J564" s="12">
        <v>43917.0</v>
      </c>
      <c r="K564" s="2">
        <v>253.42</v>
      </c>
      <c r="L564" s="3" t="s">
        <v>339</v>
      </c>
      <c r="M564" s="4">
        <f t="array" ref="M564">XLOOKUP(L564,Agregado!$B$2:$B$1511,Agregado!$H$2:$H$1511)</f>
        <v>0.0005384012043</v>
      </c>
    </row>
    <row r="565" ht="15.75" customHeight="1">
      <c r="B565" s="13" t="s">
        <v>339</v>
      </c>
      <c r="C565" s="13"/>
      <c r="D565" s="10">
        <v>128929.9020000001</v>
      </c>
      <c r="E565" s="10">
        <v>120711.61600000007</v>
      </c>
      <c r="F565" s="10">
        <v>104386.85599999988</v>
      </c>
      <c r="G565" s="10">
        <f t="shared" si="1"/>
        <v>354028.374</v>
      </c>
      <c r="H565" s="11">
        <f t="shared" si="2"/>
        <v>0.0005384012043</v>
      </c>
      <c r="J565" s="12">
        <v>43920.0</v>
      </c>
      <c r="K565" s="2">
        <v>261.65</v>
      </c>
      <c r="L565" s="3" t="s">
        <v>340</v>
      </c>
      <c r="M565" s="4">
        <f t="array" ref="M565">XLOOKUP(L565,Agregado!$B$2:$B$1511,Agregado!$H$2:$H$1511)</f>
        <v>-0.002631129128</v>
      </c>
    </row>
    <row r="566" ht="15.75" customHeight="1">
      <c r="B566" s="13" t="s">
        <v>340</v>
      </c>
      <c r="C566" s="13"/>
      <c r="D566" s="10">
        <v>125814.3860000001</v>
      </c>
      <c r="E566" s="10">
        <v>121143.52300000007</v>
      </c>
      <c r="F566" s="10">
        <v>106140.19499999989</v>
      </c>
      <c r="G566" s="10">
        <f t="shared" si="1"/>
        <v>353098.104</v>
      </c>
      <c r="H566" s="11">
        <f t="shared" si="2"/>
        <v>-0.002631129128</v>
      </c>
      <c r="J566" s="12">
        <v>43921.0</v>
      </c>
      <c r="K566" s="2">
        <v>257.75</v>
      </c>
      <c r="L566" s="3" t="s">
        <v>341</v>
      </c>
      <c r="M566" s="4">
        <f t="array" ref="M566">XLOOKUP(L566,Agregado!$B$2:$B$1511,Agregado!$H$2:$H$1511)</f>
        <v>0.00306067474</v>
      </c>
    </row>
    <row r="567" ht="15.75" customHeight="1">
      <c r="B567" s="13" t="s">
        <v>341</v>
      </c>
      <c r="C567" s="13"/>
      <c r="D567" s="10">
        <v>126861.6860000001</v>
      </c>
      <c r="E567" s="10">
        <v>120985.95100000007</v>
      </c>
      <c r="F567" s="10">
        <v>106332.84099999988</v>
      </c>
      <c r="G567" s="10">
        <f t="shared" si="1"/>
        <v>354180.478</v>
      </c>
      <c r="H567" s="11">
        <f t="shared" si="2"/>
        <v>0.00306067474</v>
      </c>
      <c r="J567" s="12">
        <v>43922.0</v>
      </c>
      <c r="K567" s="2">
        <v>246.15</v>
      </c>
      <c r="L567" s="3">
        <v>43834.0</v>
      </c>
      <c r="M567" s="4">
        <f t="array" ref="M567">XLOOKUP(L567,Agregado!$B$2:$B$1511,Agregado!$H$2:$H$1511)</f>
        <v>-0.005794365888</v>
      </c>
    </row>
    <row r="568" ht="15.75" customHeight="1">
      <c r="B568" s="13">
        <v>43834.0</v>
      </c>
      <c r="C568" s="13"/>
      <c r="D568" s="10">
        <v>125212.6730000001</v>
      </c>
      <c r="E568" s="10">
        <v>120701.66200000007</v>
      </c>
      <c r="F568" s="10">
        <v>106219.82599999988</v>
      </c>
      <c r="G568" s="10">
        <f t="shared" si="1"/>
        <v>352134.161</v>
      </c>
      <c r="H568" s="11">
        <f t="shared" si="2"/>
        <v>-0.005794365888</v>
      </c>
      <c r="J568" s="12">
        <v>43923.0</v>
      </c>
      <c r="K568" s="2">
        <v>251.83</v>
      </c>
      <c r="L568" s="3">
        <v>43865.0</v>
      </c>
      <c r="M568" s="4">
        <f t="array" ref="M568">XLOOKUP(L568,Agregado!$B$2:$B$1511,Agregado!$H$2:$H$1511)</f>
        <v>-0.01129632241</v>
      </c>
    </row>
    <row r="569" ht="15.75" customHeight="1">
      <c r="B569" s="13">
        <v>43865.0</v>
      </c>
      <c r="C569" s="13"/>
      <c r="D569" s="10">
        <v>121530.6850000001</v>
      </c>
      <c r="E569" s="10">
        <v>121739.20900000008</v>
      </c>
      <c r="F569" s="10">
        <v>104908.82899999988</v>
      </c>
      <c r="G569" s="10">
        <f t="shared" si="1"/>
        <v>348178.723</v>
      </c>
      <c r="H569" s="11">
        <f t="shared" si="2"/>
        <v>-0.01129632241</v>
      </c>
      <c r="J569" s="12">
        <v>43924.0</v>
      </c>
      <c r="K569" s="2">
        <v>248.19</v>
      </c>
      <c r="L569" s="3">
        <v>43894.0</v>
      </c>
      <c r="M569" s="4">
        <f t="array" ref="M569">XLOOKUP(L569,Agregado!$B$2:$B$1511,Agregado!$H$2:$H$1511)</f>
        <v>0.01615534628</v>
      </c>
    </row>
    <row r="570" ht="15.75" customHeight="1">
      <c r="B570" s="13">
        <v>43894.0</v>
      </c>
      <c r="C570" s="13"/>
      <c r="D570" s="10">
        <v>127199.5290000001</v>
      </c>
      <c r="E570" s="10">
        <v>121739.20900000008</v>
      </c>
      <c r="F570" s="10">
        <v>104910.61499999987</v>
      </c>
      <c r="G570" s="10">
        <f t="shared" si="1"/>
        <v>353849.353</v>
      </c>
      <c r="H570" s="11">
        <f t="shared" si="2"/>
        <v>0.01615534628</v>
      </c>
      <c r="J570" s="12">
        <v>43927.0</v>
      </c>
      <c r="K570" s="2">
        <v>264.86</v>
      </c>
      <c r="L570" s="3">
        <v>43986.0</v>
      </c>
      <c r="M570" s="4">
        <f t="array" ref="M570">XLOOKUP(L570,Agregado!$B$2:$B$1511,Agregado!$H$2:$H$1511)</f>
        <v>0.001997614274</v>
      </c>
    </row>
    <row r="571" ht="15.75" customHeight="1">
      <c r="B571" s="13">
        <v>43986.0</v>
      </c>
      <c r="C571" s="13"/>
      <c r="D571" s="10">
        <v>127770.31500000009</v>
      </c>
      <c r="E571" s="10">
        <v>121826.33500000008</v>
      </c>
      <c r="F571" s="10">
        <v>104960.26399999988</v>
      </c>
      <c r="G571" s="10">
        <f t="shared" si="1"/>
        <v>354556.914</v>
      </c>
      <c r="H571" s="11">
        <f t="shared" si="2"/>
        <v>0.001997614274</v>
      </c>
      <c r="J571" s="12">
        <v>43928.0</v>
      </c>
      <c r="K571" s="2">
        <v>265.13</v>
      </c>
      <c r="L571" s="3">
        <v>44016.0</v>
      </c>
      <c r="M571" s="4">
        <f t="array" ref="M571">XLOOKUP(L571,Agregado!$B$2:$B$1511,Agregado!$H$2:$H$1511)</f>
        <v>0.01113695664</v>
      </c>
    </row>
    <row r="572" ht="15.75" customHeight="1">
      <c r="B572" s="13">
        <v>44016.0</v>
      </c>
      <c r="C572" s="13"/>
      <c r="D572" s="10">
        <v>131967.0080000001</v>
      </c>
      <c r="E572" s="10">
        <v>121773.04700000008</v>
      </c>
      <c r="F572" s="10">
        <v>104787.61399999988</v>
      </c>
      <c r="G572" s="10">
        <f t="shared" si="1"/>
        <v>358527.669</v>
      </c>
      <c r="H572" s="11">
        <f t="shared" si="2"/>
        <v>0.01113695664</v>
      </c>
      <c r="J572" s="12">
        <v>43929.0</v>
      </c>
      <c r="K572" s="2">
        <v>274.03</v>
      </c>
      <c r="L572" s="3">
        <v>44047.0</v>
      </c>
      <c r="M572" s="4">
        <f t="array" ref="M572">XLOOKUP(L572,Agregado!$B$2:$B$1511,Agregado!$H$2:$H$1511)</f>
        <v>0.004060354868</v>
      </c>
    </row>
    <row r="573" ht="15.75" customHeight="1">
      <c r="B573" s="13">
        <v>44047.0</v>
      </c>
      <c r="C573" s="13"/>
      <c r="D573" s="10">
        <v>132073.0840000001</v>
      </c>
      <c r="E573" s="10">
        <v>122371.58200000008</v>
      </c>
      <c r="F573" s="10">
        <v>105541.71199999988</v>
      </c>
      <c r="G573" s="10">
        <f t="shared" si="1"/>
        <v>359986.378</v>
      </c>
      <c r="H573" s="11">
        <f t="shared" si="2"/>
        <v>0.004060354868</v>
      </c>
      <c r="J573" s="12">
        <v>43930.0</v>
      </c>
      <c r="K573" s="2">
        <v>278.2</v>
      </c>
      <c r="L573" s="3">
        <v>44078.0</v>
      </c>
      <c r="M573" s="4">
        <f t="array" ref="M573">XLOOKUP(L573,Agregado!$B$2:$B$1511,Agregado!$H$2:$H$1511)</f>
        <v>-0.005465975861</v>
      </c>
    </row>
    <row r="574" ht="15.75" customHeight="1">
      <c r="B574" s="13">
        <v>44078.0</v>
      </c>
      <c r="C574" s="13"/>
      <c r="D574" s="10">
        <v>130084.55300000009</v>
      </c>
      <c r="E574" s="10">
        <v>122371.58200000008</v>
      </c>
      <c r="F574" s="10">
        <v>105567.93399999988</v>
      </c>
      <c r="G574" s="10">
        <f t="shared" si="1"/>
        <v>358024.069</v>
      </c>
      <c r="H574" s="11">
        <f t="shared" si="2"/>
        <v>-0.005465975861</v>
      </c>
      <c r="J574" s="12">
        <v>43934.0</v>
      </c>
      <c r="K574" s="2">
        <v>275.66</v>
      </c>
      <c r="L574" s="3" t="s">
        <v>342</v>
      </c>
      <c r="M574" s="4">
        <f t="array" ref="M574">XLOOKUP(L574,Agregado!$B$2:$B$1511,Agregado!$H$2:$H$1511)</f>
        <v>-0.01173884684</v>
      </c>
    </row>
    <row r="575" ht="15.75" customHeight="1">
      <c r="B575" s="13" t="s">
        <v>342</v>
      </c>
      <c r="C575" s="13"/>
      <c r="D575" s="10">
        <v>125826.85100000008</v>
      </c>
      <c r="E575" s="10">
        <v>122245.95800000009</v>
      </c>
      <c r="F575" s="10">
        <v>105773.04199999987</v>
      </c>
      <c r="G575" s="10">
        <f t="shared" si="1"/>
        <v>353845.851</v>
      </c>
      <c r="H575" s="11">
        <f t="shared" si="2"/>
        <v>-0.01173884684</v>
      </c>
      <c r="J575" s="12">
        <v>43935.0</v>
      </c>
      <c r="K575" s="2">
        <v>283.79</v>
      </c>
      <c r="L575" s="3" t="s">
        <v>343</v>
      </c>
      <c r="M575" s="4">
        <f t="array" ref="M575">XLOOKUP(L575,Agregado!$B$2:$B$1511,Agregado!$H$2:$H$1511)</f>
        <v>-0.00783962356</v>
      </c>
    </row>
    <row r="576" ht="15.75" customHeight="1">
      <c r="B576" s="13" t="s">
        <v>343</v>
      </c>
      <c r="C576" s="13"/>
      <c r="D576" s="10">
        <v>123430.19600000008</v>
      </c>
      <c r="E576" s="10">
        <v>122038.69400000009</v>
      </c>
      <c r="F576" s="10">
        <v>105613.78799999987</v>
      </c>
      <c r="G576" s="10">
        <f t="shared" si="1"/>
        <v>351082.678</v>
      </c>
      <c r="H576" s="11">
        <f t="shared" si="2"/>
        <v>-0.00783962356</v>
      </c>
      <c r="J576" s="12">
        <v>43936.0</v>
      </c>
      <c r="K576" s="2">
        <v>277.76</v>
      </c>
      <c r="L576" s="3" t="s">
        <v>344</v>
      </c>
      <c r="M576" s="4">
        <f t="array" ref="M576">XLOOKUP(L576,Agregado!$B$2:$B$1511,Agregado!$H$2:$H$1511)</f>
        <v>0.0141680416</v>
      </c>
    </row>
    <row r="577" ht="15.75" customHeight="1">
      <c r="B577" s="13" t="s">
        <v>344</v>
      </c>
      <c r="C577" s="13"/>
      <c r="D577" s="10">
        <v>128171.72200000008</v>
      </c>
      <c r="E577" s="10">
        <v>122195.35300000009</v>
      </c>
      <c r="F577" s="10">
        <v>105725.16099999988</v>
      </c>
      <c r="G577" s="10">
        <f t="shared" si="1"/>
        <v>356092.236</v>
      </c>
      <c r="H577" s="11">
        <f t="shared" si="2"/>
        <v>0.0141680416</v>
      </c>
      <c r="J577" s="12">
        <v>43937.0</v>
      </c>
      <c r="K577" s="2">
        <v>279.1</v>
      </c>
      <c r="L577" s="3" t="s">
        <v>345</v>
      </c>
      <c r="M577" s="4">
        <f t="array" ref="M577">XLOOKUP(L577,Agregado!$B$2:$B$1511,Agregado!$H$2:$H$1511)</f>
        <v>-0.004906595044</v>
      </c>
    </row>
    <row r="578" ht="15.75" customHeight="1">
      <c r="B578" s="13" t="s">
        <v>345</v>
      </c>
      <c r="C578" s="13"/>
      <c r="D578" s="10">
        <v>126408.37500000009</v>
      </c>
      <c r="E578" s="10">
        <v>122292.8540000001</v>
      </c>
      <c r="F578" s="10">
        <v>105648.08599999988</v>
      </c>
      <c r="G578" s="10">
        <f t="shared" si="1"/>
        <v>354349.315</v>
      </c>
      <c r="H578" s="11">
        <f t="shared" si="2"/>
        <v>-0.004906595044</v>
      </c>
      <c r="J578" s="12">
        <v>43938.0</v>
      </c>
      <c r="K578" s="2">
        <v>286.64</v>
      </c>
      <c r="L578" s="3" t="s">
        <v>346</v>
      </c>
      <c r="M578" s="4">
        <f t="array" ref="M578">XLOOKUP(L578,Agregado!$B$2:$B$1511,Agregado!$H$2:$H$1511)</f>
        <v>-0.004983012375</v>
      </c>
    </row>
    <row r="579" ht="15.75" customHeight="1">
      <c r="B579" s="13" t="s">
        <v>346</v>
      </c>
      <c r="C579" s="13"/>
      <c r="D579" s="10">
        <v>124955.98000000008</v>
      </c>
      <c r="E579" s="10">
        <v>122208.7950000001</v>
      </c>
      <c r="F579" s="10">
        <v>105423.20499999989</v>
      </c>
      <c r="G579" s="10">
        <f t="shared" si="1"/>
        <v>352587.98</v>
      </c>
      <c r="H579" s="11">
        <f t="shared" si="2"/>
        <v>-0.004983012375</v>
      </c>
      <c r="J579" s="12">
        <v>43941.0</v>
      </c>
      <c r="K579" s="2">
        <v>281.59</v>
      </c>
      <c r="L579" s="3" t="s">
        <v>347</v>
      </c>
      <c r="M579" s="4">
        <f t="array" ref="M579">XLOOKUP(L579,Agregado!$B$2:$B$1511,Agregado!$H$2:$H$1511)</f>
        <v>0.005198426303</v>
      </c>
    </row>
    <row r="580" ht="15.75" customHeight="1">
      <c r="B580" s="13" t="s">
        <v>347</v>
      </c>
      <c r="C580" s="13"/>
      <c r="D580" s="10">
        <v>126963.52100000008</v>
      </c>
      <c r="E580" s="10">
        <v>121964.2350000001</v>
      </c>
      <c r="F580" s="10">
        <v>105497.89899999989</v>
      </c>
      <c r="G580" s="10">
        <f t="shared" si="1"/>
        <v>354425.655</v>
      </c>
      <c r="H580" s="11">
        <f t="shared" si="2"/>
        <v>0.005198426303</v>
      </c>
      <c r="J580" s="12">
        <v>43942.0</v>
      </c>
      <c r="K580" s="2">
        <v>273.04</v>
      </c>
      <c r="L580" s="3" t="s">
        <v>348</v>
      </c>
      <c r="M580" s="4">
        <f t="array" ref="M580">XLOOKUP(L580,Agregado!$B$2:$B$1511,Agregado!$H$2:$H$1511)</f>
        <v>0.003212474011</v>
      </c>
    </row>
    <row r="581" ht="15.75" customHeight="1">
      <c r="B581" s="13" t="s">
        <v>348</v>
      </c>
      <c r="C581" s="13"/>
      <c r="D581" s="10">
        <v>128695.78400000009</v>
      </c>
      <c r="E581" s="10">
        <v>121625.1550000001</v>
      </c>
      <c r="F581" s="10">
        <v>105245.12999999989</v>
      </c>
      <c r="G581" s="10">
        <f t="shared" si="1"/>
        <v>355566.069</v>
      </c>
      <c r="H581" s="11">
        <f t="shared" si="2"/>
        <v>0.003212474011</v>
      </c>
      <c r="J581" s="12">
        <v>43943.0</v>
      </c>
      <c r="K581" s="2">
        <v>279.1</v>
      </c>
      <c r="L581" s="3" t="s">
        <v>349</v>
      </c>
      <c r="M581" s="4">
        <f t="array" ref="M581">XLOOKUP(L581,Agregado!$B$2:$B$1511,Agregado!$H$2:$H$1511)</f>
        <v>-0.004918401393</v>
      </c>
    </row>
    <row r="582" ht="15.75" customHeight="1">
      <c r="B582" s="13" t="s">
        <v>349</v>
      </c>
      <c r="C582" s="13"/>
      <c r="D582" s="10">
        <v>127071.16500000008</v>
      </c>
      <c r="E582" s="10">
        <v>121501.8940000001</v>
      </c>
      <c r="F582" s="10">
        <v>105248.48699999989</v>
      </c>
      <c r="G582" s="10">
        <f t="shared" si="1"/>
        <v>353821.546</v>
      </c>
      <c r="H582" s="11">
        <f t="shared" si="2"/>
        <v>-0.004918401393</v>
      </c>
      <c r="J582" s="12">
        <v>43944.0</v>
      </c>
      <c r="K582" s="2">
        <v>279.08</v>
      </c>
      <c r="L582" s="3" t="s">
        <v>350</v>
      </c>
      <c r="M582" s="4">
        <f t="array" ref="M582">XLOOKUP(L582,Agregado!$B$2:$B$1511,Agregado!$H$2:$H$1511)</f>
        <v>-0.008369948625</v>
      </c>
    </row>
    <row r="583" ht="15.75" customHeight="1">
      <c r="B583" s="13" t="s">
        <v>350</v>
      </c>
      <c r="C583" s="13"/>
      <c r="D583" s="10">
        <v>124473.62000000008</v>
      </c>
      <c r="E583" s="10">
        <v>121193.6740000001</v>
      </c>
      <c r="F583" s="10">
        <v>105205.1429999999</v>
      </c>
      <c r="G583" s="10">
        <f t="shared" si="1"/>
        <v>350872.437</v>
      </c>
      <c r="H583" s="11">
        <f t="shared" si="2"/>
        <v>-0.008369948625</v>
      </c>
      <c r="J583" s="12">
        <v>43945.0</v>
      </c>
      <c r="K583" s="2">
        <v>282.97</v>
      </c>
      <c r="L583" s="3" t="s">
        <v>351</v>
      </c>
      <c r="M583" s="4">
        <f t="array" ref="M583">XLOOKUP(L583,Agregado!$B$2:$B$1511,Agregado!$H$2:$H$1511)</f>
        <v>-0.003015965524</v>
      </c>
    </row>
    <row r="584" ht="15.75" customHeight="1">
      <c r="B584" s="13" t="s">
        <v>351</v>
      </c>
      <c r="C584" s="13"/>
      <c r="D584" s="10">
        <v>123873.38700000009</v>
      </c>
      <c r="E584" s="10">
        <v>120955.6160000001</v>
      </c>
      <c r="F584" s="10">
        <v>104986.80899999989</v>
      </c>
      <c r="G584" s="10">
        <f t="shared" si="1"/>
        <v>349815.812</v>
      </c>
      <c r="H584" s="11">
        <f t="shared" si="2"/>
        <v>-0.003015965524</v>
      </c>
      <c r="J584" s="12">
        <v>43948.0</v>
      </c>
      <c r="K584" s="2">
        <v>287.05</v>
      </c>
      <c r="L584" s="3" t="s">
        <v>352</v>
      </c>
      <c r="M584" s="4">
        <f t="array" ref="M584">XLOOKUP(L584,Agregado!$B$2:$B$1511,Agregado!$H$2:$H$1511)</f>
        <v>-0.005214540561</v>
      </c>
    </row>
    <row r="585" ht="15.75" customHeight="1">
      <c r="B585" s="13" t="s">
        <v>352</v>
      </c>
      <c r="C585" s="13"/>
      <c r="D585" s="10">
        <v>122330.68900000009</v>
      </c>
      <c r="E585" s="10">
        <v>120728.4340000001</v>
      </c>
      <c r="F585" s="10">
        <v>104937.30799999989</v>
      </c>
      <c r="G585" s="10">
        <f t="shared" si="1"/>
        <v>347996.431</v>
      </c>
      <c r="H585" s="11">
        <f t="shared" si="2"/>
        <v>-0.005214540561</v>
      </c>
      <c r="J585" s="12">
        <v>43949.0</v>
      </c>
      <c r="K585" s="2">
        <v>285.73</v>
      </c>
      <c r="L585" s="3" t="s">
        <v>353</v>
      </c>
      <c r="M585" s="4">
        <f t="array" ref="M585">XLOOKUP(L585,Agregado!$B$2:$B$1511,Agregado!$H$2:$H$1511)</f>
        <v>0.005902463176</v>
      </c>
    </row>
    <row r="586" ht="15.75" customHeight="1">
      <c r="B586" s="13" t="s">
        <v>353</v>
      </c>
      <c r="C586" s="13"/>
      <c r="D586" s="10">
        <v>124484.89000000009</v>
      </c>
      <c r="E586" s="10">
        <v>120670.8020000001</v>
      </c>
      <c r="F586" s="10">
        <v>104900.84899999989</v>
      </c>
      <c r="G586" s="10">
        <f t="shared" si="1"/>
        <v>350056.541</v>
      </c>
      <c r="H586" s="11">
        <f t="shared" si="2"/>
        <v>0.005902463176</v>
      </c>
      <c r="J586" s="12">
        <v>43950.0</v>
      </c>
      <c r="K586" s="2">
        <v>293.21</v>
      </c>
      <c r="L586" s="3" t="s">
        <v>354</v>
      </c>
      <c r="M586" s="4">
        <f t="array" ref="M586">XLOOKUP(L586,Agregado!$B$2:$B$1511,Agregado!$H$2:$H$1511)</f>
        <v>-0.009760137954</v>
      </c>
    </row>
    <row r="587" ht="15.75" customHeight="1">
      <c r="B587" s="13" t="s">
        <v>354</v>
      </c>
      <c r="C587" s="13"/>
      <c r="D587" s="10">
        <v>122456.26500000009</v>
      </c>
      <c r="E587" s="10">
        <v>120785.4640000001</v>
      </c>
      <c r="F587" s="10">
        <v>103414.83099999989</v>
      </c>
      <c r="G587" s="10">
        <f t="shared" si="1"/>
        <v>346656.56</v>
      </c>
      <c r="H587" s="11">
        <f t="shared" si="2"/>
        <v>-0.009760137954</v>
      </c>
      <c r="J587" s="12">
        <v>43951.0</v>
      </c>
      <c r="K587" s="2">
        <v>290.48</v>
      </c>
      <c r="L587" s="3" t="s">
        <v>355</v>
      </c>
      <c r="M587" s="4">
        <f t="array" ref="M587">XLOOKUP(L587,Agregado!$B$2:$B$1511,Agregado!$H$2:$H$1511)</f>
        <v>-0.002717056385</v>
      </c>
    </row>
    <row r="588" ht="15.75" customHeight="1">
      <c r="B588" s="13" t="s">
        <v>355</v>
      </c>
      <c r="C588" s="13"/>
      <c r="D588" s="10">
        <v>121502.99200000009</v>
      </c>
      <c r="E588" s="10">
        <v>120829.60700000009</v>
      </c>
      <c r="F588" s="10">
        <v>103383.35399999989</v>
      </c>
      <c r="G588" s="10">
        <f t="shared" si="1"/>
        <v>345715.953</v>
      </c>
      <c r="H588" s="11">
        <f t="shared" si="2"/>
        <v>-0.002717056385</v>
      </c>
      <c r="J588" s="12">
        <v>43952.0</v>
      </c>
      <c r="K588" s="2">
        <v>282.79</v>
      </c>
      <c r="L588" s="3">
        <v>43835.0</v>
      </c>
      <c r="M588" s="4">
        <f t="array" ref="M588">XLOOKUP(L588,Agregado!$B$2:$B$1511,Agregado!$H$2:$H$1511)</f>
        <v>-0.005802674268</v>
      </c>
    </row>
    <row r="589" ht="15.75" customHeight="1">
      <c r="B589" s="13">
        <v>43835.0</v>
      </c>
      <c r="C589" s="13"/>
      <c r="D589" s="10">
        <v>119919.07300000009</v>
      </c>
      <c r="E589" s="10">
        <v>120567.18600000009</v>
      </c>
      <c r="F589" s="10">
        <v>103229.42599999989</v>
      </c>
      <c r="G589" s="10">
        <f t="shared" si="1"/>
        <v>343715.685</v>
      </c>
      <c r="H589" s="11">
        <f t="shared" si="2"/>
        <v>-0.005802674268</v>
      </c>
      <c r="J589" s="12">
        <v>43955.0</v>
      </c>
      <c r="K589" s="2">
        <v>283.57</v>
      </c>
      <c r="L589" s="3">
        <v>43926.0</v>
      </c>
      <c r="M589" s="4">
        <f t="array" ref="M589">XLOOKUP(L589,Agregado!$B$2:$B$1511,Agregado!$H$2:$H$1511)</f>
        <v>-0.003261699725</v>
      </c>
    </row>
    <row r="590" ht="15.75" customHeight="1">
      <c r="B590" s="13">
        <v>43926.0</v>
      </c>
      <c r="C590" s="13"/>
      <c r="D590" s="10">
        <v>119170.4110000001</v>
      </c>
      <c r="E590" s="10">
        <v>120000.32700000009</v>
      </c>
      <c r="F590" s="10">
        <v>103425.67599999989</v>
      </c>
      <c r="G590" s="10">
        <f t="shared" si="1"/>
        <v>342596.414</v>
      </c>
      <c r="H590" s="11">
        <f t="shared" si="2"/>
        <v>-0.003261699725</v>
      </c>
      <c r="J590" s="12">
        <v>43956.0</v>
      </c>
      <c r="K590" s="2">
        <v>286.19</v>
      </c>
      <c r="L590" s="3">
        <v>43956.0</v>
      </c>
      <c r="M590" s="4">
        <f t="array" ref="M590">XLOOKUP(L590,Agregado!$B$2:$B$1511,Agregado!$H$2:$H$1511)</f>
        <v>-0.007988235443</v>
      </c>
    </row>
    <row r="591" ht="15.75" customHeight="1">
      <c r="B591" s="13">
        <v>43956.0</v>
      </c>
      <c r="C591" s="13"/>
      <c r="D591" s="10">
        <v>116588.6120000001</v>
      </c>
      <c r="E591" s="10">
        <v>119886.47400000009</v>
      </c>
      <c r="F591" s="10">
        <v>103395.48899999988</v>
      </c>
      <c r="G591" s="10">
        <f t="shared" si="1"/>
        <v>339870.575</v>
      </c>
      <c r="H591" s="11">
        <f t="shared" si="2"/>
        <v>-0.007988235443</v>
      </c>
      <c r="J591" s="12">
        <v>43957.0</v>
      </c>
      <c r="K591" s="2">
        <v>284.25</v>
      </c>
      <c r="L591" s="3">
        <v>43987.0</v>
      </c>
      <c r="M591" s="4">
        <f t="array" ref="M591">XLOOKUP(L591,Agregado!$B$2:$B$1511,Agregado!$H$2:$H$1511)</f>
        <v>0.003960193848</v>
      </c>
    </row>
    <row r="592" ht="15.75" customHeight="1">
      <c r="B592" s="13">
        <v>43987.0</v>
      </c>
      <c r="C592" s="13"/>
      <c r="D592" s="10">
        <v>118077.2480000001</v>
      </c>
      <c r="E592" s="10">
        <v>119728.5090000001</v>
      </c>
      <c r="F592" s="10">
        <v>103413.43999999989</v>
      </c>
      <c r="G592" s="10">
        <f t="shared" si="1"/>
        <v>341219.197</v>
      </c>
      <c r="H592" s="11">
        <f t="shared" si="2"/>
        <v>0.003960193848</v>
      </c>
      <c r="J592" s="12">
        <v>43958.0</v>
      </c>
      <c r="K592" s="2">
        <v>287.68</v>
      </c>
      <c r="L592" s="3">
        <v>44017.0</v>
      </c>
      <c r="M592" s="4">
        <f t="array" ref="M592">XLOOKUP(L592,Agregado!$B$2:$B$1511,Agregado!$H$2:$H$1511)</f>
        <v>0.0004915103794</v>
      </c>
    </row>
    <row r="593" ht="15.75" customHeight="1">
      <c r="B593" s="13">
        <v>44017.0</v>
      </c>
      <c r="C593" s="13"/>
      <c r="D593" s="10">
        <v>118375.7680000001</v>
      </c>
      <c r="E593" s="10">
        <v>119628.6800000001</v>
      </c>
      <c r="F593" s="10">
        <v>103382.50299999988</v>
      </c>
      <c r="G593" s="10">
        <f t="shared" si="1"/>
        <v>341386.951</v>
      </c>
      <c r="H593" s="11">
        <f t="shared" si="2"/>
        <v>0.0004915103794</v>
      </c>
      <c r="J593" s="12">
        <v>43959.0</v>
      </c>
      <c r="K593" s="2">
        <v>292.44</v>
      </c>
      <c r="L593" s="3">
        <v>44048.0</v>
      </c>
      <c r="M593" s="4">
        <f t="array" ref="M593">XLOOKUP(L593,Agregado!$B$2:$B$1511,Agregado!$H$2:$H$1511)</f>
        <v>0.0002237825759</v>
      </c>
    </row>
    <row r="594" ht="15.75" customHeight="1">
      <c r="B594" s="13">
        <v>44048.0</v>
      </c>
      <c r="C594" s="13"/>
      <c r="D594" s="10">
        <v>118533.98600000009</v>
      </c>
      <c r="E594" s="10">
        <v>119643.11100000009</v>
      </c>
      <c r="F594" s="10">
        <v>103286.25899999987</v>
      </c>
      <c r="G594" s="10">
        <f t="shared" si="1"/>
        <v>341463.356</v>
      </c>
      <c r="H594" s="11">
        <f t="shared" si="2"/>
        <v>0.0002237825759</v>
      </c>
      <c r="J594" s="12">
        <v>43962.0</v>
      </c>
      <c r="K594" s="2">
        <v>292.5</v>
      </c>
      <c r="L594" s="3">
        <v>44140.0</v>
      </c>
      <c r="M594" s="4">
        <f t="array" ref="M594">XLOOKUP(L594,Agregado!$B$2:$B$1511,Agregado!$H$2:$H$1511)</f>
        <v>0.005277152002</v>
      </c>
    </row>
    <row r="595" ht="15.75" customHeight="1">
      <c r="B595" s="13">
        <v>44140.0</v>
      </c>
      <c r="C595" s="13"/>
      <c r="D595" s="10">
        <v>120655.0890000001</v>
      </c>
      <c r="E595" s="10">
        <v>119364.25000000009</v>
      </c>
      <c r="F595" s="10">
        <v>103250.73399999988</v>
      </c>
      <c r="G595" s="10">
        <f t="shared" si="1"/>
        <v>343270.073</v>
      </c>
      <c r="H595" s="11">
        <f t="shared" si="2"/>
        <v>0.005277152002</v>
      </c>
      <c r="J595" s="12">
        <v>43963.0</v>
      </c>
      <c r="K595" s="2">
        <v>286.67</v>
      </c>
      <c r="L595" s="3">
        <v>44170.0</v>
      </c>
      <c r="M595" s="4">
        <f t="array" ref="M595">XLOOKUP(L595,Agregado!$B$2:$B$1511,Agregado!$H$2:$H$1511)</f>
        <v>-0.002691102268</v>
      </c>
    </row>
    <row r="596" ht="15.75" customHeight="1">
      <c r="B596" s="13">
        <v>44170.0</v>
      </c>
      <c r="C596" s="13"/>
      <c r="D596" s="10">
        <v>119835.7520000001</v>
      </c>
      <c r="E596" s="10">
        <v>119290.85300000009</v>
      </c>
      <c r="F596" s="10">
        <v>103220.93499999988</v>
      </c>
      <c r="G596" s="10">
        <f t="shared" si="1"/>
        <v>342347.54</v>
      </c>
      <c r="H596" s="11">
        <f t="shared" si="2"/>
        <v>-0.002691102268</v>
      </c>
      <c r="J596" s="12">
        <v>43964.0</v>
      </c>
      <c r="K596" s="2">
        <v>281.6</v>
      </c>
      <c r="L596" s="3" t="s">
        <v>356</v>
      </c>
      <c r="M596" s="4">
        <f t="array" ref="M596">XLOOKUP(L596,Agregado!$B$2:$B$1511,Agregado!$H$2:$H$1511)</f>
        <v>0.004407000074</v>
      </c>
    </row>
    <row r="597" ht="15.75" customHeight="1">
      <c r="B597" s="13" t="s">
        <v>356</v>
      </c>
      <c r="C597" s="13"/>
      <c r="D597" s="10">
        <v>121699.0970000001</v>
      </c>
      <c r="E597" s="10">
        <v>119003.25000000009</v>
      </c>
      <c r="F597" s="10">
        <v>103157.24799999988</v>
      </c>
      <c r="G597" s="10">
        <f t="shared" si="1"/>
        <v>343859.595</v>
      </c>
      <c r="H597" s="11">
        <f t="shared" si="2"/>
        <v>0.004407000074</v>
      </c>
      <c r="J597" s="12">
        <v>43965.0</v>
      </c>
      <c r="K597" s="2">
        <v>284.97</v>
      </c>
      <c r="L597" s="3" t="s">
        <v>357</v>
      </c>
      <c r="M597" s="4">
        <f t="array" ref="M597">XLOOKUP(L597,Agregado!$B$2:$B$1511,Agregado!$H$2:$H$1511)</f>
        <v>-0.006157833197</v>
      </c>
    </row>
    <row r="598" ht="15.75" customHeight="1">
      <c r="B598" s="13" t="s">
        <v>357</v>
      </c>
      <c r="C598" s="13"/>
      <c r="D598" s="10">
        <v>120234.28900000009</v>
      </c>
      <c r="E598" s="10">
        <v>118607.6040000001</v>
      </c>
      <c r="F598" s="10">
        <v>102906.77799999987</v>
      </c>
      <c r="G598" s="10">
        <f t="shared" si="1"/>
        <v>341748.671</v>
      </c>
      <c r="H598" s="11">
        <f t="shared" si="2"/>
        <v>-0.006157833197</v>
      </c>
      <c r="J598" s="12">
        <v>43966.0</v>
      </c>
      <c r="K598" s="2">
        <v>286.28</v>
      </c>
      <c r="L598" s="3" t="s">
        <v>358</v>
      </c>
      <c r="M598" s="4">
        <f t="array" ref="M598">XLOOKUP(L598,Agregado!$B$2:$B$1511,Agregado!$H$2:$H$1511)</f>
        <v>-0.004691521193</v>
      </c>
    </row>
    <row r="599" ht="15.75" customHeight="1">
      <c r="B599" s="13" t="s">
        <v>358</v>
      </c>
      <c r="C599" s="13"/>
      <c r="D599" s="10">
        <v>118652.57900000009</v>
      </c>
      <c r="E599" s="10">
        <v>119050.7820000001</v>
      </c>
      <c r="F599" s="10">
        <v>102445.74399999988</v>
      </c>
      <c r="G599" s="10">
        <f t="shared" si="1"/>
        <v>340149.105</v>
      </c>
      <c r="H599" s="11">
        <f t="shared" si="2"/>
        <v>-0.004691521193</v>
      </c>
      <c r="J599" s="12">
        <v>43969.0</v>
      </c>
      <c r="K599" s="2">
        <v>295.0</v>
      </c>
      <c r="L599" s="3" t="s">
        <v>359</v>
      </c>
      <c r="M599" s="4">
        <f t="array" ref="M599">XLOOKUP(L599,Agregado!$B$2:$B$1511,Agregado!$H$2:$H$1511)</f>
        <v>0.001526370494</v>
      </c>
    </row>
    <row r="600" ht="15.75" customHeight="1">
      <c r="B600" s="13" t="s">
        <v>359</v>
      </c>
      <c r="C600" s="13"/>
      <c r="D600" s="10">
        <v>119096.09100000009</v>
      </c>
      <c r="E600" s="10">
        <v>119280.4380000001</v>
      </c>
      <c r="F600" s="10">
        <v>102292.16599999988</v>
      </c>
      <c r="G600" s="10">
        <f t="shared" si="1"/>
        <v>340668.695</v>
      </c>
      <c r="H600" s="11">
        <f t="shared" si="2"/>
        <v>0.001526370494</v>
      </c>
      <c r="J600" s="12">
        <v>43970.0</v>
      </c>
      <c r="K600" s="2">
        <v>291.97</v>
      </c>
      <c r="L600" s="3" t="s">
        <v>360</v>
      </c>
      <c r="M600" s="4">
        <f t="array" ref="M600">XLOOKUP(L600,Agregado!$B$2:$B$1511,Agregado!$H$2:$H$1511)</f>
        <v>0.0007449626277</v>
      </c>
    </row>
    <row r="601" ht="15.75" customHeight="1">
      <c r="B601" s="13" t="s">
        <v>360</v>
      </c>
      <c r="C601" s="13"/>
      <c r="D601" s="10">
        <v>119406.01000000008</v>
      </c>
      <c r="E601" s="10">
        <v>118747.3700000001</v>
      </c>
      <c r="F601" s="10">
        <v>102769.19499999988</v>
      </c>
      <c r="G601" s="10">
        <f t="shared" si="1"/>
        <v>340922.575</v>
      </c>
      <c r="H601" s="11">
        <f t="shared" si="2"/>
        <v>0.0007449626277</v>
      </c>
      <c r="J601" s="12">
        <v>43971.0</v>
      </c>
      <c r="K601" s="2">
        <v>296.93</v>
      </c>
      <c r="L601" s="3" t="s">
        <v>361</v>
      </c>
      <c r="M601" s="4">
        <f t="array" ref="M601">XLOOKUP(L601,Agregado!$B$2:$B$1511,Agregado!$H$2:$H$1511)</f>
        <v>-0.004895880647</v>
      </c>
    </row>
    <row r="602" ht="15.75" customHeight="1">
      <c r="B602" s="13" t="s">
        <v>361</v>
      </c>
      <c r="C602" s="13"/>
      <c r="D602" s="10">
        <v>118033.14000000009</v>
      </c>
      <c r="E602" s="10">
        <v>118219.8410000001</v>
      </c>
      <c r="F602" s="10">
        <v>103004.55699999987</v>
      </c>
      <c r="G602" s="10">
        <f t="shared" si="1"/>
        <v>339257.538</v>
      </c>
      <c r="H602" s="11">
        <f t="shared" si="2"/>
        <v>-0.004895880647</v>
      </c>
      <c r="J602" s="12">
        <v>43972.0</v>
      </c>
      <c r="K602" s="2">
        <v>294.88</v>
      </c>
      <c r="L602" s="3" t="s">
        <v>362</v>
      </c>
      <c r="M602" s="4">
        <f t="array" ref="M602">XLOOKUP(L602,Agregado!$B$2:$B$1511,Agregado!$H$2:$H$1511)</f>
        <v>0.0002994886554</v>
      </c>
    </row>
    <row r="603" ht="15.75" customHeight="1">
      <c r="B603" s="13" t="s">
        <v>362</v>
      </c>
      <c r="C603" s="13"/>
      <c r="D603" s="10">
        <v>118047.99000000009</v>
      </c>
      <c r="E603" s="10">
        <v>118249.64200000011</v>
      </c>
      <c r="F603" s="10">
        <v>103061.52499999986</v>
      </c>
      <c r="G603" s="10">
        <f t="shared" si="1"/>
        <v>339359.157</v>
      </c>
      <c r="H603" s="11">
        <f t="shared" si="2"/>
        <v>0.0002994886554</v>
      </c>
      <c r="J603" s="12">
        <v>43973.0</v>
      </c>
      <c r="K603" s="2">
        <v>295.44</v>
      </c>
      <c r="L603" s="3" t="s">
        <v>363</v>
      </c>
      <c r="M603" s="4">
        <f t="array" ref="M603">XLOOKUP(L603,Agregado!$B$2:$B$1511,Agregado!$H$2:$H$1511)</f>
        <v>0.001164158802</v>
      </c>
    </row>
    <row r="604" ht="15.75" customHeight="1">
      <c r="B604" s="13" t="s">
        <v>363</v>
      </c>
      <c r="C604" s="13"/>
      <c r="D604" s="10">
        <v>118106.9340000001</v>
      </c>
      <c r="E604" s="10">
        <v>118589.70300000011</v>
      </c>
      <c r="F604" s="10">
        <v>103057.81799999987</v>
      </c>
      <c r="G604" s="10">
        <f t="shared" si="1"/>
        <v>339754.455</v>
      </c>
      <c r="H604" s="11">
        <f t="shared" si="2"/>
        <v>0.001164158802</v>
      </c>
      <c r="J604" s="12">
        <v>43977.0</v>
      </c>
      <c r="K604" s="2">
        <v>299.08</v>
      </c>
      <c r="L604" s="3" t="s">
        <v>364</v>
      </c>
      <c r="M604" s="4">
        <f t="array" ref="M604">XLOOKUP(L604,Agregado!$B$2:$B$1511,Agregado!$H$2:$H$1511)</f>
        <v>0.0009807892984</v>
      </c>
    </row>
    <row r="605" ht="15.75" customHeight="1">
      <c r="B605" s="13" t="s">
        <v>364</v>
      </c>
      <c r="C605" s="13"/>
      <c r="D605" s="10">
        <v>118269.43700000009</v>
      </c>
      <c r="E605" s="10">
        <v>118708.2850000001</v>
      </c>
      <c r="F605" s="10">
        <v>103110.12399999987</v>
      </c>
      <c r="G605" s="10">
        <f t="shared" si="1"/>
        <v>340087.846</v>
      </c>
      <c r="H605" s="11">
        <f t="shared" si="2"/>
        <v>0.0009807892984</v>
      </c>
      <c r="J605" s="12">
        <v>43978.0</v>
      </c>
      <c r="K605" s="2">
        <v>303.53</v>
      </c>
      <c r="L605" s="3" t="s">
        <v>365</v>
      </c>
      <c r="M605" s="4">
        <f t="array" ref="M605">XLOOKUP(L605,Agregado!$B$2:$B$1511,Agregado!$H$2:$H$1511)</f>
        <v>-0.0009476100043</v>
      </c>
    </row>
    <row r="606" ht="15.75" customHeight="1">
      <c r="B606" s="13" t="s">
        <v>365</v>
      </c>
      <c r="C606" s="13"/>
      <c r="D606" s="10">
        <v>117760.99700000009</v>
      </c>
      <c r="E606" s="10">
        <v>118663.2700000001</v>
      </c>
      <c r="F606" s="10">
        <v>103341.46099999986</v>
      </c>
      <c r="G606" s="10">
        <f t="shared" si="1"/>
        <v>339765.728</v>
      </c>
      <c r="H606" s="11">
        <f t="shared" si="2"/>
        <v>-0.0009476100043</v>
      </c>
      <c r="J606" s="12">
        <v>43979.0</v>
      </c>
      <c r="K606" s="2">
        <v>302.97</v>
      </c>
      <c r="L606" s="3" t="s">
        <v>366</v>
      </c>
      <c r="M606" s="4">
        <f t="array" ref="M606">XLOOKUP(L606,Agregado!$B$2:$B$1511,Agregado!$H$2:$H$1511)</f>
        <v>-0.004336547279</v>
      </c>
    </row>
    <row r="607" ht="15.75" customHeight="1">
      <c r="B607" s="13" t="s">
        <v>366</v>
      </c>
      <c r="C607" s="13"/>
      <c r="D607" s="10">
        <v>115363.27300000009</v>
      </c>
      <c r="E607" s="10">
        <v>119318.06700000011</v>
      </c>
      <c r="F607" s="10">
        <v>103614.16799999986</v>
      </c>
      <c r="G607" s="10">
        <f t="shared" si="1"/>
        <v>338295.508</v>
      </c>
      <c r="H607" s="11">
        <f t="shared" si="2"/>
        <v>-0.004336547279</v>
      </c>
      <c r="J607" s="12">
        <v>43980.0</v>
      </c>
      <c r="K607" s="2">
        <v>304.32</v>
      </c>
      <c r="L607" s="3" t="s">
        <v>367</v>
      </c>
      <c r="M607" s="4">
        <f t="array" ref="M607">XLOOKUP(L607,Agregado!$B$2:$B$1511,Agregado!$H$2:$H$1511)</f>
        <v>0.009359416459</v>
      </c>
    </row>
    <row r="608" ht="15.75" customHeight="1">
      <c r="B608" s="13" t="s">
        <v>367</v>
      </c>
      <c r="C608" s="13"/>
      <c r="D608" s="10">
        <v>118240.89000000009</v>
      </c>
      <c r="E608" s="10">
        <v>119652.41500000011</v>
      </c>
      <c r="F608" s="10">
        <v>103583.31499999986</v>
      </c>
      <c r="G608" s="10">
        <f t="shared" si="1"/>
        <v>341476.62</v>
      </c>
      <c r="H608" s="11">
        <f t="shared" si="2"/>
        <v>0.009359416459</v>
      </c>
      <c r="J608" s="12">
        <v>43983.0</v>
      </c>
      <c r="K608" s="2">
        <v>305.55</v>
      </c>
      <c r="L608" s="3">
        <v>43836.0</v>
      </c>
      <c r="M608" s="4">
        <f t="array" ref="M608">XLOOKUP(L608,Agregado!$B$2:$B$1511,Agregado!$H$2:$H$1511)</f>
        <v>0.0009035452216</v>
      </c>
    </row>
    <row r="609" ht="15.75" customHeight="1">
      <c r="B609" s="13">
        <v>43836.0</v>
      </c>
      <c r="C609" s="13"/>
      <c r="D609" s="10">
        <v>118423.53300000008</v>
      </c>
      <c r="E609" s="10">
        <v>119591.3230000001</v>
      </c>
      <c r="F609" s="10">
        <v>103770.44299999985</v>
      </c>
      <c r="G609" s="10">
        <f t="shared" si="1"/>
        <v>341785.299</v>
      </c>
      <c r="H609" s="11">
        <f t="shared" si="2"/>
        <v>0.0009035452216</v>
      </c>
      <c r="J609" s="12">
        <v>43984.0</v>
      </c>
      <c r="K609" s="2">
        <v>308.08</v>
      </c>
      <c r="L609" s="3">
        <v>43867.0</v>
      </c>
      <c r="M609" s="4">
        <f t="array" ref="M609">XLOOKUP(L609,Agregado!$B$2:$B$1511,Agregado!$H$2:$H$1511)</f>
        <v>-0.001736956767</v>
      </c>
    </row>
    <row r="610" ht="15.75" customHeight="1">
      <c r="B610" s="13">
        <v>43867.0</v>
      </c>
      <c r="C610" s="13"/>
      <c r="D610" s="10">
        <v>117751.30900000008</v>
      </c>
      <c r="E610" s="10">
        <v>119499.3370000001</v>
      </c>
      <c r="F610" s="10">
        <v>103941.50199999985</v>
      </c>
      <c r="G610" s="10">
        <f t="shared" si="1"/>
        <v>341192.148</v>
      </c>
      <c r="H610" s="11">
        <f t="shared" si="2"/>
        <v>-0.001736956767</v>
      </c>
      <c r="J610" s="12">
        <v>43985.0</v>
      </c>
      <c r="K610" s="2">
        <v>312.18</v>
      </c>
      <c r="L610" s="3">
        <v>43896.0</v>
      </c>
      <c r="M610" s="4">
        <f t="array" ref="M610">XLOOKUP(L610,Agregado!$B$2:$B$1511,Agregado!$H$2:$H$1511)</f>
        <v>-0.01086230416</v>
      </c>
    </row>
    <row r="611" ht="15.75" customHeight="1">
      <c r="B611" s="13">
        <v>43896.0</v>
      </c>
      <c r="C611" s="13"/>
      <c r="D611" s="10">
        <v>113962.10100000008</v>
      </c>
      <c r="E611" s="10">
        <v>119638.4530000001</v>
      </c>
      <c r="F611" s="10">
        <v>103905.51699999985</v>
      </c>
      <c r="G611" s="10">
        <f t="shared" si="1"/>
        <v>337506.071</v>
      </c>
      <c r="H611" s="11">
        <f t="shared" si="2"/>
        <v>-0.01086230416</v>
      </c>
      <c r="J611" s="12">
        <v>43986.0</v>
      </c>
      <c r="K611" s="2">
        <v>311.36</v>
      </c>
      <c r="L611" s="3">
        <v>43927.0</v>
      </c>
      <c r="M611" s="4">
        <f t="array" ref="M611">XLOOKUP(L611,Agregado!$B$2:$B$1511,Agregado!$H$2:$H$1511)</f>
        <v>0.009869077206</v>
      </c>
    </row>
    <row r="612" ht="15.75" customHeight="1">
      <c r="B612" s="13">
        <v>43927.0</v>
      </c>
      <c r="C612" s="13"/>
      <c r="D612" s="10">
        <v>117038.11800000007</v>
      </c>
      <c r="E612" s="10">
        <v>119669.79300000009</v>
      </c>
      <c r="F612" s="10">
        <v>104145.52399999984</v>
      </c>
      <c r="G612" s="10">
        <f t="shared" si="1"/>
        <v>340853.435</v>
      </c>
      <c r="H612" s="11">
        <f t="shared" si="2"/>
        <v>0.009869077206</v>
      </c>
      <c r="J612" s="12">
        <v>43987.0</v>
      </c>
      <c r="K612" s="2">
        <v>319.34</v>
      </c>
      <c r="L612" s="3">
        <v>43957.0</v>
      </c>
      <c r="M612" s="4">
        <f t="array" ref="M612">XLOOKUP(L612,Agregado!$B$2:$B$1511,Agregado!$H$2:$H$1511)</f>
        <v>0.0008960423851</v>
      </c>
    </row>
    <row r="613" ht="15.75" customHeight="1">
      <c r="B613" s="13">
        <v>43957.0</v>
      </c>
      <c r="C613" s="13"/>
      <c r="D613" s="10">
        <v>118127.67500000008</v>
      </c>
      <c r="E613" s="10">
        <v>118857.53100000009</v>
      </c>
      <c r="F613" s="10">
        <v>104173.78499999984</v>
      </c>
      <c r="G613" s="10">
        <f t="shared" si="1"/>
        <v>341158.991</v>
      </c>
      <c r="H613" s="11">
        <f t="shared" si="2"/>
        <v>0.0008960423851</v>
      </c>
      <c r="J613" s="12">
        <v>43990.0</v>
      </c>
      <c r="K613" s="2">
        <v>323.2</v>
      </c>
      <c r="L613" s="3">
        <v>44049.0</v>
      </c>
      <c r="M613" s="4">
        <f t="array" ref="M613">XLOOKUP(L613,Agregado!$B$2:$B$1511,Agregado!$H$2:$H$1511)</f>
        <v>0.01326546749</v>
      </c>
    </row>
    <row r="614" ht="15.75" customHeight="1">
      <c r="B614" s="13">
        <v>44049.0</v>
      </c>
      <c r="C614" s="13"/>
      <c r="D614" s="10">
        <v>123494.13400000008</v>
      </c>
      <c r="E614" s="10">
        <v>118232.3620000001</v>
      </c>
      <c r="F614" s="10">
        <v>103988.27899999985</v>
      </c>
      <c r="G614" s="10">
        <f t="shared" si="1"/>
        <v>345714.775</v>
      </c>
      <c r="H614" s="11">
        <f t="shared" si="2"/>
        <v>0.01326546749</v>
      </c>
      <c r="J614" s="12">
        <v>43991.0</v>
      </c>
      <c r="K614" s="2">
        <v>320.79</v>
      </c>
      <c r="L614" s="3">
        <v>44080.0</v>
      </c>
      <c r="M614" s="4">
        <f t="array" ref="M614">XLOOKUP(L614,Agregado!$B$2:$B$1511,Agregado!$H$2:$H$1511)</f>
        <v>-0.01136926573</v>
      </c>
    </row>
    <row r="615" ht="15.75" customHeight="1">
      <c r="B615" s="13">
        <v>44080.0</v>
      </c>
      <c r="C615" s="13"/>
      <c r="D615" s="10">
        <v>119760.44000000008</v>
      </c>
      <c r="E615" s="10">
        <v>118037.6840000001</v>
      </c>
      <c r="F615" s="10">
        <v>104008.38699999984</v>
      </c>
      <c r="G615" s="10">
        <f t="shared" si="1"/>
        <v>341806.511</v>
      </c>
      <c r="H615" s="11">
        <f t="shared" si="2"/>
        <v>-0.01136926573</v>
      </c>
      <c r="J615" s="12">
        <v>43992.0</v>
      </c>
      <c r="K615" s="2">
        <v>319.0</v>
      </c>
      <c r="L615" s="3">
        <v>44110.0</v>
      </c>
      <c r="M615" s="4">
        <f t="array" ref="M615">XLOOKUP(L615,Agregado!$B$2:$B$1511,Agregado!$H$2:$H$1511)</f>
        <v>0.01201769132</v>
      </c>
    </row>
    <row r="616" ht="15.75" customHeight="1">
      <c r="B616" s="13">
        <v>44110.0</v>
      </c>
      <c r="C616" s="13"/>
      <c r="D616" s="10">
        <v>124058.84200000008</v>
      </c>
      <c r="E616" s="10">
        <v>117908.9010000001</v>
      </c>
      <c r="F616" s="10">
        <v>103971.27499999985</v>
      </c>
      <c r="G616" s="10">
        <f t="shared" si="1"/>
        <v>345939.018</v>
      </c>
      <c r="H616" s="11">
        <f t="shared" si="2"/>
        <v>0.01201769132</v>
      </c>
      <c r="J616" s="12">
        <v>43993.0</v>
      </c>
      <c r="K616" s="2">
        <v>300.61</v>
      </c>
      <c r="L616" s="3">
        <v>44141.0</v>
      </c>
      <c r="M616" s="4">
        <f t="array" ref="M616">XLOOKUP(L616,Agregado!$B$2:$B$1511,Agregado!$H$2:$H$1511)</f>
        <v>-0.01167285682</v>
      </c>
    </row>
    <row r="617" ht="15.75" customHeight="1">
      <c r="B617" s="13">
        <v>44141.0</v>
      </c>
      <c r="C617" s="13"/>
      <c r="D617" s="10">
        <v>120532.98000000008</v>
      </c>
      <c r="E617" s="10">
        <v>117444.5410000001</v>
      </c>
      <c r="F617" s="10">
        <v>103946.87699999985</v>
      </c>
      <c r="G617" s="10">
        <f t="shared" si="1"/>
        <v>341924.398</v>
      </c>
      <c r="H617" s="11">
        <f t="shared" si="2"/>
        <v>-0.01167285682</v>
      </c>
      <c r="J617" s="12">
        <v>43994.0</v>
      </c>
      <c r="K617" s="2">
        <v>304.21</v>
      </c>
      <c r="L617" s="3">
        <v>44171.0</v>
      </c>
      <c r="M617" s="4">
        <f t="array" ref="M617">XLOOKUP(L617,Agregado!$B$2:$B$1511,Agregado!$H$2:$H$1511)</f>
        <v>0.003011548517</v>
      </c>
    </row>
    <row r="618" ht="15.75" customHeight="1">
      <c r="B618" s="13">
        <v>44171.0</v>
      </c>
      <c r="C618" s="13"/>
      <c r="D618" s="10">
        <v>121704.46100000008</v>
      </c>
      <c r="E618" s="10">
        <v>117369.1880000001</v>
      </c>
      <c r="F618" s="10">
        <v>103882.02299999984</v>
      </c>
      <c r="G618" s="10">
        <f t="shared" si="1"/>
        <v>342955.672</v>
      </c>
      <c r="H618" s="11">
        <f t="shared" si="2"/>
        <v>0.003011548517</v>
      </c>
      <c r="J618" s="12">
        <v>43997.0</v>
      </c>
      <c r="K618" s="2">
        <v>307.05</v>
      </c>
      <c r="L618" s="3" t="s">
        <v>368</v>
      </c>
      <c r="M618" s="4">
        <f t="array" ref="M618">XLOOKUP(L618,Agregado!$B$2:$B$1511,Agregado!$H$2:$H$1511)</f>
        <v>-0.003971926408</v>
      </c>
    </row>
    <row r="619" ht="15.75" customHeight="1">
      <c r="B619" s="13" t="s">
        <v>368</v>
      </c>
      <c r="C619" s="13"/>
      <c r="D619" s="10">
        <v>117443.26400000008</v>
      </c>
      <c r="E619" s="10">
        <v>120240.2670000001</v>
      </c>
      <c r="F619" s="10">
        <v>103912.64799999984</v>
      </c>
      <c r="G619" s="10">
        <f t="shared" si="1"/>
        <v>341596.179</v>
      </c>
      <c r="H619" s="11">
        <f t="shared" si="2"/>
        <v>-0.003971926408</v>
      </c>
      <c r="J619" s="12">
        <v>43998.0</v>
      </c>
      <c r="K619" s="2">
        <v>312.96</v>
      </c>
      <c r="L619" s="3" t="s">
        <v>369</v>
      </c>
      <c r="M619" s="4">
        <f t="array" ref="M619">XLOOKUP(L619,Agregado!$B$2:$B$1511,Agregado!$H$2:$H$1511)</f>
        <v>-0.005065013704</v>
      </c>
    </row>
    <row r="620" ht="15.75" customHeight="1">
      <c r="B620" s="13" t="s">
        <v>369</v>
      </c>
      <c r="C620" s="13"/>
      <c r="D620" s="10">
        <v>115709.27100000008</v>
      </c>
      <c r="E620" s="10">
        <v>120209.5940000001</v>
      </c>
      <c r="F620" s="10">
        <v>103951.49899999984</v>
      </c>
      <c r="G620" s="10">
        <f t="shared" si="1"/>
        <v>339870.364</v>
      </c>
      <c r="H620" s="11">
        <f t="shared" si="2"/>
        <v>-0.005065013704</v>
      </c>
      <c r="J620" s="12">
        <v>43999.0</v>
      </c>
      <c r="K620" s="2">
        <v>311.66</v>
      </c>
      <c r="L620" s="3" t="s">
        <v>370</v>
      </c>
      <c r="M620" s="4">
        <f t="array" ref="M620">XLOOKUP(L620,Agregado!$B$2:$B$1511,Agregado!$H$2:$H$1511)</f>
        <v>0.008929069042</v>
      </c>
    </row>
    <row r="621" ht="15.75" customHeight="1">
      <c r="B621" s="13" t="s">
        <v>370</v>
      </c>
      <c r="C621" s="13"/>
      <c r="D621" s="10">
        <v>118633.02600000009</v>
      </c>
      <c r="E621" s="10">
        <v>120240.8480000001</v>
      </c>
      <c r="F621" s="10">
        <v>104044.80499999983</v>
      </c>
      <c r="G621" s="10">
        <f t="shared" si="1"/>
        <v>342918.679</v>
      </c>
      <c r="H621" s="11">
        <f t="shared" si="2"/>
        <v>0.008929069042</v>
      </c>
      <c r="J621" s="12">
        <v>44000.0</v>
      </c>
      <c r="K621" s="2">
        <v>311.78</v>
      </c>
      <c r="L621" s="3" t="s">
        <v>371</v>
      </c>
      <c r="M621" s="4">
        <f t="array" ref="M621">XLOOKUP(L621,Agregado!$B$2:$B$1511,Agregado!$H$2:$H$1511)</f>
        <v>0.0007623187378</v>
      </c>
    </row>
    <row r="622" ht="15.75" customHeight="1">
      <c r="B622" s="13" t="s">
        <v>371</v>
      </c>
      <c r="C622" s="13"/>
      <c r="D622" s="10">
        <v>116249.43300000009</v>
      </c>
      <c r="E622" s="10">
        <v>120240.8480000001</v>
      </c>
      <c r="F622" s="10">
        <v>106689.91099999983</v>
      </c>
      <c r="G622" s="10">
        <f t="shared" si="1"/>
        <v>343180.192</v>
      </c>
      <c r="H622" s="11">
        <f t="shared" si="2"/>
        <v>0.0007623187378</v>
      </c>
      <c r="J622" s="12">
        <v>44001.0</v>
      </c>
      <c r="K622" s="2">
        <v>308.64</v>
      </c>
      <c r="L622" s="3" t="s">
        <v>372</v>
      </c>
      <c r="M622" s="4">
        <f t="array" ref="M622">XLOOKUP(L622,Agregado!$B$2:$B$1511,Agregado!$H$2:$H$1511)</f>
        <v>0.01312798566</v>
      </c>
    </row>
    <row r="623" ht="15.75" customHeight="1">
      <c r="B623" s="13" t="s">
        <v>372</v>
      </c>
      <c r="C623" s="13"/>
      <c r="D623" s="10">
        <v>116982.1050000001</v>
      </c>
      <c r="E623" s="10">
        <v>120365.4940000001</v>
      </c>
      <c r="F623" s="10">
        <v>110367.55999999984</v>
      </c>
      <c r="G623" s="10">
        <f t="shared" si="1"/>
        <v>347715.159</v>
      </c>
      <c r="H623" s="11">
        <f t="shared" si="2"/>
        <v>0.01312798566</v>
      </c>
      <c r="J623" s="12">
        <v>44004.0</v>
      </c>
      <c r="K623" s="2">
        <v>310.62</v>
      </c>
      <c r="L623" s="3" t="s">
        <v>373</v>
      </c>
      <c r="M623" s="4">
        <f t="array" ref="M623">XLOOKUP(L623,Agregado!$B$2:$B$1511,Agregado!$H$2:$H$1511)</f>
        <v>-0.006031381621</v>
      </c>
    </row>
    <row r="624" ht="15.75" customHeight="1">
      <c r="B624" s="13" t="s">
        <v>373</v>
      </c>
      <c r="C624" s="13"/>
      <c r="D624" s="10">
        <v>115623.77000000009</v>
      </c>
      <c r="E624" s="10">
        <v>120365.4940000001</v>
      </c>
      <c r="F624" s="10">
        <v>109635.00399999984</v>
      </c>
      <c r="G624" s="10">
        <f t="shared" si="1"/>
        <v>345624.268</v>
      </c>
      <c r="H624" s="11">
        <f t="shared" si="2"/>
        <v>-0.006031381621</v>
      </c>
      <c r="J624" s="12">
        <v>44005.0</v>
      </c>
      <c r="K624" s="2">
        <v>312.05</v>
      </c>
      <c r="L624" s="3" t="s">
        <v>374</v>
      </c>
      <c r="M624" s="4">
        <f t="array" ref="M624">XLOOKUP(L624,Agregado!$B$2:$B$1511,Agregado!$H$2:$H$1511)</f>
        <v>0.005188031505</v>
      </c>
    </row>
    <row r="625" ht="15.75" customHeight="1">
      <c r="B625" s="13" t="s">
        <v>374</v>
      </c>
      <c r="C625" s="13"/>
      <c r="D625" s="10">
        <v>117472.51600000009</v>
      </c>
      <c r="E625" s="10">
        <v>120209.53100000009</v>
      </c>
      <c r="F625" s="10">
        <v>109739.98999999985</v>
      </c>
      <c r="G625" s="10">
        <f t="shared" si="1"/>
        <v>347422.037</v>
      </c>
      <c r="H625" s="11">
        <f t="shared" si="2"/>
        <v>0.005188031505</v>
      </c>
      <c r="J625" s="12">
        <v>44006.0</v>
      </c>
      <c r="K625" s="2">
        <v>304.09</v>
      </c>
      <c r="L625" s="3" t="s">
        <v>375</v>
      </c>
      <c r="M625" s="4">
        <f t="array" ref="M625">XLOOKUP(L625,Agregado!$B$2:$B$1511,Agregado!$H$2:$H$1511)</f>
        <v>0.005858583622</v>
      </c>
    </row>
    <row r="626" ht="15.75" customHeight="1">
      <c r="B626" s="13" t="s">
        <v>375</v>
      </c>
      <c r="C626" s="13"/>
      <c r="D626" s="10">
        <v>119500.86300000008</v>
      </c>
      <c r="E626" s="10">
        <v>120225.19400000009</v>
      </c>
      <c r="F626" s="10">
        <v>109737.35499999985</v>
      </c>
      <c r="G626" s="10">
        <f t="shared" si="1"/>
        <v>349463.412</v>
      </c>
      <c r="H626" s="11">
        <f t="shared" si="2"/>
        <v>0.005858583622</v>
      </c>
      <c r="J626" s="12">
        <v>44007.0</v>
      </c>
      <c r="K626" s="2">
        <v>307.35</v>
      </c>
      <c r="L626" s="3" t="s">
        <v>376</v>
      </c>
      <c r="M626" s="4">
        <f t="array" ref="M626">XLOOKUP(L626,Agregado!$B$2:$B$1511,Agregado!$H$2:$H$1511)</f>
        <v>-0.002019158166</v>
      </c>
    </row>
    <row r="627" ht="15.75" customHeight="1">
      <c r="B627" s="13" t="s">
        <v>376</v>
      </c>
      <c r="C627" s="13"/>
      <c r="D627" s="10">
        <v>118300.11100000009</v>
      </c>
      <c r="E627" s="10">
        <v>120454.07500000008</v>
      </c>
      <c r="F627" s="10">
        <v>110004.31599999985</v>
      </c>
      <c r="G627" s="10">
        <f t="shared" si="1"/>
        <v>348758.502</v>
      </c>
      <c r="H627" s="11">
        <f t="shared" si="2"/>
        <v>-0.002019158166</v>
      </c>
      <c r="J627" s="12">
        <v>44008.0</v>
      </c>
      <c r="K627" s="2">
        <v>300.05</v>
      </c>
      <c r="L627" s="3" t="s">
        <v>377</v>
      </c>
      <c r="M627" s="4">
        <f t="array" ref="M627">XLOOKUP(L627,Agregado!$B$2:$B$1511,Agregado!$H$2:$H$1511)</f>
        <v>0.006132252305</v>
      </c>
    </row>
    <row r="628" ht="15.75" customHeight="1">
      <c r="B628" s="13" t="s">
        <v>377</v>
      </c>
      <c r="C628" s="13"/>
      <c r="D628" s="10">
        <v>119022.34400000008</v>
      </c>
      <c r="E628" s="10">
        <v>120778.03300000008</v>
      </c>
      <c r="F628" s="10">
        <v>111103.37099999984</v>
      </c>
      <c r="G628" s="10">
        <f t="shared" si="1"/>
        <v>350903.748</v>
      </c>
      <c r="H628" s="11">
        <f t="shared" si="2"/>
        <v>0.006132252305</v>
      </c>
      <c r="J628" s="12">
        <v>44011.0</v>
      </c>
      <c r="K628" s="2">
        <v>304.46</v>
      </c>
      <c r="L628" s="3" t="s">
        <v>378</v>
      </c>
      <c r="M628" s="4">
        <f t="array" ref="M628">XLOOKUP(L628,Agregado!$B$2:$B$1511,Agregado!$H$2:$H$1511)</f>
        <v>-0.005386174691</v>
      </c>
    </row>
    <row r="629" ht="15.75" customHeight="1">
      <c r="B629" s="13" t="s">
        <v>378</v>
      </c>
      <c r="C629" s="13"/>
      <c r="D629" s="10">
        <v>117822.79800000008</v>
      </c>
      <c r="E629" s="10">
        <v>120778.03300000008</v>
      </c>
      <c r="F629" s="10">
        <v>110417.96899999984</v>
      </c>
      <c r="G629" s="10">
        <f t="shared" si="1"/>
        <v>349018.8</v>
      </c>
      <c r="H629" s="11">
        <f t="shared" si="2"/>
        <v>-0.005386174691</v>
      </c>
      <c r="J629" s="12">
        <v>44012.0</v>
      </c>
      <c r="K629" s="2">
        <v>308.36</v>
      </c>
      <c r="L629" s="3" t="s">
        <v>379</v>
      </c>
      <c r="M629" s="4">
        <f t="array" ref="M629">XLOOKUP(L629,Agregado!$B$2:$B$1511,Agregado!$H$2:$H$1511)</f>
        <v>0.001413071103</v>
      </c>
    </row>
    <row r="630" ht="15.75" customHeight="1">
      <c r="B630" s="13" t="s">
        <v>379</v>
      </c>
      <c r="C630" s="13"/>
      <c r="D630" s="10">
        <v>118203.20600000008</v>
      </c>
      <c r="E630" s="10">
        <v>120793.30900000008</v>
      </c>
      <c r="F630" s="10">
        <v>110515.82199999984</v>
      </c>
      <c r="G630" s="10">
        <f t="shared" si="1"/>
        <v>349512.337</v>
      </c>
      <c r="H630" s="11">
        <f t="shared" si="2"/>
        <v>0.001413071103</v>
      </c>
      <c r="J630" s="12">
        <v>44013.0</v>
      </c>
      <c r="K630" s="2">
        <v>310.52</v>
      </c>
      <c r="L630" s="3">
        <v>43837.0</v>
      </c>
      <c r="M630" s="4">
        <f t="array" ref="M630">XLOOKUP(L630,Agregado!$B$2:$B$1511,Agregado!$H$2:$H$1511)</f>
        <v>-0.001413116946</v>
      </c>
    </row>
    <row r="631" ht="15.75" customHeight="1">
      <c r="B631" s="13">
        <v>43837.0</v>
      </c>
      <c r="C631" s="13"/>
      <c r="D631" s="10">
        <v>117894.16700000007</v>
      </c>
      <c r="E631" s="10">
        <v>120793.30900000008</v>
      </c>
      <c r="F631" s="10">
        <v>110331.30799999984</v>
      </c>
      <c r="G631" s="10">
        <f t="shared" si="1"/>
        <v>349018.784</v>
      </c>
      <c r="H631" s="11">
        <f t="shared" si="2"/>
        <v>-0.001413116946</v>
      </c>
      <c r="J631" s="12">
        <v>44014.0</v>
      </c>
      <c r="K631" s="2">
        <v>312.23</v>
      </c>
      <c r="L631" s="3">
        <v>43868.0</v>
      </c>
      <c r="M631" s="4">
        <f t="array" ref="M631">XLOOKUP(L631,Agregado!$B$2:$B$1511,Agregado!$H$2:$H$1511)</f>
        <v>0.0007613968618</v>
      </c>
    </row>
    <row r="632" ht="15.75" customHeight="1">
      <c r="B632" s="13">
        <v>43868.0</v>
      </c>
      <c r="C632" s="13"/>
      <c r="D632" s="10">
        <v>118189.23600000008</v>
      </c>
      <c r="E632" s="10">
        <v>120652.99100000008</v>
      </c>
      <c r="F632" s="10">
        <v>110442.39999999985</v>
      </c>
      <c r="G632" s="10">
        <f t="shared" si="1"/>
        <v>349284.627</v>
      </c>
      <c r="H632" s="11">
        <f t="shared" si="2"/>
        <v>0.0007613968618</v>
      </c>
      <c r="J632" s="12">
        <v>44018.0</v>
      </c>
      <c r="K632" s="2">
        <v>317.05</v>
      </c>
      <c r="L632" s="3">
        <v>43989.0</v>
      </c>
      <c r="M632" s="4">
        <f t="array" ref="M632">XLOOKUP(L632,Agregado!$B$2:$B$1511,Agregado!$H$2:$H$1511)</f>
        <v>-0.0001935943919</v>
      </c>
    </row>
    <row r="633" ht="15.75" customHeight="1">
      <c r="B633" s="13">
        <v>43989.0</v>
      </c>
      <c r="C633" s="13"/>
      <c r="D633" s="10">
        <v>118329.66900000008</v>
      </c>
      <c r="E633" s="10">
        <v>120433.67800000009</v>
      </c>
      <c r="F633" s="10">
        <v>110453.66699999986</v>
      </c>
      <c r="G633" s="10">
        <f t="shared" si="1"/>
        <v>349217.014</v>
      </c>
      <c r="H633" s="11">
        <f t="shared" si="2"/>
        <v>-0.0001935943919</v>
      </c>
      <c r="J633" s="12">
        <v>44019.0</v>
      </c>
      <c r="K633" s="2">
        <v>313.78</v>
      </c>
      <c r="L633" s="3">
        <v>44019.0</v>
      </c>
      <c r="M633" s="4">
        <f t="array" ref="M633">XLOOKUP(L633,Agregado!$B$2:$B$1511,Agregado!$H$2:$H$1511)</f>
        <v>-0.002031846495</v>
      </c>
    </row>
    <row r="634" ht="15.75" customHeight="1">
      <c r="B634" s="13">
        <v>44019.0</v>
      </c>
      <c r="C634" s="13"/>
      <c r="D634" s="10">
        <v>117917.52600000009</v>
      </c>
      <c r="E634" s="10">
        <v>120258.62400000008</v>
      </c>
      <c r="F634" s="10">
        <v>110332.02899999985</v>
      </c>
      <c r="G634" s="10">
        <f t="shared" si="1"/>
        <v>348508.179</v>
      </c>
      <c r="H634" s="11">
        <f t="shared" si="2"/>
        <v>-0.002031846495</v>
      </c>
      <c r="J634" s="12">
        <v>44020.0</v>
      </c>
      <c r="K634" s="2">
        <v>316.18</v>
      </c>
      <c r="L634" s="3">
        <v>44050.0</v>
      </c>
      <c r="M634" s="4">
        <f t="array" ref="M634">XLOOKUP(L634,Agregado!$B$2:$B$1511,Agregado!$H$2:$H$1511)</f>
        <v>0.00277653285</v>
      </c>
    </row>
    <row r="635" ht="15.75" customHeight="1">
      <c r="B635" s="13">
        <v>44050.0</v>
      </c>
      <c r="C635" s="13"/>
      <c r="D635" s="10">
        <v>118638.81800000009</v>
      </c>
      <c r="E635" s="10">
        <v>120416.04300000008</v>
      </c>
      <c r="F635" s="10">
        <v>110422.30699999986</v>
      </c>
      <c r="G635" s="10">
        <f t="shared" si="1"/>
        <v>349477.168</v>
      </c>
      <c r="H635" s="11">
        <f t="shared" si="2"/>
        <v>0.00277653285</v>
      </c>
      <c r="J635" s="12">
        <v>44021.0</v>
      </c>
      <c r="K635" s="2">
        <v>314.38</v>
      </c>
      <c r="L635" s="3">
        <v>44081.0</v>
      </c>
      <c r="M635" s="4">
        <f t="array" ref="M635">XLOOKUP(L635,Agregado!$B$2:$B$1511,Agregado!$H$2:$H$1511)</f>
        <v>-0.005680614431</v>
      </c>
    </row>
    <row r="636" ht="15.75" customHeight="1">
      <c r="B636" s="13">
        <v>44081.0</v>
      </c>
      <c r="C636" s="13"/>
      <c r="D636" s="10">
        <v>116710.82500000008</v>
      </c>
      <c r="E636" s="10">
        <v>120320.85100000008</v>
      </c>
      <c r="F636" s="10">
        <v>110465.87499999985</v>
      </c>
      <c r="G636" s="10">
        <f t="shared" si="1"/>
        <v>347497.551</v>
      </c>
      <c r="H636" s="11">
        <f t="shared" si="2"/>
        <v>-0.005680614431</v>
      </c>
      <c r="J636" s="12">
        <v>44022.0</v>
      </c>
      <c r="K636" s="2">
        <v>317.59</v>
      </c>
      <c r="L636" s="3">
        <v>44111.0</v>
      </c>
      <c r="M636" s="4">
        <f t="array" ref="M636">XLOOKUP(L636,Agregado!$B$2:$B$1511,Agregado!$H$2:$H$1511)</f>
        <v>-0.004890901989</v>
      </c>
    </row>
    <row r="637" ht="15.75" customHeight="1">
      <c r="B637" s="13">
        <v>44111.0</v>
      </c>
      <c r="C637" s="13"/>
      <c r="D637" s="10">
        <v>114966.07400000008</v>
      </c>
      <c r="E637" s="10">
        <v>120289.29100000008</v>
      </c>
      <c r="F637" s="10">
        <v>110546.75899999986</v>
      </c>
      <c r="G637" s="10">
        <f t="shared" si="1"/>
        <v>345802.124</v>
      </c>
      <c r="H637" s="11">
        <f t="shared" si="2"/>
        <v>-0.004890901989</v>
      </c>
      <c r="J637" s="12">
        <v>44025.0</v>
      </c>
      <c r="K637" s="2">
        <v>314.84</v>
      </c>
      <c r="L637" s="3" t="s">
        <v>380</v>
      </c>
      <c r="M637" s="4">
        <f t="array" ref="M637">XLOOKUP(L637,Agregado!$B$2:$B$1511,Agregado!$H$2:$H$1511)</f>
        <v>0.0002340689102</v>
      </c>
    </row>
    <row r="638" ht="15.75" customHeight="1">
      <c r="B638" s="13" t="s">
        <v>380</v>
      </c>
      <c r="C638" s="13"/>
      <c r="D638" s="10">
        <v>115061.37200000008</v>
      </c>
      <c r="E638" s="10">
        <v>120289.29100000008</v>
      </c>
      <c r="F638" s="10">
        <v>110532.41199999987</v>
      </c>
      <c r="G638" s="10">
        <f t="shared" si="1"/>
        <v>345883.075</v>
      </c>
      <c r="H638" s="11">
        <f t="shared" si="2"/>
        <v>0.0002340689102</v>
      </c>
      <c r="J638" s="12">
        <v>44026.0</v>
      </c>
      <c r="K638" s="2">
        <v>318.92</v>
      </c>
      <c r="L638" s="3" t="s">
        <v>381</v>
      </c>
      <c r="M638" s="4">
        <f t="array" ref="M638">XLOOKUP(L638,Agregado!$B$2:$B$1511,Agregado!$H$2:$H$1511)</f>
        <v>0.004883298238</v>
      </c>
    </row>
    <row r="639" ht="15.75" customHeight="1">
      <c r="B639" s="13" t="s">
        <v>381</v>
      </c>
      <c r="C639" s="13"/>
      <c r="D639" s="10">
        <v>116965.22200000008</v>
      </c>
      <c r="E639" s="10">
        <v>120131.33000000009</v>
      </c>
      <c r="F639" s="10">
        <v>110479.70399999987</v>
      </c>
      <c r="G639" s="10">
        <f t="shared" si="1"/>
        <v>347576.256</v>
      </c>
      <c r="H639" s="11">
        <f t="shared" si="2"/>
        <v>0.004883298238</v>
      </c>
      <c r="J639" s="12">
        <v>44027.0</v>
      </c>
      <c r="K639" s="2">
        <v>321.85</v>
      </c>
      <c r="L639" s="3" t="s">
        <v>382</v>
      </c>
      <c r="M639" s="4">
        <f t="array" ref="M639">XLOOKUP(L639,Agregado!$B$2:$B$1511,Agregado!$H$2:$H$1511)</f>
        <v>-0.002310185959</v>
      </c>
    </row>
    <row r="640" ht="15.75" customHeight="1">
      <c r="B640" s="13" t="s">
        <v>382</v>
      </c>
      <c r="C640" s="13"/>
      <c r="D640" s="10">
        <v>115817.03500000008</v>
      </c>
      <c r="E640" s="10">
        <v>120579.60600000009</v>
      </c>
      <c r="F640" s="10">
        <v>110377.57599999987</v>
      </c>
      <c r="G640" s="10">
        <f t="shared" si="1"/>
        <v>346774.217</v>
      </c>
      <c r="H640" s="11">
        <f t="shared" si="2"/>
        <v>-0.002310185959</v>
      </c>
      <c r="J640" s="12">
        <v>44028.0</v>
      </c>
      <c r="K640" s="2">
        <v>320.79</v>
      </c>
      <c r="L640" s="3" t="s">
        <v>383</v>
      </c>
      <c r="M640" s="4">
        <f t="array" ref="M640">XLOOKUP(L640,Agregado!$B$2:$B$1511,Agregado!$H$2:$H$1511)</f>
        <v>0.01143010265</v>
      </c>
    </row>
    <row r="641" ht="15.75" customHeight="1">
      <c r="B641" s="13" t="s">
        <v>383</v>
      </c>
      <c r="C641" s="13"/>
      <c r="D641" s="10">
        <v>120000.97200000008</v>
      </c>
      <c r="E641" s="10">
        <v>120595.76200000009</v>
      </c>
      <c r="F641" s="10">
        <v>110163.88699999987</v>
      </c>
      <c r="G641" s="10">
        <f t="shared" si="1"/>
        <v>350760.621</v>
      </c>
      <c r="H641" s="11">
        <f t="shared" si="2"/>
        <v>0.01143010265</v>
      </c>
      <c r="J641" s="12">
        <v>44029.0</v>
      </c>
      <c r="K641" s="2">
        <v>321.72</v>
      </c>
      <c r="L641" s="3" t="s">
        <v>384</v>
      </c>
      <c r="M641" s="4">
        <f t="array" ref="M641">XLOOKUP(L641,Agregado!$B$2:$B$1511,Agregado!$H$2:$H$1511)</f>
        <v>-0.003766517276</v>
      </c>
    </row>
    <row r="642" ht="15.75" customHeight="1">
      <c r="B642" s="13" t="s">
        <v>384</v>
      </c>
      <c r="C642" s="13"/>
      <c r="D642" s="10">
        <v>119086.81900000008</v>
      </c>
      <c r="E642" s="10">
        <v>120676.26600000009</v>
      </c>
      <c r="F642" s="10">
        <v>109678.87499999987</v>
      </c>
      <c r="G642" s="10">
        <f t="shared" si="1"/>
        <v>349441.96</v>
      </c>
      <c r="H642" s="11">
        <f t="shared" si="2"/>
        <v>-0.003766517276</v>
      </c>
      <c r="J642" s="12">
        <v>44032.0</v>
      </c>
      <c r="K642" s="2">
        <v>324.32</v>
      </c>
      <c r="L642" s="3" t="s">
        <v>385</v>
      </c>
      <c r="M642" s="4">
        <f t="array" ref="M642">XLOOKUP(L642,Agregado!$B$2:$B$1511,Agregado!$H$2:$H$1511)</f>
        <v>0.005077603445</v>
      </c>
    </row>
    <row r="643" ht="15.75" customHeight="1">
      <c r="B643" s="13" t="s">
        <v>385</v>
      </c>
      <c r="C643" s="13"/>
      <c r="D643" s="10">
        <v>121097.31800000007</v>
      </c>
      <c r="E643" s="10">
        <v>120724.70900000009</v>
      </c>
      <c r="F643" s="10">
        <v>109398.77299999987</v>
      </c>
      <c r="G643" s="10">
        <f t="shared" si="1"/>
        <v>351220.8</v>
      </c>
      <c r="H643" s="11">
        <f t="shared" si="2"/>
        <v>0.005077603445</v>
      </c>
      <c r="J643" s="12">
        <v>44033.0</v>
      </c>
      <c r="K643" s="2">
        <v>325.01</v>
      </c>
      <c r="L643" s="3" t="s">
        <v>386</v>
      </c>
      <c r="M643" s="4">
        <f t="array" ref="M643">XLOOKUP(L643,Agregado!$B$2:$B$1511,Agregado!$H$2:$H$1511)</f>
        <v>-0.004086811082</v>
      </c>
    </row>
    <row r="644" ht="15.75" customHeight="1">
      <c r="B644" s="13" t="s">
        <v>386</v>
      </c>
      <c r="C644" s="13"/>
      <c r="D644" s="10">
        <v>119491.62000000007</v>
      </c>
      <c r="E644" s="10">
        <v>120838.69300000009</v>
      </c>
      <c r="F644" s="10">
        <v>109458.04299999987</v>
      </c>
      <c r="G644" s="10">
        <f t="shared" si="1"/>
        <v>349788.356</v>
      </c>
      <c r="H644" s="11">
        <f t="shared" si="2"/>
        <v>-0.004086811082</v>
      </c>
      <c r="J644" s="12">
        <v>44034.0</v>
      </c>
      <c r="K644" s="2">
        <v>326.86</v>
      </c>
      <c r="L644" s="3" t="s">
        <v>387</v>
      </c>
      <c r="M644" s="4">
        <f t="array" ref="M644">XLOOKUP(L644,Agregado!$B$2:$B$1511,Agregado!$H$2:$H$1511)</f>
        <v>0.002150798783</v>
      </c>
    </row>
    <row r="645" ht="15.75" customHeight="1">
      <c r="B645" s="13" t="s">
        <v>387</v>
      </c>
      <c r="C645" s="13"/>
      <c r="D645" s="10">
        <v>119914.03100000006</v>
      </c>
      <c r="E645" s="10">
        <v>120969.18100000008</v>
      </c>
      <c r="F645" s="10">
        <v>109658.27799999987</v>
      </c>
      <c r="G645" s="10">
        <f t="shared" si="1"/>
        <v>350541.49</v>
      </c>
      <c r="H645" s="11">
        <f t="shared" si="2"/>
        <v>0.002150798783</v>
      </c>
      <c r="J645" s="12">
        <v>44035.0</v>
      </c>
      <c r="K645" s="2">
        <v>322.96</v>
      </c>
      <c r="L645" s="3" t="s">
        <v>388</v>
      </c>
      <c r="M645" s="4">
        <f t="array" ref="M645">XLOOKUP(L645,Agregado!$B$2:$B$1511,Agregado!$H$2:$H$1511)</f>
        <v>-0.002805729108</v>
      </c>
    </row>
    <row r="646" ht="15.75" customHeight="1">
      <c r="B646" s="13" t="s">
        <v>388</v>
      </c>
      <c r="C646" s="13"/>
      <c r="D646" s="10">
        <v>119195.06300000007</v>
      </c>
      <c r="E646" s="10">
        <v>121018.39600000008</v>
      </c>
      <c r="F646" s="10">
        <v>109345.88499999988</v>
      </c>
      <c r="G646" s="10">
        <f t="shared" si="1"/>
        <v>349559.344</v>
      </c>
      <c r="H646" s="11">
        <f t="shared" si="2"/>
        <v>-0.002805729108</v>
      </c>
      <c r="J646" s="12">
        <v>44036.0</v>
      </c>
      <c r="K646" s="2">
        <v>320.88</v>
      </c>
      <c r="L646" s="3" t="s">
        <v>389</v>
      </c>
      <c r="M646" s="4">
        <f t="array" ref="M646">XLOOKUP(L646,Agregado!$B$2:$B$1511,Agregado!$H$2:$H$1511)</f>
        <v>0.002477993798</v>
      </c>
    </row>
    <row r="647" ht="15.75" customHeight="1">
      <c r="B647" s="13" t="s">
        <v>389</v>
      </c>
      <c r="C647" s="13"/>
      <c r="D647" s="10">
        <v>120131.19600000007</v>
      </c>
      <c r="E647" s="10">
        <v>121083.21300000008</v>
      </c>
      <c r="F647" s="10">
        <v>109212.21499999988</v>
      </c>
      <c r="G647" s="10">
        <f t="shared" si="1"/>
        <v>350426.624</v>
      </c>
      <c r="H647" s="11">
        <f t="shared" si="2"/>
        <v>0.002477993798</v>
      </c>
      <c r="J647" s="12">
        <v>44039.0</v>
      </c>
      <c r="K647" s="2">
        <v>323.22</v>
      </c>
      <c r="L647" s="3" t="s">
        <v>390</v>
      </c>
      <c r="M647" s="4">
        <f t="array" ref="M647">XLOOKUP(L647,Agregado!$B$2:$B$1511,Agregado!$H$2:$H$1511)</f>
        <v>0.001192431561</v>
      </c>
    </row>
    <row r="648" ht="15.75" customHeight="1">
      <c r="B648" s="13" t="s">
        <v>390</v>
      </c>
      <c r="C648" s="13"/>
      <c r="D648" s="10">
        <v>120885.10200000007</v>
      </c>
      <c r="E648" s="10">
        <v>121034.90100000007</v>
      </c>
      <c r="F648" s="10">
        <v>108924.72999999988</v>
      </c>
      <c r="G648" s="10">
        <f t="shared" si="1"/>
        <v>350844.733</v>
      </c>
      <c r="H648" s="11">
        <f t="shared" si="2"/>
        <v>0.001192431561</v>
      </c>
      <c r="J648" s="12">
        <v>44040.0</v>
      </c>
      <c r="K648" s="2">
        <v>321.17</v>
      </c>
      <c r="L648" s="3" t="s">
        <v>391</v>
      </c>
      <c r="M648" s="4">
        <f t="array" ref="M648">XLOOKUP(L648,Agregado!$B$2:$B$1511,Agregado!$H$2:$H$1511)</f>
        <v>-0.005581591511</v>
      </c>
    </row>
    <row r="649" ht="15.75" customHeight="1">
      <c r="B649" s="13" t="s">
        <v>391</v>
      </c>
      <c r="C649" s="13"/>
      <c r="D649" s="10">
        <v>118800.57500000007</v>
      </c>
      <c r="E649" s="10">
        <v>121180.91000000008</v>
      </c>
      <c r="F649" s="10">
        <v>108910.43099999988</v>
      </c>
      <c r="G649" s="10">
        <f t="shared" si="1"/>
        <v>348891.916</v>
      </c>
      <c r="H649" s="11">
        <f t="shared" si="2"/>
        <v>-0.005581591511</v>
      </c>
      <c r="J649" s="12">
        <v>44041.0</v>
      </c>
      <c r="K649" s="2">
        <v>325.12</v>
      </c>
      <c r="L649" s="3" t="s">
        <v>392</v>
      </c>
      <c r="M649" s="4">
        <f t="array" ref="M649">XLOOKUP(L649,Agregado!$B$2:$B$1511,Agregado!$H$2:$H$1511)</f>
        <v>0.001888156918</v>
      </c>
    </row>
    <row r="650" ht="15.75" customHeight="1">
      <c r="B650" s="13" t="s">
        <v>392</v>
      </c>
      <c r="C650" s="13"/>
      <c r="D650" s="10">
        <v>119314.32600000007</v>
      </c>
      <c r="E650" s="10">
        <v>121180.91000000008</v>
      </c>
      <c r="F650" s="10">
        <v>109056.06499999989</v>
      </c>
      <c r="G650" s="10">
        <f t="shared" si="1"/>
        <v>349551.301</v>
      </c>
      <c r="H650" s="11">
        <f t="shared" si="2"/>
        <v>0.001888156918</v>
      </c>
      <c r="J650" s="12">
        <v>44042.0</v>
      </c>
      <c r="K650" s="2">
        <v>323.96</v>
      </c>
      <c r="L650" s="3" t="s">
        <v>393</v>
      </c>
      <c r="M650" s="4">
        <f t="array" ref="M650">XLOOKUP(L650,Agregado!$B$2:$B$1511,Agregado!$H$2:$H$1511)</f>
        <v>-0.006024580241</v>
      </c>
    </row>
    <row r="651" ht="15.75" customHeight="1">
      <c r="B651" s="13" t="s">
        <v>393</v>
      </c>
      <c r="C651" s="13"/>
      <c r="D651" s="10">
        <v>117136.28800000007</v>
      </c>
      <c r="E651" s="10">
        <v>121197.22900000008</v>
      </c>
      <c r="F651" s="10">
        <v>109118.21499999988</v>
      </c>
      <c r="G651" s="10">
        <f t="shared" si="1"/>
        <v>347451.732</v>
      </c>
      <c r="H651" s="11">
        <f t="shared" si="2"/>
        <v>-0.006024580241</v>
      </c>
      <c r="J651" s="12">
        <v>44043.0</v>
      </c>
      <c r="K651" s="2">
        <v>326.52</v>
      </c>
      <c r="L651" s="3" t="s">
        <v>394</v>
      </c>
      <c r="M651" s="4">
        <f t="array" ref="M651">XLOOKUP(L651,Agregado!$B$2:$B$1511,Agregado!$H$2:$H$1511)</f>
        <v>0.0005826507486</v>
      </c>
    </row>
    <row r="652" ht="15.75" customHeight="1">
      <c r="B652" s="13" t="s">
        <v>394</v>
      </c>
      <c r="C652" s="13"/>
      <c r="D652" s="10">
        <v>117330.64200000008</v>
      </c>
      <c r="E652" s="10">
        <v>121197.22900000008</v>
      </c>
      <c r="F652" s="10">
        <v>109126.36299999988</v>
      </c>
      <c r="G652" s="10">
        <f t="shared" si="1"/>
        <v>347654.234</v>
      </c>
      <c r="H652" s="11">
        <f t="shared" si="2"/>
        <v>0.0005826507486</v>
      </c>
      <c r="J652" s="12">
        <v>44046.0</v>
      </c>
      <c r="K652" s="2">
        <v>328.79</v>
      </c>
      <c r="L652" s="3">
        <v>43898.0</v>
      </c>
      <c r="M652" s="4">
        <f t="array" ref="M652">XLOOKUP(L652,Agregado!$B$2:$B$1511,Agregado!$H$2:$H$1511)</f>
        <v>-0.006626138702</v>
      </c>
    </row>
    <row r="653" ht="15.75" customHeight="1">
      <c r="B653" s="13">
        <v>43898.0</v>
      </c>
      <c r="C653" s="13"/>
      <c r="D653" s="10">
        <v>115045.58100000008</v>
      </c>
      <c r="E653" s="10">
        <v>121311.93800000008</v>
      </c>
      <c r="F653" s="10">
        <v>109000.72499999987</v>
      </c>
      <c r="G653" s="10">
        <f t="shared" si="1"/>
        <v>345358.244</v>
      </c>
      <c r="H653" s="11">
        <f t="shared" si="2"/>
        <v>-0.006626138702</v>
      </c>
      <c r="J653" s="12">
        <v>44047.0</v>
      </c>
      <c r="K653" s="2">
        <v>330.06</v>
      </c>
      <c r="L653" s="3">
        <v>43929.0</v>
      </c>
      <c r="M653" s="4">
        <f t="array" ref="M653">XLOOKUP(L653,Agregado!$B$2:$B$1511,Agregado!$H$2:$H$1511)</f>
        <v>0.006601294743</v>
      </c>
    </row>
    <row r="654" ht="15.75" customHeight="1">
      <c r="B654" s="13">
        <v>43929.0</v>
      </c>
      <c r="C654" s="13"/>
      <c r="D654" s="10">
        <v>117659.43400000008</v>
      </c>
      <c r="E654" s="10">
        <v>121130.38200000009</v>
      </c>
      <c r="F654" s="10">
        <v>108855.78099999987</v>
      </c>
      <c r="G654" s="10">
        <f t="shared" si="1"/>
        <v>347645.597</v>
      </c>
      <c r="H654" s="11">
        <f t="shared" si="2"/>
        <v>0.006601294743</v>
      </c>
      <c r="J654" s="12">
        <v>44048.0</v>
      </c>
      <c r="K654" s="2">
        <v>332.11</v>
      </c>
      <c r="L654" s="3">
        <v>43959.0</v>
      </c>
      <c r="M654" s="4">
        <f t="array" ref="M654">XLOOKUP(L654,Agregado!$B$2:$B$1511,Agregado!$H$2:$H$1511)</f>
        <v>0.0003306815657</v>
      </c>
    </row>
    <row r="655" ht="15.75" customHeight="1">
      <c r="B655" s="13">
        <v>43959.0</v>
      </c>
      <c r="C655" s="13"/>
      <c r="D655" s="10">
        <v>118005.90000000008</v>
      </c>
      <c r="E655" s="10">
        <v>121130.38200000009</v>
      </c>
      <c r="F655" s="10">
        <v>108624.29399999988</v>
      </c>
      <c r="G655" s="10">
        <f t="shared" si="1"/>
        <v>347760.576</v>
      </c>
      <c r="H655" s="11">
        <f t="shared" si="2"/>
        <v>0.0003306815657</v>
      </c>
      <c r="J655" s="12">
        <v>44049.0</v>
      </c>
      <c r="K655" s="2">
        <v>334.33</v>
      </c>
      <c r="L655" s="3">
        <v>43990.0</v>
      </c>
      <c r="M655" s="4">
        <f t="array" ref="M655">XLOOKUP(L655,Agregado!$B$2:$B$1511,Agregado!$H$2:$H$1511)</f>
        <v>0.001907874903</v>
      </c>
    </row>
    <row r="656" ht="15.75" customHeight="1">
      <c r="B656" s="13">
        <v>43990.0</v>
      </c>
      <c r="C656" s="13"/>
      <c r="D656" s="10">
        <v>118603.65700000008</v>
      </c>
      <c r="E656" s="10">
        <v>121230.40900000009</v>
      </c>
      <c r="F656" s="10">
        <v>108590.62699999988</v>
      </c>
      <c r="G656" s="10">
        <f t="shared" si="1"/>
        <v>348424.693</v>
      </c>
      <c r="H656" s="11">
        <f t="shared" si="2"/>
        <v>0.001907874903</v>
      </c>
      <c r="J656" s="12">
        <v>44050.0</v>
      </c>
      <c r="K656" s="2">
        <v>334.57</v>
      </c>
      <c r="L656" s="3">
        <v>44020.0</v>
      </c>
      <c r="M656" s="4">
        <f t="array" ref="M656">XLOOKUP(L656,Agregado!$B$2:$B$1511,Agregado!$H$2:$H$1511)</f>
        <v>-0.001180130283</v>
      </c>
    </row>
    <row r="657" ht="15.75" customHeight="1">
      <c r="B657" s="13">
        <v>44020.0</v>
      </c>
      <c r="C657" s="13"/>
      <c r="D657" s="10">
        <v>118336.25200000008</v>
      </c>
      <c r="E657" s="10">
        <v>121230.40900000009</v>
      </c>
      <c r="F657" s="10">
        <v>108447.08799999987</v>
      </c>
      <c r="G657" s="10">
        <f t="shared" si="1"/>
        <v>348013.749</v>
      </c>
      <c r="H657" s="11">
        <f t="shared" si="2"/>
        <v>-0.001180130283</v>
      </c>
      <c r="J657" s="12">
        <v>44053.0</v>
      </c>
      <c r="K657" s="2">
        <v>335.57</v>
      </c>
      <c r="L657" s="3">
        <v>44112.0</v>
      </c>
      <c r="M657" s="4">
        <f t="array" ref="M657">XLOOKUP(L657,Agregado!$B$2:$B$1511,Agregado!$H$2:$H$1511)</f>
        <v>-0.001293227326</v>
      </c>
    </row>
    <row r="658" ht="15.75" customHeight="1">
      <c r="B658" s="13">
        <v>44112.0</v>
      </c>
      <c r="C658" s="13"/>
      <c r="D658" s="10">
        <v>117750.81400000009</v>
      </c>
      <c r="E658" s="10">
        <v>121297.58600000008</v>
      </c>
      <c r="F658" s="10">
        <v>108515.57899999987</v>
      </c>
      <c r="G658" s="10">
        <f t="shared" si="1"/>
        <v>347563.979</v>
      </c>
      <c r="H658" s="11">
        <f t="shared" si="2"/>
        <v>-0.001293227326</v>
      </c>
      <c r="J658" s="12">
        <v>44054.0</v>
      </c>
      <c r="K658" s="2">
        <v>332.8</v>
      </c>
      <c r="L658" s="3">
        <v>44143.0</v>
      </c>
      <c r="M658" s="4">
        <f t="array" ref="M658">XLOOKUP(L658,Agregado!$B$2:$B$1511,Agregado!$H$2:$H$1511)</f>
        <v>0.00529353693</v>
      </c>
    </row>
    <row r="659" ht="15.75" customHeight="1">
      <c r="B659" s="13">
        <v>44143.0</v>
      </c>
      <c r="C659" s="13"/>
      <c r="D659" s="10">
        <v>119260.36500000009</v>
      </c>
      <c r="E659" s="10">
        <v>121567.03500000008</v>
      </c>
      <c r="F659" s="10">
        <v>108581.29999999987</v>
      </c>
      <c r="G659" s="10">
        <f t="shared" si="1"/>
        <v>349408.7</v>
      </c>
      <c r="H659" s="11">
        <f t="shared" si="2"/>
        <v>0.00529353693</v>
      </c>
      <c r="J659" s="12">
        <v>44055.0</v>
      </c>
      <c r="K659" s="2">
        <v>337.44</v>
      </c>
      <c r="L659" s="3">
        <v>44173.0</v>
      </c>
      <c r="M659" s="4">
        <f t="array" ref="M659">XLOOKUP(L659,Agregado!$B$2:$B$1511,Agregado!$H$2:$H$1511)</f>
        <v>0.0009526477127</v>
      </c>
    </row>
    <row r="660" ht="15.75" customHeight="1">
      <c r="B660" s="13">
        <v>44173.0</v>
      </c>
      <c r="C660" s="13"/>
      <c r="D660" s="10">
        <v>119277.00400000009</v>
      </c>
      <c r="E660" s="10">
        <v>121567.03500000008</v>
      </c>
      <c r="F660" s="10">
        <v>108897.68299999987</v>
      </c>
      <c r="G660" s="10">
        <f t="shared" si="1"/>
        <v>349741.722</v>
      </c>
      <c r="H660" s="11">
        <f t="shared" si="2"/>
        <v>0.0009526477127</v>
      </c>
      <c r="J660" s="12">
        <v>44056.0</v>
      </c>
      <c r="K660" s="2">
        <v>336.83</v>
      </c>
      <c r="L660" s="3" t="s">
        <v>395</v>
      </c>
      <c r="M660" s="4">
        <f t="array" ref="M660">XLOOKUP(L660,Agregado!$B$2:$B$1511,Agregado!$H$2:$H$1511)</f>
        <v>-0.001626486997</v>
      </c>
    </row>
    <row r="661" ht="15.75" customHeight="1">
      <c r="B661" s="13" t="s">
        <v>395</v>
      </c>
      <c r="C661" s="13"/>
      <c r="D661" s="10">
        <v>118770.77300000009</v>
      </c>
      <c r="E661" s="10">
        <v>121380.66500000008</v>
      </c>
      <c r="F661" s="10">
        <v>109021.89599999988</v>
      </c>
      <c r="G661" s="10">
        <f t="shared" si="1"/>
        <v>349173.334</v>
      </c>
      <c r="H661" s="11">
        <f t="shared" si="2"/>
        <v>-0.001626486997</v>
      </c>
      <c r="J661" s="12">
        <v>44057.0</v>
      </c>
      <c r="K661" s="2">
        <v>336.84</v>
      </c>
      <c r="L661" s="3" t="s">
        <v>396</v>
      </c>
      <c r="M661" s="4">
        <f t="array" ref="M661">XLOOKUP(L661,Agregado!$B$2:$B$1511,Agregado!$H$2:$H$1511)</f>
        <v>-0.002768291867</v>
      </c>
    </row>
    <row r="662" ht="15.75" customHeight="1">
      <c r="B662" s="13" t="s">
        <v>396</v>
      </c>
      <c r="C662" s="13"/>
      <c r="D662" s="10">
        <v>118450.7370000001</v>
      </c>
      <c r="E662" s="10">
        <v>121346.84100000009</v>
      </c>
      <c r="F662" s="10">
        <v>108410.47899999988</v>
      </c>
      <c r="G662" s="10">
        <f t="shared" si="1"/>
        <v>348208.057</v>
      </c>
      <c r="H662" s="11">
        <f t="shared" si="2"/>
        <v>-0.002768291867</v>
      </c>
      <c r="J662" s="12">
        <v>44060.0</v>
      </c>
      <c r="K662" s="2">
        <v>337.91</v>
      </c>
      <c r="L662" s="3" t="s">
        <v>397</v>
      </c>
      <c r="M662" s="4">
        <f t="array" ref="M662">XLOOKUP(L662,Agregado!$B$2:$B$1511,Agregado!$H$2:$H$1511)</f>
        <v>-0.005094286611</v>
      </c>
    </row>
    <row r="663" ht="15.75" customHeight="1">
      <c r="B663" s="13" t="s">
        <v>397</v>
      </c>
      <c r="C663" s="13"/>
      <c r="D663" s="10">
        <v>117035.98900000009</v>
      </c>
      <c r="E663" s="10">
        <v>121059.36300000008</v>
      </c>
      <c r="F663" s="10">
        <v>108343.34399999988</v>
      </c>
      <c r="G663" s="10">
        <f t="shared" si="1"/>
        <v>346438.696</v>
      </c>
      <c r="H663" s="11">
        <f t="shared" si="2"/>
        <v>-0.005094286611</v>
      </c>
      <c r="J663" s="12">
        <v>44061.0</v>
      </c>
      <c r="K663" s="2">
        <v>338.64</v>
      </c>
      <c r="L663" s="3" t="s">
        <v>398</v>
      </c>
      <c r="M663" s="4">
        <f t="array" ref="M663">XLOOKUP(L663,Agregado!$B$2:$B$1511,Agregado!$H$2:$H$1511)</f>
        <v>-0.002068477435</v>
      </c>
    </row>
    <row r="664" ht="15.75" customHeight="1">
      <c r="B664" s="13" t="s">
        <v>398</v>
      </c>
      <c r="C664" s="13"/>
      <c r="D664" s="10">
        <v>116377.35200000009</v>
      </c>
      <c r="E664" s="10">
        <v>121059.36300000008</v>
      </c>
      <c r="F664" s="10">
        <v>108286.12099999988</v>
      </c>
      <c r="G664" s="10">
        <f t="shared" si="1"/>
        <v>345722.836</v>
      </c>
      <c r="H664" s="11">
        <f t="shared" si="2"/>
        <v>-0.002068477435</v>
      </c>
      <c r="J664" s="12">
        <v>44062.0</v>
      </c>
      <c r="K664" s="2">
        <v>337.23</v>
      </c>
      <c r="L664" s="3" t="s">
        <v>399</v>
      </c>
      <c r="M664" s="4">
        <f t="array" ref="M664">XLOOKUP(L664,Agregado!$B$2:$B$1511,Agregado!$H$2:$H$1511)</f>
        <v>0.001886544141</v>
      </c>
    </row>
    <row r="665" ht="15.75" customHeight="1">
      <c r="B665" s="13" t="s">
        <v>399</v>
      </c>
      <c r="C665" s="13"/>
      <c r="D665" s="10">
        <v>116919.09700000008</v>
      </c>
      <c r="E665" s="10">
        <v>121008.36800000009</v>
      </c>
      <c r="F665" s="10">
        <v>108448.20799999988</v>
      </c>
      <c r="G665" s="10">
        <f t="shared" si="1"/>
        <v>346375.673</v>
      </c>
      <c r="H665" s="11">
        <f t="shared" si="2"/>
        <v>0.001886544141</v>
      </c>
      <c r="J665" s="12">
        <v>44063.0</v>
      </c>
      <c r="K665" s="2">
        <v>338.28</v>
      </c>
      <c r="L665" s="3" t="s">
        <v>400</v>
      </c>
      <c r="M665" s="4">
        <f t="array" ref="M665">XLOOKUP(L665,Agregado!$B$2:$B$1511,Agregado!$H$2:$H$1511)</f>
        <v>0.001642818419</v>
      </c>
    </row>
    <row r="666" ht="15.75" customHeight="1">
      <c r="B666" s="13" t="s">
        <v>400</v>
      </c>
      <c r="C666" s="13"/>
      <c r="D666" s="10">
        <v>117643.98900000009</v>
      </c>
      <c r="E666" s="10">
        <v>120856.03000000009</v>
      </c>
      <c r="F666" s="10">
        <v>108445.15399999988</v>
      </c>
      <c r="G666" s="10">
        <f t="shared" si="1"/>
        <v>346945.173</v>
      </c>
      <c r="H666" s="11">
        <f t="shared" si="2"/>
        <v>0.001642818419</v>
      </c>
      <c r="J666" s="12">
        <v>44064.0</v>
      </c>
      <c r="K666" s="2">
        <v>339.48</v>
      </c>
      <c r="L666" s="3" t="s">
        <v>401</v>
      </c>
      <c r="M666" s="4">
        <f t="array" ref="M666">XLOOKUP(L666,Agregado!$B$2:$B$1511,Agregado!$H$2:$H$1511)</f>
        <v>-0.001111118174</v>
      </c>
    </row>
    <row r="667" ht="15.75" customHeight="1">
      <c r="B667" s="13" t="s">
        <v>401</v>
      </c>
      <c r="C667" s="13"/>
      <c r="D667" s="10">
        <v>117339.5810000001</v>
      </c>
      <c r="E667" s="10">
        <v>120856.03000000009</v>
      </c>
      <c r="F667" s="10">
        <v>108364.27899999988</v>
      </c>
      <c r="G667" s="10">
        <f t="shared" si="1"/>
        <v>346559.89</v>
      </c>
      <c r="H667" s="11">
        <f t="shared" si="2"/>
        <v>-0.001111118174</v>
      </c>
      <c r="J667" s="12">
        <v>44067.0</v>
      </c>
      <c r="K667" s="2">
        <v>342.92</v>
      </c>
      <c r="L667" s="3" t="s">
        <v>402</v>
      </c>
      <c r="M667" s="4">
        <f t="array" ref="M667">XLOOKUP(L667,Agregado!$B$2:$B$1511,Agregado!$H$2:$H$1511)</f>
        <v>-0.008133779998</v>
      </c>
    </row>
    <row r="668" ht="15.75" customHeight="1">
      <c r="B668" s="13" t="s">
        <v>402</v>
      </c>
      <c r="C668" s="13"/>
      <c r="D668" s="10">
        <v>114590.34600000009</v>
      </c>
      <c r="E668" s="10">
        <v>120821.95000000008</v>
      </c>
      <c r="F668" s="10">
        <v>108340.18499999988</v>
      </c>
      <c r="G668" s="10">
        <f t="shared" si="1"/>
        <v>343752.481</v>
      </c>
      <c r="H668" s="11">
        <f t="shared" si="2"/>
        <v>-0.008133779998</v>
      </c>
      <c r="J668" s="12">
        <v>44068.0</v>
      </c>
      <c r="K668" s="2">
        <v>344.12</v>
      </c>
      <c r="L668" s="3" t="s">
        <v>403</v>
      </c>
      <c r="M668" s="4">
        <f t="array" ref="M668">XLOOKUP(L668,Agregado!$B$2:$B$1511,Agregado!$H$2:$H$1511)</f>
        <v>-0.002753122158</v>
      </c>
    </row>
    <row r="669" ht="15.75" customHeight="1">
      <c r="B669" s="13" t="s">
        <v>403</v>
      </c>
      <c r="C669" s="13"/>
      <c r="D669" s="10">
        <v>113613.2140000001</v>
      </c>
      <c r="E669" s="10">
        <v>120787.52400000008</v>
      </c>
      <c r="F669" s="10">
        <v>108406.65199999989</v>
      </c>
      <c r="G669" s="10">
        <f t="shared" si="1"/>
        <v>342807.39</v>
      </c>
      <c r="H669" s="11">
        <f t="shared" si="2"/>
        <v>-0.002753122158</v>
      </c>
      <c r="J669" s="12">
        <v>44069.0</v>
      </c>
      <c r="K669" s="2">
        <v>347.57</v>
      </c>
      <c r="L669" s="3" t="s">
        <v>404</v>
      </c>
      <c r="M669" s="4">
        <f t="array" ref="M669">XLOOKUP(L669,Agregado!$B$2:$B$1511,Agregado!$H$2:$H$1511)</f>
        <v>0.005291610034</v>
      </c>
    </row>
    <row r="670" ht="15.75" customHeight="1">
      <c r="B670" s="13" t="s">
        <v>404</v>
      </c>
      <c r="C670" s="13"/>
      <c r="D670" s="10">
        <v>115488.48500000009</v>
      </c>
      <c r="E670" s="10">
        <v>120718.42300000008</v>
      </c>
      <c r="F670" s="10">
        <v>108419.29299999989</v>
      </c>
      <c r="G670" s="10">
        <f t="shared" si="1"/>
        <v>344626.201</v>
      </c>
      <c r="H670" s="11">
        <f t="shared" si="2"/>
        <v>0.005291610034</v>
      </c>
      <c r="J670" s="12">
        <v>44070.0</v>
      </c>
      <c r="K670" s="2">
        <v>348.33</v>
      </c>
      <c r="L670" s="3" t="s">
        <v>405</v>
      </c>
      <c r="M670" s="4">
        <f t="array" ref="M670">XLOOKUP(L670,Agregado!$B$2:$B$1511,Agregado!$H$2:$H$1511)</f>
        <v>-0.0005864157846</v>
      </c>
    </row>
    <row r="671" ht="15.75" customHeight="1">
      <c r="B671" s="13" t="s">
        <v>405</v>
      </c>
      <c r="C671" s="13"/>
      <c r="D671" s="10">
        <v>115071.37800000008</v>
      </c>
      <c r="E671" s="10">
        <v>120770.77700000009</v>
      </c>
      <c r="F671" s="10">
        <v>108582.01099999988</v>
      </c>
      <c r="G671" s="10">
        <f t="shared" si="1"/>
        <v>344424.166</v>
      </c>
      <c r="H671" s="11">
        <f t="shared" si="2"/>
        <v>-0.0005864157846</v>
      </c>
      <c r="J671" s="12">
        <v>44071.0</v>
      </c>
      <c r="K671" s="2">
        <v>350.58</v>
      </c>
      <c r="L671" s="3" t="s">
        <v>406</v>
      </c>
      <c r="M671" s="4">
        <f t="array" ref="M671">XLOOKUP(L671,Agregado!$B$2:$B$1511,Agregado!$H$2:$H$1511)</f>
        <v>0.0009204088929</v>
      </c>
    </row>
    <row r="672" ht="15.75" customHeight="1">
      <c r="B672" s="13" t="s">
        <v>406</v>
      </c>
      <c r="C672" s="13"/>
      <c r="D672" s="10">
        <v>115332.52200000008</v>
      </c>
      <c r="E672" s="10">
        <v>120753.29500000009</v>
      </c>
      <c r="F672" s="10">
        <v>108655.50599999988</v>
      </c>
      <c r="G672" s="10">
        <f t="shared" si="1"/>
        <v>344741.323</v>
      </c>
      <c r="H672" s="11">
        <f t="shared" si="2"/>
        <v>0.0009204088929</v>
      </c>
      <c r="J672" s="12">
        <v>44074.0</v>
      </c>
      <c r="K672" s="2">
        <v>349.31</v>
      </c>
      <c r="L672" s="3" t="s">
        <v>407</v>
      </c>
      <c r="M672" s="4">
        <f t="array" ref="M672">XLOOKUP(L672,Agregado!$B$2:$B$1511,Agregado!$H$2:$H$1511)</f>
        <v>-0.0006598049279</v>
      </c>
    </row>
    <row r="673" ht="15.75" customHeight="1">
      <c r="B673" s="13" t="s">
        <v>407</v>
      </c>
      <c r="C673" s="13"/>
      <c r="D673" s="10">
        <v>114859.26400000008</v>
      </c>
      <c r="E673" s="10">
        <v>120700.49200000009</v>
      </c>
      <c r="F673" s="10">
        <v>108954.17999999988</v>
      </c>
      <c r="G673" s="10">
        <f t="shared" si="1"/>
        <v>344513.936</v>
      </c>
      <c r="H673" s="11">
        <f t="shared" si="2"/>
        <v>-0.0006598049279</v>
      </c>
      <c r="J673" s="12">
        <v>44075.0</v>
      </c>
      <c r="K673" s="2">
        <v>352.6</v>
      </c>
      <c r="L673" s="3">
        <v>43839.0</v>
      </c>
      <c r="M673" s="4">
        <f t="array" ref="M673">XLOOKUP(L673,Agregado!$B$2:$B$1511,Agregado!$H$2:$H$1511)</f>
        <v>-0.005202539336</v>
      </c>
    </row>
    <row r="674" ht="15.75" customHeight="1">
      <c r="B674" s="13">
        <v>43839.0</v>
      </c>
      <c r="C674" s="13"/>
      <c r="D674" s="10">
        <v>113494.91600000008</v>
      </c>
      <c r="E674" s="10">
        <v>120138.42900000009</v>
      </c>
      <c r="F674" s="10">
        <v>109092.89799999987</v>
      </c>
      <c r="G674" s="10">
        <f t="shared" si="1"/>
        <v>342726.243</v>
      </c>
      <c r="H674" s="11">
        <f t="shared" si="2"/>
        <v>-0.005202539336</v>
      </c>
      <c r="J674" s="12">
        <v>44076.0</v>
      </c>
      <c r="K674" s="2">
        <v>357.7</v>
      </c>
      <c r="L674" s="3">
        <v>43870.0</v>
      </c>
      <c r="M674" s="4">
        <f t="array" ref="M674">XLOOKUP(L674,Agregado!$B$2:$B$1511,Agregado!$H$2:$H$1511)</f>
        <v>-0.006918476526</v>
      </c>
    </row>
    <row r="675" ht="15.75" customHeight="1">
      <c r="B675" s="13">
        <v>43870.0</v>
      </c>
      <c r="C675" s="13"/>
      <c r="D675" s="10">
        <v>111045.28000000009</v>
      </c>
      <c r="E675" s="10">
        <v>120138.42900000009</v>
      </c>
      <c r="F675" s="10">
        <v>109179.57399999988</v>
      </c>
      <c r="G675" s="10">
        <f t="shared" si="1"/>
        <v>340363.283</v>
      </c>
      <c r="H675" s="11">
        <f t="shared" si="2"/>
        <v>-0.006918476526</v>
      </c>
      <c r="J675" s="12">
        <v>44077.0</v>
      </c>
      <c r="K675" s="2">
        <v>345.39</v>
      </c>
      <c r="L675" s="3">
        <v>43899.0</v>
      </c>
      <c r="M675" s="4">
        <f t="array" ref="M675">XLOOKUP(L675,Agregado!$B$2:$B$1511,Agregado!$H$2:$H$1511)</f>
        <v>0.006961489523</v>
      </c>
    </row>
    <row r="676" ht="15.75" customHeight="1">
      <c r="B676" s="13">
        <v>43899.0</v>
      </c>
      <c r="C676" s="13"/>
      <c r="D676" s="10">
        <v>113228.48600000009</v>
      </c>
      <c r="E676" s="10">
        <v>120048.57500000008</v>
      </c>
      <c r="F676" s="10">
        <v>109463.92399999988</v>
      </c>
      <c r="G676" s="10">
        <f t="shared" si="1"/>
        <v>342740.985</v>
      </c>
      <c r="H676" s="11">
        <f t="shared" si="2"/>
        <v>0.006961489523</v>
      </c>
      <c r="J676" s="12">
        <v>44078.0</v>
      </c>
      <c r="K676" s="2">
        <v>342.57</v>
      </c>
      <c r="L676" s="3">
        <v>43930.0</v>
      </c>
      <c r="M676" s="4">
        <f t="array" ref="M676">XLOOKUP(L676,Agregado!$B$2:$B$1511,Agregado!$H$2:$H$1511)</f>
        <v>0.0005002410462</v>
      </c>
    </row>
    <row r="677" ht="15.75" customHeight="1">
      <c r="B677" s="13">
        <v>43930.0</v>
      </c>
      <c r="C677" s="13"/>
      <c r="D677" s="10">
        <v>113712.0890000001</v>
      </c>
      <c r="E677" s="10">
        <v>120048.57500000008</v>
      </c>
      <c r="F677" s="10">
        <v>109151.81699999988</v>
      </c>
      <c r="G677" s="10">
        <f t="shared" si="1"/>
        <v>342912.481</v>
      </c>
      <c r="H677" s="11">
        <f t="shared" si="2"/>
        <v>0.0005002410462</v>
      </c>
      <c r="J677" s="12">
        <v>44082.0</v>
      </c>
      <c r="K677" s="2">
        <v>333.21</v>
      </c>
      <c r="L677" s="3">
        <v>44052.0</v>
      </c>
      <c r="M677" s="4">
        <f t="array" ref="M677">XLOOKUP(L677,Agregado!$B$2:$B$1511,Agregado!$H$2:$H$1511)</f>
        <v>0.007247062959</v>
      </c>
    </row>
    <row r="678" ht="15.75" customHeight="1">
      <c r="B678" s="13">
        <v>44052.0</v>
      </c>
      <c r="C678" s="13"/>
      <c r="D678" s="10">
        <v>115802.1090000001</v>
      </c>
      <c r="E678" s="10">
        <v>120392.60800000008</v>
      </c>
      <c r="F678" s="10">
        <v>109211.89899999987</v>
      </c>
      <c r="G678" s="10">
        <f t="shared" si="1"/>
        <v>345406.616</v>
      </c>
      <c r="H678" s="11">
        <f t="shared" si="2"/>
        <v>0.007247062959</v>
      </c>
      <c r="J678" s="12">
        <v>44083.0</v>
      </c>
      <c r="K678" s="2">
        <v>339.79</v>
      </c>
      <c r="L678" s="3">
        <v>44083.0</v>
      </c>
      <c r="M678" s="4">
        <f t="array" ref="M678">XLOOKUP(L678,Agregado!$B$2:$B$1511,Agregado!$H$2:$H$1511)</f>
        <v>0.008052234482</v>
      </c>
    </row>
    <row r="679" ht="15.75" customHeight="1">
      <c r="B679" s="13">
        <v>44083.0</v>
      </c>
      <c r="C679" s="13"/>
      <c r="D679" s="10">
        <v>118534.0070000001</v>
      </c>
      <c r="E679" s="10">
        <v>120359.15800000008</v>
      </c>
      <c r="F679" s="10">
        <v>109305.97399999987</v>
      </c>
      <c r="G679" s="10">
        <f t="shared" si="1"/>
        <v>348199.139</v>
      </c>
      <c r="H679" s="11">
        <f t="shared" si="2"/>
        <v>0.008052234482</v>
      </c>
      <c r="J679" s="12">
        <v>44084.0</v>
      </c>
      <c r="K679" s="2">
        <v>333.89</v>
      </c>
      <c r="L679" s="3">
        <v>44113.0</v>
      </c>
      <c r="M679" s="4">
        <f t="array" ref="M679">XLOOKUP(L679,Agregado!$B$2:$B$1511,Agregado!$H$2:$H$1511)</f>
        <v>-0.0009160420356</v>
      </c>
    </row>
    <row r="680" ht="15.75" customHeight="1">
      <c r="B680" s="13">
        <v>44113.0</v>
      </c>
      <c r="C680" s="13"/>
      <c r="D680" s="10">
        <v>117854.2740000001</v>
      </c>
      <c r="E680" s="10">
        <v>120342.09500000009</v>
      </c>
      <c r="F680" s="10">
        <v>109683.95099999987</v>
      </c>
      <c r="G680" s="10">
        <f t="shared" si="1"/>
        <v>347880.32</v>
      </c>
      <c r="H680" s="11">
        <f t="shared" si="2"/>
        <v>-0.0009160420356</v>
      </c>
      <c r="J680" s="12">
        <v>44085.0</v>
      </c>
      <c r="K680" s="2">
        <v>334.06</v>
      </c>
      <c r="L680" s="3">
        <v>44144.0</v>
      </c>
      <c r="M680" s="4">
        <f t="array" ref="M680">XLOOKUP(L680,Agregado!$B$2:$B$1511,Agregado!$H$2:$H$1511)</f>
        <v>-0.001784552242</v>
      </c>
    </row>
    <row r="681" ht="15.75" customHeight="1">
      <c r="B681" s="13">
        <v>44144.0</v>
      </c>
      <c r="C681" s="13"/>
      <c r="D681" s="10">
        <v>117153.0310000001</v>
      </c>
      <c r="E681" s="10">
        <v>120140.9300000001</v>
      </c>
      <c r="F681" s="10">
        <v>109966.10199999987</v>
      </c>
      <c r="G681" s="10">
        <f t="shared" si="1"/>
        <v>347260.063</v>
      </c>
      <c r="H681" s="11">
        <f t="shared" si="2"/>
        <v>-0.001784552242</v>
      </c>
      <c r="J681" s="12">
        <v>44088.0</v>
      </c>
      <c r="K681" s="2">
        <v>338.46</v>
      </c>
      <c r="L681" s="3" t="s">
        <v>408</v>
      </c>
      <c r="M681" s="4">
        <f t="array" ref="M681">XLOOKUP(L681,Agregado!$B$2:$B$1511,Agregado!$H$2:$H$1511)</f>
        <v>0.003596389865</v>
      </c>
    </row>
    <row r="682" ht="15.75" customHeight="1">
      <c r="B682" s="13" t="s">
        <v>408</v>
      </c>
      <c r="C682" s="13"/>
      <c r="D682" s="10">
        <v>119207.8480000001</v>
      </c>
      <c r="E682" s="10">
        <v>120057.0640000001</v>
      </c>
      <c r="F682" s="10">
        <v>109246.28199999986</v>
      </c>
      <c r="G682" s="10">
        <f t="shared" si="1"/>
        <v>348511.194</v>
      </c>
      <c r="H682" s="11">
        <f t="shared" si="2"/>
        <v>0.003596389865</v>
      </c>
      <c r="J682" s="12">
        <v>44089.0</v>
      </c>
      <c r="K682" s="2">
        <v>340.17</v>
      </c>
      <c r="L682" s="3" t="s">
        <v>409</v>
      </c>
      <c r="M682" s="4">
        <f t="array" ref="M682">XLOOKUP(L682,Agregado!$B$2:$B$1511,Agregado!$H$2:$H$1511)</f>
        <v>0.009152689284</v>
      </c>
    </row>
    <row r="683" ht="15.75" customHeight="1">
      <c r="B683" s="13" t="s">
        <v>409</v>
      </c>
      <c r="C683" s="13"/>
      <c r="D683" s="10">
        <v>122321.7170000001</v>
      </c>
      <c r="E683" s="10">
        <v>120125.0330000001</v>
      </c>
      <c r="F683" s="10">
        <v>109268.90099999987</v>
      </c>
      <c r="G683" s="10">
        <f t="shared" si="1"/>
        <v>351715.651</v>
      </c>
      <c r="H683" s="11">
        <f t="shared" si="2"/>
        <v>0.009152689284</v>
      </c>
      <c r="J683" s="12">
        <v>44090.0</v>
      </c>
      <c r="K683" s="2">
        <v>338.82</v>
      </c>
      <c r="L683" s="3" t="s">
        <v>410</v>
      </c>
      <c r="M683" s="4">
        <f t="array" ref="M683">XLOOKUP(L683,Agregado!$B$2:$B$1511,Agregado!$H$2:$H$1511)</f>
        <v>0.01168755537</v>
      </c>
    </row>
    <row r="684" ht="15.75" customHeight="1">
      <c r="B684" s="13" t="s">
        <v>410</v>
      </c>
      <c r="C684" s="13"/>
      <c r="D684" s="10">
        <v>120926.7810000001</v>
      </c>
      <c r="E684" s="10">
        <v>124617.4310000001</v>
      </c>
      <c r="F684" s="10">
        <v>110306.25099999987</v>
      </c>
      <c r="G684" s="10">
        <f t="shared" si="1"/>
        <v>355850.463</v>
      </c>
      <c r="H684" s="11">
        <f t="shared" si="2"/>
        <v>0.01168755537</v>
      </c>
      <c r="J684" s="12">
        <v>44091.0</v>
      </c>
      <c r="K684" s="2">
        <v>335.84</v>
      </c>
      <c r="L684" s="3" t="s">
        <v>411</v>
      </c>
      <c r="M684" s="4">
        <f t="array" ref="M684">XLOOKUP(L684,Agregado!$B$2:$B$1511,Agregado!$H$2:$H$1511)</f>
        <v>0.0008910728422</v>
      </c>
    </row>
    <row r="685" ht="15.75" customHeight="1">
      <c r="B685" s="13" t="s">
        <v>411</v>
      </c>
      <c r="C685" s="13"/>
      <c r="D685" s="10">
        <v>120249.4330000001</v>
      </c>
      <c r="E685" s="10">
        <v>124481.4060000001</v>
      </c>
      <c r="F685" s="10">
        <v>111436.85399999988</v>
      </c>
      <c r="G685" s="10">
        <f t="shared" si="1"/>
        <v>356167.693</v>
      </c>
      <c r="H685" s="11">
        <f t="shared" si="2"/>
        <v>0.0008910728422</v>
      </c>
      <c r="J685" s="12">
        <v>44092.0</v>
      </c>
      <c r="K685" s="2">
        <v>330.65</v>
      </c>
      <c r="L685" s="3" t="s">
        <v>412</v>
      </c>
      <c r="M685" s="4">
        <f t="array" ref="M685">XLOOKUP(L685,Agregado!$B$2:$B$1511,Agregado!$H$2:$H$1511)</f>
        <v>-0.002479959197</v>
      </c>
    </row>
    <row r="686" ht="15.75" customHeight="1">
      <c r="B686" s="13" t="s">
        <v>412</v>
      </c>
      <c r="C686" s="13"/>
      <c r="D686" s="10">
        <v>119241.9140000001</v>
      </c>
      <c r="E686" s="10">
        <v>124531.98700000011</v>
      </c>
      <c r="F686" s="10">
        <v>111511.60499999988</v>
      </c>
      <c r="G686" s="10">
        <f t="shared" si="1"/>
        <v>355285.506</v>
      </c>
      <c r="H686" s="11">
        <f t="shared" si="2"/>
        <v>-0.002479959197</v>
      </c>
      <c r="J686" s="12">
        <v>44095.0</v>
      </c>
      <c r="K686" s="2">
        <v>326.97</v>
      </c>
      <c r="L686" s="3" t="s">
        <v>413</v>
      </c>
      <c r="M686" s="4">
        <f t="array" ref="M686">XLOOKUP(L686,Agregado!$B$2:$B$1511,Agregado!$H$2:$H$1511)</f>
        <v>0.006472576755</v>
      </c>
    </row>
    <row r="687" ht="15.75" customHeight="1">
      <c r="B687" s="13" t="s">
        <v>413</v>
      </c>
      <c r="C687" s="13"/>
      <c r="D687" s="10">
        <v>122268.38400000011</v>
      </c>
      <c r="E687" s="10">
        <v>124748.7240000001</v>
      </c>
      <c r="F687" s="10">
        <v>110575.46899999988</v>
      </c>
      <c r="G687" s="10">
        <f t="shared" si="1"/>
        <v>357592.577</v>
      </c>
      <c r="H687" s="11">
        <f t="shared" si="2"/>
        <v>0.006472576755</v>
      </c>
      <c r="J687" s="12">
        <v>44096.0</v>
      </c>
      <c r="K687" s="2">
        <v>330.3</v>
      </c>
      <c r="L687" s="3" t="s">
        <v>414</v>
      </c>
      <c r="M687" s="4">
        <f t="array" ref="M687">XLOOKUP(L687,Agregado!$B$2:$B$1511,Agregado!$H$2:$H$1511)</f>
        <v>-0.01964077434</v>
      </c>
    </row>
    <row r="688" ht="15.75" customHeight="1">
      <c r="B688" s="13" t="s">
        <v>414</v>
      </c>
      <c r="C688" s="13"/>
      <c r="D688" s="10">
        <v>115386.16200000011</v>
      </c>
      <c r="E688" s="10">
        <v>124814.6430000001</v>
      </c>
      <c r="F688" s="10">
        <v>110436.89999999988</v>
      </c>
      <c r="G688" s="10">
        <f t="shared" si="1"/>
        <v>350637.705</v>
      </c>
      <c r="H688" s="11">
        <f t="shared" si="2"/>
        <v>-0.01964077434</v>
      </c>
      <c r="J688" s="12">
        <v>44097.0</v>
      </c>
      <c r="K688" s="2">
        <v>322.64</v>
      </c>
      <c r="L688" s="3" t="s">
        <v>415</v>
      </c>
      <c r="M688" s="4">
        <f t="array" ref="M688">XLOOKUP(L688,Agregado!$B$2:$B$1511,Agregado!$H$2:$H$1511)</f>
        <v>-0.005280134567</v>
      </c>
    </row>
    <row r="689" ht="15.75" customHeight="1">
      <c r="B689" s="13" t="s">
        <v>415</v>
      </c>
      <c r="C689" s="13"/>
      <c r="D689" s="10">
        <v>113552.52900000011</v>
      </c>
      <c r="E689" s="10">
        <v>124748.0310000001</v>
      </c>
      <c r="F689" s="10">
        <v>110490.60999999988</v>
      </c>
      <c r="G689" s="10">
        <f t="shared" si="1"/>
        <v>348791.17</v>
      </c>
      <c r="H689" s="11">
        <f t="shared" si="2"/>
        <v>-0.005280134567</v>
      </c>
      <c r="J689" s="12">
        <v>44098.0</v>
      </c>
      <c r="K689" s="2">
        <v>323.5</v>
      </c>
      <c r="L689" s="3" t="s">
        <v>416</v>
      </c>
      <c r="M689" s="4">
        <f t="array" ref="M689">XLOOKUP(L689,Agregado!$B$2:$B$1511,Agregado!$H$2:$H$1511)</f>
        <v>-0.003853970813</v>
      </c>
    </row>
    <row r="690" ht="15.75" customHeight="1">
      <c r="B690" s="13" t="s">
        <v>416</v>
      </c>
      <c r="C690" s="13"/>
      <c r="D690" s="10">
        <v>112455.80100000011</v>
      </c>
      <c r="E690" s="10">
        <v>124472.90300000011</v>
      </c>
      <c r="F690" s="10">
        <v>110520.82199999988</v>
      </c>
      <c r="G690" s="10">
        <f t="shared" si="1"/>
        <v>347449.526</v>
      </c>
      <c r="H690" s="11">
        <f t="shared" si="2"/>
        <v>-0.003853970813</v>
      </c>
      <c r="J690" s="12">
        <v>44099.0</v>
      </c>
      <c r="K690" s="2">
        <v>328.73</v>
      </c>
      <c r="L690" s="3" t="s">
        <v>417</v>
      </c>
      <c r="M690" s="4">
        <f t="array" ref="M690">XLOOKUP(L690,Agregado!$B$2:$B$1511,Agregado!$H$2:$H$1511)</f>
        <v>0.00253212375</v>
      </c>
    </row>
    <row r="691" ht="15.75" customHeight="1">
      <c r="B691" s="13" t="s">
        <v>417</v>
      </c>
      <c r="C691" s="13"/>
      <c r="D691" s="10">
        <v>112957.29700000011</v>
      </c>
      <c r="E691" s="10">
        <v>124602.76800000011</v>
      </c>
      <c r="F691" s="10">
        <v>110770.36099999989</v>
      </c>
      <c r="G691" s="10">
        <f t="shared" si="1"/>
        <v>348330.426</v>
      </c>
      <c r="H691" s="11">
        <f t="shared" si="2"/>
        <v>0.00253212375</v>
      </c>
      <c r="J691" s="12">
        <v>44102.0</v>
      </c>
      <c r="K691" s="2">
        <v>334.19</v>
      </c>
      <c r="L691" s="3" t="s">
        <v>418</v>
      </c>
      <c r="M691" s="4">
        <f t="array" ref="M691">XLOOKUP(L691,Agregado!$B$2:$B$1511,Agregado!$H$2:$H$1511)</f>
        <v>-0.003229132557</v>
      </c>
    </row>
    <row r="692" ht="15.75" customHeight="1">
      <c r="B692" s="13" t="s">
        <v>418</v>
      </c>
      <c r="C692" s="13"/>
      <c r="D692" s="10">
        <v>111790.3340000001</v>
      </c>
      <c r="E692" s="10">
        <v>124536.79600000012</v>
      </c>
      <c r="F692" s="10">
        <v>110880.30499999989</v>
      </c>
      <c r="G692" s="10">
        <f t="shared" si="1"/>
        <v>347207.435</v>
      </c>
      <c r="H692" s="11">
        <f t="shared" si="2"/>
        <v>-0.003229132557</v>
      </c>
      <c r="J692" s="12">
        <v>44103.0</v>
      </c>
      <c r="K692" s="2">
        <v>332.37</v>
      </c>
      <c r="L692" s="3" t="s">
        <v>419</v>
      </c>
      <c r="M692" s="4">
        <f t="array" ref="M692">XLOOKUP(L692,Agregado!$B$2:$B$1511,Agregado!$H$2:$H$1511)</f>
        <v>0.007401209162</v>
      </c>
    </row>
    <row r="693" ht="15.75" customHeight="1">
      <c r="B693" s="13" t="s">
        <v>419</v>
      </c>
      <c r="C693" s="13"/>
      <c r="D693" s="10">
        <v>113761.0450000001</v>
      </c>
      <c r="E693" s="10">
        <v>124536.79600000012</v>
      </c>
      <c r="F693" s="10">
        <v>111488.8819999999</v>
      </c>
      <c r="G693" s="10">
        <f t="shared" si="1"/>
        <v>349786.723</v>
      </c>
      <c r="H693" s="11">
        <f t="shared" si="2"/>
        <v>0.007401209162</v>
      </c>
      <c r="J693" s="12">
        <v>44104.0</v>
      </c>
      <c r="K693" s="2">
        <v>334.89</v>
      </c>
      <c r="L693" s="3" t="s">
        <v>420</v>
      </c>
      <c r="M693" s="4">
        <f t="array" ref="M693">XLOOKUP(L693,Agregado!$B$2:$B$1511,Agregado!$H$2:$H$1511)</f>
        <v>0.006491211936</v>
      </c>
    </row>
    <row r="694" ht="15.75" customHeight="1">
      <c r="B694" s="13" t="s">
        <v>420</v>
      </c>
      <c r="C694" s="13"/>
      <c r="D694" s="10">
        <v>116054.9600000001</v>
      </c>
      <c r="E694" s="10">
        <v>124436.71500000011</v>
      </c>
      <c r="F694" s="10">
        <v>111572.9729999999</v>
      </c>
      <c r="G694" s="10">
        <f t="shared" si="1"/>
        <v>352064.648</v>
      </c>
      <c r="H694" s="11">
        <f t="shared" si="2"/>
        <v>0.006491211936</v>
      </c>
      <c r="J694" s="12">
        <v>44105.0</v>
      </c>
      <c r="K694" s="2">
        <v>337.04</v>
      </c>
      <c r="L694" s="3">
        <v>43840.0</v>
      </c>
      <c r="M694" s="4">
        <f t="array" ref="M694">XLOOKUP(L694,Agregado!$B$2:$B$1511,Agregado!$H$2:$H$1511)</f>
        <v>-0.007741348628</v>
      </c>
    </row>
    <row r="695" ht="15.75" customHeight="1">
      <c r="B695" s="13">
        <v>43840.0</v>
      </c>
      <c r="C695" s="13"/>
      <c r="D695" s="10">
        <v>114613.5710000001</v>
      </c>
      <c r="E695" s="10">
        <v>124033.0730000001</v>
      </c>
      <c r="F695" s="10">
        <v>110703.0709999999</v>
      </c>
      <c r="G695" s="10">
        <f t="shared" si="1"/>
        <v>349349.715</v>
      </c>
      <c r="H695" s="11">
        <f t="shared" si="2"/>
        <v>-0.007741348628</v>
      </c>
      <c r="J695" s="12">
        <v>44106.0</v>
      </c>
      <c r="K695" s="2">
        <v>333.84</v>
      </c>
      <c r="L695" s="3">
        <v>43871.0</v>
      </c>
      <c r="M695" s="4">
        <f t="array" ref="M695">XLOOKUP(L695,Agregado!$B$2:$B$1511,Agregado!$H$2:$H$1511)</f>
        <v>-0.01255350754</v>
      </c>
    </row>
    <row r="696" ht="15.75" customHeight="1">
      <c r="B696" s="13">
        <v>43871.0</v>
      </c>
      <c r="C696" s="13"/>
      <c r="D696" s="10">
        <v>110215.5370000001</v>
      </c>
      <c r="E696" s="10">
        <v>123999.2550000001</v>
      </c>
      <c r="F696" s="10">
        <v>110776.77099999989</v>
      </c>
      <c r="G696" s="10">
        <f t="shared" si="1"/>
        <v>344991.563</v>
      </c>
      <c r="H696" s="11">
        <f t="shared" si="2"/>
        <v>-0.01255350754</v>
      </c>
      <c r="J696" s="12">
        <v>44109.0</v>
      </c>
      <c r="K696" s="2">
        <v>339.76</v>
      </c>
      <c r="L696" s="3">
        <v>43961.0</v>
      </c>
      <c r="M696" s="4">
        <f t="array" ref="M696">XLOOKUP(L696,Agregado!$B$2:$B$1511,Agregado!$H$2:$H$1511)</f>
        <v>0.00009809613821</v>
      </c>
    </row>
    <row r="697" ht="15.75" customHeight="1">
      <c r="B697" s="13">
        <v>43961.0</v>
      </c>
      <c r="C697" s="13"/>
      <c r="D697" s="10">
        <v>109848.3690000001</v>
      </c>
      <c r="E697" s="10">
        <v>124233.7160000001</v>
      </c>
      <c r="F697" s="10">
        <v>110943.3219999999</v>
      </c>
      <c r="G697" s="10">
        <f t="shared" si="1"/>
        <v>345025.407</v>
      </c>
      <c r="H697" s="11">
        <f t="shared" si="2"/>
        <v>0.00009809613821</v>
      </c>
      <c r="J697" s="12">
        <v>44110.0</v>
      </c>
      <c r="K697" s="2">
        <v>334.93</v>
      </c>
      <c r="L697" s="3">
        <v>43992.0</v>
      </c>
      <c r="M697" s="4">
        <f t="array" ref="M697">XLOOKUP(L697,Agregado!$B$2:$B$1511,Agregado!$H$2:$H$1511)</f>
        <v>0.002383867519</v>
      </c>
    </row>
    <row r="698" ht="15.75" customHeight="1">
      <c r="B698" s="13">
        <v>43992.0</v>
      </c>
      <c r="C698" s="13"/>
      <c r="D698" s="10">
        <v>110460.0520000001</v>
      </c>
      <c r="E698" s="10">
        <v>124472.4160000001</v>
      </c>
      <c r="F698" s="10">
        <v>110916.41499999989</v>
      </c>
      <c r="G698" s="10">
        <f t="shared" si="1"/>
        <v>345848.883</v>
      </c>
      <c r="H698" s="11">
        <f t="shared" si="2"/>
        <v>0.002383867519</v>
      </c>
      <c r="J698" s="12">
        <v>44111.0</v>
      </c>
      <c r="K698" s="2">
        <v>340.76</v>
      </c>
      <c r="L698" s="3">
        <v>44022.0</v>
      </c>
      <c r="M698" s="4">
        <f t="array" ref="M698">XLOOKUP(L698,Agregado!$B$2:$B$1511,Agregado!$H$2:$H$1511)</f>
        <v>-0.0005074803922</v>
      </c>
    </row>
    <row r="699" ht="15.75" customHeight="1">
      <c r="B699" s="13">
        <v>44022.0</v>
      </c>
      <c r="C699" s="13"/>
      <c r="D699" s="10">
        <v>109990.93700000009</v>
      </c>
      <c r="E699" s="10">
        <v>124640.5390000001</v>
      </c>
      <c r="F699" s="10">
        <v>111041.93999999989</v>
      </c>
      <c r="G699" s="10">
        <f t="shared" si="1"/>
        <v>345673.416</v>
      </c>
      <c r="H699" s="11">
        <f t="shared" si="2"/>
        <v>-0.0005074803922</v>
      </c>
      <c r="J699" s="12">
        <v>44112.0</v>
      </c>
      <c r="K699" s="2">
        <v>343.78</v>
      </c>
      <c r="L699" s="3">
        <v>44053.0</v>
      </c>
      <c r="M699" s="4">
        <f t="array" ref="M699">XLOOKUP(L699,Agregado!$B$2:$B$1511,Agregado!$H$2:$H$1511)</f>
        <v>-0.0006785206599</v>
      </c>
    </row>
    <row r="700" ht="15.75" customHeight="1">
      <c r="B700" s="13">
        <v>44053.0</v>
      </c>
      <c r="C700" s="13"/>
      <c r="D700" s="10">
        <v>109547.74200000009</v>
      </c>
      <c r="E700" s="10">
        <v>124623.43400000011</v>
      </c>
      <c r="F700" s="10">
        <v>111267.77299999988</v>
      </c>
      <c r="G700" s="10">
        <f t="shared" si="1"/>
        <v>345438.949</v>
      </c>
      <c r="H700" s="11">
        <f t="shared" si="2"/>
        <v>-0.0006785206599</v>
      </c>
      <c r="J700" s="12">
        <v>44113.0</v>
      </c>
      <c r="K700" s="2">
        <v>346.85</v>
      </c>
      <c r="L700" s="3">
        <v>44084.0</v>
      </c>
      <c r="M700" s="4">
        <f t="array" ref="M700">XLOOKUP(L700,Agregado!$B$2:$B$1511,Agregado!$H$2:$H$1511)</f>
        <v>0.003625676168</v>
      </c>
    </row>
    <row r="701" ht="15.75" customHeight="1">
      <c r="B701" s="13">
        <v>44084.0</v>
      </c>
      <c r="C701" s="13"/>
      <c r="D701" s="10">
        <v>110355.55700000009</v>
      </c>
      <c r="E701" s="10">
        <v>124951.13200000011</v>
      </c>
      <c r="F701" s="10">
        <v>111386.98299999989</v>
      </c>
      <c r="G701" s="10">
        <f t="shared" si="1"/>
        <v>346693.672</v>
      </c>
      <c r="H701" s="11">
        <f t="shared" si="2"/>
        <v>0.003625676168</v>
      </c>
      <c r="J701" s="12">
        <v>44116.0</v>
      </c>
      <c r="K701" s="2">
        <v>352.43</v>
      </c>
      <c r="L701" s="3">
        <v>44175.0</v>
      </c>
      <c r="M701" s="4">
        <f t="array" ref="M701">XLOOKUP(L701,Agregado!$B$2:$B$1511,Agregado!$H$2:$H$1511)</f>
        <v>0.006480797697</v>
      </c>
    </row>
    <row r="702" ht="15.75" customHeight="1">
      <c r="B702" s="13">
        <v>44175.0</v>
      </c>
      <c r="C702" s="13"/>
      <c r="D702" s="10">
        <v>112349.51900000009</v>
      </c>
      <c r="E702" s="10">
        <v>125194.72300000011</v>
      </c>
      <c r="F702" s="10">
        <v>111403.57799999989</v>
      </c>
      <c r="G702" s="10">
        <f t="shared" si="1"/>
        <v>348947.82</v>
      </c>
      <c r="H702" s="11">
        <f t="shared" si="2"/>
        <v>0.006480797697</v>
      </c>
      <c r="J702" s="12">
        <v>44117.0</v>
      </c>
      <c r="K702" s="2">
        <v>350.13</v>
      </c>
      <c r="L702" s="3" t="s">
        <v>421</v>
      </c>
      <c r="M702" s="4">
        <f t="array" ref="M702">XLOOKUP(L702,Agregado!$B$2:$B$1511,Agregado!$H$2:$H$1511)</f>
        <v>-0.004298355962</v>
      </c>
    </row>
    <row r="703" ht="15.75" customHeight="1">
      <c r="B703" s="13" t="s">
        <v>421</v>
      </c>
      <c r="C703" s="13"/>
      <c r="D703" s="10">
        <v>111151.1340000001</v>
      </c>
      <c r="E703" s="10">
        <v>124982.50300000011</v>
      </c>
      <c r="F703" s="10">
        <v>111317.4999999999</v>
      </c>
      <c r="G703" s="10">
        <f t="shared" si="1"/>
        <v>347451.137</v>
      </c>
      <c r="H703" s="11">
        <f t="shared" si="2"/>
        <v>-0.004298355962</v>
      </c>
      <c r="J703" s="12">
        <v>44118.0</v>
      </c>
      <c r="K703" s="2">
        <v>347.93</v>
      </c>
      <c r="L703" s="3" t="s">
        <v>422</v>
      </c>
      <c r="M703" s="4">
        <f t="array" ref="M703">XLOOKUP(L703,Agregado!$B$2:$B$1511,Agregado!$H$2:$H$1511)</f>
        <v>-0.00564095617</v>
      </c>
    </row>
    <row r="704" ht="15.75" customHeight="1">
      <c r="B704" s="13" t="s">
        <v>422</v>
      </c>
      <c r="C704" s="13"/>
      <c r="D704" s="10">
        <v>109102.20900000009</v>
      </c>
      <c r="E704" s="10">
        <v>125087.94400000012</v>
      </c>
      <c r="F704" s="10">
        <v>111306.5449999999</v>
      </c>
      <c r="G704" s="10">
        <f t="shared" si="1"/>
        <v>345496.698</v>
      </c>
      <c r="H704" s="11">
        <f t="shared" si="2"/>
        <v>-0.00564095617</v>
      </c>
      <c r="J704" s="12">
        <v>44119.0</v>
      </c>
      <c r="K704" s="2">
        <v>347.5</v>
      </c>
      <c r="L704" s="3" t="s">
        <v>423</v>
      </c>
      <c r="M704" s="4">
        <f t="array" ref="M704">XLOOKUP(L704,Agregado!$B$2:$B$1511,Agregado!$H$2:$H$1511)</f>
        <v>0.0001893297612</v>
      </c>
    </row>
    <row r="705" ht="15.75" customHeight="1">
      <c r="B705" s="13" t="s">
        <v>423</v>
      </c>
      <c r="C705" s="13"/>
      <c r="D705" s="10">
        <v>109050.01500000009</v>
      </c>
      <c r="E705" s="10">
        <v>125175.23800000011</v>
      </c>
      <c r="F705" s="10">
        <v>111336.8639999999</v>
      </c>
      <c r="G705" s="10">
        <f t="shared" si="1"/>
        <v>345562.117</v>
      </c>
      <c r="H705" s="11">
        <f t="shared" si="2"/>
        <v>0.0001893297612</v>
      </c>
      <c r="J705" s="12">
        <v>44120.0</v>
      </c>
      <c r="K705" s="2">
        <v>347.29</v>
      </c>
      <c r="L705" s="3" t="s">
        <v>424</v>
      </c>
      <c r="M705" s="4">
        <f t="array" ref="M705">XLOOKUP(L705,Agregado!$B$2:$B$1511,Agregado!$H$2:$H$1511)</f>
        <v>0.004413589431</v>
      </c>
    </row>
    <row r="706" ht="15.75" customHeight="1">
      <c r="B706" s="13" t="s">
        <v>424</v>
      </c>
      <c r="C706" s="13"/>
      <c r="D706" s="10">
        <v>110665.58400000009</v>
      </c>
      <c r="E706" s="10">
        <v>125088.07600000012</v>
      </c>
      <c r="F706" s="10">
        <v>111336.9969999999</v>
      </c>
      <c r="G706" s="10">
        <f t="shared" si="1"/>
        <v>347090.657</v>
      </c>
      <c r="H706" s="11">
        <f t="shared" si="2"/>
        <v>0.004413589431</v>
      </c>
      <c r="J706" s="12">
        <v>44123.0</v>
      </c>
      <c r="K706" s="2">
        <v>342.01</v>
      </c>
      <c r="L706" s="3" t="s">
        <v>425</v>
      </c>
      <c r="M706" s="4">
        <f t="array" ref="M706">XLOOKUP(L706,Agregado!$B$2:$B$1511,Agregado!$H$2:$H$1511)</f>
        <v>0.0125313348</v>
      </c>
    </row>
    <row r="707" ht="15.75" customHeight="1">
      <c r="B707" s="13" t="s">
        <v>425</v>
      </c>
      <c r="C707" s="13"/>
      <c r="D707" s="10">
        <v>115078.62800000008</v>
      </c>
      <c r="E707" s="10">
        <v>125035.77100000012</v>
      </c>
      <c r="F707" s="10">
        <v>111353.1339999999</v>
      </c>
      <c r="G707" s="10">
        <f t="shared" si="1"/>
        <v>351467.533</v>
      </c>
      <c r="H707" s="11">
        <f t="shared" si="2"/>
        <v>0.0125313348</v>
      </c>
      <c r="J707" s="12">
        <v>44124.0</v>
      </c>
      <c r="K707" s="2">
        <v>343.38</v>
      </c>
      <c r="L707" s="3" t="s">
        <v>426</v>
      </c>
      <c r="M707" s="4">
        <f t="array" ref="M707">XLOOKUP(L707,Agregado!$B$2:$B$1511,Agregado!$H$2:$H$1511)</f>
        <v>-0.0004206678565</v>
      </c>
    </row>
    <row r="708" ht="15.75" customHeight="1">
      <c r="B708" s="13" t="s">
        <v>426</v>
      </c>
      <c r="C708" s="13"/>
      <c r="D708" s="10">
        <v>114976.08500000008</v>
      </c>
      <c r="E708" s="10">
        <v>124967.16900000013</v>
      </c>
      <c r="F708" s="10">
        <v>111376.4589999999</v>
      </c>
      <c r="G708" s="10">
        <f t="shared" si="1"/>
        <v>351319.713</v>
      </c>
      <c r="H708" s="11">
        <f t="shared" si="2"/>
        <v>-0.0004206678565</v>
      </c>
      <c r="J708" s="12">
        <v>44125.0</v>
      </c>
      <c r="K708" s="2">
        <v>342.73</v>
      </c>
      <c r="L708" s="3" t="s">
        <v>427</v>
      </c>
      <c r="M708" s="4">
        <f t="array" ref="M708">XLOOKUP(L708,Agregado!$B$2:$B$1511,Agregado!$H$2:$H$1511)</f>
        <v>-0.00234246211</v>
      </c>
    </row>
    <row r="709" ht="15.75" customHeight="1">
      <c r="B709" s="13" t="s">
        <v>427</v>
      </c>
      <c r="C709" s="13"/>
      <c r="D709" s="10">
        <v>114375.08100000008</v>
      </c>
      <c r="E709" s="10">
        <v>124863.77900000013</v>
      </c>
      <c r="F709" s="10">
        <v>111258.8629999999</v>
      </c>
      <c r="G709" s="10">
        <f t="shared" si="1"/>
        <v>350497.723</v>
      </c>
      <c r="H709" s="11">
        <f t="shared" si="2"/>
        <v>-0.00234246211</v>
      </c>
      <c r="J709" s="12">
        <v>44126.0</v>
      </c>
      <c r="K709" s="2">
        <v>344.61</v>
      </c>
      <c r="L709" s="3" t="s">
        <v>428</v>
      </c>
      <c r="M709" s="4">
        <f t="array" ref="M709">XLOOKUP(L709,Agregado!$B$2:$B$1511,Agregado!$H$2:$H$1511)</f>
        <v>-0.004765146495</v>
      </c>
    </row>
    <row r="710" ht="15.75" customHeight="1">
      <c r="B710" s="13" t="s">
        <v>428</v>
      </c>
      <c r="C710" s="13"/>
      <c r="D710" s="10">
        <v>112884.40600000008</v>
      </c>
      <c r="E710" s="10">
        <v>124898.16800000012</v>
      </c>
      <c r="F710" s="10">
        <v>111048.94899999989</v>
      </c>
      <c r="G710" s="10">
        <f t="shared" si="1"/>
        <v>348831.523</v>
      </c>
      <c r="H710" s="11">
        <f t="shared" si="2"/>
        <v>-0.004765146495</v>
      </c>
      <c r="J710" s="12">
        <v>44127.0</v>
      </c>
      <c r="K710" s="2">
        <v>345.78</v>
      </c>
      <c r="L710" s="3" t="s">
        <v>429</v>
      </c>
      <c r="M710" s="4">
        <f t="array" ref="M710">XLOOKUP(L710,Agregado!$B$2:$B$1511,Agregado!$H$2:$H$1511)</f>
        <v>0.00006819965276</v>
      </c>
    </row>
    <row r="711" ht="15.75" customHeight="1">
      <c r="B711" s="13" t="s">
        <v>429</v>
      </c>
      <c r="C711" s="13"/>
      <c r="D711" s="10">
        <v>112643.25700000007</v>
      </c>
      <c r="E711" s="10">
        <v>125122.88000000012</v>
      </c>
      <c r="F711" s="10">
        <v>111089.1769999999</v>
      </c>
      <c r="G711" s="10">
        <f t="shared" si="1"/>
        <v>348855.314</v>
      </c>
      <c r="H711" s="11">
        <f t="shared" si="2"/>
        <v>0.00006819965276</v>
      </c>
      <c r="J711" s="12">
        <v>44130.0</v>
      </c>
      <c r="K711" s="2">
        <v>339.39</v>
      </c>
      <c r="L711" s="3" t="s">
        <v>430</v>
      </c>
      <c r="M711" s="4">
        <f t="array" ref="M711">XLOOKUP(L711,Agregado!$B$2:$B$1511,Agregado!$H$2:$H$1511)</f>
        <v>-0.001268361044</v>
      </c>
    </row>
    <row r="712" ht="15.75" customHeight="1">
      <c r="B712" s="13" t="s">
        <v>430</v>
      </c>
      <c r="C712" s="13"/>
      <c r="D712" s="10">
        <v>112193.86100000008</v>
      </c>
      <c r="E712" s="10">
        <v>125122.88000000012</v>
      </c>
      <c r="F712" s="10">
        <v>111096.3789999999</v>
      </c>
      <c r="G712" s="10">
        <f t="shared" si="1"/>
        <v>348413.12</v>
      </c>
      <c r="H712" s="11">
        <f t="shared" si="2"/>
        <v>-0.001268361044</v>
      </c>
      <c r="J712" s="12">
        <v>44131.0</v>
      </c>
      <c r="K712" s="2">
        <v>338.22</v>
      </c>
      <c r="L712" s="3" t="s">
        <v>431</v>
      </c>
      <c r="M712" s="4">
        <f t="array" ref="M712">XLOOKUP(L712,Agregado!$B$2:$B$1511,Agregado!$H$2:$H$1511)</f>
        <v>-0.00399151099</v>
      </c>
    </row>
    <row r="713" ht="15.75" customHeight="1">
      <c r="B713" s="13" t="s">
        <v>431</v>
      </c>
      <c r="C713" s="13"/>
      <c r="D713" s="10">
        <v>111345.68700000008</v>
      </c>
      <c r="E713" s="10">
        <v>124561.11800000012</v>
      </c>
      <c r="F713" s="10">
        <v>111118.3919999999</v>
      </c>
      <c r="G713" s="10">
        <f t="shared" si="1"/>
        <v>347025.197</v>
      </c>
      <c r="H713" s="11">
        <f t="shared" si="2"/>
        <v>-0.00399151099</v>
      </c>
      <c r="J713" s="12">
        <v>44132.0</v>
      </c>
      <c r="K713" s="2">
        <v>326.66</v>
      </c>
      <c r="L713" s="3" t="s">
        <v>432</v>
      </c>
      <c r="M713" s="4">
        <f t="array" ref="M713">XLOOKUP(L713,Agregado!$B$2:$B$1511,Agregado!$H$2:$H$1511)</f>
        <v>0.003172722195</v>
      </c>
    </row>
    <row r="714" ht="15.75" customHeight="1">
      <c r="B714" s="13" t="s">
        <v>432</v>
      </c>
      <c r="C714" s="13"/>
      <c r="D714" s="10">
        <v>112208.22100000008</v>
      </c>
      <c r="E714" s="10">
        <v>124323.51100000012</v>
      </c>
      <c r="F714" s="10">
        <v>111596.2279999999</v>
      </c>
      <c r="G714" s="10">
        <f t="shared" si="1"/>
        <v>348127.96</v>
      </c>
      <c r="H714" s="11">
        <f t="shared" si="2"/>
        <v>0.003172722195</v>
      </c>
      <c r="J714" s="12">
        <v>44133.0</v>
      </c>
      <c r="K714" s="2">
        <v>329.98</v>
      </c>
      <c r="L714" s="3" t="s">
        <v>433</v>
      </c>
      <c r="M714" s="4">
        <f t="array" ref="M714">XLOOKUP(L714,Agregado!$B$2:$B$1511,Agregado!$H$2:$H$1511)</f>
        <v>-0.008286566632</v>
      </c>
    </row>
    <row r="715" ht="15.75" customHeight="1">
      <c r="B715" s="13" t="s">
        <v>433</v>
      </c>
      <c r="C715" s="13"/>
      <c r="D715" s="10">
        <v>108700.26400000008</v>
      </c>
      <c r="E715" s="10">
        <v>124765.58200000011</v>
      </c>
      <c r="F715" s="10">
        <v>111789.2479999999</v>
      </c>
      <c r="G715" s="10">
        <f t="shared" si="1"/>
        <v>345255.094</v>
      </c>
      <c r="H715" s="11">
        <f t="shared" si="2"/>
        <v>-0.008286566632</v>
      </c>
      <c r="J715" s="12">
        <v>44134.0</v>
      </c>
      <c r="K715" s="2">
        <v>326.54</v>
      </c>
      <c r="L715" s="3" t="s">
        <v>434</v>
      </c>
      <c r="M715" s="4">
        <f t="array" ref="M715">XLOOKUP(L715,Agregado!$B$2:$B$1511,Agregado!$H$2:$H$1511)</f>
        <v>-0.006890203001</v>
      </c>
    </row>
    <row r="716" ht="15.75" customHeight="1">
      <c r="B716" s="13" t="s">
        <v>434</v>
      </c>
      <c r="C716" s="13"/>
      <c r="D716" s="10">
        <v>106041.79600000009</v>
      </c>
      <c r="E716" s="10">
        <v>124865.00200000011</v>
      </c>
      <c r="F716" s="10">
        <v>111977.5949999999</v>
      </c>
      <c r="G716" s="10">
        <f t="shared" si="1"/>
        <v>342884.393</v>
      </c>
      <c r="H716" s="11">
        <f t="shared" si="2"/>
        <v>-0.006890203001</v>
      </c>
      <c r="J716" s="12">
        <v>44137.0</v>
      </c>
      <c r="K716" s="2">
        <v>330.2</v>
      </c>
      <c r="L716" s="3">
        <v>43872.0</v>
      </c>
      <c r="M716" s="4">
        <f t="array" ref="M716">XLOOKUP(L716,Agregado!$B$2:$B$1511,Agregado!$H$2:$H$1511)</f>
        <v>0.003490984802</v>
      </c>
    </row>
    <row r="717" ht="15.75" customHeight="1">
      <c r="B717" s="13">
        <v>43872.0</v>
      </c>
      <c r="C717" s="13"/>
      <c r="D717" s="10">
        <v>106563.83600000008</v>
      </c>
      <c r="E717" s="10">
        <v>125290.64000000012</v>
      </c>
      <c r="F717" s="10">
        <v>112229.0129999999</v>
      </c>
      <c r="G717" s="10">
        <f t="shared" si="1"/>
        <v>344083.489</v>
      </c>
      <c r="H717" s="11">
        <f t="shared" si="2"/>
        <v>0.003490984802</v>
      </c>
      <c r="J717" s="12">
        <v>44138.0</v>
      </c>
      <c r="K717" s="2">
        <v>336.03</v>
      </c>
      <c r="L717" s="3">
        <v>43901.0</v>
      </c>
      <c r="M717" s="4">
        <f t="array" ref="M717">XLOOKUP(L717,Agregado!$B$2:$B$1511,Agregado!$H$2:$H$1511)</f>
        <v>0.01347353366</v>
      </c>
    </row>
    <row r="718" ht="15.75" customHeight="1">
      <c r="B718" s="13">
        <v>43901.0</v>
      </c>
      <c r="C718" s="13"/>
      <c r="D718" s="10">
        <v>110956.70900000009</v>
      </c>
      <c r="E718" s="10">
        <v>125439.79200000012</v>
      </c>
      <c r="F718" s="10">
        <v>112354.3809999999</v>
      </c>
      <c r="G718" s="10">
        <f t="shared" si="1"/>
        <v>348750.882</v>
      </c>
      <c r="H718" s="11">
        <f t="shared" si="2"/>
        <v>0.01347353366</v>
      </c>
      <c r="J718" s="12">
        <v>44139.0</v>
      </c>
      <c r="K718" s="2">
        <v>343.54</v>
      </c>
      <c r="L718" s="3">
        <v>43932.0</v>
      </c>
      <c r="M718" s="4">
        <f t="array" ref="M718">XLOOKUP(L718,Agregado!$B$2:$B$1511,Agregado!$H$2:$H$1511)</f>
        <v>-0.0001071567246</v>
      </c>
    </row>
    <row r="719" ht="15.75" customHeight="1">
      <c r="B719" s="13">
        <v>43932.0</v>
      </c>
      <c r="C719" s="13"/>
      <c r="D719" s="10">
        <v>111192.02400000009</v>
      </c>
      <c r="E719" s="10">
        <v>125102.44100000012</v>
      </c>
      <c r="F719" s="10">
        <v>112419.04799999991</v>
      </c>
      <c r="G719" s="10">
        <f t="shared" si="1"/>
        <v>348713.513</v>
      </c>
      <c r="H719" s="11">
        <f t="shared" si="2"/>
        <v>-0.0001071567246</v>
      </c>
      <c r="J719" s="12">
        <v>44140.0</v>
      </c>
      <c r="K719" s="2">
        <v>350.24</v>
      </c>
      <c r="L719" s="3">
        <v>43962.0</v>
      </c>
      <c r="M719" s="4">
        <f t="array" ref="M719">XLOOKUP(L719,Agregado!$B$2:$B$1511,Agregado!$H$2:$H$1511)</f>
        <v>0.005033961054</v>
      </c>
    </row>
    <row r="720" ht="15.75" customHeight="1">
      <c r="B720" s="13">
        <v>43962.0</v>
      </c>
      <c r="C720" s="13"/>
      <c r="D720" s="10">
        <v>112772.45500000009</v>
      </c>
      <c r="E720" s="10">
        <v>125188.63900000013</v>
      </c>
      <c r="F720" s="10">
        <v>112512.2549999999</v>
      </c>
      <c r="G720" s="10">
        <f t="shared" si="1"/>
        <v>350473.349</v>
      </c>
      <c r="H720" s="11">
        <f t="shared" si="2"/>
        <v>0.005033961054</v>
      </c>
      <c r="J720" s="12">
        <v>44141.0</v>
      </c>
      <c r="K720" s="2">
        <v>350.16</v>
      </c>
      <c r="L720" s="3">
        <v>43993.0</v>
      </c>
      <c r="M720" s="4">
        <f t="array" ref="M720">XLOOKUP(L720,Agregado!$B$2:$B$1511,Agregado!$H$2:$H$1511)</f>
        <v>-0.003152684577</v>
      </c>
    </row>
    <row r="721" ht="15.75" customHeight="1">
      <c r="B721" s="13">
        <v>43993.0</v>
      </c>
      <c r="C721" s="13"/>
      <c r="D721" s="10">
        <v>111248.58200000008</v>
      </c>
      <c r="E721" s="10">
        <v>125575.36300000013</v>
      </c>
      <c r="F721" s="10">
        <v>112546.2119999999</v>
      </c>
      <c r="G721" s="10">
        <f t="shared" si="1"/>
        <v>349370.157</v>
      </c>
      <c r="H721" s="11">
        <f t="shared" si="2"/>
        <v>-0.003152684577</v>
      </c>
      <c r="J721" s="12">
        <v>44144.0</v>
      </c>
      <c r="K721" s="2">
        <v>354.56</v>
      </c>
      <c r="L721" s="3">
        <v>44085.0</v>
      </c>
      <c r="M721" s="4">
        <f t="array" ref="M721">XLOOKUP(L721,Agregado!$B$2:$B$1511,Agregado!$H$2:$H$1511)</f>
        <v>0.006846668333</v>
      </c>
    </row>
    <row r="722" ht="15.75" customHeight="1">
      <c r="B722" s="13">
        <v>44085.0</v>
      </c>
      <c r="C722" s="13"/>
      <c r="D722" s="10">
        <v>113437.68300000008</v>
      </c>
      <c r="E722" s="10">
        <v>125698.39200000012</v>
      </c>
      <c r="F722" s="10">
        <v>112634.3109999999</v>
      </c>
      <c r="G722" s="10">
        <f t="shared" si="1"/>
        <v>351770.386</v>
      </c>
      <c r="H722" s="11">
        <f t="shared" si="2"/>
        <v>0.006846668333</v>
      </c>
      <c r="J722" s="12">
        <v>44145.0</v>
      </c>
      <c r="K722" s="2">
        <v>354.04</v>
      </c>
      <c r="L722" s="3">
        <v>44115.0</v>
      </c>
      <c r="M722" s="4">
        <f t="array" ref="M722">XLOOKUP(L722,Agregado!$B$2:$B$1511,Agregado!$H$2:$H$1511)</f>
        <v>0.02886549739</v>
      </c>
    </row>
    <row r="723" ht="15.75" customHeight="1">
      <c r="B723" s="13">
        <v>44115.0</v>
      </c>
      <c r="C723" s="13"/>
      <c r="D723" s="10">
        <v>123218.62300000008</v>
      </c>
      <c r="E723" s="10">
        <v>126267.43800000013</v>
      </c>
      <c r="F723" s="10">
        <v>112586.3229999999</v>
      </c>
      <c r="G723" s="10">
        <f t="shared" si="1"/>
        <v>362072.384</v>
      </c>
      <c r="H723" s="11">
        <f t="shared" si="2"/>
        <v>0.02886549739</v>
      </c>
      <c r="J723" s="12">
        <v>44146.0</v>
      </c>
      <c r="K723" s="2">
        <v>356.67</v>
      </c>
      <c r="L723" s="3">
        <v>44146.0</v>
      </c>
      <c r="M723" s="4">
        <f t="array" ref="M723">XLOOKUP(L723,Agregado!$B$2:$B$1511,Agregado!$H$2:$H$1511)</f>
        <v>0.004466383721</v>
      </c>
    </row>
    <row r="724" ht="15.75" customHeight="1">
      <c r="B724" s="13">
        <v>44146.0</v>
      </c>
      <c r="C724" s="13"/>
      <c r="D724" s="10">
        <v>124758.27900000008</v>
      </c>
      <c r="E724" s="10">
        <v>126001.02800000012</v>
      </c>
      <c r="F724" s="10">
        <v>112933.8479999999</v>
      </c>
      <c r="G724" s="10">
        <f t="shared" si="1"/>
        <v>363693.155</v>
      </c>
      <c r="H724" s="11">
        <f t="shared" si="2"/>
        <v>0.004466383721</v>
      </c>
      <c r="J724" s="12">
        <v>44147.0</v>
      </c>
      <c r="K724" s="2">
        <v>353.21</v>
      </c>
      <c r="L724" s="3">
        <v>44176.0</v>
      </c>
      <c r="M724" s="4">
        <f t="array" ref="M724">XLOOKUP(L724,Agregado!$B$2:$B$1511,Agregado!$H$2:$H$1511)</f>
        <v>-0.0002537268149</v>
      </c>
    </row>
    <row r="725" ht="15.75" customHeight="1">
      <c r="B725" s="13">
        <v>44176.0</v>
      </c>
      <c r="C725" s="13"/>
      <c r="D725" s="10">
        <v>124437.29700000008</v>
      </c>
      <c r="E725" s="10">
        <v>126036.82100000013</v>
      </c>
      <c r="F725" s="10">
        <v>113126.7699999999</v>
      </c>
      <c r="G725" s="10">
        <f t="shared" si="1"/>
        <v>363600.888</v>
      </c>
      <c r="H725" s="11">
        <f t="shared" si="2"/>
        <v>-0.0002537268149</v>
      </c>
      <c r="J725" s="12">
        <v>44148.0</v>
      </c>
      <c r="K725" s="2">
        <v>358.1</v>
      </c>
      <c r="L725" s="3" t="s">
        <v>435</v>
      </c>
      <c r="M725" s="4">
        <f t="array" ref="M725">XLOOKUP(L725,Agregado!$B$2:$B$1511,Agregado!$H$2:$H$1511)</f>
        <v>-0.008186320302</v>
      </c>
    </row>
    <row r="726" ht="15.75" customHeight="1">
      <c r="B726" s="13" t="s">
        <v>435</v>
      </c>
      <c r="C726" s="13"/>
      <c r="D726" s="10">
        <v>121099.87800000008</v>
      </c>
      <c r="E726" s="10">
        <v>126320.36900000012</v>
      </c>
      <c r="F726" s="10">
        <v>113216.2379999999</v>
      </c>
      <c r="G726" s="10">
        <f t="shared" si="1"/>
        <v>360636.485</v>
      </c>
      <c r="H726" s="11">
        <f t="shared" si="2"/>
        <v>-0.008186320302</v>
      </c>
      <c r="J726" s="12">
        <v>44151.0</v>
      </c>
      <c r="K726" s="2">
        <v>362.57</v>
      </c>
      <c r="L726" s="3" t="s">
        <v>436</v>
      </c>
      <c r="M726" s="4">
        <f t="array" ref="M726">XLOOKUP(L726,Agregado!$B$2:$B$1511,Agregado!$H$2:$H$1511)</f>
        <v>-0.005084888827</v>
      </c>
    </row>
    <row r="727" ht="15.75" customHeight="1">
      <c r="B727" s="13" t="s">
        <v>436</v>
      </c>
      <c r="C727" s="13"/>
      <c r="D727" s="10">
        <v>119417.30600000008</v>
      </c>
      <c r="E727" s="10">
        <v>126248.51100000013</v>
      </c>
      <c r="F727" s="10">
        <v>113141.5259999999</v>
      </c>
      <c r="G727" s="10">
        <f t="shared" si="1"/>
        <v>358807.343</v>
      </c>
      <c r="H727" s="11">
        <f t="shared" si="2"/>
        <v>-0.005084888827</v>
      </c>
      <c r="J727" s="12">
        <v>44152.0</v>
      </c>
      <c r="K727" s="2">
        <v>360.62</v>
      </c>
      <c r="L727" s="3" t="s">
        <v>437</v>
      </c>
      <c r="M727" s="4">
        <f t="array" ref="M727">XLOOKUP(L727,Agregado!$B$2:$B$1511,Agregado!$H$2:$H$1511)</f>
        <v>0.008370397803</v>
      </c>
    </row>
    <row r="728" ht="15.75" customHeight="1">
      <c r="B728" s="13" t="s">
        <v>437</v>
      </c>
      <c r="C728" s="13"/>
      <c r="D728" s="10">
        <v>122387.01300000008</v>
      </c>
      <c r="E728" s="10">
        <v>126157.64200000012</v>
      </c>
      <c r="F728" s="10">
        <v>113278.65299999989</v>
      </c>
      <c r="G728" s="10">
        <f t="shared" si="1"/>
        <v>361823.308</v>
      </c>
      <c r="H728" s="11">
        <f t="shared" si="2"/>
        <v>0.008370397803</v>
      </c>
      <c r="J728" s="12">
        <v>44153.0</v>
      </c>
      <c r="K728" s="2">
        <v>356.28</v>
      </c>
      <c r="L728" s="3" t="s">
        <v>438</v>
      </c>
      <c r="M728" s="4">
        <f t="array" ref="M728">XLOOKUP(L728,Agregado!$B$2:$B$1511,Agregado!$H$2:$H$1511)</f>
        <v>0.002902503532</v>
      </c>
    </row>
    <row r="729" ht="15.75" customHeight="1">
      <c r="B729" s="13" t="s">
        <v>438</v>
      </c>
      <c r="C729" s="13"/>
      <c r="D729" s="10">
        <v>122855.63600000009</v>
      </c>
      <c r="E729" s="10">
        <v>126519.43000000012</v>
      </c>
      <c r="F729" s="10">
        <v>113499.9609999999</v>
      </c>
      <c r="G729" s="10">
        <f t="shared" si="1"/>
        <v>362875.027</v>
      </c>
      <c r="H729" s="11">
        <f t="shared" si="2"/>
        <v>0.002902503532</v>
      </c>
      <c r="J729" s="12">
        <v>44154.0</v>
      </c>
      <c r="K729" s="2">
        <v>357.78</v>
      </c>
      <c r="L729" s="3" t="s">
        <v>439</v>
      </c>
      <c r="M729" s="4">
        <f t="array" ref="M729">XLOOKUP(L729,Agregado!$B$2:$B$1511,Agregado!$H$2:$H$1511)</f>
        <v>-0.006237013188</v>
      </c>
    </row>
    <row r="730" ht="15.75" customHeight="1">
      <c r="B730" s="13" t="s">
        <v>439</v>
      </c>
      <c r="C730" s="13"/>
      <c r="D730" s="10">
        <v>120111.40600000009</v>
      </c>
      <c r="E730" s="10">
        <v>126859.22100000012</v>
      </c>
      <c r="F730" s="10">
        <v>113648.18699999989</v>
      </c>
      <c r="G730" s="10">
        <f t="shared" si="1"/>
        <v>360618.814</v>
      </c>
      <c r="H730" s="11">
        <f t="shared" si="2"/>
        <v>-0.006237013188</v>
      </c>
      <c r="J730" s="12">
        <v>44155.0</v>
      </c>
      <c r="K730" s="2">
        <v>355.33</v>
      </c>
      <c r="L730" s="3" t="s">
        <v>440</v>
      </c>
      <c r="M730" s="4">
        <f t="array" ref="M730">XLOOKUP(L730,Agregado!$B$2:$B$1511,Agregado!$H$2:$H$1511)</f>
        <v>-0.004096039822</v>
      </c>
    </row>
    <row r="731" ht="15.75" customHeight="1">
      <c r="B731" s="13" t="s">
        <v>440</v>
      </c>
      <c r="C731" s="13"/>
      <c r="D731" s="10">
        <v>118715.91200000008</v>
      </c>
      <c r="E731" s="10">
        <v>126948.99800000012</v>
      </c>
      <c r="F731" s="10">
        <v>113479.81599999989</v>
      </c>
      <c r="G731" s="10">
        <f t="shared" si="1"/>
        <v>359144.726</v>
      </c>
      <c r="H731" s="11">
        <f t="shared" si="2"/>
        <v>-0.004096039822</v>
      </c>
      <c r="J731" s="12">
        <v>44158.0</v>
      </c>
      <c r="K731" s="2">
        <v>357.46</v>
      </c>
      <c r="L731" s="3" t="s">
        <v>441</v>
      </c>
      <c r="M731" s="4">
        <f t="array" ref="M731">XLOOKUP(L731,Agregado!$B$2:$B$1511,Agregado!$H$2:$H$1511)</f>
        <v>-0.0009976916238</v>
      </c>
    </row>
    <row r="732" ht="15.75" customHeight="1">
      <c r="B732" s="13" t="s">
        <v>441</v>
      </c>
      <c r="C732" s="13"/>
      <c r="D732" s="10">
        <v>117720.80700000009</v>
      </c>
      <c r="E732" s="10">
        <v>127020.33300000013</v>
      </c>
      <c r="F732" s="10">
        <v>114045.44899999989</v>
      </c>
      <c r="G732" s="10">
        <f t="shared" si="1"/>
        <v>358786.589</v>
      </c>
      <c r="H732" s="11">
        <f t="shared" si="2"/>
        <v>-0.0009976916238</v>
      </c>
      <c r="J732" s="12">
        <v>44159.0</v>
      </c>
      <c r="K732" s="2">
        <v>363.22</v>
      </c>
      <c r="L732" s="3" t="s">
        <v>442</v>
      </c>
      <c r="M732" s="4">
        <f t="array" ref="M732">XLOOKUP(L732,Agregado!$B$2:$B$1511,Agregado!$H$2:$H$1511)</f>
        <v>0.004370287921</v>
      </c>
    </row>
    <row r="733" ht="15.75" customHeight="1">
      <c r="B733" s="13" t="s">
        <v>442</v>
      </c>
      <c r="C733" s="13"/>
      <c r="D733" s="10">
        <v>119222.02000000009</v>
      </c>
      <c r="E733" s="10">
        <v>127020.33300000013</v>
      </c>
      <c r="F733" s="10">
        <v>114115.66799999989</v>
      </c>
      <c r="G733" s="10">
        <f t="shared" si="1"/>
        <v>360358.021</v>
      </c>
      <c r="H733" s="11">
        <f t="shared" si="2"/>
        <v>0.004370287921</v>
      </c>
      <c r="J733" s="12">
        <v>44160.0</v>
      </c>
      <c r="K733" s="2">
        <v>362.66</v>
      </c>
      <c r="L733" s="3" t="s">
        <v>443</v>
      </c>
      <c r="M733" s="4">
        <f t="array" ref="M733">XLOOKUP(L733,Agregado!$B$2:$B$1511,Agregado!$H$2:$H$1511)</f>
        <v>0.002292097358</v>
      </c>
    </row>
    <row r="734" ht="15.75" customHeight="1">
      <c r="B734" s="13" t="s">
        <v>443</v>
      </c>
      <c r="C734" s="13"/>
      <c r="D734" s="10">
        <v>120075.53800000009</v>
      </c>
      <c r="E734" s="10">
        <v>126983.88100000012</v>
      </c>
      <c r="F734" s="10">
        <v>114125.52499999989</v>
      </c>
      <c r="G734" s="10">
        <f t="shared" si="1"/>
        <v>361184.944</v>
      </c>
      <c r="H734" s="11">
        <f t="shared" si="2"/>
        <v>0.002292097358</v>
      </c>
      <c r="J734" s="12">
        <v>44162.0</v>
      </c>
      <c r="K734" s="2">
        <v>363.67</v>
      </c>
      <c r="L734" s="3" t="s">
        <v>444</v>
      </c>
      <c r="M734" s="4">
        <f t="array" ref="M734">XLOOKUP(L734,Agregado!$B$2:$B$1511,Agregado!$H$2:$H$1511)</f>
        <v>0.003053412333</v>
      </c>
    </row>
    <row r="735" ht="15.75" customHeight="1">
      <c r="B735" s="13" t="s">
        <v>444</v>
      </c>
      <c r="C735" s="13"/>
      <c r="D735" s="10">
        <v>120710.15000000008</v>
      </c>
      <c r="E735" s="10">
        <v>127074.87000000013</v>
      </c>
      <c r="F735" s="10">
        <v>114504.45599999989</v>
      </c>
      <c r="G735" s="10">
        <f t="shared" si="1"/>
        <v>362289.476</v>
      </c>
      <c r="H735" s="11">
        <f t="shared" si="2"/>
        <v>0.003053412333</v>
      </c>
      <c r="J735" s="12">
        <v>44165.0</v>
      </c>
      <c r="K735" s="2">
        <v>362.06</v>
      </c>
      <c r="L735" s="3" t="s">
        <v>445</v>
      </c>
      <c r="M735" s="4">
        <f t="array" ref="M735">XLOOKUP(L735,Agregado!$B$2:$B$1511,Agregado!$H$2:$H$1511)</f>
        <v>-0.002035574104</v>
      </c>
    </row>
    <row r="736" ht="15.75" customHeight="1">
      <c r="B736" s="13" t="s">
        <v>445</v>
      </c>
      <c r="C736" s="13"/>
      <c r="D736" s="10">
        <v>119928.54700000008</v>
      </c>
      <c r="E736" s="10">
        <v>127093.11300000013</v>
      </c>
      <c r="F736" s="10">
        <v>114531.09899999989</v>
      </c>
      <c r="G736" s="10">
        <f t="shared" si="1"/>
        <v>361552.759</v>
      </c>
      <c r="H736" s="11">
        <f t="shared" si="2"/>
        <v>-0.002035574104</v>
      </c>
      <c r="J736" s="12">
        <v>44166.0</v>
      </c>
      <c r="K736" s="2">
        <v>366.02</v>
      </c>
      <c r="L736" s="3">
        <v>43842.0</v>
      </c>
      <c r="M736" s="4">
        <f t="array" ref="M736">XLOOKUP(L736,Agregado!$B$2:$B$1511,Agregado!$H$2:$H$1511)</f>
        <v>0.007700334738</v>
      </c>
    </row>
    <row r="737" ht="15.75" customHeight="1">
      <c r="B737" s="13">
        <v>43842.0</v>
      </c>
      <c r="C737" s="13"/>
      <c r="D737" s="10">
        <v>121665.78900000008</v>
      </c>
      <c r="E737" s="10">
        <v>127855.93400000012</v>
      </c>
      <c r="F737" s="10">
        <v>114825.85999999988</v>
      </c>
      <c r="G737" s="10">
        <f t="shared" si="1"/>
        <v>364347.583</v>
      </c>
      <c r="H737" s="11">
        <f t="shared" si="2"/>
        <v>0.007700334738</v>
      </c>
      <c r="J737" s="12">
        <v>44167.0</v>
      </c>
      <c r="K737" s="2">
        <v>366.79</v>
      </c>
      <c r="L737" s="3">
        <v>43873.0</v>
      </c>
      <c r="M737" s="4">
        <f t="array" ref="M737">XLOOKUP(L737,Agregado!$B$2:$B$1511,Agregado!$H$2:$H$1511)</f>
        <v>-0.01892334107</v>
      </c>
    </row>
    <row r="738" ht="15.75" customHeight="1">
      <c r="B738" s="13">
        <v>43873.0</v>
      </c>
      <c r="C738" s="13"/>
      <c r="D738" s="10">
        <v>121574.28800000007</v>
      </c>
      <c r="E738" s="10">
        <v>128113.08000000012</v>
      </c>
      <c r="F738" s="10">
        <v>107830.36699999988</v>
      </c>
      <c r="G738" s="10">
        <f t="shared" si="1"/>
        <v>357517.735</v>
      </c>
      <c r="H738" s="11">
        <f t="shared" si="2"/>
        <v>-0.01892334107</v>
      </c>
      <c r="J738" s="12">
        <v>44168.0</v>
      </c>
      <c r="K738" s="2">
        <v>366.69</v>
      </c>
      <c r="L738" s="3">
        <v>43902.0</v>
      </c>
      <c r="M738" s="4">
        <f t="array" ref="M738">XLOOKUP(L738,Agregado!$B$2:$B$1511,Agregado!$H$2:$H$1511)</f>
        <v>-0.008331136022</v>
      </c>
    </row>
    <row r="739" ht="15.75" customHeight="1">
      <c r="B739" s="13">
        <v>43902.0</v>
      </c>
      <c r="C739" s="13"/>
      <c r="D739" s="10">
        <v>119814.16300000007</v>
      </c>
      <c r="E739" s="10">
        <v>127432.20100000012</v>
      </c>
      <c r="F739" s="10">
        <v>107305.21499999988</v>
      </c>
      <c r="G739" s="10">
        <f t="shared" si="1"/>
        <v>354551.579</v>
      </c>
      <c r="H739" s="11">
        <f t="shared" si="2"/>
        <v>-0.008331136022</v>
      </c>
      <c r="J739" s="12">
        <v>44169.0</v>
      </c>
      <c r="K739" s="2">
        <v>369.85</v>
      </c>
      <c r="L739" s="3">
        <v>43933.0</v>
      </c>
      <c r="M739" s="4">
        <f t="array" ref="M739">XLOOKUP(L739,Agregado!$B$2:$B$1511,Agregado!$H$2:$H$1511)</f>
        <v>-0.003255641811</v>
      </c>
    </row>
    <row r="740" ht="15.75" customHeight="1">
      <c r="B740" s="13">
        <v>43933.0</v>
      </c>
      <c r="C740" s="13"/>
      <c r="D740" s="10">
        <v>118824.53300000007</v>
      </c>
      <c r="E740" s="10">
        <v>127358.62500000012</v>
      </c>
      <c r="F740" s="10">
        <v>107216.00499999987</v>
      </c>
      <c r="G740" s="10">
        <f t="shared" si="1"/>
        <v>353399.163</v>
      </c>
      <c r="H740" s="11">
        <f t="shared" si="2"/>
        <v>-0.003255641811</v>
      </c>
      <c r="J740" s="12">
        <v>44172.0</v>
      </c>
      <c r="K740" s="2">
        <v>369.09</v>
      </c>
      <c r="L740" s="3">
        <v>44024.0</v>
      </c>
      <c r="M740" s="4">
        <f t="array" ref="M740">XLOOKUP(L740,Agregado!$B$2:$B$1511,Agregado!$H$2:$H$1511)</f>
        <v>-0.008835175694</v>
      </c>
    </row>
    <row r="741" ht="15.75" customHeight="1">
      <c r="B741" s="13">
        <v>44024.0</v>
      </c>
      <c r="C741" s="13"/>
      <c r="D741" s="10">
        <v>115515.02000000006</v>
      </c>
      <c r="E741" s="10">
        <v>127451.41300000012</v>
      </c>
      <c r="F741" s="10">
        <v>107324.13899999988</v>
      </c>
      <c r="G741" s="10">
        <f t="shared" si="1"/>
        <v>350290.572</v>
      </c>
      <c r="H741" s="11">
        <f t="shared" si="2"/>
        <v>-0.008835175694</v>
      </c>
      <c r="J741" s="12">
        <v>44173.0</v>
      </c>
      <c r="K741" s="2">
        <v>370.17</v>
      </c>
      <c r="L741" s="3">
        <v>44055.0</v>
      </c>
      <c r="M741" s="4">
        <f t="array" ref="M741">XLOOKUP(L741,Agregado!$B$2:$B$1511,Agregado!$H$2:$H$1511)</f>
        <v>-0.005069197442</v>
      </c>
    </row>
    <row r="742" ht="15.75" customHeight="1">
      <c r="B742" s="13">
        <v>44055.0</v>
      </c>
      <c r="C742" s="13"/>
      <c r="D742" s="10">
        <v>113632.80200000007</v>
      </c>
      <c r="E742" s="10">
        <v>127451.41300000012</v>
      </c>
      <c r="F742" s="10">
        <v>107435.15799999988</v>
      </c>
      <c r="G742" s="10">
        <f t="shared" si="1"/>
        <v>348519.373</v>
      </c>
      <c r="H742" s="11">
        <f t="shared" si="2"/>
        <v>-0.005069197442</v>
      </c>
      <c r="J742" s="12">
        <v>44174.0</v>
      </c>
      <c r="K742" s="2">
        <v>366.85</v>
      </c>
      <c r="L742" s="3">
        <v>44086.0</v>
      </c>
      <c r="M742" s="4">
        <f t="array" ref="M742">XLOOKUP(L742,Agregado!$B$2:$B$1511,Agregado!$H$2:$H$1511)</f>
        <v>-0.006170074256</v>
      </c>
    </row>
    <row r="743" ht="15.75" customHeight="1">
      <c r="B743" s="13">
        <v>44086.0</v>
      </c>
      <c r="C743" s="13"/>
      <c r="D743" s="10">
        <v>112578.03500000006</v>
      </c>
      <c r="E743" s="10">
        <v>126392.71100000011</v>
      </c>
      <c r="F743" s="10">
        <v>107404.85699999987</v>
      </c>
      <c r="G743" s="10">
        <f t="shared" si="1"/>
        <v>346375.603</v>
      </c>
      <c r="H743" s="11">
        <f t="shared" si="2"/>
        <v>-0.006170074256</v>
      </c>
      <c r="J743" s="12">
        <v>44175.0</v>
      </c>
      <c r="K743" s="2">
        <v>366.73</v>
      </c>
      <c r="L743" s="3">
        <v>44116.0</v>
      </c>
      <c r="M743" s="4">
        <f t="array" ref="M743">XLOOKUP(L743,Agregado!$B$2:$B$1511,Agregado!$H$2:$H$1511)</f>
        <v>0.006482312306</v>
      </c>
    </row>
    <row r="744" ht="15.75" customHeight="1">
      <c r="B744" s="13">
        <v>44116.0</v>
      </c>
      <c r="C744" s="13"/>
      <c r="D744" s="10">
        <v>113495.98200000006</v>
      </c>
      <c r="E744" s="10">
        <v>127498.32800000011</v>
      </c>
      <c r="F744" s="10">
        <v>107633.90099999987</v>
      </c>
      <c r="G744" s="10">
        <f t="shared" si="1"/>
        <v>348628.211</v>
      </c>
      <c r="H744" s="11">
        <f t="shared" si="2"/>
        <v>0.006482312306</v>
      </c>
      <c r="J744" s="12">
        <v>44176.0</v>
      </c>
      <c r="K744" s="2">
        <v>366.3</v>
      </c>
      <c r="L744" s="3">
        <v>44147.0</v>
      </c>
      <c r="M744" s="4">
        <f t="array" ref="M744">XLOOKUP(L744,Agregado!$B$2:$B$1511,Agregado!$H$2:$H$1511)</f>
        <v>-0.004493979848</v>
      </c>
    </row>
    <row r="745" ht="15.75" customHeight="1">
      <c r="B745" s="13">
        <v>44147.0</v>
      </c>
      <c r="C745" s="13"/>
      <c r="D745" s="10">
        <v>111460.60500000007</v>
      </c>
      <c r="E745" s="10">
        <v>127995.25300000011</v>
      </c>
      <c r="F745" s="10">
        <v>107609.13999999987</v>
      </c>
      <c r="G745" s="10">
        <f t="shared" si="1"/>
        <v>347064.998</v>
      </c>
      <c r="H745" s="11">
        <f t="shared" si="2"/>
        <v>-0.004493979848</v>
      </c>
      <c r="J745" s="12">
        <v>44179.0</v>
      </c>
      <c r="K745" s="2">
        <v>364.66</v>
      </c>
      <c r="L745" s="3" t="s">
        <v>446</v>
      </c>
      <c r="M745" s="4">
        <f t="array" ref="M745">XLOOKUP(L745,Agregado!$B$2:$B$1511,Agregado!$H$2:$H$1511)</f>
        <v>-0.005753349128</v>
      </c>
    </row>
    <row r="746" ht="15.75" customHeight="1">
      <c r="B746" s="13" t="s">
        <v>446</v>
      </c>
      <c r="C746" s="13"/>
      <c r="D746" s="10">
        <v>108805.08700000007</v>
      </c>
      <c r="E746" s="10">
        <v>128601.84800000011</v>
      </c>
      <c r="F746" s="10">
        <v>107667.00999999986</v>
      </c>
      <c r="G746" s="10">
        <f t="shared" si="1"/>
        <v>345073.945</v>
      </c>
      <c r="H746" s="11">
        <f t="shared" si="2"/>
        <v>-0.005753349128</v>
      </c>
      <c r="J746" s="12">
        <v>44180.0</v>
      </c>
      <c r="K746" s="2">
        <v>369.59</v>
      </c>
      <c r="L746" s="3" t="s">
        <v>447</v>
      </c>
      <c r="M746" s="4">
        <f t="array" ref="M746">XLOOKUP(L746,Agregado!$B$2:$B$1511,Agregado!$H$2:$H$1511)</f>
        <v>0.003830888078</v>
      </c>
    </row>
    <row r="747" ht="15.75" customHeight="1">
      <c r="B747" s="13" t="s">
        <v>447</v>
      </c>
      <c r="C747" s="13"/>
      <c r="D747" s="10">
        <v>108020.87100000007</v>
      </c>
      <c r="E747" s="10">
        <v>130588.31000000011</v>
      </c>
      <c r="F747" s="10">
        <v>107789.23899999987</v>
      </c>
      <c r="G747" s="10">
        <f t="shared" si="1"/>
        <v>346398.42</v>
      </c>
      <c r="H747" s="11">
        <f t="shared" si="2"/>
        <v>0.003830888078</v>
      </c>
      <c r="J747" s="12">
        <v>44181.0</v>
      </c>
      <c r="K747" s="2">
        <v>370.17</v>
      </c>
      <c r="L747" s="3" t="s">
        <v>448</v>
      </c>
      <c r="M747" s="4">
        <f t="array" ref="M747">XLOOKUP(L747,Agregado!$B$2:$B$1511,Agregado!$H$2:$H$1511)</f>
        <v>-0.005128765002</v>
      </c>
    </row>
    <row r="748" ht="15.75" customHeight="1">
      <c r="B748" s="13" t="s">
        <v>448</v>
      </c>
      <c r="C748" s="13"/>
      <c r="D748" s="10">
        <v>103827.59700000007</v>
      </c>
      <c r="E748" s="10">
        <v>132803.51600000012</v>
      </c>
      <c r="F748" s="10">
        <v>107995.25899999987</v>
      </c>
      <c r="G748" s="10">
        <f t="shared" si="1"/>
        <v>344626.372</v>
      </c>
      <c r="H748" s="11">
        <f t="shared" si="2"/>
        <v>-0.005128765002</v>
      </c>
      <c r="J748" s="12">
        <v>44182.0</v>
      </c>
      <c r="K748" s="2">
        <v>372.24</v>
      </c>
      <c r="L748" s="3" t="s">
        <v>449</v>
      </c>
      <c r="M748" s="4">
        <f t="array" ref="M748">XLOOKUP(L748,Agregado!$B$2:$B$1511,Agregado!$H$2:$H$1511)</f>
        <v>-0.01139156004</v>
      </c>
    </row>
    <row r="749" ht="15.75" customHeight="1">
      <c r="B749" s="13" t="s">
        <v>449</v>
      </c>
      <c r="C749" s="13"/>
      <c r="D749" s="10">
        <v>106566.37200000006</v>
      </c>
      <c r="E749" s="10">
        <v>124518.72400000012</v>
      </c>
      <c r="F749" s="10">
        <v>109637.71999999987</v>
      </c>
      <c r="G749" s="10">
        <f t="shared" si="1"/>
        <v>340722.816</v>
      </c>
      <c r="H749" s="11">
        <f t="shared" si="2"/>
        <v>-0.01139156004</v>
      </c>
      <c r="J749" s="12">
        <v>44183.0</v>
      </c>
      <c r="K749" s="2">
        <v>369.18</v>
      </c>
      <c r="L749" s="3" t="s">
        <v>450</v>
      </c>
      <c r="M749" s="4">
        <f t="array" ref="M749">XLOOKUP(L749,Agregado!$B$2:$B$1511,Agregado!$H$2:$H$1511)</f>
        <v>0.01023653006</v>
      </c>
    </row>
    <row r="750" ht="15.75" customHeight="1">
      <c r="B750" s="13" t="s">
        <v>450</v>
      </c>
      <c r="C750" s="13"/>
      <c r="D750" s="10">
        <v>109209.31100000006</v>
      </c>
      <c r="E750" s="10">
        <v>125169.73100000012</v>
      </c>
      <c r="F750" s="10">
        <v>109849.50599999986</v>
      </c>
      <c r="G750" s="10">
        <f t="shared" si="1"/>
        <v>344228.548</v>
      </c>
      <c r="H750" s="11">
        <f t="shared" si="2"/>
        <v>0.01023653006</v>
      </c>
      <c r="J750" s="12">
        <v>44186.0</v>
      </c>
      <c r="K750" s="2">
        <v>367.86</v>
      </c>
      <c r="L750" s="3" t="s">
        <v>451</v>
      </c>
      <c r="M750" s="4">
        <f t="array" ref="M750">XLOOKUP(L750,Agregado!$B$2:$B$1511,Agregado!$H$2:$H$1511)</f>
        <v>0.006129330853</v>
      </c>
    </row>
    <row r="751" ht="15.75" customHeight="1">
      <c r="B751" s="13" t="s">
        <v>451</v>
      </c>
      <c r="C751" s="13"/>
      <c r="D751" s="10">
        <v>111351.75400000006</v>
      </c>
      <c r="E751" s="10">
        <v>125670.21200000012</v>
      </c>
      <c r="F751" s="10">
        <v>109322.95199999986</v>
      </c>
      <c r="G751" s="10">
        <f t="shared" si="1"/>
        <v>346344.918</v>
      </c>
      <c r="H751" s="11">
        <f t="shared" si="2"/>
        <v>0.006129330853</v>
      </c>
      <c r="J751" s="12">
        <v>44187.0</v>
      </c>
      <c r="K751" s="2">
        <v>367.24</v>
      </c>
      <c r="L751" s="3" t="s">
        <v>452</v>
      </c>
      <c r="M751" s="4">
        <f t="array" ref="M751">XLOOKUP(L751,Agregado!$B$2:$B$1511,Agregado!$H$2:$H$1511)</f>
        <v>0.00931547566</v>
      </c>
    </row>
    <row r="752" ht="15.75" customHeight="1">
      <c r="B752" s="13" t="s">
        <v>452</v>
      </c>
      <c r="C752" s="13"/>
      <c r="D752" s="10">
        <v>115859.16100000007</v>
      </c>
      <c r="E752" s="10">
        <v>125337.85000000012</v>
      </c>
      <c r="F752" s="10">
        <v>108389.34899999986</v>
      </c>
      <c r="G752" s="10">
        <f t="shared" si="1"/>
        <v>349586.36</v>
      </c>
      <c r="H752" s="11">
        <f t="shared" si="2"/>
        <v>0.00931547566</v>
      </c>
      <c r="J752" s="12">
        <v>44188.0</v>
      </c>
      <c r="K752" s="2">
        <v>367.57</v>
      </c>
      <c r="L752" s="3" t="s">
        <v>453</v>
      </c>
      <c r="M752" s="4">
        <f t="array" ref="M752">XLOOKUP(L752,Agregado!$B$2:$B$1511,Agregado!$H$2:$H$1511)</f>
        <v>0.002121666353</v>
      </c>
    </row>
    <row r="753" ht="15.75" customHeight="1">
      <c r="B753" s="13" t="s">
        <v>453</v>
      </c>
      <c r="C753" s="13"/>
      <c r="D753" s="10">
        <v>117970.63300000006</v>
      </c>
      <c r="E753" s="10">
        <v>124011.06200000012</v>
      </c>
      <c r="F753" s="10">
        <v>108347.15799999985</v>
      </c>
      <c r="G753" s="10">
        <f t="shared" si="1"/>
        <v>350328.853</v>
      </c>
      <c r="H753" s="11">
        <f t="shared" si="2"/>
        <v>0.002121666353</v>
      </c>
      <c r="J753" s="12">
        <v>44189.0</v>
      </c>
      <c r="K753" s="2">
        <v>369.0</v>
      </c>
      <c r="L753" s="3" t="s">
        <v>454</v>
      </c>
      <c r="M753" s="4">
        <f t="array" ref="M753">XLOOKUP(L753,Agregado!$B$2:$B$1511,Agregado!$H$2:$H$1511)</f>
        <v>-0.007418861288</v>
      </c>
    </row>
    <row r="754" ht="15.75" customHeight="1">
      <c r="B754" s="13" t="s">
        <v>454</v>
      </c>
      <c r="C754" s="13"/>
      <c r="D754" s="10">
        <v>116169.92100000006</v>
      </c>
      <c r="E754" s="10">
        <v>122867.68100000013</v>
      </c>
      <c r="F754" s="10">
        <v>108701.82699999984</v>
      </c>
      <c r="G754" s="10">
        <f t="shared" si="1"/>
        <v>347739.429</v>
      </c>
      <c r="H754" s="11">
        <f t="shared" si="2"/>
        <v>-0.007418861288</v>
      </c>
      <c r="J754" s="12">
        <v>44193.0</v>
      </c>
      <c r="K754" s="2">
        <v>372.17</v>
      </c>
      <c r="L754" s="3" t="s">
        <v>455</v>
      </c>
      <c r="M754" s="4">
        <f t="array" ref="M754">XLOOKUP(L754,Agregado!$B$2:$B$1511,Agregado!$H$2:$H$1511)</f>
        <v>0.0008394200607</v>
      </c>
    </row>
    <row r="755" ht="15.75" customHeight="1">
      <c r="B755" s="13" t="s">
        <v>455</v>
      </c>
      <c r="C755" s="13"/>
      <c r="D755" s="10">
        <v>116114.59700000007</v>
      </c>
      <c r="E755" s="10">
        <v>122960.22500000012</v>
      </c>
      <c r="F755" s="10">
        <v>108956.62899999984</v>
      </c>
      <c r="G755" s="10">
        <f t="shared" si="1"/>
        <v>348031.451</v>
      </c>
      <c r="H755" s="11">
        <f t="shared" si="2"/>
        <v>0.0008394200607</v>
      </c>
      <c r="J755" s="12">
        <v>44194.0</v>
      </c>
      <c r="K755" s="2">
        <v>371.46</v>
      </c>
      <c r="L755" s="3" t="s">
        <v>456</v>
      </c>
      <c r="M755" s="4">
        <f t="array" ref="M755">XLOOKUP(L755,Agregado!$B$2:$B$1511,Agregado!$H$2:$H$1511)</f>
        <v>0.004302310501</v>
      </c>
    </row>
    <row r="756" ht="15.75" customHeight="1">
      <c r="B756" s="13" t="s">
        <v>456</v>
      </c>
      <c r="C756" s="13"/>
      <c r="D756" s="10">
        <v>117026.10700000006</v>
      </c>
      <c r="E756" s="10">
        <v>123128.25700000013</v>
      </c>
      <c r="F756" s="10">
        <v>109377.65199999984</v>
      </c>
      <c r="G756" s="10">
        <f t="shared" si="1"/>
        <v>349532.016</v>
      </c>
      <c r="H756" s="11">
        <f t="shared" si="2"/>
        <v>0.004302310501</v>
      </c>
      <c r="J756" s="12">
        <v>44195.0</v>
      </c>
      <c r="K756" s="2">
        <v>371.99</v>
      </c>
      <c r="L756" s="3" t="s">
        <v>457</v>
      </c>
      <c r="M756" s="4">
        <f t="array" ref="M756">XLOOKUP(L756,Agregado!$B$2:$B$1511,Agregado!$H$2:$H$1511)</f>
        <v>0.003908066382</v>
      </c>
    </row>
    <row r="757" ht="15.75" customHeight="1">
      <c r="B757" s="13" t="s">
        <v>457</v>
      </c>
      <c r="C757" s="13"/>
      <c r="D757" s="10">
        <v>118288.23900000006</v>
      </c>
      <c r="E757" s="10">
        <v>123202.77200000013</v>
      </c>
      <c r="F757" s="10">
        <v>109409.67199999985</v>
      </c>
      <c r="G757" s="10">
        <f t="shared" si="1"/>
        <v>350900.683</v>
      </c>
      <c r="H757" s="11">
        <f t="shared" si="2"/>
        <v>0.003908066382</v>
      </c>
      <c r="J757" s="12">
        <v>44196.0</v>
      </c>
      <c r="K757" s="2">
        <v>373.88</v>
      </c>
      <c r="L757" s="3" t="s">
        <v>458</v>
      </c>
      <c r="M757" s="4">
        <f t="array" ref="M757">XLOOKUP(L757,Agregado!$B$2:$B$1511,Agregado!$H$2:$H$1511)</f>
        <v>-0.007321309504</v>
      </c>
    </row>
    <row r="758" ht="15.75" customHeight="1">
      <c r="B758" s="13" t="s">
        <v>458</v>
      </c>
      <c r="C758" s="13"/>
      <c r="D758" s="10">
        <v>115630.20300000007</v>
      </c>
      <c r="E758" s="10">
        <v>123314.70600000012</v>
      </c>
      <c r="F758" s="10">
        <v>109396.10299999984</v>
      </c>
      <c r="G758" s="10">
        <f t="shared" si="1"/>
        <v>348341.012</v>
      </c>
      <c r="H758" s="11">
        <f t="shared" si="2"/>
        <v>-0.007321309504</v>
      </c>
      <c r="J758" s="12">
        <v>44200.0</v>
      </c>
      <c r="K758" s="2">
        <v>368.79</v>
      </c>
      <c r="L758" s="3">
        <v>44287.0</v>
      </c>
      <c r="M758" s="4">
        <f t="array" ref="M758">XLOOKUP(L758,Agregado!$B$2:$B$1511,Agregado!$H$2:$H$1511)</f>
        <v>0.009031512932</v>
      </c>
    </row>
    <row r="759" ht="15.75" customHeight="1">
      <c r="B759" s="13">
        <v>44287.0</v>
      </c>
      <c r="C759" s="13"/>
      <c r="D759" s="10">
        <v>118941.65900000007</v>
      </c>
      <c r="E759" s="10">
        <v>123295.92900000012</v>
      </c>
      <c r="F759" s="10">
        <v>109263.71999999984</v>
      </c>
      <c r="G759" s="10">
        <f t="shared" si="1"/>
        <v>351501.308</v>
      </c>
      <c r="H759" s="11">
        <f t="shared" si="2"/>
        <v>0.009031512932</v>
      </c>
      <c r="J759" s="12">
        <v>44201.0</v>
      </c>
      <c r="K759" s="2">
        <v>371.33</v>
      </c>
      <c r="L759" s="3">
        <v>44317.0</v>
      </c>
      <c r="M759" s="4">
        <f t="array" ref="M759">XLOOKUP(L759,Agregado!$B$2:$B$1511,Agregado!$H$2:$H$1511)</f>
        <v>-0.0009671040111</v>
      </c>
    </row>
    <row r="760" ht="15.75" customHeight="1">
      <c r="B760" s="13">
        <v>44317.0</v>
      </c>
      <c r="C760" s="13"/>
      <c r="D760" s="10">
        <v>118333.35300000008</v>
      </c>
      <c r="E760" s="10">
        <v>123573.44600000013</v>
      </c>
      <c r="F760" s="10">
        <v>109254.73499999984</v>
      </c>
      <c r="G760" s="10">
        <f t="shared" si="1"/>
        <v>351161.534</v>
      </c>
      <c r="H760" s="11">
        <f t="shared" si="2"/>
        <v>-0.0009671040111</v>
      </c>
      <c r="J760" s="12">
        <v>44202.0</v>
      </c>
      <c r="K760" s="2">
        <v>373.55</v>
      </c>
      <c r="L760" s="3">
        <v>44348.0</v>
      </c>
      <c r="M760" s="4">
        <f t="array" ref="M760">XLOOKUP(L760,Agregado!$B$2:$B$1511,Agregado!$H$2:$H$1511)</f>
        <v>-0.00612894021</v>
      </c>
    </row>
    <row r="761" ht="15.75" customHeight="1">
      <c r="B761" s="13">
        <v>44348.0</v>
      </c>
      <c r="C761" s="13"/>
      <c r="D761" s="10">
        <v>116123.96100000007</v>
      </c>
      <c r="E761" s="10">
        <v>123480.27400000012</v>
      </c>
      <c r="F761" s="10">
        <v>109411.63299999984</v>
      </c>
      <c r="G761" s="10">
        <f t="shared" si="1"/>
        <v>349015.868</v>
      </c>
      <c r="H761" s="11">
        <f t="shared" si="2"/>
        <v>-0.00612894021</v>
      </c>
      <c r="J761" s="12">
        <v>44203.0</v>
      </c>
      <c r="K761" s="2">
        <v>379.1</v>
      </c>
      <c r="L761" s="3">
        <v>44378.0</v>
      </c>
      <c r="M761" s="4">
        <f t="array" ref="M761">XLOOKUP(L761,Agregado!$B$2:$B$1511,Agregado!$H$2:$H$1511)</f>
        <v>0.006883925787</v>
      </c>
    </row>
    <row r="762" ht="15.75" customHeight="1">
      <c r="B762" s="13">
        <v>44378.0</v>
      </c>
      <c r="C762" s="13"/>
      <c r="D762" s="10">
        <v>118495.38500000007</v>
      </c>
      <c r="E762" s="10">
        <v>123386.56900000012</v>
      </c>
      <c r="F762" s="10">
        <v>109544.80199999984</v>
      </c>
      <c r="G762" s="10">
        <f t="shared" si="1"/>
        <v>351426.756</v>
      </c>
      <c r="H762" s="11">
        <f t="shared" si="2"/>
        <v>0.006883925787</v>
      </c>
      <c r="J762" s="12">
        <v>44204.0</v>
      </c>
      <c r="K762" s="2">
        <v>381.26</v>
      </c>
      <c r="L762" s="3">
        <v>44409.0</v>
      </c>
      <c r="M762" s="4">
        <f t="array" ref="M762">XLOOKUP(L762,Agregado!$B$2:$B$1511,Agregado!$H$2:$H$1511)</f>
        <v>-0.008808999565</v>
      </c>
    </row>
    <row r="763" ht="15.75" customHeight="1">
      <c r="B763" s="13">
        <v>44409.0</v>
      </c>
      <c r="C763" s="13"/>
      <c r="D763" s="10">
        <v>115652.30900000007</v>
      </c>
      <c r="E763" s="10">
        <v>122891.96500000011</v>
      </c>
      <c r="F763" s="10">
        <v>109800.35899999984</v>
      </c>
      <c r="G763" s="10">
        <f t="shared" si="1"/>
        <v>348344.633</v>
      </c>
      <c r="H763" s="11">
        <f t="shared" si="2"/>
        <v>-0.008808999565</v>
      </c>
      <c r="J763" s="12">
        <v>44207.0</v>
      </c>
      <c r="K763" s="2">
        <v>378.69</v>
      </c>
      <c r="L763" s="3">
        <v>44501.0</v>
      </c>
      <c r="M763" s="4">
        <f t="array" ref="M763">XLOOKUP(L763,Agregado!$B$2:$B$1511,Agregado!$H$2:$H$1511)</f>
        <v>-0.0006490335485</v>
      </c>
    </row>
    <row r="764" ht="15.75" customHeight="1">
      <c r="B764" s="13">
        <v>44501.0</v>
      </c>
      <c r="C764" s="13"/>
      <c r="D764" s="10">
        <v>115252.04500000007</v>
      </c>
      <c r="E764" s="10">
        <v>123217.17800000012</v>
      </c>
      <c r="F764" s="10">
        <v>109649.39599999983</v>
      </c>
      <c r="G764" s="10">
        <f t="shared" si="1"/>
        <v>348118.619</v>
      </c>
      <c r="H764" s="11">
        <f t="shared" si="2"/>
        <v>-0.0006490335485</v>
      </c>
      <c r="J764" s="12">
        <v>44208.0</v>
      </c>
      <c r="K764" s="2">
        <v>378.77</v>
      </c>
      <c r="L764" s="3">
        <v>44531.0</v>
      </c>
      <c r="M764" s="4">
        <f t="array" ref="M764">XLOOKUP(L764,Agregado!$B$2:$B$1511,Agregado!$H$2:$H$1511)</f>
        <v>0.002122662065</v>
      </c>
    </row>
    <row r="765" ht="15.75" customHeight="1">
      <c r="B765" s="13">
        <v>44531.0</v>
      </c>
      <c r="C765" s="13"/>
      <c r="D765" s="10">
        <v>115952.64800000007</v>
      </c>
      <c r="E765" s="10">
        <v>123217.17800000012</v>
      </c>
      <c r="F765" s="10">
        <v>109688.51599999983</v>
      </c>
      <c r="G765" s="10">
        <f t="shared" si="1"/>
        <v>348858.342</v>
      </c>
      <c r="H765" s="11">
        <f t="shared" si="2"/>
        <v>0.002122662065</v>
      </c>
      <c r="J765" s="12">
        <v>44209.0</v>
      </c>
      <c r="K765" s="2">
        <v>379.79</v>
      </c>
      <c r="L765" s="3" t="s">
        <v>459</v>
      </c>
      <c r="M765" s="4">
        <f t="array" ref="M765">XLOOKUP(L765,Agregado!$B$2:$B$1511,Agregado!$H$2:$H$1511)</f>
        <v>0.0009595451984</v>
      </c>
    </row>
    <row r="766" ht="15.75" customHeight="1">
      <c r="B766" s="13" t="s">
        <v>459</v>
      </c>
      <c r="C766" s="13"/>
      <c r="D766" s="10">
        <v>116179.96500000007</v>
      </c>
      <c r="E766" s="10">
        <v>123179.15300000012</v>
      </c>
      <c r="F766" s="10">
        <v>109834.12999999983</v>
      </c>
      <c r="G766" s="10">
        <f t="shared" si="1"/>
        <v>349193.248</v>
      </c>
      <c r="H766" s="11">
        <f t="shared" si="2"/>
        <v>0.0009595451984</v>
      </c>
      <c r="J766" s="12">
        <v>44210.0</v>
      </c>
      <c r="K766" s="2">
        <v>378.46</v>
      </c>
      <c r="L766" s="3" t="s">
        <v>460</v>
      </c>
      <c r="M766" s="4">
        <f t="array" ref="M766">XLOOKUP(L766,Agregado!$B$2:$B$1511,Agregado!$H$2:$H$1511)</f>
        <v>-0.001835042853</v>
      </c>
    </row>
    <row r="767" ht="15.75" customHeight="1">
      <c r="B767" s="13" t="s">
        <v>460</v>
      </c>
      <c r="C767" s="13"/>
      <c r="D767" s="10">
        <v>115363.54800000007</v>
      </c>
      <c r="E767" s="10">
        <v>123274.43400000012</v>
      </c>
      <c r="F767" s="10">
        <v>109915.06899999983</v>
      </c>
      <c r="G767" s="10">
        <f t="shared" si="1"/>
        <v>348553.051</v>
      </c>
      <c r="H767" s="11">
        <f t="shared" si="2"/>
        <v>-0.001835042853</v>
      </c>
      <c r="J767" s="12">
        <v>44211.0</v>
      </c>
      <c r="K767" s="2">
        <v>375.7</v>
      </c>
      <c r="L767" s="3" t="s">
        <v>461</v>
      </c>
      <c r="M767" s="4">
        <f t="array" ref="M767">XLOOKUP(L767,Agregado!$B$2:$B$1511,Agregado!$H$2:$H$1511)</f>
        <v>-0.001036020175</v>
      </c>
    </row>
    <row r="768" ht="15.75" customHeight="1">
      <c r="B768" s="13" t="s">
        <v>461</v>
      </c>
      <c r="C768" s="13"/>
      <c r="D768" s="10">
        <v>117387.70000000007</v>
      </c>
      <c r="E768" s="10">
        <v>121033.97700000013</v>
      </c>
      <c r="F768" s="10">
        <v>109770.45299999983</v>
      </c>
      <c r="G768" s="10">
        <f t="shared" si="1"/>
        <v>348192.13</v>
      </c>
      <c r="H768" s="11">
        <f t="shared" si="2"/>
        <v>-0.001036020175</v>
      </c>
      <c r="J768" s="12">
        <v>44215.0</v>
      </c>
      <c r="K768" s="2">
        <v>378.65</v>
      </c>
      <c r="L768" s="3" t="s">
        <v>462</v>
      </c>
      <c r="M768" s="4">
        <f t="array" ref="M768">XLOOKUP(L768,Agregado!$B$2:$B$1511,Agregado!$H$2:$H$1511)</f>
        <v>0.005838623009</v>
      </c>
    </row>
    <row r="769" ht="15.75" customHeight="1">
      <c r="B769" s="13" t="s">
        <v>462</v>
      </c>
      <c r="C769" s="13"/>
      <c r="D769" s="10">
        <v>119510.00300000007</v>
      </c>
      <c r="E769" s="10">
        <v>120864.32100000013</v>
      </c>
      <c r="F769" s="10">
        <v>109856.71499999984</v>
      </c>
      <c r="G769" s="10">
        <f t="shared" si="1"/>
        <v>350231.039</v>
      </c>
      <c r="H769" s="11">
        <f t="shared" si="2"/>
        <v>0.005838623009</v>
      </c>
      <c r="J769" s="12">
        <v>44216.0</v>
      </c>
      <c r="K769" s="2">
        <v>383.89</v>
      </c>
      <c r="L769" s="3" t="s">
        <v>463</v>
      </c>
      <c r="M769" s="4">
        <f t="array" ref="M769">XLOOKUP(L769,Agregado!$B$2:$B$1511,Agregado!$H$2:$H$1511)</f>
        <v>-0.01038746197</v>
      </c>
    </row>
    <row r="770" ht="15.75" customHeight="1">
      <c r="B770" s="13" t="s">
        <v>463</v>
      </c>
      <c r="C770" s="13"/>
      <c r="D770" s="10">
        <v>115439.00700000007</v>
      </c>
      <c r="E770" s="10">
        <v>120693.27900000013</v>
      </c>
      <c r="F770" s="10">
        <v>110479.57099999984</v>
      </c>
      <c r="G770" s="10">
        <f t="shared" si="1"/>
        <v>346611.857</v>
      </c>
      <c r="H770" s="11">
        <f t="shared" si="2"/>
        <v>-0.01038746197</v>
      </c>
      <c r="J770" s="12">
        <v>44217.0</v>
      </c>
      <c r="K770" s="2">
        <v>384.24</v>
      </c>
      <c r="L770" s="3" t="s">
        <v>464</v>
      </c>
      <c r="M770" s="4">
        <f t="array" ref="M770">XLOOKUP(L770,Agregado!$B$2:$B$1511,Agregado!$H$2:$H$1511)</f>
        <v>-0.00668518999</v>
      </c>
    </row>
    <row r="771" ht="15.75" customHeight="1">
      <c r="B771" s="13" t="s">
        <v>464</v>
      </c>
      <c r="C771" s="13"/>
      <c r="D771" s="10">
        <v>112693.60900000007</v>
      </c>
      <c r="E771" s="10">
        <v>120924.51300000012</v>
      </c>
      <c r="F771" s="10">
        <v>110684.29699999983</v>
      </c>
      <c r="G771" s="10">
        <f t="shared" si="1"/>
        <v>344302.419</v>
      </c>
      <c r="H771" s="11">
        <f t="shared" si="2"/>
        <v>-0.00668518999</v>
      </c>
      <c r="J771" s="12">
        <v>44218.0</v>
      </c>
      <c r="K771" s="2">
        <v>382.88</v>
      </c>
      <c r="L771" s="3" t="s">
        <v>465</v>
      </c>
      <c r="M771" s="4">
        <f t="array" ref="M771">XLOOKUP(L771,Agregado!$B$2:$B$1511,Agregado!$H$2:$H$1511)</f>
        <v>-0.002860113213</v>
      </c>
    </row>
    <row r="772" ht="15.75" customHeight="1">
      <c r="B772" s="13" t="s">
        <v>465</v>
      </c>
      <c r="C772" s="13"/>
      <c r="D772" s="10">
        <v>111387.58700000007</v>
      </c>
      <c r="E772" s="10">
        <v>121098.00800000012</v>
      </c>
      <c r="F772" s="10">
        <v>110833.48699999983</v>
      </c>
      <c r="G772" s="10">
        <f t="shared" si="1"/>
        <v>343319.082</v>
      </c>
      <c r="H772" s="11">
        <f t="shared" si="2"/>
        <v>-0.002860113213</v>
      </c>
      <c r="J772" s="12">
        <v>44221.0</v>
      </c>
      <c r="K772" s="2">
        <v>384.39</v>
      </c>
      <c r="L772" s="3" t="s">
        <v>466</v>
      </c>
      <c r="M772" s="4">
        <f t="array" ref="M772">XLOOKUP(L772,Agregado!$B$2:$B$1511,Agregado!$H$2:$H$1511)</f>
        <v>0.001584598037</v>
      </c>
    </row>
    <row r="773" ht="15.75" customHeight="1">
      <c r="B773" s="13" t="s">
        <v>466</v>
      </c>
      <c r="C773" s="13"/>
      <c r="D773" s="10">
        <v>111942.89200000007</v>
      </c>
      <c r="E773" s="10">
        <v>121001.91100000012</v>
      </c>
      <c r="F773" s="10">
        <v>110918.73299999983</v>
      </c>
      <c r="G773" s="10">
        <f t="shared" si="1"/>
        <v>343863.536</v>
      </c>
      <c r="H773" s="11">
        <f t="shared" si="2"/>
        <v>0.001584598037</v>
      </c>
      <c r="J773" s="12">
        <v>44222.0</v>
      </c>
      <c r="K773" s="2">
        <v>383.79</v>
      </c>
      <c r="L773" s="3" t="s">
        <v>467</v>
      </c>
      <c r="M773" s="4">
        <f t="array" ref="M773">XLOOKUP(L773,Agregado!$B$2:$B$1511,Agregado!$H$2:$H$1511)</f>
        <v>-0.001410620513</v>
      </c>
    </row>
    <row r="774" ht="15.75" customHeight="1">
      <c r="B774" s="13" t="s">
        <v>467</v>
      </c>
      <c r="C774" s="13"/>
      <c r="D774" s="10">
        <v>111539.32200000006</v>
      </c>
      <c r="E774" s="10">
        <v>120944.04500000013</v>
      </c>
      <c r="F774" s="10">
        <v>110895.44999999984</v>
      </c>
      <c r="G774" s="10">
        <f t="shared" si="1"/>
        <v>343378.817</v>
      </c>
      <c r="H774" s="11">
        <f t="shared" si="2"/>
        <v>-0.001410620513</v>
      </c>
      <c r="J774" s="12">
        <v>44223.0</v>
      </c>
      <c r="K774" s="2">
        <v>374.41</v>
      </c>
      <c r="L774" s="3" t="s">
        <v>468</v>
      </c>
      <c r="M774" s="4">
        <f t="array" ref="M774">XLOOKUP(L774,Agregado!$B$2:$B$1511,Agregado!$H$2:$H$1511)</f>
        <v>-0.001234967687</v>
      </c>
    </row>
    <row r="775" ht="15.75" customHeight="1">
      <c r="B775" s="13" t="s">
        <v>468</v>
      </c>
      <c r="C775" s="13"/>
      <c r="D775" s="10">
        <v>110886.89300000005</v>
      </c>
      <c r="E775" s="10">
        <v>121194.42800000013</v>
      </c>
      <c r="F775" s="10">
        <v>110873.69599999984</v>
      </c>
      <c r="G775" s="10">
        <f t="shared" si="1"/>
        <v>342955.017</v>
      </c>
      <c r="H775" s="11">
        <f t="shared" si="2"/>
        <v>-0.001234967687</v>
      </c>
      <c r="J775" s="12">
        <v>44224.0</v>
      </c>
      <c r="K775" s="2">
        <v>377.63</v>
      </c>
      <c r="L775" s="3" t="s">
        <v>469</v>
      </c>
      <c r="M775" s="4">
        <f t="array" ref="M775">XLOOKUP(L775,Agregado!$B$2:$B$1511,Agregado!$H$2:$H$1511)</f>
        <v>-0.006505173102</v>
      </c>
    </row>
    <row r="776" ht="15.75" customHeight="1">
      <c r="B776" s="13" t="s">
        <v>469</v>
      </c>
      <c r="C776" s="13"/>
      <c r="D776" s="10">
        <v>108549.81300000005</v>
      </c>
      <c r="E776" s="10">
        <v>121138.13100000012</v>
      </c>
      <c r="F776" s="10">
        <v>111043.33199999983</v>
      </c>
      <c r="G776" s="10">
        <f t="shared" si="1"/>
        <v>340731.276</v>
      </c>
      <c r="H776" s="11">
        <f t="shared" si="2"/>
        <v>-0.006505173102</v>
      </c>
      <c r="J776" s="12">
        <v>44225.0</v>
      </c>
      <c r="K776" s="2">
        <v>370.07</v>
      </c>
      <c r="L776" s="3" t="s">
        <v>470</v>
      </c>
      <c r="M776" s="4">
        <f t="array" ref="M776">XLOOKUP(L776,Agregado!$B$2:$B$1511,Agregado!$H$2:$H$1511)</f>
        <v>-0.00757635035</v>
      </c>
    </row>
    <row r="777" ht="15.75" customHeight="1">
      <c r="B777" s="13" t="s">
        <v>470</v>
      </c>
      <c r="C777" s="13"/>
      <c r="D777" s="10">
        <v>106133.06400000006</v>
      </c>
      <c r="E777" s="10">
        <v>121005.47600000013</v>
      </c>
      <c r="F777" s="10">
        <v>111020.99099999983</v>
      </c>
      <c r="G777" s="10">
        <f t="shared" si="1"/>
        <v>338159.531</v>
      </c>
      <c r="H777" s="11">
        <f t="shared" si="2"/>
        <v>-0.00757635035</v>
      </c>
      <c r="J777" s="12">
        <v>44228.0</v>
      </c>
      <c r="K777" s="2">
        <v>376.23</v>
      </c>
      <c r="L777" s="3">
        <v>44198.0</v>
      </c>
      <c r="M777" s="4">
        <f t="array" ref="M777">XLOOKUP(L777,Agregado!$B$2:$B$1511,Agregado!$H$2:$H$1511)</f>
        <v>0.002701063381</v>
      </c>
    </row>
    <row r="778" ht="15.75" customHeight="1">
      <c r="B778" s="13">
        <v>44198.0</v>
      </c>
      <c r="C778" s="13"/>
      <c r="D778" s="10">
        <v>107151.59800000006</v>
      </c>
      <c r="E778" s="10">
        <v>120968.30100000012</v>
      </c>
      <c r="F778" s="10">
        <v>110954.25699999984</v>
      </c>
      <c r="G778" s="10">
        <f t="shared" si="1"/>
        <v>339074.156</v>
      </c>
      <c r="H778" s="11">
        <f t="shared" si="2"/>
        <v>0.002701063381</v>
      </c>
      <c r="J778" s="12">
        <v>44229.0</v>
      </c>
      <c r="K778" s="2">
        <v>381.55</v>
      </c>
      <c r="L778" s="3">
        <v>44229.0</v>
      </c>
      <c r="M778" s="4">
        <f t="array" ref="M778">XLOOKUP(L778,Agregado!$B$2:$B$1511,Agregado!$H$2:$H$1511)</f>
        <v>-0.01261526061</v>
      </c>
    </row>
    <row r="779" ht="15.75" customHeight="1">
      <c r="B779" s="13">
        <v>44229.0</v>
      </c>
      <c r="C779" s="13"/>
      <c r="D779" s="10">
        <v>103331.99800000005</v>
      </c>
      <c r="E779" s="10">
        <v>120609.47500000012</v>
      </c>
      <c r="F779" s="10">
        <v>110882.04199999984</v>
      </c>
      <c r="G779" s="10">
        <f t="shared" si="1"/>
        <v>334823.515</v>
      </c>
      <c r="H779" s="11">
        <f t="shared" si="2"/>
        <v>-0.01261526061</v>
      </c>
      <c r="J779" s="12">
        <v>44230.0</v>
      </c>
      <c r="K779" s="2">
        <v>381.85</v>
      </c>
      <c r="L779" s="3">
        <v>44257.0</v>
      </c>
      <c r="M779" s="4">
        <f t="array" ref="M779">XLOOKUP(L779,Agregado!$B$2:$B$1511,Agregado!$H$2:$H$1511)</f>
        <v>-0.00275498715</v>
      </c>
    </row>
    <row r="780" ht="15.75" customHeight="1">
      <c r="B780" s="13">
        <v>44257.0</v>
      </c>
      <c r="C780" s="13"/>
      <c r="D780" s="10">
        <v>102568.90900000004</v>
      </c>
      <c r="E780" s="10">
        <v>120456.28900000012</v>
      </c>
      <c r="F780" s="10">
        <v>110877.15199999984</v>
      </c>
      <c r="G780" s="10">
        <f t="shared" si="1"/>
        <v>333902.35</v>
      </c>
      <c r="H780" s="11">
        <f t="shared" si="2"/>
        <v>-0.00275498715</v>
      </c>
      <c r="J780" s="12">
        <v>44231.0</v>
      </c>
      <c r="K780" s="2">
        <v>386.19</v>
      </c>
      <c r="L780" s="3">
        <v>44288.0</v>
      </c>
      <c r="M780" s="4">
        <f t="array" ref="M780">XLOOKUP(L780,Agregado!$B$2:$B$1511,Agregado!$H$2:$H$1511)</f>
        <v>0.03022252088</v>
      </c>
    </row>
    <row r="781" ht="15.75" customHeight="1">
      <c r="B781" s="13">
        <v>44288.0</v>
      </c>
      <c r="C781" s="13"/>
      <c r="D781" s="10">
        <v>104516.74200000004</v>
      </c>
      <c r="E781" s="10">
        <v>120111.27400000012</v>
      </c>
      <c r="F781" s="10">
        <v>119519.74599999984</v>
      </c>
      <c r="G781" s="10">
        <f t="shared" si="1"/>
        <v>344147.762</v>
      </c>
      <c r="H781" s="11">
        <f t="shared" si="2"/>
        <v>0.03022252088</v>
      </c>
      <c r="J781" s="12">
        <v>44232.0</v>
      </c>
      <c r="K781" s="2">
        <v>387.71</v>
      </c>
      <c r="L781" s="3">
        <v>44318.0</v>
      </c>
      <c r="M781" s="4">
        <f t="array" ref="M781">XLOOKUP(L781,Agregado!$B$2:$B$1511,Agregado!$H$2:$H$1511)</f>
        <v>0.02487682434</v>
      </c>
    </row>
    <row r="782" ht="15.75" customHeight="1">
      <c r="B782" s="13">
        <v>44318.0</v>
      </c>
      <c r="C782" s="13"/>
      <c r="D782" s="10">
        <v>105404.78800000004</v>
      </c>
      <c r="E782" s="10">
        <v>127726.64700000011</v>
      </c>
      <c r="F782" s="10">
        <v>119685.00799999984</v>
      </c>
      <c r="G782" s="10">
        <f t="shared" si="1"/>
        <v>352816.443</v>
      </c>
      <c r="H782" s="11">
        <f t="shared" si="2"/>
        <v>0.02487682434</v>
      </c>
      <c r="J782" s="12">
        <v>44235.0</v>
      </c>
      <c r="K782" s="2">
        <v>390.51</v>
      </c>
      <c r="L782" s="3">
        <v>44410.0</v>
      </c>
      <c r="M782" s="4">
        <f t="array" ref="M782">XLOOKUP(L782,Agregado!$B$2:$B$1511,Agregado!$H$2:$H$1511)</f>
        <v>-0.000308494088</v>
      </c>
    </row>
    <row r="783" ht="15.75" customHeight="1">
      <c r="B783" s="13">
        <v>44410.0</v>
      </c>
      <c r="C783" s="13"/>
      <c r="D783" s="10">
        <v>105462.93500000004</v>
      </c>
      <c r="E783" s="10">
        <v>127376.45600000011</v>
      </c>
      <c r="F783" s="10">
        <v>119868.22699999984</v>
      </c>
      <c r="G783" s="10">
        <f t="shared" si="1"/>
        <v>352707.618</v>
      </c>
      <c r="H783" s="11">
        <f t="shared" si="2"/>
        <v>-0.000308494088</v>
      </c>
      <c r="J783" s="12">
        <v>44236.0</v>
      </c>
      <c r="K783" s="2">
        <v>390.25</v>
      </c>
      <c r="L783" s="3">
        <v>44441.0</v>
      </c>
      <c r="M783" s="4">
        <f t="array" ref="M783">XLOOKUP(L783,Agregado!$B$2:$B$1511,Agregado!$H$2:$H$1511)</f>
        <v>0.004662672219</v>
      </c>
    </row>
    <row r="784" ht="15.75" customHeight="1">
      <c r="B784" s="13">
        <v>44441.0</v>
      </c>
      <c r="C784" s="13"/>
      <c r="D784" s="10">
        <v>106868.80900000004</v>
      </c>
      <c r="E784" s="10">
        <v>127337.25700000011</v>
      </c>
      <c r="F784" s="10">
        <v>120149.95199999984</v>
      </c>
      <c r="G784" s="10">
        <f t="shared" si="1"/>
        <v>354356.018</v>
      </c>
      <c r="H784" s="11">
        <f t="shared" si="2"/>
        <v>0.004662672219</v>
      </c>
      <c r="J784" s="12">
        <v>44237.0</v>
      </c>
      <c r="K784" s="2">
        <v>390.08</v>
      </c>
      <c r="L784" s="3">
        <v>44471.0</v>
      </c>
      <c r="M784" s="4">
        <f t="array" ref="M784">XLOOKUP(L784,Agregado!$B$2:$B$1511,Agregado!$H$2:$H$1511)</f>
        <v>0.0004786355948</v>
      </c>
    </row>
    <row r="785" ht="15.75" customHeight="1">
      <c r="B785" s="13">
        <v>44471.0</v>
      </c>
      <c r="C785" s="13"/>
      <c r="D785" s="10">
        <v>107083.39300000004</v>
      </c>
      <c r="E785" s="10">
        <v>127298.09500000012</v>
      </c>
      <c r="F785" s="10">
        <v>120144.17799999984</v>
      </c>
      <c r="G785" s="10">
        <f t="shared" si="1"/>
        <v>354525.666</v>
      </c>
      <c r="H785" s="11">
        <f t="shared" si="2"/>
        <v>0.0004786355948</v>
      </c>
      <c r="J785" s="12">
        <v>44238.0</v>
      </c>
      <c r="K785" s="2">
        <v>390.71</v>
      </c>
      <c r="L785" s="3">
        <v>44502.0</v>
      </c>
      <c r="M785" s="4">
        <f t="array" ref="M785">XLOOKUP(L785,Agregado!$B$2:$B$1511,Agregado!$H$2:$H$1511)</f>
        <v>0.008848560545</v>
      </c>
    </row>
    <row r="786" ht="15.75" customHeight="1">
      <c r="B786" s="13">
        <v>44502.0</v>
      </c>
      <c r="C786" s="13"/>
      <c r="D786" s="10">
        <v>110125.60600000004</v>
      </c>
      <c r="E786" s="10">
        <v>127337.24400000012</v>
      </c>
      <c r="F786" s="10">
        <v>120213.77799999985</v>
      </c>
      <c r="G786" s="10">
        <f t="shared" si="1"/>
        <v>357676.628</v>
      </c>
      <c r="H786" s="11">
        <f t="shared" si="2"/>
        <v>0.008848560545</v>
      </c>
      <c r="J786" s="12">
        <v>44239.0</v>
      </c>
      <c r="K786" s="2">
        <v>392.64</v>
      </c>
      <c r="L786" s="3">
        <v>44532.0</v>
      </c>
      <c r="M786" s="4">
        <f t="array" ref="M786">XLOOKUP(L786,Agregado!$B$2:$B$1511,Agregado!$H$2:$H$1511)</f>
        <v>0.004546143468</v>
      </c>
    </row>
    <row r="787" ht="15.75" customHeight="1">
      <c r="B787" s="13">
        <v>44532.0</v>
      </c>
      <c r="C787" s="13"/>
      <c r="D787" s="10">
        <v>111669.07900000004</v>
      </c>
      <c r="E787" s="10">
        <v>127454.91000000012</v>
      </c>
      <c r="F787" s="10">
        <v>120182.38999999984</v>
      </c>
      <c r="G787" s="10">
        <f t="shared" si="1"/>
        <v>359306.379</v>
      </c>
      <c r="H787" s="11">
        <f t="shared" si="2"/>
        <v>0.004546143468</v>
      </c>
      <c r="J787" s="12">
        <v>44243.0</v>
      </c>
      <c r="K787" s="2">
        <v>392.3</v>
      </c>
      <c r="L787" s="3" t="s">
        <v>471</v>
      </c>
      <c r="M787" s="4">
        <f t="array" ref="M787">XLOOKUP(L787,Agregado!$B$2:$B$1511,Agregado!$H$2:$H$1511)</f>
        <v>-0.004416162992</v>
      </c>
    </row>
    <row r="788" ht="15.75" customHeight="1">
      <c r="B788" s="13" t="s">
        <v>471</v>
      </c>
      <c r="C788" s="13"/>
      <c r="D788" s="10">
        <v>110000.50300000004</v>
      </c>
      <c r="E788" s="10">
        <v>127454.91000000012</v>
      </c>
      <c r="F788" s="10">
        <v>120267.70899999984</v>
      </c>
      <c r="G788" s="10">
        <f t="shared" si="1"/>
        <v>357723.122</v>
      </c>
      <c r="H788" s="11">
        <f t="shared" si="2"/>
        <v>-0.004416162992</v>
      </c>
      <c r="J788" s="12">
        <v>44244.0</v>
      </c>
      <c r="K788" s="2">
        <v>392.39</v>
      </c>
      <c r="L788" s="3" t="s">
        <v>472</v>
      </c>
      <c r="M788" s="4">
        <f t="array" ref="M788">XLOOKUP(L788,Agregado!$B$2:$B$1511,Agregado!$H$2:$H$1511)</f>
        <v>0.002567892616</v>
      </c>
    </row>
    <row r="789" ht="15.75" customHeight="1">
      <c r="B789" s="13" t="s">
        <v>472</v>
      </c>
      <c r="C789" s="13"/>
      <c r="D789" s="10">
        <v>110314.44800000005</v>
      </c>
      <c r="E789" s="10">
        <v>127336.73700000012</v>
      </c>
      <c r="F789" s="10">
        <v>120991.71199999984</v>
      </c>
      <c r="G789" s="10">
        <f t="shared" si="1"/>
        <v>358642.897</v>
      </c>
      <c r="H789" s="11">
        <f t="shared" si="2"/>
        <v>0.002567892616</v>
      </c>
      <c r="J789" s="12">
        <v>44245.0</v>
      </c>
      <c r="K789" s="2">
        <v>390.72</v>
      </c>
      <c r="L789" s="3" t="s">
        <v>473</v>
      </c>
      <c r="M789" s="4">
        <f t="array" ref="M789">XLOOKUP(L789,Agregado!$B$2:$B$1511,Agregado!$H$2:$H$1511)</f>
        <v>0.004290283181</v>
      </c>
    </row>
    <row r="790" ht="15.75" customHeight="1">
      <c r="B790" s="13" t="s">
        <v>473</v>
      </c>
      <c r="C790" s="13"/>
      <c r="D790" s="10">
        <v>111197.27800000005</v>
      </c>
      <c r="E790" s="10">
        <v>127415.50700000013</v>
      </c>
      <c r="F790" s="10">
        <v>121572.09699999983</v>
      </c>
      <c r="G790" s="10">
        <f t="shared" si="1"/>
        <v>360184.882</v>
      </c>
      <c r="H790" s="11">
        <f t="shared" si="2"/>
        <v>0.004290283181</v>
      </c>
      <c r="J790" s="12">
        <v>44246.0</v>
      </c>
      <c r="K790" s="2">
        <v>390.03</v>
      </c>
      <c r="L790" s="3" t="s">
        <v>474</v>
      </c>
      <c r="M790" s="4">
        <f t="array" ref="M790">XLOOKUP(L790,Agregado!$B$2:$B$1511,Agregado!$H$2:$H$1511)</f>
        <v>0.007261131457</v>
      </c>
    </row>
    <row r="791" ht="15.75" customHeight="1">
      <c r="B791" s="13" t="s">
        <v>474</v>
      </c>
      <c r="C791" s="13"/>
      <c r="D791" s="10">
        <v>111080.08200000005</v>
      </c>
      <c r="E791" s="10">
        <v>129964.31000000013</v>
      </c>
      <c r="F791" s="10">
        <v>121765.35799999983</v>
      </c>
      <c r="G791" s="10">
        <f t="shared" si="1"/>
        <v>362809.75</v>
      </c>
      <c r="H791" s="11">
        <f t="shared" si="2"/>
        <v>0.007261131457</v>
      </c>
      <c r="J791" s="12">
        <v>44249.0</v>
      </c>
      <c r="K791" s="2">
        <v>387.03</v>
      </c>
      <c r="L791" s="3" t="s">
        <v>475</v>
      </c>
      <c r="M791" s="4">
        <f t="array" ref="M791">XLOOKUP(L791,Agregado!$B$2:$B$1511,Agregado!$H$2:$H$1511)</f>
        <v>0.002479313148</v>
      </c>
    </row>
    <row r="792" ht="15.75" customHeight="1">
      <c r="B792" s="13" t="s">
        <v>475</v>
      </c>
      <c r="C792" s="13"/>
      <c r="D792" s="10">
        <v>111898.97600000005</v>
      </c>
      <c r="E792" s="10">
        <v>129925.16800000012</v>
      </c>
      <c r="F792" s="10">
        <v>121886.24099999983</v>
      </c>
      <c r="G792" s="10">
        <f t="shared" si="1"/>
        <v>363710.385</v>
      </c>
      <c r="H792" s="11">
        <f t="shared" si="2"/>
        <v>0.002479313148</v>
      </c>
      <c r="J792" s="12">
        <v>44250.0</v>
      </c>
      <c r="K792" s="2">
        <v>387.5</v>
      </c>
      <c r="L792" s="3" t="s">
        <v>476</v>
      </c>
      <c r="M792" s="4">
        <f t="array" ref="M792">XLOOKUP(L792,Agregado!$B$2:$B$1511,Agregado!$H$2:$H$1511)</f>
        <v>0.002522901599</v>
      </c>
    </row>
    <row r="793" ht="15.75" customHeight="1">
      <c r="B793" s="13" t="s">
        <v>476</v>
      </c>
      <c r="C793" s="13"/>
      <c r="D793" s="10">
        <v>112827.70800000006</v>
      </c>
      <c r="E793" s="10">
        <v>129808.64200000012</v>
      </c>
      <c r="F793" s="10">
        <v>121992.79899999984</v>
      </c>
      <c r="G793" s="10">
        <f t="shared" si="1"/>
        <v>364629.149</v>
      </c>
      <c r="H793" s="11">
        <f t="shared" si="2"/>
        <v>0.002522901599</v>
      </c>
      <c r="J793" s="12">
        <v>44251.0</v>
      </c>
      <c r="K793" s="2">
        <v>391.77</v>
      </c>
      <c r="L793" s="3" t="s">
        <v>477</v>
      </c>
      <c r="M793" s="4">
        <f t="array" ref="M793">XLOOKUP(L793,Agregado!$B$2:$B$1511,Agregado!$H$2:$H$1511)</f>
        <v>-0.001190975811</v>
      </c>
    </row>
    <row r="794" ht="15.75" customHeight="1">
      <c r="B794" s="13" t="s">
        <v>477</v>
      </c>
      <c r="C794" s="13"/>
      <c r="D794" s="10">
        <v>112459.61800000006</v>
      </c>
      <c r="E794" s="10">
        <v>129808.64200000012</v>
      </c>
      <c r="F794" s="10">
        <v>121926.88299999984</v>
      </c>
      <c r="G794" s="10">
        <f t="shared" si="1"/>
        <v>364195.143</v>
      </c>
      <c r="H794" s="11">
        <f t="shared" si="2"/>
        <v>-0.001190975811</v>
      </c>
      <c r="J794" s="12">
        <v>44252.0</v>
      </c>
      <c r="K794" s="2">
        <v>382.33</v>
      </c>
      <c r="L794" s="3" t="s">
        <v>478</v>
      </c>
      <c r="M794" s="4">
        <f t="array" ref="M794">XLOOKUP(L794,Agregado!$B$2:$B$1511,Agregado!$H$2:$H$1511)</f>
        <v>-0.002226903311</v>
      </c>
    </row>
    <row r="795" ht="15.75" customHeight="1">
      <c r="B795" s="13" t="s">
        <v>478</v>
      </c>
      <c r="C795" s="13"/>
      <c r="D795" s="10">
        <v>111715.09100000006</v>
      </c>
      <c r="E795" s="10">
        <v>129631.64200000012</v>
      </c>
      <c r="F795" s="10">
        <v>122038.28499999984</v>
      </c>
      <c r="G795" s="10">
        <f t="shared" si="1"/>
        <v>363385.018</v>
      </c>
      <c r="H795" s="11">
        <f t="shared" si="2"/>
        <v>-0.002226903311</v>
      </c>
      <c r="J795" s="12">
        <v>44253.0</v>
      </c>
      <c r="K795" s="2">
        <v>380.36</v>
      </c>
      <c r="L795" s="3" t="s">
        <v>479</v>
      </c>
      <c r="M795" s="4">
        <f t="array" ref="M795">XLOOKUP(L795,Agregado!$B$2:$B$1511,Agregado!$H$2:$H$1511)</f>
        <v>0.003466201025</v>
      </c>
    </row>
    <row r="796" ht="15.75" customHeight="1">
      <c r="B796" s="13" t="s">
        <v>479</v>
      </c>
      <c r="C796" s="13"/>
      <c r="D796" s="10">
        <v>112995.92000000006</v>
      </c>
      <c r="E796" s="10">
        <v>129324.63300000012</v>
      </c>
      <c r="F796" s="10">
        <v>122326.21599999984</v>
      </c>
      <c r="G796" s="10">
        <f t="shared" si="1"/>
        <v>364646.769</v>
      </c>
      <c r="H796" s="11">
        <f t="shared" si="2"/>
        <v>0.003466201025</v>
      </c>
      <c r="J796" s="12">
        <v>44256.0</v>
      </c>
      <c r="K796" s="2">
        <v>389.58</v>
      </c>
      <c r="L796" s="3">
        <v>44199.0</v>
      </c>
      <c r="M796" s="4">
        <f t="array" ref="M796">XLOOKUP(L796,Agregado!$B$2:$B$1511,Agregado!$H$2:$H$1511)</f>
        <v>-0.007857644527</v>
      </c>
    </row>
    <row r="797" ht="15.75" customHeight="1">
      <c r="B797" s="13">
        <v>44199.0</v>
      </c>
      <c r="C797" s="13"/>
      <c r="D797" s="10">
        <v>109989.47000000006</v>
      </c>
      <c r="E797" s="10">
        <v>129324.63300000012</v>
      </c>
      <c r="F797" s="10">
        <v>122478.62899999984</v>
      </c>
      <c r="G797" s="10">
        <f t="shared" si="1"/>
        <v>361792.732</v>
      </c>
      <c r="H797" s="11">
        <f t="shared" si="2"/>
        <v>-0.007857644527</v>
      </c>
      <c r="J797" s="12">
        <v>44257.0</v>
      </c>
      <c r="K797" s="2">
        <v>386.54</v>
      </c>
      <c r="L797" s="3">
        <v>44230.0</v>
      </c>
      <c r="M797" s="4">
        <f t="array" ref="M797">XLOOKUP(L797,Agregado!$B$2:$B$1511,Agregado!$H$2:$H$1511)</f>
        <v>-0.0006283581426</v>
      </c>
    </row>
    <row r="798" ht="15.75" customHeight="1">
      <c r="B798" s="13">
        <v>44230.0</v>
      </c>
      <c r="C798" s="13"/>
      <c r="D798" s="10">
        <v>109541.42200000006</v>
      </c>
      <c r="E798" s="10">
        <v>129324.63300000012</v>
      </c>
      <c r="F798" s="10">
        <v>122699.41299999984</v>
      </c>
      <c r="G798" s="10">
        <f t="shared" si="1"/>
        <v>361565.468</v>
      </c>
      <c r="H798" s="11">
        <f t="shared" si="2"/>
        <v>-0.0006283581426</v>
      </c>
      <c r="J798" s="12">
        <v>44258.0</v>
      </c>
      <c r="K798" s="2">
        <v>381.42</v>
      </c>
      <c r="L798" s="3">
        <v>44258.0</v>
      </c>
      <c r="M798" s="4">
        <f t="array" ref="M798">XLOOKUP(L798,Agregado!$B$2:$B$1511,Agregado!$H$2:$H$1511)</f>
        <v>-0.002045562987</v>
      </c>
    </row>
    <row r="799" ht="15.75" customHeight="1">
      <c r="B799" s="13">
        <v>44258.0</v>
      </c>
      <c r="C799" s="13"/>
      <c r="D799" s="10">
        <v>108903.75300000007</v>
      </c>
      <c r="E799" s="10">
        <v>129324.63300000012</v>
      </c>
      <c r="F799" s="10">
        <v>122598.23299999985</v>
      </c>
      <c r="G799" s="10">
        <f t="shared" si="1"/>
        <v>360826.619</v>
      </c>
      <c r="H799" s="11">
        <f t="shared" si="2"/>
        <v>-0.002045562987</v>
      </c>
      <c r="J799" s="12">
        <v>44259.0</v>
      </c>
      <c r="K799" s="2">
        <v>376.7</v>
      </c>
      <c r="L799" s="3">
        <v>44289.0</v>
      </c>
      <c r="M799" s="4">
        <f t="array" ref="M799">XLOOKUP(L799,Agregado!$B$2:$B$1511,Agregado!$H$2:$H$1511)</f>
        <v>0.008373547145</v>
      </c>
    </row>
    <row r="800" ht="15.75" customHeight="1">
      <c r="B800" s="13">
        <v>44289.0</v>
      </c>
      <c r="C800" s="13"/>
      <c r="D800" s="10">
        <v>111421.30700000007</v>
      </c>
      <c r="E800" s="10">
        <v>129630.92600000012</v>
      </c>
      <c r="F800" s="10">
        <v>122808.46999999984</v>
      </c>
      <c r="G800" s="10">
        <f t="shared" si="1"/>
        <v>363860.703</v>
      </c>
      <c r="H800" s="11">
        <f t="shared" si="2"/>
        <v>0.008373547145</v>
      </c>
      <c r="J800" s="12">
        <v>44260.0</v>
      </c>
      <c r="K800" s="2">
        <v>383.63</v>
      </c>
      <c r="L800" s="3">
        <v>44319.0</v>
      </c>
      <c r="M800" s="4">
        <f t="array" ref="M800">XLOOKUP(L800,Agregado!$B$2:$B$1511,Agregado!$H$2:$H$1511)</f>
        <v>-0.005903979357</v>
      </c>
    </row>
    <row r="801" ht="15.75" customHeight="1">
      <c r="B801" s="13">
        <v>44319.0</v>
      </c>
      <c r="C801" s="13"/>
      <c r="D801" s="10">
        <v>108466.50800000007</v>
      </c>
      <c r="E801" s="10">
        <v>130103.17000000013</v>
      </c>
      <c r="F801" s="10">
        <v>123149.12799999984</v>
      </c>
      <c r="G801" s="10">
        <f t="shared" si="1"/>
        <v>361718.806</v>
      </c>
      <c r="H801" s="11">
        <f t="shared" si="2"/>
        <v>-0.005903979357</v>
      </c>
      <c r="J801" s="12">
        <v>44263.0</v>
      </c>
      <c r="K801" s="2">
        <v>381.72</v>
      </c>
      <c r="L801" s="3">
        <v>44411.0</v>
      </c>
      <c r="M801" s="4">
        <f t="array" ref="M801">XLOOKUP(L801,Agregado!$B$2:$B$1511,Agregado!$H$2:$H$1511)</f>
        <v>0.005940586103</v>
      </c>
    </row>
    <row r="802" ht="15.75" customHeight="1">
      <c r="B802" s="13">
        <v>44411.0</v>
      </c>
      <c r="C802" s="13"/>
      <c r="D802" s="10">
        <v>109521.79800000007</v>
      </c>
      <c r="E802" s="10">
        <v>130584.63800000012</v>
      </c>
      <c r="F802" s="10">
        <v>123767.58699999984</v>
      </c>
      <c r="G802" s="10">
        <f t="shared" si="1"/>
        <v>363874.023</v>
      </c>
      <c r="H802" s="11">
        <f t="shared" si="2"/>
        <v>0.005940586103</v>
      </c>
      <c r="J802" s="12">
        <v>44264.0</v>
      </c>
      <c r="K802" s="2">
        <v>387.17</v>
      </c>
      <c r="L802" s="3">
        <v>44442.0</v>
      </c>
      <c r="M802" s="4">
        <f t="array" ref="M802">XLOOKUP(L802,Agregado!$B$2:$B$1511,Agregado!$H$2:$H$1511)</f>
        <v>0.003289342593</v>
      </c>
    </row>
    <row r="803" ht="15.75" customHeight="1">
      <c r="B803" s="13">
        <v>44442.0</v>
      </c>
      <c r="C803" s="13"/>
      <c r="D803" s="10">
        <v>110800.47900000006</v>
      </c>
      <c r="E803" s="10">
        <v>130182.36900000012</v>
      </c>
      <c r="F803" s="10">
        <v>124090.05199999984</v>
      </c>
      <c r="G803" s="10">
        <f t="shared" si="1"/>
        <v>365072.9</v>
      </c>
      <c r="H803" s="11">
        <f t="shared" si="2"/>
        <v>0.003289342593</v>
      </c>
      <c r="J803" s="12">
        <v>44265.0</v>
      </c>
      <c r="K803" s="2">
        <v>389.58</v>
      </c>
      <c r="L803" s="3">
        <v>44472.0</v>
      </c>
      <c r="M803" s="4">
        <f t="array" ref="M803">XLOOKUP(L803,Agregado!$B$2:$B$1511,Agregado!$H$2:$H$1511)</f>
        <v>-0.006708817062</v>
      </c>
    </row>
    <row r="804" ht="15.75" customHeight="1">
      <c r="B804" s="13">
        <v>44472.0</v>
      </c>
      <c r="C804" s="13"/>
      <c r="D804" s="10">
        <v>108226.14300000007</v>
      </c>
      <c r="E804" s="10">
        <v>130570.94200000013</v>
      </c>
      <c r="F804" s="10">
        <v>123834.80499999983</v>
      </c>
      <c r="G804" s="10">
        <f t="shared" si="1"/>
        <v>362631.89</v>
      </c>
      <c r="H804" s="11">
        <f t="shared" si="2"/>
        <v>-0.006708817062</v>
      </c>
      <c r="J804" s="12">
        <v>44266.0</v>
      </c>
      <c r="K804" s="2">
        <v>393.53</v>
      </c>
      <c r="L804" s="3">
        <v>44503.0</v>
      </c>
      <c r="M804" s="4">
        <f t="array" ref="M804">XLOOKUP(L804,Agregado!$B$2:$B$1511,Agregado!$H$2:$H$1511)</f>
        <v>-0.002743823224</v>
      </c>
    </row>
    <row r="805" ht="15.75" customHeight="1">
      <c r="B805" s="13">
        <v>44503.0</v>
      </c>
      <c r="C805" s="13"/>
      <c r="D805" s="10">
        <v>107349.84300000007</v>
      </c>
      <c r="E805" s="10">
        <v>130688.22300000013</v>
      </c>
      <c r="F805" s="10">
        <v>123600.18999999983</v>
      </c>
      <c r="G805" s="10">
        <f t="shared" si="1"/>
        <v>361638.256</v>
      </c>
      <c r="H805" s="11">
        <f t="shared" si="2"/>
        <v>-0.002743823224</v>
      </c>
      <c r="J805" s="12">
        <v>44267.0</v>
      </c>
      <c r="K805" s="2">
        <v>394.06</v>
      </c>
      <c r="L805" s="3">
        <v>44533.0</v>
      </c>
      <c r="M805" s="4">
        <f t="array" ref="M805">XLOOKUP(L805,Agregado!$B$2:$B$1511,Agregado!$H$2:$H$1511)</f>
        <v>-0.003826745413</v>
      </c>
    </row>
    <row r="806" ht="15.75" customHeight="1">
      <c r="B806" s="13">
        <v>44533.0</v>
      </c>
      <c r="C806" s="13"/>
      <c r="D806" s="10">
        <v>106503.75600000007</v>
      </c>
      <c r="E806" s="10">
        <v>130628.96900000013</v>
      </c>
      <c r="F806" s="10">
        <v>123124.27799999983</v>
      </c>
      <c r="G806" s="10">
        <f t="shared" si="1"/>
        <v>360257.003</v>
      </c>
      <c r="H806" s="11">
        <f t="shared" si="2"/>
        <v>-0.003826745413</v>
      </c>
      <c r="J806" s="12">
        <v>44270.0</v>
      </c>
      <c r="K806" s="2">
        <v>396.41</v>
      </c>
      <c r="L806" s="3" t="s">
        <v>480</v>
      </c>
      <c r="M806" s="4">
        <f t="array" ref="M806">XLOOKUP(L806,Agregado!$B$2:$B$1511,Agregado!$H$2:$H$1511)</f>
        <v>0.002126132611</v>
      </c>
    </row>
    <row r="807" ht="15.75" customHeight="1">
      <c r="B807" s="13" t="s">
        <v>480</v>
      </c>
      <c r="C807" s="13"/>
      <c r="D807" s="10">
        <v>107035.68600000006</v>
      </c>
      <c r="E807" s="10">
        <v>130668.52100000012</v>
      </c>
      <c r="F807" s="10">
        <v>123319.56499999983</v>
      </c>
      <c r="G807" s="10">
        <f t="shared" si="1"/>
        <v>361023.772</v>
      </c>
      <c r="H807" s="11">
        <f t="shared" si="2"/>
        <v>0.002126132611</v>
      </c>
      <c r="J807" s="12">
        <v>44271.0</v>
      </c>
      <c r="K807" s="2">
        <v>395.91</v>
      </c>
      <c r="L807" s="3" t="s">
        <v>481</v>
      </c>
      <c r="M807" s="4">
        <f t="array" ref="M807">XLOOKUP(L807,Agregado!$B$2:$B$1511,Agregado!$H$2:$H$1511)</f>
        <v>-0.005154334992</v>
      </c>
    </row>
    <row r="808" ht="15.75" customHeight="1">
      <c r="B808" s="13" t="s">
        <v>481</v>
      </c>
      <c r="C808" s="13"/>
      <c r="D808" s="10">
        <v>104537.17600000006</v>
      </c>
      <c r="E808" s="10">
        <v>130608.80500000012</v>
      </c>
      <c r="F808" s="10">
        <v>124021.74099999983</v>
      </c>
      <c r="G808" s="10">
        <f t="shared" si="1"/>
        <v>359167.722</v>
      </c>
      <c r="H808" s="11">
        <f t="shared" si="2"/>
        <v>-0.005154334992</v>
      </c>
      <c r="J808" s="12">
        <v>44272.0</v>
      </c>
      <c r="K808" s="2">
        <v>397.26</v>
      </c>
      <c r="L808" s="3" t="s">
        <v>482</v>
      </c>
      <c r="M808" s="4">
        <f t="array" ref="M808">XLOOKUP(L808,Agregado!$B$2:$B$1511,Agregado!$H$2:$H$1511)</f>
        <v>0.0005949210188</v>
      </c>
    </row>
    <row r="809" ht="15.75" customHeight="1">
      <c r="B809" s="13" t="s">
        <v>482</v>
      </c>
      <c r="C809" s="13"/>
      <c r="D809" s="10">
        <v>104358.98500000006</v>
      </c>
      <c r="E809" s="10">
        <v>130827.42800000013</v>
      </c>
      <c r="F809" s="10">
        <v>124195.04899999984</v>
      </c>
      <c r="G809" s="10">
        <f t="shared" si="1"/>
        <v>359381.462</v>
      </c>
      <c r="H809" s="11">
        <f t="shared" si="2"/>
        <v>0.0005949210188</v>
      </c>
      <c r="J809" s="12">
        <v>44273.0</v>
      </c>
      <c r="K809" s="2">
        <v>391.48</v>
      </c>
      <c r="L809" s="3" t="s">
        <v>483</v>
      </c>
      <c r="M809" s="4">
        <f t="array" ref="M809">XLOOKUP(L809,Agregado!$B$2:$B$1511,Agregado!$H$2:$H$1511)</f>
        <v>0.01100112946</v>
      </c>
    </row>
    <row r="810" ht="15.75" customHeight="1">
      <c r="B810" s="13" t="s">
        <v>483</v>
      </c>
      <c r="C810" s="13"/>
      <c r="D810" s="10">
        <v>106801.25900000006</v>
      </c>
      <c r="E810" s="10">
        <v>131405.46100000013</v>
      </c>
      <c r="F810" s="10">
        <v>125150.17099999984</v>
      </c>
      <c r="G810" s="10">
        <f t="shared" si="1"/>
        <v>363356.891</v>
      </c>
      <c r="H810" s="11">
        <f t="shared" si="2"/>
        <v>0.01100112946</v>
      </c>
      <c r="J810" s="12">
        <v>44274.0</v>
      </c>
      <c r="K810" s="2">
        <v>389.48</v>
      </c>
      <c r="L810" s="3" t="s">
        <v>484</v>
      </c>
      <c r="M810" s="4">
        <f t="array" ref="M810">XLOOKUP(L810,Agregado!$B$2:$B$1511,Agregado!$H$2:$H$1511)</f>
        <v>0.01362659841</v>
      </c>
    </row>
    <row r="811" ht="15.75" customHeight="1">
      <c r="B811" s="13" t="s">
        <v>484</v>
      </c>
      <c r="C811" s="13"/>
      <c r="D811" s="10">
        <v>111457.64400000006</v>
      </c>
      <c r="E811" s="10">
        <v>131346.54400000014</v>
      </c>
      <c r="F811" s="10">
        <v>125537.90999999984</v>
      </c>
      <c r="G811" s="10">
        <f t="shared" si="1"/>
        <v>368342.098</v>
      </c>
      <c r="H811" s="11">
        <f t="shared" si="2"/>
        <v>0.01362659841</v>
      </c>
      <c r="J811" s="12">
        <v>44277.0</v>
      </c>
      <c r="K811" s="2">
        <v>392.59</v>
      </c>
      <c r="L811" s="3" t="s">
        <v>485</v>
      </c>
      <c r="M811" s="4">
        <f t="array" ref="M811">XLOOKUP(L811,Agregado!$B$2:$B$1511,Agregado!$H$2:$H$1511)</f>
        <v>0.001012583419</v>
      </c>
    </row>
    <row r="812" ht="15.75" customHeight="1">
      <c r="B812" s="13" t="s">
        <v>485</v>
      </c>
      <c r="C812" s="13"/>
      <c r="D812" s="10">
        <v>111574.58900000007</v>
      </c>
      <c r="E812" s="10">
        <v>131680.23900000015</v>
      </c>
      <c r="F812" s="10">
        <v>125460.43599999984</v>
      </c>
      <c r="G812" s="10">
        <f t="shared" si="1"/>
        <v>368715.264</v>
      </c>
      <c r="H812" s="11">
        <f t="shared" si="2"/>
        <v>0.001012583419</v>
      </c>
      <c r="J812" s="12">
        <v>44278.0</v>
      </c>
      <c r="K812" s="2">
        <v>389.5</v>
      </c>
      <c r="L812" s="3" t="s">
        <v>486</v>
      </c>
      <c r="M812" s="4">
        <f t="array" ref="M812">XLOOKUP(L812,Agregado!$B$2:$B$1511,Agregado!$H$2:$H$1511)</f>
        <v>-0.004986837472</v>
      </c>
    </row>
    <row r="813" ht="15.75" customHeight="1">
      <c r="B813" s="13" t="s">
        <v>486</v>
      </c>
      <c r="C813" s="13"/>
      <c r="D813" s="10">
        <v>110279.15300000006</v>
      </c>
      <c r="E813" s="10">
        <v>131146.53000000014</v>
      </c>
      <c r="F813" s="10">
        <v>125455.43499999984</v>
      </c>
      <c r="G813" s="10">
        <f t="shared" si="1"/>
        <v>366881.118</v>
      </c>
      <c r="H813" s="11">
        <f t="shared" si="2"/>
        <v>-0.004986837472</v>
      </c>
      <c r="J813" s="12">
        <v>44279.0</v>
      </c>
      <c r="K813" s="2">
        <v>387.52</v>
      </c>
      <c r="L813" s="3" t="s">
        <v>487</v>
      </c>
      <c r="M813" s="4">
        <f t="array" ref="M813">XLOOKUP(L813,Agregado!$B$2:$B$1511,Agregado!$H$2:$H$1511)</f>
        <v>0.01079560805</v>
      </c>
    </row>
    <row r="814" ht="15.75" customHeight="1">
      <c r="B814" s="13" t="s">
        <v>487</v>
      </c>
      <c r="C814" s="13"/>
      <c r="D814" s="10">
        <v>114544.82800000007</v>
      </c>
      <c r="E814" s="10">
        <v>130675.74100000014</v>
      </c>
      <c r="F814" s="10">
        <v>125642.70999999983</v>
      </c>
      <c r="G814" s="10">
        <f t="shared" si="1"/>
        <v>370863.279</v>
      </c>
      <c r="H814" s="11">
        <f t="shared" si="2"/>
        <v>0.01079560805</v>
      </c>
      <c r="J814" s="12">
        <v>44280.0</v>
      </c>
      <c r="K814" s="2">
        <v>389.7</v>
      </c>
      <c r="L814" s="3" t="s">
        <v>488</v>
      </c>
      <c r="M814" s="4">
        <f t="array" ref="M814">XLOOKUP(L814,Agregado!$B$2:$B$1511,Agregado!$H$2:$H$1511)</f>
        <v>0.004022749908</v>
      </c>
    </row>
    <row r="815" ht="15.75" customHeight="1">
      <c r="B815" s="13" t="s">
        <v>488</v>
      </c>
      <c r="C815" s="13"/>
      <c r="D815" s="10">
        <v>115649.06800000007</v>
      </c>
      <c r="E815" s="10">
        <v>130831.82200000015</v>
      </c>
      <c r="F815" s="10">
        <v>125877.28399999983</v>
      </c>
      <c r="G815" s="10">
        <f t="shared" si="1"/>
        <v>372358.174</v>
      </c>
      <c r="H815" s="11">
        <f t="shared" si="2"/>
        <v>0.004022749908</v>
      </c>
      <c r="J815" s="12">
        <v>44281.0</v>
      </c>
      <c r="K815" s="2">
        <v>395.98</v>
      </c>
      <c r="L815" s="3" t="s">
        <v>489</v>
      </c>
      <c r="M815" s="4">
        <f t="array" ref="M815">XLOOKUP(L815,Agregado!$B$2:$B$1511,Agregado!$H$2:$H$1511)</f>
        <v>0.004379377644</v>
      </c>
    </row>
    <row r="816" ht="15.75" customHeight="1">
      <c r="B816" s="13" t="s">
        <v>489</v>
      </c>
      <c r="C816" s="13"/>
      <c r="D816" s="10">
        <v>116311.21000000008</v>
      </c>
      <c r="E816" s="10">
        <v>131300.96100000016</v>
      </c>
      <c r="F816" s="10">
        <v>126380.27599999982</v>
      </c>
      <c r="G816" s="10">
        <f t="shared" si="1"/>
        <v>373992.447</v>
      </c>
      <c r="H816" s="11">
        <f t="shared" si="2"/>
        <v>0.004379377644</v>
      </c>
      <c r="J816" s="12">
        <v>44284.0</v>
      </c>
      <c r="K816" s="2">
        <v>395.78</v>
      </c>
      <c r="L816" s="3" t="s">
        <v>490</v>
      </c>
      <c r="M816" s="4">
        <f t="array" ref="M816">XLOOKUP(L816,Agregado!$B$2:$B$1511,Agregado!$H$2:$H$1511)</f>
        <v>-0.01820434592</v>
      </c>
    </row>
    <row r="817" ht="15.75" customHeight="1">
      <c r="B817" s="13" t="s">
        <v>490</v>
      </c>
      <c r="C817" s="13"/>
      <c r="D817" s="10">
        <v>109401.45800000007</v>
      </c>
      <c r="E817" s="10">
        <v>131400.32400000017</v>
      </c>
      <c r="F817" s="10">
        <v>126443.97299999982</v>
      </c>
      <c r="G817" s="10">
        <f t="shared" si="1"/>
        <v>367245.755</v>
      </c>
      <c r="H817" s="11">
        <f t="shared" si="2"/>
        <v>-0.01820434592</v>
      </c>
      <c r="J817" s="12">
        <v>44285.0</v>
      </c>
      <c r="K817" s="2">
        <v>394.73</v>
      </c>
      <c r="L817" s="3" t="s">
        <v>491</v>
      </c>
      <c r="M817" s="4">
        <f t="array" ref="M817">XLOOKUP(L817,Agregado!$B$2:$B$1511,Agregado!$H$2:$H$1511)</f>
        <v>0.002339754699</v>
      </c>
    </row>
    <row r="818" ht="15.75" customHeight="1">
      <c r="B818" s="13" t="s">
        <v>491</v>
      </c>
      <c r="C818" s="13"/>
      <c r="D818" s="10">
        <v>110350.97200000007</v>
      </c>
      <c r="E818" s="10">
        <v>131420.17900000018</v>
      </c>
      <c r="F818" s="10">
        <v>126334.87499999983</v>
      </c>
      <c r="G818" s="10">
        <f t="shared" si="1"/>
        <v>368106.026</v>
      </c>
      <c r="H818" s="11">
        <f t="shared" si="2"/>
        <v>0.002339754699</v>
      </c>
      <c r="J818" s="12">
        <v>44286.0</v>
      </c>
      <c r="K818" s="2">
        <v>396.33</v>
      </c>
      <c r="L818" s="3" t="s">
        <v>492</v>
      </c>
      <c r="M818" s="4">
        <f t="array" ref="M818">XLOOKUP(L818,Agregado!$B$2:$B$1511,Agregado!$H$2:$H$1511)</f>
        <v>0.008847911986</v>
      </c>
    </row>
    <row r="819" ht="15.75" customHeight="1">
      <c r="B819" s="13" t="s">
        <v>492</v>
      </c>
      <c r="C819" s="13"/>
      <c r="D819" s="10">
        <v>112835.82000000007</v>
      </c>
      <c r="E819" s="10">
        <v>132073.4060000002</v>
      </c>
      <c r="F819" s="10">
        <v>126468.22099999983</v>
      </c>
      <c r="G819" s="10">
        <f t="shared" si="1"/>
        <v>371377.447</v>
      </c>
      <c r="H819" s="11">
        <f t="shared" si="2"/>
        <v>0.008847911986</v>
      </c>
      <c r="J819" s="12">
        <v>44287.0</v>
      </c>
      <c r="K819" s="2">
        <v>400.61</v>
      </c>
      <c r="L819" s="3">
        <v>44200.0</v>
      </c>
      <c r="M819" s="4">
        <f t="array" ref="M819">XLOOKUP(L819,Agregado!$B$2:$B$1511,Agregado!$H$2:$H$1511)</f>
        <v>0.009791214311</v>
      </c>
    </row>
    <row r="820" ht="15.75" customHeight="1">
      <c r="B820" s="13">
        <v>44200.0</v>
      </c>
      <c r="C820" s="13"/>
      <c r="D820" s="10">
        <v>116576.87400000007</v>
      </c>
      <c r="E820" s="10">
        <v>132431.0310000002</v>
      </c>
      <c r="F820" s="10">
        <v>126023.63799999983</v>
      </c>
      <c r="G820" s="10">
        <f t="shared" si="1"/>
        <v>375031.543</v>
      </c>
      <c r="H820" s="11">
        <f t="shared" si="2"/>
        <v>0.009791214311</v>
      </c>
      <c r="J820" s="12">
        <v>44291.0</v>
      </c>
      <c r="K820" s="2">
        <v>406.36</v>
      </c>
      <c r="L820" s="3">
        <v>44320.0</v>
      </c>
      <c r="M820" s="4">
        <f t="array" ref="M820">XLOOKUP(L820,Agregado!$B$2:$B$1511,Agregado!$H$2:$H$1511)</f>
        <v>-0.007907385292</v>
      </c>
    </row>
    <row r="821" ht="15.75" customHeight="1">
      <c r="B821" s="13">
        <v>44320.0</v>
      </c>
      <c r="C821" s="13"/>
      <c r="D821" s="10">
        <v>113192.17400000007</v>
      </c>
      <c r="E821" s="10">
        <v>132692.36900000018</v>
      </c>
      <c r="F821" s="10">
        <v>126193.17499999983</v>
      </c>
      <c r="G821" s="10">
        <f t="shared" si="1"/>
        <v>372077.718</v>
      </c>
      <c r="H821" s="11">
        <f t="shared" si="2"/>
        <v>-0.007907385292</v>
      </c>
      <c r="J821" s="12">
        <v>44292.0</v>
      </c>
      <c r="K821" s="2">
        <v>406.12</v>
      </c>
      <c r="L821" s="3">
        <v>44351.0</v>
      </c>
      <c r="M821" s="4">
        <f t="array" ref="M821">XLOOKUP(L821,Agregado!$B$2:$B$1511,Agregado!$H$2:$H$1511)</f>
        <v>-0.006358298662</v>
      </c>
    </row>
    <row r="822" ht="15.75" customHeight="1">
      <c r="B822" s="13">
        <v>44351.0</v>
      </c>
      <c r="C822" s="13"/>
      <c r="D822" s="10">
        <v>110469.33800000008</v>
      </c>
      <c r="E822" s="10">
        <v>132875.9310000002</v>
      </c>
      <c r="F822" s="10">
        <v>126374.17299999984</v>
      </c>
      <c r="G822" s="10">
        <f t="shared" si="1"/>
        <v>369719.442</v>
      </c>
      <c r="H822" s="11">
        <f t="shared" si="2"/>
        <v>-0.006358298662</v>
      </c>
      <c r="J822" s="12">
        <v>44293.0</v>
      </c>
      <c r="K822" s="2">
        <v>406.59</v>
      </c>
      <c r="L822" s="3">
        <v>44381.0</v>
      </c>
      <c r="M822" s="4">
        <f t="array" ref="M822">XLOOKUP(L822,Agregado!$B$2:$B$1511,Agregado!$H$2:$H$1511)</f>
        <v>0.006008789092</v>
      </c>
    </row>
    <row r="823" ht="15.75" customHeight="1">
      <c r="B823" s="13">
        <v>44381.0</v>
      </c>
      <c r="C823" s="13"/>
      <c r="D823" s="10">
        <v>111788.88600000007</v>
      </c>
      <c r="E823" s="10">
        <v>133364.97500000018</v>
      </c>
      <c r="F823" s="10">
        <v>126793.83499999983</v>
      </c>
      <c r="G823" s="10">
        <f t="shared" si="1"/>
        <v>371947.696</v>
      </c>
      <c r="H823" s="11">
        <f t="shared" si="2"/>
        <v>0.006008789092</v>
      </c>
      <c r="J823" s="12">
        <v>44294.0</v>
      </c>
      <c r="K823" s="2">
        <v>408.52</v>
      </c>
      <c r="L823" s="3">
        <v>44412.0</v>
      </c>
      <c r="M823" s="4">
        <f t="array" ref="M823">XLOOKUP(L823,Agregado!$B$2:$B$1511,Agregado!$H$2:$H$1511)</f>
        <v>0.003725019076</v>
      </c>
    </row>
    <row r="824" ht="15.75" customHeight="1">
      <c r="B824" s="13">
        <v>44412.0</v>
      </c>
      <c r="C824" s="13"/>
      <c r="D824" s="10">
        <v>112683.45200000008</v>
      </c>
      <c r="E824" s="10">
        <v>133528.23300000018</v>
      </c>
      <c r="F824" s="10">
        <v>127124.10699999983</v>
      </c>
      <c r="G824" s="10">
        <f t="shared" si="1"/>
        <v>373335.792</v>
      </c>
      <c r="H824" s="11">
        <f t="shared" si="2"/>
        <v>0.003725019076</v>
      </c>
      <c r="J824" s="12">
        <v>44295.0</v>
      </c>
      <c r="K824" s="2">
        <v>411.49</v>
      </c>
      <c r="L824" s="3">
        <v>44443.0</v>
      </c>
      <c r="M824" s="4">
        <f t="array" ref="M824">XLOOKUP(L824,Agregado!$B$2:$B$1511,Agregado!$H$2:$H$1511)</f>
        <v>-0.001758719783</v>
      </c>
    </row>
    <row r="825" ht="15.75" customHeight="1">
      <c r="B825" s="13">
        <v>44443.0</v>
      </c>
      <c r="C825" s="13"/>
      <c r="D825" s="10">
        <v>111478.58500000008</v>
      </c>
      <c r="E825" s="10">
        <v>133651.22200000018</v>
      </c>
      <c r="F825" s="10">
        <v>127549.96899999982</v>
      </c>
      <c r="G825" s="10">
        <f t="shared" si="1"/>
        <v>372679.776</v>
      </c>
      <c r="H825" s="11">
        <f t="shared" si="2"/>
        <v>-0.001758719783</v>
      </c>
      <c r="J825" s="12">
        <v>44298.0</v>
      </c>
      <c r="K825" s="2">
        <v>411.64</v>
      </c>
      <c r="L825" s="3">
        <v>44534.0</v>
      </c>
      <c r="M825" s="4">
        <f t="array" ref="M825">XLOOKUP(L825,Agregado!$B$2:$B$1511,Agregado!$H$2:$H$1511)</f>
        <v>-0.003236617635</v>
      </c>
    </row>
    <row r="826" ht="15.75" customHeight="1">
      <c r="B826" s="13">
        <v>44534.0</v>
      </c>
      <c r="C826" s="13"/>
      <c r="D826" s="10">
        <v>109935.14900000008</v>
      </c>
      <c r="E826" s="10">
        <v>133857.78800000018</v>
      </c>
      <c r="F826" s="10">
        <v>127682.56699999982</v>
      </c>
      <c r="G826" s="10">
        <f t="shared" si="1"/>
        <v>371475.504</v>
      </c>
      <c r="H826" s="11">
        <f t="shared" si="2"/>
        <v>-0.003236617635</v>
      </c>
      <c r="J826" s="12">
        <v>44299.0</v>
      </c>
      <c r="K826" s="2">
        <v>412.86</v>
      </c>
      <c r="L826" s="3" t="s">
        <v>493</v>
      </c>
      <c r="M826" s="4">
        <f t="array" ref="M826">XLOOKUP(L826,Agregado!$B$2:$B$1511,Agregado!$H$2:$H$1511)</f>
        <v>0.00675145083</v>
      </c>
    </row>
    <row r="827" ht="15.75" customHeight="1">
      <c r="B827" s="13" t="s">
        <v>493</v>
      </c>
      <c r="C827" s="13"/>
      <c r="D827" s="10">
        <v>112013.26500000007</v>
      </c>
      <c r="E827" s="10">
        <v>134002.35800000018</v>
      </c>
      <c r="F827" s="10">
        <v>127976.36499999982</v>
      </c>
      <c r="G827" s="10">
        <f t="shared" si="1"/>
        <v>373991.988</v>
      </c>
      <c r="H827" s="11">
        <f t="shared" si="2"/>
        <v>0.00675145083</v>
      </c>
      <c r="J827" s="12">
        <v>44300.0</v>
      </c>
      <c r="K827" s="2">
        <v>411.45</v>
      </c>
      <c r="L827" s="3" t="s">
        <v>494</v>
      </c>
      <c r="M827" s="4">
        <f t="array" ref="M827">XLOOKUP(L827,Agregado!$B$2:$B$1511,Agregado!$H$2:$H$1511)</f>
        <v>-0.002006608312</v>
      </c>
    </row>
    <row r="828" ht="15.75" customHeight="1">
      <c r="B828" s="13" t="s">
        <v>494</v>
      </c>
      <c r="C828" s="13"/>
      <c r="D828" s="10">
        <v>112343.55400000008</v>
      </c>
      <c r="E828" s="10">
        <v>132841.9900000002</v>
      </c>
      <c r="F828" s="10">
        <v>128056.74099999982</v>
      </c>
      <c r="G828" s="10">
        <f t="shared" si="1"/>
        <v>373242.285</v>
      </c>
      <c r="H828" s="11">
        <f t="shared" si="2"/>
        <v>-0.002006608312</v>
      </c>
      <c r="J828" s="12">
        <v>44301.0</v>
      </c>
      <c r="K828" s="2">
        <v>415.87</v>
      </c>
      <c r="L828" s="3" t="s">
        <v>495</v>
      </c>
      <c r="M828" s="4">
        <f t="array" ref="M828">XLOOKUP(L828,Agregado!$B$2:$B$1511,Agregado!$H$2:$H$1511)</f>
        <v>0.003468188663</v>
      </c>
    </row>
    <row r="829" ht="15.75" customHeight="1">
      <c r="B829" s="13" t="s">
        <v>495</v>
      </c>
      <c r="C829" s="13"/>
      <c r="D829" s="10">
        <v>113268.80700000007</v>
      </c>
      <c r="E829" s="10">
        <v>132821.3510000002</v>
      </c>
      <c r="F829" s="10">
        <v>128448.84899999981</v>
      </c>
      <c r="G829" s="10">
        <f t="shared" si="1"/>
        <v>374539.007</v>
      </c>
      <c r="H829" s="11">
        <f t="shared" si="2"/>
        <v>0.003468188663</v>
      </c>
      <c r="J829" s="12">
        <v>44302.0</v>
      </c>
      <c r="K829" s="2">
        <v>417.26</v>
      </c>
      <c r="L829" s="3" t="s">
        <v>496</v>
      </c>
      <c r="M829" s="4">
        <f t="array" ref="M829">XLOOKUP(L829,Agregado!$B$2:$B$1511,Agregado!$H$2:$H$1511)</f>
        <v>0.001728885132</v>
      </c>
    </row>
    <row r="830" ht="15.75" customHeight="1">
      <c r="B830" s="13" t="s">
        <v>496</v>
      </c>
      <c r="C830" s="13"/>
      <c r="D830" s="10">
        <v>114079.60000000008</v>
      </c>
      <c r="E830" s="10">
        <v>132403.9900000002</v>
      </c>
      <c r="F830" s="10">
        <v>128703.51199999981</v>
      </c>
      <c r="G830" s="10">
        <f t="shared" si="1"/>
        <v>375187.102</v>
      </c>
      <c r="H830" s="11">
        <f t="shared" si="2"/>
        <v>0.001728885132</v>
      </c>
      <c r="J830" s="12">
        <v>44305.0</v>
      </c>
      <c r="K830" s="2">
        <v>415.21</v>
      </c>
      <c r="L830" s="3" t="s">
        <v>497</v>
      </c>
      <c r="M830" s="4">
        <f t="array" ref="M830">XLOOKUP(L830,Agregado!$B$2:$B$1511,Agregado!$H$2:$H$1511)</f>
        <v>0.002992579746</v>
      </c>
    </row>
    <row r="831" ht="15.75" customHeight="1">
      <c r="B831" s="13" t="s">
        <v>497</v>
      </c>
      <c r="C831" s="13"/>
      <c r="D831" s="10">
        <v>114914.17400000007</v>
      </c>
      <c r="E831" s="10">
        <v>132299.2740000002</v>
      </c>
      <c r="F831" s="10">
        <v>129098.11299999981</v>
      </c>
      <c r="G831" s="10">
        <f t="shared" si="1"/>
        <v>376311.561</v>
      </c>
      <c r="H831" s="11">
        <f t="shared" si="2"/>
        <v>0.002992579746</v>
      </c>
      <c r="J831" s="12">
        <v>44306.0</v>
      </c>
      <c r="K831" s="2">
        <v>412.17</v>
      </c>
      <c r="L831" s="3" t="s">
        <v>498</v>
      </c>
      <c r="M831" s="4">
        <f t="array" ref="M831">XLOOKUP(L831,Agregado!$B$2:$B$1511,Agregado!$H$2:$H$1511)</f>
        <v>-0.001199669991</v>
      </c>
    </row>
    <row r="832" ht="15.75" customHeight="1">
      <c r="B832" s="13" t="s">
        <v>498</v>
      </c>
      <c r="C832" s="13"/>
      <c r="D832" s="10">
        <v>113938.75200000007</v>
      </c>
      <c r="E832" s="10">
        <v>132653.4190000002</v>
      </c>
      <c r="F832" s="10">
        <v>129268.2109999998</v>
      </c>
      <c r="G832" s="10">
        <f t="shared" si="1"/>
        <v>375860.382</v>
      </c>
      <c r="H832" s="11">
        <f t="shared" si="2"/>
        <v>-0.001199669991</v>
      </c>
      <c r="J832" s="12">
        <v>44307.0</v>
      </c>
      <c r="K832" s="2">
        <v>416.07</v>
      </c>
      <c r="L832" s="3" t="s">
        <v>499</v>
      </c>
      <c r="M832" s="4">
        <f t="array" ref="M832">XLOOKUP(L832,Agregado!$B$2:$B$1511,Agregado!$H$2:$H$1511)</f>
        <v>0.005031036366</v>
      </c>
    </row>
    <row r="833" ht="15.75" customHeight="1">
      <c r="B833" s="13" t="s">
        <v>499</v>
      </c>
      <c r="C833" s="13"/>
      <c r="D833" s="10">
        <v>114948.79900000007</v>
      </c>
      <c r="E833" s="10">
        <v>133294.8430000002</v>
      </c>
      <c r="F833" s="10">
        <v>129512.4719999998</v>
      </c>
      <c r="G833" s="10">
        <f t="shared" si="1"/>
        <v>377756.114</v>
      </c>
      <c r="H833" s="11">
        <f t="shared" si="2"/>
        <v>0.005031036366</v>
      </c>
      <c r="J833" s="12">
        <v>44308.0</v>
      </c>
      <c r="K833" s="2">
        <v>412.27</v>
      </c>
      <c r="L833" s="3" t="s">
        <v>500</v>
      </c>
      <c r="M833" s="4">
        <f t="array" ref="M833">XLOOKUP(L833,Agregado!$B$2:$B$1511,Agregado!$H$2:$H$1511)</f>
        <v>-0.009570818683</v>
      </c>
    </row>
    <row r="834" ht="15.75" customHeight="1">
      <c r="B834" s="13" t="s">
        <v>500</v>
      </c>
      <c r="C834" s="13"/>
      <c r="D834" s="10">
        <v>111183.12100000007</v>
      </c>
      <c r="E834" s="10">
        <v>133399.2610000002</v>
      </c>
      <c r="F834" s="10">
        <v>129575.5429999998</v>
      </c>
      <c r="G834" s="10">
        <f t="shared" si="1"/>
        <v>374157.925</v>
      </c>
      <c r="H834" s="11">
        <f t="shared" si="2"/>
        <v>-0.009570818683</v>
      </c>
      <c r="J834" s="12">
        <v>44309.0</v>
      </c>
      <c r="K834" s="2">
        <v>416.74</v>
      </c>
      <c r="L834" s="3" t="s">
        <v>501</v>
      </c>
      <c r="M834" s="4">
        <f t="array" ref="M834">XLOOKUP(L834,Agregado!$B$2:$B$1511,Agregado!$H$2:$H$1511)</f>
        <v>-0.003051559878</v>
      </c>
    </row>
    <row r="835" ht="15.75" customHeight="1">
      <c r="B835" s="13" t="s">
        <v>501</v>
      </c>
      <c r="C835" s="13"/>
      <c r="D835" s="10">
        <v>108997.92900000008</v>
      </c>
      <c r="E835" s="10">
        <v>134164.90100000022</v>
      </c>
      <c r="F835" s="10">
        <v>129855.0699999998</v>
      </c>
      <c r="G835" s="10">
        <f t="shared" si="1"/>
        <v>373017.9</v>
      </c>
      <c r="H835" s="11">
        <f t="shared" si="2"/>
        <v>-0.003051559878</v>
      </c>
      <c r="J835" s="12">
        <v>44312.0</v>
      </c>
      <c r="K835" s="2">
        <v>417.61</v>
      </c>
      <c r="L835" s="3" t="s">
        <v>502</v>
      </c>
      <c r="M835" s="4">
        <f t="array" ref="M835">XLOOKUP(L835,Agregado!$B$2:$B$1511,Agregado!$H$2:$H$1511)</f>
        <v>-0.00823697885</v>
      </c>
    </row>
    <row r="836" ht="15.75" customHeight="1">
      <c r="B836" s="13" t="s">
        <v>502</v>
      </c>
      <c r="C836" s="13"/>
      <c r="D836" s="10">
        <v>106226.12800000007</v>
      </c>
      <c r="E836" s="10">
        <v>134164.90100000022</v>
      </c>
      <c r="F836" s="10">
        <v>129566.94999999981</v>
      </c>
      <c r="G836" s="10">
        <f t="shared" si="1"/>
        <v>369957.979</v>
      </c>
      <c r="H836" s="11">
        <f t="shared" si="2"/>
        <v>-0.00823697885</v>
      </c>
      <c r="J836" s="12">
        <v>44313.0</v>
      </c>
      <c r="K836" s="2">
        <v>417.52</v>
      </c>
      <c r="L836" s="3" t="s">
        <v>503</v>
      </c>
      <c r="M836" s="4">
        <f t="array" ref="M836">XLOOKUP(L836,Agregado!$B$2:$B$1511,Agregado!$H$2:$H$1511)</f>
        <v>0.006787623209</v>
      </c>
    </row>
    <row r="837" ht="15.75" customHeight="1">
      <c r="B837" s="13" t="s">
        <v>503</v>
      </c>
      <c r="C837" s="13"/>
      <c r="D837" s="10">
        <v>108877.58800000008</v>
      </c>
      <c r="E837" s="10">
        <v>134018.20200000022</v>
      </c>
      <c r="F837" s="10">
        <v>129581.8659999998</v>
      </c>
      <c r="G837" s="10">
        <f t="shared" si="1"/>
        <v>372477.656</v>
      </c>
      <c r="H837" s="11">
        <f t="shared" si="2"/>
        <v>0.006787623209</v>
      </c>
      <c r="J837" s="12">
        <v>44314.0</v>
      </c>
      <c r="K837" s="2">
        <v>417.4</v>
      </c>
      <c r="L837" s="3" t="s">
        <v>504</v>
      </c>
      <c r="M837" s="4">
        <f t="array" ref="M837">XLOOKUP(L837,Agregado!$B$2:$B$1511,Agregado!$H$2:$H$1511)</f>
        <v>0.004273464296</v>
      </c>
    </row>
    <row r="838" ht="15.75" customHeight="1">
      <c r="B838" s="13" t="s">
        <v>504</v>
      </c>
      <c r="C838" s="13"/>
      <c r="D838" s="10">
        <v>110317.84300000008</v>
      </c>
      <c r="E838" s="10">
        <v>134081.06000000023</v>
      </c>
      <c r="F838" s="10">
        <v>129673.9289999998</v>
      </c>
      <c r="G838" s="10">
        <f t="shared" si="1"/>
        <v>374072.832</v>
      </c>
      <c r="H838" s="11">
        <f t="shared" si="2"/>
        <v>0.004273464296</v>
      </c>
      <c r="J838" s="12">
        <v>44315.0</v>
      </c>
      <c r="K838" s="2">
        <v>420.06</v>
      </c>
      <c r="L838" s="3" t="s">
        <v>505</v>
      </c>
      <c r="M838" s="4">
        <f t="array" ref="M838">XLOOKUP(L838,Agregado!$B$2:$B$1511,Agregado!$H$2:$H$1511)</f>
        <v>0.0003743676936</v>
      </c>
    </row>
    <row r="839" ht="15.75" customHeight="1">
      <c r="B839" s="13" t="s">
        <v>505</v>
      </c>
      <c r="C839" s="13"/>
      <c r="D839" s="10">
        <v>110234.42000000009</v>
      </c>
      <c r="E839" s="10">
        <v>134290.41000000024</v>
      </c>
      <c r="F839" s="10">
        <v>129688.0689999998</v>
      </c>
      <c r="G839" s="10">
        <f t="shared" si="1"/>
        <v>374212.899</v>
      </c>
      <c r="H839" s="11">
        <f t="shared" si="2"/>
        <v>0.0003743676936</v>
      </c>
      <c r="J839" s="12">
        <v>44316.0</v>
      </c>
      <c r="K839" s="2">
        <v>417.3</v>
      </c>
      <c r="L839" s="3" t="s">
        <v>506</v>
      </c>
      <c r="M839" s="4">
        <f t="array" ref="M839">XLOOKUP(L839,Agregado!$B$2:$B$1511,Agregado!$H$2:$H$1511)</f>
        <v>0.01066484842</v>
      </c>
    </row>
    <row r="840" ht="15.75" customHeight="1">
      <c r="B840" s="13" t="s">
        <v>506</v>
      </c>
      <c r="C840" s="13"/>
      <c r="D840" s="10">
        <v>113426.08200000008</v>
      </c>
      <c r="E840" s="10">
        <v>135028.12900000025</v>
      </c>
      <c r="F840" s="10">
        <v>129770.9689999998</v>
      </c>
      <c r="G840" s="10">
        <f t="shared" si="1"/>
        <v>378225.18</v>
      </c>
      <c r="H840" s="11">
        <f t="shared" si="2"/>
        <v>0.01066484842</v>
      </c>
      <c r="J840" s="12">
        <v>44319.0</v>
      </c>
      <c r="K840" s="2">
        <v>418.2</v>
      </c>
      <c r="L840" s="3">
        <v>44260.0</v>
      </c>
      <c r="M840" s="4">
        <f t="array" ref="M840">XLOOKUP(L840,Agregado!$B$2:$B$1511,Agregado!$H$2:$H$1511)</f>
        <v>0.008827856972</v>
      </c>
    </row>
    <row r="841" ht="15.75" customHeight="1">
      <c r="B841" s="13">
        <v>44260.0</v>
      </c>
      <c r="C841" s="13"/>
      <c r="D841" s="10">
        <v>116553.34700000008</v>
      </c>
      <c r="E841" s="10">
        <v>135028.12900000025</v>
      </c>
      <c r="F841" s="10">
        <v>129997.40299999979</v>
      </c>
      <c r="G841" s="10">
        <f t="shared" si="1"/>
        <v>381578.879</v>
      </c>
      <c r="H841" s="11">
        <f t="shared" si="2"/>
        <v>0.008827856972</v>
      </c>
      <c r="J841" s="12">
        <v>44320.0</v>
      </c>
      <c r="K841" s="2">
        <v>415.62</v>
      </c>
      <c r="L841" s="3">
        <v>44291.0</v>
      </c>
      <c r="M841" s="4">
        <f t="array" ref="M841">XLOOKUP(L841,Agregado!$B$2:$B$1511,Agregado!$H$2:$H$1511)</f>
        <v>0.007381748234</v>
      </c>
    </row>
    <row r="842" ht="15.75" customHeight="1">
      <c r="B842" s="13">
        <v>44291.0</v>
      </c>
      <c r="C842" s="13"/>
      <c r="D842" s="10">
        <v>119103.83200000008</v>
      </c>
      <c r="E842" s="10">
        <v>135237.98200000025</v>
      </c>
      <c r="F842" s="10">
        <v>130064.20599999979</v>
      </c>
      <c r="G842" s="10">
        <f t="shared" si="1"/>
        <v>384406.02</v>
      </c>
      <c r="H842" s="11">
        <f t="shared" si="2"/>
        <v>0.007381748234</v>
      </c>
      <c r="J842" s="12">
        <v>44321.0</v>
      </c>
      <c r="K842" s="2">
        <v>415.75</v>
      </c>
      <c r="L842" s="3">
        <v>44321.0</v>
      </c>
      <c r="M842" s="4">
        <f t="array" ref="M842">XLOOKUP(L842,Agregado!$B$2:$B$1511,Agregado!$H$2:$H$1511)</f>
        <v>-0.01335067124</v>
      </c>
    </row>
    <row r="843" ht="15.75" customHeight="1">
      <c r="B843" s="13">
        <v>44321.0</v>
      </c>
      <c r="C843" s="13"/>
      <c r="D843" s="10">
        <v>113600.81800000009</v>
      </c>
      <c r="E843" s="10">
        <v>135300.51700000025</v>
      </c>
      <c r="F843" s="10">
        <v>130406.71299999979</v>
      </c>
      <c r="G843" s="10">
        <f t="shared" si="1"/>
        <v>379308.048</v>
      </c>
      <c r="H843" s="11">
        <f t="shared" si="2"/>
        <v>-0.01335067124</v>
      </c>
      <c r="J843" s="12">
        <v>44322.0</v>
      </c>
      <c r="K843" s="2">
        <v>419.07</v>
      </c>
      <c r="L843" s="3">
        <v>44352.0</v>
      </c>
      <c r="M843" s="4">
        <f t="array" ref="M843">XLOOKUP(L843,Agregado!$B$2:$B$1511,Agregado!$H$2:$H$1511)</f>
        <v>-0.004379080743</v>
      </c>
    </row>
    <row r="844" ht="15.75" customHeight="1">
      <c r="B844" s="13">
        <v>44352.0</v>
      </c>
      <c r="C844" s="13"/>
      <c r="D844" s="10">
        <v>112457.87700000008</v>
      </c>
      <c r="E844" s="10">
        <v>135071.05900000024</v>
      </c>
      <c r="F844" s="10">
        <v>130121.72299999978</v>
      </c>
      <c r="G844" s="10">
        <f t="shared" si="1"/>
        <v>377650.659</v>
      </c>
      <c r="H844" s="11">
        <f t="shared" si="2"/>
        <v>-0.004379080743</v>
      </c>
      <c r="J844" s="12">
        <v>44323.0</v>
      </c>
      <c r="K844" s="2">
        <v>422.12</v>
      </c>
      <c r="L844" s="3">
        <v>44382.0</v>
      </c>
      <c r="M844" s="4">
        <f t="array" ref="M844">XLOOKUP(L844,Agregado!$B$2:$B$1511,Agregado!$H$2:$H$1511)</f>
        <v>-0.001224846716</v>
      </c>
    </row>
    <row r="845" ht="15.75" customHeight="1">
      <c r="B845" s="13">
        <v>44382.0</v>
      </c>
      <c r="C845" s="13"/>
      <c r="D845" s="10">
        <v>112101.66600000008</v>
      </c>
      <c r="E845" s="10">
        <v>134986.92500000025</v>
      </c>
      <c r="F845" s="10">
        <v>130099.78699999978</v>
      </c>
      <c r="G845" s="10">
        <f t="shared" si="1"/>
        <v>377188.378</v>
      </c>
      <c r="H845" s="11">
        <f t="shared" si="2"/>
        <v>-0.001224846716</v>
      </c>
      <c r="J845" s="12">
        <v>44326.0</v>
      </c>
      <c r="K845" s="2">
        <v>417.94</v>
      </c>
      <c r="L845" s="3">
        <v>44474.0</v>
      </c>
      <c r="M845" s="4">
        <f t="array" ref="M845">XLOOKUP(L845,Agregado!$B$2:$B$1511,Agregado!$H$2:$H$1511)</f>
        <v>-0.001035528097</v>
      </c>
    </row>
    <row r="846" ht="15.75" customHeight="1">
      <c r="B846" s="13">
        <v>44474.0</v>
      </c>
      <c r="C846" s="13"/>
      <c r="D846" s="10">
        <v>111573.88500000008</v>
      </c>
      <c r="E846" s="10">
        <v>134944.54100000026</v>
      </c>
      <c r="F846" s="10">
        <v>130279.56499999978</v>
      </c>
      <c r="G846" s="10">
        <f t="shared" si="1"/>
        <v>376797.991</v>
      </c>
      <c r="H846" s="11">
        <f t="shared" si="2"/>
        <v>-0.001035528097</v>
      </c>
      <c r="J846" s="12">
        <v>44327.0</v>
      </c>
      <c r="K846" s="2">
        <v>414.21</v>
      </c>
      <c r="L846" s="3">
        <v>44505.0</v>
      </c>
      <c r="M846" s="4">
        <f t="array" ref="M846">XLOOKUP(L846,Agregado!$B$2:$B$1511,Agregado!$H$2:$H$1511)</f>
        <v>0.004125695505</v>
      </c>
    </row>
    <row r="847" ht="15.75" customHeight="1">
      <c r="B847" s="13">
        <v>44505.0</v>
      </c>
      <c r="C847" s="13"/>
      <c r="D847" s="10">
        <v>112973.62300000008</v>
      </c>
      <c r="E847" s="10">
        <v>134609.00000000026</v>
      </c>
      <c r="F847" s="10">
        <v>130773.13299999978</v>
      </c>
      <c r="G847" s="10">
        <f t="shared" si="1"/>
        <v>378355.756</v>
      </c>
      <c r="H847" s="11">
        <f t="shared" si="2"/>
        <v>0.004125695505</v>
      </c>
      <c r="J847" s="12">
        <v>44328.0</v>
      </c>
      <c r="K847" s="2">
        <v>405.41</v>
      </c>
      <c r="L847" s="3">
        <v>44535.0</v>
      </c>
      <c r="M847" s="4">
        <f t="array" ref="M847">XLOOKUP(L847,Agregado!$B$2:$B$1511,Agregado!$H$2:$H$1511)</f>
        <v>0.002381020075</v>
      </c>
    </row>
    <row r="848" ht="15.75" customHeight="1">
      <c r="B848" s="13">
        <v>44535.0</v>
      </c>
      <c r="C848" s="13"/>
      <c r="D848" s="10">
        <v>113843.48100000007</v>
      </c>
      <c r="E848" s="10">
        <v>134193.20600000027</v>
      </c>
      <c r="F848" s="10">
        <v>131221.01499999978</v>
      </c>
      <c r="G848" s="10">
        <f t="shared" si="1"/>
        <v>379257.702</v>
      </c>
      <c r="H848" s="11">
        <f t="shared" si="2"/>
        <v>0.002381020075</v>
      </c>
      <c r="J848" s="12">
        <v>44329.0</v>
      </c>
      <c r="K848" s="2">
        <v>410.28</v>
      </c>
      <c r="L848" s="3" t="s">
        <v>507</v>
      </c>
      <c r="M848" s="4">
        <f t="array" ref="M848">XLOOKUP(L848,Agregado!$B$2:$B$1511,Agregado!$H$2:$H$1511)</f>
        <v>0.0007685564722</v>
      </c>
    </row>
    <row r="849" ht="15.75" customHeight="1">
      <c r="B849" s="13" t="s">
        <v>507</v>
      </c>
      <c r="C849" s="13"/>
      <c r="D849" s="10">
        <v>113640.78100000008</v>
      </c>
      <c r="E849" s="10">
        <v>134233.89900000027</v>
      </c>
      <c r="F849" s="10">
        <v>131674.6149999998</v>
      </c>
      <c r="G849" s="10">
        <f t="shared" si="1"/>
        <v>379549.295</v>
      </c>
      <c r="H849" s="11">
        <f t="shared" si="2"/>
        <v>0.0007685564722</v>
      </c>
      <c r="J849" s="12">
        <v>44330.0</v>
      </c>
      <c r="K849" s="2">
        <v>416.58</v>
      </c>
      <c r="L849" s="3" t="s">
        <v>508</v>
      </c>
      <c r="M849" s="4">
        <f t="array" ref="M849">XLOOKUP(L849,Agregado!$B$2:$B$1511,Agregado!$H$2:$H$1511)</f>
        <v>0.00047142445</v>
      </c>
    </row>
    <row r="850" ht="15.75" customHeight="1">
      <c r="B850" s="13" t="s">
        <v>508</v>
      </c>
      <c r="C850" s="13"/>
      <c r="D850" s="10">
        <v>113353.50300000007</v>
      </c>
      <c r="E850" s="10">
        <v>134460.47300000026</v>
      </c>
      <c r="F850" s="10">
        <v>131914.28999999978</v>
      </c>
      <c r="G850" s="10">
        <f t="shared" si="1"/>
        <v>379728.266</v>
      </c>
      <c r="H850" s="11">
        <f t="shared" si="2"/>
        <v>0.00047142445</v>
      </c>
      <c r="J850" s="12">
        <v>44333.0</v>
      </c>
      <c r="K850" s="2">
        <v>415.52</v>
      </c>
      <c r="L850" s="3" t="s">
        <v>509</v>
      </c>
      <c r="M850" s="4">
        <f t="array" ref="M850">XLOOKUP(L850,Agregado!$B$2:$B$1511,Agregado!$H$2:$H$1511)</f>
        <v>-0.006840046003</v>
      </c>
    </row>
    <row r="851" ht="15.75" customHeight="1">
      <c r="B851" s="13" t="s">
        <v>509</v>
      </c>
      <c r="C851" s="13"/>
      <c r="D851" s="10">
        <v>110416.90600000008</v>
      </c>
      <c r="E851" s="10">
        <v>134460.47300000026</v>
      </c>
      <c r="F851" s="10">
        <v>132262.39099999977</v>
      </c>
      <c r="G851" s="10">
        <f t="shared" si="1"/>
        <v>377139.77</v>
      </c>
      <c r="H851" s="11">
        <f t="shared" si="2"/>
        <v>-0.006840046003</v>
      </c>
      <c r="J851" s="12">
        <v>44334.0</v>
      </c>
      <c r="K851" s="2">
        <v>411.94</v>
      </c>
      <c r="L851" s="3" t="s">
        <v>510</v>
      </c>
      <c r="M851" s="4">
        <f t="array" ref="M851">XLOOKUP(L851,Agregado!$B$2:$B$1511,Agregado!$H$2:$H$1511)</f>
        <v>-0.004508256481</v>
      </c>
    </row>
    <row r="852" ht="15.75" customHeight="1">
      <c r="B852" s="13" t="s">
        <v>510</v>
      </c>
      <c r="C852" s="13"/>
      <c r="D852" s="10">
        <v>108464.12300000008</v>
      </c>
      <c r="E852" s="10">
        <v>134627.30200000026</v>
      </c>
      <c r="F852" s="10">
        <v>132351.92899999977</v>
      </c>
      <c r="G852" s="10">
        <f t="shared" si="1"/>
        <v>375443.354</v>
      </c>
      <c r="H852" s="11">
        <f t="shared" si="2"/>
        <v>-0.004508256481</v>
      </c>
      <c r="J852" s="12">
        <v>44335.0</v>
      </c>
      <c r="K852" s="2">
        <v>410.86</v>
      </c>
      <c r="L852" s="3" t="s">
        <v>511</v>
      </c>
      <c r="M852" s="4">
        <f t="array" ref="M852">XLOOKUP(L852,Agregado!$B$2:$B$1511,Agregado!$H$2:$H$1511)</f>
        <v>-0.001580591922</v>
      </c>
    </row>
    <row r="853" ht="15.75" customHeight="1">
      <c r="B853" s="13" t="s">
        <v>511</v>
      </c>
      <c r="C853" s="13"/>
      <c r="D853" s="10">
        <v>107701.92000000009</v>
      </c>
      <c r="E853" s="10">
        <v>134668.65900000025</v>
      </c>
      <c r="F853" s="10">
        <v>132479.82099999976</v>
      </c>
      <c r="G853" s="10">
        <f t="shared" si="1"/>
        <v>374850.4</v>
      </c>
      <c r="H853" s="11">
        <f t="shared" si="2"/>
        <v>-0.001580591922</v>
      </c>
      <c r="J853" s="12">
        <v>44336.0</v>
      </c>
      <c r="K853" s="2">
        <v>415.28</v>
      </c>
      <c r="L853" s="3" t="s">
        <v>512</v>
      </c>
      <c r="M853" s="4">
        <f t="array" ref="M853">XLOOKUP(L853,Agregado!$B$2:$B$1511,Agregado!$H$2:$H$1511)</f>
        <v>-0.008679552822</v>
      </c>
    </row>
    <row r="854" ht="15.75" customHeight="1">
      <c r="B854" s="13" t="s">
        <v>512</v>
      </c>
      <c r="C854" s="13"/>
      <c r="D854" s="10">
        <v>104312.41700000009</v>
      </c>
      <c r="E854" s="10">
        <v>134586.17700000026</v>
      </c>
      <c r="F854" s="10">
        <v>132712.35099999976</v>
      </c>
      <c r="G854" s="10">
        <f t="shared" si="1"/>
        <v>371610.945</v>
      </c>
      <c r="H854" s="11">
        <f t="shared" si="2"/>
        <v>-0.008679552822</v>
      </c>
      <c r="J854" s="12">
        <v>44337.0</v>
      </c>
      <c r="K854" s="2">
        <v>414.94</v>
      </c>
      <c r="L854" s="3" t="s">
        <v>513</v>
      </c>
      <c r="M854" s="4">
        <f t="array" ref="M854">XLOOKUP(L854,Agregado!$B$2:$B$1511,Agregado!$H$2:$H$1511)</f>
        <v>0.005480013388</v>
      </c>
    </row>
    <row r="855" ht="15.75" customHeight="1">
      <c r="B855" s="13" t="s">
        <v>513</v>
      </c>
      <c r="C855" s="13"/>
      <c r="D855" s="10">
        <v>106471.52400000009</v>
      </c>
      <c r="E855" s="10">
        <v>134523.65700000027</v>
      </c>
      <c r="F855" s="10">
        <v>132657.78699999975</v>
      </c>
      <c r="G855" s="10">
        <f t="shared" si="1"/>
        <v>373652.968</v>
      </c>
      <c r="H855" s="11">
        <f t="shared" si="2"/>
        <v>0.005480013388</v>
      </c>
      <c r="J855" s="12">
        <v>44340.0</v>
      </c>
      <c r="K855" s="2">
        <v>419.17</v>
      </c>
      <c r="L855" s="3" t="s">
        <v>514</v>
      </c>
      <c r="M855" s="4">
        <f t="array" ref="M855">XLOOKUP(L855,Agregado!$B$2:$B$1511,Agregado!$H$2:$H$1511)</f>
        <v>-0.003133948144</v>
      </c>
    </row>
    <row r="856" ht="15.75" customHeight="1">
      <c r="B856" s="13" t="s">
        <v>514</v>
      </c>
      <c r="C856" s="13"/>
      <c r="D856" s="10">
        <v>105185.32900000009</v>
      </c>
      <c r="E856" s="10">
        <v>134419.53400000028</v>
      </c>
      <c r="F856" s="10">
        <v>132878.92899999974</v>
      </c>
      <c r="G856" s="10">
        <f t="shared" si="1"/>
        <v>372483.792</v>
      </c>
      <c r="H856" s="11">
        <f t="shared" si="2"/>
        <v>-0.003133948144</v>
      </c>
      <c r="J856" s="12">
        <v>44341.0</v>
      </c>
      <c r="K856" s="2">
        <v>418.24</v>
      </c>
      <c r="L856" s="3" t="s">
        <v>515</v>
      </c>
      <c r="M856" s="4">
        <f t="array" ref="M856">XLOOKUP(L856,Agregado!$B$2:$B$1511,Agregado!$H$2:$H$1511)</f>
        <v>0.0002810680301</v>
      </c>
    </row>
    <row r="857" ht="15.75" customHeight="1">
      <c r="B857" s="13" t="s">
        <v>515</v>
      </c>
      <c r="C857" s="13"/>
      <c r="D857" s="10">
        <v>105122.47200000008</v>
      </c>
      <c r="E857" s="10">
        <v>134419.53400000028</v>
      </c>
      <c r="F857" s="10">
        <v>133046.49399999974</v>
      </c>
      <c r="G857" s="10">
        <f t="shared" si="1"/>
        <v>372588.5</v>
      </c>
      <c r="H857" s="11">
        <f t="shared" si="2"/>
        <v>0.0002810680301</v>
      </c>
      <c r="J857" s="12">
        <v>44342.0</v>
      </c>
      <c r="K857" s="2">
        <v>419.07</v>
      </c>
      <c r="L857" s="3" t="s">
        <v>516</v>
      </c>
      <c r="M857" s="4">
        <f t="array" ref="M857">XLOOKUP(L857,Agregado!$B$2:$B$1511,Agregado!$H$2:$H$1511)</f>
        <v>0.005301515576</v>
      </c>
    </row>
    <row r="858" ht="15.75" customHeight="1">
      <c r="B858" s="13" t="s">
        <v>516</v>
      </c>
      <c r="C858" s="13"/>
      <c r="D858" s="10">
        <v>106878.75200000008</v>
      </c>
      <c r="E858" s="10">
        <v>134335.5790000003</v>
      </c>
      <c r="F858" s="10">
        <v>133354.69799999974</v>
      </c>
      <c r="G858" s="10">
        <f t="shared" si="1"/>
        <v>374569.029</v>
      </c>
      <c r="H858" s="11">
        <f t="shared" si="2"/>
        <v>0.005301515576</v>
      </c>
      <c r="J858" s="12">
        <v>44343.0</v>
      </c>
      <c r="K858" s="2">
        <v>419.29</v>
      </c>
      <c r="L858" s="3" t="s">
        <v>517</v>
      </c>
      <c r="M858" s="4">
        <f t="array" ref="M858">XLOOKUP(L858,Agregado!$B$2:$B$1511,Agregado!$H$2:$H$1511)</f>
        <v>0.0008721236535</v>
      </c>
    </row>
    <row r="859" ht="15.75" customHeight="1">
      <c r="B859" s="13" t="s">
        <v>517</v>
      </c>
      <c r="C859" s="13"/>
      <c r="D859" s="10">
        <v>107318.64800000007</v>
      </c>
      <c r="E859" s="10">
        <v>134083.2390000003</v>
      </c>
      <c r="F859" s="10">
        <v>133493.95499999975</v>
      </c>
      <c r="G859" s="10">
        <f t="shared" si="1"/>
        <v>374895.842</v>
      </c>
      <c r="H859" s="11">
        <f t="shared" si="2"/>
        <v>0.0008721236535</v>
      </c>
      <c r="J859" s="12">
        <v>44344.0</v>
      </c>
      <c r="K859" s="2">
        <v>420.04</v>
      </c>
      <c r="L859" s="3" t="s">
        <v>518</v>
      </c>
      <c r="M859" s="4">
        <f t="array" ref="M859">XLOOKUP(L859,Agregado!$B$2:$B$1511,Agregado!$H$2:$H$1511)</f>
        <v>0.005115122482</v>
      </c>
    </row>
    <row r="860" ht="15.75" customHeight="1">
      <c r="B860" s="13" t="s">
        <v>518</v>
      </c>
      <c r="C860" s="13"/>
      <c r="D860" s="10">
        <v>109038.48200000008</v>
      </c>
      <c r="E860" s="10">
        <v>134230.6220000003</v>
      </c>
      <c r="F860" s="10">
        <v>133549.28899999976</v>
      </c>
      <c r="G860" s="10">
        <f t="shared" si="1"/>
        <v>376818.393</v>
      </c>
      <c r="H860" s="11">
        <f t="shared" si="2"/>
        <v>0.005115122482</v>
      </c>
      <c r="J860" s="12">
        <v>44348.0</v>
      </c>
      <c r="K860" s="2">
        <v>419.67</v>
      </c>
      <c r="L860" s="3">
        <v>44202.0</v>
      </c>
      <c r="M860" s="4">
        <f t="array" ref="M860">XLOOKUP(L860,Agregado!$B$2:$B$1511,Agregado!$H$2:$H$1511)</f>
        <v>-0.007540994178</v>
      </c>
    </row>
    <row r="861" ht="15.75" customHeight="1">
      <c r="B861" s="13">
        <v>44202.0</v>
      </c>
      <c r="C861" s="13"/>
      <c r="D861" s="10">
        <v>105973.64300000007</v>
      </c>
      <c r="E861" s="10">
        <v>134441.3560000003</v>
      </c>
      <c r="F861" s="10">
        <v>133572.49599999975</v>
      </c>
      <c r="G861" s="10">
        <f t="shared" si="1"/>
        <v>373987.495</v>
      </c>
      <c r="H861" s="11">
        <f t="shared" si="2"/>
        <v>-0.007540994178</v>
      </c>
      <c r="J861" s="12">
        <v>44349.0</v>
      </c>
      <c r="K861" s="2">
        <v>420.33</v>
      </c>
      <c r="L861" s="3">
        <v>44233.0</v>
      </c>
      <c r="M861" s="4">
        <f t="array" ref="M861">XLOOKUP(L861,Agregado!$B$2:$B$1511,Agregado!$H$2:$H$1511)</f>
        <v>0.00671429693</v>
      </c>
    </row>
    <row r="862" ht="15.75" customHeight="1">
      <c r="B862" s="13">
        <v>44233.0</v>
      </c>
      <c r="C862" s="13"/>
      <c r="D862" s="10">
        <v>108470.54200000007</v>
      </c>
      <c r="E862" s="10">
        <v>134546.6740000003</v>
      </c>
      <c r="F862" s="10">
        <v>133489.79099999976</v>
      </c>
      <c r="G862" s="10">
        <f t="shared" si="1"/>
        <v>376507.007</v>
      </c>
      <c r="H862" s="11">
        <f t="shared" si="2"/>
        <v>0.00671429693</v>
      </c>
      <c r="J862" s="12">
        <v>44350.0</v>
      </c>
      <c r="K862" s="2">
        <v>418.77</v>
      </c>
      <c r="L862" s="3">
        <v>44261.0</v>
      </c>
      <c r="M862" s="4">
        <f t="array" ref="M862">XLOOKUP(L862,Agregado!$B$2:$B$1511,Agregado!$H$2:$H$1511)</f>
        <v>-0.005221444724</v>
      </c>
    </row>
    <row r="863" ht="15.75" customHeight="1">
      <c r="B863" s="13">
        <v>44261.0</v>
      </c>
      <c r="C863" s="13"/>
      <c r="D863" s="10">
        <v>106327.03900000008</v>
      </c>
      <c r="E863" s="10">
        <v>134609.96300000028</v>
      </c>
      <c r="F863" s="10">
        <v>133609.21799999976</v>
      </c>
      <c r="G863" s="10">
        <f t="shared" si="1"/>
        <v>374546.22</v>
      </c>
      <c r="H863" s="11">
        <f t="shared" si="2"/>
        <v>-0.005221444724</v>
      </c>
      <c r="J863" s="12">
        <v>44351.0</v>
      </c>
      <c r="K863" s="2">
        <v>422.6</v>
      </c>
      <c r="L863" s="3">
        <v>44292.0</v>
      </c>
      <c r="M863" s="4">
        <f t="array" ref="M863">XLOOKUP(L863,Agregado!$B$2:$B$1511,Agregado!$H$2:$H$1511)</f>
        <v>0.005719927383</v>
      </c>
    </row>
    <row r="864" ht="15.75" customHeight="1">
      <c r="B864" s="13">
        <v>44292.0</v>
      </c>
      <c r="C864" s="13"/>
      <c r="D864" s="10">
        <v>108400.30100000008</v>
      </c>
      <c r="E864" s="10">
        <v>134588.9400000003</v>
      </c>
      <c r="F864" s="10">
        <v>133705.49499999976</v>
      </c>
      <c r="G864" s="10">
        <f t="shared" si="1"/>
        <v>376694.736</v>
      </c>
      <c r="H864" s="11">
        <f t="shared" si="2"/>
        <v>0.005719927383</v>
      </c>
      <c r="J864" s="12">
        <v>44354.0</v>
      </c>
      <c r="K864" s="2">
        <v>422.19</v>
      </c>
      <c r="L864" s="3">
        <v>44383.0</v>
      </c>
      <c r="M864" s="4">
        <f t="array" ref="M864">XLOOKUP(L864,Agregado!$B$2:$B$1511,Agregado!$H$2:$H$1511)</f>
        <v>-0.002939275488</v>
      </c>
    </row>
    <row r="865" ht="15.75" customHeight="1">
      <c r="B865" s="13">
        <v>44383.0</v>
      </c>
      <c r="C865" s="13"/>
      <c r="D865" s="10">
        <v>107470.73000000008</v>
      </c>
      <c r="E865" s="10">
        <v>134610.1490000003</v>
      </c>
      <c r="F865" s="10">
        <v>133508.27299999975</v>
      </c>
      <c r="G865" s="10">
        <f t="shared" si="1"/>
        <v>375589.152</v>
      </c>
      <c r="H865" s="11">
        <f t="shared" si="2"/>
        <v>-0.002939275488</v>
      </c>
      <c r="J865" s="12">
        <v>44355.0</v>
      </c>
      <c r="K865" s="2">
        <v>422.28</v>
      </c>
      <c r="L865" s="3">
        <v>44414.0</v>
      </c>
      <c r="M865" s="4">
        <f t="array" ref="M865">XLOOKUP(L865,Agregado!$B$2:$B$1511,Agregado!$H$2:$H$1511)</f>
        <v>-0.004997806597</v>
      </c>
    </row>
    <row r="866" ht="15.75" customHeight="1">
      <c r="B866" s="13">
        <v>44414.0</v>
      </c>
      <c r="C866" s="13"/>
      <c r="D866" s="10">
        <v>106309.66600000008</v>
      </c>
      <c r="E866" s="10">
        <v>133126.6650000003</v>
      </c>
      <c r="F866" s="10">
        <v>134280.38199999975</v>
      </c>
      <c r="G866" s="10">
        <f t="shared" si="1"/>
        <v>373716.713</v>
      </c>
      <c r="H866" s="11">
        <f t="shared" si="2"/>
        <v>-0.004997806597</v>
      </c>
      <c r="J866" s="12">
        <v>44356.0</v>
      </c>
      <c r="K866" s="2">
        <v>421.65</v>
      </c>
      <c r="L866" s="3">
        <v>44445.0</v>
      </c>
      <c r="M866" s="4">
        <f t="array" ref="M866">XLOOKUP(L866,Agregado!$B$2:$B$1511,Agregado!$H$2:$H$1511)</f>
        <v>-0.0005182539939</v>
      </c>
    </row>
    <row r="867" ht="15.75" customHeight="1">
      <c r="B867" s="13">
        <v>44445.0</v>
      </c>
      <c r="C867" s="13"/>
      <c r="D867" s="10">
        <v>106689.72400000009</v>
      </c>
      <c r="E867" s="10">
        <v>132321.1890000003</v>
      </c>
      <c r="F867" s="10">
        <v>134512.16999999975</v>
      </c>
      <c r="G867" s="10">
        <f t="shared" si="1"/>
        <v>373523.083</v>
      </c>
      <c r="H867" s="11">
        <f t="shared" si="2"/>
        <v>-0.0005182539939</v>
      </c>
      <c r="J867" s="12">
        <v>44357.0</v>
      </c>
      <c r="K867" s="2">
        <v>423.61</v>
      </c>
      <c r="L867" s="3">
        <v>44475.0</v>
      </c>
      <c r="M867" s="4">
        <f t="array" ref="M867">XLOOKUP(L867,Agregado!$B$2:$B$1511,Agregado!$H$2:$H$1511)</f>
        <v>0.006695039967</v>
      </c>
    </row>
    <row r="868" ht="15.75" customHeight="1">
      <c r="B868" s="13">
        <v>44475.0</v>
      </c>
      <c r="C868" s="13"/>
      <c r="D868" s="10">
        <v>108902.77400000009</v>
      </c>
      <c r="E868" s="10">
        <v>132469.3010000003</v>
      </c>
      <c r="F868" s="10">
        <v>134660.14999999976</v>
      </c>
      <c r="G868" s="10">
        <f t="shared" si="1"/>
        <v>376032.225</v>
      </c>
      <c r="H868" s="11">
        <f t="shared" si="2"/>
        <v>0.006695039967</v>
      </c>
      <c r="J868" s="12">
        <v>44358.0</v>
      </c>
      <c r="K868" s="2">
        <v>424.31</v>
      </c>
      <c r="L868" s="3">
        <v>44506.0</v>
      </c>
      <c r="M868" s="4">
        <f t="array" ref="M868">XLOOKUP(L868,Agregado!$B$2:$B$1511,Agregado!$H$2:$H$1511)</f>
        <v>-0.002952236556</v>
      </c>
    </row>
    <row r="869" ht="15.75" customHeight="1">
      <c r="B869" s="13">
        <v>44506.0</v>
      </c>
      <c r="C869" s="13"/>
      <c r="D869" s="10">
        <v>107611.0700000001</v>
      </c>
      <c r="E869" s="10">
        <v>132469.3010000003</v>
      </c>
      <c r="F869" s="10">
        <v>134843.35499999975</v>
      </c>
      <c r="G869" s="10">
        <f t="shared" si="1"/>
        <v>374923.726</v>
      </c>
      <c r="H869" s="11">
        <f t="shared" si="2"/>
        <v>-0.002952236556</v>
      </c>
      <c r="J869" s="12">
        <v>44361.0</v>
      </c>
      <c r="K869" s="2">
        <v>425.26</v>
      </c>
      <c r="L869" s="3" t="s">
        <v>519</v>
      </c>
      <c r="M869" s="4">
        <f t="array" ref="M869">XLOOKUP(L869,Agregado!$B$2:$B$1511,Agregado!$H$2:$H$1511)</f>
        <v>-0.001119328422</v>
      </c>
    </row>
    <row r="870" ht="15.75" customHeight="1">
      <c r="B870" s="13" t="s">
        <v>519</v>
      </c>
      <c r="C870" s="13"/>
      <c r="D870" s="10">
        <v>106910.91000000009</v>
      </c>
      <c r="E870" s="10">
        <v>132511.7790000003</v>
      </c>
      <c r="F870" s="10">
        <v>135081.60899999973</v>
      </c>
      <c r="G870" s="10">
        <f t="shared" si="1"/>
        <v>374504.298</v>
      </c>
      <c r="H870" s="11">
        <f t="shared" si="2"/>
        <v>-0.001119328422</v>
      </c>
      <c r="J870" s="12">
        <v>44362.0</v>
      </c>
      <c r="K870" s="2">
        <v>424.48</v>
      </c>
      <c r="L870" s="3" t="s">
        <v>520</v>
      </c>
      <c r="M870" s="4">
        <f t="array" ref="M870">XLOOKUP(L870,Agregado!$B$2:$B$1511,Agregado!$H$2:$H$1511)</f>
        <v>0.006084893401</v>
      </c>
    </row>
    <row r="871" ht="15.75" customHeight="1">
      <c r="B871" s="13" t="s">
        <v>520</v>
      </c>
      <c r="C871" s="13"/>
      <c r="D871" s="10">
        <v>107973.93700000009</v>
      </c>
      <c r="E871" s="10">
        <v>134640.0380000003</v>
      </c>
      <c r="F871" s="10">
        <v>134176.08899999975</v>
      </c>
      <c r="G871" s="10">
        <f t="shared" si="1"/>
        <v>376790.064</v>
      </c>
      <c r="H871" s="11">
        <f t="shared" si="2"/>
        <v>0.006084893401</v>
      </c>
      <c r="J871" s="12">
        <v>44363.0</v>
      </c>
      <c r="K871" s="2">
        <v>422.11</v>
      </c>
      <c r="L871" s="3" t="s">
        <v>521</v>
      </c>
      <c r="M871" s="4">
        <f t="array" ref="M871">XLOOKUP(L871,Agregado!$B$2:$B$1511,Agregado!$H$2:$H$1511)</f>
        <v>-0.0008898194378</v>
      </c>
    </row>
    <row r="872" ht="15.75" customHeight="1">
      <c r="B872" s="13" t="s">
        <v>521</v>
      </c>
      <c r="C872" s="13"/>
      <c r="D872" s="10">
        <v>107146.4120000001</v>
      </c>
      <c r="E872" s="10">
        <v>135022.3690000003</v>
      </c>
      <c r="F872" s="10">
        <v>134286.15699999974</v>
      </c>
      <c r="G872" s="10">
        <f t="shared" si="1"/>
        <v>376454.938</v>
      </c>
      <c r="H872" s="11">
        <f t="shared" si="2"/>
        <v>-0.0008898194378</v>
      </c>
      <c r="J872" s="12">
        <v>44364.0</v>
      </c>
      <c r="K872" s="2">
        <v>421.97</v>
      </c>
      <c r="L872" s="3" t="s">
        <v>522</v>
      </c>
      <c r="M872" s="4">
        <f t="array" ref="M872">XLOOKUP(L872,Agregado!$B$2:$B$1511,Agregado!$H$2:$H$1511)</f>
        <v>-0.00009468513721</v>
      </c>
    </row>
    <row r="873" ht="15.75" customHeight="1">
      <c r="B873" s="13" t="s">
        <v>522</v>
      </c>
      <c r="C873" s="13"/>
      <c r="D873" s="10">
        <v>106513.2630000001</v>
      </c>
      <c r="E873" s="10">
        <v>134937.8630000003</v>
      </c>
      <c r="F873" s="10">
        <v>134968.16899999973</v>
      </c>
      <c r="G873" s="10">
        <f t="shared" si="1"/>
        <v>376419.295</v>
      </c>
      <c r="H873" s="11">
        <f t="shared" si="2"/>
        <v>-0.00009468513721</v>
      </c>
      <c r="J873" s="12">
        <v>44365.0</v>
      </c>
      <c r="K873" s="2">
        <v>414.92</v>
      </c>
      <c r="L873" s="3" t="s">
        <v>523</v>
      </c>
      <c r="M873" s="4">
        <f t="array" ref="M873">XLOOKUP(L873,Agregado!$B$2:$B$1511,Agregado!$H$2:$H$1511)</f>
        <v>0.002985563494</v>
      </c>
    </row>
    <row r="874" ht="15.75" customHeight="1">
      <c r="B874" s="13" t="s">
        <v>523</v>
      </c>
      <c r="C874" s="13"/>
      <c r="D874" s="10">
        <v>107336.01900000009</v>
      </c>
      <c r="E874" s="10">
        <v>135064.5690000003</v>
      </c>
      <c r="F874" s="10">
        <v>135144.20999999973</v>
      </c>
      <c r="G874" s="10">
        <f t="shared" si="1"/>
        <v>377544.798</v>
      </c>
      <c r="H874" s="11">
        <f t="shared" si="2"/>
        <v>0.002985563494</v>
      </c>
      <c r="J874" s="12">
        <v>44368.0</v>
      </c>
      <c r="K874" s="2">
        <v>420.86</v>
      </c>
      <c r="L874" s="3" t="s">
        <v>524</v>
      </c>
      <c r="M874" s="4">
        <f t="array" ref="M874">XLOOKUP(L874,Agregado!$B$2:$B$1511,Agregado!$H$2:$H$1511)</f>
        <v>-0.008356746889</v>
      </c>
    </row>
    <row r="875" ht="15.75" customHeight="1">
      <c r="B875" s="13" t="s">
        <v>524</v>
      </c>
      <c r="C875" s="13"/>
      <c r="D875" s="10">
        <v>104368.42900000009</v>
      </c>
      <c r="E875" s="10">
        <v>135398.03300000032</v>
      </c>
      <c r="F875" s="10">
        <v>134636.43599999973</v>
      </c>
      <c r="G875" s="10">
        <f t="shared" si="1"/>
        <v>374402.898</v>
      </c>
      <c r="H875" s="11">
        <f t="shared" si="2"/>
        <v>-0.008356746889</v>
      </c>
      <c r="J875" s="12">
        <v>44369.0</v>
      </c>
      <c r="K875" s="2">
        <v>423.11</v>
      </c>
      <c r="L875" s="3" t="s">
        <v>525</v>
      </c>
      <c r="M875" s="4">
        <f t="array" ref="M875">XLOOKUP(L875,Agregado!$B$2:$B$1511,Agregado!$H$2:$H$1511)</f>
        <v>0.007858912517</v>
      </c>
    </row>
    <row r="876" ht="15.75" customHeight="1">
      <c r="B876" s="13" t="s">
        <v>525</v>
      </c>
      <c r="C876" s="13"/>
      <c r="D876" s="10">
        <v>106767.42900000009</v>
      </c>
      <c r="E876" s="10">
        <v>135736.1810000003</v>
      </c>
      <c r="F876" s="10">
        <v>134853.27999999974</v>
      </c>
      <c r="G876" s="10">
        <f t="shared" si="1"/>
        <v>377356.89</v>
      </c>
      <c r="H876" s="11">
        <f t="shared" si="2"/>
        <v>0.007858912517</v>
      </c>
      <c r="J876" s="12">
        <v>44370.0</v>
      </c>
      <c r="K876" s="2">
        <v>422.6</v>
      </c>
      <c r="L876" s="3" t="s">
        <v>526</v>
      </c>
      <c r="M876" s="4">
        <f t="array" ref="M876">XLOOKUP(L876,Agregado!$B$2:$B$1511,Agregado!$H$2:$H$1511)</f>
        <v>0.007558269511</v>
      </c>
    </row>
    <row r="877" ht="15.75" customHeight="1">
      <c r="B877" s="13" t="s">
        <v>526</v>
      </c>
      <c r="C877" s="13"/>
      <c r="D877" s="10">
        <v>110045.93600000009</v>
      </c>
      <c r="E877" s="10">
        <v>135162.6340000003</v>
      </c>
      <c r="F877" s="10">
        <v>135011.29099999974</v>
      </c>
      <c r="G877" s="10">
        <f t="shared" si="1"/>
        <v>380219.861</v>
      </c>
      <c r="H877" s="11">
        <f t="shared" si="2"/>
        <v>0.007558269511</v>
      </c>
      <c r="J877" s="12">
        <v>44371.0</v>
      </c>
      <c r="K877" s="2">
        <v>425.1</v>
      </c>
      <c r="L877" s="3" t="s">
        <v>527</v>
      </c>
      <c r="M877" s="4">
        <f t="array" ref="M877">XLOOKUP(L877,Agregado!$B$2:$B$1511,Agregado!$H$2:$H$1511)</f>
        <v>0.003816990721</v>
      </c>
    </row>
    <row r="878" ht="15.75" customHeight="1">
      <c r="B878" s="13" t="s">
        <v>527</v>
      </c>
      <c r="C878" s="13"/>
      <c r="D878" s="10">
        <v>111271.40100000009</v>
      </c>
      <c r="E878" s="10">
        <v>135162.6340000003</v>
      </c>
      <c r="F878" s="10">
        <v>135239.89499999973</v>
      </c>
      <c r="G878" s="10">
        <f t="shared" si="1"/>
        <v>381673.93</v>
      </c>
      <c r="H878" s="11">
        <f t="shared" si="2"/>
        <v>0.003816990721</v>
      </c>
      <c r="J878" s="12">
        <v>44372.0</v>
      </c>
      <c r="K878" s="2">
        <v>426.61</v>
      </c>
      <c r="L878" s="3" t="s">
        <v>528</v>
      </c>
      <c r="M878" s="4">
        <f t="array" ref="M878">XLOOKUP(L878,Agregado!$B$2:$B$1511,Agregado!$H$2:$H$1511)</f>
        <v>0.001854842511</v>
      </c>
    </row>
    <row r="879" ht="15.75" customHeight="1">
      <c r="B879" s="13" t="s">
        <v>528</v>
      </c>
      <c r="C879" s="13"/>
      <c r="D879" s="10">
        <v>111760.22700000009</v>
      </c>
      <c r="E879" s="10">
        <v>135290.7020000003</v>
      </c>
      <c r="F879" s="10">
        <v>135331.60299999974</v>
      </c>
      <c r="G879" s="10">
        <f t="shared" si="1"/>
        <v>382382.532</v>
      </c>
      <c r="H879" s="11">
        <f t="shared" si="2"/>
        <v>0.001854842511</v>
      </c>
      <c r="J879" s="12">
        <v>44375.0</v>
      </c>
      <c r="K879" s="2">
        <v>427.47</v>
      </c>
      <c r="L879" s="3" t="s">
        <v>529</v>
      </c>
      <c r="M879" s="4">
        <f t="array" ref="M879">XLOOKUP(L879,Agregado!$B$2:$B$1511,Agregado!$H$2:$H$1511)</f>
        <v>0.004653315702</v>
      </c>
    </row>
    <row r="880" ht="15.75" customHeight="1">
      <c r="B880" s="13" t="s">
        <v>529</v>
      </c>
      <c r="C880" s="13"/>
      <c r="D880" s="10">
        <v>113636.76700000008</v>
      </c>
      <c r="E880" s="10">
        <v>135097.95700000032</v>
      </c>
      <c r="F880" s="10">
        <v>135431.30099999974</v>
      </c>
      <c r="G880" s="10">
        <f t="shared" si="1"/>
        <v>384166.025</v>
      </c>
      <c r="H880" s="11">
        <f t="shared" si="2"/>
        <v>0.004653315702</v>
      </c>
      <c r="J880" s="12">
        <v>44376.0</v>
      </c>
      <c r="K880" s="2">
        <v>427.7</v>
      </c>
      <c r="L880" s="3" t="s">
        <v>530</v>
      </c>
      <c r="M880" s="4">
        <f t="array" ref="M880">XLOOKUP(L880,Agregado!$B$2:$B$1511,Agregado!$H$2:$H$1511)</f>
        <v>-0.001026390311</v>
      </c>
    </row>
    <row r="881" ht="15.75" customHeight="1">
      <c r="B881" s="13" t="s">
        <v>530</v>
      </c>
      <c r="C881" s="13"/>
      <c r="D881" s="10">
        <v>112418.47000000007</v>
      </c>
      <c r="E881" s="10">
        <v>135527.26900000032</v>
      </c>
      <c r="F881" s="10">
        <v>135826.18399999975</v>
      </c>
      <c r="G881" s="10">
        <f t="shared" si="1"/>
        <v>383771.923</v>
      </c>
      <c r="H881" s="11">
        <f t="shared" si="2"/>
        <v>-0.001026390311</v>
      </c>
      <c r="J881" s="12">
        <v>44377.0</v>
      </c>
      <c r="K881" s="2">
        <v>428.06</v>
      </c>
      <c r="L881" s="3" t="s">
        <v>531</v>
      </c>
      <c r="M881" s="4">
        <f t="array" ref="M881">XLOOKUP(L881,Agregado!$B$2:$B$1511,Agregado!$H$2:$H$1511)</f>
        <v>0.005105961973</v>
      </c>
    </row>
    <row r="882" ht="15.75" customHeight="1">
      <c r="B882" s="13" t="s">
        <v>531</v>
      </c>
      <c r="C882" s="13"/>
      <c r="D882" s="10">
        <v>113915.16900000007</v>
      </c>
      <c r="E882" s="10">
        <v>135827.89700000032</v>
      </c>
      <c r="F882" s="10">
        <v>135993.39299999975</v>
      </c>
      <c r="G882" s="10">
        <f t="shared" si="1"/>
        <v>385736.459</v>
      </c>
      <c r="H882" s="11">
        <f t="shared" si="2"/>
        <v>0.005105961973</v>
      </c>
      <c r="J882" s="12">
        <v>44378.0</v>
      </c>
      <c r="K882" s="2">
        <v>430.43</v>
      </c>
      <c r="L882" s="3">
        <v>44203.0</v>
      </c>
      <c r="M882" s="4">
        <f t="array" ref="M882">XLOOKUP(L882,Agregado!$B$2:$B$1511,Agregado!$H$2:$H$1511)</f>
        <v>0.005279525923</v>
      </c>
    </row>
    <row r="883" ht="15.75" customHeight="1">
      <c r="B883" s="13">
        <v>44203.0</v>
      </c>
      <c r="C883" s="13"/>
      <c r="D883" s="10">
        <v>116570.05400000006</v>
      </c>
      <c r="E883" s="10">
        <v>135096.8110000003</v>
      </c>
      <c r="F883" s="10">
        <v>136111.48499999975</v>
      </c>
      <c r="G883" s="10">
        <f t="shared" si="1"/>
        <v>387778.35</v>
      </c>
      <c r="H883" s="11">
        <f t="shared" si="2"/>
        <v>0.005279525923</v>
      </c>
      <c r="J883" s="12">
        <v>44379.0</v>
      </c>
      <c r="K883" s="2">
        <v>433.72</v>
      </c>
      <c r="L883" s="3">
        <v>44234.0</v>
      </c>
      <c r="M883" s="4">
        <f t="array" ref="M883">XLOOKUP(L883,Agregado!$B$2:$B$1511,Agregado!$H$2:$H$1511)</f>
        <v>0.001246749584</v>
      </c>
    </row>
    <row r="884" ht="15.75" customHeight="1">
      <c r="B884" s="13">
        <v>44234.0</v>
      </c>
      <c r="C884" s="13"/>
      <c r="D884" s="10">
        <v>116505.48300000007</v>
      </c>
      <c r="E884" s="10">
        <v>135356.2060000003</v>
      </c>
      <c r="F884" s="10">
        <v>136400.42499999976</v>
      </c>
      <c r="G884" s="10">
        <f t="shared" si="1"/>
        <v>388262.114</v>
      </c>
      <c r="H884" s="11">
        <f t="shared" si="2"/>
        <v>0.001246749584</v>
      </c>
      <c r="J884" s="12">
        <v>44380.0</v>
      </c>
      <c r="K884" s="2">
        <v>433.72</v>
      </c>
      <c r="M884" s="4" t="str">
        <f t="array" ref="M884">XLOOKUP(L884,Agregado!$B$2:$B$1511,Agregado!$H$2:$H$1511)</f>
        <v>#N/A</v>
      </c>
    </row>
    <row r="885" ht="15.75" customHeight="1">
      <c r="B885" s="13">
        <v>44354.0</v>
      </c>
      <c r="C885" s="13"/>
      <c r="D885" s="10">
        <v>116722.35800000007</v>
      </c>
      <c r="E885" s="10">
        <v>135661.14200000028</v>
      </c>
      <c r="F885" s="10">
        <v>136901.36099999974</v>
      </c>
      <c r="G885" s="10">
        <f t="shared" si="1"/>
        <v>389284.861</v>
      </c>
      <c r="H885" s="11">
        <f t="shared" si="2"/>
        <v>0.002630703026</v>
      </c>
      <c r="J885" s="12">
        <v>44381.0</v>
      </c>
      <c r="K885" s="2">
        <v>433.72</v>
      </c>
      <c r="M885" s="4" t="str">
        <f t="array" ref="M885">XLOOKUP(L885,Agregado!$B$2:$B$1511,Agregado!$H$2:$H$1511)</f>
        <v>#N/A</v>
      </c>
    </row>
    <row r="886" ht="15.75" customHeight="1">
      <c r="B886" s="13">
        <v>44384.0</v>
      </c>
      <c r="C886" s="13"/>
      <c r="D886" s="10">
        <v>116982.09300000007</v>
      </c>
      <c r="E886" s="10">
        <v>135726.3560000003</v>
      </c>
      <c r="F886" s="10">
        <v>137441.44199999975</v>
      </c>
      <c r="G886" s="10">
        <f t="shared" si="1"/>
        <v>390149.891</v>
      </c>
      <c r="H886" s="11">
        <f t="shared" si="2"/>
        <v>0.00221963507</v>
      </c>
      <c r="J886" s="12">
        <v>44382.0</v>
      </c>
      <c r="K886" s="2">
        <v>433.72</v>
      </c>
      <c r="M886" s="4" t="str">
        <f t="array" ref="M886">XLOOKUP(L886,Agregado!$B$2:$B$1511,Agregado!$H$2:$H$1511)</f>
        <v>#N/A</v>
      </c>
    </row>
    <row r="887" ht="15.75" customHeight="1">
      <c r="B887" s="13">
        <v>44415.0</v>
      </c>
      <c r="C887" s="13"/>
      <c r="D887" s="10">
        <v>113094.69900000007</v>
      </c>
      <c r="E887" s="10">
        <v>135791.78900000028</v>
      </c>
      <c r="F887" s="10">
        <v>137712.28899999976</v>
      </c>
      <c r="G887" s="10">
        <f t="shared" si="1"/>
        <v>386598.777</v>
      </c>
      <c r="H887" s="11">
        <f t="shared" si="2"/>
        <v>-0.00914359789</v>
      </c>
      <c r="J887" s="12">
        <v>44383.0</v>
      </c>
      <c r="K887" s="2">
        <v>432.93</v>
      </c>
      <c r="L887" s="3">
        <v>44354.0</v>
      </c>
      <c r="M887" s="4">
        <f t="array" ref="M887">XLOOKUP(L887,Agregado!$B$2:$B$1511,Agregado!$H$2:$H$1511)</f>
        <v>0.002630703026</v>
      </c>
    </row>
    <row r="888" ht="15.75" customHeight="1">
      <c r="B888" s="13">
        <v>44446.0</v>
      </c>
      <c r="C888" s="13"/>
      <c r="D888" s="10">
        <v>115980.46600000007</v>
      </c>
      <c r="E888" s="10">
        <v>135878.3040000003</v>
      </c>
      <c r="F888" s="10">
        <v>137776.88499999975</v>
      </c>
      <c r="G888" s="10">
        <f t="shared" si="1"/>
        <v>389635.655</v>
      </c>
      <c r="H888" s="11">
        <f t="shared" si="2"/>
        <v>0.007824681229</v>
      </c>
      <c r="J888" s="12">
        <v>44384.0</v>
      </c>
      <c r="K888" s="2">
        <v>434.46</v>
      </c>
      <c r="L888" s="3">
        <v>44384.0</v>
      </c>
      <c r="M888" s="4">
        <f t="array" ref="M888">XLOOKUP(L888,Agregado!$B$2:$B$1511,Agregado!$H$2:$H$1511)</f>
        <v>0.00221963507</v>
      </c>
    </row>
    <row r="889" ht="15.75" customHeight="1">
      <c r="B889" s="13">
        <v>44537.0</v>
      </c>
      <c r="C889" s="13"/>
      <c r="D889" s="10">
        <v>116808.04700000008</v>
      </c>
      <c r="E889" s="10">
        <v>136009.5410000003</v>
      </c>
      <c r="F889" s="10">
        <v>137838.55499999976</v>
      </c>
      <c r="G889" s="10">
        <f t="shared" si="1"/>
        <v>390656.143</v>
      </c>
      <c r="H889" s="11">
        <f t="shared" si="2"/>
        <v>0.002615658871</v>
      </c>
      <c r="J889" s="12">
        <v>44385.0</v>
      </c>
      <c r="K889" s="2">
        <v>430.92</v>
      </c>
      <c r="L889" s="3">
        <v>44415.0</v>
      </c>
      <c r="M889" s="4">
        <f t="array" ref="M889">XLOOKUP(L889,Agregado!$B$2:$B$1511,Agregado!$H$2:$H$1511)</f>
        <v>-0.00914359789</v>
      </c>
    </row>
    <row r="890" ht="15.75" customHeight="1">
      <c r="B890" s="13" t="s">
        <v>532</v>
      </c>
      <c r="C890" s="13"/>
      <c r="D890" s="10">
        <v>116480.24500000008</v>
      </c>
      <c r="E890" s="10">
        <v>136141.2310000003</v>
      </c>
      <c r="F890" s="10">
        <v>138039.32899999977</v>
      </c>
      <c r="G890" s="10">
        <f t="shared" si="1"/>
        <v>390660.805</v>
      </c>
      <c r="H890" s="11">
        <f t="shared" si="2"/>
        <v>0.00001193369736</v>
      </c>
      <c r="J890" s="12">
        <v>44386.0</v>
      </c>
      <c r="K890" s="2">
        <v>435.52</v>
      </c>
      <c r="L890" s="3">
        <v>44446.0</v>
      </c>
      <c r="M890" s="4">
        <f t="array" ref="M890">XLOOKUP(L890,Agregado!$B$2:$B$1511,Agregado!$H$2:$H$1511)</f>
        <v>0.007824681229</v>
      </c>
    </row>
    <row r="891" ht="15.75" customHeight="1">
      <c r="B891" s="13" t="s">
        <v>533</v>
      </c>
      <c r="C891" s="13"/>
      <c r="D891" s="10">
        <v>116502.02200000008</v>
      </c>
      <c r="E891" s="10">
        <v>136206.8440000003</v>
      </c>
      <c r="F891" s="10">
        <v>138356.45699999976</v>
      </c>
      <c r="G891" s="10">
        <f t="shared" si="1"/>
        <v>391065.323</v>
      </c>
      <c r="H891" s="11">
        <f t="shared" si="2"/>
        <v>0.001034935437</v>
      </c>
      <c r="J891" s="12">
        <v>44389.0</v>
      </c>
      <c r="K891" s="2">
        <v>437.08</v>
      </c>
      <c r="L891" s="3">
        <v>44537.0</v>
      </c>
      <c r="M891" s="4">
        <f t="array" ref="M891">XLOOKUP(L891,Agregado!$B$2:$B$1511,Agregado!$H$2:$H$1511)</f>
        <v>0.002615658871</v>
      </c>
    </row>
    <row r="892" ht="15.75" customHeight="1">
      <c r="B892" s="13" t="s">
        <v>534</v>
      </c>
      <c r="C892" s="13"/>
      <c r="D892" s="10">
        <v>117592.25400000009</v>
      </c>
      <c r="E892" s="10">
        <v>136382.0380000003</v>
      </c>
      <c r="F892" s="10">
        <v>138759.37799999976</v>
      </c>
      <c r="G892" s="10">
        <f t="shared" si="1"/>
        <v>392733.67</v>
      </c>
      <c r="H892" s="11">
        <f t="shared" si="2"/>
        <v>0.004257085131</v>
      </c>
      <c r="J892" s="12">
        <v>44390.0</v>
      </c>
      <c r="K892" s="2">
        <v>435.59</v>
      </c>
      <c r="L892" s="3" t="s">
        <v>532</v>
      </c>
      <c r="M892" s="4">
        <f t="array" ref="M892">XLOOKUP(L892,Agregado!$B$2:$B$1511,Agregado!$H$2:$H$1511)</f>
        <v>0.00001193369736</v>
      </c>
    </row>
    <row r="893" ht="15.75" customHeight="1">
      <c r="B893" s="13" t="s">
        <v>535</v>
      </c>
      <c r="C893" s="13"/>
      <c r="D893" s="10">
        <v>115527.52300000009</v>
      </c>
      <c r="E893" s="10">
        <v>136382.0380000003</v>
      </c>
      <c r="F893" s="10">
        <v>139181.68299999976</v>
      </c>
      <c r="G893" s="10">
        <f t="shared" si="1"/>
        <v>391091.244</v>
      </c>
      <c r="H893" s="11">
        <f t="shared" si="2"/>
        <v>-0.004190804284</v>
      </c>
      <c r="J893" s="12">
        <v>44391.0</v>
      </c>
      <c r="K893" s="2">
        <v>436.24</v>
      </c>
      <c r="L893" s="3" t="s">
        <v>533</v>
      </c>
      <c r="M893" s="4">
        <f t="array" ref="M893">XLOOKUP(L893,Agregado!$B$2:$B$1511,Agregado!$H$2:$H$1511)</f>
        <v>0.001034935437</v>
      </c>
    </row>
    <row r="894" ht="15.75" customHeight="1">
      <c r="B894" s="13" t="s">
        <v>536</v>
      </c>
      <c r="C894" s="13"/>
      <c r="D894" s="10">
        <v>113392.07900000009</v>
      </c>
      <c r="E894" s="10">
        <v>136447.0290000003</v>
      </c>
      <c r="F894" s="10">
        <v>140325.61099999977</v>
      </c>
      <c r="G894" s="10">
        <f t="shared" si="1"/>
        <v>390164.719</v>
      </c>
      <c r="H894" s="11">
        <f t="shared" si="2"/>
        <v>-0.002371887008</v>
      </c>
      <c r="J894" s="12">
        <v>44392.0</v>
      </c>
      <c r="K894" s="2">
        <v>434.75</v>
      </c>
      <c r="L894" s="3" t="s">
        <v>534</v>
      </c>
      <c r="M894" s="4">
        <f t="array" ref="M894">XLOOKUP(L894,Agregado!$B$2:$B$1511,Agregado!$H$2:$H$1511)</f>
        <v>0.004257085131</v>
      </c>
    </row>
    <row r="895" ht="15.75" customHeight="1">
      <c r="B895" s="13" t="s">
        <v>537</v>
      </c>
      <c r="C895" s="13"/>
      <c r="D895" s="10">
        <v>115154.03900000009</v>
      </c>
      <c r="E895" s="10">
        <v>136361.7480000003</v>
      </c>
      <c r="F895" s="10">
        <v>140963.94299999977</v>
      </c>
      <c r="G895" s="10">
        <f t="shared" si="1"/>
        <v>392479.73</v>
      </c>
      <c r="H895" s="11">
        <f t="shared" si="2"/>
        <v>0.00591588621</v>
      </c>
      <c r="J895" s="12">
        <v>44393.0</v>
      </c>
      <c r="K895" s="2">
        <v>431.34</v>
      </c>
      <c r="L895" s="3" t="s">
        <v>535</v>
      </c>
      <c r="M895" s="4">
        <f t="array" ref="M895">XLOOKUP(L895,Agregado!$B$2:$B$1511,Agregado!$H$2:$H$1511)</f>
        <v>-0.004190804284</v>
      </c>
    </row>
    <row r="896" ht="15.75" customHeight="1">
      <c r="B896" s="13" t="s">
        <v>538</v>
      </c>
      <c r="C896" s="13"/>
      <c r="D896" s="10">
        <v>112761.9220000001</v>
      </c>
      <c r="E896" s="10">
        <v>137617.1040000003</v>
      </c>
      <c r="F896" s="10">
        <v>140537.71699999977</v>
      </c>
      <c r="G896" s="10">
        <f t="shared" si="1"/>
        <v>390916.743</v>
      </c>
      <c r="H896" s="11">
        <f t="shared" si="2"/>
        <v>-0.003990288769</v>
      </c>
      <c r="J896" s="12">
        <v>44396.0</v>
      </c>
      <c r="K896" s="2">
        <v>424.97</v>
      </c>
      <c r="L896" s="3" t="s">
        <v>536</v>
      </c>
      <c r="M896" s="4">
        <f t="array" ref="M896">XLOOKUP(L896,Agregado!$B$2:$B$1511,Agregado!$H$2:$H$1511)</f>
        <v>-0.002371887008</v>
      </c>
    </row>
    <row r="897" ht="15.75" customHeight="1">
      <c r="B897" s="13" t="s">
        <v>539</v>
      </c>
      <c r="C897" s="13"/>
      <c r="D897" s="10">
        <v>111458.2410000001</v>
      </c>
      <c r="E897" s="10">
        <v>138337.24500000032</v>
      </c>
      <c r="F897" s="10">
        <v>140588.47599999976</v>
      </c>
      <c r="G897" s="10">
        <f t="shared" si="1"/>
        <v>390383.962</v>
      </c>
      <c r="H897" s="11">
        <f t="shared" si="2"/>
        <v>-0.001363831056</v>
      </c>
      <c r="J897" s="12">
        <v>44397.0</v>
      </c>
      <c r="K897" s="2">
        <v>431.06</v>
      </c>
      <c r="L897" s="3" t="s">
        <v>537</v>
      </c>
      <c r="M897" s="4">
        <f t="array" ref="M897">XLOOKUP(L897,Agregado!$B$2:$B$1511,Agregado!$H$2:$H$1511)</f>
        <v>0.00591588621</v>
      </c>
    </row>
    <row r="898" ht="15.75" customHeight="1">
      <c r="B898" s="13" t="s">
        <v>540</v>
      </c>
      <c r="C898" s="13"/>
      <c r="D898" s="10">
        <v>110064.74300000009</v>
      </c>
      <c r="E898" s="10">
        <v>138009.22300000032</v>
      </c>
      <c r="F898" s="10">
        <v>140631.45299999978</v>
      </c>
      <c r="G898" s="10">
        <f t="shared" si="1"/>
        <v>388705.419</v>
      </c>
      <c r="H898" s="11">
        <f t="shared" si="2"/>
        <v>-0.004308993649</v>
      </c>
      <c r="J898" s="12">
        <v>44398.0</v>
      </c>
      <c r="K898" s="2">
        <v>434.55</v>
      </c>
      <c r="L898" s="3" t="s">
        <v>538</v>
      </c>
      <c r="M898" s="4">
        <f t="array" ref="M898">XLOOKUP(L898,Agregado!$B$2:$B$1511,Agregado!$H$2:$H$1511)</f>
        <v>-0.003990288769</v>
      </c>
    </row>
    <row r="899" ht="15.75" customHeight="1">
      <c r="B899" s="13" t="s">
        <v>541</v>
      </c>
      <c r="C899" s="13"/>
      <c r="D899" s="10">
        <v>109734.81800000009</v>
      </c>
      <c r="E899" s="10">
        <v>137545.31300000031</v>
      </c>
      <c r="F899" s="10">
        <v>140828.90099999978</v>
      </c>
      <c r="G899" s="10">
        <f t="shared" si="1"/>
        <v>388109.032</v>
      </c>
      <c r="H899" s="11">
        <f t="shared" si="2"/>
        <v>-0.001535468647</v>
      </c>
      <c r="J899" s="12">
        <v>44399.0</v>
      </c>
      <c r="K899" s="2">
        <v>435.46</v>
      </c>
      <c r="L899" s="3" t="s">
        <v>539</v>
      </c>
      <c r="M899" s="4">
        <f t="array" ref="M899">XLOOKUP(L899,Agregado!$B$2:$B$1511,Agregado!$H$2:$H$1511)</f>
        <v>-0.001363831056</v>
      </c>
    </row>
    <row r="900" ht="15.75" customHeight="1">
      <c r="B900" s="13" t="s">
        <v>542</v>
      </c>
      <c r="C900" s="13"/>
      <c r="D900" s="10">
        <v>109602.53300000008</v>
      </c>
      <c r="E900" s="10">
        <v>137213.1560000003</v>
      </c>
      <c r="F900" s="10">
        <v>140836.1829999998</v>
      </c>
      <c r="G900" s="10">
        <f t="shared" si="1"/>
        <v>387651.872</v>
      </c>
      <c r="H900" s="11">
        <f t="shared" si="2"/>
        <v>-0.001178610705</v>
      </c>
      <c r="J900" s="12">
        <v>44400.0</v>
      </c>
      <c r="K900" s="2">
        <v>439.94</v>
      </c>
      <c r="L900" s="3" t="s">
        <v>540</v>
      </c>
      <c r="M900" s="4">
        <f t="array" ref="M900">XLOOKUP(L900,Agregado!$B$2:$B$1511,Agregado!$H$2:$H$1511)</f>
        <v>-0.004308993649</v>
      </c>
    </row>
    <row r="901" ht="15.75" customHeight="1">
      <c r="B901" s="13" t="s">
        <v>543</v>
      </c>
      <c r="C901" s="13"/>
      <c r="D901" s="10">
        <v>113157.41800000008</v>
      </c>
      <c r="E901" s="10">
        <v>137169.0770000003</v>
      </c>
      <c r="F901" s="10">
        <v>140904.2309999998</v>
      </c>
      <c r="G901" s="10">
        <f t="shared" si="1"/>
        <v>391230.726</v>
      </c>
      <c r="H901" s="11">
        <f t="shared" si="2"/>
        <v>0.009189778269</v>
      </c>
      <c r="J901" s="12">
        <v>44403.0</v>
      </c>
      <c r="K901" s="2">
        <v>441.02</v>
      </c>
      <c r="L901" s="3" t="s">
        <v>541</v>
      </c>
      <c r="M901" s="4">
        <f t="array" ref="M901">XLOOKUP(L901,Agregado!$B$2:$B$1511,Agregado!$H$2:$H$1511)</f>
        <v>-0.001535468647</v>
      </c>
    </row>
    <row r="902" ht="15.75" customHeight="1">
      <c r="B902" s="13" t="s">
        <v>544</v>
      </c>
      <c r="C902" s="13"/>
      <c r="D902" s="10">
        <v>112938.02100000008</v>
      </c>
      <c r="E902" s="10">
        <v>137345.3620000003</v>
      </c>
      <c r="F902" s="10">
        <v>141034.1679999998</v>
      </c>
      <c r="G902" s="10">
        <f t="shared" si="1"/>
        <v>391317.551</v>
      </c>
      <c r="H902" s="11">
        <f t="shared" si="2"/>
        <v>0.0002219032433</v>
      </c>
      <c r="J902" s="12">
        <v>44404.0</v>
      </c>
      <c r="K902" s="2">
        <v>439.01</v>
      </c>
      <c r="L902" s="3" t="s">
        <v>542</v>
      </c>
      <c r="M902" s="4">
        <f t="array" ref="M902">XLOOKUP(L902,Agregado!$B$2:$B$1511,Agregado!$H$2:$H$1511)</f>
        <v>-0.001178610705</v>
      </c>
    </row>
    <row r="903" ht="15.75" customHeight="1">
      <c r="B903" s="13" t="s">
        <v>545</v>
      </c>
      <c r="C903" s="13"/>
      <c r="D903" s="10">
        <v>113510.91700000007</v>
      </c>
      <c r="E903" s="10">
        <v>136947.0070000003</v>
      </c>
      <c r="F903" s="10">
        <v>141097.7409999998</v>
      </c>
      <c r="G903" s="10">
        <f t="shared" si="1"/>
        <v>391555.665</v>
      </c>
      <c r="H903" s="11">
        <f t="shared" si="2"/>
        <v>0.0006083079673</v>
      </c>
      <c r="J903" s="12">
        <v>44405.0</v>
      </c>
      <c r="K903" s="2">
        <v>438.83</v>
      </c>
      <c r="L903" s="3" t="s">
        <v>543</v>
      </c>
      <c r="M903" s="4">
        <f t="array" ref="M903">XLOOKUP(L903,Agregado!$B$2:$B$1511,Agregado!$H$2:$H$1511)</f>
        <v>0.009189778269</v>
      </c>
    </row>
    <row r="904" ht="15.75" customHeight="1">
      <c r="B904" s="13">
        <v>44235.0</v>
      </c>
      <c r="C904" s="13"/>
      <c r="D904" s="10">
        <v>115286.20100000007</v>
      </c>
      <c r="E904" s="10">
        <v>136880.9680000003</v>
      </c>
      <c r="F904" s="10">
        <v>141441.5489999998</v>
      </c>
      <c r="G904" s="10">
        <f t="shared" si="1"/>
        <v>393608.718</v>
      </c>
      <c r="H904" s="11">
        <f t="shared" si="2"/>
        <v>0.005229625091</v>
      </c>
      <c r="J904" s="12">
        <v>44406.0</v>
      </c>
      <c r="K904" s="2">
        <v>440.65</v>
      </c>
      <c r="L904" s="3" t="s">
        <v>544</v>
      </c>
      <c r="M904" s="4">
        <f t="array" ref="M904">XLOOKUP(L904,Agregado!$B$2:$B$1511,Agregado!$H$2:$H$1511)</f>
        <v>0.0002219032433</v>
      </c>
    </row>
    <row r="905" ht="15.75" customHeight="1">
      <c r="B905" s="13">
        <v>44263.0</v>
      </c>
      <c r="C905" s="13"/>
      <c r="D905" s="10">
        <v>113754.83300000007</v>
      </c>
      <c r="E905" s="10">
        <v>136858.9960000003</v>
      </c>
      <c r="F905" s="10">
        <v>142287.5019999998</v>
      </c>
      <c r="G905" s="10">
        <f t="shared" si="1"/>
        <v>392901.331</v>
      </c>
      <c r="H905" s="11">
        <f t="shared" si="2"/>
        <v>-0.001798800134</v>
      </c>
      <c r="J905" s="12">
        <v>44407.0</v>
      </c>
      <c r="K905" s="2">
        <v>438.51</v>
      </c>
      <c r="L905" s="3" t="s">
        <v>545</v>
      </c>
      <c r="M905" s="4">
        <f t="array" ref="M905">XLOOKUP(L905,Agregado!$B$2:$B$1511,Agregado!$H$2:$H$1511)</f>
        <v>0.0006083079673</v>
      </c>
    </row>
    <row r="906" ht="15.75" customHeight="1">
      <c r="B906" s="13">
        <v>44294.0</v>
      </c>
      <c r="C906" s="13"/>
      <c r="D906" s="10">
        <v>113181.37600000008</v>
      </c>
      <c r="E906" s="10">
        <v>136969.7590000003</v>
      </c>
      <c r="F906" s="10">
        <v>142239.5149999998</v>
      </c>
      <c r="G906" s="10">
        <f t="shared" si="1"/>
        <v>392390.65</v>
      </c>
      <c r="H906" s="11">
        <f t="shared" si="2"/>
        <v>-0.001300614509</v>
      </c>
      <c r="J906" s="12">
        <v>44410.0</v>
      </c>
      <c r="K906" s="2">
        <v>437.59</v>
      </c>
      <c r="L906" s="3">
        <v>44235.0</v>
      </c>
      <c r="M906" s="4">
        <f t="array" ref="M906">XLOOKUP(L906,Agregado!$B$2:$B$1511,Agregado!$H$2:$H$1511)</f>
        <v>0.005229625091</v>
      </c>
    </row>
    <row r="907" ht="15.75" customHeight="1">
      <c r="B907" s="13">
        <v>44324.0</v>
      </c>
      <c r="C907" s="13"/>
      <c r="D907" s="10">
        <v>111227.45400000007</v>
      </c>
      <c r="E907" s="10">
        <v>136881.5590000003</v>
      </c>
      <c r="F907" s="10">
        <v>142123.13099999982</v>
      </c>
      <c r="G907" s="10">
        <f t="shared" si="1"/>
        <v>390232.144</v>
      </c>
      <c r="H907" s="11">
        <f t="shared" si="2"/>
        <v>-0.005516096617</v>
      </c>
      <c r="J907" s="12">
        <v>44411.0</v>
      </c>
      <c r="K907" s="2">
        <v>441.15</v>
      </c>
      <c r="L907" s="3">
        <v>44263.0</v>
      </c>
      <c r="M907" s="4">
        <f t="array" ref="M907">XLOOKUP(L907,Agregado!$B$2:$B$1511,Agregado!$H$2:$H$1511)</f>
        <v>-0.001798800134</v>
      </c>
    </row>
    <row r="908" ht="15.75" customHeight="1">
      <c r="B908" s="13">
        <v>44355.0</v>
      </c>
      <c r="C908" s="13"/>
      <c r="D908" s="10">
        <v>110763.62000000007</v>
      </c>
      <c r="E908" s="10">
        <v>136948.1110000003</v>
      </c>
      <c r="F908" s="10">
        <v>142618.6669999998</v>
      </c>
      <c r="G908" s="10">
        <f t="shared" si="1"/>
        <v>390330.398</v>
      </c>
      <c r="H908" s="11">
        <f t="shared" si="2"/>
        <v>0.0002517517694</v>
      </c>
      <c r="J908" s="12">
        <v>44412.0</v>
      </c>
      <c r="K908" s="2">
        <v>438.98</v>
      </c>
      <c r="L908" s="3">
        <v>44294.0</v>
      </c>
      <c r="M908" s="4">
        <f t="array" ref="M908">XLOOKUP(L908,Agregado!$B$2:$B$1511,Agregado!$H$2:$H$1511)</f>
        <v>-0.001300614509</v>
      </c>
    </row>
    <row r="909" ht="15.75" customHeight="1">
      <c r="B909" s="13">
        <v>44447.0</v>
      </c>
      <c r="C909" s="13"/>
      <c r="D909" s="10">
        <v>112356.74100000007</v>
      </c>
      <c r="E909" s="10">
        <v>137059.2300000003</v>
      </c>
      <c r="F909" s="10">
        <v>142671.79699999982</v>
      </c>
      <c r="G909" s="10">
        <f t="shared" si="1"/>
        <v>392087.768</v>
      </c>
      <c r="H909" s="11">
        <f t="shared" si="2"/>
        <v>0.004492157855</v>
      </c>
      <c r="J909" s="12">
        <v>44413.0</v>
      </c>
      <c r="K909" s="2">
        <v>441.76</v>
      </c>
      <c r="L909" s="3">
        <v>44324.0</v>
      </c>
      <c r="M909" s="4">
        <f t="array" ref="M909">XLOOKUP(L909,Agregado!$B$2:$B$1511,Agregado!$H$2:$H$1511)</f>
        <v>-0.005516096617</v>
      </c>
    </row>
    <row r="910" ht="15.75" customHeight="1">
      <c r="B910" s="13">
        <v>44477.0</v>
      </c>
      <c r="C910" s="13"/>
      <c r="D910" s="10">
        <v>112931.54100000007</v>
      </c>
      <c r="E910" s="10">
        <v>137059.2300000003</v>
      </c>
      <c r="F910" s="10">
        <v>142775.3249999998</v>
      </c>
      <c r="G910" s="10">
        <f t="shared" si="1"/>
        <v>392766.096</v>
      </c>
      <c r="H910" s="11">
        <f t="shared" si="2"/>
        <v>0.001728546421</v>
      </c>
      <c r="J910" s="12">
        <v>44414.0</v>
      </c>
      <c r="K910" s="2">
        <v>442.49</v>
      </c>
      <c r="L910" s="3">
        <v>44355.0</v>
      </c>
      <c r="M910" s="4">
        <f t="array" ref="M910">XLOOKUP(L910,Agregado!$B$2:$B$1511,Agregado!$H$2:$H$1511)</f>
        <v>0.0002517517694</v>
      </c>
    </row>
    <row r="911" ht="15.75" customHeight="1">
      <c r="B911" s="13">
        <v>44508.0</v>
      </c>
      <c r="C911" s="13"/>
      <c r="D911" s="10">
        <v>113197.09500000007</v>
      </c>
      <c r="E911" s="10">
        <v>137125.9090000003</v>
      </c>
      <c r="F911" s="10">
        <v>142885.3469999998</v>
      </c>
      <c r="G911" s="10">
        <f t="shared" si="1"/>
        <v>393208.351</v>
      </c>
      <c r="H911" s="11">
        <f t="shared" si="2"/>
        <v>0.001125367493</v>
      </c>
      <c r="J911" s="12">
        <v>44415.0</v>
      </c>
      <c r="K911" s="2">
        <v>442.49</v>
      </c>
      <c r="M911" s="4" t="str">
        <f t="array" ref="M911">XLOOKUP(L911,Agregado!$B$2:$B$1511,Agregado!$H$2:$H$1511)</f>
        <v>#N/A</v>
      </c>
    </row>
    <row r="912" ht="15.75" customHeight="1">
      <c r="B912" s="13">
        <v>44538.0</v>
      </c>
      <c r="C912" s="13"/>
      <c r="D912" s="10">
        <v>113463.31300000007</v>
      </c>
      <c r="E912" s="10">
        <v>137281.8840000003</v>
      </c>
      <c r="F912" s="10">
        <v>143336.2649999998</v>
      </c>
      <c r="G912" s="10">
        <f t="shared" si="1"/>
        <v>394081.462</v>
      </c>
      <c r="H912" s="11">
        <f t="shared" si="2"/>
        <v>0.002218017669</v>
      </c>
      <c r="J912" s="12">
        <v>44416.0</v>
      </c>
      <c r="K912" s="2">
        <v>442.49</v>
      </c>
      <c r="M912" s="4" t="str">
        <f t="array" ref="M912">XLOOKUP(L912,Agregado!$B$2:$B$1511,Agregado!$H$2:$H$1511)</f>
        <v>#N/A</v>
      </c>
    </row>
    <row r="913" ht="15.75" customHeight="1">
      <c r="B913" s="13" t="s">
        <v>546</v>
      </c>
      <c r="C913" s="13"/>
      <c r="D913" s="10">
        <v>113908.43400000007</v>
      </c>
      <c r="E913" s="10">
        <v>137639.54300000033</v>
      </c>
      <c r="F913" s="10">
        <v>143377.8259999998</v>
      </c>
      <c r="G913" s="10">
        <f t="shared" si="1"/>
        <v>394925.803</v>
      </c>
      <c r="H913" s="11">
        <f t="shared" si="2"/>
        <v>0.002140262479</v>
      </c>
      <c r="J913" s="12">
        <v>44417.0</v>
      </c>
      <c r="K913" s="2">
        <v>442.13</v>
      </c>
      <c r="L913" s="3">
        <v>44447.0</v>
      </c>
      <c r="M913" s="4">
        <f t="array" ref="M913">XLOOKUP(L913,Agregado!$B$2:$B$1511,Agregado!$H$2:$H$1511)</f>
        <v>0.004492157855</v>
      </c>
    </row>
    <row r="914" ht="15.75" customHeight="1">
      <c r="B914" s="13" t="s">
        <v>547</v>
      </c>
      <c r="C914" s="13"/>
      <c r="D914" s="10">
        <v>114666.37900000007</v>
      </c>
      <c r="E914" s="10">
        <v>137482.81000000032</v>
      </c>
      <c r="F914" s="10">
        <v>143482.5259999998</v>
      </c>
      <c r="G914" s="10">
        <f t="shared" si="1"/>
        <v>395631.715</v>
      </c>
      <c r="H914" s="11">
        <f t="shared" si="2"/>
        <v>0.001785859148</v>
      </c>
      <c r="J914" s="12">
        <v>44418.0</v>
      </c>
      <c r="K914" s="2">
        <v>442.68</v>
      </c>
      <c r="L914" s="3">
        <v>44477.0</v>
      </c>
      <c r="M914" s="4">
        <f t="array" ref="M914">XLOOKUP(L914,Agregado!$B$2:$B$1511,Agregado!$H$2:$H$1511)</f>
        <v>0.001728546421</v>
      </c>
    </row>
    <row r="915" ht="15.75" customHeight="1">
      <c r="B915" s="13" t="s">
        <v>548</v>
      </c>
      <c r="C915" s="13"/>
      <c r="D915" s="10">
        <v>120701.27100000007</v>
      </c>
      <c r="E915" s="10">
        <v>137303.21200000032</v>
      </c>
      <c r="F915" s="10">
        <v>143653.99499999982</v>
      </c>
      <c r="G915" s="10">
        <f t="shared" si="1"/>
        <v>401658.478</v>
      </c>
      <c r="H915" s="11">
        <f t="shared" si="2"/>
        <v>0.01511840443</v>
      </c>
      <c r="J915" s="12">
        <v>44419.0</v>
      </c>
      <c r="K915" s="2">
        <v>443.78</v>
      </c>
      <c r="L915" s="3">
        <v>44508.0</v>
      </c>
      <c r="M915" s="4">
        <f t="array" ref="M915">XLOOKUP(L915,Agregado!$B$2:$B$1511,Agregado!$H$2:$H$1511)</f>
        <v>0.001125367493</v>
      </c>
    </row>
    <row r="916" ht="15.75" customHeight="1">
      <c r="B916" s="13" t="s">
        <v>549</v>
      </c>
      <c r="C916" s="13"/>
      <c r="D916" s="10">
        <v>121566.88700000006</v>
      </c>
      <c r="E916" s="10">
        <v>136946.52900000033</v>
      </c>
      <c r="F916" s="10">
        <v>143892.2269999998</v>
      </c>
      <c r="G916" s="10">
        <f t="shared" si="1"/>
        <v>402405.643</v>
      </c>
      <c r="H916" s="11">
        <f t="shared" si="2"/>
        <v>0.00185847172</v>
      </c>
      <c r="J916" s="12">
        <v>44420.0</v>
      </c>
      <c r="K916" s="2">
        <v>445.11</v>
      </c>
      <c r="L916" s="3">
        <v>44538.0</v>
      </c>
      <c r="M916" s="4">
        <f t="array" ref="M916">XLOOKUP(L916,Agregado!$B$2:$B$1511,Agregado!$H$2:$H$1511)</f>
        <v>0.002218017669</v>
      </c>
    </row>
    <row r="917" ht="15.75" customHeight="1">
      <c r="B917" s="13" t="s">
        <v>550</v>
      </c>
      <c r="C917" s="13"/>
      <c r="D917" s="10">
        <v>118711.92200000006</v>
      </c>
      <c r="E917" s="10">
        <v>137012.70100000032</v>
      </c>
      <c r="F917" s="10">
        <v>144151.77499999982</v>
      </c>
      <c r="G917" s="10">
        <f t="shared" si="1"/>
        <v>399876.398</v>
      </c>
      <c r="H917" s="11">
        <f t="shared" si="2"/>
        <v>-0.006305147691</v>
      </c>
      <c r="J917" s="12">
        <v>44421.0</v>
      </c>
      <c r="K917" s="2">
        <v>445.92</v>
      </c>
      <c r="L917" s="3" t="s">
        <v>546</v>
      </c>
      <c r="M917" s="4">
        <f t="array" ref="M917">XLOOKUP(L917,Agregado!$B$2:$B$1511,Agregado!$H$2:$H$1511)</f>
        <v>0.002140262479</v>
      </c>
    </row>
    <row r="918" ht="15.75" customHeight="1">
      <c r="B918" s="13" t="s">
        <v>551</v>
      </c>
      <c r="C918" s="13"/>
      <c r="D918" s="10">
        <v>119019.78600000007</v>
      </c>
      <c r="E918" s="10">
        <v>137145.22000000032</v>
      </c>
      <c r="F918" s="10">
        <v>144381.75599999982</v>
      </c>
      <c r="G918" s="10">
        <f t="shared" si="1"/>
        <v>400546.762</v>
      </c>
      <c r="H918" s="11">
        <f t="shared" si="2"/>
        <v>0.001675024388</v>
      </c>
      <c r="J918" s="12">
        <v>44424.0</v>
      </c>
      <c r="K918" s="2">
        <v>446.97</v>
      </c>
      <c r="L918" s="3" t="s">
        <v>547</v>
      </c>
      <c r="M918" s="4">
        <f t="array" ref="M918">XLOOKUP(L918,Agregado!$B$2:$B$1511,Agregado!$H$2:$H$1511)</f>
        <v>0.001785859148</v>
      </c>
    </row>
    <row r="919" ht="15.75" customHeight="1">
      <c r="B919" s="13" t="s">
        <v>552</v>
      </c>
      <c r="C919" s="13"/>
      <c r="D919" s="10">
        <v>117201.85900000007</v>
      </c>
      <c r="E919" s="10">
        <v>137456.9630000003</v>
      </c>
      <c r="F919" s="10">
        <v>144398.5879999998</v>
      </c>
      <c r="G919" s="10">
        <f t="shared" si="1"/>
        <v>399057.41</v>
      </c>
      <c r="H919" s="11">
        <f t="shared" si="2"/>
        <v>-0.003725227493</v>
      </c>
      <c r="J919" s="12">
        <v>44425.0</v>
      </c>
      <c r="K919" s="2">
        <v>444.04</v>
      </c>
      <c r="L919" s="3" t="s">
        <v>548</v>
      </c>
      <c r="M919" s="4">
        <f t="array" ref="M919">XLOOKUP(L919,Agregado!$B$2:$B$1511,Agregado!$H$2:$H$1511)</f>
        <v>0.01511840443</v>
      </c>
    </row>
    <row r="920" ht="15.75" customHeight="1">
      <c r="B920" s="13" t="s">
        <v>553</v>
      </c>
      <c r="C920" s="13"/>
      <c r="D920" s="10">
        <v>117022.97600000007</v>
      </c>
      <c r="E920" s="10">
        <v>137501.8810000003</v>
      </c>
      <c r="F920" s="10">
        <v>144672.5859999998</v>
      </c>
      <c r="G920" s="10">
        <f t="shared" si="1"/>
        <v>399197.443</v>
      </c>
      <c r="H920" s="11">
        <f t="shared" si="2"/>
        <v>0.0003508478549</v>
      </c>
      <c r="J920" s="12">
        <v>44426.0</v>
      </c>
      <c r="K920" s="2">
        <v>439.18</v>
      </c>
      <c r="L920" s="3" t="s">
        <v>549</v>
      </c>
      <c r="M920" s="4">
        <f t="array" ref="M920">XLOOKUP(L920,Agregado!$B$2:$B$1511,Agregado!$H$2:$H$1511)</f>
        <v>0.00185847172</v>
      </c>
    </row>
    <row r="921" ht="15.75" customHeight="1">
      <c r="B921" s="13" t="s">
        <v>554</v>
      </c>
      <c r="C921" s="13"/>
      <c r="D921" s="10">
        <v>116239.19500000007</v>
      </c>
      <c r="E921" s="10">
        <v>137794.2890000003</v>
      </c>
      <c r="F921" s="10">
        <v>144933.9549999998</v>
      </c>
      <c r="G921" s="10">
        <f t="shared" si="1"/>
        <v>398967.439</v>
      </c>
      <c r="H921" s="11">
        <f t="shared" si="2"/>
        <v>-0.0005763320626</v>
      </c>
      <c r="J921" s="12">
        <v>44427.0</v>
      </c>
      <c r="K921" s="2">
        <v>439.86</v>
      </c>
      <c r="L921" s="3" t="s">
        <v>550</v>
      </c>
      <c r="M921" s="4">
        <f t="array" ref="M921">XLOOKUP(L921,Agregado!$B$2:$B$1511,Agregado!$H$2:$H$1511)</f>
        <v>-0.006305147691</v>
      </c>
    </row>
    <row r="922" ht="15.75" customHeight="1">
      <c r="B922" s="13" t="s">
        <v>555</v>
      </c>
      <c r="C922" s="13"/>
      <c r="D922" s="10">
        <v>116014.75900000006</v>
      </c>
      <c r="E922" s="10">
        <v>137952.09000000032</v>
      </c>
      <c r="F922" s="10">
        <v>145207.3899999998</v>
      </c>
      <c r="G922" s="10">
        <f t="shared" si="1"/>
        <v>399174.239</v>
      </c>
      <c r="H922" s="11">
        <f t="shared" si="2"/>
        <v>0.0005182037484</v>
      </c>
      <c r="J922" s="12">
        <v>44428.0</v>
      </c>
      <c r="K922" s="2">
        <v>443.36</v>
      </c>
      <c r="L922" s="3" t="s">
        <v>551</v>
      </c>
      <c r="M922" s="4">
        <f t="array" ref="M922">XLOOKUP(L922,Agregado!$B$2:$B$1511,Agregado!$H$2:$H$1511)</f>
        <v>0.001675024388</v>
      </c>
    </row>
    <row r="923" ht="15.75" customHeight="1">
      <c r="B923" s="13" t="s">
        <v>556</v>
      </c>
      <c r="C923" s="13"/>
      <c r="D923" s="10">
        <v>115992.44500000007</v>
      </c>
      <c r="E923" s="10">
        <v>138131.39100000032</v>
      </c>
      <c r="F923" s="10">
        <v>145512.04099999982</v>
      </c>
      <c r="G923" s="10">
        <f t="shared" si="1"/>
        <v>399635.877</v>
      </c>
      <c r="H923" s="11">
        <f t="shared" si="2"/>
        <v>0.001155814235</v>
      </c>
      <c r="J923" s="12">
        <v>44431.0</v>
      </c>
      <c r="K923" s="2">
        <v>447.26</v>
      </c>
      <c r="L923" s="3" t="s">
        <v>552</v>
      </c>
      <c r="M923" s="4">
        <f t="array" ref="M923">XLOOKUP(L923,Agregado!$B$2:$B$1511,Agregado!$H$2:$H$1511)</f>
        <v>-0.003725227493</v>
      </c>
    </row>
    <row r="924" ht="15.75" customHeight="1">
      <c r="B924" s="13" t="s">
        <v>557</v>
      </c>
      <c r="C924" s="13"/>
      <c r="D924" s="10">
        <v>116465.16700000006</v>
      </c>
      <c r="E924" s="10">
        <v>138312.27600000033</v>
      </c>
      <c r="F924" s="10">
        <v>145607.08899999983</v>
      </c>
      <c r="G924" s="10">
        <f t="shared" si="1"/>
        <v>400384.532</v>
      </c>
      <c r="H924" s="11">
        <f t="shared" si="2"/>
        <v>0.0018715903</v>
      </c>
      <c r="J924" s="12">
        <v>44432.0</v>
      </c>
      <c r="K924" s="2">
        <v>447.97</v>
      </c>
      <c r="L924" s="3" t="s">
        <v>553</v>
      </c>
      <c r="M924" s="4">
        <f t="array" ref="M924">XLOOKUP(L924,Agregado!$B$2:$B$1511,Agregado!$H$2:$H$1511)</f>
        <v>0.0003508478549</v>
      </c>
    </row>
    <row r="925" ht="15.75" customHeight="1">
      <c r="B925" s="13" t="s">
        <v>558</v>
      </c>
      <c r="C925" s="13"/>
      <c r="D925" s="10">
        <v>118635.60600000006</v>
      </c>
      <c r="E925" s="10">
        <v>138312.27600000033</v>
      </c>
      <c r="F925" s="10">
        <v>145984.78999999983</v>
      </c>
      <c r="G925" s="10">
        <f t="shared" si="1"/>
        <v>402932.672</v>
      </c>
      <c r="H925" s="11">
        <f t="shared" si="2"/>
        <v>0.006344065666</v>
      </c>
      <c r="J925" s="12">
        <v>44433.0</v>
      </c>
      <c r="K925" s="2">
        <v>448.91</v>
      </c>
      <c r="L925" s="3" t="s">
        <v>554</v>
      </c>
      <c r="M925" s="4">
        <f t="array" ref="M925">XLOOKUP(L925,Agregado!$B$2:$B$1511,Agregado!$H$2:$H$1511)</f>
        <v>-0.0005763320626</v>
      </c>
    </row>
    <row r="926" ht="15.75" customHeight="1">
      <c r="B926" s="13">
        <v>44205.0</v>
      </c>
      <c r="C926" s="13"/>
      <c r="D926" s="10">
        <v>123106.60000000006</v>
      </c>
      <c r="E926" s="10">
        <v>138584.45300000033</v>
      </c>
      <c r="F926" s="10">
        <v>146271.79599999983</v>
      </c>
      <c r="G926" s="10">
        <f t="shared" si="1"/>
        <v>407962.849</v>
      </c>
      <c r="H926" s="11">
        <f t="shared" si="2"/>
        <v>0.01240663289</v>
      </c>
      <c r="J926" s="12">
        <v>44434.0</v>
      </c>
      <c r="K926" s="2">
        <v>446.26</v>
      </c>
      <c r="L926" s="3" t="s">
        <v>555</v>
      </c>
      <c r="M926" s="4">
        <f t="array" ref="M926">XLOOKUP(L926,Agregado!$B$2:$B$1511,Agregado!$H$2:$H$1511)</f>
        <v>0.0005182037484</v>
      </c>
    </row>
    <row r="927" ht="15.75" customHeight="1">
      <c r="B927" s="13">
        <v>44236.0</v>
      </c>
      <c r="C927" s="13"/>
      <c r="D927" s="10">
        <v>121163.92300000007</v>
      </c>
      <c r="E927" s="10">
        <v>138856.73300000033</v>
      </c>
      <c r="F927" s="10">
        <v>146292.68299999982</v>
      </c>
      <c r="G927" s="10">
        <f t="shared" si="1"/>
        <v>406313.339</v>
      </c>
      <c r="H927" s="11">
        <f t="shared" si="2"/>
        <v>-0.00405148101</v>
      </c>
      <c r="J927" s="12">
        <v>44435.0</v>
      </c>
      <c r="K927" s="2">
        <v>450.25</v>
      </c>
      <c r="L927" s="3" t="s">
        <v>556</v>
      </c>
      <c r="M927" s="4">
        <f t="array" ref="M927">XLOOKUP(L927,Agregado!$B$2:$B$1511,Agregado!$H$2:$H$1511)</f>
        <v>0.001155814235</v>
      </c>
    </row>
    <row r="928" ht="15.75" customHeight="1">
      <c r="B928" s="13">
        <v>44264.0</v>
      </c>
      <c r="C928" s="13"/>
      <c r="D928" s="10">
        <v>121911.59700000007</v>
      </c>
      <c r="E928" s="10">
        <v>139243.61900000033</v>
      </c>
      <c r="F928" s="10">
        <v>146359.34499999983</v>
      </c>
      <c r="G928" s="10">
        <f t="shared" si="1"/>
        <v>407514.561</v>
      </c>
      <c r="H928" s="11">
        <f t="shared" si="2"/>
        <v>0.002952031682</v>
      </c>
      <c r="J928" s="12">
        <v>44438.0</v>
      </c>
      <c r="K928" s="2">
        <v>452.23</v>
      </c>
      <c r="L928" s="3" t="s">
        <v>557</v>
      </c>
      <c r="M928" s="4">
        <f t="array" ref="M928">XLOOKUP(L928,Agregado!$B$2:$B$1511,Agregado!$H$2:$H$1511)</f>
        <v>0.0018715903</v>
      </c>
    </row>
    <row r="929" ht="15.75" customHeight="1">
      <c r="B929" s="13">
        <v>44386.0</v>
      </c>
      <c r="C929" s="13"/>
      <c r="D929" s="10">
        <v>122341.94000000006</v>
      </c>
      <c r="E929" s="10">
        <v>139402.87600000034</v>
      </c>
      <c r="F929" s="10">
        <v>146457.01599999983</v>
      </c>
      <c r="G929" s="10">
        <f t="shared" si="1"/>
        <v>408201.832</v>
      </c>
      <c r="H929" s="11">
        <f t="shared" si="2"/>
        <v>0.001685073804</v>
      </c>
      <c r="J929" s="12">
        <v>44439.0</v>
      </c>
      <c r="K929" s="2">
        <v>451.56</v>
      </c>
      <c r="L929" s="3" t="s">
        <v>558</v>
      </c>
      <c r="M929" s="4">
        <f t="array" ref="M929">XLOOKUP(L929,Agregado!$B$2:$B$1511,Agregado!$H$2:$H$1511)</f>
        <v>0.006344065666</v>
      </c>
    </row>
    <row r="930" ht="15.75" customHeight="1">
      <c r="B930" s="13">
        <v>44417.0</v>
      </c>
      <c r="C930" s="13"/>
      <c r="D930" s="10">
        <v>126969.51600000006</v>
      </c>
      <c r="E930" s="10">
        <v>139584.27100000033</v>
      </c>
      <c r="F930" s="10">
        <v>146544.27099999983</v>
      </c>
      <c r="G930" s="10">
        <f t="shared" si="1"/>
        <v>413098.058</v>
      </c>
      <c r="H930" s="11">
        <f t="shared" si="2"/>
        <v>0.01192325499</v>
      </c>
      <c r="J930" s="12">
        <v>44440.0</v>
      </c>
      <c r="K930" s="2">
        <v>451.8</v>
      </c>
      <c r="L930" s="3">
        <v>44205.0</v>
      </c>
      <c r="M930" s="4">
        <f t="array" ref="M930">XLOOKUP(L930,Agregado!$B$2:$B$1511,Agregado!$H$2:$H$1511)</f>
        <v>0.01240663289</v>
      </c>
    </row>
    <row r="931" ht="15.75" customHeight="1">
      <c r="B931" s="13">
        <v>44448.0</v>
      </c>
      <c r="C931" s="13"/>
      <c r="D931" s="10">
        <v>122618.41600000006</v>
      </c>
      <c r="E931" s="10">
        <v>139856.01400000032</v>
      </c>
      <c r="F931" s="10">
        <v>146495.78499999983</v>
      </c>
      <c r="G931" s="10">
        <f t="shared" si="1"/>
        <v>408970.215</v>
      </c>
      <c r="H931" s="11">
        <f t="shared" si="2"/>
        <v>-0.01004266392</v>
      </c>
      <c r="J931" s="12">
        <v>44441.0</v>
      </c>
      <c r="K931" s="2">
        <v>453.19</v>
      </c>
      <c r="L931" s="3">
        <v>44236.0</v>
      </c>
      <c r="M931" s="4">
        <f t="array" ref="M931">XLOOKUP(L931,Agregado!$B$2:$B$1511,Agregado!$H$2:$H$1511)</f>
        <v>-0.00405148101</v>
      </c>
    </row>
    <row r="932" ht="15.75" customHeight="1">
      <c r="B932" s="13">
        <v>44478.0</v>
      </c>
      <c r="C932" s="13"/>
      <c r="D932" s="10">
        <v>123381.47100000005</v>
      </c>
      <c r="E932" s="10">
        <v>139878.55700000032</v>
      </c>
      <c r="F932" s="10">
        <v>146652.36699999982</v>
      </c>
      <c r="G932" s="10">
        <f t="shared" si="1"/>
        <v>409912.395</v>
      </c>
      <c r="H932" s="11">
        <f t="shared" si="2"/>
        <v>0.002301136706</v>
      </c>
      <c r="J932" s="12">
        <v>44442.0</v>
      </c>
      <c r="K932" s="2">
        <v>453.08</v>
      </c>
      <c r="L932" s="3">
        <v>44264.0</v>
      </c>
      <c r="M932" s="4">
        <f t="array" ref="M932">XLOOKUP(L932,Agregado!$B$2:$B$1511,Agregado!$H$2:$H$1511)</f>
        <v>0.002952031682</v>
      </c>
    </row>
    <row r="933" ht="15.75" customHeight="1">
      <c r="B933" s="13" t="s">
        <v>559</v>
      </c>
      <c r="C933" s="13"/>
      <c r="D933" s="10">
        <v>125719.90800000005</v>
      </c>
      <c r="E933" s="10">
        <v>139878.55700000032</v>
      </c>
      <c r="F933" s="10">
        <v>146865.52599999984</v>
      </c>
      <c r="G933" s="10">
        <f t="shared" si="1"/>
        <v>412463.991</v>
      </c>
      <c r="H933" s="11">
        <f t="shared" si="2"/>
        <v>0.006205441283</v>
      </c>
      <c r="J933" s="12">
        <v>44446.0</v>
      </c>
      <c r="K933" s="2">
        <v>451.46</v>
      </c>
      <c r="L933" s="3">
        <v>44386.0</v>
      </c>
      <c r="M933" s="4">
        <f t="array" ref="M933">XLOOKUP(L933,Agregado!$B$2:$B$1511,Agregado!$H$2:$H$1511)</f>
        <v>0.001685073804</v>
      </c>
    </row>
    <row r="934" ht="15.75" customHeight="1">
      <c r="B934" s="13" t="s">
        <v>560</v>
      </c>
      <c r="C934" s="13"/>
      <c r="D934" s="10">
        <v>128443.13700000006</v>
      </c>
      <c r="E934" s="10">
        <v>139945.82000000033</v>
      </c>
      <c r="F934" s="10">
        <v>146911.99999999983</v>
      </c>
      <c r="G934" s="10">
        <f t="shared" si="1"/>
        <v>415300.957</v>
      </c>
      <c r="H934" s="11">
        <f t="shared" si="2"/>
        <v>0.006854547573</v>
      </c>
      <c r="J934" s="12">
        <v>44447.0</v>
      </c>
      <c r="K934" s="2">
        <v>450.91</v>
      </c>
      <c r="L934" s="3">
        <v>44417.0</v>
      </c>
      <c r="M934" s="4">
        <f t="array" ref="M934">XLOOKUP(L934,Agregado!$B$2:$B$1511,Agregado!$H$2:$H$1511)</f>
        <v>0.01192325499</v>
      </c>
    </row>
    <row r="935" ht="15.75" customHeight="1">
      <c r="B935" s="13" t="s">
        <v>561</v>
      </c>
      <c r="C935" s="13"/>
      <c r="D935" s="10">
        <v>129886.09700000007</v>
      </c>
      <c r="E935" s="10">
        <v>139968.11800000034</v>
      </c>
      <c r="F935" s="10">
        <v>147159.81399999984</v>
      </c>
      <c r="G935" s="10">
        <f t="shared" si="1"/>
        <v>417014.029</v>
      </c>
      <c r="H935" s="11">
        <f t="shared" si="2"/>
        <v>0.004116408926</v>
      </c>
      <c r="J935" s="12">
        <v>44448.0</v>
      </c>
      <c r="K935" s="2">
        <v>448.98</v>
      </c>
      <c r="L935" s="3">
        <v>44448.0</v>
      </c>
      <c r="M935" s="4">
        <f t="array" ref="M935">XLOOKUP(L935,Agregado!$B$2:$B$1511,Agregado!$H$2:$H$1511)</f>
        <v>-0.01004266392</v>
      </c>
    </row>
    <row r="936" ht="15.75" customHeight="1">
      <c r="B936" s="13" t="s">
        <v>562</v>
      </c>
      <c r="C936" s="13"/>
      <c r="D936" s="10">
        <v>133199.44300000006</v>
      </c>
      <c r="E936" s="10">
        <v>141047.50200000033</v>
      </c>
      <c r="F936" s="10">
        <v>148305.77499999985</v>
      </c>
      <c r="G936" s="10">
        <f t="shared" si="1"/>
        <v>422552.72</v>
      </c>
      <c r="H936" s="11">
        <f t="shared" si="2"/>
        <v>0.01319435616</v>
      </c>
      <c r="J936" s="12">
        <v>44449.0</v>
      </c>
      <c r="K936" s="2">
        <v>445.44</v>
      </c>
      <c r="L936" s="3">
        <v>44478.0</v>
      </c>
      <c r="M936" s="4">
        <f t="array" ref="M936">XLOOKUP(L936,Agregado!$B$2:$B$1511,Agregado!$H$2:$H$1511)</f>
        <v>0.002301136706</v>
      </c>
    </row>
    <row r="937" ht="15.75" customHeight="1">
      <c r="B937" s="13" t="s">
        <v>563</v>
      </c>
      <c r="C937" s="13"/>
      <c r="D937" s="10">
        <v>132797.08000000005</v>
      </c>
      <c r="E937" s="10">
        <v>141047.50200000033</v>
      </c>
      <c r="F937" s="10">
        <v>148359.51799999984</v>
      </c>
      <c r="G937" s="10">
        <f t="shared" si="1"/>
        <v>422204.1</v>
      </c>
      <c r="H937" s="11">
        <f t="shared" si="2"/>
        <v>-0.0008253736733</v>
      </c>
      <c r="J937" s="12">
        <v>44452.0</v>
      </c>
      <c r="K937" s="2">
        <v>446.58</v>
      </c>
      <c r="L937" s="3" t="s">
        <v>559</v>
      </c>
      <c r="M937" s="4">
        <f t="array" ref="M937">XLOOKUP(L937,Agregado!$B$2:$B$1511,Agregado!$H$2:$H$1511)</f>
        <v>0.006205441283</v>
      </c>
    </row>
    <row r="938" ht="15.75" customHeight="1">
      <c r="B938" s="13" t="s">
        <v>564</v>
      </c>
      <c r="C938" s="13"/>
      <c r="D938" s="10">
        <v>130346.31800000004</v>
      </c>
      <c r="E938" s="10">
        <v>141047.50200000033</v>
      </c>
      <c r="F938" s="10">
        <v>147608.94999999984</v>
      </c>
      <c r="G938" s="10">
        <f t="shared" si="1"/>
        <v>419002.77</v>
      </c>
      <c r="H938" s="11">
        <f t="shared" si="2"/>
        <v>-0.007611315526</v>
      </c>
      <c r="J938" s="12">
        <v>44453.0</v>
      </c>
      <c r="K938" s="2">
        <v>444.17</v>
      </c>
      <c r="L938" s="3" t="s">
        <v>560</v>
      </c>
      <c r="M938" s="4">
        <f t="array" ref="M938">XLOOKUP(L938,Agregado!$B$2:$B$1511,Agregado!$H$2:$H$1511)</f>
        <v>0.006854547573</v>
      </c>
    </row>
    <row r="939" ht="15.75" customHeight="1">
      <c r="B939" s="13" t="s">
        <v>565</v>
      </c>
      <c r="C939" s="13"/>
      <c r="D939" s="10">
        <v>127286.04300000005</v>
      </c>
      <c r="E939" s="10">
        <v>141550.53100000034</v>
      </c>
      <c r="F939" s="10">
        <v>148062.65399999983</v>
      </c>
      <c r="G939" s="10">
        <f t="shared" si="1"/>
        <v>416899.228</v>
      </c>
      <c r="H939" s="11">
        <f t="shared" si="2"/>
        <v>-0.005032997757</v>
      </c>
      <c r="J939" s="12">
        <v>44454.0</v>
      </c>
      <c r="K939" s="2">
        <v>447.88</v>
      </c>
      <c r="L939" s="3" t="s">
        <v>561</v>
      </c>
      <c r="M939" s="4">
        <f t="array" ref="M939">XLOOKUP(L939,Agregado!$B$2:$B$1511,Agregado!$H$2:$H$1511)</f>
        <v>0.004116408926</v>
      </c>
    </row>
    <row r="940" ht="15.75" customHeight="1">
      <c r="B940" s="13" t="s">
        <v>566</v>
      </c>
      <c r="C940" s="13"/>
      <c r="D940" s="10">
        <v>127286.04300000005</v>
      </c>
      <c r="E940" s="10">
        <v>139671.08500000034</v>
      </c>
      <c r="F940" s="10">
        <v>150097.09599999984</v>
      </c>
      <c r="G940" s="10">
        <f t="shared" si="1"/>
        <v>417054.224</v>
      </c>
      <c r="H940" s="11">
        <f t="shared" si="2"/>
        <v>0.0003717137963</v>
      </c>
      <c r="J940" s="12">
        <v>44455.0</v>
      </c>
      <c r="K940" s="2">
        <v>447.17</v>
      </c>
      <c r="L940" s="3" t="s">
        <v>562</v>
      </c>
      <c r="M940" s="4">
        <f t="array" ref="M940">XLOOKUP(L940,Agregado!$B$2:$B$1511,Agregado!$H$2:$H$1511)</f>
        <v>0.01319435616</v>
      </c>
    </row>
    <row r="941" ht="15.75" customHeight="1">
      <c r="B941" s="13" t="s">
        <v>567</v>
      </c>
      <c r="C941" s="13"/>
      <c r="D941" s="10">
        <v>127395.51200000005</v>
      </c>
      <c r="E941" s="10">
        <v>139671.08500000034</v>
      </c>
      <c r="F941" s="10">
        <v>149982.31099999984</v>
      </c>
      <c r="G941" s="10">
        <f t="shared" si="1"/>
        <v>417048.908</v>
      </c>
      <c r="H941" s="11">
        <f t="shared" si="2"/>
        <v>-0.0000127466252</v>
      </c>
      <c r="J941" s="12">
        <v>44456.0</v>
      </c>
      <c r="K941" s="2">
        <v>441.4</v>
      </c>
      <c r="L941" s="3" t="s">
        <v>563</v>
      </c>
      <c r="M941" s="4">
        <f t="array" ref="M941">XLOOKUP(L941,Agregado!$B$2:$B$1511,Agregado!$H$2:$H$1511)</f>
        <v>-0.0008253736733</v>
      </c>
    </row>
    <row r="942" ht="15.75" customHeight="1">
      <c r="B942" s="13" t="s">
        <v>568</v>
      </c>
      <c r="C942" s="13"/>
      <c r="D942" s="10">
        <v>127461.99300000005</v>
      </c>
      <c r="E942" s="10">
        <v>139626.42400000035</v>
      </c>
      <c r="F942" s="10">
        <v>150244.90299999985</v>
      </c>
      <c r="G942" s="10">
        <f t="shared" si="1"/>
        <v>417333.32</v>
      </c>
      <c r="H942" s="11">
        <f t="shared" si="2"/>
        <v>0.0006817307499</v>
      </c>
      <c r="J942" s="12">
        <v>44459.0</v>
      </c>
      <c r="K942" s="2">
        <v>434.04</v>
      </c>
      <c r="L942" s="3" t="s">
        <v>564</v>
      </c>
      <c r="M942" s="4">
        <f t="array" ref="M942">XLOOKUP(L942,Agregado!$B$2:$B$1511,Agregado!$H$2:$H$1511)</f>
        <v>-0.007611315526</v>
      </c>
    </row>
    <row r="943" ht="15.75" customHeight="1">
      <c r="B943" s="13" t="s">
        <v>569</v>
      </c>
      <c r="C943" s="13"/>
      <c r="D943" s="10">
        <v>127395.41400000005</v>
      </c>
      <c r="E943" s="10">
        <v>139760.09700000036</v>
      </c>
      <c r="F943" s="10">
        <v>150319.96399999983</v>
      </c>
      <c r="G943" s="10">
        <f t="shared" si="1"/>
        <v>417475.475</v>
      </c>
      <c r="H943" s="11">
        <f t="shared" si="2"/>
        <v>0.0003405690075</v>
      </c>
      <c r="J943" s="12">
        <v>44460.0</v>
      </c>
      <c r="K943" s="2">
        <v>433.63</v>
      </c>
      <c r="L943" s="3" t="s">
        <v>565</v>
      </c>
      <c r="M943" s="4">
        <f t="array" ref="M943">XLOOKUP(L943,Agregado!$B$2:$B$1511,Agregado!$H$2:$H$1511)</f>
        <v>-0.005032997757</v>
      </c>
    </row>
    <row r="944" ht="15.75" customHeight="1">
      <c r="B944" s="13" t="s">
        <v>570</v>
      </c>
      <c r="C944" s="13"/>
      <c r="D944" s="10">
        <v>126952.78000000004</v>
      </c>
      <c r="E944" s="10">
        <v>135027.78900000037</v>
      </c>
      <c r="F944" s="10">
        <v>149137.92799999984</v>
      </c>
      <c r="G944" s="10">
        <f t="shared" si="1"/>
        <v>411118.497</v>
      </c>
      <c r="H944" s="11">
        <f t="shared" si="2"/>
        <v>-0.01534431324</v>
      </c>
      <c r="J944" s="12">
        <v>44461.0</v>
      </c>
      <c r="K944" s="2">
        <v>437.86</v>
      </c>
      <c r="L944" s="3" t="s">
        <v>566</v>
      </c>
      <c r="M944" s="4">
        <f t="array" ref="M944">XLOOKUP(L944,Agregado!$B$2:$B$1511,Agregado!$H$2:$H$1511)</f>
        <v>0.0003717137963</v>
      </c>
    </row>
    <row r="945" ht="15.75" customHeight="1">
      <c r="B945" s="13" t="s">
        <v>571</v>
      </c>
      <c r="C945" s="13"/>
      <c r="D945" s="10">
        <v>127516.51500000004</v>
      </c>
      <c r="E945" s="10">
        <v>134897.19200000036</v>
      </c>
      <c r="F945" s="10">
        <v>149698.68999999983</v>
      </c>
      <c r="G945" s="10">
        <f t="shared" si="1"/>
        <v>412112.397</v>
      </c>
      <c r="H945" s="11">
        <f t="shared" si="2"/>
        <v>0.002414633586</v>
      </c>
      <c r="J945" s="12">
        <v>44462.0</v>
      </c>
      <c r="K945" s="2">
        <v>443.18</v>
      </c>
      <c r="L945" s="3" t="s">
        <v>567</v>
      </c>
      <c r="M945" s="4">
        <f t="array" ref="M945">XLOOKUP(L945,Agregado!$B$2:$B$1511,Agregado!$H$2:$H$1511)</f>
        <v>-0.0000127466252</v>
      </c>
    </row>
    <row r="946" ht="15.75" customHeight="1">
      <c r="B946" s="13" t="s">
        <v>572</v>
      </c>
      <c r="C946" s="13"/>
      <c r="D946" s="10">
        <v>126083.10800000004</v>
      </c>
      <c r="E946" s="10">
        <v>135224.22700000036</v>
      </c>
      <c r="F946" s="10">
        <v>149868.40099999984</v>
      </c>
      <c r="G946" s="10">
        <f t="shared" si="1"/>
        <v>411175.736</v>
      </c>
      <c r="H946" s="11">
        <f t="shared" si="2"/>
        <v>-0.002275415779</v>
      </c>
      <c r="J946" s="12">
        <v>44463.0</v>
      </c>
      <c r="K946" s="2">
        <v>443.91</v>
      </c>
      <c r="L946" s="3" t="s">
        <v>568</v>
      </c>
      <c r="M946" s="4">
        <f t="array" ref="M946">XLOOKUP(L946,Agregado!$B$2:$B$1511,Agregado!$H$2:$H$1511)</f>
        <v>0.0006817307499</v>
      </c>
    </row>
    <row r="947" ht="15.75" customHeight="1">
      <c r="B947" s="13">
        <v>44206.0</v>
      </c>
      <c r="C947" s="13"/>
      <c r="D947" s="10">
        <v>124580.83800000003</v>
      </c>
      <c r="E947" s="10">
        <v>135008.78500000035</v>
      </c>
      <c r="F947" s="10">
        <v>150026.23699999985</v>
      </c>
      <c r="G947" s="10">
        <f t="shared" si="1"/>
        <v>409615.86</v>
      </c>
      <c r="H947" s="11">
        <f t="shared" si="2"/>
        <v>-0.003800910939</v>
      </c>
      <c r="J947" s="12">
        <v>44466.0</v>
      </c>
      <c r="K947" s="2">
        <v>442.64</v>
      </c>
      <c r="L947" s="3" t="s">
        <v>569</v>
      </c>
      <c r="M947" s="4">
        <f t="array" ref="M947">XLOOKUP(L947,Agregado!$B$2:$B$1511,Agregado!$H$2:$H$1511)</f>
        <v>0.0003405690075</v>
      </c>
    </row>
    <row r="948" ht="15.75" customHeight="1">
      <c r="B948" s="13">
        <v>44296.0</v>
      </c>
      <c r="C948" s="13"/>
      <c r="D948" s="10">
        <v>123061.31000000003</v>
      </c>
      <c r="E948" s="10">
        <v>135313.87000000034</v>
      </c>
      <c r="F948" s="10">
        <v>150298.89799999984</v>
      </c>
      <c r="G948" s="10">
        <f t="shared" si="1"/>
        <v>408674.078</v>
      </c>
      <c r="H948" s="11">
        <f t="shared" si="2"/>
        <v>-0.002301830616</v>
      </c>
      <c r="J948" s="12">
        <v>44467.0</v>
      </c>
      <c r="K948" s="2">
        <v>433.72</v>
      </c>
      <c r="L948" s="3" t="s">
        <v>570</v>
      </c>
      <c r="M948" s="4">
        <f t="array" ref="M948">XLOOKUP(L948,Agregado!$B$2:$B$1511,Agregado!$H$2:$H$1511)</f>
        <v>-0.01534431324</v>
      </c>
    </row>
    <row r="949" ht="15.75" customHeight="1">
      <c r="B949" s="13">
        <v>44326.0</v>
      </c>
      <c r="C949" s="13"/>
      <c r="D949" s="10">
        <v>122954.17500000003</v>
      </c>
      <c r="E949" s="10">
        <v>135077.25900000034</v>
      </c>
      <c r="F949" s="10">
        <v>150664.60999999984</v>
      </c>
      <c r="G949" s="10">
        <f t="shared" si="1"/>
        <v>408696.044</v>
      </c>
      <c r="H949" s="11">
        <f t="shared" si="2"/>
        <v>0.00005374798861</v>
      </c>
      <c r="J949" s="12">
        <v>44468.0</v>
      </c>
      <c r="K949" s="2">
        <v>434.45</v>
      </c>
      <c r="L949" s="3" t="s">
        <v>571</v>
      </c>
      <c r="M949" s="4">
        <f t="array" ref="M949">XLOOKUP(L949,Agregado!$B$2:$B$1511,Agregado!$H$2:$H$1511)</f>
        <v>0.002414633586</v>
      </c>
    </row>
    <row r="950" ht="15.75" customHeight="1">
      <c r="B950" s="13">
        <v>44357.0</v>
      </c>
      <c r="C950" s="13"/>
      <c r="D950" s="10">
        <v>124361.74200000003</v>
      </c>
      <c r="E950" s="10">
        <v>135185.95300000033</v>
      </c>
      <c r="F950" s="10">
        <v>150732.24099999983</v>
      </c>
      <c r="G950" s="10">
        <f t="shared" si="1"/>
        <v>410279.936</v>
      </c>
      <c r="H950" s="11">
        <f t="shared" si="2"/>
        <v>0.003867986396</v>
      </c>
      <c r="J950" s="12">
        <v>44469.0</v>
      </c>
      <c r="K950" s="2">
        <v>429.14</v>
      </c>
      <c r="L950" s="3" t="s">
        <v>572</v>
      </c>
      <c r="M950" s="4">
        <f t="array" ref="M950">XLOOKUP(L950,Agregado!$B$2:$B$1511,Agregado!$H$2:$H$1511)</f>
        <v>-0.002275415779</v>
      </c>
    </row>
    <row r="951" ht="15.75" customHeight="1">
      <c r="B951" s="13">
        <v>44387.0</v>
      </c>
      <c r="C951" s="13"/>
      <c r="D951" s="10">
        <v>122165.62500000003</v>
      </c>
      <c r="E951" s="10">
        <v>135535.20300000033</v>
      </c>
      <c r="F951" s="10">
        <v>150964.42499999984</v>
      </c>
      <c r="G951" s="10">
        <f t="shared" si="1"/>
        <v>408665.253</v>
      </c>
      <c r="H951" s="11">
        <f t="shared" si="2"/>
        <v>-0.003943328843</v>
      </c>
      <c r="J951" s="12">
        <v>44470.0</v>
      </c>
      <c r="K951" s="2">
        <v>434.24</v>
      </c>
      <c r="L951" s="3">
        <v>44206.0</v>
      </c>
      <c r="M951" s="4">
        <f t="array" ref="M951">XLOOKUP(L951,Agregado!$B$2:$B$1511,Agregado!$H$2:$H$1511)</f>
        <v>-0.003800910939</v>
      </c>
    </row>
    <row r="952" ht="15.75" customHeight="1">
      <c r="B952" s="13">
        <v>44418.0</v>
      </c>
      <c r="C952" s="13"/>
      <c r="D952" s="10">
        <v>121420.03700000003</v>
      </c>
      <c r="E952" s="10">
        <v>135865.41800000033</v>
      </c>
      <c r="F952" s="10">
        <v>151057.08999999985</v>
      </c>
      <c r="G952" s="10">
        <f t="shared" si="1"/>
        <v>408342.545</v>
      </c>
      <c r="H952" s="11">
        <f t="shared" si="2"/>
        <v>-0.0007899753652</v>
      </c>
      <c r="J952" s="12">
        <v>44473.0</v>
      </c>
      <c r="K952" s="2">
        <v>428.64</v>
      </c>
      <c r="L952" s="3">
        <v>44296.0</v>
      </c>
      <c r="M952" s="4">
        <f t="array" ref="M952">XLOOKUP(L952,Agregado!$B$2:$B$1511,Agregado!$H$2:$H$1511)</f>
        <v>-0.002301830616</v>
      </c>
    </row>
    <row r="953" ht="15.75" customHeight="1">
      <c r="B953" s="13">
        <v>44510.0</v>
      </c>
      <c r="C953" s="13"/>
      <c r="D953" s="10">
        <v>122886.48700000002</v>
      </c>
      <c r="E953" s="10">
        <v>135865.41800000033</v>
      </c>
      <c r="F953" s="10">
        <v>151125.64199999985</v>
      </c>
      <c r="G953" s="10">
        <f t="shared" si="1"/>
        <v>409877.547</v>
      </c>
      <c r="H953" s="11">
        <f t="shared" si="2"/>
        <v>0.003752055995</v>
      </c>
      <c r="J953" s="12">
        <v>44474.0</v>
      </c>
      <c r="K953" s="2">
        <v>433.1</v>
      </c>
      <c r="L953" s="3">
        <v>44326.0</v>
      </c>
      <c r="M953" s="4">
        <f t="array" ref="M953">XLOOKUP(L953,Agregado!$B$2:$B$1511,Agregado!$H$2:$H$1511)</f>
        <v>0.00005374798861</v>
      </c>
    </row>
    <row r="954" ht="15.75" customHeight="1">
      <c r="B954" s="13">
        <v>44540.0</v>
      </c>
      <c r="C954" s="13"/>
      <c r="D954" s="10">
        <v>122190.90100000003</v>
      </c>
      <c r="E954" s="10">
        <v>135734.48900000032</v>
      </c>
      <c r="F954" s="10">
        <v>151158.92299999984</v>
      </c>
      <c r="G954" s="10">
        <f t="shared" si="1"/>
        <v>409084.313</v>
      </c>
      <c r="H954" s="11">
        <f t="shared" si="2"/>
        <v>-0.001937170183</v>
      </c>
      <c r="J954" s="12">
        <v>44475.0</v>
      </c>
      <c r="K954" s="2">
        <v>434.9</v>
      </c>
      <c r="L954" s="3">
        <v>44357.0</v>
      </c>
      <c r="M954" s="4">
        <f t="array" ref="M954">XLOOKUP(L954,Agregado!$B$2:$B$1511,Agregado!$H$2:$H$1511)</f>
        <v>0.003867986396</v>
      </c>
    </row>
    <row r="955" ht="15.75" customHeight="1">
      <c r="B955" s="13" t="s">
        <v>573</v>
      </c>
      <c r="C955" s="13"/>
      <c r="D955" s="10">
        <v>123231.75300000003</v>
      </c>
      <c r="E955" s="10">
        <v>135342.65200000032</v>
      </c>
      <c r="F955" s="10">
        <v>151214.73899999983</v>
      </c>
      <c r="G955" s="10">
        <f t="shared" si="1"/>
        <v>409789.144</v>
      </c>
      <c r="H955" s="11">
        <f t="shared" si="2"/>
        <v>0.00172146543</v>
      </c>
      <c r="J955" s="12">
        <v>44476.0</v>
      </c>
      <c r="K955" s="2">
        <v>438.66</v>
      </c>
      <c r="L955" s="3">
        <v>44387.0</v>
      </c>
      <c r="M955" s="4">
        <f t="array" ref="M955">XLOOKUP(L955,Agregado!$B$2:$B$1511,Agregado!$H$2:$H$1511)</f>
        <v>-0.003943328843</v>
      </c>
    </row>
    <row r="956" ht="15.75" customHeight="1">
      <c r="B956" s="13" t="s">
        <v>574</v>
      </c>
      <c r="C956" s="13"/>
      <c r="D956" s="10">
        <v>123819.01200000003</v>
      </c>
      <c r="E956" s="10">
        <v>134927.78800000032</v>
      </c>
      <c r="F956" s="10">
        <v>151199.90699999983</v>
      </c>
      <c r="G956" s="10">
        <f t="shared" si="1"/>
        <v>409946.707</v>
      </c>
      <c r="H956" s="11">
        <f t="shared" si="2"/>
        <v>0.0003844238403</v>
      </c>
      <c r="J956" s="12">
        <v>44477.0</v>
      </c>
      <c r="K956" s="2">
        <v>437.86</v>
      </c>
      <c r="L956" s="3">
        <v>44418.0</v>
      </c>
      <c r="M956" s="4">
        <f t="array" ref="M956">XLOOKUP(L956,Agregado!$B$2:$B$1511,Agregado!$H$2:$H$1511)</f>
        <v>-0.0007899753652</v>
      </c>
    </row>
    <row r="957" ht="15.75" customHeight="1">
      <c r="B957" s="13" t="s">
        <v>575</v>
      </c>
      <c r="C957" s="13"/>
      <c r="D957" s="10">
        <v>124283.61000000003</v>
      </c>
      <c r="E957" s="10">
        <v>134949.9980000003</v>
      </c>
      <c r="F957" s="10">
        <v>151245.96799999982</v>
      </c>
      <c r="G957" s="10">
        <f t="shared" si="1"/>
        <v>410479.576</v>
      </c>
      <c r="H957" s="11">
        <f t="shared" si="2"/>
        <v>0.001299005373</v>
      </c>
      <c r="J957" s="12">
        <v>44480.0</v>
      </c>
      <c r="K957" s="2">
        <v>434.69</v>
      </c>
      <c r="L957" s="3">
        <v>44510.0</v>
      </c>
      <c r="M957" s="4">
        <f t="array" ref="M957">XLOOKUP(L957,Agregado!$B$2:$B$1511,Agregado!$H$2:$H$1511)</f>
        <v>0.003752055995</v>
      </c>
    </row>
    <row r="958" ht="15.75" customHeight="1">
      <c r="B958" s="13" t="s">
        <v>576</v>
      </c>
      <c r="C958" s="13"/>
      <c r="D958" s="10">
        <v>126267.28900000003</v>
      </c>
      <c r="E958" s="10">
        <v>135240.8820000003</v>
      </c>
      <c r="F958" s="10">
        <v>151232.01999999981</v>
      </c>
      <c r="G958" s="10">
        <f t="shared" si="1"/>
        <v>412740.191</v>
      </c>
      <c r="H958" s="11">
        <f t="shared" si="2"/>
        <v>0.005492143831</v>
      </c>
      <c r="J958" s="12">
        <v>44481.0</v>
      </c>
      <c r="K958" s="2">
        <v>433.62</v>
      </c>
      <c r="L958" s="3">
        <v>44540.0</v>
      </c>
      <c r="M958" s="4">
        <f t="array" ref="M958">XLOOKUP(L958,Agregado!$B$2:$B$1511,Agregado!$H$2:$H$1511)</f>
        <v>-0.001937170183</v>
      </c>
    </row>
    <row r="959" ht="15.75" customHeight="1">
      <c r="B959" s="13" t="s">
        <v>577</v>
      </c>
      <c r="C959" s="13"/>
      <c r="D959" s="10">
        <v>125238.56100000003</v>
      </c>
      <c r="E959" s="10">
        <v>135330.6870000003</v>
      </c>
      <c r="F959" s="10">
        <v>151575.0879999998</v>
      </c>
      <c r="G959" s="10">
        <f t="shared" si="1"/>
        <v>412144.336</v>
      </c>
      <c r="H959" s="11">
        <f t="shared" si="2"/>
        <v>-0.001444699432</v>
      </c>
      <c r="J959" s="12">
        <v>44482.0</v>
      </c>
      <c r="K959" s="2">
        <v>435.18</v>
      </c>
      <c r="L959" s="3" t="s">
        <v>573</v>
      </c>
      <c r="M959" s="4">
        <f t="array" ref="M959">XLOOKUP(L959,Agregado!$B$2:$B$1511,Agregado!$H$2:$H$1511)</f>
        <v>0.00172146543</v>
      </c>
    </row>
    <row r="960" ht="15.75" customHeight="1">
      <c r="B960" s="13" t="s">
        <v>578</v>
      </c>
      <c r="C960" s="13"/>
      <c r="D960" s="10">
        <v>125846.84900000003</v>
      </c>
      <c r="E960" s="10">
        <v>135443.7740000003</v>
      </c>
      <c r="F960" s="10">
        <v>151703.7519999998</v>
      </c>
      <c r="G960" s="10">
        <f t="shared" si="1"/>
        <v>412994.375</v>
      </c>
      <c r="H960" s="11">
        <f t="shared" si="2"/>
        <v>0.002060354918</v>
      </c>
      <c r="J960" s="12">
        <v>44483.0</v>
      </c>
      <c r="K960" s="2">
        <v>442.5</v>
      </c>
      <c r="L960" s="3" t="s">
        <v>574</v>
      </c>
      <c r="M960" s="4">
        <f t="array" ref="M960">XLOOKUP(L960,Agregado!$B$2:$B$1511,Agregado!$H$2:$H$1511)</f>
        <v>0.0003844238403</v>
      </c>
    </row>
    <row r="961" ht="15.75" customHeight="1">
      <c r="B961" s="13" t="s">
        <v>579</v>
      </c>
      <c r="C961" s="13"/>
      <c r="D961" s="10">
        <v>126977.44300000003</v>
      </c>
      <c r="E961" s="10">
        <v>135648.0790000003</v>
      </c>
      <c r="F961" s="10">
        <v>151923.1359999998</v>
      </c>
      <c r="G961" s="10">
        <f t="shared" si="1"/>
        <v>414548.658</v>
      </c>
      <c r="H961" s="11">
        <f t="shared" si="2"/>
        <v>0.003756384298</v>
      </c>
      <c r="J961" s="12">
        <v>44484.0</v>
      </c>
      <c r="K961" s="2">
        <v>445.87</v>
      </c>
      <c r="L961" s="3" t="s">
        <v>575</v>
      </c>
      <c r="M961" s="4">
        <f t="array" ref="M961">XLOOKUP(L961,Agregado!$B$2:$B$1511,Agregado!$H$2:$H$1511)</f>
        <v>0.001299005373</v>
      </c>
    </row>
    <row r="962" ht="15.75" customHeight="1">
      <c r="B962" s="13" t="s">
        <v>580</v>
      </c>
      <c r="C962" s="13"/>
      <c r="D962" s="10">
        <v>127635.19800000003</v>
      </c>
      <c r="E962" s="10">
        <v>136399.4950000003</v>
      </c>
      <c r="F962" s="10">
        <v>151946.6049999998</v>
      </c>
      <c r="G962" s="10">
        <f t="shared" si="1"/>
        <v>415981.298</v>
      </c>
      <c r="H962" s="11">
        <f t="shared" si="2"/>
        <v>0.003449945208</v>
      </c>
      <c r="J962" s="12">
        <v>44487.0</v>
      </c>
      <c r="K962" s="2">
        <v>447.19</v>
      </c>
      <c r="L962" s="3" t="s">
        <v>576</v>
      </c>
      <c r="M962" s="4">
        <f t="array" ref="M962">XLOOKUP(L962,Agregado!$B$2:$B$1511,Agregado!$H$2:$H$1511)</f>
        <v>0.005492143831</v>
      </c>
    </row>
    <row r="963" ht="15.75" customHeight="1">
      <c r="B963" s="13" t="s">
        <v>581</v>
      </c>
      <c r="C963" s="13"/>
      <c r="D963" s="10">
        <v>125414.80500000004</v>
      </c>
      <c r="E963" s="10">
        <v>136604.21000000028</v>
      </c>
      <c r="F963" s="10">
        <v>152132.03899999982</v>
      </c>
      <c r="G963" s="10">
        <f t="shared" si="1"/>
        <v>414151.054</v>
      </c>
      <c r="H963" s="11">
        <f t="shared" si="2"/>
        <v>-0.004409530507</v>
      </c>
      <c r="J963" s="12">
        <v>44488.0</v>
      </c>
      <c r="K963" s="2">
        <v>450.64</v>
      </c>
      <c r="L963" s="3" t="s">
        <v>577</v>
      </c>
      <c r="M963" s="4">
        <f t="array" ref="M963">XLOOKUP(L963,Agregado!$B$2:$B$1511,Agregado!$H$2:$H$1511)</f>
        <v>-0.001444699432</v>
      </c>
    </row>
    <row r="964" ht="15.75" customHeight="1">
      <c r="B964" s="13" t="s">
        <v>582</v>
      </c>
      <c r="C964" s="13"/>
      <c r="D964" s="10">
        <v>127167.67800000004</v>
      </c>
      <c r="E964" s="10">
        <v>136604.21000000028</v>
      </c>
      <c r="F964" s="10">
        <v>152180.88599999982</v>
      </c>
      <c r="G964" s="10">
        <f t="shared" si="1"/>
        <v>415952.774</v>
      </c>
      <c r="H964" s="11">
        <f t="shared" si="2"/>
        <v>0.004340957766</v>
      </c>
      <c r="J964" s="12">
        <v>44489.0</v>
      </c>
      <c r="K964" s="2">
        <v>452.41</v>
      </c>
      <c r="L964" s="3" t="s">
        <v>578</v>
      </c>
      <c r="M964" s="4">
        <f t="array" ref="M964">XLOOKUP(L964,Agregado!$B$2:$B$1511,Agregado!$H$2:$H$1511)</f>
        <v>0.002060354918</v>
      </c>
    </row>
    <row r="965" ht="15.75" customHeight="1">
      <c r="B965" s="13" t="s">
        <v>583</v>
      </c>
      <c r="C965" s="13"/>
      <c r="D965" s="10">
        <v>129311.44500000004</v>
      </c>
      <c r="E965" s="10">
        <v>144091.1300000003</v>
      </c>
      <c r="F965" s="10">
        <v>153485.9059999998</v>
      </c>
      <c r="G965" s="10">
        <f t="shared" si="1"/>
        <v>426888.481</v>
      </c>
      <c r="H965" s="11">
        <f t="shared" si="2"/>
        <v>0.02595108072</v>
      </c>
      <c r="J965" s="12">
        <v>44490.0</v>
      </c>
      <c r="K965" s="2">
        <v>453.59</v>
      </c>
      <c r="L965" s="3" t="s">
        <v>579</v>
      </c>
      <c r="M965" s="4">
        <f t="array" ref="M965">XLOOKUP(L965,Agregado!$B$2:$B$1511,Agregado!$H$2:$H$1511)</f>
        <v>0.003756384298</v>
      </c>
    </row>
    <row r="966" ht="15.75" customHeight="1">
      <c r="B966" s="13" t="s">
        <v>584</v>
      </c>
      <c r="C966" s="13"/>
      <c r="D966" s="10">
        <v>128948.38600000004</v>
      </c>
      <c r="E966" s="10">
        <v>144136.69100000028</v>
      </c>
      <c r="F966" s="10">
        <v>153627.7729999998</v>
      </c>
      <c r="G966" s="10">
        <f t="shared" si="1"/>
        <v>426712.85</v>
      </c>
      <c r="H966" s="11">
        <f t="shared" si="2"/>
        <v>-0.0004115059246</v>
      </c>
      <c r="J966" s="12">
        <v>44491.0</v>
      </c>
      <c r="K966" s="2">
        <v>453.12</v>
      </c>
      <c r="L966" s="3" t="s">
        <v>580</v>
      </c>
      <c r="M966" s="4">
        <f t="array" ref="M966">XLOOKUP(L966,Agregado!$B$2:$B$1511,Agregado!$H$2:$H$1511)</f>
        <v>0.003449945208</v>
      </c>
    </row>
    <row r="967" ht="15.75" customHeight="1">
      <c r="B967" s="13" t="s">
        <v>585</v>
      </c>
      <c r="C967" s="13"/>
      <c r="D967" s="10">
        <v>130048.31200000005</v>
      </c>
      <c r="E967" s="10">
        <v>144343.74100000027</v>
      </c>
      <c r="F967" s="10">
        <v>153702.5669999998</v>
      </c>
      <c r="G967" s="10">
        <f t="shared" si="1"/>
        <v>428094.62</v>
      </c>
      <c r="H967" s="11">
        <f t="shared" si="2"/>
        <v>0.003232941339</v>
      </c>
      <c r="J967" s="12">
        <v>44494.0</v>
      </c>
      <c r="K967" s="2">
        <v>455.55</v>
      </c>
      <c r="L967" s="3" t="s">
        <v>581</v>
      </c>
      <c r="M967" s="4">
        <f t="array" ref="M967">XLOOKUP(L967,Agregado!$B$2:$B$1511,Agregado!$H$2:$H$1511)</f>
        <v>-0.004409530507</v>
      </c>
    </row>
    <row r="968" ht="15.75" customHeight="1">
      <c r="B968" s="13">
        <v>44207.0</v>
      </c>
      <c r="C968" s="13"/>
      <c r="D968" s="10">
        <v>132160.82800000004</v>
      </c>
      <c r="E968" s="10">
        <v>144551.21800000028</v>
      </c>
      <c r="F968" s="10">
        <v>154075.3249999998</v>
      </c>
      <c r="G968" s="10">
        <f t="shared" si="1"/>
        <v>430787.371</v>
      </c>
      <c r="H968" s="11">
        <f t="shared" si="2"/>
        <v>0.00627038371</v>
      </c>
      <c r="J968" s="12">
        <v>44495.0</v>
      </c>
      <c r="K968" s="2">
        <v>455.96</v>
      </c>
      <c r="L968" s="3" t="s">
        <v>582</v>
      </c>
      <c r="M968" s="4">
        <f t="array" ref="M968">XLOOKUP(L968,Agregado!$B$2:$B$1511,Agregado!$H$2:$H$1511)</f>
        <v>0.004340957766</v>
      </c>
    </row>
    <row r="969" ht="15.75" customHeight="1">
      <c r="B969" s="13">
        <v>44238.0</v>
      </c>
      <c r="C969" s="13"/>
      <c r="D969" s="10">
        <v>132137.82400000005</v>
      </c>
      <c r="E969" s="10">
        <v>144735.9750000003</v>
      </c>
      <c r="F969" s="10">
        <v>154131.0099999998</v>
      </c>
      <c r="G969" s="10">
        <f t="shared" si="1"/>
        <v>431004.809</v>
      </c>
      <c r="H969" s="11">
        <f t="shared" si="2"/>
        <v>0.0005046181891</v>
      </c>
      <c r="J969" s="12">
        <v>44496.0</v>
      </c>
      <c r="K969" s="2">
        <v>453.94</v>
      </c>
      <c r="L969" s="3" t="s">
        <v>583</v>
      </c>
      <c r="M969" s="4">
        <f t="array" ref="M969">XLOOKUP(L969,Agregado!$B$2:$B$1511,Agregado!$H$2:$H$1511)</f>
        <v>0.02595108072</v>
      </c>
    </row>
    <row r="970" ht="15.75" customHeight="1">
      <c r="B970" s="13">
        <v>44266.0</v>
      </c>
      <c r="C970" s="13"/>
      <c r="D970" s="10">
        <v>131514.44500000007</v>
      </c>
      <c r="E970" s="10">
        <v>145500.9060000003</v>
      </c>
      <c r="F970" s="10">
        <v>154538.0449999998</v>
      </c>
      <c r="G970" s="10">
        <f t="shared" si="1"/>
        <v>431553.396</v>
      </c>
      <c r="H970" s="11">
        <f t="shared" si="2"/>
        <v>0.001272000129</v>
      </c>
      <c r="J970" s="12">
        <v>44497.0</v>
      </c>
      <c r="K970" s="2">
        <v>458.32</v>
      </c>
      <c r="L970" s="3" t="s">
        <v>584</v>
      </c>
      <c r="M970" s="4">
        <f t="array" ref="M970">XLOOKUP(L970,Agregado!$B$2:$B$1511,Agregado!$H$2:$H$1511)</f>
        <v>-0.0004115059246</v>
      </c>
    </row>
    <row r="971" ht="15.75" customHeight="1">
      <c r="B971" s="13">
        <v>44297.0</v>
      </c>
      <c r="C971" s="13"/>
      <c r="D971" s="10">
        <v>132629.82600000006</v>
      </c>
      <c r="E971" s="10">
        <v>145617.5530000003</v>
      </c>
      <c r="F971" s="10">
        <v>154788.2839999998</v>
      </c>
      <c r="G971" s="10">
        <f t="shared" si="1"/>
        <v>433035.663</v>
      </c>
      <c r="H971" s="11">
        <f t="shared" si="2"/>
        <v>0.003428839254</v>
      </c>
      <c r="J971" s="12">
        <v>44498.0</v>
      </c>
      <c r="K971" s="2">
        <v>459.25</v>
      </c>
      <c r="L971" s="3" t="s">
        <v>585</v>
      </c>
      <c r="M971" s="4">
        <f t="array" ref="M971">XLOOKUP(L971,Agregado!$B$2:$B$1511,Agregado!$H$2:$H$1511)</f>
        <v>0.003232941339</v>
      </c>
    </row>
    <row r="972" ht="15.75" customHeight="1">
      <c r="B972" s="13">
        <v>44327.0</v>
      </c>
      <c r="C972" s="13"/>
      <c r="D972" s="10">
        <v>132419.79100000006</v>
      </c>
      <c r="E972" s="10">
        <v>145734.7050000003</v>
      </c>
      <c r="F972" s="10">
        <v>155048.4449999998</v>
      </c>
      <c r="G972" s="10">
        <f t="shared" si="1"/>
        <v>433202.941</v>
      </c>
      <c r="H972" s="11">
        <f t="shared" si="2"/>
        <v>0.0003862169183</v>
      </c>
      <c r="J972" s="12">
        <v>44501.0</v>
      </c>
      <c r="K972" s="2">
        <v>460.04</v>
      </c>
      <c r="L972" s="3">
        <v>44207.0</v>
      </c>
      <c r="M972" s="4">
        <f t="array" ref="M972">XLOOKUP(L972,Agregado!$B$2:$B$1511,Agregado!$H$2:$H$1511)</f>
        <v>0.00627038371</v>
      </c>
    </row>
    <row r="973" ht="15.75" customHeight="1">
      <c r="B973" s="13">
        <v>44419.0</v>
      </c>
      <c r="C973" s="13"/>
      <c r="D973" s="10">
        <v>132747.76100000006</v>
      </c>
      <c r="E973" s="10">
        <v>145805.2650000003</v>
      </c>
      <c r="F973" s="10">
        <v>155303.1779999998</v>
      </c>
      <c r="G973" s="10">
        <f t="shared" si="1"/>
        <v>433856.204</v>
      </c>
      <c r="H973" s="11">
        <f t="shared" si="2"/>
        <v>0.001506847895</v>
      </c>
      <c r="J973" s="12">
        <v>44502.0</v>
      </c>
      <c r="K973" s="2">
        <v>461.9</v>
      </c>
      <c r="L973" s="3">
        <v>44238.0</v>
      </c>
      <c r="M973" s="4">
        <f t="array" ref="M973">XLOOKUP(L973,Agregado!$B$2:$B$1511,Agregado!$H$2:$H$1511)</f>
        <v>0.0005046181891</v>
      </c>
    </row>
    <row r="974" ht="15.75" customHeight="1">
      <c r="B974" s="13">
        <v>44450.0</v>
      </c>
      <c r="C974" s="13"/>
      <c r="D974" s="10">
        <v>131575.38800000006</v>
      </c>
      <c r="E974" s="10">
        <v>146111.2970000003</v>
      </c>
      <c r="F974" s="10">
        <v>155345.18499999982</v>
      </c>
      <c r="G974" s="10">
        <f t="shared" si="1"/>
        <v>433031.87</v>
      </c>
      <c r="H974" s="11">
        <f t="shared" si="2"/>
        <v>-0.001901823945</v>
      </c>
      <c r="J974" s="12">
        <v>44503.0</v>
      </c>
      <c r="K974" s="2">
        <v>464.72</v>
      </c>
      <c r="L974" s="3">
        <v>44266.0</v>
      </c>
      <c r="M974" s="4">
        <f t="array" ref="M974">XLOOKUP(L974,Agregado!$B$2:$B$1511,Agregado!$H$2:$H$1511)</f>
        <v>0.001272000129</v>
      </c>
    </row>
    <row r="975" ht="15.75" customHeight="1">
      <c r="B975" s="13">
        <v>44480.0</v>
      </c>
      <c r="C975" s="13"/>
      <c r="D975" s="10">
        <v>132813.84400000007</v>
      </c>
      <c r="E975" s="10">
        <v>146158.2180000003</v>
      </c>
      <c r="F975" s="10">
        <v>155654.08399999983</v>
      </c>
      <c r="G975" s="10">
        <f t="shared" si="1"/>
        <v>434626.146</v>
      </c>
      <c r="H975" s="11">
        <f t="shared" si="2"/>
        <v>0.003674899015</v>
      </c>
      <c r="J975" s="12">
        <v>44504.0</v>
      </c>
      <c r="K975" s="2">
        <v>466.91</v>
      </c>
      <c r="L975" s="3">
        <v>44297.0</v>
      </c>
      <c r="M975" s="4">
        <f t="array" ref="M975">XLOOKUP(L975,Agregado!$B$2:$B$1511,Agregado!$H$2:$H$1511)</f>
        <v>0.003428839254</v>
      </c>
    </row>
    <row r="976" ht="15.75" customHeight="1">
      <c r="B976" s="13">
        <v>44511.0</v>
      </c>
      <c r="C976" s="13"/>
      <c r="D976" s="10">
        <v>133393.35200000007</v>
      </c>
      <c r="E976" s="10">
        <v>146530.57900000032</v>
      </c>
      <c r="F976" s="10">
        <v>156396.13299999983</v>
      </c>
      <c r="G976" s="10">
        <f t="shared" si="1"/>
        <v>436320.064</v>
      </c>
      <c r="H976" s="11">
        <f t="shared" si="2"/>
        <v>0.003889838698</v>
      </c>
      <c r="J976" s="12">
        <v>44505.0</v>
      </c>
      <c r="K976" s="2">
        <v>468.53</v>
      </c>
      <c r="L976" s="3">
        <v>44327.0</v>
      </c>
      <c r="M976" s="4">
        <f t="array" ref="M976">XLOOKUP(L976,Agregado!$B$2:$B$1511,Agregado!$H$2:$H$1511)</f>
        <v>0.0003862169183</v>
      </c>
    </row>
    <row r="977" ht="15.75" customHeight="1">
      <c r="B977" s="13">
        <v>44541.0</v>
      </c>
      <c r="C977" s="13"/>
      <c r="D977" s="10">
        <v>130888.51200000008</v>
      </c>
      <c r="E977" s="10">
        <v>147112.71200000032</v>
      </c>
      <c r="F977" s="10">
        <v>156778.31199999983</v>
      </c>
      <c r="G977" s="10">
        <f t="shared" si="1"/>
        <v>434779.536</v>
      </c>
      <c r="H977" s="11">
        <f t="shared" si="2"/>
        <v>-0.003536976957</v>
      </c>
      <c r="J977" s="12">
        <v>44508.0</v>
      </c>
      <c r="K977" s="2">
        <v>468.93</v>
      </c>
      <c r="L977" s="3">
        <v>44419.0</v>
      </c>
      <c r="M977" s="4">
        <f t="array" ref="M977">XLOOKUP(L977,Agregado!$B$2:$B$1511,Agregado!$H$2:$H$1511)</f>
        <v>0.001506847895</v>
      </c>
    </row>
    <row r="978" ht="15.75" customHeight="1">
      <c r="B978" s="13" t="s">
        <v>586</v>
      </c>
      <c r="C978" s="13"/>
      <c r="D978" s="10">
        <v>131215.58300000007</v>
      </c>
      <c r="E978" s="10">
        <v>147112.71200000032</v>
      </c>
      <c r="F978" s="10">
        <v>156956.67299999984</v>
      </c>
      <c r="G978" s="10">
        <f t="shared" si="1"/>
        <v>435284.968</v>
      </c>
      <c r="H978" s="11">
        <f t="shared" si="2"/>
        <v>0.001161826634</v>
      </c>
      <c r="J978" s="12">
        <v>44509.0</v>
      </c>
      <c r="K978" s="2">
        <v>467.38</v>
      </c>
      <c r="L978" s="3">
        <v>44450.0</v>
      </c>
      <c r="M978" s="4">
        <f t="array" ref="M978">XLOOKUP(L978,Agregado!$B$2:$B$1511,Agregado!$H$2:$H$1511)</f>
        <v>-0.001901823945</v>
      </c>
    </row>
    <row r="979" ht="15.75" customHeight="1">
      <c r="B979" s="13" t="s">
        <v>587</v>
      </c>
      <c r="C979" s="13"/>
      <c r="D979" s="10">
        <v>128949.38700000008</v>
      </c>
      <c r="E979" s="10">
        <v>147112.71200000032</v>
      </c>
      <c r="F979" s="10">
        <v>156982.68499999982</v>
      </c>
      <c r="G979" s="10">
        <f t="shared" si="1"/>
        <v>433044.784</v>
      </c>
      <c r="H979" s="11">
        <f t="shared" si="2"/>
        <v>-0.00515976555</v>
      </c>
      <c r="J979" s="12">
        <v>44510.0</v>
      </c>
      <c r="K979" s="2">
        <v>463.62</v>
      </c>
      <c r="L979" s="3">
        <v>44480.0</v>
      </c>
      <c r="M979" s="4">
        <f t="array" ref="M979">XLOOKUP(L979,Agregado!$B$2:$B$1511,Agregado!$H$2:$H$1511)</f>
        <v>0.003674899015</v>
      </c>
    </row>
    <row r="980" ht="15.75" customHeight="1">
      <c r="B980" s="13" t="s">
        <v>588</v>
      </c>
      <c r="C980" s="13"/>
      <c r="D980" s="10">
        <v>129699.92200000008</v>
      </c>
      <c r="E980" s="10">
        <v>147418.84000000032</v>
      </c>
      <c r="F980" s="10">
        <v>157281.37999999983</v>
      </c>
      <c r="G980" s="10">
        <f t="shared" si="1"/>
        <v>434400.142</v>
      </c>
      <c r="H980" s="11">
        <f t="shared" si="2"/>
        <v>0.003124945601</v>
      </c>
      <c r="J980" s="12">
        <v>44511.0</v>
      </c>
      <c r="K980" s="2">
        <v>463.77</v>
      </c>
      <c r="L980" s="3">
        <v>44511.0</v>
      </c>
      <c r="M980" s="4">
        <f t="array" ref="M980">XLOOKUP(L980,Agregado!$B$2:$B$1511,Agregado!$H$2:$H$1511)</f>
        <v>0.003889838698</v>
      </c>
    </row>
    <row r="981" ht="15.75" customHeight="1">
      <c r="B981" s="13" t="s">
        <v>589</v>
      </c>
      <c r="C981" s="13"/>
      <c r="D981" s="10">
        <v>128670.41300000007</v>
      </c>
      <c r="E981" s="10">
        <v>148522.9520000003</v>
      </c>
      <c r="F981" s="10">
        <v>157537.12999999983</v>
      </c>
      <c r="G981" s="10">
        <f t="shared" si="1"/>
        <v>434730.495</v>
      </c>
      <c r="H981" s="11">
        <f t="shared" si="2"/>
        <v>0.0007601918557</v>
      </c>
      <c r="J981" s="12">
        <v>44512.0</v>
      </c>
      <c r="K981" s="2">
        <v>467.27</v>
      </c>
      <c r="L981" s="3">
        <v>44541.0</v>
      </c>
      <c r="M981" s="4">
        <f t="array" ref="M981">XLOOKUP(L981,Agregado!$B$2:$B$1511,Agregado!$H$2:$H$1511)</f>
        <v>-0.003536976957</v>
      </c>
    </row>
    <row r="982" ht="15.75" customHeight="1">
      <c r="B982" s="13" t="s">
        <v>590</v>
      </c>
      <c r="C982" s="13"/>
      <c r="D982" s="10">
        <v>127895.60300000008</v>
      </c>
      <c r="E982" s="10">
        <v>148499.3790000003</v>
      </c>
      <c r="F982" s="10">
        <v>157626.69099999982</v>
      </c>
      <c r="G982" s="10">
        <f t="shared" si="1"/>
        <v>434021.673</v>
      </c>
      <c r="H982" s="11">
        <f t="shared" si="2"/>
        <v>-0.001631816721</v>
      </c>
      <c r="J982" s="12">
        <v>44515.0</v>
      </c>
      <c r="K982" s="2">
        <v>467.43</v>
      </c>
      <c r="L982" s="3" t="s">
        <v>586</v>
      </c>
      <c r="M982" s="4">
        <f t="array" ref="M982">XLOOKUP(L982,Agregado!$B$2:$B$1511,Agregado!$H$2:$H$1511)</f>
        <v>0.001161826634</v>
      </c>
    </row>
    <row r="983" ht="15.75" customHeight="1">
      <c r="B983" s="13" t="s">
        <v>591</v>
      </c>
      <c r="C983" s="13"/>
      <c r="D983" s="10">
        <v>124613.06400000007</v>
      </c>
      <c r="E983" s="10">
        <v>148734.78800000032</v>
      </c>
      <c r="F983" s="10">
        <v>157695.4659999998</v>
      </c>
      <c r="G983" s="10">
        <f t="shared" si="1"/>
        <v>431043.318</v>
      </c>
      <c r="H983" s="11">
        <f t="shared" si="2"/>
        <v>-0.006885879788</v>
      </c>
      <c r="J983" s="12">
        <v>44516.0</v>
      </c>
      <c r="K983" s="2">
        <v>469.28</v>
      </c>
      <c r="L983" s="3" t="s">
        <v>587</v>
      </c>
      <c r="M983" s="4">
        <f t="array" ref="M983">XLOOKUP(L983,Agregado!$B$2:$B$1511,Agregado!$H$2:$H$1511)</f>
        <v>-0.00515976555</v>
      </c>
    </row>
    <row r="984" ht="15.75" customHeight="1">
      <c r="B984" s="13" t="s">
        <v>592</v>
      </c>
      <c r="C984" s="13"/>
      <c r="D984" s="10">
        <v>126576.48700000007</v>
      </c>
      <c r="E984" s="10">
        <v>148852.12700000033</v>
      </c>
      <c r="F984" s="10">
        <v>157545.4419999998</v>
      </c>
      <c r="G984" s="10">
        <f t="shared" si="1"/>
        <v>432974.056</v>
      </c>
      <c r="H984" s="11">
        <f t="shared" si="2"/>
        <v>0.004469218494</v>
      </c>
      <c r="J984" s="12">
        <v>44517.0</v>
      </c>
      <c r="K984" s="2">
        <v>468.14</v>
      </c>
      <c r="L984" s="3" t="s">
        <v>588</v>
      </c>
      <c r="M984" s="4">
        <f t="array" ref="M984">XLOOKUP(L984,Agregado!$B$2:$B$1511,Agregado!$H$2:$H$1511)</f>
        <v>0.003124945601</v>
      </c>
    </row>
    <row r="985" ht="15.75" customHeight="1">
      <c r="B985" s="13" t="s">
        <v>593</v>
      </c>
      <c r="C985" s="13"/>
      <c r="D985" s="10">
        <v>126201.87900000007</v>
      </c>
      <c r="E985" s="10">
        <v>147817.82600000032</v>
      </c>
      <c r="F985" s="10">
        <v>157520.57699999982</v>
      </c>
      <c r="G985" s="10">
        <f t="shared" si="1"/>
        <v>431540.282</v>
      </c>
      <c r="H985" s="11">
        <f t="shared" si="2"/>
        <v>-0.003316949764</v>
      </c>
      <c r="J985" s="12">
        <v>44518.0</v>
      </c>
      <c r="K985" s="2">
        <v>469.73</v>
      </c>
      <c r="L985" s="3" t="s">
        <v>589</v>
      </c>
      <c r="M985" s="4">
        <f t="array" ref="M985">XLOOKUP(L985,Agregado!$B$2:$B$1511,Agregado!$H$2:$H$1511)</f>
        <v>0.0007601918557</v>
      </c>
    </row>
    <row r="986" ht="15.75" customHeight="1">
      <c r="B986" s="13" t="s">
        <v>594</v>
      </c>
      <c r="C986" s="13"/>
      <c r="D986" s="10">
        <v>126788.56600000008</v>
      </c>
      <c r="E986" s="10">
        <v>148336.18500000032</v>
      </c>
      <c r="F986" s="10">
        <v>157523.3849999998</v>
      </c>
      <c r="G986" s="10">
        <f t="shared" si="1"/>
        <v>432648.136</v>
      </c>
      <c r="H986" s="11">
        <f t="shared" si="2"/>
        <v>0.002563919126</v>
      </c>
      <c r="J986" s="12">
        <v>44519.0</v>
      </c>
      <c r="K986" s="2">
        <v>468.89</v>
      </c>
      <c r="L986" s="3" t="s">
        <v>590</v>
      </c>
      <c r="M986" s="4">
        <f t="array" ref="M986">XLOOKUP(L986,Agregado!$B$2:$B$1511,Agregado!$H$2:$H$1511)</f>
        <v>-0.001631816721</v>
      </c>
    </row>
    <row r="987" ht="15.75" customHeight="1">
      <c r="B987" s="13" t="s">
        <v>595</v>
      </c>
      <c r="C987" s="13"/>
      <c r="D987" s="10">
        <v>126880.30900000008</v>
      </c>
      <c r="E987" s="10">
        <v>148151.97000000032</v>
      </c>
      <c r="F987" s="10">
        <v>157260.2869999998</v>
      </c>
      <c r="G987" s="10">
        <f t="shared" si="1"/>
        <v>432292.566</v>
      </c>
      <c r="H987" s="11">
        <f t="shared" si="2"/>
        <v>-0.0008221835768</v>
      </c>
      <c r="J987" s="12">
        <v>44522.0</v>
      </c>
      <c r="K987" s="2">
        <v>467.57</v>
      </c>
      <c r="L987" s="3" t="s">
        <v>591</v>
      </c>
      <c r="M987" s="4">
        <f t="array" ref="M987">XLOOKUP(L987,Agregado!$B$2:$B$1511,Agregado!$H$2:$H$1511)</f>
        <v>-0.006885879788</v>
      </c>
    </row>
    <row r="988" ht="15.75" customHeight="1">
      <c r="B988" s="13" t="s">
        <v>596</v>
      </c>
      <c r="C988" s="13"/>
      <c r="D988" s="10">
        <v>129971.12500000009</v>
      </c>
      <c r="E988" s="10">
        <v>148618.61400000032</v>
      </c>
      <c r="F988" s="10">
        <v>157756.44099999982</v>
      </c>
      <c r="G988" s="10">
        <f t="shared" si="1"/>
        <v>436346.18</v>
      </c>
      <c r="H988" s="11">
        <f t="shared" si="2"/>
        <v>0.009333323996</v>
      </c>
      <c r="J988" s="12">
        <v>44523.0</v>
      </c>
      <c r="K988" s="2">
        <v>468.19</v>
      </c>
      <c r="L988" s="3" t="s">
        <v>592</v>
      </c>
      <c r="M988" s="4">
        <f t="array" ref="M988">XLOOKUP(L988,Agregado!$B$2:$B$1511,Agregado!$H$2:$H$1511)</f>
        <v>0.004469218494</v>
      </c>
    </row>
    <row r="989" ht="15.75" customHeight="1">
      <c r="B989" s="13">
        <v>44208.0</v>
      </c>
      <c r="C989" s="13"/>
      <c r="D989" s="10">
        <v>133437.10700000008</v>
      </c>
      <c r="E989" s="10">
        <v>148893.32800000033</v>
      </c>
      <c r="F989" s="10">
        <v>158105.96999999983</v>
      </c>
      <c r="G989" s="10">
        <f t="shared" si="1"/>
        <v>440436.405</v>
      </c>
      <c r="H989" s="11">
        <f t="shared" si="2"/>
        <v>0.009330145789</v>
      </c>
      <c r="J989" s="12">
        <v>44524.0</v>
      </c>
      <c r="K989" s="2">
        <v>469.44</v>
      </c>
      <c r="L989" s="3" t="s">
        <v>593</v>
      </c>
      <c r="M989" s="4">
        <f t="array" ref="M989">XLOOKUP(L989,Agregado!$B$2:$B$1511,Agregado!$H$2:$H$1511)</f>
        <v>-0.003316949764</v>
      </c>
    </row>
    <row r="990" ht="15.75" customHeight="1">
      <c r="B990" s="13">
        <v>44239.0</v>
      </c>
      <c r="C990" s="13"/>
      <c r="D990" s="10">
        <v>130282.10900000007</v>
      </c>
      <c r="E990" s="10">
        <v>149753.05000000034</v>
      </c>
      <c r="F990" s="10">
        <v>158825.19799999983</v>
      </c>
      <c r="G990" s="10">
        <f t="shared" si="1"/>
        <v>438860.357</v>
      </c>
      <c r="H990" s="11">
        <f t="shared" si="2"/>
        <v>-0.003584795841</v>
      </c>
      <c r="J990" s="12">
        <v>44526.0</v>
      </c>
      <c r="K990" s="2">
        <v>458.97</v>
      </c>
      <c r="L990" s="3" t="s">
        <v>594</v>
      </c>
      <c r="M990" s="4">
        <f t="array" ref="M990">XLOOKUP(L990,Agregado!$B$2:$B$1511,Agregado!$H$2:$H$1511)</f>
        <v>0.002563919126</v>
      </c>
    </row>
    <row r="991" ht="15.75" customHeight="1">
      <c r="B991" s="13">
        <v>44267.0</v>
      </c>
      <c r="C991" s="13"/>
      <c r="D991" s="10">
        <v>133276.55500000008</v>
      </c>
      <c r="E991" s="10">
        <v>151267.67900000032</v>
      </c>
      <c r="F991" s="10">
        <v>159295.61099999983</v>
      </c>
      <c r="G991" s="10">
        <f t="shared" si="1"/>
        <v>443839.845</v>
      </c>
      <c r="H991" s="11">
        <f t="shared" si="2"/>
        <v>0.01128251882</v>
      </c>
      <c r="J991" s="12">
        <v>44529.0</v>
      </c>
      <c r="K991" s="2">
        <v>464.6</v>
      </c>
      <c r="L991" s="3" t="s">
        <v>595</v>
      </c>
      <c r="M991" s="4">
        <f t="array" ref="M991">XLOOKUP(L991,Agregado!$B$2:$B$1511,Agregado!$H$2:$H$1511)</f>
        <v>-0.0008221835768</v>
      </c>
    </row>
    <row r="992" ht="15.75" customHeight="1">
      <c r="B992" s="13">
        <v>44359.0</v>
      </c>
      <c r="C992" s="13"/>
      <c r="D992" s="10">
        <v>130239.22300000009</v>
      </c>
      <c r="E992" s="10">
        <v>151517.99600000033</v>
      </c>
      <c r="F992" s="10">
        <v>160840.04199999984</v>
      </c>
      <c r="G992" s="10">
        <f t="shared" si="1"/>
        <v>442597.261</v>
      </c>
      <c r="H992" s="11">
        <f t="shared" si="2"/>
        <v>-0.002803548736</v>
      </c>
      <c r="J992" s="12">
        <v>44530.0</v>
      </c>
      <c r="K992" s="2">
        <v>455.56</v>
      </c>
      <c r="L992" s="3" t="s">
        <v>596</v>
      </c>
      <c r="M992" s="4">
        <f t="array" ref="M992">XLOOKUP(L992,Agregado!$B$2:$B$1511,Agregado!$H$2:$H$1511)</f>
        <v>0.009333323996</v>
      </c>
    </row>
    <row r="993" ht="15.75" customHeight="1">
      <c r="B993" s="13">
        <v>44389.0</v>
      </c>
      <c r="C993" s="13"/>
      <c r="D993" s="10">
        <v>132876.45800000007</v>
      </c>
      <c r="E993" s="10">
        <v>151587.06700000033</v>
      </c>
      <c r="F993" s="10">
        <v>162266.79499999984</v>
      </c>
      <c r="G993" s="10">
        <f t="shared" si="1"/>
        <v>446730.32</v>
      </c>
      <c r="H993" s="11">
        <f t="shared" si="2"/>
        <v>0.009294862421</v>
      </c>
      <c r="J993" s="12">
        <v>44531.0</v>
      </c>
      <c r="K993" s="2">
        <v>450.5</v>
      </c>
      <c r="L993" s="3">
        <v>44208.0</v>
      </c>
      <c r="M993" s="4">
        <f t="array" ref="M993">XLOOKUP(L993,Agregado!$B$2:$B$1511,Agregado!$H$2:$H$1511)</f>
        <v>0.009330145789</v>
      </c>
    </row>
    <row r="994" ht="15.75" customHeight="1">
      <c r="B994" s="13">
        <v>44420.0</v>
      </c>
      <c r="C994" s="13"/>
      <c r="D994" s="10">
        <v>134983.02700000006</v>
      </c>
      <c r="E994" s="10">
        <v>153114.60700000034</v>
      </c>
      <c r="F994" s="10">
        <v>159383.58899999983</v>
      </c>
      <c r="G994" s="10">
        <f t="shared" si="1"/>
        <v>447481.223</v>
      </c>
      <c r="H994" s="11">
        <f t="shared" si="2"/>
        <v>0.001679475472</v>
      </c>
      <c r="J994" s="12">
        <v>44532.0</v>
      </c>
      <c r="K994" s="2">
        <v>457.4</v>
      </c>
      <c r="L994" s="3">
        <v>44239.0</v>
      </c>
      <c r="M994" s="4">
        <f t="array" ref="M994">XLOOKUP(L994,Agregado!$B$2:$B$1511,Agregado!$H$2:$H$1511)</f>
        <v>-0.003584795841</v>
      </c>
    </row>
    <row r="995" ht="15.75" customHeight="1">
      <c r="B995" s="13">
        <v>44451.0</v>
      </c>
      <c r="C995" s="13"/>
      <c r="D995" s="10">
        <v>133245.60200000007</v>
      </c>
      <c r="E995" s="10">
        <v>151558.75000000035</v>
      </c>
      <c r="F995" s="10">
        <v>156363.57699999984</v>
      </c>
      <c r="G995" s="10">
        <f t="shared" si="1"/>
        <v>441167.929</v>
      </c>
      <c r="H995" s="11">
        <f t="shared" si="2"/>
        <v>-0.01420898271</v>
      </c>
      <c r="J995" s="12">
        <v>44533.0</v>
      </c>
      <c r="K995" s="2">
        <v>453.42</v>
      </c>
      <c r="L995" s="3">
        <v>44267.0</v>
      </c>
      <c r="M995" s="4">
        <f t="array" ref="M995">XLOOKUP(L995,Agregado!$B$2:$B$1511,Agregado!$H$2:$H$1511)</f>
        <v>0.01128251882</v>
      </c>
    </row>
    <row r="996" ht="15.75" customHeight="1">
      <c r="B996" s="13">
        <v>44481.0</v>
      </c>
      <c r="C996" s="13"/>
      <c r="D996" s="10">
        <v>137698.46100000007</v>
      </c>
      <c r="E996" s="10">
        <v>153595.17300000036</v>
      </c>
      <c r="F996" s="10">
        <v>150604.99899999984</v>
      </c>
      <c r="G996" s="10">
        <f t="shared" si="1"/>
        <v>441898.633</v>
      </c>
      <c r="H996" s="11">
        <f t="shared" si="2"/>
        <v>0.001654924324</v>
      </c>
      <c r="J996" s="12">
        <v>44536.0</v>
      </c>
      <c r="K996" s="2">
        <v>458.79</v>
      </c>
      <c r="L996" s="3">
        <v>44359.0</v>
      </c>
      <c r="M996" s="4">
        <f t="array" ref="M996">XLOOKUP(L996,Agregado!$B$2:$B$1511,Agregado!$H$2:$H$1511)</f>
        <v>-0.002803548736</v>
      </c>
    </row>
    <row r="997" ht="15.75" customHeight="1">
      <c r="B997" s="13" t="s">
        <v>597</v>
      </c>
      <c r="C997" s="13"/>
      <c r="D997" s="10">
        <v>139957.88400000008</v>
      </c>
      <c r="E997" s="10">
        <v>153902.37500000035</v>
      </c>
      <c r="F997" s="10">
        <v>151130.47799999983</v>
      </c>
      <c r="G997" s="10">
        <f t="shared" si="1"/>
        <v>444990.737</v>
      </c>
      <c r="H997" s="11">
        <f t="shared" si="2"/>
        <v>0.006972947547</v>
      </c>
      <c r="J997" s="12">
        <v>44537.0</v>
      </c>
      <c r="K997" s="2">
        <v>468.28</v>
      </c>
      <c r="L997" s="3">
        <v>44389.0</v>
      </c>
      <c r="M997" s="4">
        <f t="array" ref="M997">XLOOKUP(L997,Agregado!$B$2:$B$1511,Agregado!$H$2:$H$1511)</f>
        <v>0.009294862421</v>
      </c>
    </row>
    <row r="998" ht="15.75" customHeight="1">
      <c r="B998" s="13" t="s">
        <v>598</v>
      </c>
      <c r="C998" s="13"/>
      <c r="D998" s="10">
        <v>146301.3800000001</v>
      </c>
      <c r="E998" s="10">
        <v>155139.42100000035</v>
      </c>
      <c r="F998" s="10">
        <v>151272.43899999984</v>
      </c>
      <c r="G998" s="10">
        <f t="shared" si="1"/>
        <v>452713.24</v>
      </c>
      <c r="H998" s="11">
        <f t="shared" si="2"/>
        <v>0.01720543454</v>
      </c>
      <c r="J998" s="12">
        <v>44538.0</v>
      </c>
      <c r="K998" s="2">
        <v>469.52</v>
      </c>
      <c r="L998" s="3">
        <v>44420.0</v>
      </c>
      <c r="M998" s="4">
        <f t="array" ref="M998">XLOOKUP(L998,Agregado!$B$2:$B$1511,Agregado!$H$2:$H$1511)</f>
        <v>0.001679475472</v>
      </c>
    </row>
    <row r="999" ht="15.75" customHeight="1">
      <c r="B999" s="13" t="s">
        <v>599</v>
      </c>
      <c r="C999" s="13"/>
      <c r="D999" s="10">
        <v>149033.2240000001</v>
      </c>
      <c r="E999" s="10">
        <v>149439.70700000034</v>
      </c>
      <c r="F999" s="10">
        <v>151849.95999999985</v>
      </c>
      <c r="G999" s="10">
        <f t="shared" si="1"/>
        <v>450322.891</v>
      </c>
      <c r="H999" s="11">
        <f t="shared" si="2"/>
        <v>-0.005294039742</v>
      </c>
      <c r="J999" s="12">
        <v>44539.0</v>
      </c>
      <c r="K999" s="2">
        <v>466.35</v>
      </c>
      <c r="L999" s="3">
        <v>44451.0</v>
      </c>
      <c r="M999" s="4">
        <f t="array" ref="M999">XLOOKUP(L999,Agregado!$B$2:$B$1511,Agregado!$H$2:$H$1511)</f>
        <v>-0.01420898271</v>
      </c>
    </row>
    <row r="1000" ht="15.75" customHeight="1">
      <c r="B1000" s="13" t="s">
        <v>600</v>
      </c>
      <c r="C1000" s="13"/>
      <c r="D1000" s="10">
        <v>142374.51100000012</v>
      </c>
      <c r="E1000" s="10">
        <v>148709.69400000034</v>
      </c>
      <c r="F1000" s="10">
        <v>153445.66799999986</v>
      </c>
      <c r="G1000" s="10">
        <f t="shared" si="1"/>
        <v>444529.873</v>
      </c>
      <c r="H1000" s="11">
        <f t="shared" si="2"/>
        <v>-0.01294760247</v>
      </c>
      <c r="J1000" s="12">
        <v>44540.0</v>
      </c>
      <c r="K1000" s="2">
        <v>470.74</v>
      </c>
      <c r="L1000" s="3">
        <v>44481.0</v>
      </c>
      <c r="M1000" s="4">
        <f t="array" ref="M1000">XLOOKUP(L1000,Agregado!$B$2:$B$1511,Agregado!$H$2:$H$1511)</f>
        <v>0.001654924324</v>
      </c>
    </row>
    <row r="1001" ht="15.75" customHeight="1">
      <c r="B1001" s="13" t="s">
        <v>601</v>
      </c>
      <c r="C1001" s="13"/>
      <c r="D1001" s="10">
        <v>145570.02700000012</v>
      </c>
      <c r="E1001" s="10">
        <v>151580.99300000034</v>
      </c>
      <c r="F1001" s="10">
        <v>153850.13099999985</v>
      </c>
      <c r="G1001" s="10">
        <f t="shared" si="1"/>
        <v>451001.151</v>
      </c>
      <c r="H1001" s="11">
        <f t="shared" si="2"/>
        <v>0.01445263306</v>
      </c>
      <c r="J1001" s="12">
        <v>44543.0</v>
      </c>
      <c r="K1001" s="2">
        <v>466.57</v>
      </c>
      <c r="L1001" s="3" t="s">
        <v>597</v>
      </c>
      <c r="M1001" s="4">
        <f t="array" ref="M1001">XLOOKUP(L1001,Agregado!$B$2:$B$1511,Agregado!$H$2:$H$1511)</f>
        <v>0.006972947547</v>
      </c>
    </row>
    <row r="1002" ht="15.75" customHeight="1">
      <c r="B1002" s="13" t="s">
        <v>602</v>
      </c>
      <c r="C1002" s="13"/>
      <c r="D1002" s="10">
        <v>143683.62900000013</v>
      </c>
      <c r="E1002" s="10">
        <v>151812.04300000033</v>
      </c>
      <c r="F1002" s="10">
        <v>153533.71399999986</v>
      </c>
      <c r="G1002" s="10">
        <f t="shared" si="1"/>
        <v>449029.386</v>
      </c>
      <c r="H1002" s="11">
        <f t="shared" si="2"/>
        <v>-0.004381558344</v>
      </c>
      <c r="J1002" s="12">
        <v>44544.0</v>
      </c>
      <c r="K1002" s="2">
        <v>463.36</v>
      </c>
      <c r="L1002" s="3" t="s">
        <v>598</v>
      </c>
      <c r="M1002" s="4">
        <f t="array" ref="M1002">XLOOKUP(L1002,Agregado!$B$2:$B$1511,Agregado!$H$2:$H$1511)</f>
        <v>0.01720543454</v>
      </c>
    </row>
    <row r="1003" ht="15.75" customHeight="1">
      <c r="B1003" s="13" t="s">
        <v>603</v>
      </c>
      <c r="C1003" s="13"/>
      <c r="D1003" s="10">
        <v>144638.82400000014</v>
      </c>
      <c r="E1003" s="10">
        <v>152520.14600000033</v>
      </c>
      <c r="F1003" s="10">
        <v>154541.01799999987</v>
      </c>
      <c r="G1003" s="10">
        <f t="shared" si="1"/>
        <v>451699.988</v>
      </c>
      <c r="H1003" s="11">
        <f t="shared" si="2"/>
        <v>0.005929882832</v>
      </c>
      <c r="J1003" s="12">
        <v>44545.0</v>
      </c>
      <c r="K1003" s="2">
        <v>470.6</v>
      </c>
      <c r="L1003" s="3" t="s">
        <v>599</v>
      </c>
      <c r="M1003" s="4">
        <f t="array" ref="M1003">XLOOKUP(L1003,Agregado!$B$2:$B$1511,Agregado!$H$2:$H$1511)</f>
        <v>-0.005294039742</v>
      </c>
    </row>
    <row r="1004" ht="15.75" customHeight="1">
      <c r="B1004" s="13" t="s">
        <v>604</v>
      </c>
      <c r="C1004" s="13"/>
      <c r="D1004" s="10">
        <v>147439.84700000013</v>
      </c>
      <c r="E1004" s="10">
        <v>149730.16000000032</v>
      </c>
      <c r="F1004" s="10">
        <v>154583.79899999985</v>
      </c>
      <c r="G1004" s="10">
        <f t="shared" si="1"/>
        <v>451753.806</v>
      </c>
      <c r="H1004" s="11">
        <f t="shared" si="2"/>
        <v>0.0001191383564</v>
      </c>
      <c r="J1004" s="12">
        <v>44546.0</v>
      </c>
      <c r="K1004" s="2">
        <v>466.45</v>
      </c>
      <c r="L1004" s="3" t="s">
        <v>600</v>
      </c>
      <c r="M1004" s="4">
        <f t="array" ref="M1004">XLOOKUP(L1004,Agregado!$B$2:$B$1511,Agregado!$H$2:$H$1511)</f>
        <v>-0.01294760247</v>
      </c>
    </row>
    <row r="1005" ht="15.75" customHeight="1">
      <c r="B1005" s="13" t="s">
        <v>605</v>
      </c>
      <c r="C1005" s="13"/>
      <c r="D1005" s="10">
        <v>146106.77300000013</v>
      </c>
      <c r="E1005" s="10">
        <v>150059.00700000033</v>
      </c>
      <c r="F1005" s="10">
        <v>154712.80499999985</v>
      </c>
      <c r="G1005" s="10">
        <f t="shared" si="1"/>
        <v>450878.585</v>
      </c>
      <c r="H1005" s="11">
        <f t="shared" si="2"/>
        <v>-0.001939264053</v>
      </c>
      <c r="J1005" s="12">
        <v>44547.0</v>
      </c>
      <c r="K1005" s="2">
        <v>459.87</v>
      </c>
      <c r="L1005" s="3" t="s">
        <v>601</v>
      </c>
      <c r="M1005" s="4">
        <f t="array" ref="M1005">XLOOKUP(L1005,Agregado!$B$2:$B$1511,Agregado!$H$2:$H$1511)</f>
        <v>0.01445263306</v>
      </c>
    </row>
    <row r="1006" ht="15.75" customHeight="1">
      <c r="B1006" s="13" t="s">
        <v>606</v>
      </c>
      <c r="C1006" s="13"/>
      <c r="D1006" s="10">
        <v>143588.73400000014</v>
      </c>
      <c r="E1006" s="10">
        <v>150768.07400000034</v>
      </c>
      <c r="F1006" s="10">
        <v>154937.49399999986</v>
      </c>
      <c r="G1006" s="10">
        <f t="shared" si="1"/>
        <v>449294.302</v>
      </c>
      <c r="H1006" s="11">
        <f t="shared" si="2"/>
        <v>-0.003519956352</v>
      </c>
      <c r="J1006" s="12">
        <v>44550.0</v>
      </c>
      <c r="K1006" s="2">
        <v>454.98</v>
      </c>
      <c r="L1006" s="3" t="s">
        <v>602</v>
      </c>
      <c r="M1006" s="4">
        <f t="array" ref="M1006">XLOOKUP(L1006,Agregado!$B$2:$B$1511,Agregado!$H$2:$H$1511)</f>
        <v>-0.004381558344</v>
      </c>
    </row>
    <row r="1007" ht="15.75" customHeight="1">
      <c r="B1007" s="13" t="s">
        <v>607</v>
      </c>
      <c r="C1007" s="13"/>
      <c r="D1007" s="10">
        <v>146642.77300000013</v>
      </c>
      <c r="E1007" s="10">
        <v>151558.86700000035</v>
      </c>
      <c r="F1007" s="10">
        <v>155256.75499999986</v>
      </c>
      <c r="G1007" s="10">
        <f t="shared" si="1"/>
        <v>453458.395</v>
      </c>
      <c r="H1007" s="11">
        <f t="shared" si="2"/>
        <v>0.009225389294</v>
      </c>
      <c r="J1007" s="12">
        <v>44551.0</v>
      </c>
      <c r="K1007" s="2">
        <v>463.06</v>
      </c>
      <c r="L1007" s="3" t="s">
        <v>603</v>
      </c>
      <c r="M1007" s="4">
        <f t="array" ref="M1007">XLOOKUP(L1007,Agregado!$B$2:$B$1511,Agregado!$H$2:$H$1511)</f>
        <v>0.005929882832</v>
      </c>
    </row>
    <row r="1008" ht="15.75" customHeight="1">
      <c r="B1008" s="13" t="s">
        <v>608</v>
      </c>
      <c r="C1008" s="13"/>
      <c r="D1008" s="10">
        <v>149479.20500000013</v>
      </c>
      <c r="E1008" s="10">
        <v>151726.44100000034</v>
      </c>
      <c r="F1008" s="10">
        <v>155502.15699999986</v>
      </c>
      <c r="G1008" s="10">
        <f t="shared" si="1"/>
        <v>456707.803</v>
      </c>
      <c r="H1008" s="11">
        <f t="shared" si="2"/>
        <v>0.007140282319</v>
      </c>
      <c r="J1008" s="12">
        <v>44552.0</v>
      </c>
      <c r="K1008" s="2">
        <v>467.69</v>
      </c>
      <c r="L1008" s="3" t="s">
        <v>604</v>
      </c>
      <c r="M1008" s="4">
        <f t="array" ref="M1008">XLOOKUP(L1008,Agregado!$B$2:$B$1511,Agregado!$H$2:$H$1511)</f>
        <v>0.0001191383564</v>
      </c>
    </row>
    <row r="1009" ht="15.75" customHeight="1">
      <c r="B1009" s="13" t="s">
        <v>609</v>
      </c>
      <c r="C1009" s="13"/>
      <c r="D1009" s="10">
        <v>150839.74100000013</v>
      </c>
      <c r="E1009" s="10">
        <v>151294.93100000033</v>
      </c>
      <c r="F1009" s="10">
        <v>155956.04199999987</v>
      </c>
      <c r="G1009" s="10">
        <f t="shared" si="1"/>
        <v>458090.714</v>
      </c>
      <c r="H1009" s="11">
        <f t="shared" si="2"/>
        <v>0.003023424345</v>
      </c>
      <c r="J1009" s="12">
        <v>44553.0</v>
      </c>
      <c r="K1009" s="2">
        <v>470.6</v>
      </c>
      <c r="L1009" s="3" t="s">
        <v>605</v>
      </c>
      <c r="M1009" s="4">
        <f t="array" ref="M1009">XLOOKUP(L1009,Agregado!$B$2:$B$1511,Agregado!$H$2:$H$1511)</f>
        <v>-0.001939264053</v>
      </c>
    </row>
    <row r="1010" ht="15.75" customHeight="1">
      <c r="B1010" s="13" t="s">
        <v>610</v>
      </c>
      <c r="C1010" s="13"/>
      <c r="D1010" s="10">
        <v>153529.11100000012</v>
      </c>
      <c r="E1010" s="10">
        <v>151892.51400000034</v>
      </c>
      <c r="F1010" s="10">
        <v>156296.88799999986</v>
      </c>
      <c r="G1010" s="10">
        <f t="shared" si="1"/>
        <v>461718.513</v>
      </c>
      <c r="H1010" s="11">
        <f t="shared" si="2"/>
        <v>0.007888196171</v>
      </c>
      <c r="J1010" s="12">
        <v>44557.0</v>
      </c>
      <c r="K1010" s="2">
        <v>477.26</v>
      </c>
      <c r="L1010" s="3" t="s">
        <v>606</v>
      </c>
      <c r="M1010" s="4">
        <f t="array" ref="M1010">XLOOKUP(L1010,Agregado!$B$2:$B$1511,Agregado!$H$2:$H$1511)</f>
        <v>-0.003519956352</v>
      </c>
    </row>
    <row r="1011" ht="15.75" customHeight="1">
      <c r="B1011" s="13">
        <v>44621.0</v>
      </c>
      <c r="C1011" s="13"/>
      <c r="D1011" s="10">
        <v>159083.87200000012</v>
      </c>
      <c r="E1011" s="10">
        <v>154324.35900000035</v>
      </c>
      <c r="F1011" s="10">
        <v>156304.41399999987</v>
      </c>
      <c r="G1011" s="10">
        <f t="shared" si="1"/>
        <v>469712.645</v>
      </c>
      <c r="H1011" s="11">
        <f t="shared" si="2"/>
        <v>0.01716568793</v>
      </c>
      <c r="J1011" s="12">
        <v>44558.0</v>
      </c>
      <c r="K1011" s="2">
        <v>476.87</v>
      </c>
      <c r="L1011" s="3" t="s">
        <v>607</v>
      </c>
      <c r="M1011" s="4">
        <f t="array" ref="M1011">XLOOKUP(L1011,Agregado!$B$2:$B$1511,Agregado!$H$2:$H$1511)</f>
        <v>0.009225389294</v>
      </c>
    </row>
    <row r="1012" ht="15.75" customHeight="1">
      <c r="B1012" s="13">
        <v>44652.0</v>
      </c>
      <c r="C1012" s="13"/>
      <c r="D1012" s="10">
        <v>156121.5580000001</v>
      </c>
      <c r="E1012" s="10">
        <v>154540.30100000036</v>
      </c>
      <c r="F1012" s="10">
        <v>155342.8419999999</v>
      </c>
      <c r="G1012" s="10">
        <f t="shared" si="1"/>
        <v>466004.701</v>
      </c>
      <c r="H1012" s="11">
        <f t="shared" si="2"/>
        <v>-0.007925392052</v>
      </c>
      <c r="J1012" s="12">
        <v>44559.0</v>
      </c>
      <c r="K1012" s="2">
        <v>477.48</v>
      </c>
      <c r="L1012" s="3" t="s">
        <v>608</v>
      </c>
      <c r="M1012" s="4">
        <f t="array" ref="M1012">XLOOKUP(L1012,Agregado!$B$2:$B$1511,Agregado!$H$2:$H$1511)</f>
        <v>0.007140282319</v>
      </c>
    </row>
    <row r="1013" ht="15.75" customHeight="1">
      <c r="B1013" s="13">
        <v>44682.0</v>
      </c>
      <c r="C1013" s="13"/>
      <c r="D1013" s="10">
        <v>153542.9230000001</v>
      </c>
      <c r="E1013" s="10">
        <v>152765.78600000034</v>
      </c>
      <c r="F1013" s="10">
        <v>155748.27699999989</v>
      </c>
      <c r="G1013" s="10">
        <f t="shared" si="1"/>
        <v>462056.986</v>
      </c>
      <c r="H1013" s="11">
        <f t="shared" si="2"/>
        <v>-0.008507492262</v>
      </c>
      <c r="J1013" s="12">
        <v>44560.0</v>
      </c>
      <c r="K1013" s="2">
        <v>476.16</v>
      </c>
      <c r="L1013" s="3" t="s">
        <v>609</v>
      </c>
      <c r="M1013" s="4">
        <f t="array" ref="M1013">XLOOKUP(L1013,Agregado!$B$2:$B$1511,Agregado!$H$2:$H$1511)</f>
        <v>0.003023424345</v>
      </c>
    </row>
    <row r="1014" ht="15.75" customHeight="1">
      <c r="B1014" s="13">
        <v>44713.0</v>
      </c>
      <c r="C1014" s="13"/>
      <c r="D1014" s="10">
        <v>155041.4850000001</v>
      </c>
      <c r="E1014" s="10">
        <v>153095.01900000035</v>
      </c>
      <c r="F1014" s="10">
        <v>155200.00799999989</v>
      </c>
      <c r="G1014" s="10">
        <f t="shared" si="1"/>
        <v>463336.512</v>
      </c>
      <c r="H1014" s="11">
        <f t="shared" si="2"/>
        <v>0.002765368069</v>
      </c>
      <c r="J1014" s="12">
        <v>44561.0</v>
      </c>
      <c r="K1014" s="2">
        <v>474.96</v>
      </c>
      <c r="L1014" s="3" t="s">
        <v>610</v>
      </c>
      <c r="M1014" s="4">
        <f t="array" ref="M1014">XLOOKUP(L1014,Agregado!$B$2:$B$1511,Agregado!$H$2:$H$1511)</f>
        <v>0.007888196171</v>
      </c>
    </row>
    <row r="1015" ht="15.75" customHeight="1">
      <c r="B1015" s="13">
        <v>44743.0</v>
      </c>
      <c r="C1015" s="13"/>
      <c r="D1015" s="10">
        <v>152163.9890000001</v>
      </c>
      <c r="E1015" s="10">
        <v>152108.20500000034</v>
      </c>
      <c r="F1015" s="10">
        <v>155303.9419999999</v>
      </c>
      <c r="G1015" s="10">
        <f t="shared" si="1"/>
        <v>459576.136</v>
      </c>
      <c r="H1015" s="11">
        <f t="shared" si="2"/>
        <v>-0.00814897665</v>
      </c>
      <c r="J1015" s="12">
        <v>44564.0</v>
      </c>
      <c r="K1015" s="2">
        <v>477.71</v>
      </c>
      <c r="L1015" s="3">
        <v>44621.0</v>
      </c>
      <c r="M1015" s="4">
        <f t="array" ref="M1015">XLOOKUP(L1015,Agregado!$B$2:$B$1511,Agregado!$H$2:$H$1511)</f>
        <v>0.01716568793</v>
      </c>
    </row>
    <row r="1016" ht="15.75" customHeight="1">
      <c r="B1016" s="13">
        <v>44835.0</v>
      </c>
      <c r="C1016" s="13"/>
      <c r="D1016" s="10">
        <v>152560.15000000008</v>
      </c>
      <c r="E1016" s="10">
        <v>151406.06300000034</v>
      </c>
      <c r="F1016" s="10">
        <v>154994.9529999999</v>
      </c>
      <c r="G1016" s="10">
        <f t="shared" si="1"/>
        <v>458961.166</v>
      </c>
      <c r="H1016" s="11">
        <f t="shared" si="2"/>
        <v>-0.001339020398</v>
      </c>
      <c r="J1016" s="12">
        <v>44565.0</v>
      </c>
      <c r="K1016" s="2">
        <v>477.55</v>
      </c>
      <c r="L1016" s="3">
        <v>44652.0</v>
      </c>
      <c r="M1016" s="4">
        <f t="array" ref="M1016">XLOOKUP(L1016,Agregado!$B$2:$B$1511,Agregado!$H$2:$H$1511)</f>
        <v>-0.007925392052</v>
      </c>
    </row>
    <row r="1017" ht="15.75" customHeight="1">
      <c r="B1017" s="13">
        <v>44866.0</v>
      </c>
      <c r="C1017" s="13"/>
      <c r="D1017" s="10">
        <v>153141.89800000007</v>
      </c>
      <c r="E1017" s="10">
        <v>151499.54700000034</v>
      </c>
      <c r="F1017" s="10">
        <v>155181.84799999988</v>
      </c>
      <c r="G1017" s="10">
        <f t="shared" si="1"/>
        <v>459823.293</v>
      </c>
      <c r="H1017" s="11">
        <f t="shared" si="2"/>
        <v>0.001876669211</v>
      </c>
      <c r="J1017" s="12">
        <v>44566.0</v>
      </c>
      <c r="K1017" s="2">
        <v>468.38</v>
      </c>
      <c r="L1017" s="3">
        <v>44682.0</v>
      </c>
      <c r="M1017" s="4">
        <f t="array" ref="M1017">XLOOKUP(L1017,Agregado!$B$2:$B$1511,Agregado!$H$2:$H$1511)</f>
        <v>-0.008507492262</v>
      </c>
    </row>
    <row r="1018" ht="15.75" customHeight="1">
      <c r="B1018" s="13">
        <v>44896.0</v>
      </c>
      <c r="C1018" s="13"/>
      <c r="D1018" s="10">
        <v>152836.62000000008</v>
      </c>
      <c r="E1018" s="10">
        <v>151641.05800000034</v>
      </c>
      <c r="F1018" s="10">
        <v>155270.38399999987</v>
      </c>
      <c r="G1018" s="10">
        <f t="shared" si="1"/>
        <v>459748.062</v>
      </c>
      <c r="H1018" s="11">
        <f t="shared" si="2"/>
        <v>-0.000163621887</v>
      </c>
      <c r="J1018" s="12">
        <v>44567.0</v>
      </c>
      <c r="K1018" s="2">
        <v>467.94</v>
      </c>
      <c r="L1018" s="3">
        <v>44713.0</v>
      </c>
      <c r="M1018" s="4">
        <f t="array" ref="M1018">XLOOKUP(L1018,Agregado!$B$2:$B$1511,Agregado!$H$2:$H$1511)</f>
        <v>0.002765368069</v>
      </c>
    </row>
    <row r="1019" ht="15.75" customHeight="1">
      <c r="B1019" s="13" t="s">
        <v>611</v>
      </c>
      <c r="C1019" s="13"/>
      <c r="D1019" s="10">
        <v>151423.65900000007</v>
      </c>
      <c r="E1019" s="10">
        <v>151782.96900000033</v>
      </c>
      <c r="F1019" s="10">
        <v>155502.00899999987</v>
      </c>
      <c r="G1019" s="10">
        <f t="shared" si="1"/>
        <v>458708.637</v>
      </c>
      <c r="H1019" s="11">
        <f t="shared" si="2"/>
        <v>-0.002263417415</v>
      </c>
      <c r="J1019" s="12">
        <v>44568.0</v>
      </c>
      <c r="K1019" s="2">
        <v>466.09</v>
      </c>
      <c r="L1019" s="3">
        <v>44743.0</v>
      </c>
      <c r="M1019" s="4">
        <f t="array" ref="M1019">XLOOKUP(L1019,Agregado!$B$2:$B$1511,Agregado!$H$2:$H$1511)</f>
        <v>-0.00814897665</v>
      </c>
    </row>
    <row r="1020" ht="15.75" customHeight="1">
      <c r="B1020" s="13" t="s">
        <v>612</v>
      </c>
      <c r="C1020" s="13"/>
      <c r="D1020" s="10">
        <v>150518.20900000006</v>
      </c>
      <c r="E1020" s="10">
        <v>151759.65100000033</v>
      </c>
      <c r="F1020" s="10">
        <v>155117.52699999989</v>
      </c>
      <c r="G1020" s="10">
        <f t="shared" si="1"/>
        <v>457395.387</v>
      </c>
      <c r="H1020" s="11">
        <f t="shared" si="2"/>
        <v>-0.002867034453</v>
      </c>
      <c r="J1020" s="12">
        <v>44571.0</v>
      </c>
      <c r="K1020" s="2">
        <v>465.51</v>
      </c>
      <c r="L1020" s="3">
        <v>44835.0</v>
      </c>
      <c r="M1020" s="4">
        <f t="array" ref="M1020">XLOOKUP(L1020,Agregado!$B$2:$B$1511,Agregado!$H$2:$H$1511)</f>
        <v>-0.001339020398</v>
      </c>
    </row>
    <row r="1021" ht="15.75" customHeight="1">
      <c r="B1021" s="13" t="s">
        <v>613</v>
      </c>
      <c r="C1021" s="13"/>
      <c r="D1021" s="10">
        <v>150309.08600000007</v>
      </c>
      <c r="E1021" s="10">
        <v>150522.78600000034</v>
      </c>
      <c r="F1021" s="10">
        <v>155329.1679999999</v>
      </c>
      <c r="G1021" s="10">
        <f t="shared" si="1"/>
        <v>456161.04</v>
      </c>
      <c r="H1021" s="11">
        <f t="shared" si="2"/>
        <v>-0.00270229121</v>
      </c>
      <c r="J1021" s="12">
        <v>44572.0</v>
      </c>
      <c r="K1021" s="2">
        <v>469.75</v>
      </c>
      <c r="L1021" s="3">
        <v>44866.0</v>
      </c>
      <c r="M1021" s="4">
        <f t="array" ref="M1021">XLOOKUP(L1021,Agregado!$B$2:$B$1511,Agregado!$H$2:$H$1511)</f>
        <v>0.001876669211</v>
      </c>
    </row>
    <row r="1022" ht="15.75" customHeight="1">
      <c r="B1022" s="13" t="s">
        <v>614</v>
      </c>
      <c r="C1022" s="13"/>
      <c r="D1022" s="10">
        <v>146043.79900000006</v>
      </c>
      <c r="E1022" s="10">
        <v>150568.60300000035</v>
      </c>
      <c r="F1022" s="10">
        <v>155847.0499999999</v>
      </c>
      <c r="G1022" s="10">
        <f t="shared" si="1"/>
        <v>452459.452</v>
      </c>
      <c r="H1022" s="11">
        <f t="shared" si="2"/>
        <v>-0.008147754778</v>
      </c>
      <c r="J1022" s="12">
        <v>44573.0</v>
      </c>
      <c r="K1022" s="2">
        <v>471.02</v>
      </c>
      <c r="L1022" s="3">
        <v>44896.0</v>
      </c>
      <c r="M1022" s="4">
        <f t="array" ref="M1022">XLOOKUP(L1022,Agregado!$B$2:$B$1511,Agregado!$H$2:$H$1511)</f>
        <v>-0.000163621887</v>
      </c>
    </row>
    <row r="1023" ht="15.75" customHeight="1">
      <c r="B1023" s="13" t="s">
        <v>615</v>
      </c>
      <c r="C1023" s="13"/>
      <c r="D1023" s="10">
        <v>144982.14300000007</v>
      </c>
      <c r="E1023" s="10">
        <v>149865.31500000035</v>
      </c>
      <c r="F1023" s="10">
        <v>156099.8979999999</v>
      </c>
      <c r="G1023" s="10">
        <f t="shared" si="1"/>
        <v>450947.356</v>
      </c>
      <c r="H1023" s="11">
        <f t="shared" si="2"/>
        <v>-0.003347544868</v>
      </c>
      <c r="J1023" s="12">
        <v>44574.0</v>
      </c>
      <c r="K1023" s="2">
        <v>464.53</v>
      </c>
      <c r="L1023" s="3" t="s">
        <v>611</v>
      </c>
      <c r="M1023" s="4">
        <f t="array" ref="M1023">XLOOKUP(L1023,Agregado!$B$2:$B$1511,Agregado!$H$2:$H$1511)</f>
        <v>-0.002263417415</v>
      </c>
    </row>
    <row r="1024" ht="15.75" customHeight="1">
      <c r="B1024" s="13" t="s">
        <v>616</v>
      </c>
      <c r="C1024" s="13"/>
      <c r="D1024" s="10">
        <v>145071.50600000008</v>
      </c>
      <c r="E1024" s="10">
        <v>149708.24900000036</v>
      </c>
      <c r="F1024" s="10">
        <v>156443.9559999999</v>
      </c>
      <c r="G1024" s="10">
        <f t="shared" si="1"/>
        <v>451223.711</v>
      </c>
      <c r="H1024" s="11">
        <f t="shared" si="2"/>
        <v>0.0006126443615</v>
      </c>
      <c r="J1024" s="12">
        <v>44575.0</v>
      </c>
      <c r="K1024" s="2">
        <v>464.72</v>
      </c>
      <c r="L1024" s="3" t="s">
        <v>612</v>
      </c>
      <c r="M1024" s="4">
        <f t="array" ref="M1024">XLOOKUP(L1024,Agregado!$B$2:$B$1511,Agregado!$H$2:$H$1511)</f>
        <v>-0.002867034453</v>
      </c>
    </row>
    <row r="1025" ht="15.75" customHeight="1">
      <c r="B1025" s="13" t="s">
        <v>617</v>
      </c>
      <c r="C1025" s="13"/>
      <c r="D1025" s="10">
        <v>143186.5210000001</v>
      </c>
      <c r="E1025" s="10">
        <v>149466.09700000036</v>
      </c>
      <c r="F1025" s="10">
        <v>156961.3819999999</v>
      </c>
      <c r="G1025" s="10">
        <f t="shared" si="1"/>
        <v>449614</v>
      </c>
      <c r="H1025" s="11">
        <f t="shared" si="2"/>
        <v>-0.003573812894</v>
      </c>
      <c r="J1025" s="12">
        <v>44579.0</v>
      </c>
      <c r="K1025" s="2">
        <v>456.49</v>
      </c>
      <c r="L1025" s="3" t="s">
        <v>613</v>
      </c>
      <c r="M1025" s="4">
        <f t="array" ref="M1025">XLOOKUP(L1025,Agregado!$B$2:$B$1511,Agregado!$H$2:$H$1511)</f>
        <v>-0.00270229121</v>
      </c>
    </row>
    <row r="1026" ht="15.75" customHeight="1">
      <c r="B1026" s="13" t="s">
        <v>618</v>
      </c>
      <c r="C1026" s="13"/>
      <c r="D1026" s="10">
        <v>143538.18800000008</v>
      </c>
      <c r="E1026" s="10">
        <v>149245.35000000036</v>
      </c>
      <c r="F1026" s="10">
        <v>157882.57599999988</v>
      </c>
      <c r="G1026" s="10">
        <f t="shared" si="1"/>
        <v>450666.114</v>
      </c>
      <c r="H1026" s="11">
        <f t="shared" si="2"/>
        <v>0.002337304718</v>
      </c>
      <c r="J1026" s="12">
        <v>44580.0</v>
      </c>
      <c r="K1026" s="2">
        <v>451.75</v>
      </c>
      <c r="L1026" s="3" t="s">
        <v>614</v>
      </c>
      <c r="M1026" s="4">
        <f t="array" ref="M1026">XLOOKUP(L1026,Agregado!$B$2:$B$1511,Agregado!$H$2:$H$1511)</f>
        <v>-0.008147754778</v>
      </c>
    </row>
    <row r="1027" ht="15.75" customHeight="1">
      <c r="B1027" s="13" t="s">
        <v>619</v>
      </c>
      <c r="C1027" s="13"/>
      <c r="D1027" s="10">
        <v>142365.74600000007</v>
      </c>
      <c r="E1027" s="10">
        <v>149921.33900000036</v>
      </c>
      <c r="F1027" s="10">
        <v>158696.6619999999</v>
      </c>
      <c r="G1027" s="10">
        <f t="shared" si="1"/>
        <v>450983.747</v>
      </c>
      <c r="H1027" s="11">
        <f t="shared" si="2"/>
        <v>0.0007045595566</v>
      </c>
      <c r="J1027" s="12">
        <v>44581.0</v>
      </c>
      <c r="K1027" s="2">
        <v>446.75</v>
      </c>
      <c r="L1027" s="3" t="s">
        <v>615</v>
      </c>
      <c r="M1027" s="4">
        <f t="array" ref="M1027">XLOOKUP(L1027,Agregado!$B$2:$B$1511,Agregado!$H$2:$H$1511)</f>
        <v>-0.003347544868</v>
      </c>
    </row>
    <row r="1028" ht="15.75" customHeight="1">
      <c r="B1028" s="13" t="s">
        <v>620</v>
      </c>
      <c r="C1028" s="13"/>
      <c r="D1028" s="10">
        <v>140934.88900000008</v>
      </c>
      <c r="E1028" s="10">
        <v>150095.52900000036</v>
      </c>
      <c r="F1028" s="10">
        <v>160104.4869999999</v>
      </c>
      <c r="G1028" s="10">
        <f t="shared" si="1"/>
        <v>451134.905</v>
      </c>
      <c r="H1028" s="11">
        <f t="shared" si="2"/>
        <v>0.0003351177832</v>
      </c>
      <c r="J1028" s="12">
        <v>44582.0</v>
      </c>
      <c r="K1028" s="2">
        <v>437.98</v>
      </c>
      <c r="L1028" s="3" t="s">
        <v>616</v>
      </c>
      <c r="M1028" s="4">
        <f t="array" ref="M1028">XLOOKUP(L1028,Agregado!$B$2:$B$1511,Agregado!$H$2:$H$1511)</f>
        <v>0.0006126443615</v>
      </c>
    </row>
    <row r="1029" ht="15.75" customHeight="1">
      <c r="B1029" s="13" t="s">
        <v>621</v>
      </c>
      <c r="C1029" s="13"/>
      <c r="D1029" s="10">
        <v>137268.95400000009</v>
      </c>
      <c r="E1029" s="10">
        <v>152456.24000000037</v>
      </c>
      <c r="F1029" s="10">
        <v>160404.4249999999</v>
      </c>
      <c r="G1029" s="10">
        <f t="shared" si="1"/>
        <v>450129.619</v>
      </c>
      <c r="H1029" s="11">
        <f t="shared" si="2"/>
        <v>-0.002230835432</v>
      </c>
      <c r="J1029" s="12">
        <v>44585.0</v>
      </c>
      <c r="K1029" s="2">
        <v>439.84</v>
      </c>
      <c r="L1029" s="3" t="s">
        <v>617</v>
      </c>
      <c r="M1029" s="4">
        <f t="array" ref="M1029">XLOOKUP(L1029,Agregado!$B$2:$B$1511,Agregado!$H$2:$H$1511)</f>
        <v>-0.003573812894</v>
      </c>
    </row>
    <row r="1030" ht="15.75" customHeight="1">
      <c r="B1030" s="13" t="s">
        <v>622</v>
      </c>
      <c r="C1030" s="13"/>
      <c r="D1030" s="10">
        <v>135479.55000000008</v>
      </c>
      <c r="E1030" s="10">
        <v>152944.37100000036</v>
      </c>
      <c r="F1030" s="10">
        <v>160471.9089999999</v>
      </c>
      <c r="G1030" s="10">
        <f t="shared" si="1"/>
        <v>448895.83</v>
      </c>
      <c r="H1030" s="11">
        <f t="shared" si="2"/>
        <v>-0.00274472714</v>
      </c>
      <c r="J1030" s="12">
        <v>44586.0</v>
      </c>
      <c r="K1030" s="2">
        <v>434.47</v>
      </c>
      <c r="L1030" s="3" t="s">
        <v>618</v>
      </c>
      <c r="M1030" s="4">
        <f t="array" ref="M1030">XLOOKUP(L1030,Agregado!$B$2:$B$1511,Agregado!$H$2:$H$1511)</f>
        <v>0.002337304718</v>
      </c>
    </row>
    <row r="1031" ht="15.75" customHeight="1">
      <c r="B1031" s="13">
        <v>44563.0</v>
      </c>
      <c r="C1031" s="13"/>
      <c r="D1031" s="10">
        <v>128524.39600000008</v>
      </c>
      <c r="E1031" s="10">
        <v>153328.69400000037</v>
      </c>
      <c r="F1031" s="10">
        <v>160706.7889999999</v>
      </c>
      <c r="G1031" s="10">
        <f t="shared" si="1"/>
        <v>442559.879</v>
      </c>
      <c r="H1031" s="11">
        <f t="shared" si="2"/>
        <v>-0.0142150813</v>
      </c>
      <c r="J1031" s="12">
        <v>44587.0</v>
      </c>
      <c r="K1031" s="2">
        <v>433.38</v>
      </c>
      <c r="L1031" s="3" t="s">
        <v>619</v>
      </c>
      <c r="M1031" s="4">
        <f t="array" ref="M1031">XLOOKUP(L1031,Agregado!$B$2:$B$1511,Agregado!$H$2:$H$1511)</f>
        <v>0.0007045595566</v>
      </c>
    </row>
    <row r="1032" ht="15.75" customHeight="1">
      <c r="B1032" s="13">
        <v>44594.0</v>
      </c>
      <c r="C1032" s="13"/>
      <c r="D1032" s="10">
        <v>127073.95900000008</v>
      </c>
      <c r="E1032" s="10">
        <v>152532.00800000038</v>
      </c>
      <c r="F1032" s="10">
        <v>166619.6169999999</v>
      </c>
      <c r="G1032" s="10">
        <f t="shared" si="1"/>
        <v>446225.584</v>
      </c>
      <c r="H1032" s="11">
        <f t="shared" si="2"/>
        <v>0.008248842804</v>
      </c>
      <c r="J1032" s="12">
        <v>44588.0</v>
      </c>
      <c r="K1032" s="2">
        <v>431.24</v>
      </c>
      <c r="L1032" s="3" t="s">
        <v>620</v>
      </c>
      <c r="M1032" s="4">
        <f t="array" ref="M1032">XLOOKUP(L1032,Agregado!$B$2:$B$1511,Agregado!$H$2:$H$1511)</f>
        <v>0.0003351177832</v>
      </c>
    </row>
    <row r="1033" ht="15.75" customHeight="1">
      <c r="B1033" s="13">
        <v>44622.0</v>
      </c>
      <c r="C1033" s="13"/>
      <c r="D1033" s="10">
        <v>130596.96400000008</v>
      </c>
      <c r="E1033" s="10">
        <v>152348.19100000037</v>
      </c>
      <c r="F1033" s="10">
        <v>171778.35299999992</v>
      </c>
      <c r="G1033" s="10">
        <f t="shared" si="1"/>
        <v>454723.508</v>
      </c>
      <c r="H1033" s="11">
        <f t="shared" si="2"/>
        <v>0.01886494165</v>
      </c>
      <c r="J1033" s="12">
        <v>44589.0</v>
      </c>
      <c r="K1033" s="2">
        <v>441.95</v>
      </c>
      <c r="L1033" s="3" t="s">
        <v>621</v>
      </c>
      <c r="M1033" s="4">
        <f t="array" ref="M1033">XLOOKUP(L1033,Agregado!$B$2:$B$1511,Agregado!$H$2:$H$1511)</f>
        <v>-0.002230835432</v>
      </c>
    </row>
    <row r="1034" ht="15.75" customHeight="1">
      <c r="B1034" s="13">
        <v>44653.0</v>
      </c>
      <c r="C1034" s="13"/>
      <c r="D1034" s="10">
        <v>132114.72700000007</v>
      </c>
      <c r="E1034" s="10">
        <v>157011.09100000036</v>
      </c>
      <c r="F1034" s="10">
        <v>171777.3019999999</v>
      </c>
      <c r="G1034" s="10">
        <f t="shared" si="1"/>
        <v>460903.12</v>
      </c>
      <c r="H1034" s="11">
        <f t="shared" si="2"/>
        <v>0.01349830955</v>
      </c>
      <c r="J1034" s="12">
        <v>44592.0</v>
      </c>
      <c r="K1034" s="2">
        <v>449.91</v>
      </c>
      <c r="L1034" s="3" t="s">
        <v>622</v>
      </c>
      <c r="M1034" s="4">
        <f t="array" ref="M1034">XLOOKUP(L1034,Agregado!$B$2:$B$1511,Agregado!$H$2:$H$1511)</f>
        <v>-0.00274472714</v>
      </c>
    </row>
    <row r="1035" ht="15.75" customHeight="1">
      <c r="B1035" s="13">
        <v>44744.0</v>
      </c>
      <c r="C1035" s="13"/>
      <c r="D1035" s="10">
        <v>131239.61900000006</v>
      </c>
      <c r="E1035" s="10">
        <v>157078.70200000037</v>
      </c>
      <c r="F1035" s="10">
        <v>174854.5249999999</v>
      </c>
      <c r="G1035" s="10">
        <f t="shared" si="1"/>
        <v>463172.846</v>
      </c>
      <c r="H1035" s="11">
        <f t="shared" si="2"/>
        <v>0.004912432847</v>
      </c>
      <c r="J1035" s="12">
        <v>44593.0</v>
      </c>
      <c r="K1035" s="2">
        <v>452.95</v>
      </c>
      <c r="L1035" s="3">
        <v>44563.0</v>
      </c>
      <c r="M1035" s="4">
        <f t="array" ref="M1035">XLOOKUP(L1035,Agregado!$B$2:$B$1511,Agregado!$H$2:$H$1511)</f>
        <v>-0.0142150813</v>
      </c>
    </row>
    <row r="1036" ht="15.75" customHeight="1">
      <c r="B1036" s="13">
        <v>44775.0</v>
      </c>
      <c r="C1036" s="13"/>
      <c r="D1036" s="10">
        <v>131530.24800000005</v>
      </c>
      <c r="E1036" s="10">
        <v>157056.24800000037</v>
      </c>
      <c r="F1036" s="10">
        <v>174757.05099999992</v>
      </c>
      <c r="G1036" s="10">
        <f t="shared" si="1"/>
        <v>463343.547</v>
      </c>
      <c r="H1036" s="11">
        <f t="shared" si="2"/>
        <v>0.0003684791834</v>
      </c>
      <c r="J1036" s="12">
        <v>44594.0</v>
      </c>
      <c r="K1036" s="2">
        <v>457.35</v>
      </c>
      <c r="L1036" s="3">
        <v>44594.0</v>
      </c>
      <c r="M1036" s="4">
        <f t="array" ref="M1036">XLOOKUP(L1036,Agregado!$B$2:$B$1511,Agregado!$H$2:$H$1511)</f>
        <v>0.008248842804</v>
      </c>
    </row>
    <row r="1037" ht="15.75" customHeight="1">
      <c r="B1037" s="13">
        <v>44806.0</v>
      </c>
      <c r="C1037" s="13"/>
      <c r="D1037" s="10">
        <v>129884.52900000005</v>
      </c>
      <c r="E1037" s="10">
        <v>157237.39300000036</v>
      </c>
      <c r="F1037" s="10">
        <v>174935.07799999992</v>
      </c>
      <c r="G1037" s="10">
        <f t="shared" si="1"/>
        <v>462057</v>
      </c>
      <c r="H1037" s="11">
        <f t="shared" si="2"/>
        <v>-0.002780521004</v>
      </c>
      <c r="J1037" s="12">
        <v>44595.0</v>
      </c>
      <c r="K1037" s="2">
        <v>446.6</v>
      </c>
      <c r="L1037" s="3">
        <v>44622.0</v>
      </c>
      <c r="M1037" s="4">
        <f t="array" ref="M1037">XLOOKUP(L1037,Agregado!$B$2:$B$1511,Agregado!$H$2:$H$1511)</f>
        <v>0.01886494165</v>
      </c>
    </row>
    <row r="1038" ht="15.75" customHeight="1">
      <c r="B1038" s="13">
        <v>44836.0</v>
      </c>
      <c r="C1038" s="13"/>
      <c r="D1038" s="10">
        <v>130593.61400000006</v>
      </c>
      <c r="E1038" s="10">
        <v>162682.39200000037</v>
      </c>
      <c r="F1038" s="10">
        <v>174982.2069999999</v>
      </c>
      <c r="G1038" s="10">
        <f t="shared" si="1"/>
        <v>468258.213</v>
      </c>
      <c r="H1038" s="11">
        <f t="shared" si="2"/>
        <v>0.01333162085</v>
      </c>
      <c r="J1038" s="12">
        <v>44596.0</v>
      </c>
      <c r="K1038" s="2">
        <v>448.7</v>
      </c>
      <c r="L1038" s="3">
        <v>44653.0</v>
      </c>
      <c r="M1038" s="4">
        <f t="array" ref="M1038">XLOOKUP(L1038,Agregado!$B$2:$B$1511,Agregado!$H$2:$H$1511)</f>
        <v>0.01349830955</v>
      </c>
    </row>
    <row r="1039" ht="15.75" customHeight="1">
      <c r="B1039" s="13">
        <v>44867.0</v>
      </c>
      <c r="C1039" s="13"/>
      <c r="D1039" s="10">
        <v>130593.61400000006</v>
      </c>
      <c r="E1039" s="10">
        <v>162750.07600000038</v>
      </c>
      <c r="F1039" s="10">
        <v>175020.1089999999</v>
      </c>
      <c r="G1039" s="10">
        <f t="shared" si="1"/>
        <v>468363.799</v>
      </c>
      <c r="H1039" s="11">
        <f t="shared" si="2"/>
        <v>0.0002254612834</v>
      </c>
      <c r="J1039" s="12">
        <v>44599.0</v>
      </c>
      <c r="K1039" s="2">
        <v>447.26</v>
      </c>
      <c r="L1039" s="3">
        <v>44744.0</v>
      </c>
      <c r="M1039" s="4">
        <f t="array" ref="M1039">XLOOKUP(L1039,Agregado!$B$2:$B$1511,Agregado!$H$2:$H$1511)</f>
        <v>0.004912432847</v>
      </c>
    </row>
    <row r="1040" ht="15.75" customHeight="1">
      <c r="B1040" s="13" t="s">
        <v>623</v>
      </c>
      <c r="C1040" s="13"/>
      <c r="D1040" s="10">
        <v>129249.30700000006</v>
      </c>
      <c r="E1040" s="10">
        <v>163192.7600000004</v>
      </c>
      <c r="F1040" s="10">
        <v>175005.47999999992</v>
      </c>
      <c r="G1040" s="10">
        <f t="shared" si="1"/>
        <v>467447.547</v>
      </c>
      <c r="H1040" s="11">
        <f t="shared" si="2"/>
        <v>-0.001958198726</v>
      </c>
      <c r="J1040" s="12">
        <v>44600.0</v>
      </c>
      <c r="K1040" s="2">
        <v>450.94</v>
      </c>
      <c r="L1040" s="3">
        <v>44775.0</v>
      </c>
      <c r="M1040" s="4">
        <f t="array" ref="M1040">XLOOKUP(L1040,Agregado!$B$2:$B$1511,Agregado!$H$2:$H$1511)</f>
        <v>0.0003684791834</v>
      </c>
    </row>
    <row r="1041" ht="15.75" customHeight="1">
      <c r="B1041" s="13" t="s">
        <v>624</v>
      </c>
      <c r="C1041" s="13"/>
      <c r="D1041" s="10">
        <v>126790.36600000005</v>
      </c>
      <c r="E1041" s="10">
        <v>163236.8620000004</v>
      </c>
      <c r="F1041" s="10">
        <v>174777.12099999993</v>
      </c>
      <c r="G1041" s="10">
        <f t="shared" si="1"/>
        <v>464804.349</v>
      </c>
      <c r="H1041" s="11">
        <f t="shared" si="2"/>
        <v>-0.005670581297</v>
      </c>
      <c r="J1041" s="12">
        <v>44601.0</v>
      </c>
      <c r="K1041" s="2">
        <v>457.54</v>
      </c>
      <c r="L1041" s="3">
        <v>44806.0</v>
      </c>
      <c r="M1041" s="4">
        <f t="array" ref="M1041">XLOOKUP(L1041,Agregado!$B$2:$B$1511,Agregado!$H$2:$H$1511)</f>
        <v>-0.002780521004</v>
      </c>
    </row>
    <row r="1042" ht="15.75" customHeight="1">
      <c r="B1042" s="13" t="s">
        <v>625</v>
      </c>
      <c r="C1042" s="13"/>
      <c r="D1042" s="10">
        <v>126054.36500000005</v>
      </c>
      <c r="E1042" s="10">
        <v>162945.6480000004</v>
      </c>
      <c r="F1042" s="10">
        <v>174983.56399999993</v>
      </c>
      <c r="G1042" s="10">
        <f t="shared" si="1"/>
        <v>463983.577</v>
      </c>
      <c r="H1042" s="11">
        <f t="shared" si="2"/>
        <v>-0.001767405003</v>
      </c>
      <c r="J1042" s="12">
        <v>44602.0</v>
      </c>
      <c r="K1042" s="2">
        <v>449.32</v>
      </c>
      <c r="L1042" s="3">
        <v>44836.0</v>
      </c>
      <c r="M1042" s="4">
        <f t="array" ref="M1042">XLOOKUP(L1042,Agregado!$B$2:$B$1511,Agregado!$H$2:$H$1511)</f>
        <v>0.01333162085</v>
      </c>
    </row>
    <row r="1043" ht="15.75" customHeight="1">
      <c r="B1043" s="13" t="s">
        <v>626</v>
      </c>
      <c r="C1043" s="13"/>
      <c r="D1043" s="10">
        <v>126411.57500000006</v>
      </c>
      <c r="E1043" s="10">
        <v>162878.3770000004</v>
      </c>
      <c r="F1043" s="10">
        <v>174745.04799999992</v>
      </c>
      <c r="G1043" s="10">
        <f t="shared" si="1"/>
        <v>464035</v>
      </c>
      <c r="H1043" s="11">
        <f t="shared" si="2"/>
        <v>0.0001108232127</v>
      </c>
      <c r="J1043" s="12">
        <v>44603.0</v>
      </c>
      <c r="K1043" s="2">
        <v>440.46</v>
      </c>
      <c r="L1043" s="3">
        <v>44867.0</v>
      </c>
      <c r="M1043" s="4">
        <f t="array" ref="M1043">XLOOKUP(L1043,Agregado!$B$2:$B$1511,Agregado!$H$2:$H$1511)</f>
        <v>0.0002254612834</v>
      </c>
    </row>
    <row r="1044" ht="15.75" customHeight="1">
      <c r="B1044" s="13" t="s">
        <v>627</v>
      </c>
      <c r="C1044" s="13"/>
      <c r="D1044" s="10">
        <v>128269.35300000006</v>
      </c>
      <c r="E1044" s="10">
        <v>162790.57000000039</v>
      </c>
      <c r="F1044" s="10">
        <v>174669.48999999993</v>
      </c>
      <c r="G1044" s="10">
        <f t="shared" si="1"/>
        <v>465729.413</v>
      </c>
      <c r="H1044" s="11">
        <f t="shared" si="2"/>
        <v>0.003644826264</v>
      </c>
      <c r="J1044" s="12">
        <v>44606.0</v>
      </c>
      <c r="K1044" s="2">
        <v>439.02</v>
      </c>
      <c r="L1044" s="3" t="s">
        <v>623</v>
      </c>
      <c r="M1044" s="4">
        <f t="array" ref="M1044">XLOOKUP(L1044,Agregado!$B$2:$B$1511,Agregado!$H$2:$H$1511)</f>
        <v>-0.001958198726</v>
      </c>
    </row>
    <row r="1045" ht="15.75" customHeight="1">
      <c r="B1045" s="13" t="s">
        <v>628</v>
      </c>
      <c r="C1045" s="13"/>
      <c r="D1045" s="10">
        <v>122604.91100000007</v>
      </c>
      <c r="E1045" s="10">
        <v>162703.38000000038</v>
      </c>
      <c r="F1045" s="10">
        <v>174766.24799999993</v>
      </c>
      <c r="G1045" s="10">
        <f t="shared" si="1"/>
        <v>460074.539</v>
      </c>
      <c r="H1045" s="11">
        <f t="shared" si="2"/>
        <v>-0.01221628902</v>
      </c>
      <c r="J1045" s="12">
        <v>44607.0</v>
      </c>
      <c r="K1045" s="2">
        <v>446.1</v>
      </c>
      <c r="L1045" s="3" t="s">
        <v>624</v>
      </c>
      <c r="M1045" s="4">
        <f t="array" ref="M1045">XLOOKUP(L1045,Agregado!$B$2:$B$1511,Agregado!$H$2:$H$1511)</f>
        <v>-0.005670581297</v>
      </c>
    </row>
    <row r="1046" ht="15.75" customHeight="1">
      <c r="B1046" s="13" t="s">
        <v>629</v>
      </c>
      <c r="C1046" s="13"/>
      <c r="D1046" s="10">
        <v>127481.62000000007</v>
      </c>
      <c r="E1046" s="10">
        <v>162703.38000000038</v>
      </c>
      <c r="F1046" s="10">
        <v>175114.88899999994</v>
      </c>
      <c r="G1046" s="10">
        <f t="shared" si="1"/>
        <v>465299.889</v>
      </c>
      <c r="H1046" s="11">
        <f t="shared" si="2"/>
        <v>0.01129360263</v>
      </c>
      <c r="J1046" s="12">
        <v>44608.0</v>
      </c>
      <c r="K1046" s="2">
        <v>446.6</v>
      </c>
      <c r="L1046" s="3" t="s">
        <v>625</v>
      </c>
      <c r="M1046" s="4">
        <f t="array" ref="M1046">XLOOKUP(L1046,Agregado!$B$2:$B$1511,Agregado!$H$2:$H$1511)</f>
        <v>-0.001767405003</v>
      </c>
    </row>
    <row r="1047" ht="15.75" customHeight="1">
      <c r="B1047" s="13" t="s">
        <v>630</v>
      </c>
      <c r="C1047" s="13"/>
      <c r="D1047" s="10">
        <v>129421.75700000007</v>
      </c>
      <c r="E1047" s="10">
        <v>162067.9930000004</v>
      </c>
      <c r="F1047" s="10">
        <v>175417.85799999995</v>
      </c>
      <c r="G1047" s="10">
        <f t="shared" si="1"/>
        <v>466907.608</v>
      </c>
      <c r="H1047" s="11">
        <f t="shared" si="2"/>
        <v>0.003449276259</v>
      </c>
      <c r="J1047" s="12">
        <v>44609.0</v>
      </c>
      <c r="K1047" s="2">
        <v>437.06</v>
      </c>
      <c r="L1047" s="3" t="s">
        <v>626</v>
      </c>
      <c r="M1047" s="4">
        <f t="array" ref="M1047">XLOOKUP(L1047,Agregado!$B$2:$B$1511,Agregado!$H$2:$H$1511)</f>
        <v>0.0001108232127</v>
      </c>
    </row>
    <row r="1048" ht="15.75" customHeight="1">
      <c r="B1048" s="13" t="s">
        <v>631</v>
      </c>
      <c r="C1048" s="13"/>
      <c r="D1048" s="10">
        <v>126296.65100000007</v>
      </c>
      <c r="E1048" s="10">
        <v>161638.0330000004</v>
      </c>
      <c r="F1048" s="10">
        <v>175755.56199999995</v>
      </c>
      <c r="G1048" s="10">
        <f t="shared" si="1"/>
        <v>463690.246</v>
      </c>
      <c r="H1048" s="11">
        <f t="shared" si="2"/>
        <v>-0.00691464053</v>
      </c>
      <c r="J1048" s="12">
        <v>44610.0</v>
      </c>
      <c r="K1048" s="2">
        <v>434.23</v>
      </c>
      <c r="L1048" s="3" t="s">
        <v>627</v>
      </c>
      <c r="M1048" s="4">
        <f t="array" ref="M1048">XLOOKUP(L1048,Agregado!$B$2:$B$1511,Agregado!$H$2:$H$1511)</f>
        <v>0.003644826264</v>
      </c>
    </row>
    <row r="1049" ht="15.75" customHeight="1">
      <c r="B1049" s="13" t="s">
        <v>632</v>
      </c>
      <c r="C1049" s="13"/>
      <c r="D1049" s="10">
        <v>133278.01900000006</v>
      </c>
      <c r="E1049" s="10">
        <v>161989.7350000004</v>
      </c>
      <c r="F1049" s="10">
        <v>176818.50799999994</v>
      </c>
      <c r="G1049" s="10">
        <f t="shared" si="1"/>
        <v>472086.262</v>
      </c>
      <c r="H1049" s="11">
        <f t="shared" si="2"/>
        <v>0.01794497134</v>
      </c>
      <c r="J1049" s="12">
        <v>44614.0</v>
      </c>
      <c r="K1049" s="2">
        <v>429.57</v>
      </c>
      <c r="L1049" s="3" t="s">
        <v>628</v>
      </c>
      <c r="M1049" s="4">
        <f t="array" ref="M1049">XLOOKUP(L1049,Agregado!$B$2:$B$1511,Agregado!$H$2:$H$1511)</f>
        <v>-0.01221628902</v>
      </c>
    </row>
    <row r="1050" ht="15.75" customHeight="1">
      <c r="B1050" s="13">
        <v>44564.0</v>
      </c>
      <c r="C1050" s="13"/>
      <c r="D1050" s="10">
        <v>132033.47000000006</v>
      </c>
      <c r="E1050" s="10">
        <v>161660.7860000004</v>
      </c>
      <c r="F1050" s="10">
        <v>176774.65599999993</v>
      </c>
      <c r="G1050" s="10">
        <f t="shared" si="1"/>
        <v>470468.912</v>
      </c>
      <c r="H1050" s="11">
        <f t="shared" si="2"/>
        <v>-0.003431844908</v>
      </c>
      <c r="J1050" s="12">
        <v>44615.0</v>
      </c>
      <c r="K1050" s="2">
        <v>421.95</v>
      </c>
      <c r="L1050" s="3" t="s">
        <v>629</v>
      </c>
      <c r="M1050" s="4">
        <f t="array" ref="M1050">XLOOKUP(L1050,Agregado!$B$2:$B$1511,Agregado!$H$2:$H$1511)</f>
        <v>0.01129360263</v>
      </c>
    </row>
    <row r="1051" ht="15.75" customHeight="1">
      <c r="B1051" s="13">
        <v>44595.0</v>
      </c>
      <c r="C1051" s="13"/>
      <c r="D1051" s="10">
        <v>129883.72000000006</v>
      </c>
      <c r="E1051" s="10">
        <v>161250.5530000004</v>
      </c>
      <c r="F1051" s="10">
        <v>176858.56299999994</v>
      </c>
      <c r="G1051" s="10">
        <f t="shared" si="1"/>
        <v>467992.836</v>
      </c>
      <c r="H1051" s="11">
        <f t="shared" si="2"/>
        <v>-0.005276894345</v>
      </c>
      <c r="J1051" s="12">
        <v>44616.0</v>
      </c>
      <c r="K1051" s="2">
        <v>428.3</v>
      </c>
      <c r="L1051" s="3" t="s">
        <v>630</v>
      </c>
      <c r="M1051" s="4">
        <f t="array" ref="M1051">XLOOKUP(L1051,Agregado!$B$2:$B$1511,Agregado!$H$2:$H$1511)</f>
        <v>0.003449276259</v>
      </c>
    </row>
    <row r="1052" ht="15.75" customHeight="1">
      <c r="B1052" s="13">
        <v>44623.0</v>
      </c>
      <c r="C1052" s="13"/>
      <c r="D1052" s="10">
        <v>129555.24700000006</v>
      </c>
      <c r="E1052" s="10">
        <v>161382.51900000038</v>
      </c>
      <c r="F1052" s="10">
        <v>176844.71599999993</v>
      </c>
      <c r="G1052" s="10">
        <f t="shared" si="1"/>
        <v>467782.482</v>
      </c>
      <c r="H1052" s="11">
        <f t="shared" si="2"/>
        <v>-0.0004495822865</v>
      </c>
      <c r="J1052" s="12">
        <v>44617.0</v>
      </c>
      <c r="K1052" s="2">
        <v>437.75</v>
      </c>
      <c r="L1052" s="3" t="s">
        <v>631</v>
      </c>
      <c r="M1052" s="4">
        <f t="array" ref="M1052">XLOOKUP(L1052,Agregado!$B$2:$B$1511,Agregado!$H$2:$H$1511)</f>
        <v>-0.00691464053</v>
      </c>
    </row>
    <row r="1053" ht="15.75" customHeight="1">
      <c r="B1053" s="13">
        <v>44654.0</v>
      </c>
      <c r="C1053" s="13"/>
      <c r="D1053" s="10">
        <v>130993.12100000006</v>
      </c>
      <c r="E1053" s="10">
        <v>161535.6890000004</v>
      </c>
      <c r="F1053" s="10">
        <v>176867.51399999994</v>
      </c>
      <c r="G1053" s="10">
        <f t="shared" si="1"/>
        <v>469396.324</v>
      </c>
      <c r="H1053" s="11">
        <f t="shared" si="2"/>
        <v>0.003444046291</v>
      </c>
      <c r="J1053" s="12">
        <v>44620.0</v>
      </c>
      <c r="K1053" s="2">
        <v>436.63</v>
      </c>
      <c r="L1053" s="3" t="s">
        <v>632</v>
      </c>
      <c r="M1053" s="4">
        <f t="array" ref="M1053">XLOOKUP(L1053,Agregado!$B$2:$B$1511,Agregado!$H$2:$H$1511)</f>
        <v>0.01794497134</v>
      </c>
    </row>
    <row r="1054" ht="15.75" customHeight="1">
      <c r="B1054" s="13">
        <v>44745.0</v>
      </c>
      <c r="C1054" s="13"/>
      <c r="D1054" s="10">
        <v>130712.12800000006</v>
      </c>
      <c r="E1054" s="10">
        <v>161839.6210000004</v>
      </c>
      <c r="F1054" s="10">
        <v>177042.28899999993</v>
      </c>
      <c r="G1054" s="10">
        <f t="shared" si="1"/>
        <v>469594.038</v>
      </c>
      <c r="H1054" s="11">
        <f t="shared" si="2"/>
        <v>0.0004211204096</v>
      </c>
      <c r="J1054" s="12">
        <v>44621.0</v>
      </c>
      <c r="K1054" s="2">
        <v>429.98</v>
      </c>
      <c r="L1054" s="3">
        <v>44564.0</v>
      </c>
      <c r="M1054" s="4">
        <f t="array" ref="M1054">XLOOKUP(L1054,Agregado!$B$2:$B$1511,Agregado!$H$2:$H$1511)</f>
        <v>-0.003431844908</v>
      </c>
    </row>
    <row r="1055" ht="15.75" customHeight="1">
      <c r="B1055" s="13">
        <v>44776.0</v>
      </c>
      <c r="C1055" s="13"/>
      <c r="D1055" s="10">
        <v>136103.61800000005</v>
      </c>
      <c r="E1055" s="10">
        <v>162050.3090000004</v>
      </c>
      <c r="F1055" s="10">
        <v>177237.80999999994</v>
      </c>
      <c r="G1055" s="10">
        <f t="shared" si="1"/>
        <v>475391.737</v>
      </c>
      <c r="H1055" s="11">
        <f t="shared" si="2"/>
        <v>0.0122706011</v>
      </c>
      <c r="J1055" s="12">
        <v>44622.0</v>
      </c>
      <c r="K1055" s="2">
        <v>437.89</v>
      </c>
      <c r="L1055" s="3">
        <v>44595.0</v>
      </c>
      <c r="M1055" s="4">
        <f t="array" ref="M1055">XLOOKUP(L1055,Agregado!$B$2:$B$1511,Agregado!$H$2:$H$1511)</f>
        <v>-0.005276894345</v>
      </c>
    </row>
    <row r="1056" ht="15.75" customHeight="1">
      <c r="B1056" s="13">
        <v>44807.0</v>
      </c>
      <c r="C1056" s="13"/>
      <c r="D1056" s="10">
        <v>133854.22500000003</v>
      </c>
      <c r="E1056" s="10">
        <v>161882.97300000038</v>
      </c>
      <c r="F1056" s="10">
        <v>177881.49299999993</v>
      </c>
      <c r="G1056" s="10">
        <f t="shared" si="1"/>
        <v>473618.691</v>
      </c>
      <c r="H1056" s="11">
        <f t="shared" si="2"/>
        <v>-0.003736625037</v>
      </c>
      <c r="J1056" s="12">
        <v>44623.0</v>
      </c>
      <c r="K1056" s="2">
        <v>435.71</v>
      </c>
      <c r="L1056" s="3">
        <v>44623.0</v>
      </c>
      <c r="M1056" s="4">
        <f t="array" ref="M1056">XLOOKUP(L1056,Agregado!$B$2:$B$1511,Agregado!$H$2:$H$1511)</f>
        <v>-0.0004495822865</v>
      </c>
    </row>
    <row r="1057" ht="15.75" customHeight="1">
      <c r="B1057" s="13">
        <v>44837.0</v>
      </c>
      <c r="C1057" s="13"/>
      <c r="D1057" s="10">
        <v>129367.59400000004</v>
      </c>
      <c r="E1057" s="10">
        <v>161346.53100000037</v>
      </c>
      <c r="F1057" s="10">
        <v>177791.64999999994</v>
      </c>
      <c r="G1057" s="10">
        <f t="shared" si="1"/>
        <v>468505.775</v>
      </c>
      <c r="H1057" s="11">
        <f t="shared" si="2"/>
        <v>-0.01085412041</v>
      </c>
      <c r="J1057" s="12">
        <v>44624.0</v>
      </c>
      <c r="K1057" s="2">
        <v>432.17</v>
      </c>
      <c r="L1057" s="3">
        <v>44654.0</v>
      </c>
      <c r="M1057" s="4">
        <f t="array" ref="M1057">XLOOKUP(L1057,Agregado!$B$2:$B$1511,Agregado!$H$2:$H$1511)</f>
        <v>0.003444046291</v>
      </c>
    </row>
    <row r="1058" ht="15.75" customHeight="1">
      <c r="B1058" s="13">
        <v>44868.0</v>
      </c>
      <c r="C1058" s="13"/>
      <c r="D1058" s="10">
        <v>130048.40400000004</v>
      </c>
      <c r="E1058" s="10">
        <v>161581.57400000037</v>
      </c>
      <c r="F1058" s="10">
        <v>178048.79499999993</v>
      </c>
      <c r="G1058" s="10">
        <f t="shared" si="1"/>
        <v>469678.773</v>
      </c>
      <c r="H1058" s="11">
        <f t="shared" si="2"/>
        <v>0.002500571159</v>
      </c>
      <c r="J1058" s="12">
        <v>44627.0</v>
      </c>
      <c r="K1058" s="2">
        <v>419.43</v>
      </c>
      <c r="L1058" s="3">
        <v>44745.0</v>
      </c>
      <c r="M1058" s="4">
        <f t="array" ref="M1058">XLOOKUP(L1058,Agregado!$B$2:$B$1511,Agregado!$H$2:$H$1511)</f>
        <v>0.0004211204096</v>
      </c>
    </row>
    <row r="1059" ht="15.75" customHeight="1">
      <c r="B1059" s="13" t="s">
        <v>633</v>
      </c>
      <c r="C1059" s="13"/>
      <c r="D1059" s="10">
        <v>128893.33000000005</v>
      </c>
      <c r="E1059" s="10">
        <v>164534.43400000036</v>
      </c>
      <c r="F1059" s="10">
        <v>178251.91699999993</v>
      </c>
      <c r="G1059" s="10">
        <f t="shared" si="1"/>
        <v>471679.681</v>
      </c>
      <c r="H1059" s="11">
        <f t="shared" si="2"/>
        <v>0.004251113919</v>
      </c>
      <c r="J1059" s="12">
        <v>44628.0</v>
      </c>
      <c r="K1059" s="2">
        <v>416.25</v>
      </c>
      <c r="L1059" s="3">
        <v>44776.0</v>
      </c>
      <c r="M1059" s="4">
        <f t="array" ref="M1059">XLOOKUP(L1059,Agregado!$B$2:$B$1511,Agregado!$H$2:$H$1511)</f>
        <v>0.0122706011</v>
      </c>
    </row>
    <row r="1060" ht="15.75" customHeight="1">
      <c r="B1060" s="13" t="s">
        <v>634</v>
      </c>
      <c r="C1060" s="13"/>
      <c r="D1060" s="10">
        <v>127642.29400000005</v>
      </c>
      <c r="E1060" s="10">
        <v>165078.86900000036</v>
      </c>
      <c r="F1060" s="10">
        <v>178227.61999999994</v>
      </c>
      <c r="G1060" s="10">
        <f t="shared" si="1"/>
        <v>470948.783</v>
      </c>
      <c r="H1060" s="11">
        <f t="shared" si="2"/>
        <v>-0.001550766128</v>
      </c>
      <c r="J1060" s="12">
        <v>44629.0</v>
      </c>
      <c r="K1060" s="2">
        <v>427.41</v>
      </c>
      <c r="L1060" s="3">
        <v>44807.0</v>
      </c>
      <c r="M1060" s="4">
        <f t="array" ref="M1060">XLOOKUP(L1060,Agregado!$B$2:$B$1511,Agregado!$H$2:$H$1511)</f>
        <v>-0.003736625037</v>
      </c>
    </row>
    <row r="1061" ht="15.75" customHeight="1">
      <c r="B1061" s="13" t="s">
        <v>635</v>
      </c>
      <c r="C1061" s="13"/>
      <c r="D1061" s="10">
        <v>128558.02800000005</v>
      </c>
      <c r="E1061" s="10">
        <v>165741.91300000035</v>
      </c>
      <c r="F1061" s="10">
        <v>178640.42099999994</v>
      </c>
      <c r="G1061" s="10">
        <f t="shared" si="1"/>
        <v>472940.362</v>
      </c>
      <c r="H1061" s="11">
        <f t="shared" si="2"/>
        <v>0.004219948849</v>
      </c>
      <c r="J1061" s="12">
        <v>44630.0</v>
      </c>
      <c r="K1061" s="2">
        <v>425.48</v>
      </c>
      <c r="L1061" s="3">
        <v>44837.0</v>
      </c>
      <c r="M1061" s="4">
        <f t="array" ref="M1061">XLOOKUP(L1061,Agregado!$B$2:$B$1511,Agregado!$H$2:$H$1511)</f>
        <v>-0.01085412041</v>
      </c>
    </row>
    <row r="1062" ht="15.75" customHeight="1">
      <c r="B1062" s="13" t="s">
        <v>636</v>
      </c>
      <c r="C1062" s="13"/>
      <c r="D1062" s="10">
        <v>129211.18600000005</v>
      </c>
      <c r="E1062" s="10">
        <v>165807.51600000035</v>
      </c>
      <c r="F1062" s="10">
        <v>179803.60199999996</v>
      </c>
      <c r="G1062" s="10">
        <f t="shared" si="1"/>
        <v>474822.304</v>
      </c>
      <c r="H1062" s="11">
        <f t="shared" si="2"/>
        <v>0.003971341225</v>
      </c>
      <c r="J1062" s="12">
        <v>44631.0</v>
      </c>
      <c r="K1062" s="2">
        <v>420.07</v>
      </c>
      <c r="L1062" s="3">
        <v>44868.0</v>
      </c>
      <c r="M1062" s="4">
        <f t="array" ref="M1062">XLOOKUP(L1062,Agregado!$B$2:$B$1511,Agregado!$H$2:$H$1511)</f>
        <v>0.002500571159</v>
      </c>
    </row>
    <row r="1063" ht="15.75" customHeight="1">
      <c r="B1063" s="13" t="s">
        <v>637</v>
      </c>
      <c r="C1063" s="13"/>
      <c r="D1063" s="10">
        <v>132252.87300000005</v>
      </c>
      <c r="E1063" s="10">
        <v>165873.93300000034</v>
      </c>
      <c r="F1063" s="10">
        <v>179917.08599999995</v>
      </c>
      <c r="G1063" s="10">
        <f t="shared" si="1"/>
        <v>478043.892</v>
      </c>
      <c r="H1063" s="11">
        <f t="shared" si="2"/>
        <v>0.006761915343</v>
      </c>
      <c r="J1063" s="12">
        <v>44634.0</v>
      </c>
      <c r="K1063" s="2">
        <v>417.0</v>
      </c>
      <c r="L1063" s="3" t="s">
        <v>633</v>
      </c>
      <c r="M1063" s="4">
        <f t="array" ref="M1063">XLOOKUP(L1063,Agregado!$B$2:$B$1511,Agregado!$H$2:$H$1511)</f>
        <v>0.004251113919</v>
      </c>
    </row>
    <row r="1064" ht="15.75" customHeight="1">
      <c r="B1064" s="13" t="s">
        <v>638</v>
      </c>
      <c r="C1064" s="13"/>
      <c r="D1064" s="10">
        <v>135431.66500000004</v>
      </c>
      <c r="E1064" s="10">
        <v>165134.81600000034</v>
      </c>
      <c r="F1064" s="10">
        <v>179017.01199999996</v>
      </c>
      <c r="G1064" s="10">
        <f t="shared" si="1"/>
        <v>479583.493</v>
      </c>
      <c r="H1064" s="11">
        <f t="shared" si="2"/>
        <v>0.003215451752</v>
      </c>
      <c r="J1064" s="12">
        <v>44635.0</v>
      </c>
      <c r="K1064" s="2">
        <v>426.17</v>
      </c>
      <c r="L1064" s="3" t="s">
        <v>634</v>
      </c>
      <c r="M1064" s="4">
        <f t="array" ref="M1064">XLOOKUP(L1064,Agregado!$B$2:$B$1511,Agregado!$H$2:$H$1511)</f>
        <v>-0.001550766128</v>
      </c>
    </row>
    <row r="1065" ht="15.75" customHeight="1">
      <c r="B1065" s="13" t="s">
        <v>639</v>
      </c>
      <c r="C1065" s="13"/>
      <c r="D1065" s="10">
        <v>131743.03200000004</v>
      </c>
      <c r="E1065" s="10">
        <v>165604.98200000034</v>
      </c>
      <c r="F1065" s="10">
        <v>179203.84299999996</v>
      </c>
      <c r="G1065" s="10">
        <f t="shared" si="1"/>
        <v>476551.857</v>
      </c>
      <c r="H1065" s="11">
        <f t="shared" si="2"/>
        <v>-0.006341458162</v>
      </c>
      <c r="J1065" s="12">
        <v>44636.0</v>
      </c>
      <c r="K1065" s="2">
        <v>435.62</v>
      </c>
      <c r="L1065" s="3" t="s">
        <v>635</v>
      </c>
      <c r="M1065" s="4">
        <f t="array" ref="M1065">XLOOKUP(L1065,Agregado!$B$2:$B$1511,Agregado!$H$2:$H$1511)</f>
        <v>0.004219948849</v>
      </c>
    </row>
    <row r="1066" ht="15.75" customHeight="1">
      <c r="B1066" s="13" t="s">
        <v>640</v>
      </c>
      <c r="C1066" s="13"/>
      <c r="D1066" s="10">
        <v>133585.72100000005</v>
      </c>
      <c r="E1066" s="10">
        <v>164789.87300000034</v>
      </c>
      <c r="F1066" s="10">
        <v>180273.61099999998</v>
      </c>
      <c r="G1066" s="10">
        <f t="shared" si="1"/>
        <v>478649.205</v>
      </c>
      <c r="H1066" s="11">
        <f t="shared" si="2"/>
        <v>0.004391434336</v>
      </c>
      <c r="J1066" s="12">
        <v>44637.0</v>
      </c>
      <c r="K1066" s="2">
        <v>441.07</v>
      </c>
      <c r="L1066" s="3" t="s">
        <v>636</v>
      </c>
      <c r="M1066" s="4">
        <f t="array" ref="M1066">XLOOKUP(L1066,Agregado!$B$2:$B$1511,Agregado!$H$2:$H$1511)</f>
        <v>0.003971341225</v>
      </c>
    </row>
    <row r="1067" ht="15.75" customHeight="1">
      <c r="B1067" s="13" t="s">
        <v>641</v>
      </c>
      <c r="C1067" s="13"/>
      <c r="D1067" s="10">
        <v>134162.84700000004</v>
      </c>
      <c r="E1067" s="10">
        <v>164789.87300000034</v>
      </c>
      <c r="F1067" s="10">
        <v>180427.14699999997</v>
      </c>
      <c r="G1067" s="10">
        <f t="shared" si="1"/>
        <v>479379.867</v>
      </c>
      <c r="H1067" s="11">
        <f t="shared" si="2"/>
        <v>0.001525344403</v>
      </c>
      <c r="J1067" s="12">
        <v>44638.0</v>
      </c>
      <c r="K1067" s="2">
        <v>444.52</v>
      </c>
      <c r="L1067" s="3" t="s">
        <v>637</v>
      </c>
      <c r="M1067" s="4">
        <f t="array" ref="M1067">XLOOKUP(L1067,Agregado!$B$2:$B$1511,Agregado!$H$2:$H$1511)</f>
        <v>0.006761915343</v>
      </c>
    </row>
    <row r="1068" ht="15.75" customHeight="1">
      <c r="B1068" s="13" t="s">
        <v>642</v>
      </c>
      <c r="C1068" s="13"/>
      <c r="D1068" s="10">
        <v>132924.38800000004</v>
      </c>
      <c r="E1068" s="10">
        <v>164993.39900000035</v>
      </c>
      <c r="F1068" s="10">
        <v>180447.84499999997</v>
      </c>
      <c r="G1068" s="10">
        <f t="shared" si="1"/>
        <v>478365.632</v>
      </c>
      <c r="H1068" s="11">
        <f t="shared" si="2"/>
        <v>-0.002117964282</v>
      </c>
      <c r="J1068" s="12">
        <v>44641.0</v>
      </c>
      <c r="K1068" s="2">
        <v>444.39</v>
      </c>
      <c r="L1068" s="3" t="s">
        <v>638</v>
      </c>
      <c r="M1068" s="4">
        <f t="array" ref="M1068">XLOOKUP(L1068,Agregado!$B$2:$B$1511,Agregado!$H$2:$H$1511)</f>
        <v>0.003215451752</v>
      </c>
    </row>
    <row r="1069" ht="15.75" customHeight="1">
      <c r="B1069" s="13" t="s">
        <v>643</v>
      </c>
      <c r="C1069" s="13"/>
      <c r="D1069" s="10">
        <v>132200.18100000004</v>
      </c>
      <c r="E1069" s="10">
        <v>165697.98700000034</v>
      </c>
      <c r="F1069" s="10">
        <v>180395.83899999998</v>
      </c>
      <c r="G1069" s="10">
        <f t="shared" si="1"/>
        <v>478294.007</v>
      </c>
      <c r="H1069" s="11">
        <f t="shared" si="2"/>
        <v>-0.0001497397762</v>
      </c>
      <c r="J1069" s="12">
        <v>44642.0</v>
      </c>
      <c r="K1069" s="2">
        <v>449.59</v>
      </c>
      <c r="L1069" s="3" t="s">
        <v>639</v>
      </c>
      <c r="M1069" s="4">
        <f t="array" ref="M1069">XLOOKUP(L1069,Agregado!$B$2:$B$1511,Agregado!$H$2:$H$1511)</f>
        <v>-0.006341458162</v>
      </c>
    </row>
    <row r="1070" ht="15.75" customHeight="1">
      <c r="B1070" s="13" t="s">
        <v>644</v>
      </c>
      <c r="C1070" s="13"/>
      <c r="D1070" s="10">
        <v>133020.73200000005</v>
      </c>
      <c r="E1070" s="10">
        <v>165537.75000000035</v>
      </c>
      <c r="F1070" s="10">
        <v>180485.33099999998</v>
      </c>
      <c r="G1070" s="10">
        <f t="shared" si="1"/>
        <v>479043.813</v>
      </c>
      <c r="H1070" s="11">
        <f t="shared" si="2"/>
        <v>0.001566440054</v>
      </c>
      <c r="J1070" s="12">
        <v>44643.0</v>
      </c>
      <c r="K1070" s="2">
        <v>443.8</v>
      </c>
      <c r="L1070" s="3" t="s">
        <v>640</v>
      </c>
      <c r="M1070" s="4">
        <f t="array" ref="M1070">XLOOKUP(L1070,Agregado!$B$2:$B$1511,Agregado!$H$2:$H$1511)</f>
        <v>0.004391434336</v>
      </c>
    </row>
    <row r="1071" ht="15.75" customHeight="1">
      <c r="B1071" s="13" t="s">
        <v>645</v>
      </c>
      <c r="C1071" s="13"/>
      <c r="D1071" s="10">
        <v>135950.92400000006</v>
      </c>
      <c r="E1071" s="10">
        <v>165699.95100000035</v>
      </c>
      <c r="F1071" s="10">
        <v>180886.45899999997</v>
      </c>
      <c r="G1071" s="10">
        <f t="shared" si="1"/>
        <v>482537.334</v>
      </c>
      <c r="H1071" s="11">
        <f t="shared" si="2"/>
        <v>0.007266233083</v>
      </c>
      <c r="J1071" s="12">
        <v>44644.0</v>
      </c>
      <c r="K1071" s="2">
        <v>450.49</v>
      </c>
      <c r="L1071" s="3" t="s">
        <v>641</v>
      </c>
      <c r="M1071" s="4">
        <f t="array" ref="M1071">XLOOKUP(L1071,Agregado!$B$2:$B$1511,Agregado!$H$2:$H$1511)</f>
        <v>0.001525344403</v>
      </c>
    </row>
    <row r="1072" ht="15.75" customHeight="1">
      <c r="B1072" s="13" t="s">
        <v>646</v>
      </c>
      <c r="C1072" s="13"/>
      <c r="D1072" s="10">
        <v>137968.71000000005</v>
      </c>
      <c r="E1072" s="10">
        <v>165976.28800000035</v>
      </c>
      <c r="F1072" s="10">
        <v>181238.60899999997</v>
      </c>
      <c r="G1072" s="10">
        <f t="shared" si="1"/>
        <v>485183.607</v>
      </c>
      <c r="H1072" s="11">
        <f t="shared" si="2"/>
        <v>0.00546909648</v>
      </c>
      <c r="J1072" s="12">
        <v>44645.0</v>
      </c>
      <c r="K1072" s="2">
        <v>452.69</v>
      </c>
      <c r="L1072" s="3" t="s">
        <v>642</v>
      </c>
      <c r="M1072" s="4">
        <f t="array" ref="M1072">XLOOKUP(L1072,Agregado!$B$2:$B$1511,Agregado!$H$2:$H$1511)</f>
        <v>-0.002117964282</v>
      </c>
    </row>
    <row r="1073" ht="15.75" customHeight="1">
      <c r="B1073" s="13">
        <v>44565.0</v>
      </c>
      <c r="C1073" s="13"/>
      <c r="D1073" s="10">
        <v>141535.06700000004</v>
      </c>
      <c r="E1073" s="10">
        <v>166225.65000000034</v>
      </c>
      <c r="F1073" s="10">
        <v>181271.81899999996</v>
      </c>
      <c r="G1073" s="10">
        <f t="shared" si="1"/>
        <v>489032.536</v>
      </c>
      <c r="H1073" s="11">
        <f t="shared" si="2"/>
        <v>0.007901632617</v>
      </c>
      <c r="J1073" s="12">
        <v>44648.0</v>
      </c>
      <c r="K1073" s="2">
        <v>455.91</v>
      </c>
      <c r="L1073" s="3" t="s">
        <v>643</v>
      </c>
      <c r="M1073" s="4">
        <f t="array" ref="M1073">XLOOKUP(L1073,Agregado!$B$2:$B$1511,Agregado!$H$2:$H$1511)</f>
        <v>-0.0001497397762</v>
      </c>
    </row>
    <row r="1074" ht="15.75" customHeight="1">
      <c r="B1074" s="13">
        <v>44655.0</v>
      </c>
      <c r="C1074" s="13"/>
      <c r="D1074" s="10">
        <v>135261.40000000005</v>
      </c>
      <c r="E1074" s="10">
        <v>167067.26800000033</v>
      </c>
      <c r="F1074" s="10">
        <v>181626.60499999995</v>
      </c>
      <c r="G1074" s="10">
        <f t="shared" si="1"/>
        <v>483955.273</v>
      </c>
      <c r="H1074" s="11">
        <f t="shared" si="2"/>
        <v>-0.01043653176</v>
      </c>
      <c r="J1074" s="12">
        <v>44649.0</v>
      </c>
      <c r="K1074" s="2">
        <v>461.55</v>
      </c>
      <c r="L1074" s="3" t="s">
        <v>644</v>
      </c>
      <c r="M1074" s="4">
        <f t="array" ref="M1074">XLOOKUP(L1074,Agregado!$B$2:$B$1511,Agregado!$H$2:$H$1511)</f>
        <v>0.001566440054</v>
      </c>
    </row>
    <row r="1075" ht="15.75" customHeight="1">
      <c r="B1075" s="13">
        <v>44685.0</v>
      </c>
      <c r="C1075" s="13"/>
      <c r="D1075" s="10">
        <v>134439.44700000004</v>
      </c>
      <c r="E1075" s="10">
        <v>166562.79500000033</v>
      </c>
      <c r="F1075" s="10">
        <v>181925.91099999996</v>
      </c>
      <c r="G1075" s="10">
        <f t="shared" si="1"/>
        <v>482928.153</v>
      </c>
      <c r="H1075" s="11">
        <f t="shared" si="2"/>
        <v>-0.002124600254</v>
      </c>
      <c r="J1075" s="12">
        <v>44650.0</v>
      </c>
      <c r="K1075" s="2">
        <v>458.7</v>
      </c>
      <c r="L1075" s="3" t="s">
        <v>645</v>
      </c>
      <c r="M1075" s="4">
        <f t="array" ref="M1075">XLOOKUP(L1075,Agregado!$B$2:$B$1511,Agregado!$H$2:$H$1511)</f>
        <v>0.007266233083</v>
      </c>
    </row>
    <row r="1076" ht="15.75" customHeight="1">
      <c r="B1076" s="13">
        <v>44716.0</v>
      </c>
      <c r="C1076" s="13"/>
      <c r="D1076" s="10">
        <v>133650.23200000005</v>
      </c>
      <c r="E1076" s="10">
        <v>167332.77400000033</v>
      </c>
      <c r="F1076" s="10">
        <v>181756.50099999996</v>
      </c>
      <c r="G1076" s="10">
        <f t="shared" si="1"/>
        <v>482739.507</v>
      </c>
      <c r="H1076" s="11">
        <f t="shared" si="2"/>
        <v>-0.0003907058509</v>
      </c>
      <c r="J1076" s="12">
        <v>44651.0</v>
      </c>
      <c r="K1076" s="2">
        <v>451.64</v>
      </c>
      <c r="L1076" s="3" t="s">
        <v>646</v>
      </c>
      <c r="M1076" s="4">
        <f t="array" ref="M1076">XLOOKUP(L1076,Agregado!$B$2:$B$1511,Agregado!$H$2:$H$1511)</f>
        <v>0.00546909648</v>
      </c>
    </row>
    <row r="1077" ht="15.75" customHeight="1">
      <c r="B1077" s="13">
        <v>44746.0</v>
      </c>
      <c r="C1077" s="13"/>
      <c r="D1077" s="10">
        <v>133851.20100000006</v>
      </c>
      <c r="E1077" s="10">
        <v>167489.7590000003</v>
      </c>
      <c r="F1077" s="10">
        <v>182023.31999999995</v>
      </c>
      <c r="G1077" s="10">
        <f t="shared" si="1"/>
        <v>483364.28</v>
      </c>
      <c r="H1077" s="11">
        <f t="shared" si="2"/>
        <v>0.001293387099</v>
      </c>
      <c r="J1077" s="12">
        <v>44652.0</v>
      </c>
      <c r="K1077" s="2">
        <v>452.92</v>
      </c>
      <c r="L1077" s="3">
        <v>44565.0</v>
      </c>
      <c r="M1077" s="4">
        <f t="array" ref="M1077">XLOOKUP(L1077,Agregado!$B$2:$B$1511,Agregado!$H$2:$H$1511)</f>
        <v>0.007901632617</v>
      </c>
    </row>
    <row r="1078" ht="15.75" customHeight="1">
      <c r="B1078" s="13">
        <v>44777.0</v>
      </c>
      <c r="C1078" s="13"/>
      <c r="D1078" s="10">
        <v>131541.15100000007</v>
      </c>
      <c r="E1078" s="10">
        <v>167624.9070000003</v>
      </c>
      <c r="F1078" s="10">
        <v>182119.04699999996</v>
      </c>
      <c r="G1078" s="10">
        <f t="shared" si="1"/>
        <v>481285.105</v>
      </c>
      <c r="H1078" s="11">
        <f t="shared" si="2"/>
        <v>-0.004310743887</v>
      </c>
      <c r="J1078" s="12">
        <v>44655.0</v>
      </c>
      <c r="K1078" s="2">
        <v>456.8</v>
      </c>
      <c r="L1078" s="3">
        <v>44655.0</v>
      </c>
      <c r="M1078" s="4">
        <f t="array" ref="M1078">XLOOKUP(L1078,Agregado!$B$2:$B$1511,Agregado!$H$2:$H$1511)</f>
        <v>-0.01043653176</v>
      </c>
    </row>
    <row r="1079" ht="15.75" customHeight="1">
      <c r="B1079" s="13">
        <v>44869.0</v>
      </c>
      <c r="C1079" s="13"/>
      <c r="D1079" s="10">
        <v>134784.58300000007</v>
      </c>
      <c r="E1079" s="10">
        <v>167535.0460000003</v>
      </c>
      <c r="F1079" s="10">
        <v>179147.92599999995</v>
      </c>
      <c r="G1079" s="10">
        <f t="shared" si="1"/>
        <v>481467.555</v>
      </c>
      <c r="H1079" s="11">
        <f t="shared" si="2"/>
        <v>0.0003790173941</v>
      </c>
      <c r="J1079" s="12">
        <v>44656.0</v>
      </c>
      <c r="K1079" s="2">
        <v>451.03</v>
      </c>
      <c r="L1079" s="3">
        <v>44685.0</v>
      </c>
      <c r="M1079" s="4">
        <f t="array" ref="M1079">XLOOKUP(L1079,Agregado!$B$2:$B$1511,Agregado!$H$2:$H$1511)</f>
        <v>-0.002124600254</v>
      </c>
    </row>
    <row r="1080" ht="15.75" customHeight="1">
      <c r="B1080" s="13">
        <v>44899.0</v>
      </c>
      <c r="C1080" s="13"/>
      <c r="D1080" s="10">
        <v>131815.78700000007</v>
      </c>
      <c r="E1080" s="10">
        <v>167270.01200000028</v>
      </c>
      <c r="F1080" s="10">
        <v>179128.50499999995</v>
      </c>
      <c r="G1080" s="10">
        <f t="shared" si="1"/>
        <v>478214.304</v>
      </c>
      <c r="H1080" s="11">
        <f t="shared" si="2"/>
        <v>-0.006779879043</v>
      </c>
      <c r="J1080" s="12">
        <v>44657.0</v>
      </c>
      <c r="K1080" s="2">
        <v>446.52</v>
      </c>
      <c r="L1080" s="3">
        <v>44716.0</v>
      </c>
      <c r="M1080" s="4">
        <f t="array" ref="M1080">XLOOKUP(L1080,Agregado!$B$2:$B$1511,Agregado!$H$2:$H$1511)</f>
        <v>-0.0003907058509</v>
      </c>
    </row>
    <row r="1081" ht="15.75" customHeight="1">
      <c r="B1081" s="13" t="s">
        <v>647</v>
      </c>
      <c r="C1081" s="13"/>
      <c r="D1081" s="10">
        <v>131289.78700000007</v>
      </c>
      <c r="E1081" s="10">
        <v>167115.9320000003</v>
      </c>
      <c r="F1081" s="10">
        <v>179452.76399999994</v>
      </c>
      <c r="G1081" s="10">
        <f t="shared" si="1"/>
        <v>477858.483</v>
      </c>
      <c r="H1081" s="11">
        <f t="shared" si="2"/>
        <v>-0.0007443387601</v>
      </c>
      <c r="J1081" s="12">
        <v>44658.0</v>
      </c>
      <c r="K1081" s="2">
        <v>448.77</v>
      </c>
      <c r="L1081" s="3">
        <v>44746.0</v>
      </c>
      <c r="M1081" s="4">
        <f t="array" ref="M1081">XLOOKUP(L1081,Agregado!$B$2:$B$1511,Agregado!$H$2:$H$1511)</f>
        <v>0.001293387099</v>
      </c>
    </row>
    <row r="1082" ht="15.75" customHeight="1">
      <c r="B1082" s="13" t="s">
        <v>648</v>
      </c>
      <c r="C1082" s="13"/>
      <c r="D1082" s="10">
        <v>127987.11800000007</v>
      </c>
      <c r="E1082" s="10">
        <v>161839.9530000003</v>
      </c>
      <c r="F1082" s="10">
        <v>179465.30999999994</v>
      </c>
      <c r="G1082" s="10">
        <f t="shared" si="1"/>
        <v>469292.381</v>
      </c>
      <c r="H1082" s="11">
        <f t="shared" si="2"/>
        <v>-0.01808864014</v>
      </c>
      <c r="J1082" s="12">
        <v>44659.0</v>
      </c>
      <c r="K1082" s="2">
        <v>447.57</v>
      </c>
      <c r="L1082" s="3">
        <v>44777.0</v>
      </c>
      <c r="M1082" s="4">
        <f t="array" ref="M1082">XLOOKUP(L1082,Agregado!$B$2:$B$1511,Agregado!$H$2:$H$1511)</f>
        <v>-0.004310743887</v>
      </c>
    </row>
    <row r="1083" ht="15.75" customHeight="1">
      <c r="B1083" s="13" t="s">
        <v>649</v>
      </c>
      <c r="C1083" s="13"/>
      <c r="D1083" s="10">
        <v>131512.4240000001</v>
      </c>
      <c r="E1083" s="10">
        <v>161729.9980000003</v>
      </c>
      <c r="F1083" s="10">
        <v>174508.62099999993</v>
      </c>
      <c r="G1083" s="10">
        <f t="shared" si="1"/>
        <v>467751.043</v>
      </c>
      <c r="H1083" s="11">
        <f t="shared" si="2"/>
        <v>-0.003289792875</v>
      </c>
      <c r="J1083" s="12">
        <v>44662.0</v>
      </c>
      <c r="K1083" s="2">
        <v>439.92</v>
      </c>
      <c r="L1083" s="3">
        <v>44869.0</v>
      </c>
      <c r="M1083" s="4">
        <f t="array" ref="M1083">XLOOKUP(L1083,Agregado!$B$2:$B$1511,Agregado!$H$2:$H$1511)</f>
        <v>0.0003790173941</v>
      </c>
    </row>
    <row r="1084" ht="15.75" customHeight="1">
      <c r="B1084" s="13" t="s">
        <v>650</v>
      </c>
      <c r="C1084" s="13"/>
      <c r="D1084" s="10">
        <v>127768.9220000001</v>
      </c>
      <c r="E1084" s="10">
        <v>156321.3080000003</v>
      </c>
      <c r="F1084" s="10">
        <v>174737.53999999992</v>
      </c>
      <c r="G1084" s="10">
        <f t="shared" si="1"/>
        <v>458827.77</v>
      </c>
      <c r="H1084" s="11">
        <f t="shared" si="2"/>
        <v>-0.01926128409</v>
      </c>
      <c r="J1084" s="12">
        <v>44663.0</v>
      </c>
      <c r="K1084" s="2">
        <v>438.29</v>
      </c>
      <c r="L1084" s="3">
        <v>44899.0</v>
      </c>
      <c r="M1084" s="4">
        <f t="array" ref="M1084">XLOOKUP(L1084,Agregado!$B$2:$B$1511,Agregado!$H$2:$H$1511)</f>
        <v>-0.006779879043</v>
      </c>
    </row>
    <row r="1085" ht="15.75" customHeight="1">
      <c r="B1085" s="13" t="s">
        <v>651</v>
      </c>
      <c r="C1085" s="13"/>
      <c r="D1085" s="10">
        <v>127791.1650000001</v>
      </c>
      <c r="E1085" s="10">
        <v>156902.1460000003</v>
      </c>
      <c r="F1085" s="10">
        <v>169796.2829999999</v>
      </c>
      <c r="G1085" s="10">
        <f t="shared" si="1"/>
        <v>454489.594</v>
      </c>
      <c r="H1085" s="11">
        <f t="shared" si="2"/>
        <v>-0.009499893021</v>
      </c>
      <c r="J1085" s="12">
        <v>44664.0</v>
      </c>
      <c r="K1085" s="2">
        <v>443.31</v>
      </c>
      <c r="L1085" s="3" t="s">
        <v>647</v>
      </c>
      <c r="M1085" s="4">
        <f t="array" ref="M1085">XLOOKUP(L1085,Agregado!$B$2:$B$1511,Agregado!$H$2:$H$1511)</f>
        <v>-0.0007443387601</v>
      </c>
    </row>
    <row r="1086" ht="15.75" customHeight="1">
      <c r="B1086" s="13" t="s">
        <v>652</v>
      </c>
      <c r="C1086" s="13"/>
      <c r="D1086" s="10">
        <v>128458.0630000001</v>
      </c>
      <c r="E1086" s="10">
        <v>154066.6960000003</v>
      </c>
      <c r="F1086" s="10">
        <v>169851.1689999999</v>
      </c>
      <c r="G1086" s="10">
        <f t="shared" si="1"/>
        <v>452375.928</v>
      </c>
      <c r="H1086" s="11">
        <f t="shared" si="2"/>
        <v>-0.004661484589</v>
      </c>
      <c r="J1086" s="12">
        <v>44665.0</v>
      </c>
      <c r="K1086" s="2">
        <v>437.79</v>
      </c>
      <c r="L1086" s="3" t="s">
        <v>648</v>
      </c>
      <c r="M1086" s="4">
        <f t="array" ref="M1086">XLOOKUP(L1086,Agregado!$B$2:$B$1511,Agregado!$H$2:$H$1511)</f>
        <v>-0.01808864014</v>
      </c>
    </row>
    <row r="1087" ht="15.75" customHeight="1">
      <c r="B1087" s="13" t="s">
        <v>653</v>
      </c>
      <c r="C1087" s="13"/>
      <c r="D1087" s="10">
        <v>129816.10700000009</v>
      </c>
      <c r="E1087" s="10">
        <v>154066.6960000003</v>
      </c>
      <c r="F1087" s="10">
        <v>169953.5269999999</v>
      </c>
      <c r="G1087" s="10">
        <f t="shared" si="1"/>
        <v>453836.33</v>
      </c>
      <c r="H1087" s="11">
        <f t="shared" si="2"/>
        <v>0.003223093158</v>
      </c>
      <c r="J1087" s="12">
        <v>44669.0</v>
      </c>
      <c r="K1087" s="2">
        <v>437.97</v>
      </c>
      <c r="L1087" s="3" t="s">
        <v>649</v>
      </c>
      <c r="M1087" s="4">
        <f t="array" ref="M1087">XLOOKUP(L1087,Agregado!$B$2:$B$1511,Agregado!$H$2:$H$1511)</f>
        <v>-0.003289792875</v>
      </c>
    </row>
    <row r="1088" ht="15.75" customHeight="1">
      <c r="B1088" s="13" t="s">
        <v>654</v>
      </c>
      <c r="C1088" s="13"/>
      <c r="D1088" s="10">
        <v>132116.1740000001</v>
      </c>
      <c r="E1088" s="10">
        <v>154237.80600000027</v>
      </c>
      <c r="F1088" s="10">
        <v>170253.1359999999</v>
      </c>
      <c r="G1088" s="10">
        <f t="shared" si="1"/>
        <v>456607.116</v>
      </c>
      <c r="H1088" s="11">
        <f t="shared" si="2"/>
        <v>0.006086692296</v>
      </c>
      <c r="J1088" s="12">
        <v>44670.0</v>
      </c>
      <c r="K1088" s="2">
        <v>445.04</v>
      </c>
      <c r="L1088" s="3" t="s">
        <v>650</v>
      </c>
      <c r="M1088" s="4">
        <f t="array" ref="M1088">XLOOKUP(L1088,Agregado!$B$2:$B$1511,Agregado!$H$2:$H$1511)</f>
        <v>-0.01926128409</v>
      </c>
    </row>
    <row r="1089" ht="15.75" customHeight="1">
      <c r="B1089" s="13" t="s">
        <v>655</v>
      </c>
      <c r="C1089" s="13"/>
      <c r="D1089" s="10">
        <v>131238.0180000001</v>
      </c>
      <c r="E1089" s="10">
        <v>154044.20800000028</v>
      </c>
      <c r="F1089" s="10">
        <v>170630.56699999992</v>
      </c>
      <c r="G1089" s="10">
        <f t="shared" si="1"/>
        <v>455912.793</v>
      </c>
      <c r="H1089" s="11">
        <f t="shared" si="2"/>
        <v>-0.001521770927</v>
      </c>
      <c r="J1089" s="12">
        <v>44671.0</v>
      </c>
      <c r="K1089" s="2">
        <v>444.71</v>
      </c>
      <c r="L1089" s="3" t="s">
        <v>651</v>
      </c>
      <c r="M1089" s="4">
        <f t="array" ref="M1089">XLOOKUP(L1089,Agregado!$B$2:$B$1511,Agregado!$H$2:$H$1511)</f>
        <v>-0.009499893021</v>
      </c>
    </row>
    <row r="1090" ht="15.75" customHeight="1">
      <c r="B1090" s="13" t="s">
        <v>656</v>
      </c>
      <c r="C1090" s="13"/>
      <c r="D1090" s="10">
        <v>129468.6410000001</v>
      </c>
      <c r="E1090" s="10">
        <v>154295.07500000027</v>
      </c>
      <c r="F1090" s="10">
        <v>170773.43899999993</v>
      </c>
      <c r="G1090" s="10">
        <f t="shared" si="1"/>
        <v>454537.155</v>
      </c>
      <c r="H1090" s="11">
        <f t="shared" si="2"/>
        <v>-0.003021888353</v>
      </c>
      <c r="J1090" s="12">
        <v>44672.0</v>
      </c>
      <c r="K1090" s="2">
        <v>438.06</v>
      </c>
      <c r="L1090" s="3" t="s">
        <v>652</v>
      </c>
      <c r="M1090" s="4">
        <f t="array" ref="M1090">XLOOKUP(L1090,Agregado!$B$2:$B$1511,Agregado!$H$2:$H$1511)</f>
        <v>-0.004661484589</v>
      </c>
    </row>
    <row r="1091" ht="15.75" customHeight="1">
      <c r="B1091" s="13" t="s">
        <v>657</v>
      </c>
      <c r="C1091" s="13"/>
      <c r="D1091" s="10">
        <v>126131.04700000011</v>
      </c>
      <c r="E1091" s="10">
        <v>154316.02500000029</v>
      </c>
      <c r="F1091" s="10">
        <v>171064.53499999992</v>
      </c>
      <c r="G1091" s="10">
        <f t="shared" si="1"/>
        <v>451511.607</v>
      </c>
      <c r="H1091" s="11">
        <f t="shared" si="2"/>
        <v>-0.006678579283</v>
      </c>
      <c r="J1091" s="12">
        <v>44673.0</v>
      </c>
      <c r="K1091" s="2">
        <v>426.04</v>
      </c>
      <c r="L1091" s="3" t="s">
        <v>653</v>
      </c>
      <c r="M1091" s="4">
        <f t="array" ref="M1091">XLOOKUP(L1091,Agregado!$B$2:$B$1511,Agregado!$H$2:$H$1511)</f>
        <v>0.003223093158</v>
      </c>
    </row>
    <row r="1092" ht="15.75" customHeight="1">
      <c r="B1092" s="13" t="s">
        <v>658</v>
      </c>
      <c r="C1092" s="13"/>
      <c r="D1092" s="10">
        <v>127755.70400000011</v>
      </c>
      <c r="E1092" s="10">
        <v>154294.55600000027</v>
      </c>
      <c r="F1092" s="10">
        <v>170739.08799999993</v>
      </c>
      <c r="G1092" s="10">
        <f t="shared" si="1"/>
        <v>452789.348</v>
      </c>
      <c r="H1092" s="11">
        <f t="shared" si="2"/>
        <v>0.002825921709</v>
      </c>
      <c r="J1092" s="12">
        <v>44676.0</v>
      </c>
      <c r="K1092" s="2">
        <v>428.51</v>
      </c>
      <c r="L1092" s="3" t="s">
        <v>654</v>
      </c>
      <c r="M1092" s="4">
        <f t="array" ref="M1092">XLOOKUP(L1092,Agregado!$B$2:$B$1511,Agregado!$H$2:$H$1511)</f>
        <v>0.006086692296</v>
      </c>
    </row>
    <row r="1093" ht="15.75" customHeight="1">
      <c r="B1093" s="13">
        <v>44597.0</v>
      </c>
      <c r="C1093" s="13"/>
      <c r="D1093" s="10">
        <v>130619.57900000011</v>
      </c>
      <c r="E1093" s="10">
        <v>154232.48000000027</v>
      </c>
      <c r="F1093" s="10">
        <v>170988.86699999994</v>
      </c>
      <c r="G1093" s="10">
        <f t="shared" si="1"/>
        <v>455840.926</v>
      </c>
      <c r="H1093" s="11">
        <f t="shared" si="2"/>
        <v>0.006716900285</v>
      </c>
      <c r="J1093" s="12">
        <v>44677.0</v>
      </c>
      <c r="K1093" s="2">
        <v>416.1</v>
      </c>
      <c r="L1093" s="3" t="s">
        <v>655</v>
      </c>
      <c r="M1093" s="4">
        <f t="array" ref="M1093">XLOOKUP(L1093,Agregado!$B$2:$B$1511,Agregado!$H$2:$H$1511)</f>
        <v>-0.001521770927</v>
      </c>
    </row>
    <row r="1094" ht="15.75" customHeight="1">
      <c r="B1094" s="13">
        <v>44625.0</v>
      </c>
      <c r="C1094" s="13"/>
      <c r="D1094" s="10">
        <v>127698.01100000012</v>
      </c>
      <c r="E1094" s="10">
        <v>153857.91200000027</v>
      </c>
      <c r="F1094" s="10">
        <v>171257.13199999995</v>
      </c>
      <c r="G1094" s="10">
        <f t="shared" si="1"/>
        <v>452813.055</v>
      </c>
      <c r="H1094" s="11">
        <f t="shared" si="2"/>
        <v>-0.006664543975</v>
      </c>
      <c r="J1094" s="12">
        <v>44678.0</v>
      </c>
      <c r="K1094" s="2">
        <v>417.27</v>
      </c>
      <c r="L1094" s="3" t="s">
        <v>656</v>
      </c>
      <c r="M1094" s="4">
        <f t="array" ref="M1094">XLOOKUP(L1094,Agregado!$B$2:$B$1511,Agregado!$H$2:$H$1511)</f>
        <v>-0.003021888353</v>
      </c>
    </row>
    <row r="1095" ht="15.75" customHeight="1">
      <c r="B1095" s="13">
        <v>44656.0</v>
      </c>
      <c r="C1095" s="13"/>
      <c r="D1095" s="10">
        <v>127364.88400000012</v>
      </c>
      <c r="E1095" s="10">
        <v>153983.37200000026</v>
      </c>
      <c r="F1095" s="10">
        <v>171454.67699999997</v>
      </c>
      <c r="G1095" s="10">
        <f t="shared" si="1"/>
        <v>452802.933</v>
      </c>
      <c r="H1095" s="11">
        <f t="shared" si="2"/>
        <v>-0.00002235384564</v>
      </c>
      <c r="J1095" s="12">
        <v>44679.0</v>
      </c>
      <c r="K1095" s="2">
        <v>427.81</v>
      </c>
      <c r="L1095" s="3" t="s">
        <v>657</v>
      </c>
      <c r="M1095" s="4">
        <f t="array" ref="M1095">XLOOKUP(L1095,Agregado!$B$2:$B$1511,Agregado!$H$2:$H$1511)</f>
        <v>-0.006678579283</v>
      </c>
    </row>
    <row r="1096" ht="15.75" customHeight="1">
      <c r="B1096" s="13">
        <v>44686.0</v>
      </c>
      <c r="C1096" s="13"/>
      <c r="D1096" s="10">
        <v>127000.37400000013</v>
      </c>
      <c r="E1096" s="10">
        <v>153961.83700000026</v>
      </c>
      <c r="F1096" s="10">
        <v>171223.54099999997</v>
      </c>
      <c r="G1096" s="10">
        <f t="shared" si="1"/>
        <v>452185.752</v>
      </c>
      <c r="H1096" s="11">
        <f t="shared" si="2"/>
        <v>-0.001363953176</v>
      </c>
      <c r="J1096" s="12">
        <v>44680.0</v>
      </c>
      <c r="K1096" s="2">
        <v>412.0</v>
      </c>
      <c r="L1096" s="3" t="s">
        <v>658</v>
      </c>
      <c r="M1096" s="4">
        <f t="array" ref="M1096">XLOOKUP(L1096,Agregado!$B$2:$B$1511,Agregado!$H$2:$H$1511)</f>
        <v>0.002825921709</v>
      </c>
    </row>
    <row r="1097" ht="15.75" customHeight="1">
      <c r="B1097" s="13">
        <v>44717.0</v>
      </c>
      <c r="C1097" s="13"/>
      <c r="D1097" s="10">
        <v>126855.61200000012</v>
      </c>
      <c r="E1097" s="10">
        <v>154211.06700000027</v>
      </c>
      <c r="F1097" s="10">
        <v>171068.46099999998</v>
      </c>
      <c r="G1097" s="10">
        <f t="shared" si="1"/>
        <v>452135.14</v>
      </c>
      <c r="H1097" s="11">
        <f t="shared" si="2"/>
        <v>-0.0001119337184</v>
      </c>
      <c r="J1097" s="12">
        <v>44683.0</v>
      </c>
      <c r="K1097" s="2">
        <v>414.48</v>
      </c>
      <c r="L1097" s="3">
        <v>44597.0</v>
      </c>
      <c r="M1097" s="4">
        <f t="array" ref="M1097">XLOOKUP(L1097,Agregado!$B$2:$B$1511,Agregado!$H$2:$H$1511)</f>
        <v>0.006716900285</v>
      </c>
    </row>
    <row r="1098" ht="15.75" customHeight="1">
      <c r="B1098" s="13">
        <v>44809.0</v>
      </c>
      <c r="C1098" s="13"/>
      <c r="D1098" s="10">
        <v>124984.10600000013</v>
      </c>
      <c r="E1098" s="10">
        <v>153901.25200000027</v>
      </c>
      <c r="F1098" s="10">
        <v>171776.70099999997</v>
      </c>
      <c r="G1098" s="10">
        <f t="shared" si="1"/>
        <v>450662.059</v>
      </c>
      <c r="H1098" s="11">
        <f t="shared" si="2"/>
        <v>-0.003263373677</v>
      </c>
      <c r="J1098" s="12">
        <v>44684.0</v>
      </c>
      <c r="K1098" s="2">
        <v>416.38</v>
      </c>
      <c r="L1098" s="3">
        <v>44625.0</v>
      </c>
      <c r="M1098" s="4">
        <f t="array" ref="M1098">XLOOKUP(L1098,Agregado!$B$2:$B$1511,Agregado!$H$2:$H$1511)</f>
        <v>-0.006664543975</v>
      </c>
    </row>
    <row r="1099" ht="15.75" customHeight="1">
      <c r="B1099" s="13">
        <v>44839.0</v>
      </c>
      <c r="C1099" s="13"/>
      <c r="D1099" s="10">
        <v>130299.92600000012</v>
      </c>
      <c r="E1099" s="10">
        <v>154461.08400000026</v>
      </c>
      <c r="F1099" s="10">
        <v>172047.51599999997</v>
      </c>
      <c r="G1099" s="10">
        <f t="shared" si="1"/>
        <v>456808.526</v>
      </c>
      <c r="H1099" s="11">
        <f t="shared" si="2"/>
        <v>0.01354657902</v>
      </c>
      <c r="J1099" s="12">
        <v>44685.0</v>
      </c>
      <c r="K1099" s="2">
        <v>429.06</v>
      </c>
      <c r="L1099" s="3">
        <v>44656.0</v>
      </c>
      <c r="M1099" s="4">
        <f t="array" ref="M1099">XLOOKUP(L1099,Agregado!$B$2:$B$1511,Agregado!$H$2:$H$1511)</f>
        <v>-0.00002235384564</v>
      </c>
    </row>
    <row r="1100" ht="15.75" customHeight="1">
      <c r="B1100" s="13">
        <v>44870.0</v>
      </c>
      <c r="C1100" s="13"/>
      <c r="D1100" s="10">
        <v>127346.08800000012</v>
      </c>
      <c r="E1100" s="10">
        <v>154461.08400000026</v>
      </c>
      <c r="F1100" s="10">
        <v>171884.01999999996</v>
      </c>
      <c r="G1100" s="10">
        <f t="shared" si="1"/>
        <v>453691.192</v>
      </c>
      <c r="H1100" s="11">
        <f t="shared" si="2"/>
        <v>-0.006847550019</v>
      </c>
      <c r="J1100" s="12">
        <v>44686.0</v>
      </c>
      <c r="K1100" s="2">
        <v>413.81</v>
      </c>
      <c r="L1100" s="3">
        <v>44686.0</v>
      </c>
      <c r="M1100" s="4">
        <f t="array" ref="M1100">XLOOKUP(L1100,Agregado!$B$2:$B$1511,Agregado!$H$2:$H$1511)</f>
        <v>-0.001363953176</v>
      </c>
    </row>
    <row r="1101" ht="15.75" customHeight="1">
      <c r="B1101" s="13">
        <v>44900.0</v>
      </c>
      <c r="C1101" s="13"/>
      <c r="D1101" s="10">
        <v>127817.23000000013</v>
      </c>
      <c r="E1101" s="10">
        <v>154480.79800000027</v>
      </c>
      <c r="F1101" s="10">
        <v>171979.31499999997</v>
      </c>
      <c r="G1101" s="10">
        <f t="shared" si="1"/>
        <v>454277.343</v>
      </c>
      <c r="H1101" s="11">
        <f t="shared" si="2"/>
        <v>0.001291126419</v>
      </c>
      <c r="J1101" s="12">
        <v>44687.0</v>
      </c>
      <c r="K1101" s="2">
        <v>411.34</v>
      </c>
      <c r="L1101" s="3">
        <v>44717.0</v>
      </c>
      <c r="M1101" s="4">
        <f t="array" ref="M1101">XLOOKUP(L1101,Agregado!$B$2:$B$1511,Agregado!$H$2:$H$1511)</f>
        <v>-0.0001119337184</v>
      </c>
    </row>
    <row r="1102" ht="15.75" customHeight="1">
      <c r="B1102" s="13" t="s">
        <v>659</v>
      </c>
      <c r="C1102" s="13"/>
      <c r="D1102" s="10">
        <v>127817.23000000013</v>
      </c>
      <c r="E1102" s="10">
        <v>154559.57900000026</v>
      </c>
      <c r="F1102" s="10">
        <v>172269.00599999996</v>
      </c>
      <c r="G1102" s="10">
        <f t="shared" si="1"/>
        <v>454645.815</v>
      </c>
      <c r="H1102" s="11">
        <f t="shared" si="2"/>
        <v>0.000810788056</v>
      </c>
      <c r="J1102" s="12">
        <v>44690.0</v>
      </c>
      <c r="K1102" s="2">
        <v>398.17</v>
      </c>
      <c r="L1102" s="3">
        <v>44809.0</v>
      </c>
      <c r="M1102" s="4">
        <f t="array" ref="M1102">XLOOKUP(L1102,Agregado!$B$2:$B$1511,Agregado!$H$2:$H$1511)</f>
        <v>-0.003263373677</v>
      </c>
    </row>
    <row r="1103" ht="15.75" customHeight="1">
      <c r="B1103" s="13" t="s">
        <v>660</v>
      </c>
      <c r="C1103" s="13"/>
      <c r="D1103" s="10">
        <v>127094.28400000013</v>
      </c>
      <c r="E1103" s="10">
        <v>154438.57300000027</v>
      </c>
      <c r="F1103" s="10">
        <v>172330.26199999996</v>
      </c>
      <c r="G1103" s="10">
        <f t="shared" si="1"/>
        <v>453863.119</v>
      </c>
      <c r="H1103" s="11">
        <f t="shared" si="2"/>
        <v>-0.001723034666</v>
      </c>
      <c r="J1103" s="12">
        <v>44691.0</v>
      </c>
      <c r="K1103" s="2">
        <v>399.09</v>
      </c>
      <c r="L1103" s="3">
        <v>44839.0</v>
      </c>
      <c r="M1103" s="4">
        <f t="array" ref="M1103">XLOOKUP(L1103,Agregado!$B$2:$B$1511,Agregado!$H$2:$H$1511)</f>
        <v>0.01354657902</v>
      </c>
    </row>
    <row r="1104" ht="15.75" customHeight="1">
      <c r="B1104" s="13" t="s">
        <v>661</v>
      </c>
      <c r="C1104" s="13"/>
      <c r="D1104" s="10">
        <v>127174.29900000013</v>
      </c>
      <c r="E1104" s="10">
        <v>154438.57300000027</v>
      </c>
      <c r="F1104" s="10">
        <v>172462.21899999995</v>
      </c>
      <c r="G1104" s="10">
        <f t="shared" si="1"/>
        <v>454075.091</v>
      </c>
      <c r="H1104" s="11">
        <f t="shared" si="2"/>
        <v>0.0004669304618</v>
      </c>
      <c r="J1104" s="12">
        <v>44692.0</v>
      </c>
      <c r="K1104" s="2">
        <v>392.75</v>
      </c>
      <c r="L1104" s="3">
        <v>44870.0</v>
      </c>
      <c r="M1104" s="4">
        <f t="array" ref="M1104">XLOOKUP(L1104,Agregado!$B$2:$B$1511,Agregado!$H$2:$H$1511)</f>
        <v>-0.006847550019</v>
      </c>
    </row>
    <row r="1105" ht="15.75" customHeight="1">
      <c r="B1105" s="13" t="s">
        <v>662</v>
      </c>
      <c r="C1105" s="13"/>
      <c r="D1105" s="10">
        <v>125460.07100000013</v>
      </c>
      <c r="E1105" s="10">
        <v>159459.91900000026</v>
      </c>
      <c r="F1105" s="10">
        <v>172529.13099999996</v>
      </c>
      <c r="G1105" s="10">
        <f t="shared" si="1"/>
        <v>457449.121</v>
      </c>
      <c r="H1105" s="11">
        <f t="shared" si="2"/>
        <v>0.007403084559</v>
      </c>
      <c r="J1105" s="12">
        <v>44693.0</v>
      </c>
      <c r="K1105" s="2">
        <v>392.34</v>
      </c>
      <c r="L1105" s="3">
        <v>44900.0</v>
      </c>
      <c r="M1105" s="4">
        <f t="array" ref="M1105">XLOOKUP(L1105,Agregado!$B$2:$B$1511,Agregado!$H$2:$H$1511)</f>
        <v>0.001291126419</v>
      </c>
    </row>
    <row r="1106" ht="15.75" customHeight="1">
      <c r="B1106" s="13" t="s">
        <v>663</v>
      </c>
      <c r="C1106" s="13"/>
      <c r="D1106" s="10">
        <v>127027.21500000013</v>
      </c>
      <c r="E1106" s="10">
        <v>159400.90200000026</v>
      </c>
      <c r="F1106" s="10">
        <v>172673.14899999998</v>
      </c>
      <c r="G1106" s="10">
        <f t="shared" si="1"/>
        <v>459101.266</v>
      </c>
      <c r="H1106" s="11">
        <f t="shared" si="2"/>
        <v>0.003605141218</v>
      </c>
      <c r="J1106" s="12">
        <v>44694.0</v>
      </c>
      <c r="K1106" s="2">
        <v>401.72</v>
      </c>
      <c r="L1106" s="3" t="s">
        <v>659</v>
      </c>
      <c r="M1106" s="4">
        <f t="array" ref="M1106">XLOOKUP(L1106,Agregado!$B$2:$B$1511,Agregado!$H$2:$H$1511)</f>
        <v>0.000810788056</v>
      </c>
    </row>
    <row r="1107" ht="15.75" customHeight="1">
      <c r="B1107" s="13" t="s">
        <v>664</v>
      </c>
      <c r="C1107" s="13"/>
      <c r="D1107" s="10">
        <v>128819.12300000012</v>
      </c>
      <c r="E1107" s="10">
        <v>159557.37700000027</v>
      </c>
      <c r="F1107" s="10">
        <v>172876.67599999998</v>
      </c>
      <c r="G1107" s="10">
        <f t="shared" si="1"/>
        <v>461253.176</v>
      </c>
      <c r="H1107" s="11">
        <f t="shared" si="2"/>
        <v>0.004676272147</v>
      </c>
      <c r="J1107" s="12">
        <v>44697.0</v>
      </c>
      <c r="K1107" s="2">
        <v>400.09</v>
      </c>
      <c r="L1107" s="3" t="s">
        <v>660</v>
      </c>
      <c r="M1107" s="4">
        <f t="array" ref="M1107">XLOOKUP(L1107,Agregado!$B$2:$B$1511,Agregado!$H$2:$H$1511)</f>
        <v>-0.001723034666</v>
      </c>
    </row>
    <row r="1108" ht="15.75" customHeight="1">
      <c r="B1108" s="13" t="s">
        <v>665</v>
      </c>
      <c r="C1108" s="13"/>
      <c r="D1108" s="10">
        <v>128936.00400000012</v>
      </c>
      <c r="E1108" s="10">
        <v>159772.56600000028</v>
      </c>
      <c r="F1108" s="10">
        <v>173048.30999999997</v>
      </c>
      <c r="G1108" s="10">
        <f t="shared" si="1"/>
        <v>461756.88</v>
      </c>
      <c r="H1108" s="11">
        <f t="shared" si="2"/>
        <v>0.001091437838</v>
      </c>
      <c r="J1108" s="12">
        <v>44698.0</v>
      </c>
      <c r="K1108" s="2">
        <v>408.32</v>
      </c>
      <c r="L1108" s="3" t="s">
        <v>661</v>
      </c>
      <c r="M1108" s="4">
        <f t="array" ref="M1108">XLOOKUP(L1108,Agregado!$B$2:$B$1511,Agregado!$H$2:$H$1511)</f>
        <v>0.0004669304618</v>
      </c>
    </row>
    <row r="1109" ht="15.75" customHeight="1">
      <c r="B1109" s="13" t="s">
        <v>666</v>
      </c>
      <c r="C1109" s="13"/>
      <c r="D1109" s="10">
        <v>130582.99000000012</v>
      </c>
      <c r="E1109" s="10">
        <v>160111.34100000028</v>
      </c>
      <c r="F1109" s="10">
        <v>173277.81299999997</v>
      </c>
      <c r="G1109" s="10">
        <f t="shared" si="1"/>
        <v>463972.144</v>
      </c>
      <c r="H1109" s="11">
        <f t="shared" si="2"/>
        <v>0.004785997135</v>
      </c>
      <c r="J1109" s="12">
        <v>44699.0</v>
      </c>
      <c r="K1109" s="2">
        <v>391.86</v>
      </c>
      <c r="L1109" s="3" t="s">
        <v>662</v>
      </c>
      <c r="M1109" s="4">
        <f t="array" ref="M1109">XLOOKUP(L1109,Agregado!$B$2:$B$1511,Agregado!$H$2:$H$1511)</f>
        <v>0.007403084559</v>
      </c>
    </row>
    <row r="1110" ht="15.75" customHeight="1">
      <c r="B1110" s="13" t="s">
        <v>667</v>
      </c>
      <c r="C1110" s="13"/>
      <c r="D1110" s="10">
        <v>132275.70100000012</v>
      </c>
      <c r="E1110" s="10">
        <v>160447.3700000003</v>
      </c>
      <c r="F1110" s="10">
        <v>173849.68799999997</v>
      </c>
      <c r="G1110" s="10">
        <f t="shared" si="1"/>
        <v>466572.759</v>
      </c>
      <c r="H1110" s="11">
        <f t="shared" si="2"/>
        <v>0.00558946003</v>
      </c>
      <c r="J1110" s="12">
        <v>44700.0</v>
      </c>
      <c r="K1110" s="2">
        <v>389.46</v>
      </c>
      <c r="L1110" s="3" t="s">
        <v>663</v>
      </c>
      <c r="M1110" s="4">
        <f t="array" ref="M1110">XLOOKUP(L1110,Agregado!$B$2:$B$1511,Agregado!$H$2:$H$1511)</f>
        <v>0.003605141218</v>
      </c>
    </row>
    <row r="1111" ht="15.75" customHeight="1">
      <c r="B1111" s="13" t="s">
        <v>668</v>
      </c>
      <c r="C1111" s="13"/>
      <c r="D1111" s="10">
        <v>135216.24600000013</v>
      </c>
      <c r="E1111" s="10">
        <v>160906.2990000003</v>
      </c>
      <c r="F1111" s="10">
        <v>174027.91499999998</v>
      </c>
      <c r="G1111" s="10">
        <f t="shared" si="1"/>
        <v>470150.46</v>
      </c>
      <c r="H1111" s="11">
        <f t="shared" si="2"/>
        <v>0.007638795162</v>
      </c>
      <c r="J1111" s="12">
        <v>44701.0</v>
      </c>
      <c r="K1111" s="2">
        <v>389.63</v>
      </c>
      <c r="L1111" s="3" t="s">
        <v>664</v>
      </c>
      <c r="M1111" s="4">
        <f t="array" ref="M1111">XLOOKUP(L1111,Agregado!$B$2:$B$1511,Agregado!$H$2:$H$1511)</f>
        <v>0.004676272147</v>
      </c>
    </row>
    <row r="1112" ht="15.75" customHeight="1">
      <c r="B1112" s="13" t="s">
        <v>669</v>
      </c>
      <c r="C1112" s="13"/>
      <c r="D1112" s="10">
        <v>132865.69200000013</v>
      </c>
      <c r="E1112" s="10">
        <v>161679.6330000003</v>
      </c>
      <c r="F1112" s="10">
        <v>174325.83999999997</v>
      </c>
      <c r="G1112" s="10">
        <f t="shared" si="1"/>
        <v>468871.165</v>
      </c>
      <c r="H1112" s="11">
        <f t="shared" si="2"/>
        <v>-0.002724741917</v>
      </c>
      <c r="J1112" s="12">
        <v>44704.0</v>
      </c>
      <c r="K1112" s="2">
        <v>396.92</v>
      </c>
      <c r="L1112" s="3" t="s">
        <v>665</v>
      </c>
      <c r="M1112" s="4">
        <f t="array" ref="M1112">XLOOKUP(L1112,Agregado!$B$2:$B$1511,Agregado!$H$2:$H$1511)</f>
        <v>0.001091437838</v>
      </c>
    </row>
    <row r="1113" ht="15.75" customHeight="1">
      <c r="B1113" s="13" t="s">
        <v>670</v>
      </c>
      <c r="C1113" s="13"/>
      <c r="D1113" s="10">
        <v>133758.66900000014</v>
      </c>
      <c r="E1113" s="10">
        <v>161846.4970000003</v>
      </c>
      <c r="F1113" s="10">
        <v>174566.07899999997</v>
      </c>
      <c r="G1113" s="10">
        <f t="shared" si="1"/>
        <v>470171.245</v>
      </c>
      <c r="H1113" s="11">
        <f t="shared" si="2"/>
        <v>0.002768950192</v>
      </c>
      <c r="J1113" s="12">
        <v>44705.0</v>
      </c>
      <c r="K1113" s="2">
        <v>393.89</v>
      </c>
      <c r="L1113" s="3" t="s">
        <v>666</v>
      </c>
      <c r="M1113" s="4">
        <f t="array" ref="M1113">XLOOKUP(L1113,Agregado!$B$2:$B$1511,Agregado!$H$2:$H$1511)</f>
        <v>0.004785997135</v>
      </c>
    </row>
    <row r="1114" ht="15.75" customHeight="1">
      <c r="B1114" s="13">
        <v>44567.0</v>
      </c>
      <c r="C1114" s="13"/>
      <c r="D1114" s="10">
        <v>135141.46200000015</v>
      </c>
      <c r="E1114" s="10">
        <v>162302.5340000003</v>
      </c>
      <c r="F1114" s="10">
        <v>174752.31699999998</v>
      </c>
      <c r="G1114" s="10">
        <f t="shared" si="1"/>
        <v>472196.313</v>
      </c>
      <c r="H1114" s="11">
        <f t="shared" si="2"/>
        <v>0.004297837081</v>
      </c>
      <c r="J1114" s="12">
        <v>44706.0</v>
      </c>
      <c r="K1114" s="2">
        <v>397.37</v>
      </c>
      <c r="L1114" s="3" t="s">
        <v>667</v>
      </c>
      <c r="M1114" s="4">
        <f t="array" ref="M1114">XLOOKUP(L1114,Agregado!$B$2:$B$1511,Agregado!$H$2:$H$1511)</f>
        <v>0.00558946003</v>
      </c>
    </row>
    <row r="1115" ht="15.75" customHeight="1">
      <c r="B1115" s="13">
        <v>44598.0</v>
      </c>
      <c r="C1115" s="13"/>
      <c r="D1115" s="10">
        <v>131433.36800000013</v>
      </c>
      <c r="E1115" s="10">
        <v>163125.57100000032</v>
      </c>
      <c r="F1115" s="10">
        <v>175317.85899999997</v>
      </c>
      <c r="G1115" s="10">
        <f t="shared" si="1"/>
        <v>469876.798</v>
      </c>
      <c r="H1115" s="11">
        <f t="shared" si="2"/>
        <v>-0.004924288062</v>
      </c>
      <c r="J1115" s="12">
        <v>44707.0</v>
      </c>
      <c r="K1115" s="2">
        <v>405.31</v>
      </c>
      <c r="L1115" s="3" t="s">
        <v>668</v>
      </c>
      <c r="M1115" s="4">
        <f t="array" ref="M1115">XLOOKUP(L1115,Agregado!$B$2:$B$1511,Agregado!$H$2:$H$1511)</f>
        <v>0.007638795162</v>
      </c>
    </row>
    <row r="1116" ht="15.75" customHeight="1">
      <c r="B1116" s="13">
        <v>44626.0</v>
      </c>
      <c r="C1116" s="13"/>
      <c r="D1116" s="10">
        <v>129638.82500000013</v>
      </c>
      <c r="E1116" s="10">
        <v>163586.66300000032</v>
      </c>
      <c r="F1116" s="10">
        <v>175669.91499999998</v>
      </c>
      <c r="G1116" s="10">
        <f t="shared" si="1"/>
        <v>468895.403</v>
      </c>
      <c r="H1116" s="11">
        <f t="shared" si="2"/>
        <v>-0.002090806175</v>
      </c>
      <c r="J1116" s="12">
        <v>44708.0</v>
      </c>
      <c r="K1116" s="2">
        <v>415.26</v>
      </c>
      <c r="L1116" s="3" t="s">
        <v>669</v>
      </c>
      <c r="M1116" s="4">
        <f t="array" ref="M1116">XLOOKUP(L1116,Agregado!$B$2:$B$1511,Agregado!$H$2:$H$1511)</f>
        <v>-0.002724741917</v>
      </c>
    </row>
    <row r="1117" ht="15.75" customHeight="1">
      <c r="B1117" s="13">
        <v>44718.0</v>
      </c>
      <c r="C1117" s="13"/>
      <c r="D1117" s="10">
        <v>129413.01700000012</v>
      </c>
      <c r="E1117" s="10">
        <v>163916.54500000033</v>
      </c>
      <c r="F1117" s="10">
        <v>175617.61899999998</v>
      </c>
      <c r="G1117" s="10">
        <f t="shared" si="1"/>
        <v>468947.181</v>
      </c>
      <c r="H1117" s="11">
        <f t="shared" si="2"/>
        <v>0.0001104193837</v>
      </c>
      <c r="J1117" s="12">
        <v>44712.0</v>
      </c>
      <c r="K1117" s="2">
        <v>412.93</v>
      </c>
      <c r="L1117" s="3" t="s">
        <v>670</v>
      </c>
      <c r="M1117" s="4">
        <f t="array" ref="M1117">XLOOKUP(L1117,Agregado!$B$2:$B$1511,Agregado!$H$2:$H$1511)</f>
        <v>0.002768950192</v>
      </c>
    </row>
    <row r="1118" ht="15.75" customHeight="1">
      <c r="B1118" s="13">
        <v>44748.0</v>
      </c>
      <c r="C1118" s="13"/>
      <c r="D1118" s="10">
        <v>129639.53200000012</v>
      </c>
      <c r="E1118" s="10">
        <v>169273.29700000034</v>
      </c>
      <c r="F1118" s="10">
        <v>175631.74399999998</v>
      </c>
      <c r="G1118" s="10">
        <f t="shared" si="1"/>
        <v>474544.573</v>
      </c>
      <c r="H1118" s="11">
        <f t="shared" si="2"/>
        <v>0.01186540878</v>
      </c>
      <c r="J1118" s="12">
        <v>44713.0</v>
      </c>
      <c r="K1118" s="2">
        <v>409.59</v>
      </c>
      <c r="L1118" s="3">
        <v>44567.0</v>
      </c>
      <c r="M1118" s="4">
        <f t="array" ref="M1118">XLOOKUP(L1118,Agregado!$B$2:$B$1511,Agregado!$H$2:$H$1511)</f>
        <v>0.004297837081</v>
      </c>
    </row>
    <row r="1119" ht="15.75" customHeight="1">
      <c r="B1119" s="13">
        <v>44779.0</v>
      </c>
      <c r="C1119" s="13"/>
      <c r="D1119" s="10">
        <v>131011.56000000013</v>
      </c>
      <c r="E1119" s="10">
        <v>169335.93700000035</v>
      </c>
      <c r="F1119" s="10">
        <v>180117.27</v>
      </c>
      <c r="G1119" s="10">
        <f t="shared" si="1"/>
        <v>480464.767</v>
      </c>
      <c r="H1119" s="11">
        <f t="shared" si="2"/>
        <v>0.01239834961</v>
      </c>
      <c r="J1119" s="12">
        <v>44714.0</v>
      </c>
      <c r="K1119" s="2">
        <v>417.39</v>
      </c>
      <c r="L1119" s="3">
        <v>44598.0</v>
      </c>
      <c r="M1119" s="4">
        <f t="array" ref="M1119">XLOOKUP(L1119,Agregado!$B$2:$B$1511,Agregado!$H$2:$H$1511)</f>
        <v>-0.004924288062</v>
      </c>
    </row>
    <row r="1120" ht="15.75" customHeight="1">
      <c r="B1120" s="13">
        <v>44810.0</v>
      </c>
      <c r="C1120" s="13"/>
      <c r="D1120" s="10">
        <v>130127.25000000013</v>
      </c>
      <c r="E1120" s="10">
        <v>169356.59200000035</v>
      </c>
      <c r="F1120" s="10">
        <v>180177.24099999998</v>
      </c>
      <c r="G1120" s="10">
        <f t="shared" si="1"/>
        <v>479661.083</v>
      </c>
      <c r="H1120" s="11">
        <f t="shared" si="2"/>
        <v>-0.001674122591</v>
      </c>
      <c r="J1120" s="12">
        <v>44715.0</v>
      </c>
      <c r="K1120" s="2">
        <v>410.54</v>
      </c>
      <c r="L1120" s="3">
        <v>44626.0</v>
      </c>
      <c r="M1120" s="4">
        <f t="array" ref="M1120">XLOOKUP(L1120,Agregado!$B$2:$B$1511,Agregado!$H$2:$H$1511)</f>
        <v>-0.002090806175</v>
      </c>
    </row>
    <row r="1121" ht="15.75" customHeight="1">
      <c r="B1121" s="13">
        <v>44840.0</v>
      </c>
      <c r="C1121" s="13"/>
      <c r="D1121" s="10">
        <v>126794.04600000013</v>
      </c>
      <c r="E1121" s="10">
        <v>169075.16900000034</v>
      </c>
      <c r="F1121" s="10">
        <v>180316.58599999998</v>
      </c>
      <c r="G1121" s="10">
        <f t="shared" si="1"/>
        <v>476185.801</v>
      </c>
      <c r="H1121" s="11">
        <f t="shared" si="2"/>
        <v>-0.007271661124</v>
      </c>
      <c r="J1121" s="12">
        <v>44718.0</v>
      </c>
      <c r="K1121" s="2">
        <v>411.79</v>
      </c>
      <c r="L1121" s="3">
        <v>44718.0</v>
      </c>
      <c r="M1121" s="4">
        <f t="array" ref="M1121">XLOOKUP(L1121,Agregado!$B$2:$B$1511,Agregado!$H$2:$H$1511)</f>
        <v>0.0001104193837</v>
      </c>
    </row>
    <row r="1122" ht="15.75" customHeight="1">
      <c r="B1122" s="13" t="s">
        <v>671</v>
      </c>
      <c r="C1122" s="13"/>
      <c r="D1122" s="10">
        <v>121081.32700000014</v>
      </c>
      <c r="E1122" s="10">
        <v>169036.13500000033</v>
      </c>
      <c r="F1122" s="10">
        <v>180291.53199999998</v>
      </c>
      <c r="G1122" s="10">
        <f t="shared" si="1"/>
        <v>470408.994</v>
      </c>
      <c r="H1122" s="11">
        <f t="shared" si="2"/>
        <v>-0.0122056</v>
      </c>
      <c r="J1122" s="12">
        <v>44719.0</v>
      </c>
      <c r="K1122" s="2">
        <v>415.74</v>
      </c>
      <c r="L1122" s="3">
        <v>44748.0</v>
      </c>
      <c r="M1122" s="4">
        <f t="array" ref="M1122">XLOOKUP(L1122,Agregado!$B$2:$B$1511,Agregado!$H$2:$H$1511)</f>
        <v>0.01186540878</v>
      </c>
    </row>
    <row r="1123" ht="15.75" customHeight="1">
      <c r="B1123" s="13" t="s">
        <v>672</v>
      </c>
      <c r="C1123" s="13"/>
      <c r="D1123" s="10">
        <v>120650.21300000013</v>
      </c>
      <c r="E1123" s="10">
        <v>168116.87200000032</v>
      </c>
      <c r="F1123" s="10">
        <v>180199.52599999998</v>
      </c>
      <c r="G1123" s="10">
        <f t="shared" si="1"/>
        <v>468966.611</v>
      </c>
      <c r="H1123" s="11">
        <f t="shared" si="2"/>
        <v>-0.003070942285</v>
      </c>
      <c r="J1123" s="12">
        <v>44720.0</v>
      </c>
      <c r="K1123" s="2">
        <v>411.22</v>
      </c>
      <c r="L1123" s="3">
        <v>44779.0</v>
      </c>
      <c r="M1123" s="4">
        <f t="array" ref="M1123">XLOOKUP(L1123,Agregado!$B$2:$B$1511,Agregado!$H$2:$H$1511)</f>
        <v>0.01239834961</v>
      </c>
    </row>
    <row r="1124" ht="15.75" customHeight="1">
      <c r="B1124" s="13" t="s">
        <v>673</v>
      </c>
      <c r="C1124" s="13"/>
      <c r="D1124" s="10">
        <v>124890.60700000013</v>
      </c>
      <c r="E1124" s="10">
        <v>168079.48000000033</v>
      </c>
      <c r="F1124" s="10">
        <v>180312.85499999998</v>
      </c>
      <c r="G1124" s="10">
        <f t="shared" si="1"/>
        <v>473282.942</v>
      </c>
      <c r="H1124" s="11">
        <f t="shared" si="2"/>
        <v>0.009161821682</v>
      </c>
      <c r="J1124" s="12">
        <v>44721.0</v>
      </c>
      <c r="K1124" s="2">
        <v>401.44</v>
      </c>
      <c r="L1124" s="3">
        <v>44810.0</v>
      </c>
      <c r="M1124" s="4">
        <f t="array" ref="M1124">XLOOKUP(L1124,Agregado!$B$2:$B$1511,Agregado!$H$2:$H$1511)</f>
        <v>-0.001674122591</v>
      </c>
    </row>
    <row r="1125" ht="15.75" customHeight="1">
      <c r="B1125" s="13" t="s">
        <v>674</v>
      </c>
      <c r="C1125" s="13"/>
      <c r="D1125" s="10">
        <v>130784.75100000013</v>
      </c>
      <c r="E1125" s="10">
        <v>167756.99800000034</v>
      </c>
      <c r="F1125" s="10">
        <v>181250.97299999997</v>
      </c>
      <c r="G1125" s="10">
        <f t="shared" si="1"/>
        <v>479792.722</v>
      </c>
      <c r="H1125" s="11">
        <f t="shared" si="2"/>
        <v>0.01366078577</v>
      </c>
      <c r="J1125" s="12">
        <v>44722.0</v>
      </c>
      <c r="K1125" s="2">
        <v>389.8</v>
      </c>
      <c r="L1125" s="3">
        <v>44840.0</v>
      </c>
      <c r="M1125" s="4">
        <f t="array" ref="M1125">XLOOKUP(L1125,Agregado!$B$2:$B$1511,Agregado!$H$2:$H$1511)</f>
        <v>-0.007271661124</v>
      </c>
    </row>
    <row r="1126" ht="15.75" customHeight="1">
      <c r="B1126" s="13" t="s">
        <v>675</v>
      </c>
      <c r="C1126" s="13"/>
      <c r="D1126" s="10">
        <v>133370.73500000013</v>
      </c>
      <c r="E1126" s="10">
        <v>168179.15800000035</v>
      </c>
      <c r="F1126" s="10">
        <v>181414.36299999998</v>
      </c>
      <c r="G1126" s="10">
        <f t="shared" si="1"/>
        <v>482964.256</v>
      </c>
      <c r="H1126" s="11">
        <f t="shared" si="2"/>
        <v>0.006588465303</v>
      </c>
      <c r="J1126" s="12">
        <v>44725.0</v>
      </c>
      <c r="K1126" s="2">
        <v>375.0</v>
      </c>
      <c r="L1126" s="3" t="s">
        <v>671</v>
      </c>
      <c r="M1126" s="4">
        <f t="array" ref="M1126">XLOOKUP(L1126,Agregado!$B$2:$B$1511,Agregado!$H$2:$H$1511)</f>
        <v>-0.0122056</v>
      </c>
    </row>
    <row r="1127" ht="15.75" customHeight="1">
      <c r="B1127" s="13" t="s">
        <v>676</v>
      </c>
      <c r="C1127" s="13"/>
      <c r="D1127" s="10">
        <v>133370.73500000013</v>
      </c>
      <c r="E1127" s="10">
        <v>168179.15800000035</v>
      </c>
      <c r="F1127" s="10">
        <v>181414.36299999998</v>
      </c>
      <c r="G1127" s="10">
        <f t="shared" si="1"/>
        <v>482964.256</v>
      </c>
      <c r="H1127" s="11">
        <f t="shared" si="2"/>
        <v>0</v>
      </c>
      <c r="J1127" s="12">
        <v>44726.0</v>
      </c>
      <c r="K1127" s="2">
        <v>373.87</v>
      </c>
      <c r="L1127" s="3" t="s">
        <v>672</v>
      </c>
      <c r="M1127" s="4">
        <f t="array" ref="M1127">XLOOKUP(L1127,Agregado!$B$2:$B$1511,Agregado!$H$2:$H$1511)</f>
        <v>-0.003070942285</v>
      </c>
    </row>
    <row r="1128" ht="15.75" customHeight="1">
      <c r="B1128" s="13" t="s">
        <v>677</v>
      </c>
      <c r="C1128" s="13"/>
      <c r="D1128" s="10">
        <v>136372.24800000014</v>
      </c>
      <c r="E1128" s="10">
        <v>167222.59000000035</v>
      </c>
      <c r="F1128" s="10">
        <v>180740.927</v>
      </c>
      <c r="G1128" s="10">
        <f t="shared" si="1"/>
        <v>484335.765</v>
      </c>
      <c r="H1128" s="11">
        <f t="shared" si="2"/>
        <v>0.002835748763</v>
      </c>
      <c r="J1128" s="12">
        <v>44727.0</v>
      </c>
      <c r="K1128" s="2">
        <v>379.2</v>
      </c>
      <c r="L1128" s="3" t="s">
        <v>673</v>
      </c>
      <c r="M1128" s="4">
        <f t="array" ref="M1128">XLOOKUP(L1128,Agregado!$B$2:$B$1511,Agregado!$H$2:$H$1511)</f>
        <v>0.009161821682</v>
      </c>
    </row>
    <row r="1129" ht="15.75" customHeight="1">
      <c r="B1129" s="13" t="s">
        <v>678</v>
      </c>
      <c r="C1129" s="13"/>
      <c r="D1129" s="10">
        <v>132022.03700000013</v>
      </c>
      <c r="E1129" s="10">
        <v>166996.43000000034</v>
      </c>
      <c r="F1129" s="10">
        <v>180664.929</v>
      </c>
      <c r="G1129" s="10">
        <f t="shared" si="1"/>
        <v>479683.396</v>
      </c>
      <c r="H1129" s="11">
        <f t="shared" si="2"/>
        <v>-0.009652100928</v>
      </c>
      <c r="J1129" s="12">
        <v>44728.0</v>
      </c>
      <c r="K1129" s="2">
        <v>366.65</v>
      </c>
      <c r="L1129" s="3" t="s">
        <v>674</v>
      </c>
      <c r="M1129" s="4">
        <f t="array" ref="M1129">XLOOKUP(L1129,Agregado!$B$2:$B$1511,Agregado!$H$2:$H$1511)</f>
        <v>0.01366078577</v>
      </c>
    </row>
    <row r="1130" ht="15.75" customHeight="1">
      <c r="B1130" s="13" t="s">
        <v>679</v>
      </c>
      <c r="C1130" s="13"/>
      <c r="D1130" s="10">
        <v>132902.18900000013</v>
      </c>
      <c r="E1130" s="10">
        <v>166525.86800000034</v>
      </c>
      <c r="F1130" s="10">
        <v>181029.945</v>
      </c>
      <c r="G1130" s="10">
        <f t="shared" si="1"/>
        <v>480458.002</v>
      </c>
      <c r="H1130" s="11">
        <f t="shared" si="2"/>
        <v>0.001613525195</v>
      </c>
      <c r="J1130" s="12">
        <v>44729.0</v>
      </c>
      <c r="K1130" s="2">
        <v>365.86</v>
      </c>
      <c r="L1130" s="3" t="s">
        <v>675</v>
      </c>
      <c r="M1130" s="4">
        <f t="array" ref="M1130">XLOOKUP(L1130,Agregado!$B$2:$B$1511,Agregado!$H$2:$H$1511)</f>
        <v>0.006588465303</v>
      </c>
    </row>
    <row r="1131" ht="15.75" customHeight="1">
      <c r="B1131" s="13" t="s">
        <v>680</v>
      </c>
      <c r="C1131" s="13"/>
      <c r="D1131" s="10">
        <v>131276.29000000012</v>
      </c>
      <c r="E1131" s="10">
        <v>166373.84600000034</v>
      </c>
      <c r="F1131" s="10">
        <v>180908.749</v>
      </c>
      <c r="G1131" s="10">
        <f t="shared" si="1"/>
        <v>478558.885</v>
      </c>
      <c r="H1131" s="11">
        <f t="shared" si="2"/>
        <v>-0.003960554831</v>
      </c>
      <c r="J1131" s="3">
        <v>44002.0</v>
      </c>
      <c r="K1131" s="3"/>
      <c r="L1131" s="3" t="s">
        <v>676</v>
      </c>
      <c r="M1131" s="4">
        <f t="array" ref="M1131">XLOOKUP(L1131,Agregado!$B$2:$B$1511,Agregado!$H$2:$H$1511)</f>
        <v>0</v>
      </c>
    </row>
    <row r="1132" ht="15.75" customHeight="1">
      <c r="B1132" s="13" t="s">
        <v>681</v>
      </c>
      <c r="C1132" s="13"/>
      <c r="D1132" s="10">
        <v>133010.3590000001</v>
      </c>
      <c r="E1132" s="10">
        <v>166236.75800000035</v>
      </c>
      <c r="F1132" s="10">
        <v>181311.355</v>
      </c>
      <c r="G1132" s="10">
        <f t="shared" si="1"/>
        <v>480558.472</v>
      </c>
      <c r="H1132" s="11">
        <f t="shared" si="2"/>
        <v>0.004169645941</v>
      </c>
      <c r="J1132" s="12">
        <v>44733.0</v>
      </c>
      <c r="K1132" s="2">
        <v>375.07</v>
      </c>
      <c r="L1132" s="3" t="s">
        <v>677</v>
      </c>
      <c r="M1132" s="4">
        <f t="array" ref="M1132">XLOOKUP(L1132,Agregado!$B$2:$B$1511,Agregado!$H$2:$H$1511)</f>
        <v>0.002835748763</v>
      </c>
    </row>
    <row r="1133" ht="15.75" customHeight="1">
      <c r="B1133" s="13" t="s">
        <v>682</v>
      </c>
      <c r="C1133" s="13"/>
      <c r="D1133" s="10">
        <v>133632.00800000012</v>
      </c>
      <c r="E1133" s="10">
        <v>165475.23700000034</v>
      </c>
      <c r="F1133" s="10">
        <v>181583.866</v>
      </c>
      <c r="G1133" s="10">
        <f t="shared" si="1"/>
        <v>480691.111</v>
      </c>
      <c r="H1133" s="11">
        <f t="shared" si="2"/>
        <v>0.000275972033</v>
      </c>
      <c r="J1133" s="12">
        <v>44734.0</v>
      </c>
      <c r="K1133" s="2">
        <v>374.39</v>
      </c>
      <c r="L1133" s="3" t="s">
        <v>678</v>
      </c>
      <c r="M1133" s="4">
        <f t="array" ref="M1133">XLOOKUP(L1133,Agregado!$B$2:$B$1511,Agregado!$H$2:$H$1511)</f>
        <v>-0.009652100928</v>
      </c>
    </row>
    <row r="1134" ht="15.75" customHeight="1">
      <c r="B1134" s="13" t="s">
        <v>683</v>
      </c>
      <c r="C1134" s="13"/>
      <c r="D1134" s="10">
        <v>133784.2890000001</v>
      </c>
      <c r="E1134" s="10">
        <v>165494.37000000034</v>
      </c>
      <c r="F1134" s="10">
        <v>182444.875</v>
      </c>
      <c r="G1134" s="10">
        <f t="shared" si="1"/>
        <v>481723.534</v>
      </c>
      <c r="H1134" s="11">
        <f t="shared" si="2"/>
        <v>0.002145485631</v>
      </c>
      <c r="J1134" s="12">
        <v>44735.0</v>
      </c>
      <c r="K1134" s="2">
        <v>378.06</v>
      </c>
      <c r="L1134" s="3" t="s">
        <v>679</v>
      </c>
      <c r="M1134" s="4">
        <f t="array" ref="M1134">XLOOKUP(L1134,Agregado!$B$2:$B$1511,Agregado!$H$2:$H$1511)</f>
        <v>0.001613525195</v>
      </c>
    </row>
    <row r="1135" ht="15.75" customHeight="1">
      <c r="B1135" s="13" t="s">
        <v>684</v>
      </c>
      <c r="C1135" s="13"/>
      <c r="D1135" s="10">
        <v>133841.3600000001</v>
      </c>
      <c r="E1135" s="10">
        <v>165456.12700000036</v>
      </c>
      <c r="F1135" s="10">
        <v>181806.654</v>
      </c>
      <c r="G1135" s="10">
        <f t="shared" si="1"/>
        <v>481104.141</v>
      </c>
      <c r="H1135" s="11">
        <f t="shared" si="2"/>
        <v>-0.001286612551</v>
      </c>
      <c r="J1135" s="12">
        <v>44736.0</v>
      </c>
      <c r="K1135" s="2">
        <v>390.08</v>
      </c>
      <c r="L1135" s="3" t="s">
        <v>680</v>
      </c>
      <c r="M1135" s="4">
        <f t="array" ref="M1135">XLOOKUP(L1135,Agregado!$B$2:$B$1511,Agregado!$H$2:$H$1511)</f>
        <v>-0.003960554831</v>
      </c>
    </row>
    <row r="1136" ht="15.75" customHeight="1">
      <c r="B1136" s="13">
        <v>44568.0</v>
      </c>
      <c r="C1136" s="13"/>
      <c r="D1136" s="10">
        <v>133501.8780000001</v>
      </c>
      <c r="E1136" s="10">
        <v>165380.29900000035</v>
      </c>
      <c r="F1136" s="10">
        <v>181667.97400000002</v>
      </c>
      <c r="G1136" s="10">
        <f t="shared" si="1"/>
        <v>480550.151</v>
      </c>
      <c r="H1136" s="11">
        <f t="shared" si="2"/>
        <v>-0.001152160534</v>
      </c>
      <c r="J1136" s="12">
        <v>44739.0</v>
      </c>
      <c r="K1136" s="2">
        <v>388.59</v>
      </c>
      <c r="L1136" s="3" t="s">
        <v>681</v>
      </c>
      <c r="M1136" s="4">
        <f t="array" ref="M1136">XLOOKUP(L1136,Agregado!$B$2:$B$1511,Agregado!$H$2:$H$1511)</f>
        <v>0.004169645941</v>
      </c>
    </row>
    <row r="1137" ht="15.75" customHeight="1">
      <c r="B1137" s="13">
        <v>44688.0</v>
      </c>
      <c r="C1137" s="13"/>
      <c r="D1137" s="10">
        <v>133349.4060000001</v>
      </c>
      <c r="E1137" s="10">
        <v>165552.71400000036</v>
      </c>
      <c r="F1137" s="10">
        <v>181837.35</v>
      </c>
      <c r="G1137" s="10">
        <f t="shared" si="1"/>
        <v>480739.47</v>
      </c>
      <c r="H1137" s="11">
        <f t="shared" si="2"/>
        <v>0.0003938854603</v>
      </c>
      <c r="J1137" s="12">
        <v>44740.0</v>
      </c>
      <c r="K1137" s="2">
        <v>380.65</v>
      </c>
      <c r="L1137" s="3" t="s">
        <v>682</v>
      </c>
      <c r="M1137" s="4">
        <f t="array" ref="M1137">XLOOKUP(L1137,Agregado!$B$2:$B$1511,Agregado!$H$2:$H$1511)</f>
        <v>0.000275972033</v>
      </c>
    </row>
    <row r="1138" ht="15.75" customHeight="1">
      <c r="B1138" s="13">
        <v>44719.0</v>
      </c>
      <c r="C1138" s="13"/>
      <c r="D1138" s="10">
        <v>129817.27100000011</v>
      </c>
      <c r="E1138" s="10">
        <v>165994.10900000035</v>
      </c>
      <c r="F1138" s="10">
        <v>182407.93</v>
      </c>
      <c r="G1138" s="10">
        <f t="shared" si="1"/>
        <v>478219.31</v>
      </c>
      <c r="H1138" s="11">
        <f t="shared" si="2"/>
        <v>-0.00525604615</v>
      </c>
      <c r="J1138" s="12">
        <v>44741.0</v>
      </c>
      <c r="K1138" s="2">
        <v>380.34</v>
      </c>
      <c r="L1138" s="3" t="s">
        <v>683</v>
      </c>
      <c r="M1138" s="4">
        <f t="array" ref="M1138">XLOOKUP(L1138,Agregado!$B$2:$B$1511,Agregado!$H$2:$H$1511)</f>
        <v>0.002145485631</v>
      </c>
    </row>
    <row r="1139" ht="15.75" customHeight="1">
      <c r="B1139" s="13">
        <v>44749.0</v>
      </c>
      <c r="C1139" s="13"/>
      <c r="D1139" s="10">
        <v>132059.1290000001</v>
      </c>
      <c r="E1139" s="10">
        <v>166186.70900000035</v>
      </c>
      <c r="F1139" s="10">
        <v>182719.45299999998</v>
      </c>
      <c r="G1139" s="10">
        <f t="shared" si="1"/>
        <v>480965.291</v>
      </c>
      <c r="H1139" s="11">
        <f t="shared" si="2"/>
        <v>0.005725672616</v>
      </c>
      <c r="J1139" s="12">
        <v>44742.0</v>
      </c>
      <c r="K1139" s="2">
        <v>377.25</v>
      </c>
      <c r="L1139" s="3" t="s">
        <v>684</v>
      </c>
      <c r="M1139" s="4">
        <f t="array" ref="M1139">XLOOKUP(L1139,Agregado!$B$2:$B$1511,Agregado!$H$2:$H$1511)</f>
        <v>-0.001286612551</v>
      </c>
    </row>
    <row r="1140" ht="15.75" customHeight="1">
      <c r="B1140" s="13">
        <v>44780.0</v>
      </c>
      <c r="C1140" s="13"/>
      <c r="D1140" s="10">
        <v>130114.1300000001</v>
      </c>
      <c r="E1140" s="10">
        <v>166636.36900000036</v>
      </c>
      <c r="F1140" s="10">
        <v>182711.41499999998</v>
      </c>
      <c r="G1140" s="10">
        <f t="shared" si="1"/>
        <v>479461.914</v>
      </c>
      <c r="H1140" s="11">
        <f t="shared" si="2"/>
        <v>-0.003130644821</v>
      </c>
      <c r="J1140" s="12">
        <v>44743.0</v>
      </c>
      <c r="K1140" s="2">
        <v>381.24</v>
      </c>
      <c r="L1140" s="3">
        <v>44568.0</v>
      </c>
      <c r="M1140" s="4">
        <f t="array" ref="M1140">XLOOKUP(L1140,Agregado!$B$2:$B$1511,Agregado!$H$2:$H$1511)</f>
        <v>-0.001152160534</v>
      </c>
    </row>
    <row r="1141" ht="15.75" customHeight="1">
      <c r="B1141" s="13">
        <v>44872.0</v>
      </c>
      <c r="C1141" s="13"/>
      <c r="D1141" s="10">
        <v>128539.87400000011</v>
      </c>
      <c r="E1141" s="10">
        <v>166558.22600000034</v>
      </c>
      <c r="F1141" s="10">
        <v>183196.06699999998</v>
      </c>
      <c r="G1141" s="10">
        <f t="shared" si="1"/>
        <v>478294.167</v>
      </c>
      <c r="H1141" s="11">
        <f t="shared" si="2"/>
        <v>-0.00243850726</v>
      </c>
      <c r="J1141" s="12">
        <v>44747.0</v>
      </c>
      <c r="K1141" s="2">
        <v>381.96</v>
      </c>
      <c r="L1141" s="3">
        <v>44688.0</v>
      </c>
      <c r="M1141" s="4">
        <f t="array" ref="M1141">XLOOKUP(L1141,Agregado!$B$2:$B$1511,Agregado!$H$2:$H$1511)</f>
        <v>0.0003938854603</v>
      </c>
    </row>
    <row r="1142" ht="15.75" customHeight="1">
      <c r="B1142" s="13">
        <v>44902.0</v>
      </c>
      <c r="C1142" s="13"/>
      <c r="D1142" s="10">
        <v>127809.83100000011</v>
      </c>
      <c r="E1142" s="10">
        <v>166674.09100000034</v>
      </c>
      <c r="F1142" s="10">
        <v>183197.15699999998</v>
      </c>
      <c r="G1142" s="10">
        <f t="shared" si="1"/>
        <v>477681.079</v>
      </c>
      <c r="H1142" s="11">
        <f t="shared" si="2"/>
        <v>-0.001282644266</v>
      </c>
      <c r="J1142" s="12">
        <v>44748.0</v>
      </c>
      <c r="K1142" s="2">
        <v>383.25</v>
      </c>
      <c r="L1142" s="3">
        <v>44719.0</v>
      </c>
      <c r="M1142" s="4">
        <f t="array" ref="M1142">XLOOKUP(L1142,Agregado!$B$2:$B$1511,Agregado!$H$2:$H$1511)</f>
        <v>-0.00525604615</v>
      </c>
    </row>
    <row r="1143" ht="15.75" customHeight="1">
      <c r="B1143" s="13" t="s">
        <v>685</v>
      </c>
      <c r="C1143" s="13"/>
      <c r="D1143" s="10">
        <v>130170.1070000001</v>
      </c>
      <c r="E1143" s="10">
        <v>166961.08100000033</v>
      </c>
      <c r="F1143" s="10">
        <v>183452.10499999998</v>
      </c>
      <c r="G1143" s="10">
        <f t="shared" si="1"/>
        <v>480583.293</v>
      </c>
      <c r="H1143" s="11">
        <f t="shared" si="2"/>
        <v>0.006057248831</v>
      </c>
      <c r="J1143" s="12">
        <v>44749.0</v>
      </c>
      <c r="K1143" s="2">
        <v>388.99</v>
      </c>
      <c r="L1143" s="3">
        <v>44749.0</v>
      </c>
      <c r="M1143" s="4">
        <f t="array" ref="M1143">XLOOKUP(L1143,Agregado!$B$2:$B$1511,Agregado!$H$2:$H$1511)</f>
        <v>0.005725672616</v>
      </c>
    </row>
    <row r="1144" ht="15.75" customHeight="1">
      <c r="B1144" s="13" t="s">
        <v>686</v>
      </c>
      <c r="C1144" s="13"/>
      <c r="D1144" s="10">
        <v>129014.1520000001</v>
      </c>
      <c r="E1144" s="10">
        <v>166903.93800000031</v>
      </c>
      <c r="F1144" s="10">
        <v>183318.69299999997</v>
      </c>
      <c r="G1144" s="10">
        <f t="shared" si="1"/>
        <v>479236.783</v>
      </c>
      <c r="H1144" s="11">
        <f t="shared" si="2"/>
        <v>-0.002805756864</v>
      </c>
      <c r="J1144" s="12">
        <v>44750.0</v>
      </c>
      <c r="K1144" s="2">
        <v>388.67</v>
      </c>
      <c r="L1144" s="3">
        <v>44780.0</v>
      </c>
      <c r="M1144" s="4">
        <f t="array" ref="M1144">XLOOKUP(L1144,Agregado!$B$2:$B$1511,Agregado!$H$2:$H$1511)</f>
        <v>-0.003130644821</v>
      </c>
    </row>
    <row r="1145" ht="15.75" customHeight="1">
      <c r="B1145" s="13" t="s">
        <v>687</v>
      </c>
      <c r="C1145" s="13"/>
      <c r="D1145" s="10">
        <v>129108.6300000001</v>
      </c>
      <c r="E1145" s="10">
        <v>166751.9930000003</v>
      </c>
      <c r="F1145" s="10">
        <v>183667.13499999998</v>
      </c>
      <c r="G1145" s="10">
        <f t="shared" si="1"/>
        <v>479527.758</v>
      </c>
      <c r="H1145" s="11">
        <f t="shared" si="2"/>
        <v>0.0006069790788</v>
      </c>
      <c r="J1145" s="12">
        <v>44753.0</v>
      </c>
      <c r="K1145" s="2">
        <v>384.23</v>
      </c>
      <c r="L1145" s="3">
        <v>44872.0</v>
      </c>
      <c r="M1145" s="4">
        <f t="array" ref="M1145">XLOOKUP(L1145,Agregado!$B$2:$B$1511,Agregado!$H$2:$H$1511)</f>
        <v>-0.00243850726</v>
      </c>
    </row>
    <row r="1146" ht="15.75" customHeight="1">
      <c r="B1146" s="13" t="s">
        <v>688</v>
      </c>
      <c r="C1146" s="13"/>
      <c r="D1146" s="10">
        <v>129108.6300000001</v>
      </c>
      <c r="E1146" s="10">
        <v>166713.27700000032</v>
      </c>
      <c r="F1146" s="10">
        <v>183704.13299999997</v>
      </c>
      <c r="G1146" s="10">
        <f t="shared" si="1"/>
        <v>479526.04</v>
      </c>
      <c r="H1146" s="11">
        <f t="shared" si="2"/>
        <v>-0.000003582697871</v>
      </c>
      <c r="J1146" s="12">
        <v>44754.0</v>
      </c>
      <c r="K1146" s="2">
        <v>380.83</v>
      </c>
      <c r="L1146" s="3">
        <v>44902.0</v>
      </c>
      <c r="M1146" s="4">
        <f t="array" ref="M1146">XLOOKUP(L1146,Agregado!$B$2:$B$1511,Agregado!$H$2:$H$1511)</f>
        <v>-0.001282644266</v>
      </c>
    </row>
    <row r="1147" ht="15.75" customHeight="1">
      <c r="B1147" s="13" t="s">
        <v>689</v>
      </c>
      <c r="C1147" s="13"/>
      <c r="D1147" s="10">
        <v>128211.0680000001</v>
      </c>
      <c r="E1147" s="10">
        <v>166866.84400000033</v>
      </c>
      <c r="F1147" s="10">
        <v>183880.28499999997</v>
      </c>
      <c r="G1147" s="10">
        <f t="shared" si="1"/>
        <v>478958.197</v>
      </c>
      <c r="H1147" s="11">
        <f t="shared" si="2"/>
        <v>-0.001184877214</v>
      </c>
      <c r="J1147" s="12">
        <v>44755.0</v>
      </c>
      <c r="K1147" s="2">
        <v>378.83</v>
      </c>
      <c r="L1147" s="3" t="s">
        <v>685</v>
      </c>
      <c r="M1147" s="4">
        <f t="array" ref="M1147">XLOOKUP(L1147,Agregado!$B$2:$B$1511,Agregado!$H$2:$H$1511)</f>
        <v>0.006057248831</v>
      </c>
    </row>
    <row r="1148" ht="15.75" customHeight="1">
      <c r="B1148" s="13" t="s">
        <v>690</v>
      </c>
      <c r="C1148" s="13"/>
      <c r="D1148" s="10">
        <v>128956.8200000001</v>
      </c>
      <c r="E1148" s="10">
        <v>167083.84100000034</v>
      </c>
      <c r="F1148" s="10">
        <v>184026.87399999998</v>
      </c>
      <c r="G1148" s="10">
        <f t="shared" si="1"/>
        <v>480067.535</v>
      </c>
      <c r="H1148" s="11">
        <f t="shared" si="2"/>
        <v>0.002313469718</v>
      </c>
      <c r="J1148" s="12">
        <v>44756.0</v>
      </c>
      <c r="K1148" s="2">
        <v>377.91</v>
      </c>
      <c r="L1148" s="3" t="s">
        <v>686</v>
      </c>
      <c r="M1148" s="4">
        <f t="array" ref="M1148">XLOOKUP(L1148,Agregado!$B$2:$B$1511,Agregado!$H$2:$H$1511)</f>
        <v>-0.002805756864</v>
      </c>
    </row>
    <row r="1149" ht="15.75" customHeight="1">
      <c r="B1149" s="13" t="s">
        <v>691</v>
      </c>
      <c r="C1149" s="13"/>
      <c r="D1149" s="10">
        <v>129331.89800000009</v>
      </c>
      <c r="E1149" s="10">
        <v>166845.71700000032</v>
      </c>
      <c r="F1149" s="10">
        <v>184221.30599999998</v>
      </c>
      <c r="G1149" s="10">
        <f t="shared" si="1"/>
        <v>480398.921</v>
      </c>
      <c r="H1149" s="11">
        <f t="shared" si="2"/>
        <v>0.0006900522368</v>
      </c>
      <c r="J1149" s="12">
        <v>44757.0</v>
      </c>
      <c r="K1149" s="2">
        <v>385.13</v>
      </c>
      <c r="L1149" s="3" t="s">
        <v>687</v>
      </c>
      <c r="M1149" s="4">
        <f t="array" ref="M1149">XLOOKUP(L1149,Agregado!$B$2:$B$1511,Agregado!$H$2:$H$1511)</f>
        <v>0.0006069790788</v>
      </c>
    </row>
    <row r="1150" ht="15.75" customHeight="1">
      <c r="B1150" s="13" t="s">
        <v>692</v>
      </c>
      <c r="C1150" s="13"/>
      <c r="D1150" s="10">
        <v>129571.14500000009</v>
      </c>
      <c r="E1150" s="10">
        <v>167446.9520000003</v>
      </c>
      <c r="F1150" s="10">
        <v>184405.908</v>
      </c>
      <c r="G1150" s="10">
        <f t="shared" si="1"/>
        <v>481424.005</v>
      </c>
      <c r="H1150" s="11">
        <f t="shared" si="2"/>
        <v>0.002131544925</v>
      </c>
      <c r="J1150" s="12">
        <v>44760.0</v>
      </c>
      <c r="K1150" s="2">
        <v>381.95</v>
      </c>
      <c r="L1150" s="3" t="s">
        <v>688</v>
      </c>
      <c r="M1150" s="4">
        <f t="array" ref="M1150">XLOOKUP(L1150,Agregado!$B$2:$B$1511,Agregado!$H$2:$H$1511)</f>
        <v>-0.000003582697871</v>
      </c>
    </row>
    <row r="1151" ht="15.75" customHeight="1">
      <c r="B1151" s="13" t="s">
        <v>693</v>
      </c>
      <c r="C1151" s="13"/>
      <c r="D1151" s="10">
        <v>131052.50400000009</v>
      </c>
      <c r="E1151" s="10">
        <v>166970.44800000032</v>
      </c>
      <c r="F1151" s="10">
        <v>184655.022</v>
      </c>
      <c r="G1151" s="10">
        <f t="shared" si="1"/>
        <v>482677.974</v>
      </c>
      <c r="H1151" s="11">
        <f t="shared" si="2"/>
        <v>0.002601321716</v>
      </c>
      <c r="J1151" s="12">
        <v>44761.0</v>
      </c>
      <c r="K1151" s="2">
        <v>392.27</v>
      </c>
      <c r="L1151" s="3" t="s">
        <v>689</v>
      </c>
      <c r="M1151" s="4">
        <f t="array" ref="M1151">XLOOKUP(L1151,Agregado!$B$2:$B$1511,Agregado!$H$2:$H$1511)</f>
        <v>-0.001184877214</v>
      </c>
    </row>
    <row r="1152" ht="15.75" customHeight="1">
      <c r="B1152" s="13" t="s">
        <v>694</v>
      </c>
      <c r="C1152" s="13"/>
      <c r="D1152" s="10">
        <v>132456.6930000001</v>
      </c>
      <c r="E1152" s="10">
        <v>167069.85000000033</v>
      </c>
      <c r="F1152" s="10">
        <v>185112.873</v>
      </c>
      <c r="G1152" s="10">
        <f t="shared" si="1"/>
        <v>484639.416</v>
      </c>
      <c r="H1152" s="11">
        <f t="shared" si="2"/>
        <v>0.004055431461</v>
      </c>
      <c r="J1152" s="12">
        <v>44762.0</v>
      </c>
      <c r="K1152" s="2">
        <v>394.77</v>
      </c>
      <c r="L1152" s="3" t="s">
        <v>690</v>
      </c>
      <c r="M1152" s="4">
        <f t="array" ref="M1152">XLOOKUP(L1152,Agregado!$B$2:$B$1511,Agregado!$H$2:$H$1511)</f>
        <v>0.002313469718</v>
      </c>
    </row>
    <row r="1153" ht="15.75" customHeight="1">
      <c r="B1153" s="13" t="s">
        <v>695</v>
      </c>
      <c r="C1153" s="13"/>
      <c r="D1153" s="10">
        <v>132671.73500000007</v>
      </c>
      <c r="E1153" s="10">
        <v>167403.91700000034</v>
      </c>
      <c r="F1153" s="10">
        <v>185269.201</v>
      </c>
      <c r="G1153" s="10">
        <f t="shared" si="1"/>
        <v>485344.853</v>
      </c>
      <c r="H1153" s="11">
        <f t="shared" si="2"/>
        <v>0.001454533124</v>
      </c>
      <c r="J1153" s="12">
        <v>44763.0</v>
      </c>
      <c r="K1153" s="2">
        <v>398.79</v>
      </c>
      <c r="L1153" s="3" t="s">
        <v>691</v>
      </c>
      <c r="M1153" s="4">
        <f t="array" ref="M1153">XLOOKUP(L1153,Agregado!$B$2:$B$1511,Agregado!$H$2:$H$1511)</f>
        <v>0.0006900522368</v>
      </c>
    </row>
    <row r="1154" ht="15.75" customHeight="1">
      <c r="B1154" s="13" t="s">
        <v>696</v>
      </c>
      <c r="C1154" s="13"/>
      <c r="D1154" s="10">
        <v>130766.00200000008</v>
      </c>
      <c r="E1154" s="10">
        <v>167645.89900000033</v>
      </c>
      <c r="F1154" s="10">
        <v>185567.003</v>
      </c>
      <c r="G1154" s="10">
        <f t="shared" si="1"/>
        <v>483978.904</v>
      </c>
      <c r="H1154" s="11">
        <f t="shared" si="2"/>
        <v>-0.002818356394</v>
      </c>
      <c r="J1154" s="12">
        <v>44764.0</v>
      </c>
      <c r="K1154" s="2">
        <v>395.09</v>
      </c>
      <c r="L1154" s="3" t="s">
        <v>692</v>
      </c>
      <c r="M1154" s="4">
        <f t="array" ref="M1154">XLOOKUP(L1154,Agregado!$B$2:$B$1511,Agregado!$H$2:$H$1511)</f>
        <v>0.002131544925</v>
      </c>
    </row>
    <row r="1155" ht="15.75" customHeight="1">
      <c r="B1155" s="13" t="s">
        <v>697</v>
      </c>
      <c r="C1155" s="13"/>
      <c r="D1155" s="10">
        <v>128958.77000000008</v>
      </c>
      <c r="E1155" s="10">
        <v>167707.13600000032</v>
      </c>
      <c r="F1155" s="10">
        <v>185578.87</v>
      </c>
      <c r="G1155" s="10">
        <f t="shared" si="1"/>
        <v>482244.776</v>
      </c>
      <c r="H1155" s="11">
        <f t="shared" si="2"/>
        <v>-0.003589499818</v>
      </c>
      <c r="J1155" s="12">
        <v>44767.0</v>
      </c>
      <c r="K1155" s="2">
        <v>395.57</v>
      </c>
      <c r="L1155" s="3" t="s">
        <v>693</v>
      </c>
      <c r="M1155" s="4">
        <f t="array" ref="M1155">XLOOKUP(L1155,Agregado!$B$2:$B$1511,Agregado!$H$2:$H$1511)</f>
        <v>0.002601321716</v>
      </c>
    </row>
    <row r="1156" ht="15.75" customHeight="1">
      <c r="B1156" s="13">
        <v>44569.0</v>
      </c>
      <c r="C1156" s="13"/>
      <c r="D1156" s="10">
        <v>130359.31500000008</v>
      </c>
      <c r="E1156" s="10">
        <v>167769.25000000032</v>
      </c>
      <c r="F1156" s="10">
        <v>185843.579</v>
      </c>
      <c r="G1156" s="10">
        <f t="shared" si="1"/>
        <v>483972.144</v>
      </c>
      <c r="H1156" s="11">
        <f t="shared" si="2"/>
        <v>0.00357553217</v>
      </c>
      <c r="J1156" s="12">
        <v>44768.0</v>
      </c>
      <c r="K1156" s="2">
        <v>390.89</v>
      </c>
      <c r="L1156" s="3" t="s">
        <v>694</v>
      </c>
      <c r="M1156" s="4">
        <f t="array" ref="M1156">XLOOKUP(L1156,Agregado!$B$2:$B$1511,Agregado!$H$2:$H$1511)</f>
        <v>0.004055431461</v>
      </c>
    </row>
    <row r="1157" ht="15.75" customHeight="1">
      <c r="B1157" s="13">
        <v>44600.0</v>
      </c>
      <c r="C1157" s="13"/>
      <c r="D1157" s="10">
        <v>128367.10700000008</v>
      </c>
      <c r="E1157" s="10">
        <v>167769.25000000032</v>
      </c>
      <c r="F1157" s="10">
        <v>186092.533</v>
      </c>
      <c r="G1157" s="10">
        <f t="shared" si="1"/>
        <v>482228.89</v>
      </c>
      <c r="H1157" s="11">
        <f t="shared" si="2"/>
        <v>-0.00360847449</v>
      </c>
      <c r="J1157" s="12">
        <v>44769.0</v>
      </c>
      <c r="K1157" s="2">
        <v>401.04</v>
      </c>
      <c r="L1157" s="3" t="s">
        <v>695</v>
      </c>
      <c r="M1157" s="4">
        <f t="array" ref="M1157">XLOOKUP(L1157,Agregado!$B$2:$B$1511,Agregado!$H$2:$H$1511)</f>
        <v>0.001454533124</v>
      </c>
    </row>
    <row r="1158" ht="15.75" customHeight="1">
      <c r="B1158" s="13">
        <v>44628.0</v>
      </c>
      <c r="C1158" s="13"/>
      <c r="D1158" s="10">
        <v>126939.00500000008</v>
      </c>
      <c r="E1158" s="10">
        <v>167851.28500000032</v>
      </c>
      <c r="F1158" s="10">
        <v>186199.897</v>
      </c>
      <c r="G1158" s="10">
        <f t="shared" si="1"/>
        <v>480990.187</v>
      </c>
      <c r="H1158" s="11">
        <f t="shared" si="2"/>
        <v>-0.002572008201</v>
      </c>
      <c r="J1158" s="12">
        <v>44770.0</v>
      </c>
      <c r="K1158" s="2">
        <v>406.07</v>
      </c>
      <c r="L1158" s="3" t="s">
        <v>696</v>
      </c>
      <c r="M1158" s="4">
        <f t="array" ref="M1158">XLOOKUP(L1158,Agregado!$B$2:$B$1511,Agregado!$H$2:$H$1511)</f>
        <v>-0.002818356394</v>
      </c>
    </row>
    <row r="1159" ht="15.75" customHeight="1">
      <c r="B1159" s="13">
        <v>44659.0</v>
      </c>
      <c r="C1159" s="13"/>
      <c r="D1159" s="10">
        <v>127104.76800000008</v>
      </c>
      <c r="E1159" s="10">
        <v>168434.5250000003</v>
      </c>
      <c r="F1159" s="10">
        <v>186576.797</v>
      </c>
      <c r="G1159" s="10">
        <f t="shared" si="1"/>
        <v>482116.09</v>
      </c>
      <c r="H1159" s="11">
        <f t="shared" si="2"/>
        <v>0.002338067023</v>
      </c>
      <c r="J1159" s="12">
        <v>44771.0</v>
      </c>
      <c r="K1159" s="2">
        <v>411.99</v>
      </c>
      <c r="L1159" s="3" t="s">
        <v>697</v>
      </c>
      <c r="M1159" s="4">
        <f t="array" ref="M1159">XLOOKUP(L1159,Agregado!$B$2:$B$1511,Agregado!$H$2:$H$1511)</f>
        <v>-0.003589499818</v>
      </c>
    </row>
    <row r="1160" ht="15.75" customHeight="1">
      <c r="B1160" s="13">
        <v>44689.0</v>
      </c>
      <c r="C1160" s="13"/>
      <c r="D1160" s="10">
        <v>128098.65500000009</v>
      </c>
      <c r="E1160" s="10">
        <v>168684.31300000031</v>
      </c>
      <c r="F1160" s="10">
        <v>186588.22999999998</v>
      </c>
      <c r="G1160" s="10">
        <f t="shared" si="1"/>
        <v>483371.198</v>
      </c>
      <c r="H1160" s="11">
        <f t="shared" si="2"/>
        <v>0.002599948695</v>
      </c>
      <c r="J1160" s="12">
        <v>44774.0</v>
      </c>
      <c r="K1160" s="2">
        <v>410.77</v>
      </c>
      <c r="L1160" s="3">
        <v>44569.0</v>
      </c>
      <c r="M1160" s="4">
        <f t="array" ref="M1160">XLOOKUP(L1160,Agregado!$B$2:$B$1511,Agregado!$H$2:$H$1511)</f>
        <v>0.00357553217</v>
      </c>
    </row>
    <row r="1161" ht="15.75" customHeight="1">
      <c r="B1161" s="13">
        <v>44781.0</v>
      </c>
      <c r="C1161" s="13"/>
      <c r="D1161" s="10">
        <v>129876.69200000008</v>
      </c>
      <c r="E1161" s="10">
        <v>168434.9000000003</v>
      </c>
      <c r="F1161" s="10">
        <v>186970.22799999997</v>
      </c>
      <c r="G1161" s="10">
        <f t="shared" si="1"/>
        <v>485281.82</v>
      </c>
      <c r="H1161" s="11">
        <f t="shared" si="2"/>
        <v>0.003944909978</v>
      </c>
      <c r="J1161" s="12">
        <v>44775.0</v>
      </c>
      <c r="K1161" s="2">
        <v>408.06</v>
      </c>
      <c r="L1161" s="3">
        <v>44600.0</v>
      </c>
      <c r="M1161" s="4">
        <f t="array" ref="M1161">XLOOKUP(L1161,Agregado!$B$2:$B$1511,Agregado!$H$2:$H$1511)</f>
        <v>-0.00360847449</v>
      </c>
    </row>
    <row r="1162" ht="15.75" customHeight="1">
      <c r="B1162" s="13">
        <v>44812.0</v>
      </c>
      <c r="C1162" s="13"/>
      <c r="D1162" s="10">
        <v>130723.32500000008</v>
      </c>
      <c r="E1162" s="10">
        <v>168746.2860000003</v>
      </c>
      <c r="F1162" s="10">
        <v>187250.86599999998</v>
      </c>
      <c r="G1162" s="10">
        <f t="shared" si="1"/>
        <v>486720.477</v>
      </c>
      <c r="H1162" s="11">
        <f t="shared" si="2"/>
        <v>0.002960194755</v>
      </c>
      <c r="J1162" s="12">
        <v>44776.0</v>
      </c>
      <c r="K1162" s="2">
        <v>414.45</v>
      </c>
      <c r="L1162" s="3">
        <v>44628.0</v>
      </c>
      <c r="M1162" s="4">
        <f t="array" ref="M1162">XLOOKUP(L1162,Agregado!$B$2:$B$1511,Agregado!$H$2:$H$1511)</f>
        <v>-0.002572008201</v>
      </c>
    </row>
    <row r="1163" ht="15.75" customHeight="1">
      <c r="B1163" s="13">
        <v>44842.0</v>
      </c>
      <c r="C1163" s="13"/>
      <c r="D1163" s="10">
        <v>130579.38300000009</v>
      </c>
      <c r="E1163" s="10">
        <v>168890.9910000003</v>
      </c>
      <c r="F1163" s="10">
        <v>187323.44599999997</v>
      </c>
      <c r="G1163" s="10">
        <f t="shared" si="1"/>
        <v>486793.82</v>
      </c>
      <c r="H1163" s="11">
        <f t="shared" si="2"/>
        <v>0.0001506767807</v>
      </c>
      <c r="J1163" s="12">
        <v>44777.0</v>
      </c>
      <c r="K1163" s="2">
        <v>414.17</v>
      </c>
      <c r="L1163" s="3">
        <v>44659.0</v>
      </c>
      <c r="M1163" s="4">
        <f t="array" ref="M1163">XLOOKUP(L1163,Agregado!$B$2:$B$1511,Agregado!$H$2:$H$1511)</f>
        <v>0.002338067023</v>
      </c>
    </row>
    <row r="1164" ht="15.75" customHeight="1">
      <c r="B1164" s="13">
        <v>44873.0</v>
      </c>
      <c r="C1164" s="13"/>
      <c r="D1164" s="10">
        <v>133540.5530000001</v>
      </c>
      <c r="E1164" s="10">
        <v>168827.6520000003</v>
      </c>
      <c r="F1164" s="10">
        <v>187441.52699999997</v>
      </c>
      <c r="G1164" s="10">
        <f t="shared" si="1"/>
        <v>489809.732</v>
      </c>
      <c r="H1164" s="11">
        <f t="shared" si="2"/>
        <v>0.006176347774</v>
      </c>
      <c r="J1164" s="12">
        <v>44778.0</v>
      </c>
      <c r="K1164" s="2">
        <v>413.47</v>
      </c>
      <c r="L1164" s="3">
        <v>44689.0</v>
      </c>
      <c r="M1164" s="4">
        <f t="array" ref="M1164">XLOOKUP(L1164,Agregado!$B$2:$B$1511,Agregado!$H$2:$H$1511)</f>
        <v>0.002599948695</v>
      </c>
    </row>
    <row r="1165" ht="15.75" customHeight="1">
      <c r="B1165" s="13">
        <v>44903.0</v>
      </c>
      <c r="C1165" s="13"/>
      <c r="D1165" s="10">
        <v>134821.0700000001</v>
      </c>
      <c r="E1165" s="10">
        <v>168890.9640000003</v>
      </c>
      <c r="F1165" s="10">
        <v>187872.75499999998</v>
      </c>
      <c r="G1165" s="10">
        <f t="shared" si="1"/>
        <v>491584.789</v>
      </c>
      <c r="H1165" s="11">
        <f t="shared" si="2"/>
        <v>0.003617421735</v>
      </c>
      <c r="J1165" s="12">
        <v>44781.0</v>
      </c>
      <c r="K1165" s="2">
        <v>412.99</v>
      </c>
      <c r="L1165" s="3">
        <v>44781.0</v>
      </c>
      <c r="M1165" s="4">
        <f t="array" ref="M1165">XLOOKUP(L1165,Agregado!$B$2:$B$1511,Agregado!$H$2:$H$1511)</f>
        <v>0.003944909978</v>
      </c>
    </row>
    <row r="1166" ht="15.75" customHeight="1">
      <c r="B1166" s="13" t="s">
        <v>698</v>
      </c>
      <c r="C1166" s="13"/>
      <c r="D1166" s="10">
        <v>134351.2020000001</v>
      </c>
      <c r="E1166" s="10">
        <v>169878.6840000003</v>
      </c>
      <c r="F1166" s="10">
        <v>187951.52399999998</v>
      </c>
      <c r="G1166" s="10">
        <f t="shared" si="1"/>
        <v>492181.41</v>
      </c>
      <c r="H1166" s="11">
        <f t="shared" si="2"/>
        <v>0.001212932654</v>
      </c>
      <c r="J1166" s="12">
        <v>44782.0</v>
      </c>
      <c r="K1166" s="2">
        <v>411.35</v>
      </c>
      <c r="L1166" s="3">
        <v>44812.0</v>
      </c>
      <c r="M1166" s="4">
        <f t="array" ref="M1166">XLOOKUP(L1166,Agregado!$B$2:$B$1511,Agregado!$H$2:$H$1511)</f>
        <v>0.002960194755</v>
      </c>
    </row>
    <row r="1167" ht="15.75" customHeight="1">
      <c r="B1167" s="13" t="s">
        <v>699</v>
      </c>
      <c r="C1167" s="13"/>
      <c r="D1167" s="10">
        <v>133321.9460000001</v>
      </c>
      <c r="E1167" s="10">
        <v>169943.3580000003</v>
      </c>
      <c r="F1167" s="10">
        <v>188018.118</v>
      </c>
      <c r="G1167" s="10">
        <f t="shared" si="1"/>
        <v>491283.422</v>
      </c>
      <c r="H1167" s="11">
        <f t="shared" si="2"/>
        <v>-0.001826172569</v>
      </c>
      <c r="J1167" s="12">
        <v>44783.0</v>
      </c>
      <c r="K1167" s="2">
        <v>419.99</v>
      </c>
      <c r="L1167" s="3">
        <v>44842.0</v>
      </c>
      <c r="M1167" s="4">
        <f t="array" ref="M1167">XLOOKUP(L1167,Agregado!$B$2:$B$1511,Agregado!$H$2:$H$1511)</f>
        <v>0.0001506767807</v>
      </c>
    </row>
    <row r="1168" ht="15.75" customHeight="1">
      <c r="B1168" s="13" t="s">
        <v>700</v>
      </c>
      <c r="C1168" s="13"/>
      <c r="D1168" s="10">
        <v>131903.99900000013</v>
      </c>
      <c r="E1168" s="10">
        <v>170116.1550000003</v>
      </c>
      <c r="F1168" s="10">
        <v>188469.163</v>
      </c>
      <c r="G1168" s="10">
        <f t="shared" si="1"/>
        <v>490489.317</v>
      </c>
      <c r="H1168" s="11">
        <f t="shared" si="2"/>
        <v>-0.001617696523</v>
      </c>
      <c r="J1168" s="12">
        <v>44784.0</v>
      </c>
      <c r="K1168" s="2">
        <v>419.99</v>
      </c>
      <c r="L1168" s="3">
        <v>44873.0</v>
      </c>
      <c r="M1168" s="4">
        <f t="array" ref="M1168">XLOOKUP(L1168,Agregado!$B$2:$B$1511,Agregado!$H$2:$H$1511)</f>
        <v>0.006176347774</v>
      </c>
    </row>
    <row r="1169" ht="15.75" customHeight="1">
      <c r="B1169" s="13" t="s">
        <v>701</v>
      </c>
      <c r="C1169" s="13"/>
      <c r="D1169" s="10">
        <v>132223.98900000012</v>
      </c>
      <c r="E1169" s="10">
        <v>170201.94400000028</v>
      </c>
      <c r="F1169" s="10">
        <v>188216.817</v>
      </c>
      <c r="G1169" s="10">
        <f t="shared" si="1"/>
        <v>490642.75</v>
      </c>
      <c r="H1169" s="11">
        <f t="shared" si="2"/>
        <v>0.0003127672745</v>
      </c>
      <c r="J1169" s="12">
        <v>44785.0</v>
      </c>
      <c r="K1169" s="2">
        <v>427.1</v>
      </c>
      <c r="L1169" s="3">
        <v>44903.0</v>
      </c>
      <c r="M1169" s="4">
        <f t="array" ref="M1169">XLOOKUP(L1169,Agregado!$B$2:$B$1511,Agregado!$H$2:$H$1511)</f>
        <v>0.003617421735</v>
      </c>
    </row>
    <row r="1170" ht="15.75" customHeight="1">
      <c r="B1170" s="13" t="s">
        <v>702</v>
      </c>
      <c r="C1170" s="13"/>
      <c r="D1170" s="10">
        <v>134084.41700000013</v>
      </c>
      <c r="E1170" s="10">
        <v>170201.94400000028</v>
      </c>
      <c r="F1170" s="10">
        <v>188505.439</v>
      </c>
      <c r="G1170" s="10">
        <f t="shared" si="1"/>
        <v>492791.8</v>
      </c>
      <c r="H1170" s="11">
        <f t="shared" si="2"/>
        <v>0.004370506244</v>
      </c>
      <c r="J1170" s="12">
        <v>44788.0</v>
      </c>
      <c r="K1170" s="2">
        <v>428.86</v>
      </c>
      <c r="L1170" s="3" t="s">
        <v>698</v>
      </c>
      <c r="M1170" s="4">
        <f t="array" ref="M1170">XLOOKUP(L1170,Agregado!$B$2:$B$1511,Agregado!$H$2:$H$1511)</f>
        <v>0.001212932654</v>
      </c>
    </row>
    <row r="1171" ht="15.75" customHeight="1">
      <c r="B1171" s="13" t="s">
        <v>703</v>
      </c>
      <c r="C1171" s="13"/>
      <c r="D1171" s="10">
        <v>133620.00900000014</v>
      </c>
      <c r="E1171" s="10">
        <v>170265.61100000027</v>
      </c>
      <c r="F1171" s="10">
        <v>188936.654</v>
      </c>
      <c r="G1171" s="10">
        <f t="shared" si="1"/>
        <v>492822.274</v>
      </c>
      <c r="H1171" s="11">
        <f t="shared" si="2"/>
        <v>0.00006183759103</v>
      </c>
      <c r="J1171" s="12">
        <v>44789.0</v>
      </c>
      <c r="K1171" s="2">
        <v>429.7</v>
      </c>
      <c r="L1171" s="3" t="s">
        <v>699</v>
      </c>
      <c r="M1171" s="4">
        <f t="array" ref="M1171">XLOOKUP(L1171,Agregado!$B$2:$B$1511,Agregado!$H$2:$H$1511)</f>
        <v>-0.001826172569</v>
      </c>
    </row>
    <row r="1172" ht="15.75" customHeight="1">
      <c r="B1172" s="13" t="s">
        <v>704</v>
      </c>
      <c r="C1172" s="13"/>
      <c r="D1172" s="10">
        <v>133805.95700000014</v>
      </c>
      <c r="E1172" s="10">
        <v>170286.38100000026</v>
      </c>
      <c r="F1172" s="10">
        <v>189128.66</v>
      </c>
      <c r="G1172" s="10">
        <f t="shared" si="1"/>
        <v>493220.998</v>
      </c>
      <c r="H1172" s="11">
        <f t="shared" si="2"/>
        <v>0.0008087353427</v>
      </c>
      <c r="J1172" s="12">
        <v>44790.0</v>
      </c>
      <c r="K1172" s="2">
        <v>426.65</v>
      </c>
      <c r="L1172" s="3" t="s">
        <v>700</v>
      </c>
      <c r="M1172" s="4">
        <f t="array" ref="M1172">XLOOKUP(L1172,Agregado!$B$2:$B$1511,Agregado!$H$2:$H$1511)</f>
        <v>-0.001617696523</v>
      </c>
    </row>
    <row r="1173" ht="15.75" customHeight="1">
      <c r="B1173" s="13" t="s">
        <v>705</v>
      </c>
      <c r="C1173" s="13"/>
      <c r="D1173" s="10">
        <v>134280.10300000015</v>
      </c>
      <c r="E1173" s="10">
        <v>169706.11000000025</v>
      </c>
      <c r="F1173" s="10">
        <v>189132.932</v>
      </c>
      <c r="G1173" s="10">
        <f t="shared" si="1"/>
        <v>493119.145</v>
      </c>
      <c r="H1173" s="11">
        <f t="shared" si="2"/>
        <v>-0.0002065271318</v>
      </c>
      <c r="J1173" s="12">
        <v>44791.0</v>
      </c>
      <c r="K1173" s="2">
        <v>427.89</v>
      </c>
      <c r="L1173" s="3" t="s">
        <v>701</v>
      </c>
      <c r="M1173" s="4">
        <f t="array" ref="M1173">XLOOKUP(L1173,Agregado!$B$2:$B$1511,Agregado!$H$2:$H$1511)</f>
        <v>0.0003127672745</v>
      </c>
    </row>
    <row r="1174" ht="15.75" customHeight="1">
      <c r="B1174" s="13" t="s">
        <v>706</v>
      </c>
      <c r="C1174" s="13"/>
      <c r="D1174" s="10">
        <v>132770.80700000015</v>
      </c>
      <c r="E1174" s="10">
        <v>169664.54000000024</v>
      </c>
      <c r="F1174" s="10">
        <v>189148.701</v>
      </c>
      <c r="G1174" s="10">
        <f t="shared" si="1"/>
        <v>491584.048</v>
      </c>
      <c r="H1174" s="11">
        <f t="shared" si="2"/>
        <v>-0.003117890253</v>
      </c>
      <c r="J1174" s="12">
        <v>44792.0</v>
      </c>
      <c r="K1174" s="2">
        <v>422.14</v>
      </c>
      <c r="L1174" s="3" t="s">
        <v>702</v>
      </c>
      <c r="M1174" s="4">
        <f t="array" ref="M1174">XLOOKUP(L1174,Agregado!$B$2:$B$1511,Agregado!$H$2:$H$1511)</f>
        <v>0.004370506244</v>
      </c>
    </row>
    <row r="1175" ht="15.75" customHeight="1">
      <c r="B1175" s="13" t="s">
        <v>707</v>
      </c>
      <c r="C1175" s="13"/>
      <c r="D1175" s="10">
        <v>133211.10200000016</v>
      </c>
      <c r="E1175" s="10">
        <v>169601.30500000025</v>
      </c>
      <c r="F1175" s="10">
        <v>189165.582</v>
      </c>
      <c r="G1175" s="10">
        <f t="shared" si="1"/>
        <v>491977.989</v>
      </c>
      <c r="H1175" s="11">
        <f t="shared" si="2"/>
        <v>0.0008010496669</v>
      </c>
      <c r="J1175" s="12">
        <v>44795.0</v>
      </c>
      <c r="K1175" s="2">
        <v>413.35</v>
      </c>
      <c r="L1175" s="3" t="s">
        <v>703</v>
      </c>
      <c r="M1175" s="4">
        <f t="array" ref="M1175">XLOOKUP(L1175,Agregado!$B$2:$B$1511,Agregado!$H$2:$H$1511)</f>
        <v>0.00006183759103</v>
      </c>
    </row>
    <row r="1176" ht="15.75" customHeight="1">
      <c r="B1176" s="13" t="s">
        <v>708</v>
      </c>
      <c r="C1176" s="13"/>
      <c r="D1176" s="10">
        <v>133069.26700000017</v>
      </c>
      <c r="E1176" s="10">
        <v>169397.61800000025</v>
      </c>
      <c r="F1176" s="10">
        <v>189234.19999999998</v>
      </c>
      <c r="G1176" s="10">
        <f t="shared" si="1"/>
        <v>491701.085</v>
      </c>
      <c r="H1176" s="11">
        <f t="shared" si="2"/>
        <v>-0.0005629966411</v>
      </c>
      <c r="J1176" s="12">
        <v>44796.0</v>
      </c>
      <c r="K1176" s="2">
        <v>412.35</v>
      </c>
      <c r="L1176" s="3" t="s">
        <v>704</v>
      </c>
      <c r="M1176" s="4">
        <f t="array" ref="M1176">XLOOKUP(L1176,Agregado!$B$2:$B$1511,Agregado!$H$2:$H$1511)</f>
        <v>0.0008087353427</v>
      </c>
    </row>
    <row r="1177" ht="15.75" customHeight="1">
      <c r="B1177" s="13" t="s">
        <v>709</v>
      </c>
      <c r="C1177" s="13"/>
      <c r="D1177" s="10">
        <v>130090.27600000017</v>
      </c>
      <c r="E1177" s="10">
        <v>169417.85200000025</v>
      </c>
      <c r="F1177" s="10">
        <v>189131.734</v>
      </c>
      <c r="G1177" s="10">
        <f t="shared" si="1"/>
        <v>488639.862</v>
      </c>
      <c r="H1177" s="11">
        <f t="shared" si="2"/>
        <v>-0.006245241432</v>
      </c>
      <c r="J1177" s="12">
        <v>44797.0</v>
      </c>
      <c r="K1177" s="2">
        <v>413.67</v>
      </c>
      <c r="L1177" s="3" t="s">
        <v>705</v>
      </c>
      <c r="M1177" s="4">
        <f t="array" ref="M1177">XLOOKUP(L1177,Agregado!$B$2:$B$1511,Agregado!$H$2:$H$1511)</f>
        <v>-0.0002065271318</v>
      </c>
    </row>
    <row r="1178" ht="15.75" customHeight="1">
      <c r="B1178" s="13" t="s">
        <v>710</v>
      </c>
      <c r="C1178" s="13"/>
      <c r="D1178" s="10">
        <v>129393.48000000017</v>
      </c>
      <c r="E1178" s="10">
        <v>170018.22200000024</v>
      </c>
      <c r="F1178" s="10">
        <v>189199.82</v>
      </c>
      <c r="G1178" s="10">
        <f t="shared" si="1"/>
        <v>488611.522</v>
      </c>
      <c r="H1178" s="11">
        <f t="shared" si="2"/>
        <v>-0.00005799940624</v>
      </c>
      <c r="J1178" s="12">
        <v>44798.0</v>
      </c>
      <c r="K1178" s="2">
        <v>419.51</v>
      </c>
      <c r="L1178" s="3" t="s">
        <v>706</v>
      </c>
      <c r="M1178" s="4">
        <f t="array" ref="M1178">XLOOKUP(L1178,Agregado!$B$2:$B$1511,Agregado!$H$2:$H$1511)</f>
        <v>-0.003117890253</v>
      </c>
    </row>
    <row r="1179" ht="15.75" customHeight="1">
      <c r="B1179" s="13">
        <v>44570.0</v>
      </c>
      <c r="C1179" s="13"/>
      <c r="D1179" s="10">
        <v>129610.80800000016</v>
      </c>
      <c r="E1179" s="10">
        <v>170018.22200000024</v>
      </c>
      <c r="F1179" s="10">
        <v>189443.083</v>
      </c>
      <c r="G1179" s="10">
        <f t="shared" si="1"/>
        <v>489072.113</v>
      </c>
      <c r="H1179" s="11">
        <f t="shared" si="2"/>
        <v>0.0009422087423</v>
      </c>
      <c r="J1179" s="12">
        <v>44799.0</v>
      </c>
      <c r="K1179" s="2">
        <v>405.31</v>
      </c>
      <c r="L1179" s="3" t="s">
        <v>707</v>
      </c>
      <c r="M1179" s="4">
        <f t="array" ref="M1179">XLOOKUP(L1179,Agregado!$B$2:$B$1511,Agregado!$H$2:$H$1511)</f>
        <v>0.0008010496669</v>
      </c>
    </row>
    <row r="1180" ht="15.75" customHeight="1">
      <c r="B1180" s="13">
        <v>44601.0</v>
      </c>
      <c r="C1180" s="13"/>
      <c r="D1180" s="10">
        <v>129432.43200000016</v>
      </c>
      <c r="E1180" s="10">
        <v>169898.68500000023</v>
      </c>
      <c r="F1180" s="10">
        <v>189688.20200000002</v>
      </c>
      <c r="G1180" s="10">
        <f t="shared" si="1"/>
        <v>489019.319</v>
      </c>
      <c r="H1180" s="11">
        <f t="shared" si="2"/>
        <v>-0.0001079530979</v>
      </c>
      <c r="J1180" s="12">
        <v>44802.0</v>
      </c>
      <c r="K1180" s="2">
        <v>402.63</v>
      </c>
      <c r="L1180" s="3" t="s">
        <v>708</v>
      </c>
      <c r="M1180" s="4">
        <f t="array" ref="M1180">XLOOKUP(L1180,Agregado!$B$2:$B$1511,Agregado!$H$2:$H$1511)</f>
        <v>-0.0005629966411</v>
      </c>
    </row>
    <row r="1181" ht="15.75" customHeight="1">
      <c r="B1181" s="13">
        <v>44721.0</v>
      </c>
      <c r="C1181" s="13"/>
      <c r="D1181" s="10">
        <v>127628.42600000017</v>
      </c>
      <c r="E1181" s="10">
        <v>169938.10600000023</v>
      </c>
      <c r="F1181" s="10">
        <v>189812.578</v>
      </c>
      <c r="G1181" s="10">
        <f t="shared" si="1"/>
        <v>487379.11</v>
      </c>
      <c r="H1181" s="11">
        <f t="shared" si="2"/>
        <v>-0.003359715653</v>
      </c>
      <c r="J1181" s="12">
        <v>44803.0</v>
      </c>
      <c r="K1181" s="2">
        <v>398.21</v>
      </c>
      <c r="L1181" s="3" t="s">
        <v>709</v>
      </c>
      <c r="M1181" s="4">
        <f t="array" ref="M1181">XLOOKUP(L1181,Agregado!$B$2:$B$1511,Agregado!$H$2:$H$1511)</f>
        <v>-0.006245241432</v>
      </c>
    </row>
    <row r="1182" ht="15.75" customHeight="1">
      <c r="B1182" s="13">
        <v>44751.0</v>
      </c>
      <c r="C1182" s="13"/>
      <c r="D1182" s="10">
        <v>127960.42900000016</v>
      </c>
      <c r="E1182" s="10">
        <v>169820.32200000022</v>
      </c>
      <c r="F1182" s="10">
        <v>189858.908</v>
      </c>
      <c r="G1182" s="10">
        <f t="shared" si="1"/>
        <v>487639.659</v>
      </c>
      <c r="H1182" s="11">
        <f t="shared" si="2"/>
        <v>0.0005344492116</v>
      </c>
      <c r="J1182" s="12">
        <v>44804.0</v>
      </c>
      <c r="K1182" s="2">
        <v>395.18</v>
      </c>
      <c r="L1182" s="3" t="s">
        <v>710</v>
      </c>
      <c r="M1182" s="4">
        <f t="array" ref="M1182">XLOOKUP(L1182,Agregado!$B$2:$B$1511,Agregado!$H$2:$H$1511)</f>
        <v>-0.00005799940624</v>
      </c>
    </row>
    <row r="1183" ht="15.75" customHeight="1">
      <c r="B1183" s="13">
        <v>44782.0</v>
      </c>
      <c r="C1183" s="13"/>
      <c r="D1183" s="10">
        <v>129392.29700000017</v>
      </c>
      <c r="E1183" s="10">
        <v>170200.15600000022</v>
      </c>
      <c r="F1183" s="10">
        <v>190329.033</v>
      </c>
      <c r="G1183" s="10">
        <f t="shared" si="1"/>
        <v>489921.486</v>
      </c>
      <c r="H1183" s="11">
        <f t="shared" si="2"/>
        <v>0.004668416203</v>
      </c>
      <c r="J1183" s="12">
        <v>44805.0</v>
      </c>
      <c r="K1183" s="2">
        <v>396.42</v>
      </c>
      <c r="L1183" s="3">
        <v>44570.0</v>
      </c>
      <c r="M1183" s="4">
        <f t="array" ref="M1183">XLOOKUP(L1183,Agregado!$B$2:$B$1511,Agregado!$H$2:$H$1511)</f>
        <v>0.0009422087423</v>
      </c>
    </row>
    <row r="1184" ht="15.75" customHeight="1">
      <c r="B1184" s="13">
        <v>44813.0</v>
      </c>
      <c r="C1184" s="13"/>
      <c r="D1184" s="10">
        <v>129612.52300000016</v>
      </c>
      <c r="E1184" s="10">
        <v>170461.7930000002</v>
      </c>
      <c r="F1184" s="10">
        <v>190426.801</v>
      </c>
      <c r="G1184" s="10">
        <f t="shared" si="1"/>
        <v>490501.117</v>
      </c>
      <c r="H1184" s="11">
        <f t="shared" si="2"/>
        <v>0.001182410658</v>
      </c>
      <c r="J1184" s="12">
        <v>44806.0</v>
      </c>
      <c r="K1184" s="2">
        <v>392.24</v>
      </c>
      <c r="L1184" s="3">
        <v>44601.0</v>
      </c>
      <c r="M1184" s="4">
        <f t="array" ref="M1184">XLOOKUP(L1184,Agregado!$B$2:$B$1511,Agregado!$H$2:$H$1511)</f>
        <v>-0.0001079530979</v>
      </c>
    </row>
    <row r="1185" ht="15.75" customHeight="1">
      <c r="B1185" s="13">
        <v>44904.0</v>
      </c>
      <c r="C1185" s="13"/>
      <c r="D1185" s="10">
        <v>130832.13400000017</v>
      </c>
      <c r="E1185" s="10">
        <v>170563.9680000002</v>
      </c>
      <c r="F1185" s="10">
        <v>190604.608</v>
      </c>
      <c r="G1185" s="10">
        <f t="shared" si="1"/>
        <v>492000.71</v>
      </c>
      <c r="H1185" s="11">
        <f t="shared" si="2"/>
        <v>0.00305260331</v>
      </c>
      <c r="J1185" s="12">
        <v>44810.0</v>
      </c>
      <c r="K1185" s="2">
        <v>390.76</v>
      </c>
      <c r="L1185" s="3">
        <v>44721.0</v>
      </c>
      <c r="M1185" s="4">
        <f t="array" ref="M1185">XLOOKUP(L1185,Agregado!$B$2:$B$1511,Agregado!$H$2:$H$1511)</f>
        <v>-0.003359715653</v>
      </c>
    </row>
    <row r="1186" ht="15.75" customHeight="1">
      <c r="B1186" s="13" t="s">
        <v>711</v>
      </c>
      <c r="C1186" s="13"/>
      <c r="D1186" s="10">
        <v>130195.35800000017</v>
      </c>
      <c r="E1186" s="10">
        <v>170460.7120000002</v>
      </c>
      <c r="F1186" s="10">
        <v>190695.766</v>
      </c>
      <c r="G1186" s="10">
        <f t="shared" si="1"/>
        <v>491351.836</v>
      </c>
      <c r="H1186" s="11">
        <f t="shared" si="2"/>
        <v>-0.001319718135</v>
      </c>
      <c r="J1186" s="12">
        <v>44811.0</v>
      </c>
      <c r="K1186" s="2">
        <v>397.78</v>
      </c>
      <c r="L1186" s="3">
        <v>44751.0</v>
      </c>
      <c r="M1186" s="4">
        <f t="array" ref="M1186">XLOOKUP(L1186,Agregado!$B$2:$B$1511,Agregado!$H$2:$H$1511)</f>
        <v>0.0005344492116</v>
      </c>
    </row>
    <row r="1187" ht="15.75" customHeight="1">
      <c r="B1187" s="13" t="s">
        <v>712</v>
      </c>
      <c r="C1187" s="13"/>
      <c r="D1187" s="10">
        <v>124219.77700000016</v>
      </c>
      <c r="E1187" s="10">
        <v>170460.7120000002</v>
      </c>
      <c r="F1187" s="10">
        <v>190812.956</v>
      </c>
      <c r="G1187" s="10">
        <f t="shared" si="1"/>
        <v>485493.445</v>
      </c>
      <c r="H1187" s="11">
        <f t="shared" si="2"/>
        <v>-0.01199465535</v>
      </c>
      <c r="J1187" s="12">
        <v>44812.0</v>
      </c>
      <c r="K1187" s="2">
        <v>400.38</v>
      </c>
      <c r="L1187" s="3">
        <v>44782.0</v>
      </c>
      <c r="M1187" s="4">
        <f t="array" ref="M1187">XLOOKUP(L1187,Agregado!$B$2:$B$1511,Agregado!$H$2:$H$1511)</f>
        <v>0.004668416203</v>
      </c>
    </row>
    <row r="1188" ht="15.75" customHeight="1">
      <c r="B1188" s="13" t="s">
        <v>713</v>
      </c>
      <c r="C1188" s="13"/>
      <c r="D1188" s="10">
        <v>122878.27000000016</v>
      </c>
      <c r="E1188" s="10">
        <v>170401.2180000002</v>
      </c>
      <c r="F1188" s="10">
        <v>192400.77000000002</v>
      </c>
      <c r="G1188" s="10">
        <f t="shared" si="1"/>
        <v>485680.258</v>
      </c>
      <c r="H1188" s="11">
        <f t="shared" si="2"/>
        <v>0.0003847159406</v>
      </c>
      <c r="J1188" s="12">
        <v>44813.0</v>
      </c>
      <c r="K1188" s="2">
        <v>406.6</v>
      </c>
      <c r="L1188" s="3">
        <v>44813.0</v>
      </c>
      <c r="M1188" s="4">
        <f t="array" ref="M1188">XLOOKUP(L1188,Agregado!$B$2:$B$1511,Agregado!$H$2:$H$1511)</f>
        <v>0.001182410658</v>
      </c>
    </row>
    <row r="1189" ht="15.75" customHeight="1">
      <c r="B1189" s="13" t="s">
        <v>714</v>
      </c>
      <c r="C1189" s="13"/>
      <c r="D1189" s="10">
        <v>127462.56600000017</v>
      </c>
      <c r="E1189" s="10">
        <v>170283.5650000002</v>
      </c>
      <c r="F1189" s="10">
        <v>192523.95900000003</v>
      </c>
      <c r="G1189" s="10">
        <f t="shared" si="1"/>
        <v>490270.09</v>
      </c>
      <c r="H1189" s="11">
        <f t="shared" si="2"/>
        <v>0.009405941293</v>
      </c>
      <c r="J1189" s="12">
        <v>44816.0</v>
      </c>
      <c r="K1189" s="2">
        <v>410.97</v>
      </c>
      <c r="L1189" s="3">
        <v>44904.0</v>
      </c>
      <c r="M1189" s="4">
        <f t="array" ref="M1189">XLOOKUP(L1189,Agregado!$B$2:$B$1511,Agregado!$H$2:$H$1511)</f>
        <v>0.00305260331</v>
      </c>
    </row>
    <row r="1190" ht="15.75" customHeight="1">
      <c r="B1190" s="13" t="s">
        <v>715</v>
      </c>
      <c r="C1190" s="13"/>
      <c r="D1190" s="10">
        <v>126903.20100000016</v>
      </c>
      <c r="E1190" s="10">
        <v>170439.31100000022</v>
      </c>
      <c r="F1190" s="10">
        <v>191437.92100000003</v>
      </c>
      <c r="G1190" s="10">
        <f t="shared" si="1"/>
        <v>488780.433</v>
      </c>
      <c r="H1190" s="11">
        <f t="shared" si="2"/>
        <v>-0.00304306696</v>
      </c>
      <c r="J1190" s="12">
        <v>44817.0</v>
      </c>
      <c r="K1190" s="2">
        <v>393.1</v>
      </c>
      <c r="L1190" s="3" t="s">
        <v>711</v>
      </c>
      <c r="M1190" s="4">
        <f t="array" ref="M1190">XLOOKUP(L1190,Agregado!$B$2:$B$1511,Agregado!$H$2:$H$1511)</f>
        <v>-0.001319718135</v>
      </c>
    </row>
    <row r="1191" ht="15.75" customHeight="1">
      <c r="B1191" s="13" t="s">
        <v>716</v>
      </c>
      <c r="C1191" s="13"/>
      <c r="D1191" s="10">
        <v>130165.91500000015</v>
      </c>
      <c r="E1191" s="10">
        <v>170400.10700000022</v>
      </c>
      <c r="F1191" s="10">
        <v>191549.27100000004</v>
      </c>
      <c r="G1191" s="10">
        <f t="shared" si="1"/>
        <v>492115.293</v>
      </c>
      <c r="H1191" s="11">
        <f t="shared" si="2"/>
        <v>0.006799648037</v>
      </c>
      <c r="J1191" s="12">
        <v>44818.0</v>
      </c>
      <c r="K1191" s="2">
        <v>394.6</v>
      </c>
      <c r="L1191" s="3" t="s">
        <v>712</v>
      </c>
      <c r="M1191" s="4">
        <f t="array" ref="M1191">XLOOKUP(L1191,Agregado!$B$2:$B$1511,Agregado!$H$2:$H$1511)</f>
        <v>-0.01199465535</v>
      </c>
    </row>
    <row r="1192" ht="15.75" customHeight="1">
      <c r="B1192" s="13" t="s">
        <v>717</v>
      </c>
      <c r="C1192" s="13"/>
      <c r="D1192" s="10">
        <v>129762.67000000016</v>
      </c>
      <c r="E1192" s="10">
        <v>170341.9640000002</v>
      </c>
      <c r="F1192" s="10">
        <v>191688.92200000005</v>
      </c>
      <c r="G1192" s="10">
        <f t="shared" si="1"/>
        <v>491793.556</v>
      </c>
      <c r="H1192" s="11">
        <f t="shared" si="2"/>
        <v>-0.000653997597</v>
      </c>
      <c r="J1192" s="12">
        <v>44819.0</v>
      </c>
      <c r="K1192" s="2">
        <v>390.12</v>
      </c>
      <c r="L1192" s="3" t="s">
        <v>713</v>
      </c>
      <c r="M1192" s="4">
        <f t="array" ref="M1192">XLOOKUP(L1192,Agregado!$B$2:$B$1511,Agregado!$H$2:$H$1511)</f>
        <v>0.0003847159406</v>
      </c>
    </row>
    <row r="1193" ht="15.75" customHeight="1">
      <c r="B1193" s="13" t="s">
        <v>718</v>
      </c>
      <c r="C1193" s="13"/>
      <c r="D1193" s="10">
        <v>127176.82400000015</v>
      </c>
      <c r="E1193" s="10">
        <v>170589.6220000002</v>
      </c>
      <c r="F1193" s="10">
        <v>191694.80500000005</v>
      </c>
      <c r="G1193" s="10">
        <f t="shared" si="1"/>
        <v>489461.251</v>
      </c>
      <c r="H1193" s="11">
        <f t="shared" si="2"/>
        <v>-0.004753728339</v>
      </c>
      <c r="J1193" s="12">
        <v>44820.0</v>
      </c>
      <c r="K1193" s="2">
        <v>385.56</v>
      </c>
      <c r="L1193" s="3" t="s">
        <v>714</v>
      </c>
      <c r="M1193" s="4">
        <f t="array" ref="M1193">XLOOKUP(L1193,Agregado!$B$2:$B$1511,Agregado!$H$2:$H$1511)</f>
        <v>0.009405941293</v>
      </c>
    </row>
    <row r="1194" ht="15.75" customHeight="1">
      <c r="B1194" s="13" t="s">
        <v>719</v>
      </c>
      <c r="C1194" s="13"/>
      <c r="D1194" s="10">
        <v>127569.87300000015</v>
      </c>
      <c r="E1194" s="10">
        <v>170551.8400000002</v>
      </c>
      <c r="F1194" s="10">
        <v>191875.21200000006</v>
      </c>
      <c r="G1194" s="10">
        <f t="shared" si="1"/>
        <v>489996.925</v>
      </c>
      <c r="H1194" s="11">
        <f t="shared" si="2"/>
        <v>0.001093817105</v>
      </c>
      <c r="J1194" s="12">
        <v>44823.0</v>
      </c>
      <c r="K1194" s="2">
        <v>388.55</v>
      </c>
      <c r="L1194" s="3" t="s">
        <v>715</v>
      </c>
      <c r="M1194" s="4">
        <f t="array" ref="M1194">XLOOKUP(L1194,Agregado!$B$2:$B$1511,Agregado!$H$2:$H$1511)</f>
        <v>-0.00304306696</v>
      </c>
    </row>
    <row r="1195" ht="15.75" customHeight="1">
      <c r="B1195" s="13" t="s">
        <v>720</v>
      </c>
      <c r="C1195" s="13"/>
      <c r="D1195" s="10">
        <v>128232.07500000016</v>
      </c>
      <c r="E1195" s="10">
        <v>169939.1670000002</v>
      </c>
      <c r="F1195" s="10">
        <v>192321.23600000006</v>
      </c>
      <c r="G1195" s="10">
        <f t="shared" si="1"/>
        <v>490492.478</v>
      </c>
      <c r="H1195" s="11">
        <f t="shared" si="2"/>
        <v>0.001010827941</v>
      </c>
      <c r="J1195" s="12">
        <v>44824.0</v>
      </c>
      <c r="K1195" s="2">
        <v>384.09</v>
      </c>
      <c r="L1195" s="3" t="s">
        <v>716</v>
      </c>
      <c r="M1195" s="4">
        <f t="array" ref="M1195">XLOOKUP(L1195,Agregado!$B$2:$B$1511,Agregado!$H$2:$H$1511)</f>
        <v>0.006799648037</v>
      </c>
    </row>
    <row r="1196" ht="15.75" customHeight="1">
      <c r="B1196" s="13" t="s">
        <v>721</v>
      </c>
      <c r="C1196" s="13"/>
      <c r="D1196" s="10">
        <v>132455.49600000016</v>
      </c>
      <c r="E1196" s="10">
        <v>170085.39600000018</v>
      </c>
      <c r="F1196" s="10">
        <v>192612.32100000005</v>
      </c>
      <c r="G1196" s="10">
        <f t="shared" si="1"/>
        <v>495153.213</v>
      </c>
      <c r="H1196" s="11">
        <f t="shared" si="2"/>
        <v>0.009457292373</v>
      </c>
      <c r="J1196" s="12">
        <v>44825.0</v>
      </c>
      <c r="K1196" s="2">
        <v>377.39</v>
      </c>
      <c r="L1196" s="3" t="s">
        <v>717</v>
      </c>
      <c r="M1196" s="4">
        <f t="array" ref="M1196">XLOOKUP(L1196,Agregado!$B$2:$B$1511,Agregado!$H$2:$H$1511)</f>
        <v>-0.000653997597</v>
      </c>
    </row>
    <row r="1197" ht="15.75" customHeight="1">
      <c r="B1197" s="13" t="s">
        <v>722</v>
      </c>
      <c r="C1197" s="13"/>
      <c r="D1197" s="10">
        <v>130911.29900000016</v>
      </c>
      <c r="E1197" s="10">
        <v>170906.23900000018</v>
      </c>
      <c r="F1197" s="10">
        <v>193073.40000000005</v>
      </c>
      <c r="G1197" s="10">
        <f t="shared" si="1"/>
        <v>494890.938</v>
      </c>
      <c r="H1197" s="11">
        <f t="shared" si="2"/>
        <v>-0.0005298248687</v>
      </c>
      <c r="J1197" s="12">
        <v>44826.0</v>
      </c>
      <c r="K1197" s="2">
        <v>374.22</v>
      </c>
      <c r="L1197" s="3" t="s">
        <v>718</v>
      </c>
      <c r="M1197" s="4">
        <f t="array" ref="M1197">XLOOKUP(L1197,Agregado!$B$2:$B$1511,Agregado!$H$2:$H$1511)</f>
        <v>-0.004753728339</v>
      </c>
    </row>
    <row r="1198" ht="15.75" customHeight="1">
      <c r="B1198" s="13" t="s">
        <v>723</v>
      </c>
      <c r="C1198" s="13"/>
      <c r="D1198" s="10">
        <v>133078.75900000017</v>
      </c>
      <c r="E1198" s="10">
        <v>171073.64700000017</v>
      </c>
      <c r="F1198" s="10">
        <v>193167.02400000006</v>
      </c>
      <c r="G1198" s="10">
        <f t="shared" si="1"/>
        <v>497319.43</v>
      </c>
      <c r="H1198" s="11">
        <f t="shared" si="2"/>
        <v>0.00489512492</v>
      </c>
      <c r="J1198" s="12">
        <v>44827.0</v>
      </c>
      <c r="K1198" s="2">
        <v>367.95</v>
      </c>
      <c r="L1198" s="3" t="s">
        <v>719</v>
      </c>
      <c r="M1198" s="4">
        <f t="array" ref="M1198">XLOOKUP(L1198,Agregado!$B$2:$B$1511,Agregado!$H$2:$H$1511)</f>
        <v>0.001093817105</v>
      </c>
    </row>
    <row r="1199" ht="15.75" customHeight="1">
      <c r="B1199" s="13" t="s">
        <v>724</v>
      </c>
      <c r="C1199" s="13"/>
      <c r="D1199" s="10">
        <v>131791.05500000017</v>
      </c>
      <c r="E1199" s="10">
        <v>171182.91000000018</v>
      </c>
      <c r="F1199" s="10">
        <v>192883.71000000005</v>
      </c>
      <c r="G1199" s="10">
        <f t="shared" si="1"/>
        <v>495857.675</v>
      </c>
      <c r="H1199" s="11">
        <f t="shared" si="2"/>
        <v>-0.002943595957</v>
      </c>
      <c r="J1199" s="12">
        <v>44830.0</v>
      </c>
      <c r="K1199" s="2">
        <v>364.31</v>
      </c>
      <c r="L1199" s="3" t="s">
        <v>720</v>
      </c>
      <c r="M1199" s="4">
        <f t="array" ref="M1199">XLOOKUP(L1199,Agregado!$B$2:$B$1511,Agregado!$H$2:$H$1511)</f>
        <v>0.001010827941</v>
      </c>
    </row>
    <row r="1200" ht="15.75" customHeight="1">
      <c r="B1200" s="13">
        <v>44630.0</v>
      </c>
      <c r="C1200" s="13"/>
      <c r="D1200" s="10">
        <v>135971.29800000016</v>
      </c>
      <c r="E1200" s="10">
        <v>171075.28800000018</v>
      </c>
      <c r="F1200" s="10">
        <v>192623.60400000005</v>
      </c>
      <c r="G1200" s="10">
        <f t="shared" si="1"/>
        <v>499670.19</v>
      </c>
      <c r="H1200" s="11">
        <f t="shared" si="2"/>
        <v>0.007659320794</v>
      </c>
      <c r="J1200" s="12">
        <v>44831.0</v>
      </c>
      <c r="K1200" s="2">
        <v>363.38</v>
      </c>
      <c r="L1200" s="3" t="s">
        <v>721</v>
      </c>
      <c r="M1200" s="4">
        <f t="array" ref="M1200">XLOOKUP(L1200,Agregado!$B$2:$B$1511,Agregado!$H$2:$H$1511)</f>
        <v>0.009457292373</v>
      </c>
    </row>
    <row r="1201" ht="15.75" customHeight="1">
      <c r="B1201" s="13">
        <v>44661.0</v>
      </c>
      <c r="C1201" s="13"/>
      <c r="D1201" s="10">
        <v>133277.25900000017</v>
      </c>
      <c r="E1201" s="10">
        <v>171700.93600000016</v>
      </c>
      <c r="F1201" s="10">
        <v>193486.15800000005</v>
      </c>
      <c r="G1201" s="10">
        <f t="shared" si="1"/>
        <v>498464.353</v>
      </c>
      <c r="H1201" s="11">
        <f t="shared" si="2"/>
        <v>-0.002416182458</v>
      </c>
      <c r="J1201" s="12">
        <v>44832.0</v>
      </c>
      <c r="K1201" s="2">
        <v>370.53</v>
      </c>
      <c r="L1201" s="3" t="s">
        <v>722</v>
      </c>
      <c r="M1201" s="4">
        <f t="array" ref="M1201">XLOOKUP(L1201,Agregado!$B$2:$B$1511,Agregado!$H$2:$H$1511)</f>
        <v>-0.0005298248687</v>
      </c>
    </row>
    <row r="1202" ht="15.75" customHeight="1">
      <c r="B1202" s="13">
        <v>44691.0</v>
      </c>
      <c r="C1202" s="13"/>
      <c r="D1202" s="10">
        <v>132389.48900000018</v>
      </c>
      <c r="E1202" s="10">
        <v>171890.59600000017</v>
      </c>
      <c r="F1202" s="10">
        <v>193610.47500000006</v>
      </c>
      <c r="G1202" s="10">
        <f t="shared" si="1"/>
        <v>497890.56</v>
      </c>
      <c r="H1202" s="11">
        <f t="shared" si="2"/>
        <v>-0.001151784482</v>
      </c>
      <c r="J1202" s="12">
        <v>44833.0</v>
      </c>
      <c r="K1202" s="2">
        <v>362.79</v>
      </c>
      <c r="L1202" s="3" t="s">
        <v>723</v>
      </c>
      <c r="M1202" s="4">
        <f t="array" ref="M1202">XLOOKUP(L1202,Agregado!$B$2:$B$1511,Agregado!$H$2:$H$1511)</f>
        <v>0.00489512492</v>
      </c>
    </row>
    <row r="1203" ht="15.75" customHeight="1">
      <c r="B1203" s="13">
        <v>44722.0</v>
      </c>
      <c r="C1203" s="13"/>
      <c r="D1203" s="10">
        <v>131597.68700000018</v>
      </c>
      <c r="E1203" s="10">
        <v>171720.23200000016</v>
      </c>
      <c r="F1203" s="10">
        <v>193872.75500000006</v>
      </c>
      <c r="G1203" s="10">
        <f t="shared" si="1"/>
        <v>497190.674</v>
      </c>
      <c r="H1203" s="11">
        <f t="shared" si="2"/>
        <v>-0.001406691417</v>
      </c>
      <c r="J1203" s="12">
        <v>44834.0</v>
      </c>
      <c r="K1203" s="2">
        <v>357.18</v>
      </c>
      <c r="L1203" s="3" t="s">
        <v>724</v>
      </c>
      <c r="M1203" s="4">
        <f t="array" ref="M1203">XLOOKUP(L1203,Agregado!$B$2:$B$1511,Agregado!$H$2:$H$1511)</f>
        <v>-0.002943595957</v>
      </c>
    </row>
    <row r="1204" ht="15.75" customHeight="1">
      <c r="B1204" s="13">
        <v>44752.0</v>
      </c>
      <c r="C1204" s="13"/>
      <c r="D1204" s="10">
        <v>130981.76800000019</v>
      </c>
      <c r="E1204" s="10">
        <v>172076.29700000017</v>
      </c>
      <c r="F1204" s="10">
        <v>194005.85800000007</v>
      </c>
      <c r="G1204" s="10">
        <f t="shared" si="1"/>
        <v>497063.923</v>
      </c>
      <c r="H1204" s="11">
        <f t="shared" si="2"/>
        <v>-0.0002549668889</v>
      </c>
      <c r="J1204" s="12">
        <v>44837.0</v>
      </c>
      <c r="K1204" s="2">
        <v>366.61</v>
      </c>
      <c r="L1204" s="3">
        <v>44630.0</v>
      </c>
      <c r="M1204" s="4">
        <f t="array" ref="M1204">XLOOKUP(L1204,Agregado!$B$2:$B$1511,Agregado!$H$2:$H$1511)</f>
        <v>0.007659320794</v>
      </c>
    </row>
    <row r="1205" ht="15.75" customHeight="1">
      <c r="B1205" s="13">
        <v>44844.0</v>
      </c>
      <c r="C1205" s="13"/>
      <c r="D1205" s="10">
        <v>129058.67600000018</v>
      </c>
      <c r="E1205" s="10">
        <v>171967.00100000016</v>
      </c>
      <c r="F1205" s="10">
        <v>194311.29600000006</v>
      </c>
      <c r="G1205" s="10">
        <f t="shared" si="1"/>
        <v>495336.973</v>
      </c>
      <c r="H1205" s="11">
        <f t="shared" si="2"/>
        <v>-0.003480351036</v>
      </c>
      <c r="J1205" s="12">
        <v>44838.0</v>
      </c>
      <c r="K1205" s="2">
        <v>377.97</v>
      </c>
      <c r="L1205" s="3">
        <v>44661.0</v>
      </c>
      <c r="M1205" s="4">
        <f t="array" ref="M1205">XLOOKUP(L1205,Agregado!$B$2:$B$1511,Agregado!$H$2:$H$1511)</f>
        <v>-0.002416182458</v>
      </c>
    </row>
    <row r="1206" ht="15.75" customHeight="1">
      <c r="B1206" s="13">
        <v>44875.0</v>
      </c>
      <c r="C1206" s="13"/>
      <c r="D1206" s="10">
        <v>132732.0010000002</v>
      </c>
      <c r="E1206" s="10">
        <v>172183.95500000016</v>
      </c>
      <c r="F1206" s="10">
        <v>194425.31600000005</v>
      </c>
      <c r="G1206" s="10">
        <f t="shared" si="1"/>
        <v>499341.272</v>
      </c>
      <c r="H1206" s="11">
        <f t="shared" si="2"/>
        <v>0.008051489318</v>
      </c>
      <c r="J1206" s="12">
        <v>44839.0</v>
      </c>
      <c r="K1206" s="2">
        <v>377.09</v>
      </c>
      <c r="L1206" s="3">
        <v>44691.0</v>
      </c>
      <c r="M1206" s="4">
        <f t="array" ref="M1206">XLOOKUP(L1206,Agregado!$B$2:$B$1511,Agregado!$H$2:$H$1511)</f>
        <v>-0.001151784482</v>
      </c>
    </row>
    <row r="1207" ht="15.75" customHeight="1">
      <c r="B1207" s="13">
        <v>44905.0</v>
      </c>
      <c r="C1207" s="13"/>
      <c r="D1207" s="10">
        <v>133429.6880000002</v>
      </c>
      <c r="E1207" s="10">
        <v>172363.57400000017</v>
      </c>
      <c r="F1207" s="10">
        <v>194322.68600000005</v>
      </c>
      <c r="G1207" s="10">
        <f t="shared" si="1"/>
        <v>500115.948</v>
      </c>
      <c r="H1207" s="11">
        <f t="shared" si="2"/>
        <v>0.001550193724</v>
      </c>
      <c r="J1207" s="12">
        <v>44840.0</v>
      </c>
      <c r="K1207" s="2">
        <v>373.2</v>
      </c>
      <c r="L1207" s="3">
        <v>44722.0</v>
      </c>
      <c r="M1207" s="4">
        <f t="array" ref="M1207">XLOOKUP(L1207,Agregado!$B$2:$B$1511,Agregado!$H$2:$H$1511)</f>
        <v>-0.001406691417</v>
      </c>
    </row>
    <row r="1208" ht="15.75" customHeight="1">
      <c r="B1208" s="13" t="s">
        <v>725</v>
      </c>
      <c r="C1208" s="13"/>
      <c r="D1208" s="10">
        <v>133126.5600000002</v>
      </c>
      <c r="E1208" s="10">
        <v>172345.67100000018</v>
      </c>
      <c r="F1208" s="10">
        <v>194383.72200000004</v>
      </c>
      <c r="G1208" s="10">
        <f t="shared" si="1"/>
        <v>499855.953</v>
      </c>
      <c r="H1208" s="11">
        <f t="shared" si="2"/>
        <v>-0.0005200046233</v>
      </c>
      <c r="J1208" s="12">
        <v>44841.0</v>
      </c>
      <c r="K1208" s="2">
        <v>362.79</v>
      </c>
      <c r="L1208" s="3">
        <v>44752.0</v>
      </c>
      <c r="M1208" s="4">
        <f t="array" ref="M1208">XLOOKUP(L1208,Agregado!$B$2:$B$1511,Agregado!$H$2:$H$1511)</f>
        <v>-0.0002549668889</v>
      </c>
    </row>
    <row r="1209" ht="15.75" customHeight="1">
      <c r="B1209" s="13" t="s">
        <v>726</v>
      </c>
      <c r="C1209" s="13"/>
      <c r="D1209" s="10">
        <v>135614.8040000002</v>
      </c>
      <c r="E1209" s="10">
        <v>172474.2650000002</v>
      </c>
      <c r="F1209" s="10">
        <v>194462.68600000005</v>
      </c>
      <c r="G1209" s="10">
        <f t="shared" si="1"/>
        <v>502551.755</v>
      </c>
      <c r="H1209" s="11">
        <f t="shared" si="2"/>
        <v>0.005378666739</v>
      </c>
      <c r="J1209" s="12">
        <v>44844.0</v>
      </c>
      <c r="K1209" s="2">
        <v>360.02</v>
      </c>
      <c r="L1209" s="3">
        <v>44844.0</v>
      </c>
      <c r="M1209" s="4">
        <f t="array" ref="M1209">XLOOKUP(L1209,Agregado!$B$2:$B$1511,Agregado!$H$2:$H$1511)</f>
        <v>-0.003480351036</v>
      </c>
    </row>
    <row r="1210" ht="15.75" customHeight="1">
      <c r="B1210" s="13" t="s">
        <v>727</v>
      </c>
      <c r="C1210" s="13"/>
      <c r="D1210" s="10">
        <v>136740.2410000002</v>
      </c>
      <c r="E1210" s="10">
        <v>172563.94800000018</v>
      </c>
      <c r="F1210" s="10">
        <v>194337.69300000006</v>
      </c>
      <c r="G1210" s="10">
        <f t="shared" si="1"/>
        <v>503641.882</v>
      </c>
      <c r="H1210" s="11">
        <f t="shared" si="2"/>
        <v>0.002166834268</v>
      </c>
      <c r="J1210" s="12">
        <v>44845.0</v>
      </c>
      <c r="K1210" s="2">
        <v>357.74</v>
      </c>
      <c r="L1210" s="3">
        <v>44875.0</v>
      </c>
      <c r="M1210" s="4">
        <f t="array" ref="M1210">XLOOKUP(L1210,Agregado!$B$2:$B$1511,Agregado!$H$2:$H$1511)</f>
        <v>0.008051489318</v>
      </c>
    </row>
    <row r="1211" ht="15.75" customHeight="1">
      <c r="B1211" s="13" t="s">
        <v>728</v>
      </c>
      <c r="C1211" s="13"/>
      <c r="D1211" s="10">
        <v>138922.27600000022</v>
      </c>
      <c r="E1211" s="10">
        <v>172987.41000000018</v>
      </c>
      <c r="F1211" s="10">
        <v>194335.24500000005</v>
      </c>
      <c r="G1211" s="10">
        <f t="shared" si="1"/>
        <v>506244.931</v>
      </c>
      <c r="H1211" s="11">
        <f t="shared" si="2"/>
        <v>0.005155141608</v>
      </c>
      <c r="J1211" s="12">
        <v>44846.0</v>
      </c>
      <c r="K1211" s="2">
        <v>356.56</v>
      </c>
      <c r="L1211" s="3">
        <v>44905.0</v>
      </c>
      <c r="M1211" s="4">
        <f t="array" ref="M1211">XLOOKUP(L1211,Agregado!$B$2:$B$1511,Agregado!$H$2:$H$1511)</f>
        <v>0.001550193724</v>
      </c>
    </row>
    <row r="1212" ht="15.75" customHeight="1">
      <c r="B1212" s="13" t="s">
        <v>729</v>
      </c>
      <c r="C1212" s="13"/>
      <c r="D1212" s="10">
        <v>138848.0920000002</v>
      </c>
      <c r="E1212" s="10">
        <v>172652.21000000017</v>
      </c>
      <c r="F1212" s="10">
        <v>194838.13000000006</v>
      </c>
      <c r="G1212" s="10">
        <f t="shared" si="1"/>
        <v>506338.432</v>
      </c>
      <c r="H1212" s="11">
        <f t="shared" si="2"/>
        <v>0.0001846781286</v>
      </c>
      <c r="J1212" s="12">
        <v>44847.0</v>
      </c>
      <c r="K1212" s="2">
        <v>365.97</v>
      </c>
      <c r="L1212" s="3" t="s">
        <v>725</v>
      </c>
      <c r="M1212" s="4">
        <f t="array" ref="M1212">XLOOKUP(L1212,Agregado!$B$2:$B$1511,Agregado!$H$2:$H$1511)</f>
        <v>-0.0005200046233</v>
      </c>
    </row>
    <row r="1213" ht="15.75" customHeight="1">
      <c r="B1213" s="13" t="s">
        <v>730</v>
      </c>
      <c r="C1213" s="13"/>
      <c r="D1213" s="10">
        <v>139050.7390000002</v>
      </c>
      <c r="E1213" s="10">
        <v>172985.17200000017</v>
      </c>
      <c r="F1213" s="10">
        <v>195087.06500000006</v>
      </c>
      <c r="G1213" s="10">
        <f t="shared" si="1"/>
        <v>507122.976</v>
      </c>
      <c r="H1213" s="11">
        <f t="shared" si="2"/>
        <v>0.001548246732</v>
      </c>
      <c r="J1213" s="12">
        <v>44848.0</v>
      </c>
      <c r="K1213" s="2">
        <v>357.63</v>
      </c>
      <c r="L1213" s="3" t="s">
        <v>726</v>
      </c>
      <c r="M1213" s="4">
        <f t="array" ref="M1213">XLOOKUP(L1213,Agregado!$B$2:$B$1511,Agregado!$H$2:$H$1511)</f>
        <v>0.005378666739</v>
      </c>
    </row>
    <row r="1214" ht="15.75" customHeight="1">
      <c r="B1214" s="13" t="s">
        <v>731</v>
      </c>
      <c r="C1214" s="13"/>
      <c r="D1214" s="10">
        <v>137771.2640000002</v>
      </c>
      <c r="E1214" s="10">
        <v>173664.22700000016</v>
      </c>
      <c r="F1214" s="10">
        <v>195491.12700000007</v>
      </c>
      <c r="G1214" s="10">
        <f t="shared" si="1"/>
        <v>506926.618</v>
      </c>
      <c r="H1214" s="11">
        <f t="shared" si="2"/>
        <v>-0.0003872749491</v>
      </c>
      <c r="J1214" s="12">
        <v>44851.0</v>
      </c>
      <c r="K1214" s="2">
        <v>366.82</v>
      </c>
      <c r="L1214" s="3" t="s">
        <v>727</v>
      </c>
      <c r="M1214" s="4">
        <f t="array" ref="M1214">XLOOKUP(L1214,Agregado!$B$2:$B$1511,Agregado!$H$2:$H$1511)</f>
        <v>0.002166834268</v>
      </c>
    </row>
    <row r="1215" ht="15.75" customHeight="1">
      <c r="B1215" s="13" t="s">
        <v>732</v>
      </c>
      <c r="C1215" s="13"/>
      <c r="D1215" s="10">
        <v>139193.3410000002</v>
      </c>
      <c r="E1215" s="10">
        <v>173983.63300000015</v>
      </c>
      <c r="F1215" s="10">
        <v>195624.05400000006</v>
      </c>
      <c r="G1215" s="10">
        <f t="shared" si="1"/>
        <v>508801.028</v>
      </c>
      <c r="H1215" s="11">
        <f t="shared" si="2"/>
        <v>0.003690777021</v>
      </c>
      <c r="J1215" s="12">
        <v>44852.0</v>
      </c>
      <c r="K1215" s="2">
        <v>371.13</v>
      </c>
      <c r="L1215" s="3" t="s">
        <v>728</v>
      </c>
      <c r="M1215" s="4">
        <f t="array" ref="M1215">XLOOKUP(L1215,Agregado!$B$2:$B$1511,Agregado!$H$2:$H$1511)</f>
        <v>0.005155141608</v>
      </c>
    </row>
    <row r="1216" ht="15.75" customHeight="1">
      <c r="B1216" s="13" t="s">
        <v>733</v>
      </c>
      <c r="C1216" s="13"/>
      <c r="D1216" s="10">
        <v>144551.5420000002</v>
      </c>
      <c r="E1216" s="10">
        <v>174135.72700000016</v>
      </c>
      <c r="F1216" s="10">
        <v>195371.56200000006</v>
      </c>
      <c r="G1216" s="10">
        <f t="shared" si="1"/>
        <v>514058.831</v>
      </c>
      <c r="H1216" s="11">
        <f t="shared" si="2"/>
        <v>0.01028068364</v>
      </c>
      <c r="J1216" s="12">
        <v>44853.0</v>
      </c>
      <c r="K1216" s="2">
        <v>368.5</v>
      </c>
      <c r="L1216" s="3" t="s">
        <v>729</v>
      </c>
      <c r="M1216" s="4">
        <f t="array" ref="M1216">XLOOKUP(L1216,Agregado!$B$2:$B$1511,Agregado!$H$2:$H$1511)</f>
        <v>0.0001846781286</v>
      </c>
    </row>
    <row r="1217" ht="15.75" customHeight="1">
      <c r="B1217" s="13" t="s">
        <v>734</v>
      </c>
      <c r="C1217" s="13"/>
      <c r="D1217" s="10">
        <v>142242.60300000018</v>
      </c>
      <c r="E1217" s="10">
        <v>174696.04000000015</v>
      </c>
      <c r="F1217" s="10">
        <v>195650.20500000007</v>
      </c>
      <c r="G1217" s="10">
        <f t="shared" si="1"/>
        <v>512588.848</v>
      </c>
      <c r="H1217" s="11">
        <f t="shared" si="2"/>
        <v>-0.002863658166</v>
      </c>
      <c r="J1217" s="12">
        <v>44854.0</v>
      </c>
      <c r="K1217" s="2">
        <v>365.41</v>
      </c>
      <c r="L1217" s="3" t="s">
        <v>730</v>
      </c>
      <c r="M1217" s="4">
        <f t="array" ref="M1217">XLOOKUP(L1217,Agregado!$B$2:$B$1511,Agregado!$H$2:$H$1511)</f>
        <v>0.001548246732</v>
      </c>
    </row>
    <row r="1218" ht="15.75" customHeight="1">
      <c r="B1218" s="13" t="s">
        <v>735</v>
      </c>
      <c r="C1218" s="13"/>
      <c r="D1218" s="10">
        <v>146711.85500000019</v>
      </c>
      <c r="E1218" s="10">
        <v>175252.22100000017</v>
      </c>
      <c r="F1218" s="10">
        <v>196770.11000000007</v>
      </c>
      <c r="G1218" s="10">
        <f t="shared" si="1"/>
        <v>518734.186</v>
      </c>
      <c r="H1218" s="11">
        <f t="shared" si="2"/>
        <v>0.01191752832</v>
      </c>
      <c r="J1218" s="12">
        <v>44855.0</v>
      </c>
      <c r="K1218" s="2">
        <v>374.29</v>
      </c>
      <c r="L1218" s="3" t="s">
        <v>731</v>
      </c>
      <c r="M1218" s="4">
        <f t="array" ref="M1218">XLOOKUP(L1218,Agregado!$B$2:$B$1511,Agregado!$H$2:$H$1511)</f>
        <v>-0.0003872749491</v>
      </c>
    </row>
    <row r="1219" ht="15.75" customHeight="1">
      <c r="B1219" s="13" t="s">
        <v>736</v>
      </c>
      <c r="C1219" s="13"/>
      <c r="D1219" s="10">
        <v>145591.82000000018</v>
      </c>
      <c r="E1219" s="10">
        <v>175480.96900000016</v>
      </c>
      <c r="F1219" s="10">
        <v>196208.25700000007</v>
      </c>
      <c r="G1219" s="10">
        <f t="shared" si="1"/>
        <v>517281.046</v>
      </c>
      <c r="H1219" s="11">
        <f t="shared" si="2"/>
        <v>-0.00280525017</v>
      </c>
      <c r="J1219" s="12">
        <v>44858.0</v>
      </c>
      <c r="K1219" s="2">
        <v>378.87</v>
      </c>
      <c r="L1219" s="3" t="s">
        <v>732</v>
      </c>
      <c r="M1219" s="4">
        <f t="array" ref="M1219">XLOOKUP(L1219,Agregado!$B$2:$B$1511,Agregado!$H$2:$H$1511)</f>
        <v>0.003690777021</v>
      </c>
    </row>
    <row r="1220" ht="15.75" customHeight="1">
      <c r="B1220" s="13" t="s">
        <v>737</v>
      </c>
      <c r="C1220" s="13"/>
      <c r="D1220" s="10">
        <v>145727.9880000002</v>
      </c>
      <c r="E1220" s="10">
        <v>175578.63800000015</v>
      </c>
      <c r="F1220" s="10">
        <v>196371.43900000007</v>
      </c>
      <c r="G1220" s="10">
        <f t="shared" si="1"/>
        <v>517678.065</v>
      </c>
      <c r="H1220" s="11">
        <f t="shared" si="2"/>
        <v>0.0007672168209</v>
      </c>
      <c r="J1220" s="12">
        <v>44859.0</v>
      </c>
      <c r="K1220" s="2">
        <v>384.92</v>
      </c>
      <c r="L1220" s="3" t="s">
        <v>733</v>
      </c>
      <c r="M1220" s="4">
        <f t="array" ref="M1220">XLOOKUP(L1220,Agregado!$B$2:$B$1511,Agregado!$H$2:$H$1511)</f>
        <v>0.01028068364</v>
      </c>
    </row>
    <row r="1221" ht="15.75" customHeight="1">
      <c r="B1221" s="13">
        <v>44572.0</v>
      </c>
      <c r="C1221" s="13"/>
      <c r="D1221" s="10">
        <v>150555.07600000018</v>
      </c>
      <c r="E1221" s="10">
        <v>175520.47100000017</v>
      </c>
      <c r="F1221" s="10">
        <v>196967.80700000006</v>
      </c>
      <c r="G1221" s="10">
        <f t="shared" si="1"/>
        <v>523043.354</v>
      </c>
      <c r="H1221" s="11">
        <f t="shared" si="2"/>
        <v>0.01031080256</v>
      </c>
      <c r="J1221" s="12">
        <v>44860.0</v>
      </c>
      <c r="K1221" s="2">
        <v>382.02</v>
      </c>
      <c r="L1221" s="3" t="s">
        <v>734</v>
      </c>
      <c r="M1221" s="4">
        <f t="array" ref="M1221">XLOOKUP(L1221,Agregado!$B$2:$B$1511,Agregado!$H$2:$H$1511)</f>
        <v>-0.002863658166</v>
      </c>
    </row>
    <row r="1222" ht="15.75" customHeight="1">
      <c r="B1222" s="13">
        <v>44603.0</v>
      </c>
      <c r="C1222" s="13"/>
      <c r="D1222" s="10">
        <v>149132.09500000018</v>
      </c>
      <c r="E1222" s="10">
        <v>175810.11500000017</v>
      </c>
      <c r="F1222" s="10">
        <v>198358.71800000005</v>
      </c>
      <c r="G1222" s="10">
        <f t="shared" si="1"/>
        <v>523300.928</v>
      </c>
      <c r="H1222" s="11">
        <f t="shared" si="2"/>
        <v>0.0004923312711</v>
      </c>
      <c r="J1222" s="12">
        <v>44861.0</v>
      </c>
      <c r="K1222" s="2">
        <v>379.98</v>
      </c>
      <c r="L1222" s="3" t="s">
        <v>735</v>
      </c>
      <c r="M1222" s="4">
        <f t="array" ref="M1222">XLOOKUP(L1222,Agregado!$B$2:$B$1511,Agregado!$H$2:$H$1511)</f>
        <v>0.01191752832</v>
      </c>
    </row>
    <row r="1223" ht="15.75" customHeight="1">
      <c r="B1223" s="13">
        <v>44631.0</v>
      </c>
      <c r="C1223" s="13"/>
      <c r="D1223" s="10">
        <v>145475.88500000018</v>
      </c>
      <c r="E1223" s="10">
        <v>175847.76900000017</v>
      </c>
      <c r="F1223" s="10">
        <v>198233.05100000006</v>
      </c>
      <c r="G1223" s="10">
        <f t="shared" si="1"/>
        <v>519556.705</v>
      </c>
      <c r="H1223" s="11">
        <f t="shared" si="2"/>
        <v>-0.007180729124</v>
      </c>
      <c r="J1223" s="12">
        <v>44862.0</v>
      </c>
      <c r="K1223" s="2">
        <v>389.02</v>
      </c>
      <c r="L1223" s="3" t="s">
        <v>736</v>
      </c>
      <c r="M1223" s="4">
        <f t="array" ref="M1223">XLOOKUP(L1223,Agregado!$B$2:$B$1511,Agregado!$H$2:$H$1511)</f>
        <v>-0.00280525017</v>
      </c>
    </row>
    <row r="1224" ht="15.75" customHeight="1">
      <c r="B1224" s="13">
        <v>44662.0</v>
      </c>
      <c r="C1224" s="13"/>
      <c r="D1224" s="10">
        <v>142228.9090000002</v>
      </c>
      <c r="E1224" s="10">
        <v>175847.76900000017</v>
      </c>
      <c r="F1224" s="10">
        <v>197791.87600000008</v>
      </c>
      <c r="G1224" s="10">
        <f t="shared" si="1"/>
        <v>515868.554</v>
      </c>
      <c r="H1224" s="11">
        <f t="shared" si="2"/>
        <v>-0.007123964895</v>
      </c>
      <c r="J1224" s="12">
        <v>44865.0</v>
      </c>
      <c r="K1224" s="2">
        <v>386.21</v>
      </c>
      <c r="L1224" s="3" t="s">
        <v>737</v>
      </c>
      <c r="M1224" s="4">
        <f t="array" ref="M1224">XLOOKUP(L1224,Agregado!$B$2:$B$1511,Agregado!$H$2:$H$1511)</f>
        <v>0.0007672168209</v>
      </c>
    </row>
    <row r="1225" ht="15.75" customHeight="1">
      <c r="B1225" s="13">
        <v>44753.0</v>
      </c>
      <c r="C1225" s="13"/>
      <c r="D1225" s="10">
        <v>140648.86900000018</v>
      </c>
      <c r="E1225" s="10">
        <v>175828.88100000017</v>
      </c>
      <c r="F1225" s="10">
        <v>197839.80000000008</v>
      </c>
      <c r="G1225" s="10">
        <f t="shared" si="1"/>
        <v>514317.55</v>
      </c>
      <c r="H1225" s="11">
        <f t="shared" si="2"/>
        <v>-0.003011116469</v>
      </c>
      <c r="J1225" s="12">
        <v>44866.0</v>
      </c>
      <c r="K1225" s="2">
        <v>384.52</v>
      </c>
      <c r="L1225" s="3">
        <v>44572.0</v>
      </c>
      <c r="M1225" s="4">
        <f t="array" ref="M1225">XLOOKUP(L1225,Agregado!$B$2:$B$1511,Agregado!$H$2:$H$1511)</f>
        <v>0.01031080256</v>
      </c>
    </row>
    <row r="1226" ht="15.75" customHeight="1">
      <c r="B1226" s="13">
        <v>44784.0</v>
      </c>
      <c r="C1226" s="13"/>
      <c r="D1226" s="10">
        <v>140326.02400000018</v>
      </c>
      <c r="E1226" s="10">
        <v>175828.88100000017</v>
      </c>
      <c r="F1226" s="10">
        <v>197886.87400000007</v>
      </c>
      <c r="G1226" s="10">
        <f t="shared" si="1"/>
        <v>514041.779</v>
      </c>
      <c r="H1226" s="11">
        <f t="shared" si="2"/>
        <v>-0.0005363319976</v>
      </c>
      <c r="J1226" s="12">
        <v>44867.0</v>
      </c>
      <c r="K1226" s="2">
        <v>374.87</v>
      </c>
      <c r="L1226" s="3">
        <v>44603.0</v>
      </c>
      <c r="M1226" s="4">
        <f t="array" ref="M1226">XLOOKUP(L1226,Agregado!$B$2:$B$1511,Agregado!$H$2:$H$1511)</f>
        <v>0.0004923312711</v>
      </c>
    </row>
    <row r="1227" ht="15.75" customHeight="1">
      <c r="B1227" s="13">
        <v>44815.0</v>
      </c>
      <c r="C1227" s="13"/>
      <c r="D1227" s="10">
        <v>139466.6590000002</v>
      </c>
      <c r="E1227" s="10">
        <v>175924.76300000018</v>
      </c>
      <c r="F1227" s="10">
        <v>198007.44400000008</v>
      </c>
      <c r="G1227" s="10">
        <f t="shared" si="1"/>
        <v>513398.866</v>
      </c>
      <c r="H1227" s="11">
        <f t="shared" si="2"/>
        <v>-0.001251484623</v>
      </c>
      <c r="J1227" s="12">
        <v>44868.0</v>
      </c>
      <c r="K1227" s="2">
        <v>371.01</v>
      </c>
      <c r="L1227" s="3">
        <v>44631.0</v>
      </c>
      <c r="M1227" s="4">
        <f t="array" ref="M1227">XLOOKUP(L1227,Agregado!$B$2:$B$1511,Agregado!$H$2:$H$1511)</f>
        <v>-0.007180729124</v>
      </c>
    </row>
    <row r="1228" ht="15.75" customHeight="1">
      <c r="B1228" s="13">
        <v>44845.0</v>
      </c>
      <c r="C1228" s="13"/>
      <c r="D1228" s="10">
        <v>138849.3870000002</v>
      </c>
      <c r="E1228" s="10">
        <v>174140.47000000018</v>
      </c>
      <c r="F1228" s="10">
        <v>198099.10000000006</v>
      </c>
      <c r="G1228" s="10">
        <f t="shared" si="1"/>
        <v>511088.957</v>
      </c>
      <c r="H1228" s="11">
        <f t="shared" si="2"/>
        <v>-0.004509400429</v>
      </c>
      <c r="J1228" s="12">
        <v>44869.0</v>
      </c>
      <c r="K1228" s="2">
        <v>376.35</v>
      </c>
      <c r="L1228" s="3">
        <v>44662.0</v>
      </c>
      <c r="M1228" s="4">
        <f t="array" ref="M1228">XLOOKUP(L1228,Agregado!$B$2:$B$1511,Agregado!$H$2:$H$1511)</f>
        <v>-0.007123964895</v>
      </c>
    </row>
    <row r="1229" ht="15.75" customHeight="1">
      <c r="B1229" s="13">
        <v>44876.0</v>
      </c>
      <c r="C1229" s="13"/>
      <c r="D1229" s="10">
        <v>143093.55900000018</v>
      </c>
      <c r="E1229" s="10">
        <v>174180.11900000018</v>
      </c>
      <c r="F1229" s="10">
        <v>198212.65500000006</v>
      </c>
      <c r="G1229" s="10">
        <f t="shared" si="1"/>
        <v>515486.333</v>
      </c>
      <c r="H1229" s="11">
        <f t="shared" si="2"/>
        <v>0.00856713178</v>
      </c>
      <c r="J1229" s="12">
        <v>44872.0</v>
      </c>
      <c r="K1229" s="2">
        <v>379.95</v>
      </c>
      <c r="L1229" s="3">
        <v>44753.0</v>
      </c>
      <c r="M1229" s="4">
        <f t="array" ref="M1229">XLOOKUP(L1229,Agregado!$B$2:$B$1511,Agregado!$H$2:$H$1511)</f>
        <v>-0.003011116469</v>
      </c>
    </row>
    <row r="1230" ht="15.75" customHeight="1">
      <c r="B1230" s="13" t="s">
        <v>738</v>
      </c>
      <c r="C1230" s="13"/>
      <c r="D1230" s="10">
        <v>145245.1450000002</v>
      </c>
      <c r="E1230" s="10">
        <v>174340.1810000002</v>
      </c>
      <c r="F1230" s="10">
        <v>198071.70300000007</v>
      </c>
      <c r="G1230" s="10">
        <f t="shared" si="1"/>
        <v>517657.029</v>
      </c>
      <c r="H1230" s="11">
        <f t="shared" si="2"/>
        <v>0.004202125811</v>
      </c>
      <c r="J1230" s="12">
        <v>44873.0</v>
      </c>
      <c r="K1230" s="2">
        <v>382.0</v>
      </c>
      <c r="L1230" s="3">
        <v>44784.0</v>
      </c>
      <c r="M1230" s="4">
        <f t="array" ref="M1230">XLOOKUP(L1230,Agregado!$B$2:$B$1511,Agregado!$H$2:$H$1511)</f>
        <v>-0.0005363319976</v>
      </c>
    </row>
    <row r="1231" ht="15.75" customHeight="1">
      <c r="B1231" s="13" t="s">
        <v>739</v>
      </c>
      <c r="C1231" s="13"/>
      <c r="D1231" s="10">
        <v>148207.50500000018</v>
      </c>
      <c r="E1231" s="10">
        <v>175450.85300000018</v>
      </c>
      <c r="F1231" s="10">
        <v>198318.40000000005</v>
      </c>
      <c r="G1231" s="10">
        <f t="shared" si="1"/>
        <v>521976.758</v>
      </c>
      <c r="H1231" s="11">
        <f t="shared" si="2"/>
        <v>0.008310145194</v>
      </c>
      <c r="J1231" s="12">
        <v>44874.0</v>
      </c>
      <c r="K1231" s="2">
        <v>374.13</v>
      </c>
      <c r="L1231" s="3">
        <v>44815.0</v>
      </c>
      <c r="M1231" s="4">
        <f t="array" ref="M1231">XLOOKUP(L1231,Agregado!$B$2:$B$1511,Agregado!$H$2:$H$1511)</f>
        <v>-0.001251484623</v>
      </c>
    </row>
    <row r="1232" ht="15.75" customHeight="1">
      <c r="B1232" s="13" t="s">
        <v>740</v>
      </c>
      <c r="C1232" s="13"/>
      <c r="D1232" s="10">
        <v>146573.8980000002</v>
      </c>
      <c r="E1232" s="10">
        <v>175550.89100000018</v>
      </c>
      <c r="F1232" s="10">
        <v>198797.04200000004</v>
      </c>
      <c r="G1232" s="10">
        <f t="shared" si="1"/>
        <v>520921.831</v>
      </c>
      <c r="H1232" s="11">
        <f t="shared" si="2"/>
        <v>-0.002023067959</v>
      </c>
      <c r="J1232" s="12">
        <v>44875.0</v>
      </c>
      <c r="K1232" s="2">
        <v>394.69</v>
      </c>
      <c r="L1232" s="3">
        <v>44845.0</v>
      </c>
      <c r="M1232" s="4">
        <f t="array" ref="M1232">XLOOKUP(L1232,Agregado!$B$2:$B$1511,Agregado!$H$2:$H$1511)</f>
        <v>-0.004509400429</v>
      </c>
    </row>
    <row r="1233" ht="15.75" customHeight="1">
      <c r="B1233" s="13" t="s">
        <v>741</v>
      </c>
      <c r="C1233" s="13"/>
      <c r="D1233" s="10">
        <v>144202.38000000018</v>
      </c>
      <c r="E1233" s="10">
        <v>175669.9740000002</v>
      </c>
      <c r="F1233" s="10">
        <v>198912.39600000004</v>
      </c>
      <c r="G1233" s="10">
        <f t="shared" si="1"/>
        <v>518784.75</v>
      </c>
      <c r="H1233" s="11">
        <f t="shared" si="2"/>
        <v>-0.004110936775</v>
      </c>
      <c r="J1233" s="12">
        <v>44876.0</v>
      </c>
      <c r="K1233" s="2">
        <v>398.51</v>
      </c>
      <c r="L1233" s="3">
        <v>44876.0</v>
      </c>
      <c r="M1233" s="4">
        <f t="array" ref="M1233">XLOOKUP(L1233,Agregado!$B$2:$B$1511,Agregado!$H$2:$H$1511)</f>
        <v>0.00856713178</v>
      </c>
    </row>
    <row r="1234" ht="15.75" customHeight="1">
      <c r="B1234" s="13" t="s">
        <v>742</v>
      </c>
      <c r="C1234" s="13"/>
      <c r="D1234" s="10">
        <v>145167.97000000018</v>
      </c>
      <c r="E1234" s="10">
        <v>175590.8140000002</v>
      </c>
      <c r="F1234" s="10">
        <v>198980.59300000002</v>
      </c>
      <c r="G1234" s="10">
        <f t="shared" si="1"/>
        <v>519739.377</v>
      </c>
      <c r="H1234" s="11">
        <f t="shared" si="2"/>
        <v>0.001838430604</v>
      </c>
      <c r="J1234" s="12">
        <v>44879.0</v>
      </c>
      <c r="K1234" s="2">
        <v>395.12</v>
      </c>
      <c r="L1234" s="3" t="s">
        <v>738</v>
      </c>
      <c r="M1234" s="4">
        <f t="array" ref="M1234">XLOOKUP(L1234,Agregado!$B$2:$B$1511,Agregado!$H$2:$H$1511)</f>
        <v>0.004202125811</v>
      </c>
    </row>
    <row r="1235" ht="15.75" customHeight="1">
      <c r="B1235" s="13" t="s">
        <v>743</v>
      </c>
      <c r="C1235" s="13"/>
      <c r="D1235" s="10">
        <v>146771.74800000017</v>
      </c>
      <c r="E1235" s="10">
        <v>175590.8140000002</v>
      </c>
      <c r="F1235" s="10">
        <v>199037.472</v>
      </c>
      <c r="G1235" s="10">
        <f t="shared" si="1"/>
        <v>521400.034</v>
      </c>
      <c r="H1235" s="11">
        <f t="shared" si="2"/>
        <v>0.003190078852</v>
      </c>
      <c r="J1235" s="12">
        <v>44880.0</v>
      </c>
      <c r="K1235" s="2">
        <v>398.49</v>
      </c>
      <c r="L1235" s="3" t="s">
        <v>739</v>
      </c>
      <c r="M1235" s="4">
        <f t="array" ref="M1235">XLOOKUP(L1235,Agregado!$B$2:$B$1511,Agregado!$H$2:$H$1511)</f>
        <v>0.008310145194</v>
      </c>
    </row>
    <row r="1236" ht="15.75" customHeight="1">
      <c r="B1236" s="13" t="s">
        <v>744</v>
      </c>
      <c r="C1236" s="13"/>
      <c r="D1236" s="10">
        <v>147698.84200000018</v>
      </c>
      <c r="E1236" s="10">
        <v>175709.6720000002</v>
      </c>
      <c r="F1236" s="10">
        <v>199383.30800000002</v>
      </c>
      <c r="G1236" s="10">
        <f t="shared" si="1"/>
        <v>522791.822</v>
      </c>
      <c r="H1236" s="11">
        <f t="shared" si="2"/>
        <v>0.002665772226</v>
      </c>
      <c r="J1236" s="12">
        <v>44881.0</v>
      </c>
      <c r="K1236" s="2">
        <v>395.45</v>
      </c>
      <c r="L1236" s="3" t="s">
        <v>740</v>
      </c>
      <c r="M1236" s="4">
        <f t="array" ref="M1236">XLOOKUP(L1236,Agregado!$B$2:$B$1511,Agregado!$H$2:$H$1511)</f>
        <v>-0.002023067959</v>
      </c>
    </row>
    <row r="1237" ht="15.75" customHeight="1">
      <c r="B1237" s="13" t="s">
        <v>745</v>
      </c>
      <c r="C1237" s="13"/>
      <c r="D1237" s="10">
        <v>145199.79800000018</v>
      </c>
      <c r="E1237" s="10">
        <v>175589.1970000002</v>
      </c>
      <c r="F1237" s="10">
        <v>194804.01</v>
      </c>
      <c r="G1237" s="10">
        <f t="shared" si="1"/>
        <v>515593.005</v>
      </c>
      <c r="H1237" s="11">
        <f t="shared" si="2"/>
        <v>-0.01386563468</v>
      </c>
      <c r="J1237" s="12">
        <v>44882.0</v>
      </c>
      <c r="K1237" s="2">
        <v>394.24</v>
      </c>
      <c r="L1237" s="3" t="s">
        <v>741</v>
      </c>
      <c r="M1237" s="4">
        <f t="array" ref="M1237">XLOOKUP(L1237,Agregado!$B$2:$B$1511,Agregado!$H$2:$H$1511)</f>
        <v>-0.004110936775</v>
      </c>
    </row>
    <row r="1238" ht="15.75" customHeight="1">
      <c r="B1238" s="13" t="s">
        <v>746</v>
      </c>
      <c r="C1238" s="13"/>
      <c r="D1238" s="10">
        <v>145883.57000000018</v>
      </c>
      <c r="E1238" s="10">
        <v>175710.39100000018</v>
      </c>
      <c r="F1238" s="10">
        <v>194885.526</v>
      </c>
      <c r="G1238" s="10">
        <f t="shared" si="1"/>
        <v>516479.487</v>
      </c>
      <c r="H1238" s="11">
        <f t="shared" si="2"/>
        <v>0.001717868124</v>
      </c>
      <c r="J1238" s="12">
        <v>44883.0</v>
      </c>
      <c r="K1238" s="2">
        <v>396.03</v>
      </c>
      <c r="L1238" s="3" t="s">
        <v>742</v>
      </c>
      <c r="M1238" s="4">
        <f t="array" ref="M1238">XLOOKUP(L1238,Agregado!$B$2:$B$1511,Agregado!$H$2:$H$1511)</f>
        <v>0.001838430604</v>
      </c>
    </row>
    <row r="1239" ht="15.75" customHeight="1">
      <c r="B1239" s="13" t="s">
        <v>747</v>
      </c>
      <c r="C1239" s="13"/>
      <c r="D1239" s="10">
        <v>146768.2190000002</v>
      </c>
      <c r="E1239" s="10">
        <v>175871.94100000017</v>
      </c>
      <c r="F1239" s="10">
        <v>194962.32100000003</v>
      </c>
      <c r="G1239" s="10">
        <f t="shared" si="1"/>
        <v>517602.481</v>
      </c>
      <c r="H1239" s="11">
        <f t="shared" si="2"/>
        <v>0.002171964073</v>
      </c>
      <c r="J1239" s="12">
        <v>44886.0</v>
      </c>
      <c r="K1239" s="2">
        <v>394.59</v>
      </c>
      <c r="L1239" s="3" t="s">
        <v>743</v>
      </c>
      <c r="M1239" s="4">
        <f t="array" ref="M1239">XLOOKUP(L1239,Agregado!$B$2:$B$1511,Agregado!$H$2:$H$1511)</f>
        <v>0.003190078852</v>
      </c>
    </row>
    <row r="1240" ht="15.75" customHeight="1">
      <c r="B1240" s="13" t="s">
        <v>748</v>
      </c>
      <c r="C1240" s="13"/>
      <c r="D1240" s="10">
        <v>145283.4490000002</v>
      </c>
      <c r="E1240" s="10">
        <v>175991.23300000015</v>
      </c>
      <c r="F1240" s="10">
        <v>195236.74800000002</v>
      </c>
      <c r="G1240" s="10">
        <f t="shared" si="1"/>
        <v>516511.43</v>
      </c>
      <c r="H1240" s="11">
        <f t="shared" si="2"/>
        <v>-0.002110118418</v>
      </c>
      <c r="J1240" s="12">
        <v>44887.0</v>
      </c>
      <c r="K1240" s="2">
        <v>399.9</v>
      </c>
      <c r="L1240" s="3" t="s">
        <v>744</v>
      </c>
      <c r="M1240" s="4">
        <f t="array" ref="M1240">XLOOKUP(L1240,Agregado!$B$2:$B$1511,Agregado!$H$2:$H$1511)</f>
        <v>0.002665772226</v>
      </c>
    </row>
    <row r="1241" ht="15.75" customHeight="1">
      <c r="B1241" s="13" t="s">
        <v>749</v>
      </c>
      <c r="C1241" s="13"/>
      <c r="D1241" s="10">
        <v>144552.0640000002</v>
      </c>
      <c r="E1241" s="10">
        <v>176427.97800000015</v>
      </c>
      <c r="F1241" s="10">
        <v>195317.28100000002</v>
      </c>
      <c r="G1241" s="10">
        <f t="shared" si="1"/>
        <v>516297.323</v>
      </c>
      <c r="H1241" s="11">
        <f t="shared" si="2"/>
        <v>-0.0004146111319</v>
      </c>
      <c r="J1241" s="12">
        <v>44888.0</v>
      </c>
      <c r="K1241" s="2">
        <v>402.42</v>
      </c>
      <c r="L1241" s="3" t="s">
        <v>745</v>
      </c>
      <c r="M1241" s="4">
        <f t="array" ref="M1241">XLOOKUP(L1241,Agregado!$B$2:$B$1511,Agregado!$H$2:$H$1511)</f>
        <v>-0.01386563468</v>
      </c>
    </row>
    <row r="1242" ht="15.75" customHeight="1">
      <c r="B1242" s="13">
        <v>44573.0</v>
      </c>
      <c r="C1242" s="13"/>
      <c r="D1242" s="10">
        <v>138743.23600000018</v>
      </c>
      <c r="E1242" s="10">
        <v>176550.80800000014</v>
      </c>
      <c r="F1242" s="10">
        <v>195284.997</v>
      </c>
      <c r="G1242" s="10">
        <f t="shared" si="1"/>
        <v>510579.041</v>
      </c>
      <c r="H1242" s="11">
        <f t="shared" si="2"/>
        <v>-0.01113735072</v>
      </c>
      <c r="J1242" s="12">
        <v>44890.0</v>
      </c>
      <c r="K1242" s="2">
        <v>402.33</v>
      </c>
      <c r="L1242" s="3" t="s">
        <v>746</v>
      </c>
      <c r="M1242" s="4">
        <f t="array" ref="M1242">XLOOKUP(L1242,Agregado!$B$2:$B$1511,Agregado!$H$2:$H$1511)</f>
        <v>0.001717868124</v>
      </c>
    </row>
    <row r="1243" ht="15.75" customHeight="1">
      <c r="B1243" s="13">
        <v>44604.0</v>
      </c>
      <c r="C1243" s="13"/>
      <c r="D1243" s="10">
        <v>140352.26900000017</v>
      </c>
      <c r="E1243" s="10">
        <v>177184.99300000013</v>
      </c>
      <c r="F1243" s="10">
        <v>195551.583</v>
      </c>
      <c r="G1243" s="10">
        <f t="shared" si="1"/>
        <v>513088.845</v>
      </c>
      <c r="H1243" s="11">
        <f t="shared" si="2"/>
        <v>0.004903561132</v>
      </c>
      <c r="J1243" s="12">
        <v>44893.0</v>
      </c>
      <c r="K1243" s="2">
        <v>395.91</v>
      </c>
      <c r="L1243" s="3" t="s">
        <v>747</v>
      </c>
      <c r="M1243" s="4">
        <f t="array" ref="M1243">XLOOKUP(L1243,Agregado!$B$2:$B$1511,Agregado!$H$2:$H$1511)</f>
        <v>0.002171964073</v>
      </c>
    </row>
    <row r="1244" ht="15.75" customHeight="1">
      <c r="B1244" s="13">
        <v>44693.0</v>
      </c>
      <c r="C1244" s="13"/>
      <c r="D1244" s="10">
        <v>138358.48300000018</v>
      </c>
      <c r="E1244" s="10">
        <v>177491.51300000012</v>
      </c>
      <c r="F1244" s="10">
        <v>195815.89700000003</v>
      </c>
      <c r="G1244" s="10">
        <f t="shared" si="1"/>
        <v>511665.893</v>
      </c>
      <c r="H1244" s="11">
        <f t="shared" si="2"/>
        <v>-0.00277715801</v>
      </c>
      <c r="J1244" s="12">
        <v>44894.0</v>
      </c>
      <c r="K1244" s="2">
        <v>395.23</v>
      </c>
      <c r="L1244" s="3" t="s">
        <v>748</v>
      </c>
      <c r="M1244" s="4">
        <f t="array" ref="M1244">XLOOKUP(L1244,Agregado!$B$2:$B$1511,Agregado!$H$2:$H$1511)</f>
        <v>-0.002110118418</v>
      </c>
    </row>
    <row r="1245" ht="15.75" customHeight="1">
      <c r="B1245" s="13">
        <v>44724.0</v>
      </c>
      <c r="C1245" s="13"/>
      <c r="D1245" s="10">
        <v>137719.04100000017</v>
      </c>
      <c r="E1245" s="10">
        <v>177551.72100000014</v>
      </c>
      <c r="F1245" s="10">
        <v>196031.507</v>
      </c>
      <c r="G1245" s="10">
        <f t="shared" si="1"/>
        <v>511302.269</v>
      </c>
      <c r="H1245" s="11">
        <f t="shared" si="2"/>
        <v>-0.000710919516</v>
      </c>
      <c r="J1245" s="12">
        <v>44895.0</v>
      </c>
      <c r="K1245" s="2">
        <v>407.68</v>
      </c>
      <c r="L1245" s="3" t="s">
        <v>749</v>
      </c>
      <c r="M1245" s="4">
        <f t="array" ref="M1245">XLOOKUP(L1245,Agregado!$B$2:$B$1511,Agregado!$H$2:$H$1511)</f>
        <v>-0.0004146111319</v>
      </c>
    </row>
    <row r="1246" ht="15.75" customHeight="1">
      <c r="B1246" s="13">
        <v>44754.0</v>
      </c>
      <c r="C1246" s="13"/>
      <c r="D1246" s="10">
        <v>137443.2870000002</v>
      </c>
      <c r="E1246" s="10">
        <v>177749.53100000013</v>
      </c>
      <c r="F1246" s="10">
        <v>196040.04</v>
      </c>
      <c r="G1246" s="10">
        <f t="shared" si="1"/>
        <v>511232.858</v>
      </c>
      <c r="H1246" s="11">
        <f t="shared" si="2"/>
        <v>-0.0001357625734</v>
      </c>
      <c r="J1246" s="12">
        <v>44896.0</v>
      </c>
      <c r="K1246" s="2">
        <v>407.38</v>
      </c>
      <c r="L1246" s="3">
        <v>44573.0</v>
      </c>
      <c r="M1246" s="4">
        <f t="array" ref="M1246">XLOOKUP(L1246,Agregado!$B$2:$B$1511,Agregado!$H$2:$H$1511)</f>
        <v>-0.01113735072</v>
      </c>
    </row>
    <row r="1247" ht="15.75" customHeight="1">
      <c r="B1247" s="13">
        <v>44785.0</v>
      </c>
      <c r="C1247" s="13"/>
      <c r="D1247" s="10">
        <v>139311.04900000017</v>
      </c>
      <c r="E1247" s="10">
        <v>177413.87300000014</v>
      </c>
      <c r="F1247" s="10">
        <v>196006.423</v>
      </c>
      <c r="G1247" s="10">
        <f t="shared" si="1"/>
        <v>512731.345</v>
      </c>
      <c r="H1247" s="11">
        <f t="shared" si="2"/>
        <v>0.002926836828</v>
      </c>
      <c r="J1247" s="12">
        <v>44897.0</v>
      </c>
      <c r="K1247" s="2">
        <v>406.91</v>
      </c>
      <c r="L1247" s="3">
        <v>44604.0</v>
      </c>
      <c r="M1247" s="4">
        <f t="array" ref="M1247">XLOOKUP(L1247,Agregado!$B$2:$B$1511,Agregado!$H$2:$H$1511)</f>
        <v>0.004903561132</v>
      </c>
    </row>
    <row r="1248" ht="15.75" customHeight="1">
      <c r="B1248" s="13">
        <v>44816.0</v>
      </c>
      <c r="C1248" s="13"/>
      <c r="D1248" s="10">
        <v>141549.65000000017</v>
      </c>
      <c r="E1248" s="10">
        <v>177055.74600000013</v>
      </c>
      <c r="F1248" s="10">
        <v>196181.437</v>
      </c>
      <c r="G1248" s="10">
        <f t="shared" si="1"/>
        <v>514786.833</v>
      </c>
      <c r="H1248" s="11">
        <f t="shared" si="2"/>
        <v>0.004000884434</v>
      </c>
      <c r="J1248" s="12">
        <v>44900.0</v>
      </c>
      <c r="K1248" s="2">
        <v>399.59</v>
      </c>
      <c r="L1248" s="3">
        <v>44693.0</v>
      </c>
      <c r="M1248" s="4">
        <f t="array" ref="M1248">XLOOKUP(L1248,Agregado!$B$2:$B$1511,Agregado!$H$2:$H$1511)</f>
        <v>-0.00277715801</v>
      </c>
    </row>
    <row r="1249" ht="15.75" customHeight="1">
      <c r="B1249" s="13">
        <v>44907.0</v>
      </c>
      <c r="C1249" s="13"/>
      <c r="D1249" s="10">
        <v>144617.60100000017</v>
      </c>
      <c r="E1249" s="10">
        <v>176858.24100000013</v>
      </c>
      <c r="F1249" s="10">
        <v>195890.252</v>
      </c>
      <c r="G1249" s="10">
        <f t="shared" si="1"/>
        <v>517366.094</v>
      </c>
      <c r="H1249" s="11">
        <f t="shared" si="2"/>
        <v>0.004997837629</v>
      </c>
      <c r="J1249" s="12">
        <v>44901.0</v>
      </c>
      <c r="K1249" s="2">
        <v>393.83</v>
      </c>
      <c r="L1249" s="3">
        <v>44724.0</v>
      </c>
      <c r="M1249" s="4">
        <f t="array" ref="M1249">XLOOKUP(L1249,Agregado!$B$2:$B$1511,Agregado!$H$2:$H$1511)</f>
        <v>-0.000710919516</v>
      </c>
    </row>
    <row r="1250" ht="15.75" customHeight="1">
      <c r="B1250" s="13" t="s">
        <v>750</v>
      </c>
      <c r="C1250" s="13"/>
      <c r="D1250" s="10">
        <v>147888.72700000016</v>
      </c>
      <c r="E1250" s="10">
        <v>176497.65400000013</v>
      </c>
      <c r="F1250" s="10">
        <v>195988.318</v>
      </c>
      <c r="G1250" s="10">
        <f t="shared" si="1"/>
        <v>520374.699</v>
      </c>
      <c r="H1250" s="11">
        <f t="shared" si="2"/>
        <v>0.005798390985</v>
      </c>
      <c r="J1250" s="12">
        <v>44902.0</v>
      </c>
      <c r="K1250" s="2">
        <v>393.16</v>
      </c>
      <c r="L1250" s="3">
        <v>44754.0</v>
      </c>
      <c r="M1250" s="4">
        <f t="array" ref="M1250">XLOOKUP(L1250,Agregado!$B$2:$B$1511,Agregado!$H$2:$H$1511)</f>
        <v>-0.0001357625734</v>
      </c>
    </row>
    <row r="1251" ht="15.75" customHeight="1">
      <c r="B1251" s="13" t="s">
        <v>751</v>
      </c>
      <c r="C1251" s="13"/>
      <c r="D1251" s="10">
        <v>149254.94000000015</v>
      </c>
      <c r="E1251" s="10">
        <v>179752.7640000001</v>
      </c>
      <c r="F1251" s="10">
        <v>195761.143</v>
      </c>
      <c r="G1251" s="10">
        <f t="shared" si="1"/>
        <v>524768.847</v>
      </c>
      <c r="H1251" s="11">
        <f t="shared" si="2"/>
        <v>0.00840874712</v>
      </c>
      <c r="J1251" s="12">
        <v>44903.0</v>
      </c>
      <c r="K1251" s="2">
        <v>396.24</v>
      </c>
      <c r="L1251" s="3">
        <v>44785.0</v>
      </c>
      <c r="M1251" s="4">
        <f t="array" ref="M1251">XLOOKUP(L1251,Agregado!$B$2:$B$1511,Agregado!$H$2:$H$1511)</f>
        <v>0.002926836828</v>
      </c>
    </row>
    <row r="1252" ht="15.75" customHeight="1">
      <c r="B1252" s="13" t="s">
        <v>752</v>
      </c>
      <c r="C1252" s="13"/>
      <c r="D1252" s="10">
        <v>148975.30300000016</v>
      </c>
      <c r="E1252" s="10">
        <v>174659.02100000012</v>
      </c>
      <c r="F1252" s="10">
        <v>196030.95700000002</v>
      </c>
      <c r="G1252" s="10">
        <f t="shared" si="1"/>
        <v>519665.281</v>
      </c>
      <c r="H1252" s="11">
        <f t="shared" si="2"/>
        <v>-0.009772960273</v>
      </c>
      <c r="J1252" s="12">
        <v>44904.0</v>
      </c>
      <c r="K1252" s="2">
        <v>393.28</v>
      </c>
      <c r="L1252" s="3">
        <v>44816.0</v>
      </c>
      <c r="M1252" s="4">
        <f t="array" ref="M1252">XLOOKUP(L1252,Agregado!$B$2:$B$1511,Agregado!$H$2:$H$1511)</f>
        <v>0.004000884434</v>
      </c>
    </row>
    <row r="1253" ht="15.75" customHeight="1">
      <c r="B1253" s="13" t="s">
        <v>753</v>
      </c>
      <c r="C1253" s="13"/>
      <c r="D1253" s="10">
        <v>143442.97500000015</v>
      </c>
      <c r="E1253" s="10">
        <v>175438.17800000013</v>
      </c>
      <c r="F1253" s="10">
        <v>196394.89800000002</v>
      </c>
      <c r="G1253" s="10">
        <f t="shared" si="1"/>
        <v>515276.051</v>
      </c>
      <c r="H1253" s="11">
        <f t="shared" si="2"/>
        <v>-0.008482135518</v>
      </c>
      <c r="J1253" s="12">
        <v>44907.0</v>
      </c>
      <c r="K1253" s="2">
        <v>398.95</v>
      </c>
      <c r="L1253" s="3">
        <v>44907.0</v>
      </c>
      <c r="M1253" s="4">
        <f t="array" ref="M1253">XLOOKUP(L1253,Agregado!$B$2:$B$1511,Agregado!$H$2:$H$1511)</f>
        <v>0.004997837629</v>
      </c>
    </row>
    <row r="1254" ht="15.75" customHeight="1">
      <c r="B1254" s="13" t="s">
        <v>754</v>
      </c>
      <c r="C1254" s="13"/>
      <c r="D1254" s="10">
        <v>142004.74100000015</v>
      </c>
      <c r="E1254" s="10">
        <v>175592.28500000012</v>
      </c>
      <c r="F1254" s="10">
        <v>195999.486</v>
      </c>
      <c r="G1254" s="10">
        <f t="shared" si="1"/>
        <v>513596.512</v>
      </c>
      <c r="H1254" s="11">
        <f t="shared" si="2"/>
        <v>-0.003264817339</v>
      </c>
      <c r="J1254" s="12">
        <v>44908.0</v>
      </c>
      <c r="K1254" s="2">
        <v>401.97</v>
      </c>
      <c r="L1254" s="3" t="s">
        <v>750</v>
      </c>
      <c r="M1254" s="4">
        <f t="array" ref="M1254">XLOOKUP(L1254,Agregado!$B$2:$B$1511,Agregado!$H$2:$H$1511)</f>
        <v>0.005798390985</v>
      </c>
    </row>
    <row r="1255" ht="15.75" customHeight="1">
      <c r="B1255" s="13" t="s">
        <v>755</v>
      </c>
      <c r="C1255" s="13"/>
      <c r="D1255" s="10">
        <v>141472.60600000015</v>
      </c>
      <c r="E1255" s="10">
        <v>175458.6470000001</v>
      </c>
      <c r="F1255" s="10">
        <v>196315.41700000002</v>
      </c>
      <c r="G1255" s="10">
        <f t="shared" si="1"/>
        <v>513246.67</v>
      </c>
      <c r="H1255" s="11">
        <f t="shared" si="2"/>
        <v>-0.0006813932637</v>
      </c>
      <c r="J1255" s="12">
        <v>44909.0</v>
      </c>
      <c r="K1255" s="2">
        <v>399.4</v>
      </c>
      <c r="L1255" s="3" t="s">
        <v>751</v>
      </c>
      <c r="M1255" s="4">
        <f t="array" ref="M1255">XLOOKUP(L1255,Agregado!$B$2:$B$1511,Agregado!$H$2:$H$1511)</f>
        <v>0.00840874712</v>
      </c>
    </row>
    <row r="1256" ht="15.75" customHeight="1">
      <c r="B1256" s="13" t="s">
        <v>756</v>
      </c>
      <c r="C1256" s="13"/>
      <c r="D1256" s="10">
        <v>142842.41800000015</v>
      </c>
      <c r="E1256" s="10">
        <v>175477.7590000001</v>
      </c>
      <c r="F1256" s="10">
        <v>196332.89800000002</v>
      </c>
      <c r="G1256" s="10">
        <f t="shared" si="1"/>
        <v>514653.075</v>
      </c>
      <c r="H1256" s="11">
        <f t="shared" si="2"/>
        <v>0.002736465077</v>
      </c>
      <c r="J1256" s="12">
        <v>44910.0</v>
      </c>
      <c r="K1256" s="2">
        <v>389.63</v>
      </c>
      <c r="L1256" s="3" t="s">
        <v>752</v>
      </c>
      <c r="M1256" s="4">
        <f t="array" ref="M1256">XLOOKUP(L1256,Agregado!$B$2:$B$1511,Agregado!$H$2:$H$1511)</f>
        <v>-0.009772960273</v>
      </c>
    </row>
    <row r="1257" ht="15.75" customHeight="1">
      <c r="B1257" s="13" t="s">
        <v>757</v>
      </c>
      <c r="C1257" s="13"/>
      <c r="D1257" s="10">
        <v>144387.27600000016</v>
      </c>
      <c r="E1257" s="10">
        <v>173421.5170000001</v>
      </c>
      <c r="F1257" s="10">
        <v>196057.88100000002</v>
      </c>
      <c r="G1257" s="10">
        <f t="shared" si="1"/>
        <v>513866.674</v>
      </c>
      <c r="H1257" s="11">
        <f t="shared" si="2"/>
        <v>-0.001529190186</v>
      </c>
      <c r="J1257" s="12">
        <v>44911.0</v>
      </c>
      <c r="K1257" s="2">
        <v>383.27</v>
      </c>
      <c r="L1257" s="3" t="s">
        <v>753</v>
      </c>
      <c r="M1257" s="4">
        <f t="array" ref="M1257">XLOOKUP(L1257,Agregado!$B$2:$B$1511,Agregado!$H$2:$H$1511)</f>
        <v>-0.008482135518</v>
      </c>
    </row>
    <row r="1258" ht="15.75" customHeight="1">
      <c r="B1258" s="13" t="s">
        <v>758</v>
      </c>
      <c r="C1258" s="13"/>
      <c r="D1258" s="10">
        <v>143816.32900000017</v>
      </c>
      <c r="E1258" s="10">
        <v>173650.9350000001</v>
      </c>
      <c r="F1258" s="10">
        <v>196618.56600000002</v>
      </c>
      <c r="G1258" s="10">
        <f t="shared" si="1"/>
        <v>514085.83</v>
      </c>
      <c r="H1258" s="11">
        <f t="shared" si="2"/>
        <v>0.0004263932477</v>
      </c>
      <c r="J1258" s="12">
        <v>44914.0</v>
      </c>
      <c r="K1258" s="2">
        <v>380.02</v>
      </c>
      <c r="L1258" s="3" t="s">
        <v>754</v>
      </c>
      <c r="M1258" s="4">
        <f t="array" ref="M1258">XLOOKUP(L1258,Agregado!$B$2:$B$1511,Agregado!$H$2:$H$1511)</f>
        <v>-0.003264817339</v>
      </c>
    </row>
    <row r="1259" ht="15.75" customHeight="1">
      <c r="B1259" s="13" t="s">
        <v>759</v>
      </c>
      <c r="C1259" s="13"/>
      <c r="D1259" s="10">
        <v>144333.20600000018</v>
      </c>
      <c r="E1259" s="10">
        <v>173727.85800000012</v>
      </c>
      <c r="F1259" s="10">
        <v>196616.34000000003</v>
      </c>
      <c r="G1259" s="10">
        <f t="shared" si="1"/>
        <v>514677.404</v>
      </c>
      <c r="H1259" s="11">
        <f t="shared" si="2"/>
        <v>0.001150068443</v>
      </c>
      <c r="J1259" s="12">
        <v>44915.0</v>
      </c>
      <c r="K1259" s="2">
        <v>380.54</v>
      </c>
      <c r="L1259" s="3" t="s">
        <v>755</v>
      </c>
      <c r="M1259" s="4">
        <f t="array" ref="M1259">XLOOKUP(L1259,Agregado!$B$2:$B$1511,Agregado!$H$2:$H$1511)</f>
        <v>-0.0006813932637</v>
      </c>
    </row>
    <row r="1260" ht="15.75" customHeight="1">
      <c r="B1260" s="13" t="s">
        <v>760</v>
      </c>
      <c r="C1260" s="13"/>
      <c r="D1260" s="10">
        <v>143570.5040000002</v>
      </c>
      <c r="E1260" s="10">
        <v>173574.62200000012</v>
      </c>
      <c r="F1260" s="10">
        <v>196567.00000000003</v>
      </c>
      <c r="G1260" s="10">
        <f t="shared" si="1"/>
        <v>513712.126</v>
      </c>
      <c r="H1260" s="11">
        <f t="shared" si="2"/>
        <v>-0.001877261982</v>
      </c>
      <c r="J1260" s="12">
        <v>44916.0</v>
      </c>
      <c r="K1260" s="2">
        <v>386.23</v>
      </c>
      <c r="L1260" s="3" t="s">
        <v>756</v>
      </c>
      <c r="M1260" s="4">
        <f t="array" ref="M1260">XLOOKUP(L1260,Agregado!$B$2:$B$1511,Agregado!$H$2:$H$1511)</f>
        <v>0.002736465077</v>
      </c>
    </row>
    <row r="1261" ht="15.75" customHeight="1">
      <c r="B1261" s="13" t="s">
        <v>761</v>
      </c>
      <c r="C1261" s="13"/>
      <c r="D1261" s="10">
        <v>141083.82000000018</v>
      </c>
      <c r="E1261" s="10">
        <v>173442.15200000012</v>
      </c>
      <c r="F1261" s="10">
        <v>196258.86300000004</v>
      </c>
      <c r="G1261" s="10">
        <f t="shared" si="1"/>
        <v>510784.835</v>
      </c>
      <c r="H1261" s="11">
        <f t="shared" si="2"/>
        <v>-0.005714607418</v>
      </c>
      <c r="J1261" s="12">
        <v>44917.0</v>
      </c>
      <c r="K1261" s="2">
        <v>380.72</v>
      </c>
      <c r="L1261" s="3" t="s">
        <v>757</v>
      </c>
      <c r="M1261" s="4">
        <f t="array" ref="M1261">XLOOKUP(L1261,Agregado!$B$2:$B$1511,Agregado!$H$2:$H$1511)</f>
        <v>-0.001529190186</v>
      </c>
    </row>
    <row r="1262" ht="15.75" customHeight="1">
      <c r="B1262" s="13">
        <v>44986.0</v>
      </c>
      <c r="C1262" s="13"/>
      <c r="D1262" s="10">
        <v>139037.75000000017</v>
      </c>
      <c r="E1262" s="10">
        <v>173384.52400000012</v>
      </c>
      <c r="F1262" s="10">
        <v>196198.89200000005</v>
      </c>
      <c r="G1262" s="10">
        <f t="shared" si="1"/>
        <v>508621.166</v>
      </c>
      <c r="H1262" s="11">
        <f t="shared" si="2"/>
        <v>-0.004244966671</v>
      </c>
      <c r="J1262" s="12">
        <v>44918.0</v>
      </c>
      <c r="K1262" s="2">
        <v>382.91</v>
      </c>
      <c r="L1262" s="3" t="s">
        <v>758</v>
      </c>
      <c r="M1262" s="4">
        <f t="array" ref="M1262">XLOOKUP(L1262,Agregado!$B$2:$B$1511,Agregado!$H$2:$H$1511)</f>
        <v>0.0004263932477</v>
      </c>
    </row>
    <row r="1263" ht="15.75" customHeight="1">
      <c r="B1263" s="13">
        <v>45017.0</v>
      </c>
      <c r="C1263" s="13"/>
      <c r="D1263" s="10">
        <v>140828.0940000002</v>
      </c>
      <c r="E1263" s="10">
        <v>173154.92500000013</v>
      </c>
      <c r="F1263" s="10">
        <v>196279.14400000006</v>
      </c>
      <c r="G1263" s="10">
        <f t="shared" si="1"/>
        <v>510262.163</v>
      </c>
      <c r="H1263" s="11">
        <f t="shared" si="2"/>
        <v>0.003221170417</v>
      </c>
      <c r="J1263" s="12">
        <v>44922.0</v>
      </c>
      <c r="K1263" s="2">
        <v>381.4</v>
      </c>
      <c r="L1263" s="3" t="s">
        <v>759</v>
      </c>
      <c r="M1263" s="4">
        <f t="array" ref="M1263">XLOOKUP(L1263,Agregado!$B$2:$B$1511,Agregado!$H$2:$H$1511)</f>
        <v>0.001150068443</v>
      </c>
    </row>
    <row r="1264" ht="15.75" customHeight="1">
      <c r="B1264" s="13">
        <v>45047.0</v>
      </c>
      <c r="C1264" s="13"/>
      <c r="D1264" s="10">
        <v>139945.3250000002</v>
      </c>
      <c r="E1264" s="10">
        <v>173116.36800000013</v>
      </c>
      <c r="F1264" s="10">
        <v>196328.09700000007</v>
      </c>
      <c r="G1264" s="10">
        <f t="shared" si="1"/>
        <v>509389.79</v>
      </c>
      <c r="H1264" s="11">
        <f t="shared" si="2"/>
        <v>-0.001711119584</v>
      </c>
      <c r="J1264" s="12">
        <v>44923.0</v>
      </c>
      <c r="K1264" s="2">
        <v>376.66</v>
      </c>
      <c r="L1264" s="3" t="s">
        <v>760</v>
      </c>
      <c r="M1264" s="4">
        <f t="array" ref="M1264">XLOOKUP(L1264,Agregado!$B$2:$B$1511,Agregado!$H$2:$H$1511)</f>
        <v>-0.001877261982</v>
      </c>
    </row>
    <row r="1265" ht="15.75" customHeight="1">
      <c r="B1265" s="13">
        <v>45078.0</v>
      </c>
      <c r="C1265" s="13"/>
      <c r="D1265" s="10">
        <v>140021.2070000002</v>
      </c>
      <c r="E1265" s="10">
        <v>172944.85500000013</v>
      </c>
      <c r="F1265" s="10">
        <v>196418.08500000008</v>
      </c>
      <c r="G1265" s="10">
        <f t="shared" si="1"/>
        <v>509384.147</v>
      </c>
      <c r="H1265" s="11">
        <f t="shared" si="2"/>
        <v>-0.00001107802191</v>
      </c>
      <c r="J1265" s="12">
        <v>44924.0</v>
      </c>
      <c r="K1265" s="2">
        <v>383.44</v>
      </c>
      <c r="L1265" s="3" t="s">
        <v>761</v>
      </c>
      <c r="M1265" s="4">
        <f t="array" ref="M1265">XLOOKUP(L1265,Agregado!$B$2:$B$1511,Agregado!$H$2:$H$1511)</f>
        <v>-0.005714607418</v>
      </c>
    </row>
    <row r="1266" ht="15.75" customHeight="1">
      <c r="B1266" s="13">
        <v>45170.0</v>
      </c>
      <c r="C1266" s="13"/>
      <c r="D1266" s="10">
        <v>140991.3930000002</v>
      </c>
      <c r="E1266" s="10">
        <v>173022.82500000013</v>
      </c>
      <c r="F1266" s="10">
        <v>196593.1410000001</v>
      </c>
      <c r="G1266" s="10">
        <f t="shared" si="1"/>
        <v>510607.359</v>
      </c>
      <c r="H1266" s="11">
        <f t="shared" si="2"/>
        <v>0.002398476025</v>
      </c>
      <c r="J1266" s="12">
        <v>44925.0</v>
      </c>
      <c r="K1266" s="2">
        <v>382.43</v>
      </c>
      <c r="M1266" s="4" t="str">
        <f t="array" ref="M1266">XLOOKUP(L1266,Agregado!$B$2:$B$1511,Agregado!$H$2:$H$1511)</f>
        <v>#N/A</v>
      </c>
    </row>
    <row r="1267" ht="15.75" customHeight="1">
      <c r="B1267" s="13">
        <v>45200.0</v>
      </c>
      <c r="C1267" s="13"/>
      <c r="D1267" s="10">
        <v>141495.5930000002</v>
      </c>
      <c r="E1267" s="10">
        <v>173003.34400000013</v>
      </c>
      <c r="F1267" s="10">
        <v>196819.1300000001</v>
      </c>
      <c r="G1267" s="10">
        <f t="shared" si="1"/>
        <v>511318.067</v>
      </c>
      <c r="H1267" s="11">
        <f t="shared" si="2"/>
        <v>0.001390919722</v>
      </c>
      <c r="J1267" s="12">
        <v>44929.0</v>
      </c>
      <c r="K1267" s="2">
        <v>380.82</v>
      </c>
      <c r="L1267" s="3">
        <v>44986.0</v>
      </c>
      <c r="M1267" s="4">
        <f t="array" ref="M1267">XLOOKUP(L1267,Agregado!$B$2:$B$1511,Agregado!$H$2:$H$1511)</f>
        <v>-0.004244966671</v>
      </c>
    </row>
    <row r="1268" ht="15.75" customHeight="1">
      <c r="B1268" s="13">
        <v>45231.0</v>
      </c>
      <c r="C1268" s="13"/>
      <c r="D1268" s="10">
        <v>141671.3400000002</v>
      </c>
      <c r="E1268" s="10">
        <v>172316.74300000013</v>
      </c>
      <c r="F1268" s="10">
        <v>196700.2760000001</v>
      </c>
      <c r="G1268" s="10">
        <f t="shared" si="1"/>
        <v>510688.359</v>
      </c>
      <c r="H1268" s="11">
        <f t="shared" si="2"/>
        <v>-0.001232297691</v>
      </c>
      <c r="J1268" s="12">
        <v>44930.0</v>
      </c>
      <c r="K1268" s="2">
        <v>383.76</v>
      </c>
      <c r="L1268" s="3">
        <v>45017.0</v>
      </c>
      <c r="M1268" s="4">
        <f t="array" ref="M1268">XLOOKUP(L1268,Agregado!$B$2:$B$1511,Agregado!$H$2:$H$1511)</f>
        <v>0.003221170417</v>
      </c>
    </row>
    <row r="1269" ht="15.75" customHeight="1">
      <c r="B1269" s="13">
        <v>45261.0</v>
      </c>
      <c r="C1269" s="13"/>
      <c r="D1269" s="10">
        <v>141809.7890000002</v>
      </c>
      <c r="E1269" s="10">
        <v>172495.57000000012</v>
      </c>
      <c r="F1269" s="10">
        <v>196694.8390000001</v>
      </c>
      <c r="G1269" s="10">
        <f t="shared" si="1"/>
        <v>511000.198</v>
      </c>
      <c r="H1269" s="11">
        <f t="shared" si="2"/>
        <v>0.0006104384894</v>
      </c>
      <c r="J1269" s="12">
        <v>44931.0</v>
      </c>
      <c r="K1269" s="2">
        <v>379.38</v>
      </c>
      <c r="L1269" s="3">
        <v>45047.0</v>
      </c>
      <c r="M1269" s="4">
        <f t="array" ref="M1269">XLOOKUP(L1269,Agregado!$B$2:$B$1511,Agregado!$H$2:$H$1511)</f>
        <v>-0.001711119584</v>
      </c>
    </row>
    <row r="1270" ht="15.75" customHeight="1">
      <c r="B1270" s="13" t="s">
        <v>762</v>
      </c>
      <c r="C1270" s="13"/>
      <c r="D1270" s="10">
        <v>141571.61100000018</v>
      </c>
      <c r="E1270" s="10">
        <v>172355.99100000013</v>
      </c>
      <c r="F1270" s="10">
        <v>196736.7210000001</v>
      </c>
      <c r="G1270" s="10">
        <f t="shared" si="1"/>
        <v>510664.323</v>
      </c>
      <c r="H1270" s="11">
        <f t="shared" si="2"/>
        <v>-0.0006575054829</v>
      </c>
      <c r="J1270" s="12">
        <v>44932.0</v>
      </c>
      <c r="K1270" s="2">
        <v>388.08</v>
      </c>
      <c r="L1270" s="3">
        <v>45078.0</v>
      </c>
      <c r="M1270" s="4">
        <f t="array" ref="M1270">XLOOKUP(L1270,Agregado!$B$2:$B$1511,Agregado!$H$2:$H$1511)</f>
        <v>-0.00001107802191</v>
      </c>
    </row>
    <row r="1271" ht="15.75" customHeight="1">
      <c r="B1271" s="13" t="s">
        <v>763</v>
      </c>
      <c r="C1271" s="13"/>
      <c r="D1271" s="10">
        <v>142249.16300000018</v>
      </c>
      <c r="E1271" s="10">
        <v>172275.91000000012</v>
      </c>
      <c r="F1271" s="10">
        <v>197052.75500000012</v>
      </c>
      <c r="G1271" s="10">
        <f t="shared" si="1"/>
        <v>511577.828</v>
      </c>
      <c r="H1271" s="11">
        <f t="shared" si="2"/>
        <v>0.001787258023</v>
      </c>
      <c r="J1271" s="12">
        <v>44935.0</v>
      </c>
      <c r="K1271" s="2">
        <v>387.86</v>
      </c>
      <c r="L1271" s="3">
        <v>45170.0</v>
      </c>
      <c r="M1271" s="4">
        <f t="array" ref="M1271">XLOOKUP(L1271,Agregado!$B$2:$B$1511,Agregado!$H$2:$H$1511)</f>
        <v>0.002398476025</v>
      </c>
    </row>
    <row r="1272" ht="15.75" customHeight="1">
      <c r="B1272" s="13" t="s">
        <v>764</v>
      </c>
      <c r="C1272" s="13"/>
      <c r="D1272" s="10">
        <v>141911.0750000002</v>
      </c>
      <c r="E1272" s="10">
        <v>171996.19500000012</v>
      </c>
      <c r="F1272" s="10">
        <v>197192.56900000013</v>
      </c>
      <c r="G1272" s="10">
        <f t="shared" si="1"/>
        <v>511099.839</v>
      </c>
      <c r="H1272" s="11">
        <f t="shared" si="2"/>
        <v>-0.0009347794525</v>
      </c>
      <c r="J1272" s="12">
        <v>44936.0</v>
      </c>
      <c r="K1272" s="2">
        <v>390.58</v>
      </c>
      <c r="L1272" s="3">
        <v>45200.0</v>
      </c>
      <c r="M1272" s="4">
        <f t="array" ref="M1272">XLOOKUP(L1272,Agregado!$B$2:$B$1511,Agregado!$H$2:$H$1511)</f>
        <v>0.001390919722</v>
      </c>
    </row>
    <row r="1273" ht="15.75" customHeight="1">
      <c r="B1273" s="13" t="s">
        <v>765</v>
      </c>
      <c r="C1273" s="13"/>
      <c r="D1273" s="10">
        <v>141088.78500000018</v>
      </c>
      <c r="E1273" s="10">
        <v>172271.55600000013</v>
      </c>
      <c r="F1273" s="10">
        <v>197065.41400000014</v>
      </c>
      <c r="G1273" s="10">
        <f t="shared" si="1"/>
        <v>510425.755</v>
      </c>
      <c r="H1273" s="11">
        <f t="shared" si="2"/>
        <v>-0.001319759587</v>
      </c>
      <c r="J1273" s="12">
        <v>44937.0</v>
      </c>
      <c r="K1273" s="2">
        <v>395.52</v>
      </c>
      <c r="L1273" s="3">
        <v>45231.0</v>
      </c>
      <c r="M1273" s="4">
        <f t="array" ref="M1273">XLOOKUP(L1273,Agregado!$B$2:$B$1511,Agregado!$H$2:$H$1511)</f>
        <v>-0.001232297691</v>
      </c>
    </row>
    <row r="1274" ht="15.75" customHeight="1">
      <c r="B1274" s="13" t="s">
        <v>766</v>
      </c>
      <c r="C1274" s="13"/>
      <c r="D1274" s="10">
        <v>141652.29600000018</v>
      </c>
      <c r="E1274" s="10">
        <v>172466.76500000013</v>
      </c>
      <c r="F1274" s="10">
        <v>196975.88300000015</v>
      </c>
      <c r="G1274" s="10">
        <f t="shared" si="1"/>
        <v>511094.944</v>
      </c>
      <c r="H1274" s="11">
        <f t="shared" si="2"/>
        <v>0.001310182156</v>
      </c>
      <c r="J1274" s="12">
        <v>44938.0</v>
      </c>
      <c r="K1274" s="2">
        <v>396.96</v>
      </c>
      <c r="L1274" s="3">
        <v>45261.0</v>
      </c>
      <c r="M1274" s="4">
        <f t="array" ref="M1274">XLOOKUP(L1274,Agregado!$B$2:$B$1511,Agregado!$H$2:$H$1511)</f>
        <v>0.0006104384894</v>
      </c>
    </row>
    <row r="1275" ht="15.75" customHeight="1">
      <c r="B1275" s="13" t="s">
        <v>767</v>
      </c>
      <c r="C1275" s="13"/>
      <c r="D1275" s="10">
        <v>142879.8250000002</v>
      </c>
      <c r="E1275" s="10">
        <v>172526.43700000012</v>
      </c>
      <c r="F1275" s="10">
        <v>196961.98200000013</v>
      </c>
      <c r="G1275" s="10">
        <f t="shared" si="1"/>
        <v>512368.244</v>
      </c>
      <c r="H1275" s="11">
        <f t="shared" si="2"/>
        <v>0.002488219746</v>
      </c>
      <c r="J1275" s="12">
        <v>44939.0</v>
      </c>
      <c r="K1275" s="2">
        <v>398.5</v>
      </c>
      <c r="L1275" s="3" t="s">
        <v>762</v>
      </c>
      <c r="M1275" s="4">
        <f t="array" ref="M1275">XLOOKUP(L1275,Agregado!$B$2:$B$1511,Agregado!$H$2:$H$1511)</f>
        <v>-0.0006575054829</v>
      </c>
    </row>
    <row r="1276" ht="15.75" customHeight="1">
      <c r="B1276" s="13" t="s">
        <v>768</v>
      </c>
      <c r="C1276" s="13"/>
      <c r="D1276" s="10">
        <v>142298.84500000018</v>
      </c>
      <c r="E1276" s="10">
        <v>172526.43700000012</v>
      </c>
      <c r="F1276" s="10">
        <v>196991.54900000014</v>
      </c>
      <c r="G1276" s="10">
        <f t="shared" si="1"/>
        <v>511816.831</v>
      </c>
      <c r="H1276" s="11">
        <f t="shared" si="2"/>
        <v>-0.001076784005</v>
      </c>
      <c r="J1276" s="12">
        <v>44943.0</v>
      </c>
      <c r="K1276" s="2">
        <v>397.77</v>
      </c>
      <c r="L1276" s="3" t="s">
        <v>763</v>
      </c>
      <c r="M1276" s="4">
        <f t="array" ref="M1276">XLOOKUP(L1276,Agregado!$B$2:$B$1511,Agregado!$H$2:$H$1511)</f>
        <v>0.001787258023</v>
      </c>
    </row>
    <row r="1277" ht="15.75" customHeight="1">
      <c r="B1277" s="13" t="s">
        <v>769</v>
      </c>
      <c r="C1277" s="13"/>
      <c r="D1277" s="10">
        <v>142979.52500000017</v>
      </c>
      <c r="E1277" s="10">
        <v>172687.34100000013</v>
      </c>
      <c r="F1277" s="10">
        <v>196902.43300000014</v>
      </c>
      <c r="G1277" s="10">
        <f t="shared" si="1"/>
        <v>512569.299</v>
      </c>
      <c r="H1277" s="11">
        <f t="shared" si="2"/>
        <v>0.001469110355</v>
      </c>
      <c r="J1277" s="12">
        <v>44944.0</v>
      </c>
      <c r="K1277" s="2">
        <v>391.49</v>
      </c>
      <c r="L1277" s="3" t="s">
        <v>764</v>
      </c>
      <c r="M1277" s="4">
        <f t="array" ref="M1277">XLOOKUP(L1277,Agregado!$B$2:$B$1511,Agregado!$H$2:$H$1511)</f>
        <v>-0.0009347794525</v>
      </c>
    </row>
    <row r="1278" ht="15.75" customHeight="1">
      <c r="B1278" s="13" t="s">
        <v>770</v>
      </c>
      <c r="C1278" s="13"/>
      <c r="D1278" s="10">
        <v>142959.50800000018</v>
      </c>
      <c r="E1278" s="10">
        <v>172948.76500000013</v>
      </c>
      <c r="F1278" s="10">
        <v>196885.81300000014</v>
      </c>
      <c r="G1278" s="10">
        <f t="shared" si="1"/>
        <v>512794.086</v>
      </c>
      <c r="H1278" s="11">
        <f t="shared" si="2"/>
        <v>0.0004384533462</v>
      </c>
      <c r="J1278" s="12">
        <v>44945.0</v>
      </c>
      <c r="K1278" s="2">
        <v>388.64</v>
      </c>
      <c r="L1278" s="3" t="s">
        <v>765</v>
      </c>
      <c r="M1278" s="4">
        <f t="array" ref="M1278">XLOOKUP(L1278,Agregado!$B$2:$B$1511,Agregado!$H$2:$H$1511)</f>
        <v>-0.001319759587</v>
      </c>
    </row>
    <row r="1279" ht="15.75" customHeight="1">
      <c r="B1279" s="13" t="s">
        <v>771</v>
      </c>
      <c r="C1279" s="13"/>
      <c r="D1279" s="10">
        <v>143242.84200000018</v>
      </c>
      <c r="E1279" s="10">
        <v>172867.43600000013</v>
      </c>
      <c r="F1279" s="10">
        <v>196591.25200000015</v>
      </c>
      <c r="G1279" s="10">
        <f t="shared" si="1"/>
        <v>512701.53</v>
      </c>
      <c r="H1279" s="11">
        <f t="shared" si="2"/>
        <v>-0.0001805097922</v>
      </c>
      <c r="J1279" s="12">
        <v>44946.0</v>
      </c>
      <c r="K1279" s="2">
        <v>395.88</v>
      </c>
      <c r="L1279" s="3" t="s">
        <v>766</v>
      </c>
      <c r="M1279" s="4">
        <f t="array" ref="M1279">XLOOKUP(L1279,Agregado!$B$2:$B$1511,Agregado!$H$2:$H$1511)</f>
        <v>0.001310182156</v>
      </c>
    </row>
    <row r="1280" ht="15.75" customHeight="1">
      <c r="B1280" s="13" t="s">
        <v>772</v>
      </c>
      <c r="C1280" s="13"/>
      <c r="D1280" s="10">
        <v>142532.73700000017</v>
      </c>
      <c r="E1280" s="10">
        <v>173010.12000000014</v>
      </c>
      <c r="F1280" s="10">
        <v>196633.63000000015</v>
      </c>
      <c r="G1280" s="10">
        <f t="shared" si="1"/>
        <v>512176.487</v>
      </c>
      <c r="H1280" s="11">
        <f t="shared" si="2"/>
        <v>-0.001024596171</v>
      </c>
      <c r="J1280" s="12">
        <v>44949.0</v>
      </c>
      <c r="K1280" s="2">
        <v>400.63</v>
      </c>
      <c r="L1280" s="3" t="s">
        <v>767</v>
      </c>
      <c r="M1280" s="4">
        <f t="array" ref="M1280">XLOOKUP(L1280,Agregado!$B$2:$B$1511,Agregado!$H$2:$H$1511)</f>
        <v>0.002488219746</v>
      </c>
    </row>
    <row r="1281" ht="15.75" customHeight="1">
      <c r="B1281" s="13" t="s">
        <v>773</v>
      </c>
      <c r="C1281" s="13"/>
      <c r="D1281" s="10">
        <v>141951.93200000018</v>
      </c>
      <c r="E1281" s="10">
        <v>173171.08700000015</v>
      </c>
      <c r="F1281" s="10">
        <v>196743.42000000016</v>
      </c>
      <c r="G1281" s="10">
        <f t="shared" si="1"/>
        <v>511866.439</v>
      </c>
      <c r="H1281" s="11">
        <f t="shared" si="2"/>
        <v>-0.0006055371344</v>
      </c>
      <c r="J1281" s="12">
        <v>44950.0</v>
      </c>
      <c r="K1281" s="2">
        <v>400.2</v>
      </c>
      <c r="L1281" s="3" t="s">
        <v>768</v>
      </c>
      <c r="M1281" s="4">
        <f t="array" ref="M1281">XLOOKUP(L1281,Agregado!$B$2:$B$1511,Agregado!$H$2:$H$1511)</f>
        <v>-0.001076784005</v>
      </c>
    </row>
    <row r="1282" ht="15.75" customHeight="1">
      <c r="B1282" s="13">
        <v>44928.0</v>
      </c>
      <c r="C1282" s="13"/>
      <c r="D1282" s="10">
        <v>141321.98300000018</v>
      </c>
      <c r="E1282" s="10">
        <v>173252.75100000013</v>
      </c>
      <c r="F1282" s="10">
        <v>197092.34700000015</v>
      </c>
      <c r="G1282" s="10">
        <f t="shared" si="1"/>
        <v>511667.081</v>
      </c>
      <c r="H1282" s="11">
        <f t="shared" si="2"/>
        <v>-0.0003895485563</v>
      </c>
      <c r="J1282" s="12">
        <v>44951.0</v>
      </c>
      <c r="K1282" s="2">
        <v>400.35</v>
      </c>
      <c r="L1282" s="3" t="s">
        <v>769</v>
      </c>
      <c r="M1282" s="4">
        <f t="array" ref="M1282">XLOOKUP(L1282,Agregado!$B$2:$B$1511,Agregado!$H$2:$H$1511)</f>
        <v>0.001469110355</v>
      </c>
    </row>
    <row r="1283" ht="15.75" customHeight="1">
      <c r="B1283" s="13">
        <v>44959.0</v>
      </c>
      <c r="C1283" s="13"/>
      <c r="D1283" s="10">
        <v>144237.68800000017</v>
      </c>
      <c r="E1283" s="10">
        <v>172881.42200000014</v>
      </c>
      <c r="F1283" s="10">
        <v>196917.64900000015</v>
      </c>
      <c r="G1283" s="10">
        <f t="shared" si="1"/>
        <v>514036.759</v>
      </c>
      <c r="H1283" s="11">
        <f t="shared" si="2"/>
        <v>0.004620597337</v>
      </c>
      <c r="J1283" s="12">
        <v>44952.0</v>
      </c>
      <c r="K1283" s="2">
        <v>404.75</v>
      </c>
      <c r="L1283" s="3" t="s">
        <v>770</v>
      </c>
      <c r="M1283" s="4">
        <f t="array" ref="M1283">XLOOKUP(L1283,Agregado!$B$2:$B$1511,Agregado!$H$2:$H$1511)</f>
        <v>0.0004384533462</v>
      </c>
    </row>
    <row r="1284" ht="15.75" customHeight="1">
      <c r="B1284" s="13">
        <v>44987.0</v>
      </c>
      <c r="C1284" s="13"/>
      <c r="D1284" s="10">
        <v>141758.26200000016</v>
      </c>
      <c r="E1284" s="10">
        <v>173090.75900000014</v>
      </c>
      <c r="F1284" s="10">
        <v>196986.46100000016</v>
      </c>
      <c r="G1284" s="10">
        <f t="shared" si="1"/>
        <v>511835.482</v>
      </c>
      <c r="H1284" s="11">
        <f t="shared" si="2"/>
        <v>-0.004291529277</v>
      </c>
      <c r="J1284" s="12">
        <v>44953.0</v>
      </c>
      <c r="K1284" s="2">
        <v>405.68</v>
      </c>
      <c r="L1284" s="3" t="s">
        <v>771</v>
      </c>
      <c r="M1284" s="4">
        <f t="array" ref="M1284">XLOOKUP(L1284,Agregado!$B$2:$B$1511,Agregado!$H$2:$H$1511)</f>
        <v>-0.0001805097922</v>
      </c>
    </row>
    <row r="1285" ht="15.75" customHeight="1">
      <c r="B1285" s="13">
        <v>45079.0</v>
      </c>
      <c r="C1285" s="13"/>
      <c r="D1285" s="10">
        <v>140211.69600000017</v>
      </c>
      <c r="E1285" s="10">
        <v>173297.93800000014</v>
      </c>
      <c r="F1285" s="10">
        <v>196639.83600000016</v>
      </c>
      <c r="G1285" s="10">
        <f t="shared" si="1"/>
        <v>510149.47</v>
      </c>
      <c r="H1285" s="11">
        <f t="shared" si="2"/>
        <v>-0.003299487974</v>
      </c>
      <c r="J1285" s="12">
        <v>44956.0</v>
      </c>
      <c r="K1285" s="2">
        <v>400.59</v>
      </c>
      <c r="L1285" s="3" t="s">
        <v>772</v>
      </c>
      <c r="M1285" s="4">
        <f t="array" ref="M1285">XLOOKUP(L1285,Agregado!$B$2:$B$1511,Agregado!$H$2:$H$1511)</f>
        <v>-0.001024596171</v>
      </c>
    </row>
    <row r="1286" ht="15.75" customHeight="1">
      <c r="B1286" s="13">
        <v>45109.0</v>
      </c>
      <c r="C1286" s="13"/>
      <c r="D1286" s="10">
        <v>139002.44900000017</v>
      </c>
      <c r="E1286" s="10">
        <v>173339.12200000015</v>
      </c>
      <c r="F1286" s="10">
        <v>196675.27800000017</v>
      </c>
      <c r="G1286" s="10">
        <f t="shared" si="1"/>
        <v>509016.849</v>
      </c>
      <c r="H1286" s="11">
        <f t="shared" si="2"/>
        <v>-0.002222643047</v>
      </c>
      <c r="J1286" s="12">
        <v>44957.0</v>
      </c>
      <c r="K1286" s="2">
        <v>406.48</v>
      </c>
      <c r="L1286" s="3" t="s">
        <v>773</v>
      </c>
      <c r="M1286" s="4">
        <f t="array" ref="M1286">XLOOKUP(L1286,Agregado!$B$2:$B$1511,Agregado!$H$2:$H$1511)</f>
        <v>-0.0006055371344</v>
      </c>
    </row>
    <row r="1287" ht="15.75" customHeight="1">
      <c r="B1287" s="13">
        <v>45140.0</v>
      </c>
      <c r="C1287" s="13"/>
      <c r="D1287" s="10">
        <v>138379.66300000018</v>
      </c>
      <c r="E1287" s="10">
        <v>172713.39900000015</v>
      </c>
      <c r="F1287" s="10">
        <v>196768.41600000017</v>
      </c>
      <c r="G1287" s="10">
        <f t="shared" si="1"/>
        <v>507861.478</v>
      </c>
      <c r="H1287" s="11">
        <f t="shared" si="2"/>
        <v>-0.002272388872</v>
      </c>
      <c r="J1287" s="12">
        <v>44958.0</v>
      </c>
      <c r="K1287" s="2">
        <v>410.8</v>
      </c>
      <c r="L1287" s="3">
        <v>44928.0</v>
      </c>
      <c r="M1287" s="4">
        <f t="array" ref="M1287">XLOOKUP(L1287,Agregado!$B$2:$B$1511,Agregado!$H$2:$H$1511)</f>
        <v>-0.0003895485563</v>
      </c>
    </row>
    <row r="1288" ht="15.75" customHeight="1">
      <c r="B1288" s="13">
        <v>45171.0</v>
      </c>
      <c r="C1288" s="13"/>
      <c r="D1288" s="10">
        <v>137147.83100000018</v>
      </c>
      <c r="E1288" s="10">
        <v>172692.77200000014</v>
      </c>
      <c r="F1288" s="10">
        <v>196859.27700000018</v>
      </c>
      <c r="G1288" s="10">
        <f t="shared" si="1"/>
        <v>506699.88</v>
      </c>
      <c r="H1288" s="11">
        <f t="shared" si="2"/>
        <v>-0.002289853637</v>
      </c>
      <c r="J1288" s="12">
        <v>44959.0</v>
      </c>
      <c r="K1288" s="2">
        <v>416.78</v>
      </c>
      <c r="L1288" s="3">
        <v>44959.0</v>
      </c>
      <c r="M1288" s="4">
        <f t="array" ref="M1288">XLOOKUP(L1288,Agregado!$B$2:$B$1511,Agregado!$H$2:$H$1511)</f>
        <v>0.004620597337</v>
      </c>
    </row>
    <row r="1289" ht="15.75" customHeight="1">
      <c r="B1289" s="13">
        <v>45201.0</v>
      </c>
      <c r="C1289" s="13"/>
      <c r="D1289" s="10">
        <v>137738.0580000002</v>
      </c>
      <c r="E1289" s="10">
        <v>172815.46000000014</v>
      </c>
      <c r="F1289" s="10">
        <v>197003.80500000017</v>
      </c>
      <c r="G1289" s="10">
        <f t="shared" si="1"/>
        <v>507557.323</v>
      </c>
      <c r="H1289" s="11">
        <f t="shared" si="2"/>
        <v>0.001690780606</v>
      </c>
      <c r="J1289" s="12">
        <v>44960.0</v>
      </c>
      <c r="K1289" s="2">
        <v>412.35</v>
      </c>
      <c r="L1289" s="3">
        <v>44987.0</v>
      </c>
      <c r="M1289" s="4">
        <f t="array" ref="M1289">XLOOKUP(L1289,Agregado!$B$2:$B$1511,Agregado!$H$2:$H$1511)</f>
        <v>-0.004291529277</v>
      </c>
    </row>
    <row r="1290" ht="15.75" customHeight="1">
      <c r="B1290" s="13" t="s">
        <v>774</v>
      </c>
      <c r="C1290" s="13"/>
      <c r="D1290" s="10">
        <v>135453.1060000002</v>
      </c>
      <c r="E1290" s="10">
        <v>172856.45400000014</v>
      </c>
      <c r="F1290" s="10">
        <v>197549.97800000018</v>
      </c>
      <c r="G1290" s="10">
        <f t="shared" si="1"/>
        <v>505859.538</v>
      </c>
      <c r="H1290" s="11">
        <f t="shared" si="2"/>
        <v>-0.003350618395</v>
      </c>
      <c r="J1290" s="12">
        <v>44963.0</v>
      </c>
      <c r="K1290" s="2">
        <v>409.83</v>
      </c>
      <c r="L1290" s="3">
        <v>45079.0</v>
      </c>
      <c r="M1290" s="4">
        <f t="array" ref="M1290">XLOOKUP(L1290,Agregado!$B$2:$B$1511,Agregado!$H$2:$H$1511)</f>
        <v>-0.003299487974</v>
      </c>
    </row>
    <row r="1291" ht="15.75" customHeight="1">
      <c r="B1291" s="13" t="s">
        <v>775</v>
      </c>
      <c r="C1291" s="13"/>
      <c r="D1291" s="10">
        <v>138239.1770000002</v>
      </c>
      <c r="E1291" s="10">
        <v>172939.39300000016</v>
      </c>
      <c r="F1291" s="10">
        <v>197488.41400000016</v>
      </c>
      <c r="G1291" s="10">
        <f t="shared" si="1"/>
        <v>508666.984</v>
      </c>
      <c r="H1291" s="11">
        <f t="shared" si="2"/>
        <v>0.005534509163</v>
      </c>
      <c r="J1291" s="12">
        <v>44964.0</v>
      </c>
      <c r="K1291" s="2">
        <v>415.19</v>
      </c>
      <c r="L1291" s="3">
        <v>45109.0</v>
      </c>
      <c r="M1291" s="4">
        <f t="array" ref="M1291">XLOOKUP(L1291,Agregado!$B$2:$B$1511,Agregado!$H$2:$H$1511)</f>
        <v>-0.002222643047</v>
      </c>
    </row>
    <row r="1292" ht="15.75" customHeight="1">
      <c r="B1292" s="13" t="s">
        <v>776</v>
      </c>
      <c r="C1292" s="13"/>
      <c r="D1292" s="10">
        <v>135597.9930000002</v>
      </c>
      <c r="E1292" s="10">
        <v>172732.07900000014</v>
      </c>
      <c r="F1292" s="10">
        <v>197889.52400000015</v>
      </c>
      <c r="G1292" s="10">
        <f t="shared" si="1"/>
        <v>506219.596</v>
      </c>
      <c r="H1292" s="11">
        <f t="shared" si="2"/>
        <v>-0.004822987696</v>
      </c>
      <c r="J1292" s="12">
        <v>44965.0</v>
      </c>
      <c r="K1292" s="2">
        <v>410.65</v>
      </c>
      <c r="L1292" s="3">
        <v>45140.0</v>
      </c>
      <c r="M1292" s="4">
        <f t="array" ref="M1292">XLOOKUP(L1292,Agregado!$B$2:$B$1511,Agregado!$H$2:$H$1511)</f>
        <v>-0.002272388872</v>
      </c>
    </row>
    <row r="1293" ht="15.75" customHeight="1">
      <c r="B1293" s="13" t="s">
        <v>777</v>
      </c>
      <c r="C1293" s="13"/>
      <c r="D1293" s="10">
        <v>134790.8320000002</v>
      </c>
      <c r="E1293" s="10">
        <v>172752.87300000014</v>
      </c>
      <c r="F1293" s="10">
        <v>197977.37500000015</v>
      </c>
      <c r="G1293" s="10">
        <f t="shared" si="1"/>
        <v>505521.08</v>
      </c>
      <c r="H1293" s="11">
        <f t="shared" si="2"/>
        <v>-0.001380820456</v>
      </c>
      <c r="J1293" s="12">
        <v>44966.0</v>
      </c>
      <c r="K1293" s="2">
        <v>407.09</v>
      </c>
      <c r="L1293" s="3">
        <v>45171.0</v>
      </c>
      <c r="M1293" s="4">
        <f t="array" ref="M1293">XLOOKUP(L1293,Agregado!$B$2:$B$1511,Agregado!$H$2:$H$1511)</f>
        <v>-0.002289853637</v>
      </c>
    </row>
    <row r="1294" ht="15.75" customHeight="1">
      <c r="B1294" s="13" t="s">
        <v>778</v>
      </c>
      <c r="C1294" s="13"/>
      <c r="D1294" s="10">
        <v>135117.4500000002</v>
      </c>
      <c r="E1294" s="10">
        <v>172691.34500000015</v>
      </c>
      <c r="F1294" s="10">
        <v>198023.46300000013</v>
      </c>
      <c r="G1294" s="10">
        <f t="shared" si="1"/>
        <v>505832.258</v>
      </c>
      <c r="H1294" s="11">
        <f t="shared" si="2"/>
        <v>0.0006153695215</v>
      </c>
      <c r="J1294" s="12">
        <v>44967.0</v>
      </c>
      <c r="K1294" s="2">
        <v>408.04</v>
      </c>
      <c r="L1294" s="3">
        <v>45201.0</v>
      </c>
      <c r="M1294" s="4">
        <f t="array" ref="M1294">XLOOKUP(L1294,Agregado!$B$2:$B$1511,Agregado!$H$2:$H$1511)</f>
        <v>0.001690780606</v>
      </c>
    </row>
    <row r="1295" ht="15.75" customHeight="1">
      <c r="B1295" s="13" t="s">
        <v>779</v>
      </c>
      <c r="C1295" s="13"/>
      <c r="D1295" s="10">
        <v>134384.4630000002</v>
      </c>
      <c r="E1295" s="10">
        <v>172691.34500000015</v>
      </c>
      <c r="F1295" s="10">
        <v>198124.27700000015</v>
      </c>
      <c r="G1295" s="10">
        <f t="shared" si="1"/>
        <v>505200.085</v>
      </c>
      <c r="H1295" s="11">
        <f t="shared" si="2"/>
        <v>-0.001250549672</v>
      </c>
      <c r="J1295" s="12">
        <v>44970.0</v>
      </c>
      <c r="K1295" s="2">
        <v>412.83</v>
      </c>
      <c r="L1295" s="3" t="s">
        <v>774</v>
      </c>
      <c r="M1295" s="4">
        <f t="array" ref="M1295">XLOOKUP(L1295,Agregado!$B$2:$B$1511,Agregado!$H$2:$H$1511)</f>
        <v>-0.003350618395</v>
      </c>
    </row>
    <row r="1296" ht="15.75" customHeight="1">
      <c r="B1296" s="13" t="s">
        <v>780</v>
      </c>
      <c r="C1296" s="13"/>
      <c r="D1296" s="10">
        <v>133227.1430000002</v>
      </c>
      <c r="E1296" s="10">
        <v>171548.69500000015</v>
      </c>
      <c r="F1296" s="10">
        <v>197998.90400000016</v>
      </c>
      <c r="G1296" s="10">
        <f t="shared" si="1"/>
        <v>502774.742</v>
      </c>
      <c r="H1296" s="11">
        <f t="shared" si="2"/>
        <v>-0.004812317958</v>
      </c>
      <c r="J1296" s="12">
        <v>44971.0</v>
      </c>
      <c r="K1296" s="2">
        <v>412.64</v>
      </c>
      <c r="L1296" s="3" t="s">
        <v>775</v>
      </c>
      <c r="M1296" s="4">
        <f t="array" ref="M1296">XLOOKUP(L1296,Agregado!$B$2:$B$1511,Agregado!$H$2:$H$1511)</f>
        <v>0.005534509163</v>
      </c>
    </row>
    <row r="1297" ht="15.75" customHeight="1">
      <c r="B1297" s="13" t="s">
        <v>781</v>
      </c>
      <c r="C1297" s="13"/>
      <c r="D1297" s="10">
        <v>132410.3080000002</v>
      </c>
      <c r="E1297" s="10">
        <v>170928.22100000017</v>
      </c>
      <c r="F1297" s="10">
        <v>198254.87200000015</v>
      </c>
      <c r="G1297" s="10">
        <f t="shared" si="1"/>
        <v>501593.401</v>
      </c>
      <c r="H1297" s="11">
        <f t="shared" si="2"/>
        <v>-0.002352407437</v>
      </c>
      <c r="J1297" s="12">
        <v>44972.0</v>
      </c>
      <c r="K1297" s="2">
        <v>413.98</v>
      </c>
      <c r="L1297" s="3" t="s">
        <v>776</v>
      </c>
      <c r="M1297" s="4">
        <f t="array" ref="M1297">XLOOKUP(L1297,Agregado!$B$2:$B$1511,Agregado!$H$2:$H$1511)</f>
        <v>-0.004822987696</v>
      </c>
    </row>
    <row r="1298" ht="15.75" customHeight="1">
      <c r="B1298" s="13" t="s">
        <v>782</v>
      </c>
      <c r="C1298" s="13"/>
      <c r="D1298" s="10">
        <v>132810.9140000002</v>
      </c>
      <c r="E1298" s="10">
        <v>170847.72700000016</v>
      </c>
      <c r="F1298" s="10">
        <v>198388.70100000015</v>
      </c>
      <c r="G1298" s="10">
        <f t="shared" si="1"/>
        <v>502047.342</v>
      </c>
      <c r="H1298" s="11">
        <f t="shared" si="2"/>
        <v>0.000904588687</v>
      </c>
      <c r="J1298" s="12">
        <v>44973.0</v>
      </c>
      <c r="K1298" s="2">
        <v>408.28</v>
      </c>
      <c r="L1298" s="3" t="s">
        <v>777</v>
      </c>
      <c r="M1298" s="4">
        <f t="array" ref="M1298">XLOOKUP(L1298,Agregado!$B$2:$B$1511,Agregado!$H$2:$H$1511)</f>
        <v>-0.001380820456</v>
      </c>
    </row>
    <row r="1299" ht="15.75" customHeight="1">
      <c r="B1299" s="13" t="s">
        <v>783</v>
      </c>
      <c r="C1299" s="13"/>
      <c r="D1299" s="10">
        <v>131106.3490000002</v>
      </c>
      <c r="E1299" s="10">
        <v>170608.77800000017</v>
      </c>
      <c r="F1299" s="10">
        <v>198394.11300000016</v>
      </c>
      <c r="G1299" s="10">
        <f t="shared" si="1"/>
        <v>500109.24</v>
      </c>
      <c r="H1299" s="11">
        <f t="shared" si="2"/>
        <v>-0.003867867459</v>
      </c>
      <c r="J1299" s="12">
        <v>44974.0</v>
      </c>
      <c r="K1299" s="2">
        <v>407.26</v>
      </c>
      <c r="L1299" s="3" t="s">
        <v>778</v>
      </c>
      <c r="M1299" s="4">
        <f t="array" ref="M1299">XLOOKUP(L1299,Agregado!$B$2:$B$1511,Agregado!$H$2:$H$1511)</f>
        <v>0.0006153695215</v>
      </c>
    </row>
    <row r="1300" ht="15.75" customHeight="1">
      <c r="B1300" s="13" t="s">
        <v>784</v>
      </c>
      <c r="C1300" s="13"/>
      <c r="D1300" s="10">
        <v>130589.3730000002</v>
      </c>
      <c r="E1300" s="10">
        <v>170788.56200000018</v>
      </c>
      <c r="F1300" s="10">
        <v>198397.06900000016</v>
      </c>
      <c r="G1300" s="10">
        <f t="shared" si="1"/>
        <v>499775.004</v>
      </c>
      <c r="H1300" s="11">
        <f t="shared" si="2"/>
        <v>-0.0006685494135</v>
      </c>
      <c r="J1300" s="12">
        <v>44978.0</v>
      </c>
      <c r="K1300" s="2">
        <v>399.09</v>
      </c>
      <c r="L1300" s="3" t="s">
        <v>779</v>
      </c>
      <c r="M1300" s="4">
        <f t="array" ref="M1300">XLOOKUP(L1300,Agregado!$B$2:$B$1511,Agregado!$H$2:$H$1511)</f>
        <v>-0.001250549672</v>
      </c>
    </row>
    <row r="1301" ht="15.75" customHeight="1">
      <c r="B1301" s="13">
        <v>44929.0</v>
      </c>
      <c r="C1301" s="13"/>
      <c r="D1301" s="10">
        <v>130866.9290000002</v>
      </c>
      <c r="E1301" s="10">
        <v>170788.56200000018</v>
      </c>
      <c r="F1301" s="10">
        <v>198634.53200000015</v>
      </c>
      <c r="G1301" s="10">
        <f t="shared" si="1"/>
        <v>500290.023</v>
      </c>
      <c r="H1301" s="11">
        <f t="shared" si="2"/>
        <v>0.001029971115</v>
      </c>
      <c r="J1301" s="12">
        <v>44979.0</v>
      </c>
      <c r="K1301" s="2">
        <v>398.54</v>
      </c>
      <c r="L1301" s="3" t="s">
        <v>780</v>
      </c>
      <c r="M1301" s="4">
        <f t="array" ref="M1301">XLOOKUP(L1301,Agregado!$B$2:$B$1511,Agregado!$H$2:$H$1511)</f>
        <v>-0.004812317958</v>
      </c>
    </row>
    <row r="1302" ht="15.75" customHeight="1">
      <c r="B1302" s="13">
        <v>44960.0</v>
      </c>
      <c r="C1302" s="13"/>
      <c r="D1302" s="10">
        <v>127255.74700000019</v>
      </c>
      <c r="E1302" s="10">
        <v>170193.82900000017</v>
      </c>
      <c r="F1302" s="10">
        <v>198645.19500000015</v>
      </c>
      <c r="G1302" s="10">
        <f t="shared" si="1"/>
        <v>496094.771</v>
      </c>
      <c r="H1302" s="11">
        <f t="shared" si="2"/>
        <v>-0.008420997223</v>
      </c>
      <c r="J1302" s="12">
        <v>44980.0</v>
      </c>
      <c r="K1302" s="2">
        <v>400.66</v>
      </c>
      <c r="L1302" s="3" t="s">
        <v>781</v>
      </c>
      <c r="M1302" s="4">
        <f t="array" ref="M1302">XLOOKUP(L1302,Agregado!$B$2:$B$1511,Agregado!$H$2:$H$1511)</f>
        <v>-0.002352407437</v>
      </c>
    </row>
    <row r="1303" ht="15.75" customHeight="1">
      <c r="B1303" s="13">
        <v>44988.0</v>
      </c>
      <c r="C1303" s="13"/>
      <c r="D1303" s="10">
        <v>124014.4330000002</v>
      </c>
      <c r="E1303" s="10">
        <v>170093.94000000018</v>
      </c>
      <c r="F1303" s="10">
        <v>198671.16500000015</v>
      </c>
      <c r="G1303" s="10">
        <f t="shared" si="1"/>
        <v>492779.538</v>
      </c>
      <c r="H1303" s="11">
        <f t="shared" si="2"/>
        <v>-0.006705089596</v>
      </c>
      <c r="J1303" s="12">
        <v>44981.0</v>
      </c>
      <c r="K1303" s="2">
        <v>396.38</v>
      </c>
      <c r="L1303" s="3" t="s">
        <v>782</v>
      </c>
      <c r="M1303" s="4">
        <f t="array" ref="M1303">XLOOKUP(L1303,Agregado!$B$2:$B$1511,Agregado!$H$2:$H$1511)</f>
        <v>0.000904588687</v>
      </c>
    </row>
    <row r="1304" ht="15.75" customHeight="1">
      <c r="B1304" s="13">
        <v>45080.0</v>
      </c>
      <c r="C1304" s="13"/>
      <c r="D1304" s="10">
        <v>128459.9480000002</v>
      </c>
      <c r="E1304" s="10">
        <v>170236.05400000018</v>
      </c>
      <c r="F1304" s="10">
        <v>198587.19800000015</v>
      </c>
      <c r="G1304" s="10">
        <f t="shared" si="1"/>
        <v>497283.2</v>
      </c>
      <c r="H1304" s="11">
        <f t="shared" si="2"/>
        <v>0.009097793283</v>
      </c>
      <c r="J1304" s="12">
        <v>44984.0</v>
      </c>
      <c r="K1304" s="2">
        <v>397.73</v>
      </c>
      <c r="L1304" s="3" t="s">
        <v>783</v>
      </c>
      <c r="M1304" s="4">
        <f t="array" ref="M1304">XLOOKUP(L1304,Agregado!$B$2:$B$1511,Agregado!$H$2:$H$1511)</f>
        <v>-0.003867867459</v>
      </c>
    </row>
    <row r="1305" ht="15.75" customHeight="1">
      <c r="B1305" s="13">
        <v>45110.0</v>
      </c>
      <c r="C1305" s="13"/>
      <c r="D1305" s="10">
        <v>130785.4080000002</v>
      </c>
      <c r="E1305" s="10">
        <v>170540.80500000017</v>
      </c>
      <c r="F1305" s="10">
        <v>198803.42600000015</v>
      </c>
      <c r="G1305" s="10">
        <f t="shared" si="1"/>
        <v>500129.639</v>
      </c>
      <c r="H1305" s="11">
        <f t="shared" si="2"/>
        <v>0.005707660091</v>
      </c>
      <c r="J1305" s="12">
        <v>44985.0</v>
      </c>
      <c r="K1305" s="2">
        <v>396.26</v>
      </c>
      <c r="L1305" s="3" t="s">
        <v>784</v>
      </c>
      <c r="M1305" s="4">
        <f t="array" ref="M1305">XLOOKUP(L1305,Agregado!$B$2:$B$1511,Agregado!$H$2:$H$1511)</f>
        <v>-0.0006685494135</v>
      </c>
    </row>
    <row r="1306" ht="15.75" customHeight="1">
      <c r="B1306" s="13">
        <v>45141.0</v>
      </c>
      <c r="C1306" s="13"/>
      <c r="D1306" s="10">
        <v>131064.1910000002</v>
      </c>
      <c r="E1306" s="10">
        <v>170620.82900000017</v>
      </c>
      <c r="F1306" s="10">
        <v>198822.57700000016</v>
      </c>
      <c r="G1306" s="10">
        <f t="shared" si="1"/>
        <v>500507.597</v>
      </c>
      <c r="H1306" s="11">
        <f t="shared" si="2"/>
        <v>0.0007554346458</v>
      </c>
      <c r="J1306" s="12">
        <v>44986.0</v>
      </c>
      <c r="K1306" s="2">
        <v>394.74</v>
      </c>
      <c r="L1306" s="3">
        <v>44929.0</v>
      </c>
      <c r="M1306" s="4">
        <f t="array" ref="M1306">XLOOKUP(L1306,Agregado!$B$2:$B$1511,Agregado!$H$2:$H$1511)</f>
        <v>0.001029971115</v>
      </c>
    </row>
    <row r="1307" ht="15.75" customHeight="1">
      <c r="B1307" s="13">
        <v>45172.0</v>
      </c>
      <c r="C1307" s="13"/>
      <c r="D1307" s="10">
        <v>128970.20100000019</v>
      </c>
      <c r="E1307" s="10">
        <v>170801.15200000018</v>
      </c>
      <c r="F1307" s="10">
        <v>199064.84800000017</v>
      </c>
      <c r="G1307" s="10">
        <f t="shared" si="1"/>
        <v>498836.201</v>
      </c>
      <c r="H1307" s="11">
        <f t="shared" si="2"/>
        <v>-0.003344990106</v>
      </c>
      <c r="J1307" s="12">
        <v>44987.0</v>
      </c>
      <c r="K1307" s="2">
        <v>397.81</v>
      </c>
      <c r="L1307" s="3">
        <v>44960.0</v>
      </c>
      <c r="M1307" s="4">
        <f t="array" ref="M1307">XLOOKUP(L1307,Agregado!$B$2:$B$1511,Agregado!$H$2:$H$1511)</f>
        <v>-0.008420997223</v>
      </c>
    </row>
    <row r="1308" ht="15.75" customHeight="1">
      <c r="B1308" s="13">
        <v>45202.0</v>
      </c>
      <c r="C1308" s="13"/>
      <c r="D1308" s="10">
        <v>129185.57200000019</v>
      </c>
      <c r="E1308" s="10">
        <v>170958.50600000017</v>
      </c>
      <c r="F1308" s="10">
        <v>199086.95900000018</v>
      </c>
      <c r="G1308" s="10">
        <f t="shared" si="1"/>
        <v>499231.037</v>
      </c>
      <c r="H1308" s="11">
        <f t="shared" si="2"/>
        <v>0.0007912012449</v>
      </c>
      <c r="J1308" s="12">
        <v>44988.0</v>
      </c>
      <c r="K1308" s="2">
        <v>404.19</v>
      </c>
      <c r="L1308" s="3">
        <v>44988.0</v>
      </c>
      <c r="M1308" s="4">
        <f t="array" ref="M1308">XLOOKUP(L1308,Agregado!$B$2:$B$1511,Agregado!$H$2:$H$1511)</f>
        <v>-0.006705089596</v>
      </c>
    </row>
    <row r="1309" ht="15.75" customHeight="1">
      <c r="B1309" s="13" t="s">
        <v>785</v>
      </c>
      <c r="C1309" s="13"/>
      <c r="D1309" s="10">
        <v>124072.51100000019</v>
      </c>
      <c r="E1309" s="10">
        <v>171036.03500000018</v>
      </c>
      <c r="F1309" s="10">
        <v>198875.10700000016</v>
      </c>
      <c r="G1309" s="10">
        <f t="shared" si="1"/>
        <v>493983.653</v>
      </c>
      <c r="H1309" s="11">
        <f t="shared" si="2"/>
        <v>-0.01056656305</v>
      </c>
      <c r="J1309" s="12">
        <v>44991.0</v>
      </c>
      <c r="K1309" s="2">
        <v>404.47</v>
      </c>
      <c r="L1309" s="3">
        <v>45080.0</v>
      </c>
      <c r="M1309" s="4">
        <f t="array" ref="M1309">XLOOKUP(L1309,Agregado!$B$2:$B$1511,Agregado!$H$2:$H$1511)</f>
        <v>0.009097793283</v>
      </c>
    </row>
    <row r="1310" ht="15.75" customHeight="1">
      <c r="B1310" s="13" t="s">
        <v>786</v>
      </c>
      <c r="C1310" s="13"/>
      <c r="D1310" s="10">
        <v>124881.56600000018</v>
      </c>
      <c r="E1310" s="10">
        <v>171306.94500000018</v>
      </c>
      <c r="F1310" s="10">
        <v>199049.86000000016</v>
      </c>
      <c r="G1310" s="10">
        <f t="shared" si="1"/>
        <v>495238.371</v>
      </c>
      <c r="H1310" s="11">
        <f t="shared" si="2"/>
        <v>0.002536778686</v>
      </c>
      <c r="J1310" s="12">
        <v>44992.0</v>
      </c>
      <c r="K1310" s="2">
        <v>398.27</v>
      </c>
      <c r="L1310" s="3">
        <v>45110.0</v>
      </c>
      <c r="M1310" s="4">
        <f t="array" ref="M1310">XLOOKUP(L1310,Agregado!$B$2:$B$1511,Agregado!$H$2:$H$1511)</f>
        <v>0.005707660091</v>
      </c>
    </row>
    <row r="1311" ht="15.75" customHeight="1">
      <c r="B1311" s="13" t="s">
        <v>787</v>
      </c>
      <c r="C1311" s="13"/>
      <c r="D1311" s="10">
        <v>123059.65900000017</v>
      </c>
      <c r="E1311" s="10">
        <v>170992.05500000017</v>
      </c>
      <c r="F1311" s="10">
        <v>198925.68500000017</v>
      </c>
      <c r="G1311" s="10">
        <f t="shared" si="1"/>
        <v>492977.399</v>
      </c>
      <c r="H1311" s="11">
        <f t="shared" si="2"/>
        <v>-0.004575875054</v>
      </c>
      <c r="J1311" s="12">
        <v>44993.0</v>
      </c>
      <c r="K1311" s="2">
        <v>398.92</v>
      </c>
      <c r="L1311" s="3">
        <v>45141.0</v>
      </c>
      <c r="M1311" s="4">
        <f t="array" ref="M1311">XLOOKUP(L1311,Agregado!$B$2:$B$1511,Agregado!$H$2:$H$1511)</f>
        <v>0.0007554346458</v>
      </c>
    </row>
    <row r="1312" ht="15.75" customHeight="1">
      <c r="B1312" s="13" t="s">
        <v>788</v>
      </c>
      <c r="C1312" s="13"/>
      <c r="D1312" s="10">
        <v>125199.69100000018</v>
      </c>
      <c r="E1312" s="10">
        <v>169819.41900000017</v>
      </c>
      <c r="F1312" s="10">
        <v>199466.62200000018</v>
      </c>
      <c r="G1312" s="10">
        <f t="shared" si="1"/>
        <v>494485.732</v>
      </c>
      <c r="H1312" s="11">
        <f t="shared" si="2"/>
        <v>0.003054968081</v>
      </c>
      <c r="J1312" s="12">
        <v>44994.0</v>
      </c>
      <c r="K1312" s="2">
        <v>391.56</v>
      </c>
      <c r="L1312" s="3">
        <v>45172.0</v>
      </c>
      <c r="M1312" s="4">
        <f t="array" ref="M1312">XLOOKUP(L1312,Agregado!$B$2:$B$1511,Agregado!$H$2:$H$1511)</f>
        <v>-0.003344990106</v>
      </c>
    </row>
    <row r="1313" ht="15.75" customHeight="1">
      <c r="B1313" s="13" t="s">
        <v>789</v>
      </c>
      <c r="C1313" s="13"/>
      <c r="D1313" s="10">
        <v>132525.01300000018</v>
      </c>
      <c r="E1313" s="10">
        <v>169779.63900000017</v>
      </c>
      <c r="F1313" s="10">
        <v>199632.87800000017</v>
      </c>
      <c r="G1313" s="10">
        <f t="shared" si="1"/>
        <v>501937.53</v>
      </c>
      <c r="H1313" s="11">
        <f t="shared" si="2"/>
        <v>0.01495737246</v>
      </c>
      <c r="J1313" s="12">
        <v>44995.0</v>
      </c>
      <c r="K1313" s="2">
        <v>385.91</v>
      </c>
      <c r="L1313" s="3">
        <v>45202.0</v>
      </c>
      <c r="M1313" s="4">
        <f t="array" ref="M1313">XLOOKUP(L1313,Agregado!$B$2:$B$1511,Agregado!$H$2:$H$1511)</f>
        <v>0.0007912012449</v>
      </c>
    </row>
    <row r="1314" ht="15.75" customHeight="1">
      <c r="B1314" s="13" t="s">
        <v>790</v>
      </c>
      <c r="C1314" s="13"/>
      <c r="D1314" s="10">
        <v>138610.85600000017</v>
      </c>
      <c r="E1314" s="10">
        <v>169779.63900000017</v>
      </c>
      <c r="F1314" s="10">
        <v>199588.74300000016</v>
      </c>
      <c r="G1314" s="10">
        <f t="shared" si="1"/>
        <v>507979.238</v>
      </c>
      <c r="H1314" s="11">
        <f t="shared" si="2"/>
        <v>0.01196490695</v>
      </c>
      <c r="J1314" s="12">
        <v>44998.0</v>
      </c>
      <c r="K1314" s="2">
        <v>385.36</v>
      </c>
      <c r="L1314" s="3" t="s">
        <v>785</v>
      </c>
      <c r="M1314" s="4">
        <f t="array" ref="M1314">XLOOKUP(L1314,Agregado!$B$2:$B$1511,Agregado!$H$2:$H$1511)</f>
        <v>-0.01056656305</v>
      </c>
    </row>
    <row r="1315" ht="15.75" customHeight="1">
      <c r="B1315" s="13" t="s">
        <v>791</v>
      </c>
      <c r="C1315" s="13"/>
      <c r="D1315" s="10">
        <v>139220.93800000017</v>
      </c>
      <c r="E1315" s="10">
        <v>169739.94500000018</v>
      </c>
      <c r="F1315" s="10">
        <v>199666.22500000015</v>
      </c>
      <c r="G1315" s="10">
        <f t="shared" si="1"/>
        <v>508627.108</v>
      </c>
      <c r="H1315" s="11">
        <f t="shared" si="2"/>
        <v>0.001274574156</v>
      </c>
      <c r="J1315" s="12">
        <v>44999.0</v>
      </c>
      <c r="K1315" s="2">
        <v>391.73</v>
      </c>
      <c r="L1315" s="3" t="s">
        <v>786</v>
      </c>
      <c r="M1315" s="4">
        <f t="array" ref="M1315">XLOOKUP(L1315,Agregado!$B$2:$B$1511,Agregado!$H$2:$H$1511)</f>
        <v>0.002536778686</v>
      </c>
    </row>
    <row r="1316" ht="15.75" customHeight="1">
      <c r="B1316" s="13" t="s">
        <v>792</v>
      </c>
      <c r="C1316" s="13"/>
      <c r="D1316" s="10">
        <v>137446.54900000017</v>
      </c>
      <c r="E1316" s="10">
        <v>170644.71200000017</v>
      </c>
      <c r="F1316" s="10">
        <v>199733.63100000014</v>
      </c>
      <c r="G1316" s="10">
        <f t="shared" si="1"/>
        <v>507824.892</v>
      </c>
      <c r="H1316" s="11">
        <f t="shared" si="2"/>
        <v>-0.001578463452</v>
      </c>
      <c r="J1316" s="12">
        <v>45000.0</v>
      </c>
      <c r="K1316" s="2">
        <v>389.28</v>
      </c>
      <c r="L1316" s="3" t="s">
        <v>787</v>
      </c>
      <c r="M1316" s="4">
        <f t="array" ref="M1316">XLOOKUP(L1316,Agregado!$B$2:$B$1511,Agregado!$H$2:$H$1511)</f>
        <v>-0.004575875054</v>
      </c>
    </row>
    <row r="1317" ht="15.75" customHeight="1">
      <c r="B1317" s="13" t="s">
        <v>793</v>
      </c>
      <c r="C1317" s="13"/>
      <c r="D1317" s="10">
        <v>136799.41000000018</v>
      </c>
      <c r="E1317" s="10">
        <v>170328.28900000016</v>
      </c>
      <c r="F1317" s="10">
        <v>199694.73100000015</v>
      </c>
      <c r="G1317" s="10">
        <f t="shared" si="1"/>
        <v>506822.43</v>
      </c>
      <c r="H1317" s="11">
        <f t="shared" si="2"/>
        <v>-0.001975981811</v>
      </c>
      <c r="J1317" s="12">
        <v>45001.0</v>
      </c>
      <c r="K1317" s="2">
        <v>396.11</v>
      </c>
      <c r="L1317" s="3" t="s">
        <v>788</v>
      </c>
      <c r="M1317" s="4">
        <f t="array" ref="M1317">XLOOKUP(L1317,Agregado!$B$2:$B$1511,Agregado!$H$2:$H$1511)</f>
        <v>0.003054968081</v>
      </c>
    </row>
    <row r="1318" ht="15.75" customHeight="1">
      <c r="B1318" s="13" t="s">
        <v>794</v>
      </c>
      <c r="C1318" s="13"/>
      <c r="D1318" s="10">
        <v>132196.5260000002</v>
      </c>
      <c r="E1318" s="10">
        <v>170466.57100000017</v>
      </c>
      <c r="F1318" s="10">
        <v>200311.62700000015</v>
      </c>
      <c r="G1318" s="10">
        <f t="shared" si="1"/>
        <v>502974.724</v>
      </c>
      <c r="H1318" s="11">
        <f t="shared" si="2"/>
        <v>-0.007620787217</v>
      </c>
      <c r="J1318" s="12">
        <v>45002.0</v>
      </c>
      <c r="K1318" s="2">
        <v>389.99</v>
      </c>
      <c r="L1318" s="3" t="s">
        <v>789</v>
      </c>
      <c r="M1318" s="4">
        <f t="array" ref="M1318">XLOOKUP(L1318,Agregado!$B$2:$B$1511,Agregado!$H$2:$H$1511)</f>
        <v>0.01495737246</v>
      </c>
    </row>
    <row r="1319" ht="15.75" customHeight="1">
      <c r="B1319" s="13" t="s">
        <v>795</v>
      </c>
      <c r="C1319" s="13"/>
      <c r="D1319" s="10">
        <v>130930.52500000018</v>
      </c>
      <c r="E1319" s="10">
        <v>170665.23300000018</v>
      </c>
      <c r="F1319" s="10">
        <v>200484.26100000014</v>
      </c>
      <c r="G1319" s="10">
        <f t="shared" si="1"/>
        <v>502080.019</v>
      </c>
      <c r="H1319" s="11">
        <f t="shared" si="2"/>
        <v>-0.001780410953</v>
      </c>
      <c r="J1319" s="12">
        <v>45005.0</v>
      </c>
      <c r="K1319" s="2">
        <v>393.74</v>
      </c>
      <c r="L1319" s="3" t="s">
        <v>790</v>
      </c>
      <c r="M1319" s="4">
        <f t="array" ref="M1319">XLOOKUP(L1319,Agregado!$B$2:$B$1511,Agregado!$H$2:$H$1511)</f>
        <v>0.01196490695</v>
      </c>
    </row>
    <row r="1320" ht="15.75" customHeight="1">
      <c r="B1320" s="13" t="s">
        <v>796</v>
      </c>
      <c r="C1320" s="13"/>
      <c r="D1320" s="10">
        <v>135309.37400000019</v>
      </c>
      <c r="E1320" s="10">
        <v>170943.81700000018</v>
      </c>
      <c r="F1320" s="10">
        <v>200529.87400000016</v>
      </c>
      <c r="G1320" s="10">
        <f t="shared" si="1"/>
        <v>506783.065</v>
      </c>
      <c r="H1320" s="11">
        <f t="shared" si="2"/>
        <v>0.009323524953</v>
      </c>
      <c r="J1320" s="12">
        <v>45006.0</v>
      </c>
      <c r="K1320" s="2">
        <v>398.91</v>
      </c>
      <c r="L1320" s="3" t="s">
        <v>791</v>
      </c>
      <c r="M1320" s="4">
        <f t="array" ref="M1320">XLOOKUP(L1320,Agregado!$B$2:$B$1511,Agregado!$H$2:$H$1511)</f>
        <v>0.001274574156</v>
      </c>
    </row>
    <row r="1321" ht="15.75" customHeight="1">
      <c r="B1321" s="13" t="s">
        <v>797</v>
      </c>
      <c r="C1321" s="13"/>
      <c r="D1321" s="10">
        <v>133924.56000000017</v>
      </c>
      <c r="E1321" s="10">
        <v>171162.3650000002</v>
      </c>
      <c r="F1321" s="10">
        <v>200735.13400000017</v>
      </c>
      <c r="G1321" s="10">
        <f t="shared" si="1"/>
        <v>505822.059</v>
      </c>
      <c r="H1321" s="11">
        <f t="shared" si="2"/>
        <v>-0.001898086956</v>
      </c>
      <c r="J1321" s="12">
        <v>45007.0</v>
      </c>
      <c r="K1321" s="2">
        <v>392.11</v>
      </c>
      <c r="L1321" s="3" t="s">
        <v>792</v>
      </c>
      <c r="M1321" s="4">
        <f t="array" ref="M1321">XLOOKUP(L1321,Agregado!$B$2:$B$1511,Agregado!$H$2:$H$1511)</f>
        <v>-0.001578463452</v>
      </c>
    </row>
    <row r="1322" ht="15.75" customHeight="1">
      <c r="B1322" s="13" t="s">
        <v>798</v>
      </c>
      <c r="C1322" s="13"/>
      <c r="D1322" s="10">
        <v>132219.07200000016</v>
      </c>
      <c r="E1322" s="10">
        <v>171424.3260000002</v>
      </c>
      <c r="F1322" s="10">
        <v>200738.53900000016</v>
      </c>
      <c r="G1322" s="10">
        <f t="shared" si="1"/>
        <v>504381.937</v>
      </c>
      <c r="H1322" s="11">
        <f t="shared" si="2"/>
        <v>-0.002851152799</v>
      </c>
      <c r="J1322" s="12">
        <v>45008.0</v>
      </c>
      <c r="K1322" s="2">
        <v>393.17</v>
      </c>
      <c r="L1322" s="3" t="s">
        <v>793</v>
      </c>
      <c r="M1322" s="4">
        <f t="array" ref="M1322">XLOOKUP(L1322,Agregado!$B$2:$B$1511,Agregado!$H$2:$H$1511)</f>
        <v>-0.001975981811</v>
      </c>
    </row>
    <row r="1323" ht="15.75" customHeight="1">
      <c r="B1323" s="13" t="s">
        <v>799</v>
      </c>
      <c r="C1323" s="13"/>
      <c r="D1323" s="10">
        <v>134075.80300000016</v>
      </c>
      <c r="E1323" s="10">
        <v>169174.49600000022</v>
      </c>
      <c r="F1323" s="10">
        <v>200852.56200000015</v>
      </c>
      <c r="G1323" s="10">
        <f t="shared" si="1"/>
        <v>504102.861</v>
      </c>
      <c r="H1323" s="11">
        <f t="shared" si="2"/>
        <v>-0.0005534560514</v>
      </c>
      <c r="J1323" s="12">
        <v>45009.0</v>
      </c>
      <c r="K1323" s="2">
        <v>395.75</v>
      </c>
      <c r="L1323" s="3" t="s">
        <v>794</v>
      </c>
      <c r="M1323" s="4">
        <f t="array" ref="M1323">XLOOKUP(L1323,Agregado!$B$2:$B$1511,Agregado!$H$2:$H$1511)</f>
        <v>-0.007620787217</v>
      </c>
    </row>
    <row r="1324" ht="15.75" customHeight="1">
      <c r="B1324" s="13">
        <v>44989.0</v>
      </c>
      <c r="C1324" s="13"/>
      <c r="D1324" s="10">
        <v>131229.93800000017</v>
      </c>
      <c r="E1324" s="10">
        <v>169380.11700000023</v>
      </c>
      <c r="F1324" s="10">
        <v>201281.71600000016</v>
      </c>
      <c r="G1324" s="10">
        <f t="shared" si="1"/>
        <v>501891.771</v>
      </c>
      <c r="H1324" s="11">
        <f t="shared" si="2"/>
        <v>-0.004395835704</v>
      </c>
      <c r="J1324" s="12">
        <v>45012.0</v>
      </c>
      <c r="K1324" s="2">
        <v>396.49</v>
      </c>
      <c r="L1324" s="3" t="s">
        <v>795</v>
      </c>
      <c r="M1324" s="4">
        <f t="array" ref="M1324">XLOOKUP(L1324,Agregado!$B$2:$B$1511,Agregado!$H$2:$H$1511)</f>
        <v>-0.001780410953</v>
      </c>
    </row>
    <row r="1325" ht="15.75" customHeight="1">
      <c r="B1325" s="13">
        <v>45020.0</v>
      </c>
      <c r="C1325" s="13"/>
      <c r="D1325" s="10">
        <v>132298.50900000017</v>
      </c>
      <c r="E1325" s="10">
        <v>169256.28800000023</v>
      </c>
      <c r="F1325" s="10">
        <v>201445.49600000016</v>
      </c>
      <c r="G1325" s="10">
        <f t="shared" si="1"/>
        <v>503000.293</v>
      </c>
      <c r="H1325" s="11">
        <f t="shared" si="2"/>
        <v>0.002206251774</v>
      </c>
      <c r="J1325" s="12">
        <v>45013.0</v>
      </c>
      <c r="K1325" s="2">
        <v>395.6</v>
      </c>
      <c r="L1325" s="3" t="s">
        <v>796</v>
      </c>
      <c r="M1325" s="4">
        <f t="array" ref="M1325">XLOOKUP(L1325,Agregado!$B$2:$B$1511,Agregado!$H$2:$H$1511)</f>
        <v>0.009323524953</v>
      </c>
    </row>
    <row r="1326" ht="15.75" customHeight="1">
      <c r="B1326" s="13">
        <v>45050.0</v>
      </c>
      <c r="C1326" s="13"/>
      <c r="D1326" s="10">
        <v>130357.45200000016</v>
      </c>
      <c r="E1326" s="10">
        <v>169276.80800000022</v>
      </c>
      <c r="F1326" s="10">
        <v>201496.46400000015</v>
      </c>
      <c r="G1326" s="10">
        <f t="shared" si="1"/>
        <v>501130.724</v>
      </c>
      <c r="H1326" s="11">
        <f t="shared" si="2"/>
        <v>-0.003723759407</v>
      </c>
      <c r="J1326" s="12">
        <v>45014.0</v>
      </c>
      <c r="K1326" s="2">
        <v>401.35</v>
      </c>
      <c r="L1326" s="3" t="s">
        <v>797</v>
      </c>
      <c r="M1326" s="4">
        <f t="array" ref="M1326">XLOOKUP(L1326,Agregado!$B$2:$B$1511,Agregado!$H$2:$H$1511)</f>
        <v>-0.001898086956</v>
      </c>
    </row>
    <row r="1327" ht="15.75" customHeight="1">
      <c r="B1327" s="13">
        <v>45081.0</v>
      </c>
      <c r="C1327" s="13"/>
      <c r="D1327" s="10">
        <v>130520.52200000017</v>
      </c>
      <c r="E1327" s="10">
        <v>169317.75100000022</v>
      </c>
      <c r="F1327" s="10">
        <v>201547.68800000014</v>
      </c>
      <c r="G1327" s="10">
        <f t="shared" si="1"/>
        <v>501385.961</v>
      </c>
      <c r="H1327" s="11">
        <f t="shared" si="2"/>
        <v>0.0005091925338</v>
      </c>
      <c r="J1327" s="12">
        <v>45015.0</v>
      </c>
      <c r="K1327" s="2">
        <v>403.7</v>
      </c>
      <c r="L1327" s="3" t="s">
        <v>798</v>
      </c>
      <c r="M1327" s="4">
        <f t="array" ref="M1327">XLOOKUP(L1327,Agregado!$B$2:$B$1511,Agregado!$H$2:$H$1511)</f>
        <v>-0.002851152799</v>
      </c>
    </row>
    <row r="1328" ht="15.75" customHeight="1">
      <c r="B1328" s="13">
        <v>45203.0</v>
      </c>
      <c r="C1328" s="13"/>
      <c r="D1328" s="10">
        <v>129415.64300000017</v>
      </c>
      <c r="E1328" s="10">
        <v>169523.2440000002</v>
      </c>
      <c r="F1328" s="10">
        <v>201654.00500000015</v>
      </c>
      <c r="G1328" s="10">
        <f t="shared" si="1"/>
        <v>500592.892</v>
      </c>
      <c r="H1328" s="11">
        <f t="shared" si="2"/>
        <v>-0.001583005795</v>
      </c>
      <c r="J1328" s="12">
        <v>45016.0</v>
      </c>
      <c r="K1328" s="2">
        <v>409.39</v>
      </c>
      <c r="L1328" s="3" t="s">
        <v>799</v>
      </c>
      <c r="M1328" s="4">
        <f t="array" ref="M1328">XLOOKUP(L1328,Agregado!$B$2:$B$1511,Agregado!$H$2:$H$1511)</f>
        <v>-0.0005534560514</v>
      </c>
    </row>
    <row r="1329" ht="15.75" customHeight="1">
      <c r="B1329" s="13">
        <v>45234.0</v>
      </c>
      <c r="C1329" s="13"/>
      <c r="D1329" s="10">
        <v>129681.90300000017</v>
      </c>
      <c r="E1329" s="10">
        <v>169708.37600000022</v>
      </c>
      <c r="F1329" s="10">
        <v>201812.64900000015</v>
      </c>
      <c r="G1329" s="10">
        <f t="shared" si="1"/>
        <v>501202.928</v>
      </c>
      <c r="H1329" s="11">
        <f t="shared" si="2"/>
        <v>0.001217885048</v>
      </c>
      <c r="J1329" s="12">
        <v>45019.0</v>
      </c>
      <c r="K1329" s="2">
        <v>410.95</v>
      </c>
      <c r="L1329" s="3">
        <v>44989.0</v>
      </c>
      <c r="M1329" s="4">
        <f t="array" ref="M1329">XLOOKUP(L1329,Agregado!$B$2:$B$1511,Agregado!$H$2:$H$1511)</f>
        <v>-0.004395835704</v>
      </c>
    </row>
    <row r="1330" ht="15.75" customHeight="1">
      <c r="B1330" s="13">
        <v>45264.0</v>
      </c>
      <c r="C1330" s="13"/>
      <c r="D1330" s="10">
        <v>131648.04300000018</v>
      </c>
      <c r="E1330" s="10">
        <v>169811.22300000023</v>
      </c>
      <c r="F1330" s="10">
        <v>202003.07000000015</v>
      </c>
      <c r="G1330" s="10">
        <f t="shared" si="1"/>
        <v>503462.336</v>
      </c>
      <c r="H1330" s="11">
        <f t="shared" si="2"/>
        <v>0.004497840007</v>
      </c>
      <c r="J1330" s="12">
        <v>45020.0</v>
      </c>
      <c r="K1330" s="2">
        <v>408.67</v>
      </c>
      <c r="L1330" s="3">
        <v>45020.0</v>
      </c>
      <c r="M1330" s="4">
        <f t="array" ref="M1330">XLOOKUP(L1330,Agregado!$B$2:$B$1511,Agregado!$H$2:$H$1511)</f>
        <v>0.002206251774</v>
      </c>
    </row>
    <row r="1331" ht="15.75" customHeight="1">
      <c r="B1331" s="13" t="s">
        <v>800</v>
      </c>
      <c r="C1331" s="13"/>
      <c r="D1331" s="10">
        <v>134279.1780000002</v>
      </c>
      <c r="E1331" s="10">
        <v>169770.25400000022</v>
      </c>
      <c r="F1331" s="10">
        <v>202335.27100000015</v>
      </c>
      <c r="G1331" s="10">
        <f t="shared" si="1"/>
        <v>506384.703</v>
      </c>
      <c r="H1331" s="11">
        <f t="shared" si="2"/>
        <v>0.005787758037</v>
      </c>
      <c r="J1331" s="12">
        <v>45021.0</v>
      </c>
      <c r="K1331" s="2">
        <v>407.6</v>
      </c>
      <c r="L1331" s="3">
        <v>45050.0</v>
      </c>
      <c r="M1331" s="4">
        <f t="array" ref="M1331">XLOOKUP(L1331,Agregado!$B$2:$B$1511,Agregado!$H$2:$H$1511)</f>
        <v>-0.003723759407</v>
      </c>
    </row>
    <row r="1332" ht="15.75" customHeight="1">
      <c r="B1332" s="13" t="s">
        <v>801</v>
      </c>
      <c r="C1332" s="13"/>
      <c r="D1332" s="10">
        <v>135974.1060000002</v>
      </c>
      <c r="E1332" s="10">
        <v>169832.53300000023</v>
      </c>
      <c r="F1332" s="10">
        <v>202390.85400000017</v>
      </c>
      <c r="G1332" s="10">
        <f t="shared" si="1"/>
        <v>508197.493</v>
      </c>
      <c r="H1332" s="11">
        <f t="shared" si="2"/>
        <v>0.003573474749</v>
      </c>
      <c r="J1332" s="12">
        <v>45022.0</v>
      </c>
      <c r="K1332" s="2">
        <v>409.19</v>
      </c>
      <c r="L1332" s="3">
        <v>45081.0</v>
      </c>
      <c r="M1332" s="4">
        <f t="array" ref="M1332">XLOOKUP(L1332,Agregado!$B$2:$B$1511,Agregado!$H$2:$H$1511)</f>
        <v>0.0005091925338</v>
      </c>
    </row>
    <row r="1333" ht="15.75" customHeight="1">
      <c r="B1333" s="13" t="s">
        <v>802</v>
      </c>
      <c r="C1333" s="13"/>
      <c r="D1333" s="10">
        <v>135891.5980000002</v>
      </c>
      <c r="E1333" s="10">
        <v>170081.13300000023</v>
      </c>
      <c r="F1333" s="10">
        <v>202532.66700000016</v>
      </c>
      <c r="G1333" s="10">
        <f t="shared" si="1"/>
        <v>508505.398</v>
      </c>
      <c r="H1333" s="11">
        <f t="shared" si="2"/>
        <v>0.0006056931915</v>
      </c>
      <c r="J1333" s="12">
        <v>45026.0</v>
      </c>
      <c r="K1333" s="2">
        <v>409.61</v>
      </c>
      <c r="L1333" s="3">
        <v>45203.0</v>
      </c>
      <c r="M1333" s="4">
        <f t="array" ref="M1333">XLOOKUP(L1333,Agregado!$B$2:$B$1511,Agregado!$H$2:$H$1511)</f>
        <v>-0.001583005795</v>
      </c>
    </row>
    <row r="1334" ht="15.75" customHeight="1">
      <c r="B1334" s="13" t="s">
        <v>803</v>
      </c>
      <c r="C1334" s="13"/>
      <c r="D1334" s="10">
        <v>134918.9100000002</v>
      </c>
      <c r="E1334" s="10">
        <v>170185.06100000025</v>
      </c>
      <c r="F1334" s="10">
        <v>202612.72600000017</v>
      </c>
      <c r="G1334" s="10">
        <f t="shared" si="1"/>
        <v>507716.697</v>
      </c>
      <c r="H1334" s="11">
        <f t="shared" si="2"/>
        <v>-0.001552222024</v>
      </c>
      <c r="J1334" s="12">
        <v>45027.0</v>
      </c>
      <c r="K1334" s="2">
        <v>409.72</v>
      </c>
      <c r="L1334" s="3">
        <v>45234.0</v>
      </c>
      <c r="M1334" s="4">
        <f t="array" ref="M1334">XLOOKUP(L1334,Agregado!$B$2:$B$1511,Agregado!$H$2:$H$1511)</f>
        <v>0.001217885048</v>
      </c>
    </row>
    <row r="1335" ht="15.75" customHeight="1">
      <c r="B1335" s="13" t="s">
        <v>804</v>
      </c>
      <c r="C1335" s="13"/>
      <c r="D1335" s="10">
        <v>133986.81900000022</v>
      </c>
      <c r="E1335" s="10">
        <v>170247.47100000025</v>
      </c>
      <c r="F1335" s="10">
        <v>202868.48200000016</v>
      </c>
      <c r="G1335" s="10">
        <f t="shared" si="1"/>
        <v>507102.772</v>
      </c>
      <c r="H1335" s="11">
        <f t="shared" si="2"/>
        <v>-0.001209919781</v>
      </c>
      <c r="J1335" s="12">
        <v>45028.0</v>
      </c>
      <c r="K1335" s="2">
        <v>408.05</v>
      </c>
      <c r="L1335" s="3">
        <v>45264.0</v>
      </c>
      <c r="M1335" s="4">
        <f t="array" ref="M1335">XLOOKUP(L1335,Agregado!$B$2:$B$1511,Agregado!$H$2:$H$1511)</f>
        <v>0.004497840007</v>
      </c>
    </row>
    <row r="1336" ht="15.75" customHeight="1">
      <c r="B1336" s="13" t="s">
        <v>805</v>
      </c>
      <c r="C1336" s="13"/>
      <c r="D1336" s="10">
        <v>133199.7900000002</v>
      </c>
      <c r="E1336" s="10">
        <v>170372.28000000026</v>
      </c>
      <c r="F1336" s="10">
        <v>202986.45300000015</v>
      </c>
      <c r="G1336" s="10">
        <f t="shared" si="1"/>
        <v>506558.523</v>
      </c>
      <c r="H1336" s="11">
        <f t="shared" si="2"/>
        <v>-0.00107382822</v>
      </c>
      <c r="J1336" s="12">
        <v>45029.0</v>
      </c>
      <c r="K1336" s="2">
        <v>413.47</v>
      </c>
      <c r="L1336" s="3" t="s">
        <v>800</v>
      </c>
      <c r="M1336" s="4">
        <f t="array" ref="M1336">XLOOKUP(L1336,Agregado!$B$2:$B$1511,Agregado!$H$2:$H$1511)</f>
        <v>0.005787758037</v>
      </c>
    </row>
    <row r="1337" ht="15.75" customHeight="1">
      <c r="B1337" s="13" t="s">
        <v>806</v>
      </c>
      <c r="C1337" s="13"/>
      <c r="D1337" s="10">
        <v>133858.68100000022</v>
      </c>
      <c r="E1337" s="10">
        <v>170682.47800000026</v>
      </c>
      <c r="F1337" s="10">
        <v>203253.99700000015</v>
      </c>
      <c r="G1337" s="10">
        <f t="shared" si="1"/>
        <v>507795.156</v>
      </c>
      <c r="H1337" s="11">
        <f t="shared" si="2"/>
        <v>0.002438269093</v>
      </c>
      <c r="J1337" s="12">
        <v>45030.0</v>
      </c>
      <c r="K1337" s="2">
        <v>412.46</v>
      </c>
      <c r="L1337" s="3" t="s">
        <v>801</v>
      </c>
      <c r="M1337" s="4">
        <f t="array" ref="M1337">XLOOKUP(L1337,Agregado!$B$2:$B$1511,Agregado!$H$2:$H$1511)</f>
        <v>0.003573474749</v>
      </c>
    </row>
    <row r="1338" ht="15.75" customHeight="1">
      <c r="B1338" s="13" t="s">
        <v>807</v>
      </c>
      <c r="C1338" s="13"/>
      <c r="D1338" s="10">
        <v>134703.6550000002</v>
      </c>
      <c r="E1338" s="10">
        <v>170723.87600000025</v>
      </c>
      <c r="F1338" s="10">
        <v>203321.02900000016</v>
      </c>
      <c r="G1338" s="10">
        <f t="shared" si="1"/>
        <v>508748.56</v>
      </c>
      <c r="H1338" s="11">
        <f t="shared" si="2"/>
        <v>0.00187577625</v>
      </c>
      <c r="J1338" s="12">
        <v>45033.0</v>
      </c>
      <c r="K1338" s="2">
        <v>413.94</v>
      </c>
      <c r="L1338" s="3" t="s">
        <v>802</v>
      </c>
      <c r="M1338" s="4">
        <f t="array" ref="M1338">XLOOKUP(L1338,Agregado!$B$2:$B$1511,Agregado!$H$2:$H$1511)</f>
        <v>0.0006056931915</v>
      </c>
    </row>
    <row r="1339" ht="15.75" customHeight="1">
      <c r="B1339" s="13" t="s">
        <v>808</v>
      </c>
      <c r="C1339" s="13"/>
      <c r="D1339" s="10">
        <v>137838.8990000002</v>
      </c>
      <c r="E1339" s="10">
        <v>170350.97900000025</v>
      </c>
      <c r="F1339" s="10">
        <v>203437.73200000016</v>
      </c>
      <c r="G1339" s="10">
        <f t="shared" si="1"/>
        <v>511627.61</v>
      </c>
      <c r="H1339" s="11">
        <f t="shared" si="2"/>
        <v>0.005643129906</v>
      </c>
      <c r="J1339" s="12">
        <v>45034.0</v>
      </c>
      <c r="K1339" s="2">
        <v>414.21</v>
      </c>
      <c r="L1339" s="3" t="s">
        <v>803</v>
      </c>
      <c r="M1339" s="4">
        <f t="array" ref="M1339">XLOOKUP(L1339,Agregado!$B$2:$B$1511,Agregado!$H$2:$H$1511)</f>
        <v>-0.001552222024</v>
      </c>
    </row>
    <row r="1340" ht="15.75" customHeight="1">
      <c r="B1340" s="13" t="s">
        <v>809</v>
      </c>
      <c r="C1340" s="13"/>
      <c r="D1340" s="10">
        <v>138996.0950000002</v>
      </c>
      <c r="E1340" s="10">
        <v>169902.40400000024</v>
      </c>
      <c r="F1340" s="10">
        <v>203573.23000000016</v>
      </c>
      <c r="G1340" s="10">
        <f t="shared" si="1"/>
        <v>512471.729</v>
      </c>
      <c r="H1340" s="11">
        <f t="shared" si="2"/>
        <v>0.001648510372</v>
      </c>
      <c r="J1340" s="12">
        <v>45035.0</v>
      </c>
      <c r="K1340" s="2">
        <v>414.14</v>
      </c>
      <c r="L1340" s="3" t="s">
        <v>804</v>
      </c>
      <c r="M1340" s="4">
        <f t="array" ref="M1340">XLOOKUP(L1340,Agregado!$B$2:$B$1511,Agregado!$H$2:$H$1511)</f>
        <v>-0.001209919781</v>
      </c>
    </row>
    <row r="1341" ht="15.75" customHeight="1">
      <c r="B1341" s="13" t="s">
        <v>810</v>
      </c>
      <c r="C1341" s="13"/>
      <c r="D1341" s="10">
        <v>137580.4240000002</v>
      </c>
      <c r="E1341" s="10">
        <v>170633.61900000024</v>
      </c>
      <c r="F1341" s="10">
        <v>203689.92900000015</v>
      </c>
      <c r="G1341" s="10">
        <f t="shared" si="1"/>
        <v>511903.972</v>
      </c>
      <c r="H1341" s="11">
        <f t="shared" si="2"/>
        <v>-0.001108493803</v>
      </c>
      <c r="J1341" s="12">
        <v>45036.0</v>
      </c>
      <c r="K1341" s="2">
        <v>411.88</v>
      </c>
      <c r="L1341" s="3" t="s">
        <v>805</v>
      </c>
      <c r="M1341" s="4">
        <f t="array" ref="M1341">XLOOKUP(L1341,Agregado!$B$2:$B$1511,Agregado!$H$2:$H$1511)</f>
        <v>-0.00107382822</v>
      </c>
    </row>
    <row r="1342" ht="15.75" customHeight="1">
      <c r="B1342" s="13" t="s">
        <v>811</v>
      </c>
      <c r="C1342" s="13"/>
      <c r="D1342" s="10">
        <v>133683.3380000002</v>
      </c>
      <c r="E1342" s="10">
        <v>170654.32800000024</v>
      </c>
      <c r="F1342" s="10">
        <v>203852.39700000014</v>
      </c>
      <c r="G1342" s="10">
        <f t="shared" si="1"/>
        <v>508190.063</v>
      </c>
      <c r="H1342" s="11">
        <f t="shared" si="2"/>
        <v>-0.007281535392</v>
      </c>
      <c r="J1342" s="12">
        <v>45037.0</v>
      </c>
      <c r="K1342" s="2">
        <v>412.2</v>
      </c>
      <c r="L1342" s="3" t="s">
        <v>806</v>
      </c>
      <c r="M1342" s="4">
        <f t="array" ref="M1342">XLOOKUP(L1342,Agregado!$B$2:$B$1511,Agregado!$H$2:$H$1511)</f>
        <v>0.002438269093</v>
      </c>
    </row>
    <row r="1343" ht="15.75" customHeight="1">
      <c r="B1343" s="13">
        <v>44931.0</v>
      </c>
      <c r="C1343" s="13"/>
      <c r="D1343" s="10">
        <v>130980.4410000002</v>
      </c>
      <c r="E1343" s="10">
        <v>170779.62400000024</v>
      </c>
      <c r="F1343" s="10">
        <v>204172.02300000013</v>
      </c>
      <c r="G1343" s="10">
        <f t="shared" si="1"/>
        <v>505932.088</v>
      </c>
      <c r="H1343" s="11">
        <f t="shared" si="2"/>
        <v>-0.004453070528</v>
      </c>
      <c r="J1343" s="12">
        <v>45040.0</v>
      </c>
      <c r="K1343" s="2">
        <v>412.63</v>
      </c>
      <c r="L1343" s="3" t="s">
        <v>807</v>
      </c>
      <c r="M1343" s="4">
        <f t="array" ref="M1343">XLOOKUP(L1343,Agregado!$B$2:$B$1511,Agregado!$H$2:$H$1511)</f>
        <v>0.00187577625</v>
      </c>
    </row>
    <row r="1344" ht="15.75" customHeight="1">
      <c r="B1344" s="13">
        <v>44962.0</v>
      </c>
      <c r="C1344" s="13"/>
      <c r="D1344" s="10">
        <v>133162.6680000002</v>
      </c>
      <c r="E1344" s="10">
        <v>170800.49800000025</v>
      </c>
      <c r="F1344" s="10">
        <v>204311.16600000014</v>
      </c>
      <c r="G1344" s="10">
        <f t="shared" si="1"/>
        <v>508274.332</v>
      </c>
      <c r="H1344" s="11">
        <f t="shared" si="2"/>
        <v>0.004618878599</v>
      </c>
      <c r="J1344" s="12">
        <v>45041.0</v>
      </c>
      <c r="K1344" s="2">
        <v>406.08</v>
      </c>
      <c r="L1344" s="3" t="s">
        <v>808</v>
      </c>
      <c r="M1344" s="4">
        <f t="array" ref="M1344">XLOOKUP(L1344,Agregado!$B$2:$B$1511,Agregado!$H$2:$H$1511)</f>
        <v>0.005643129906</v>
      </c>
    </row>
    <row r="1345" ht="15.75" customHeight="1">
      <c r="B1345" s="13">
        <v>44990.0</v>
      </c>
      <c r="C1345" s="13"/>
      <c r="D1345" s="10">
        <v>130923.50700000022</v>
      </c>
      <c r="E1345" s="10">
        <v>170883.02800000025</v>
      </c>
      <c r="F1345" s="10">
        <v>204390.45700000014</v>
      </c>
      <c r="G1345" s="10">
        <f t="shared" si="1"/>
        <v>506196.992</v>
      </c>
      <c r="H1345" s="11">
        <f t="shared" si="2"/>
        <v>-0.004095419662</v>
      </c>
      <c r="J1345" s="12">
        <v>45042.0</v>
      </c>
      <c r="K1345" s="2">
        <v>404.36</v>
      </c>
      <c r="L1345" s="3" t="s">
        <v>809</v>
      </c>
      <c r="M1345" s="4">
        <f t="array" ref="M1345">XLOOKUP(L1345,Agregado!$B$2:$B$1511,Agregado!$H$2:$H$1511)</f>
        <v>0.001648510372</v>
      </c>
    </row>
    <row r="1346" ht="15.75" customHeight="1">
      <c r="B1346" s="13">
        <v>45021.0</v>
      </c>
      <c r="C1346" s="13"/>
      <c r="D1346" s="10">
        <v>131290.7010000002</v>
      </c>
      <c r="E1346" s="10">
        <v>170862.53900000025</v>
      </c>
      <c r="F1346" s="10">
        <v>204489.02500000014</v>
      </c>
      <c r="G1346" s="10">
        <f t="shared" si="1"/>
        <v>506642.265</v>
      </c>
      <c r="H1346" s="11">
        <f t="shared" si="2"/>
        <v>0.0008792570501</v>
      </c>
      <c r="J1346" s="12">
        <v>45043.0</v>
      </c>
      <c r="K1346" s="2">
        <v>412.41</v>
      </c>
      <c r="L1346" s="3" t="s">
        <v>810</v>
      </c>
      <c r="M1346" s="4">
        <f t="array" ref="M1346">XLOOKUP(L1346,Agregado!$B$2:$B$1511,Agregado!$H$2:$H$1511)</f>
        <v>-0.001108493803</v>
      </c>
    </row>
    <row r="1347" ht="15.75" customHeight="1">
      <c r="B1347" s="13">
        <v>45051.0</v>
      </c>
      <c r="C1347" s="13"/>
      <c r="D1347" s="10">
        <v>132992.0990000002</v>
      </c>
      <c r="E1347" s="10">
        <v>170720.13800000024</v>
      </c>
      <c r="F1347" s="10">
        <v>204477.31900000013</v>
      </c>
      <c r="G1347" s="10">
        <f t="shared" si="1"/>
        <v>508189.556</v>
      </c>
      <c r="H1347" s="11">
        <f t="shared" si="2"/>
        <v>0.003049356882</v>
      </c>
      <c r="J1347" s="12">
        <v>45044.0</v>
      </c>
      <c r="K1347" s="2">
        <v>415.93</v>
      </c>
      <c r="L1347" s="3" t="s">
        <v>811</v>
      </c>
      <c r="M1347" s="4">
        <f t="array" ref="M1347">XLOOKUP(L1347,Agregado!$B$2:$B$1511,Agregado!$H$2:$H$1511)</f>
        <v>-0.007281535392</v>
      </c>
    </row>
    <row r="1348" ht="15.75" customHeight="1">
      <c r="B1348" s="13">
        <v>45143.0</v>
      </c>
      <c r="C1348" s="13"/>
      <c r="D1348" s="10">
        <v>135921.4840000002</v>
      </c>
      <c r="E1348" s="10">
        <v>170699.41800000024</v>
      </c>
      <c r="F1348" s="10">
        <v>204698.51400000014</v>
      </c>
      <c r="G1348" s="10">
        <f t="shared" si="1"/>
        <v>511319.416</v>
      </c>
      <c r="H1348" s="11">
        <f t="shared" si="2"/>
        <v>0.006139955447</v>
      </c>
      <c r="J1348" s="12">
        <v>45047.0</v>
      </c>
      <c r="K1348" s="2">
        <v>415.51</v>
      </c>
      <c r="L1348" s="3">
        <v>44931.0</v>
      </c>
      <c r="M1348" s="4">
        <f t="array" ref="M1348">XLOOKUP(L1348,Agregado!$B$2:$B$1511,Agregado!$H$2:$H$1511)</f>
        <v>-0.004453070528</v>
      </c>
    </row>
    <row r="1349" ht="15.75" customHeight="1">
      <c r="B1349" s="13">
        <v>45174.0</v>
      </c>
      <c r="C1349" s="13"/>
      <c r="D1349" s="10">
        <v>136808.9650000002</v>
      </c>
      <c r="E1349" s="10">
        <v>170740.87700000024</v>
      </c>
      <c r="F1349" s="10">
        <v>204572.79400000014</v>
      </c>
      <c r="G1349" s="10">
        <f t="shared" si="1"/>
        <v>512122.636</v>
      </c>
      <c r="H1349" s="11">
        <f t="shared" si="2"/>
        <v>0.001569644639</v>
      </c>
      <c r="J1349" s="12">
        <v>45048.0</v>
      </c>
      <c r="K1349" s="2">
        <v>410.84</v>
      </c>
      <c r="L1349" s="3">
        <v>44962.0</v>
      </c>
      <c r="M1349" s="4">
        <f t="array" ref="M1349">XLOOKUP(L1349,Agregado!$B$2:$B$1511,Agregado!$H$2:$H$1511)</f>
        <v>0.004618878599</v>
      </c>
    </row>
    <row r="1350" ht="15.75" customHeight="1">
      <c r="B1350" s="13">
        <v>45204.0</v>
      </c>
      <c r="C1350" s="13"/>
      <c r="D1350" s="10">
        <v>135329.6450000002</v>
      </c>
      <c r="E1350" s="10">
        <v>170555.15200000023</v>
      </c>
      <c r="F1350" s="10">
        <v>204603.99800000014</v>
      </c>
      <c r="G1350" s="10">
        <f t="shared" si="1"/>
        <v>510488.795</v>
      </c>
      <c r="H1350" s="11">
        <f t="shared" si="2"/>
        <v>-0.003195431502</v>
      </c>
      <c r="J1350" s="12">
        <v>45049.0</v>
      </c>
      <c r="K1350" s="2">
        <v>408.02</v>
      </c>
      <c r="L1350" s="3">
        <v>44990.0</v>
      </c>
      <c r="M1350" s="4">
        <f t="array" ref="M1350">XLOOKUP(L1350,Agregado!$B$2:$B$1511,Agregado!$H$2:$H$1511)</f>
        <v>-0.004095419662</v>
      </c>
    </row>
    <row r="1351" ht="15.75" customHeight="1">
      <c r="B1351" s="13">
        <v>45235.0</v>
      </c>
      <c r="C1351" s="13"/>
      <c r="D1351" s="10">
        <v>138239.6910000002</v>
      </c>
      <c r="E1351" s="10">
        <v>170264.94300000023</v>
      </c>
      <c r="F1351" s="10">
        <v>204568.42300000013</v>
      </c>
      <c r="G1351" s="10">
        <f t="shared" si="1"/>
        <v>513073.057</v>
      </c>
      <c r="H1351" s="11">
        <f t="shared" si="2"/>
        <v>0.005049558043</v>
      </c>
      <c r="J1351" s="12">
        <v>45050.0</v>
      </c>
      <c r="K1351" s="2">
        <v>405.13</v>
      </c>
      <c r="L1351" s="3">
        <v>45021.0</v>
      </c>
      <c r="M1351" s="4">
        <f t="array" ref="M1351">XLOOKUP(L1351,Agregado!$B$2:$B$1511,Agregado!$H$2:$H$1511)</f>
        <v>0.0008792570501</v>
      </c>
    </row>
    <row r="1352" ht="15.75" customHeight="1">
      <c r="B1352" s="13">
        <v>45265.0</v>
      </c>
      <c r="C1352" s="13"/>
      <c r="D1352" s="10">
        <v>138095.4350000002</v>
      </c>
      <c r="E1352" s="10">
        <v>169064.43700000024</v>
      </c>
      <c r="F1352" s="10">
        <v>204632.75700000013</v>
      </c>
      <c r="G1352" s="10">
        <f t="shared" si="1"/>
        <v>511792.629</v>
      </c>
      <c r="H1352" s="11">
        <f t="shared" si="2"/>
        <v>-0.002498724826</v>
      </c>
      <c r="J1352" s="12">
        <v>45051.0</v>
      </c>
      <c r="K1352" s="2">
        <v>412.63</v>
      </c>
      <c r="L1352" s="3">
        <v>45051.0</v>
      </c>
      <c r="M1352" s="4">
        <f t="array" ref="M1352">XLOOKUP(L1352,Agregado!$B$2:$B$1511,Agregado!$H$2:$H$1511)</f>
        <v>0.003049356882</v>
      </c>
    </row>
    <row r="1353" ht="15.75" customHeight="1">
      <c r="B1353" s="13" t="s">
        <v>812</v>
      </c>
      <c r="C1353" s="13"/>
      <c r="D1353" s="10">
        <v>137869.05600000022</v>
      </c>
      <c r="E1353" s="10">
        <v>169002.42600000024</v>
      </c>
      <c r="F1353" s="10">
        <v>204644.06700000013</v>
      </c>
      <c r="G1353" s="10">
        <f t="shared" si="1"/>
        <v>511515.549</v>
      </c>
      <c r="H1353" s="11">
        <f t="shared" si="2"/>
        <v>-0.0005415377552</v>
      </c>
      <c r="J1353" s="12">
        <v>45054.0</v>
      </c>
      <c r="K1353" s="2">
        <v>412.74</v>
      </c>
      <c r="L1353" s="3">
        <v>45143.0</v>
      </c>
      <c r="M1353" s="4">
        <f t="array" ref="M1353">XLOOKUP(L1353,Agregado!$B$2:$B$1511,Agregado!$H$2:$H$1511)</f>
        <v>0.006139955447</v>
      </c>
    </row>
    <row r="1354" ht="15.75" customHeight="1">
      <c r="B1354" s="13" t="s">
        <v>813</v>
      </c>
      <c r="C1354" s="13"/>
      <c r="D1354" s="10">
        <v>138447.07200000022</v>
      </c>
      <c r="E1354" s="10">
        <v>169002.42600000024</v>
      </c>
      <c r="F1354" s="10">
        <v>204875.70800000013</v>
      </c>
      <c r="G1354" s="10">
        <f t="shared" si="1"/>
        <v>512325.206</v>
      </c>
      <c r="H1354" s="11">
        <f t="shared" si="2"/>
        <v>0.001581607618</v>
      </c>
      <c r="J1354" s="12">
        <v>45055.0</v>
      </c>
      <c r="K1354" s="2">
        <v>410.93</v>
      </c>
      <c r="L1354" s="3">
        <v>45174.0</v>
      </c>
      <c r="M1354" s="4">
        <f t="array" ref="M1354">XLOOKUP(L1354,Agregado!$B$2:$B$1511,Agregado!$H$2:$H$1511)</f>
        <v>0.001569644639</v>
      </c>
    </row>
    <row r="1355" ht="15.75" customHeight="1">
      <c r="B1355" s="13" t="s">
        <v>814</v>
      </c>
      <c r="C1355" s="13"/>
      <c r="D1355" s="10">
        <v>137811.16700000022</v>
      </c>
      <c r="E1355" s="10">
        <v>168981.82300000024</v>
      </c>
      <c r="F1355" s="10">
        <v>205000.50900000014</v>
      </c>
      <c r="G1355" s="10">
        <f t="shared" si="1"/>
        <v>511793.499</v>
      </c>
      <c r="H1355" s="11">
        <f t="shared" si="2"/>
        <v>-0.001038369957</v>
      </c>
      <c r="J1355" s="12">
        <v>45056.0</v>
      </c>
      <c r="K1355" s="2">
        <v>412.85</v>
      </c>
      <c r="L1355" s="3">
        <v>45204.0</v>
      </c>
      <c r="M1355" s="4">
        <f t="array" ref="M1355">XLOOKUP(L1355,Agregado!$B$2:$B$1511,Agregado!$H$2:$H$1511)</f>
        <v>-0.003195431502</v>
      </c>
    </row>
    <row r="1356" ht="15.75" customHeight="1">
      <c r="B1356" s="13" t="s">
        <v>815</v>
      </c>
      <c r="C1356" s="13"/>
      <c r="D1356" s="10">
        <v>136129.55600000022</v>
      </c>
      <c r="E1356" s="10">
        <v>168835.85800000024</v>
      </c>
      <c r="F1356" s="10">
        <v>204960.12000000014</v>
      </c>
      <c r="G1356" s="10">
        <f t="shared" si="1"/>
        <v>509925.534</v>
      </c>
      <c r="H1356" s="11">
        <f t="shared" si="2"/>
        <v>-0.003656518125</v>
      </c>
      <c r="J1356" s="12">
        <v>45057.0</v>
      </c>
      <c r="K1356" s="2">
        <v>412.13</v>
      </c>
      <c r="L1356" s="3">
        <v>45235.0</v>
      </c>
      <c r="M1356" s="4">
        <f t="array" ref="M1356">XLOOKUP(L1356,Agregado!$B$2:$B$1511,Agregado!$H$2:$H$1511)</f>
        <v>0.005049558043</v>
      </c>
    </row>
    <row r="1357" ht="15.75" customHeight="1">
      <c r="B1357" s="13" t="s">
        <v>816</v>
      </c>
      <c r="C1357" s="13"/>
      <c r="D1357" s="10">
        <v>139818.52000000022</v>
      </c>
      <c r="E1357" s="10">
        <v>168877.96400000024</v>
      </c>
      <c r="F1357" s="10">
        <v>205154.27300000013</v>
      </c>
      <c r="G1357" s="10">
        <f t="shared" si="1"/>
        <v>513850.757</v>
      </c>
      <c r="H1357" s="11">
        <f t="shared" si="2"/>
        <v>0.00766816397</v>
      </c>
      <c r="J1357" s="12">
        <v>45058.0</v>
      </c>
      <c r="K1357" s="2">
        <v>411.59</v>
      </c>
      <c r="L1357" s="3">
        <v>45265.0</v>
      </c>
      <c r="M1357" s="4">
        <f t="array" ref="M1357">XLOOKUP(L1357,Agregado!$B$2:$B$1511,Agregado!$H$2:$H$1511)</f>
        <v>-0.002498724826</v>
      </c>
    </row>
    <row r="1358" ht="15.75" customHeight="1">
      <c r="B1358" s="13" t="s">
        <v>817</v>
      </c>
      <c r="C1358" s="13"/>
      <c r="D1358" s="10">
        <v>142665.02000000022</v>
      </c>
      <c r="E1358" s="10">
        <v>169025.12400000024</v>
      </c>
      <c r="F1358" s="10">
        <v>205253.35500000013</v>
      </c>
      <c r="G1358" s="10">
        <f t="shared" si="1"/>
        <v>516943.499</v>
      </c>
      <c r="H1358" s="11">
        <f t="shared" si="2"/>
        <v>0.006000715007</v>
      </c>
      <c r="J1358" s="12">
        <v>45061.0</v>
      </c>
      <c r="K1358" s="2">
        <v>413.01</v>
      </c>
      <c r="L1358" s="3" t="s">
        <v>812</v>
      </c>
      <c r="M1358" s="4">
        <f t="array" ref="M1358">XLOOKUP(L1358,Agregado!$B$2:$B$1511,Agregado!$H$2:$H$1511)</f>
        <v>-0.0005415377552</v>
      </c>
    </row>
    <row r="1359" ht="15.75" customHeight="1">
      <c r="B1359" s="13" t="s">
        <v>818</v>
      </c>
      <c r="C1359" s="13"/>
      <c r="D1359" s="10">
        <v>141408.87500000023</v>
      </c>
      <c r="E1359" s="10">
        <v>168856.89600000024</v>
      </c>
      <c r="F1359" s="10">
        <v>205293.23500000013</v>
      </c>
      <c r="G1359" s="10">
        <f t="shared" si="1"/>
        <v>515559.006</v>
      </c>
      <c r="H1359" s="11">
        <f t="shared" si="2"/>
        <v>-0.002681821735</v>
      </c>
      <c r="J1359" s="12">
        <v>45062.0</v>
      </c>
      <c r="K1359" s="2">
        <v>410.25</v>
      </c>
      <c r="L1359" s="3" t="s">
        <v>813</v>
      </c>
      <c r="M1359" s="4">
        <f t="array" ref="M1359">XLOOKUP(L1359,Agregado!$B$2:$B$1511,Agregado!$H$2:$H$1511)</f>
        <v>0.001581607618</v>
      </c>
    </row>
    <row r="1360" ht="15.75" customHeight="1">
      <c r="B1360" s="13" t="s">
        <v>819</v>
      </c>
      <c r="C1360" s="13"/>
      <c r="D1360" s="10">
        <v>139980.45600000024</v>
      </c>
      <c r="E1360" s="10">
        <v>168752.93100000024</v>
      </c>
      <c r="F1360" s="10">
        <v>205345.33100000012</v>
      </c>
      <c r="G1360" s="10">
        <f t="shared" si="1"/>
        <v>514078.718</v>
      </c>
      <c r="H1360" s="11">
        <f t="shared" si="2"/>
        <v>-0.002875358945</v>
      </c>
      <c r="J1360" s="12">
        <v>45063.0</v>
      </c>
      <c r="K1360" s="2">
        <v>415.23</v>
      </c>
      <c r="L1360" s="3" t="s">
        <v>814</v>
      </c>
      <c r="M1360" s="4">
        <f t="array" ref="M1360">XLOOKUP(L1360,Agregado!$B$2:$B$1511,Agregado!$H$2:$H$1511)</f>
        <v>-0.001038369957</v>
      </c>
    </row>
    <row r="1361" ht="15.75" customHeight="1">
      <c r="B1361" s="13" t="s">
        <v>820</v>
      </c>
      <c r="C1361" s="13"/>
      <c r="D1361" s="10">
        <v>140617.53600000023</v>
      </c>
      <c r="E1361" s="10">
        <v>168154.33900000024</v>
      </c>
      <c r="F1361" s="10">
        <v>205501.0410000001</v>
      </c>
      <c r="G1361" s="10">
        <f t="shared" si="1"/>
        <v>514272.916</v>
      </c>
      <c r="H1361" s="11">
        <f t="shared" si="2"/>
        <v>0.0003776879345</v>
      </c>
      <c r="J1361" s="12">
        <v>45064.0</v>
      </c>
      <c r="K1361" s="2">
        <v>419.23</v>
      </c>
      <c r="L1361" s="3" t="s">
        <v>815</v>
      </c>
      <c r="M1361" s="4">
        <f t="array" ref="M1361">XLOOKUP(L1361,Agregado!$B$2:$B$1511,Agregado!$H$2:$H$1511)</f>
        <v>-0.003656518125</v>
      </c>
    </row>
    <row r="1362" ht="15.75" customHeight="1">
      <c r="B1362" s="13" t="s">
        <v>821</v>
      </c>
      <c r="C1362" s="13"/>
      <c r="D1362" s="10">
        <v>144950.35000000024</v>
      </c>
      <c r="E1362" s="10">
        <v>168029.40400000024</v>
      </c>
      <c r="F1362" s="10">
        <v>205593.1580000001</v>
      </c>
      <c r="G1362" s="10">
        <f t="shared" si="1"/>
        <v>518572.912</v>
      </c>
      <c r="H1362" s="11">
        <f t="shared" si="2"/>
        <v>0.008326549282</v>
      </c>
      <c r="J1362" s="12">
        <v>45065.0</v>
      </c>
      <c r="K1362" s="2">
        <v>418.62</v>
      </c>
      <c r="L1362" s="3" t="s">
        <v>816</v>
      </c>
      <c r="M1362" s="4">
        <f t="array" ref="M1362">XLOOKUP(L1362,Agregado!$B$2:$B$1511,Agregado!$H$2:$H$1511)</f>
        <v>0.00766816397</v>
      </c>
    </row>
    <row r="1363" ht="15.75" customHeight="1">
      <c r="B1363" s="13" t="s">
        <v>822</v>
      </c>
      <c r="C1363" s="13"/>
      <c r="D1363" s="10">
        <v>145328.39200000023</v>
      </c>
      <c r="E1363" s="10">
        <v>167966.11700000023</v>
      </c>
      <c r="F1363" s="10">
        <v>205596.1830000001</v>
      </c>
      <c r="G1363" s="10">
        <f t="shared" si="1"/>
        <v>518890.692</v>
      </c>
      <c r="H1363" s="11">
        <f t="shared" si="2"/>
        <v>0.0006126094616</v>
      </c>
      <c r="J1363" s="12">
        <v>45068.0</v>
      </c>
      <c r="K1363" s="2">
        <v>418.79</v>
      </c>
      <c r="L1363" s="3" t="s">
        <v>817</v>
      </c>
      <c r="M1363" s="4">
        <f t="array" ref="M1363">XLOOKUP(L1363,Agregado!$B$2:$B$1511,Agregado!$H$2:$H$1511)</f>
        <v>0.006000715007</v>
      </c>
    </row>
    <row r="1364" ht="15.75" customHeight="1">
      <c r="B1364" s="13" t="s">
        <v>823</v>
      </c>
      <c r="C1364" s="13"/>
      <c r="D1364" s="10">
        <v>145202.36800000022</v>
      </c>
      <c r="E1364" s="10">
        <v>167987.21400000024</v>
      </c>
      <c r="F1364" s="10">
        <v>205752.91300000012</v>
      </c>
      <c r="G1364" s="10">
        <f t="shared" si="1"/>
        <v>518942.495</v>
      </c>
      <c r="H1364" s="11">
        <f t="shared" si="2"/>
        <v>0.00009982914536</v>
      </c>
      <c r="J1364" s="12">
        <v>45069.0</v>
      </c>
      <c r="K1364" s="2">
        <v>414.09</v>
      </c>
      <c r="L1364" s="3" t="s">
        <v>818</v>
      </c>
      <c r="M1364" s="4">
        <f t="array" ref="M1364">XLOOKUP(L1364,Agregado!$B$2:$B$1511,Agregado!$H$2:$H$1511)</f>
        <v>-0.002681821735</v>
      </c>
    </row>
    <row r="1365" ht="15.75" customHeight="1">
      <c r="B1365" s="13">
        <v>44932.0</v>
      </c>
      <c r="C1365" s="13"/>
      <c r="D1365" s="10">
        <v>149211.38300000023</v>
      </c>
      <c r="E1365" s="10">
        <v>167987.21400000024</v>
      </c>
      <c r="F1365" s="10">
        <v>205957.95100000012</v>
      </c>
      <c r="G1365" s="10">
        <f t="shared" si="1"/>
        <v>523156.548</v>
      </c>
      <c r="H1365" s="11">
        <f t="shared" si="2"/>
        <v>0.008087668823</v>
      </c>
      <c r="J1365" s="12">
        <v>45070.0</v>
      </c>
      <c r="K1365" s="2">
        <v>411.09</v>
      </c>
      <c r="L1365" s="3" t="s">
        <v>819</v>
      </c>
      <c r="M1365" s="4">
        <f t="array" ref="M1365">XLOOKUP(L1365,Agregado!$B$2:$B$1511,Agregado!$H$2:$H$1511)</f>
        <v>-0.002875358945</v>
      </c>
    </row>
    <row r="1366" ht="15.75" customHeight="1">
      <c r="B1366" s="13">
        <v>44963.0</v>
      </c>
      <c r="C1366" s="13"/>
      <c r="D1366" s="10">
        <v>148895.04400000023</v>
      </c>
      <c r="E1366" s="10">
        <v>168071.94700000025</v>
      </c>
      <c r="F1366" s="10">
        <v>206127.6610000001</v>
      </c>
      <c r="G1366" s="10">
        <f t="shared" si="1"/>
        <v>523094.652</v>
      </c>
      <c r="H1366" s="11">
        <f t="shared" si="2"/>
        <v>-0.0001183195777</v>
      </c>
      <c r="J1366" s="12">
        <v>45071.0</v>
      </c>
      <c r="K1366" s="2">
        <v>414.65</v>
      </c>
      <c r="L1366" s="3" t="s">
        <v>820</v>
      </c>
      <c r="M1366" s="4">
        <f t="array" ref="M1366">XLOOKUP(L1366,Agregado!$B$2:$B$1511,Agregado!$H$2:$H$1511)</f>
        <v>0.0003776879345</v>
      </c>
    </row>
    <row r="1367" ht="15.75" customHeight="1">
      <c r="B1367" s="13">
        <v>45052.0</v>
      </c>
      <c r="C1367" s="13"/>
      <c r="D1367" s="10">
        <v>146819.64100000024</v>
      </c>
      <c r="E1367" s="10">
        <v>168200.90100000025</v>
      </c>
      <c r="F1367" s="10">
        <v>206623.03200000012</v>
      </c>
      <c r="G1367" s="10">
        <f t="shared" si="1"/>
        <v>521643.574</v>
      </c>
      <c r="H1367" s="11">
        <f t="shared" si="2"/>
        <v>-0.002777880424</v>
      </c>
      <c r="J1367" s="12">
        <v>45072.0</v>
      </c>
      <c r="K1367" s="2">
        <v>420.02</v>
      </c>
      <c r="L1367" s="3" t="s">
        <v>821</v>
      </c>
      <c r="M1367" s="4">
        <f t="array" ref="M1367">XLOOKUP(L1367,Agregado!$B$2:$B$1511,Agregado!$H$2:$H$1511)</f>
        <v>0.008326549282</v>
      </c>
    </row>
    <row r="1368" ht="15.75" customHeight="1">
      <c r="B1368" s="13">
        <v>45083.0</v>
      </c>
      <c r="C1368" s="13"/>
      <c r="D1368" s="10">
        <v>144235.87000000023</v>
      </c>
      <c r="E1368" s="10">
        <v>168115.10200000025</v>
      </c>
      <c r="F1368" s="10">
        <v>207224.73600000012</v>
      </c>
      <c r="G1368" s="10">
        <f t="shared" si="1"/>
        <v>519575.708</v>
      </c>
      <c r="H1368" s="11">
        <f t="shared" si="2"/>
        <v>-0.003972013877</v>
      </c>
      <c r="J1368" s="12">
        <v>45076.0</v>
      </c>
      <c r="K1368" s="2">
        <v>420.18</v>
      </c>
      <c r="L1368" s="3" t="s">
        <v>822</v>
      </c>
      <c r="M1368" s="4">
        <f t="array" ref="M1368">XLOOKUP(L1368,Agregado!$B$2:$B$1511,Agregado!$H$2:$H$1511)</f>
        <v>0.0006126094616</v>
      </c>
    </row>
    <row r="1369" ht="15.75" customHeight="1">
      <c r="B1369" s="13">
        <v>45113.0</v>
      </c>
      <c r="C1369" s="13"/>
      <c r="D1369" s="10">
        <v>143979.02100000024</v>
      </c>
      <c r="E1369" s="10">
        <v>167835.59300000026</v>
      </c>
      <c r="F1369" s="10">
        <v>207555.4980000001</v>
      </c>
      <c r="G1369" s="10">
        <f t="shared" si="1"/>
        <v>519370.112</v>
      </c>
      <c r="H1369" s="11">
        <f t="shared" si="2"/>
        <v>-0.0003957781026</v>
      </c>
      <c r="J1369" s="12">
        <v>45077.0</v>
      </c>
      <c r="K1369" s="2">
        <v>417.85</v>
      </c>
      <c r="L1369" s="3" t="s">
        <v>823</v>
      </c>
      <c r="M1369" s="4">
        <f t="array" ref="M1369">XLOOKUP(L1369,Agregado!$B$2:$B$1511,Agregado!$H$2:$H$1511)</f>
        <v>0.00009982914536</v>
      </c>
    </row>
    <row r="1370" ht="15.75" customHeight="1">
      <c r="B1370" s="13">
        <v>45144.0</v>
      </c>
      <c r="C1370" s="13"/>
      <c r="D1370" s="10">
        <v>148435.58400000024</v>
      </c>
      <c r="E1370" s="10">
        <v>168091.82200000025</v>
      </c>
      <c r="F1370" s="10">
        <v>207794.38000000012</v>
      </c>
      <c r="G1370" s="10">
        <f t="shared" si="1"/>
        <v>524321.786</v>
      </c>
      <c r="H1370" s="11">
        <f t="shared" si="2"/>
        <v>0.009488837008</v>
      </c>
      <c r="J1370" s="12">
        <v>45078.0</v>
      </c>
      <c r="K1370" s="2">
        <v>421.82</v>
      </c>
      <c r="L1370" s="3">
        <v>44932.0</v>
      </c>
      <c r="M1370" s="4">
        <f t="array" ref="M1370">XLOOKUP(L1370,Agregado!$B$2:$B$1511,Agregado!$H$2:$H$1511)</f>
        <v>0.008087668823</v>
      </c>
    </row>
    <row r="1371" ht="15.75" customHeight="1">
      <c r="B1371" s="13">
        <v>45175.0</v>
      </c>
      <c r="C1371" s="13"/>
      <c r="D1371" s="10">
        <v>147727.49500000023</v>
      </c>
      <c r="E1371" s="10">
        <v>168392.64000000025</v>
      </c>
      <c r="F1371" s="10">
        <v>207436.00800000012</v>
      </c>
      <c r="G1371" s="10">
        <f t="shared" si="1"/>
        <v>523556.143</v>
      </c>
      <c r="H1371" s="11">
        <f t="shared" si="2"/>
        <v>-0.001461321238</v>
      </c>
      <c r="J1371" s="12">
        <v>45079.0</v>
      </c>
      <c r="K1371" s="2">
        <v>427.92</v>
      </c>
      <c r="L1371" s="3">
        <v>44963.0</v>
      </c>
      <c r="M1371" s="4">
        <f t="array" ref="M1371">XLOOKUP(L1371,Agregado!$B$2:$B$1511,Agregado!$H$2:$H$1511)</f>
        <v>-0.0001183195777</v>
      </c>
    </row>
    <row r="1372" ht="15.75" customHeight="1">
      <c r="B1372" s="13">
        <v>45266.0</v>
      </c>
      <c r="C1372" s="13"/>
      <c r="D1372" s="10">
        <v>148565.30300000022</v>
      </c>
      <c r="E1372" s="10">
        <v>168865.91000000024</v>
      </c>
      <c r="F1372" s="10">
        <v>207626.83900000012</v>
      </c>
      <c r="G1372" s="10">
        <f t="shared" si="1"/>
        <v>525058.052</v>
      </c>
      <c r="H1372" s="11">
        <f t="shared" si="2"/>
        <v>0.002864561693</v>
      </c>
      <c r="J1372" s="12">
        <v>45082.0</v>
      </c>
      <c r="K1372" s="2">
        <v>427.1</v>
      </c>
      <c r="L1372" s="3">
        <v>45052.0</v>
      </c>
      <c r="M1372" s="4">
        <f t="array" ref="M1372">XLOOKUP(L1372,Agregado!$B$2:$B$1511,Agregado!$H$2:$H$1511)</f>
        <v>-0.002777880424</v>
      </c>
    </row>
    <row r="1373" ht="15.75" customHeight="1">
      <c r="B1373" s="13" t="s">
        <v>824</v>
      </c>
      <c r="C1373" s="13"/>
      <c r="D1373" s="10">
        <v>145898.4320000002</v>
      </c>
      <c r="E1373" s="10">
        <v>170081.82500000024</v>
      </c>
      <c r="F1373" s="10">
        <v>208069.87900000013</v>
      </c>
      <c r="G1373" s="10">
        <f t="shared" si="1"/>
        <v>524050.136</v>
      </c>
      <c r="H1373" s="11">
        <f t="shared" si="2"/>
        <v>-0.001921472583</v>
      </c>
      <c r="J1373" s="12">
        <v>45083.0</v>
      </c>
      <c r="K1373" s="2">
        <v>428.03</v>
      </c>
      <c r="L1373" s="3">
        <v>45083.0</v>
      </c>
      <c r="M1373" s="4">
        <f t="array" ref="M1373">XLOOKUP(L1373,Agregado!$B$2:$B$1511,Agregado!$H$2:$H$1511)</f>
        <v>-0.003972013877</v>
      </c>
    </row>
    <row r="1374" ht="15.75" customHeight="1">
      <c r="B1374" s="13" t="s">
        <v>825</v>
      </c>
      <c r="C1374" s="13"/>
      <c r="D1374" s="10">
        <v>146160.4220000002</v>
      </c>
      <c r="E1374" s="10">
        <v>170169.28100000025</v>
      </c>
      <c r="F1374" s="10">
        <v>208264.57900000014</v>
      </c>
      <c r="G1374" s="10">
        <f t="shared" si="1"/>
        <v>524594.282</v>
      </c>
      <c r="H1374" s="11">
        <f t="shared" si="2"/>
        <v>0.001037808507</v>
      </c>
      <c r="J1374" s="12">
        <v>45084.0</v>
      </c>
      <c r="K1374" s="2">
        <v>426.55</v>
      </c>
      <c r="L1374" s="3">
        <v>45113.0</v>
      </c>
      <c r="M1374" s="4">
        <f t="array" ref="M1374">XLOOKUP(L1374,Agregado!$B$2:$B$1511,Agregado!$H$2:$H$1511)</f>
        <v>-0.0003957781026</v>
      </c>
    </row>
    <row r="1375" ht="15.75" customHeight="1">
      <c r="B1375" s="13" t="s">
        <v>826</v>
      </c>
      <c r="C1375" s="13"/>
      <c r="D1375" s="10">
        <v>141352.24100000018</v>
      </c>
      <c r="E1375" s="10">
        <v>170475.70100000026</v>
      </c>
      <c r="F1375" s="10">
        <v>209108.50300000014</v>
      </c>
      <c r="G1375" s="10">
        <f t="shared" si="1"/>
        <v>520936.445</v>
      </c>
      <c r="H1375" s="11">
        <f t="shared" si="2"/>
        <v>-0.006997119892</v>
      </c>
      <c r="J1375" s="12">
        <v>45085.0</v>
      </c>
      <c r="K1375" s="2">
        <v>429.13</v>
      </c>
      <c r="L1375" s="3">
        <v>45144.0</v>
      </c>
      <c r="M1375" s="4">
        <f t="array" ref="M1375">XLOOKUP(L1375,Agregado!$B$2:$B$1511,Agregado!$H$2:$H$1511)</f>
        <v>0.009488837008</v>
      </c>
    </row>
    <row r="1376" ht="15.75" customHeight="1">
      <c r="B1376" s="13" t="s">
        <v>827</v>
      </c>
      <c r="C1376" s="13"/>
      <c r="D1376" s="10">
        <v>139648.65700000018</v>
      </c>
      <c r="E1376" s="10">
        <v>171805.15200000026</v>
      </c>
      <c r="F1376" s="10">
        <v>209569.86500000014</v>
      </c>
      <c r="G1376" s="10">
        <f t="shared" si="1"/>
        <v>521023.674</v>
      </c>
      <c r="H1376" s="11">
        <f t="shared" si="2"/>
        <v>0.0001674325123</v>
      </c>
      <c r="J1376" s="12">
        <v>45086.0</v>
      </c>
      <c r="K1376" s="2">
        <v>429.9</v>
      </c>
      <c r="L1376" s="3">
        <v>45175.0</v>
      </c>
      <c r="M1376" s="4">
        <f t="array" ref="M1376">XLOOKUP(L1376,Agregado!$B$2:$B$1511,Agregado!$H$2:$H$1511)</f>
        <v>-0.001461321238</v>
      </c>
    </row>
    <row r="1377" ht="15.75" customHeight="1">
      <c r="B1377" s="13" t="s">
        <v>828</v>
      </c>
      <c r="C1377" s="13"/>
      <c r="D1377" s="10">
        <v>139648.65700000018</v>
      </c>
      <c r="E1377" s="10">
        <v>171805.15200000026</v>
      </c>
      <c r="F1377" s="10">
        <v>209569.86500000014</v>
      </c>
      <c r="G1377" s="10">
        <f t="shared" si="1"/>
        <v>521023.674</v>
      </c>
      <c r="H1377" s="11">
        <f t="shared" si="2"/>
        <v>0</v>
      </c>
      <c r="J1377" s="12">
        <v>45089.0</v>
      </c>
      <c r="K1377" s="2">
        <v>433.8</v>
      </c>
      <c r="L1377" s="3">
        <v>45266.0</v>
      </c>
      <c r="M1377" s="4">
        <f t="array" ref="M1377">XLOOKUP(L1377,Agregado!$B$2:$B$1511,Agregado!$H$2:$H$1511)</f>
        <v>0.002864561693</v>
      </c>
    </row>
    <row r="1378" ht="15.75" customHeight="1">
      <c r="B1378" s="13" t="s">
        <v>829</v>
      </c>
      <c r="C1378" s="13"/>
      <c r="D1378" s="10">
        <v>138945.88100000017</v>
      </c>
      <c r="E1378" s="10">
        <v>171827.22900000025</v>
      </c>
      <c r="F1378" s="10">
        <v>209199.20000000013</v>
      </c>
      <c r="G1378" s="10">
        <f t="shared" si="1"/>
        <v>519972.31</v>
      </c>
      <c r="H1378" s="11">
        <f t="shared" si="2"/>
        <v>-0.002019920103</v>
      </c>
      <c r="J1378" s="12">
        <v>45090.0</v>
      </c>
      <c r="K1378" s="2">
        <v>436.66</v>
      </c>
      <c r="L1378" s="3" t="s">
        <v>824</v>
      </c>
      <c r="M1378" s="4">
        <f t="array" ref="M1378">XLOOKUP(L1378,Agregado!$B$2:$B$1511,Agregado!$H$2:$H$1511)</f>
        <v>-0.001921472583</v>
      </c>
    </row>
    <row r="1379" ht="15.75" customHeight="1">
      <c r="B1379" s="13" t="s">
        <v>830</v>
      </c>
      <c r="C1379" s="13"/>
      <c r="D1379" s="10">
        <v>141678.11000000016</v>
      </c>
      <c r="E1379" s="10">
        <v>172925.83400000026</v>
      </c>
      <c r="F1379" s="10">
        <v>209284.68900000013</v>
      </c>
      <c r="G1379" s="10">
        <f t="shared" si="1"/>
        <v>523888.633</v>
      </c>
      <c r="H1379" s="11">
        <f t="shared" si="2"/>
        <v>0.007503569132</v>
      </c>
      <c r="J1379" s="12">
        <v>45091.0</v>
      </c>
      <c r="K1379" s="2">
        <v>437.18</v>
      </c>
      <c r="L1379" s="3" t="s">
        <v>825</v>
      </c>
      <c r="M1379" s="4">
        <f t="array" ref="M1379">XLOOKUP(L1379,Agregado!$B$2:$B$1511,Agregado!$H$2:$H$1511)</f>
        <v>0.001037808507</v>
      </c>
    </row>
    <row r="1380" ht="15.75" customHeight="1">
      <c r="B1380" s="13" t="s">
        <v>831</v>
      </c>
      <c r="C1380" s="13"/>
      <c r="D1380" s="10">
        <v>144983.27800000017</v>
      </c>
      <c r="E1380" s="10">
        <v>172685.39300000027</v>
      </c>
      <c r="F1380" s="10">
        <v>209436.88500000013</v>
      </c>
      <c r="G1380" s="10">
        <f t="shared" si="1"/>
        <v>527105.556</v>
      </c>
      <c r="H1380" s="11">
        <f t="shared" si="2"/>
        <v>0.00612169521</v>
      </c>
      <c r="J1380" s="12">
        <v>45092.0</v>
      </c>
      <c r="K1380" s="2">
        <v>442.6</v>
      </c>
      <c r="L1380" s="3" t="s">
        <v>826</v>
      </c>
      <c r="M1380" s="4">
        <f t="array" ref="M1380">XLOOKUP(L1380,Agregado!$B$2:$B$1511,Agregado!$H$2:$H$1511)</f>
        <v>-0.006997119892</v>
      </c>
    </row>
    <row r="1381" ht="15.75" customHeight="1">
      <c r="B1381" s="13" t="s">
        <v>832</v>
      </c>
      <c r="C1381" s="13"/>
      <c r="D1381" s="10">
        <v>140181.31800000017</v>
      </c>
      <c r="E1381" s="10">
        <v>172246.56800000026</v>
      </c>
      <c r="F1381" s="10">
        <v>209562.23200000013</v>
      </c>
      <c r="G1381" s="10">
        <f t="shared" si="1"/>
        <v>521990.118</v>
      </c>
      <c r="H1381" s="11">
        <f t="shared" si="2"/>
        <v>-0.009752167831</v>
      </c>
      <c r="J1381" s="12">
        <v>45093.0</v>
      </c>
      <c r="K1381" s="2">
        <v>439.46</v>
      </c>
      <c r="L1381" s="3" t="s">
        <v>827</v>
      </c>
      <c r="M1381" s="4">
        <f t="array" ref="M1381">XLOOKUP(L1381,Agregado!$B$2:$B$1511,Agregado!$H$2:$H$1511)</f>
        <v>0.0001674325123</v>
      </c>
    </row>
    <row r="1382" ht="15.75" customHeight="1">
      <c r="B1382" s="13" t="s">
        <v>833</v>
      </c>
      <c r="C1382" s="13"/>
      <c r="D1382" s="10">
        <v>144448.3330000002</v>
      </c>
      <c r="E1382" s="10">
        <v>172115.92800000025</v>
      </c>
      <c r="F1382" s="10">
        <v>210009.84300000014</v>
      </c>
      <c r="G1382" s="10">
        <f t="shared" si="1"/>
        <v>526574.104</v>
      </c>
      <c r="H1382" s="11">
        <f t="shared" si="2"/>
        <v>0.008743413339</v>
      </c>
      <c r="J1382" s="12">
        <v>45096.0</v>
      </c>
      <c r="L1382" s="3" t="s">
        <v>828</v>
      </c>
      <c r="M1382" s="4">
        <f t="array" ref="M1382">XLOOKUP(L1382,Agregado!$B$2:$B$1511,Agregado!$H$2:$H$1511)</f>
        <v>0</v>
      </c>
    </row>
    <row r="1383" ht="15.75" customHeight="1">
      <c r="B1383" s="13" t="s">
        <v>834</v>
      </c>
      <c r="C1383" s="13"/>
      <c r="D1383" s="10">
        <v>145806.8100000002</v>
      </c>
      <c r="E1383" s="10">
        <v>172115.92800000025</v>
      </c>
      <c r="F1383" s="10">
        <v>210175.39300000013</v>
      </c>
      <c r="G1383" s="10">
        <f t="shared" si="1"/>
        <v>528098.131</v>
      </c>
      <c r="H1383" s="11">
        <f t="shared" si="2"/>
        <v>0.002890050596</v>
      </c>
      <c r="J1383" s="12">
        <v>45097.0</v>
      </c>
      <c r="K1383" s="2">
        <v>437.18</v>
      </c>
      <c r="L1383" s="3" t="s">
        <v>829</v>
      </c>
      <c r="M1383" s="4">
        <f t="array" ref="M1383">XLOOKUP(L1383,Agregado!$B$2:$B$1511,Agregado!$H$2:$H$1511)</f>
        <v>-0.002019920103</v>
      </c>
    </row>
    <row r="1384" ht="15.75" customHeight="1">
      <c r="B1384" s="13" t="s">
        <v>835</v>
      </c>
      <c r="C1384" s="13"/>
      <c r="D1384" s="10">
        <v>146657.4030000002</v>
      </c>
      <c r="E1384" s="10">
        <v>173102.52400000024</v>
      </c>
      <c r="F1384" s="10">
        <v>211425.14500000014</v>
      </c>
      <c r="G1384" s="10">
        <f t="shared" si="1"/>
        <v>531185.072</v>
      </c>
      <c r="H1384" s="11">
        <f t="shared" si="2"/>
        <v>0.005828374754</v>
      </c>
      <c r="J1384" s="12">
        <v>45098.0</v>
      </c>
      <c r="K1384" s="2">
        <v>434.94</v>
      </c>
      <c r="L1384" s="3" t="s">
        <v>830</v>
      </c>
      <c r="M1384" s="4">
        <f t="array" ref="M1384">XLOOKUP(L1384,Agregado!$B$2:$B$1511,Agregado!$H$2:$H$1511)</f>
        <v>0.007503569132</v>
      </c>
    </row>
    <row r="1385" ht="15.75" customHeight="1">
      <c r="B1385" s="13" t="s">
        <v>836</v>
      </c>
      <c r="C1385" s="13"/>
      <c r="D1385" s="10">
        <v>147311.4740000002</v>
      </c>
      <c r="E1385" s="10">
        <v>172160.10900000023</v>
      </c>
      <c r="F1385" s="10">
        <v>214009.34400000013</v>
      </c>
      <c r="G1385" s="10">
        <f t="shared" si="1"/>
        <v>533480.927</v>
      </c>
      <c r="H1385" s="11">
        <f t="shared" si="2"/>
        <v>0.004312824042</v>
      </c>
      <c r="J1385" s="12">
        <v>45099.0</v>
      </c>
      <c r="K1385" s="2">
        <v>436.51</v>
      </c>
      <c r="L1385" s="3" t="s">
        <v>831</v>
      </c>
      <c r="M1385" s="4">
        <f t="array" ref="M1385">XLOOKUP(L1385,Agregado!$B$2:$B$1511,Agregado!$H$2:$H$1511)</f>
        <v>0.00612169521</v>
      </c>
    </row>
    <row r="1386" ht="15.75" customHeight="1">
      <c r="B1386" s="13" t="s">
        <v>837</v>
      </c>
      <c r="C1386" s="13"/>
      <c r="D1386" s="10">
        <v>149808.3570000002</v>
      </c>
      <c r="E1386" s="10">
        <v>172336.24700000024</v>
      </c>
      <c r="F1386" s="10">
        <v>217017.94700000013</v>
      </c>
      <c r="G1386" s="10">
        <f t="shared" si="1"/>
        <v>539162.551</v>
      </c>
      <c r="H1386" s="11">
        <f t="shared" si="2"/>
        <v>0.01059378489</v>
      </c>
      <c r="J1386" s="12">
        <v>45100.0</v>
      </c>
      <c r="K1386" s="2">
        <v>433.21</v>
      </c>
      <c r="L1386" s="3" t="s">
        <v>832</v>
      </c>
      <c r="M1386" s="4">
        <f t="array" ref="M1386">XLOOKUP(L1386,Agregado!$B$2:$B$1511,Agregado!$H$2:$H$1511)</f>
        <v>-0.009752167831</v>
      </c>
    </row>
    <row r="1387" ht="15.75" customHeight="1">
      <c r="B1387" s="13">
        <v>44992.0</v>
      </c>
      <c r="C1387" s="13"/>
      <c r="D1387" s="10">
        <v>150584.3710000002</v>
      </c>
      <c r="E1387" s="10">
        <v>173807.26000000024</v>
      </c>
      <c r="F1387" s="10">
        <v>217038.31800000014</v>
      </c>
      <c r="G1387" s="10">
        <f t="shared" si="1"/>
        <v>541429.949</v>
      </c>
      <c r="H1387" s="11">
        <f t="shared" si="2"/>
        <v>0.004196589052</v>
      </c>
      <c r="J1387" s="12">
        <v>45103.0</v>
      </c>
      <c r="K1387" s="2">
        <v>431.44</v>
      </c>
      <c r="L1387" s="3" t="s">
        <v>833</v>
      </c>
      <c r="M1387" s="4">
        <f t="array" ref="M1387">XLOOKUP(L1387,Agregado!$B$2:$B$1511,Agregado!$H$2:$H$1511)</f>
        <v>0.008743413339</v>
      </c>
    </row>
    <row r="1388" ht="15.75" customHeight="1">
      <c r="B1388" s="13">
        <v>45053.0</v>
      </c>
      <c r="C1388" s="13"/>
      <c r="D1388" s="10">
        <v>151738.70300000018</v>
      </c>
      <c r="E1388" s="10">
        <v>173717.99900000024</v>
      </c>
      <c r="F1388" s="10">
        <v>216790.46600000013</v>
      </c>
      <c r="G1388" s="10">
        <f t="shared" si="1"/>
        <v>542247.168</v>
      </c>
      <c r="H1388" s="11">
        <f t="shared" si="2"/>
        <v>0.001508233665</v>
      </c>
      <c r="J1388" s="12">
        <v>45104.0</v>
      </c>
      <c r="K1388" s="2">
        <v>436.17</v>
      </c>
      <c r="L1388" s="3" t="s">
        <v>834</v>
      </c>
      <c r="M1388" s="4">
        <f t="array" ref="M1388">XLOOKUP(L1388,Agregado!$B$2:$B$1511,Agregado!$H$2:$H$1511)</f>
        <v>0.002890050596</v>
      </c>
    </row>
    <row r="1389" ht="15.75" customHeight="1">
      <c r="B1389" s="13">
        <v>45084.0</v>
      </c>
      <c r="C1389" s="13"/>
      <c r="D1389" s="10">
        <v>146509.50200000018</v>
      </c>
      <c r="E1389" s="10">
        <v>174965.34700000024</v>
      </c>
      <c r="F1389" s="10">
        <v>217030.47900000014</v>
      </c>
      <c r="G1389" s="10">
        <f t="shared" si="1"/>
        <v>538505.328</v>
      </c>
      <c r="H1389" s="11">
        <f t="shared" si="2"/>
        <v>-0.006924536312</v>
      </c>
      <c r="J1389" s="12">
        <v>45105.0</v>
      </c>
      <c r="K1389" s="2">
        <v>436.39</v>
      </c>
      <c r="L1389" s="3" t="s">
        <v>835</v>
      </c>
      <c r="M1389" s="4">
        <f t="array" ref="M1389">XLOOKUP(L1389,Agregado!$B$2:$B$1511,Agregado!$H$2:$H$1511)</f>
        <v>0.005828374754</v>
      </c>
    </row>
    <row r="1390" ht="15.75" customHeight="1">
      <c r="B1390" s="13">
        <v>45114.0</v>
      </c>
      <c r="C1390" s="13"/>
      <c r="D1390" s="10">
        <v>148004.3980000002</v>
      </c>
      <c r="E1390" s="10">
        <v>175385.23300000024</v>
      </c>
      <c r="F1390" s="10">
        <v>217231.49000000014</v>
      </c>
      <c r="G1390" s="10">
        <f t="shared" si="1"/>
        <v>540621.121</v>
      </c>
      <c r="H1390" s="11">
        <f t="shared" si="2"/>
        <v>0.003921311934</v>
      </c>
      <c r="J1390" s="12">
        <v>45106.0</v>
      </c>
      <c r="K1390" s="2">
        <v>438.11</v>
      </c>
      <c r="L1390" s="3" t="s">
        <v>836</v>
      </c>
      <c r="M1390" s="4">
        <f t="array" ref="M1390">XLOOKUP(L1390,Agregado!$B$2:$B$1511,Agregado!$H$2:$H$1511)</f>
        <v>0.004312824042</v>
      </c>
    </row>
    <row r="1391" ht="15.75" customHeight="1">
      <c r="B1391" s="13">
        <v>45206.0</v>
      </c>
      <c r="C1391" s="13"/>
      <c r="D1391" s="10">
        <v>149670.6480000002</v>
      </c>
      <c r="E1391" s="10">
        <v>175385.23300000024</v>
      </c>
      <c r="F1391" s="10">
        <v>217335.70500000013</v>
      </c>
      <c r="G1391" s="10">
        <f t="shared" si="1"/>
        <v>542391.586</v>
      </c>
      <c r="H1391" s="11">
        <f t="shared" si="2"/>
        <v>0.003269521337</v>
      </c>
      <c r="J1391" s="12">
        <v>45107.0</v>
      </c>
      <c r="K1391" s="2">
        <v>443.28</v>
      </c>
      <c r="L1391" s="3" t="s">
        <v>837</v>
      </c>
      <c r="M1391" s="4">
        <f t="array" ref="M1391">XLOOKUP(L1391,Agregado!$B$2:$B$1511,Agregado!$H$2:$H$1511)</f>
        <v>0.01059378489</v>
      </c>
    </row>
    <row r="1392" ht="15.75" customHeight="1">
      <c r="B1392" s="13">
        <v>45237.0</v>
      </c>
      <c r="C1392" s="13"/>
      <c r="D1392" s="10">
        <v>151516.7260000002</v>
      </c>
      <c r="E1392" s="10">
        <v>175230.58500000025</v>
      </c>
      <c r="F1392" s="10">
        <v>217370.08500000014</v>
      </c>
      <c r="G1392" s="10">
        <f t="shared" si="1"/>
        <v>544117.396</v>
      </c>
      <c r="H1392" s="11">
        <f t="shared" si="2"/>
        <v>0.003176801076</v>
      </c>
      <c r="J1392" s="12">
        <v>45110.0</v>
      </c>
      <c r="K1392" s="2">
        <v>443.79</v>
      </c>
      <c r="L1392" s="3">
        <v>44992.0</v>
      </c>
      <c r="M1392" s="4">
        <f t="array" ref="M1392">XLOOKUP(L1392,Agregado!$B$2:$B$1511,Agregado!$H$2:$H$1511)</f>
        <v>0.004196589052</v>
      </c>
    </row>
    <row r="1393" ht="15.75" customHeight="1">
      <c r="B1393" s="13">
        <v>45267.0</v>
      </c>
      <c r="C1393" s="13"/>
      <c r="D1393" s="10">
        <v>149127.1660000002</v>
      </c>
      <c r="E1393" s="10">
        <v>175608.69700000025</v>
      </c>
      <c r="F1393" s="10">
        <v>217679.00300000014</v>
      </c>
      <c r="G1393" s="10">
        <f t="shared" si="1"/>
        <v>542414.866</v>
      </c>
      <c r="H1393" s="11">
        <f t="shared" si="2"/>
        <v>-0.003133880977</v>
      </c>
      <c r="J1393" s="12">
        <v>45112.0</v>
      </c>
      <c r="K1393" s="2">
        <v>443.13</v>
      </c>
      <c r="L1393" s="3">
        <v>45053.0</v>
      </c>
      <c r="M1393" s="4">
        <f t="array" ref="M1393">XLOOKUP(L1393,Agregado!$B$2:$B$1511,Agregado!$H$2:$H$1511)</f>
        <v>0.001508233665</v>
      </c>
    </row>
    <row r="1394" ht="15.75" customHeight="1">
      <c r="B1394" s="13" t="s">
        <v>838</v>
      </c>
      <c r="C1394" s="13"/>
      <c r="D1394" s="10">
        <v>152626.6700000002</v>
      </c>
      <c r="E1394" s="10">
        <v>175877.58400000024</v>
      </c>
      <c r="F1394" s="10">
        <v>217768.47000000015</v>
      </c>
      <c r="G1394" s="10">
        <f t="shared" si="1"/>
        <v>546272.724</v>
      </c>
      <c r="H1394" s="11">
        <f t="shared" si="2"/>
        <v>0.007087201477</v>
      </c>
      <c r="J1394" s="12">
        <v>45113.0</v>
      </c>
      <c r="K1394" s="2">
        <v>439.66</v>
      </c>
      <c r="L1394" s="3">
        <v>45084.0</v>
      </c>
      <c r="M1394" s="4">
        <f t="array" ref="M1394">XLOOKUP(L1394,Agregado!$B$2:$B$1511,Agregado!$H$2:$H$1511)</f>
        <v>-0.006924536312</v>
      </c>
    </row>
    <row r="1395" ht="15.75" customHeight="1">
      <c r="B1395" s="13" t="s">
        <v>839</v>
      </c>
      <c r="C1395" s="13"/>
      <c r="D1395" s="10">
        <v>150401.06700000018</v>
      </c>
      <c r="E1395" s="10">
        <v>176578.16600000023</v>
      </c>
      <c r="F1395" s="10">
        <v>218160.70700000014</v>
      </c>
      <c r="G1395" s="10">
        <f t="shared" si="1"/>
        <v>545139.94</v>
      </c>
      <c r="H1395" s="11">
        <f t="shared" si="2"/>
        <v>-0.002075813199</v>
      </c>
      <c r="J1395" s="12">
        <v>45114.0</v>
      </c>
      <c r="K1395" s="2">
        <v>438.55</v>
      </c>
      <c r="L1395" s="3">
        <v>45114.0</v>
      </c>
      <c r="M1395" s="4">
        <f t="array" ref="M1395">XLOOKUP(L1395,Agregado!$B$2:$B$1511,Agregado!$H$2:$H$1511)</f>
        <v>0.003921311934</v>
      </c>
    </row>
    <row r="1396" ht="15.75" customHeight="1">
      <c r="B1396" s="13" t="s">
        <v>840</v>
      </c>
      <c r="C1396" s="13"/>
      <c r="D1396" s="10">
        <v>144202.57100000017</v>
      </c>
      <c r="E1396" s="10">
        <v>176645.89700000023</v>
      </c>
      <c r="F1396" s="10">
        <v>219838.69200000013</v>
      </c>
      <c r="G1396" s="10">
        <f t="shared" si="1"/>
        <v>540687.16</v>
      </c>
      <c r="H1396" s="11">
        <f t="shared" si="2"/>
        <v>-0.008201683234</v>
      </c>
      <c r="J1396" s="12">
        <v>45117.0</v>
      </c>
      <c r="K1396" s="2">
        <v>439.66</v>
      </c>
      <c r="L1396" s="3">
        <v>45206.0</v>
      </c>
      <c r="M1396" s="4">
        <f t="array" ref="M1396">XLOOKUP(L1396,Agregado!$B$2:$B$1511,Agregado!$H$2:$H$1511)</f>
        <v>0.003269521337</v>
      </c>
    </row>
    <row r="1397" ht="15.75" customHeight="1">
      <c r="B1397" s="13" t="s">
        <v>841</v>
      </c>
      <c r="C1397" s="13"/>
      <c r="D1397" s="10">
        <v>143390.95500000016</v>
      </c>
      <c r="E1397" s="10">
        <v>177371.14400000023</v>
      </c>
      <c r="F1397" s="10">
        <v>220027.83300000013</v>
      </c>
      <c r="G1397" s="10">
        <f t="shared" si="1"/>
        <v>540789.932</v>
      </c>
      <c r="H1397" s="11">
        <f t="shared" si="2"/>
        <v>0.0001900585802</v>
      </c>
      <c r="J1397" s="12">
        <v>45118.0</v>
      </c>
      <c r="K1397" s="2">
        <v>442.46</v>
      </c>
      <c r="L1397" s="3">
        <v>45237.0</v>
      </c>
      <c r="M1397" s="4">
        <f t="array" ref="M1397">XLOOKUP(L1397,Agregado!$B$2:$B$1511,Agregado!$H$2:$H$1511)</f>
        <v>0.003176801076</v>
      </c>
    </row>
    <row r="1398" ht="15.75" customHeight="1">
      <c r="B1398" s="13" t="s">
        <v>842</v>
      </c>
      <c r="C1398" s="13"/>
      <c r="D1398" s="10">
        <v>143232.01800000016</v>
      </c>
      <c r="E1398" s="10">
        <v>178443.93200000023</v>
      </c>
      <c r="F1398" s="10">
        <v>218532.16600000014</v>
      </c>
      <c r="G1398" s="10">
        <f t="shared" si="1"/>
        <v>540208.116</v>
      </c>
      <c r="H1398" s="11">
        <f t="shared" si="2"/>
        <v>-0.001076442381</v>
      </c>
      <c r="J1398" s="12">
        <v>45119.0</v>
      </c>
      <c r="K1398" s="2">
        <v>446.02</v>
      </c>
      <c r="L1398" s="3">
        <v>45267.0</v>
      </c>
      <c r="M1398" s="4">
        <f t="array" ref="M1398">XLOOKUP(L1398,Agregado!$B$2:$B$1511,Agregado!$H$2:$H$1511)</f>
        <v>-0.003133880977</v>
      </c>
    </row>
    <row r="1399" ht="15.75" customHeight="1">
      <c r="B1399" s="13" t="s">
        <v>843</v>
      </c>
      <c r="C1399" s="13"/>
      <c r="D1399" s="10">
        <v>142503.73000000016</v>
      </c>
      <c r="E1399" s="10">
        <v>178718.48600000024</v>
      </c>
      <c r="F1399" s="10">
        <v>218787.15700000015</v>
      </c>
      <c r="G1399" s="10">
        <f t="shared" si="1"/>
        <v>540009.373</v>
      </c>
      <c r="H1399" s="11">
        <f t="shared" si="2"/>
        <v>-0.0003679684957</v>
      </c>
      <c r="J1399" s="12">
        <v>45120.0</v>
      </c>
      <c r="K1399" s="2">
        <v>449.56</v>
      </c>
      <c r="L1399" s="3" t="s">
        <v>838</v>
      </c>
      <c r="M1399" s="4">
        <f t="array" ref="M1399">XLOOKUP(L1399,Agregado!$B$2:$B$1511,Agregado!$H$2:$H$1511)</f>
        <v>0.007087201477</v>
      </c>
    </row>
    <row r="1400" ht="15.75" customHeight="1">
      <c r="B1400" s="13" t="s">
        <v>844</v>
      </c>
      <c r="C1400" s="13"/>
      <c r="D1400" s="10">
        <v>146211.36400000015</v>
      </c>
      <c r="E1400" s="10">
        <v>181241.19100000022</v>
      </c>
      <c r="F1400" s="10">
        <v>219121.76400000014</v>
      </c>
      <c r="G1400" s="10">
        <f t="shared" si="1"/>
        <v>546574.319</v>
      </c>
      <c r="H1400" s="11">
        <f t="shared" si="2"/>
        <v>0.01208379241</v>
      </c>
      <c r="J1400" s="12">
        <v>45121.0</v>
      </c>
      <c r="K1400" s="2">
        <v>449.28</v>
      </c>
      <c r="L1400" s="3" t="s">
        <v>839</v>
      </c>
      <c r="M1400" s="4">
        <f t="array" ref="M1400">XLOOKUP(L1400,Agregado!$B$2:$B$1511,Agregado!$H$2:$H$1511)</f>
        <v>-0.002075813199</v>
      </c>
    </row>
    <row r="1401" ht="15.75" customHeight="1">
      <c r="B1401" s="13" t="s">
        <v>845</v>
      </c>
      <c r="C1401" s="13"/>
      <c r="D1401" s="10">
        <v>146392.28100000013</v>
      </c>
      <c r="E1401" s="10">
        <v>181445.8010000002</v>
      </c>
      <c r="F1401" s="10">
        <v>219212.92300000016</v>
      </c>
      <c r="G1401" s="10">
        <f t="shared" si="1"/>
        <v>547051.005</v>
      </c>
      <c r="H1401" s="11">
        <f t="shared" si="2"/>
        <v>0.000871753826</v>
      </c>
      <c r="J1401" s="12">
        <v>45124.0</v>
      </c>
      <c r="K1401" s="2">
        <v>450.84</v>
      </c>
      <c r="L1401" s="3" t="s">
        <v>840</v>
      </c>
      <c r="M1401" s="4">
        <f t="array" ref="M1401">XLOOKUP(L1401,Agregado!$B$2:$B$1511,Agregado!$H$2:$H$1511)</f>
        <v>-0.008201683234</v>
      </c>
    </row>
    <row r="1402" ht="15.75" customHeight="1">
      <c r="B1402" s="13" t="s">
        <v>846</v>
      </c>
      <c r="C1402" s="13"/>
      <c r="D1402" s="10">
        <v>142872.83000000013</v>
      </c>
      <c r="E1402" s="10">
        <v>181514.2800000002</v>
      </c>
      <c r="F1402" s="10">
        <v>219479.87900000016</v>
      </c>
      <c r="G1402" s="10">
        <f t="shared" si="1"/>
        <v>543866.989</v>
      </c>
      <c r="H1402" s="11">
        <f t="shared" si="2"/>
        <v>-0.005837331603</v>
      </c>
      <c r="J1402" s="12">
        <v>45125.0</v>
      </c>
      <c r="K1402" s="2">
        <v>454.19</v>
      </c>
      <c r="L1402" s="3" t="s">
        <v>841</v>
      </c>
      <c r="M1402" s="4">
        <f t="array" ref="M1402">XLOOKUP(L1402,Agregado!$B$2:$B$1511,Agregado!$H$2:$H$1511)</f>
        <v>0.0001900585802</v>
      </c>
    </row>
    <row r="1403" ht="15.75" customHeight="1">
      <c r="B1403" s="13" t="s">
        <v>847</v>
      </c>
      <c r="C1403" s="13"/>
      <c r="D1403" s="10">
        <v>143601.48000000013</v>
      </c>
      <c r="E1403" s="10">
        <v>182155.2300000002</v>
      </c>
      <c r="F1403" s="10">
        <v>220130.66100000017</v>
      </c>
      <c r="G1403" s="10">
        <f t="shared" si="1"/>
        <v>545887.371</v>
      </c>
      <c r="H1403" s="11">
        <f t="shared" si="2"/>
        <v>0.003707962802</v>
      </c>
      <c r="J1403" s="12">
        <v>45126.0</v>
      </c>
      <c r="K1403" s="2">
        <v>455.2</v>
      </c>
      <c r="L1403" s="3" t="s">
        <v>842</v>
      </c>
      <c r="M1403" s="4">
        <f t="array" ref="M1403">XLOOKUP(L1403,Agregado!$B$2:$B$1511,Agregado!$H$2:$H$1511)</f>
        <v>-0.001076442381</v>
      </c>
    </row>
    <row r="1404" ht="15.75" customHeight="1">
      <c r="B1404" s="13" t="s">
        <v>848</v>
      </c>
      <c r="C1404" s="13"/>
      <c r="D1404" s="10">
        <v>145013.04400000014</v>
      </c>
      <c r="E1404" s="10">
        <v>183002.08000000022</v>
      </c>
      <c r="F1404" s="10">
        <v>220720.65500000017</v>
      </c>
      <c r="G1404" s="10">
        <f t="shared" si="1"/>
        <v>548735.779</v>
      </c>
      <c r="H1404" s="11">
        <f t="shared" si="2"/>
        <v>0.005204374545</v>
      </c>
      <c r="J1404" s="12">
        <v>45127.0</v>
      </c>
      <c r="K1404" s="2">
        <v>452.18</v>
      </c>
      <c r="L1404" s="3" t="s">
        <v>843</v>
      </c>
      <c r="M1404" s="4">
        <f t="array" ref="M1404">XLOOKUP(L1404,Agregado!$B$2:$B$1511,Agregado!$H$2:$H$1511)</f>
        <v>-0.0003679684957</v>
      </c>
    </row>
    <row r="1405" ht="15.75" customHeight="1">
      <c r="B1405" s="13" t="s">
        <v>849</v>
      </c>
      <c r="C1405" s="13"/>
      <c r="D1405" s="10">
        <v>146754.98300000015</v>
      </c>
      <c r="E1405" s="10">
        <v>183093.04900000023</v>
      </c>
      <c r="F1405" s="10">
        <v>220964.99800000017</v>
      </c>
      <c r="G1405" s="10">
        <f t="shared" si="1"/>
        <v>550813.03</v>
      </c>
      <c r="H1405" s="11">
        <f t="shared" si="2"/>
        <v>0.003778374283</v>
      </c>
      <c r="J1405" s="12">
        <v>45128.0</v>
      </c>
      <c r="K1405" s="2">
        <v>452.18</v>
      </c>
      <c r="L1405" s="3" t="s">
        <v>844</v>
      </c>
      <c r="M1405" s="4">
        <f t="array" ref="M1405">XLOOKUP(L1405,Agregado!$B$2:$B$1511,Agregado!$H$2:$H$1511)</f>
        <v>0.01208379241</v>
      </c>
    </row>
    <row r="1406" ht="15.75" customHeight="1">
      <c r="B1406" s="13" t="s">
        <v>850</v>
      </c>
      <c r="C1406" s="13"/>
      <c r="D1406" s="10">
        <v>145818.22000000015</v>
      </c>
      <c r="E1406" s="10">
        <v>183345.70900000024</v>
      </c>
      <c r="F1406" s="10">
        <v>221043.44800000018</v>
      </c>
      <c r="G1406" s="10">
        <f t="shared" si="1"/>
        <v>550207.377</v>
      </c>
      <c r="H1406" s="11">
        <f t="shared" si="2"/>
        <v>-0.001100166822</v>
      </c>
      <c r="J1406" s="12">
        <v>45131.0</v>
      </c>
      <c r="K1406" s="2">
        <v>454.2</v>
      </c>
      <c r="L1406" s="3" t="s">
        <v>845</v>
      </c>
      <c r="M1406" s="4">
        <f t="array" ref="M1406">XLOOKUP(L1406,Agregado!$B$2:$B$1511,Agregado!$H$2:$H$1511)</f>
        <v>0.000871753826</v>
      </c>
    </row>
    <row r="1407" ht="15.75" customHeight="1">
      <c r="B1407" s="13">
        <v>44934.0</v>
      </c>
      <c r="C1407" s="13"/>
      <c r="D1407" s="10">
        <v>147625.89600000015</v>
      </c>
      <c r="E1407" s="10">
        <v>183713.76500000025</v>
      </c>
      <c r="F1407" s="10">
        <v>221387.00600000017</v>
      </c>
      <c r="G1407" s="10">
        <f t="shared" si="1"/>
        <v>552726.667</v>
      </c>
      <c r="H1407" s="11">
        <f t="shared" si="2"/>
        <v>0.004568350021</v>
      </c>
      <c r="J1407" s="12">
        <v>45132.0</v>
      </c>
      <c r="K1407" s="2">
        <v>455.44</v>
      </c>
      <c r="L1407" s="3" t="s">
        <v>846</v>
      </c>
      <c r="M1407" s="4">
        <f t="array" ref="M1407">XLOOKUP(L1407,Agregado!$B$2:$B$1511,Agregado!$H$2:$H$1511)</f>
        <v>-0.005837331603</v>
      </c>
    </row>
    <row r="1408" ht="15.75" customHeight="1">
      <c r="B1408" s="13">
        <v>44965.0</v>
      </c>
      <c r="C1408" s="13"/>
      <c r="D1408" s="10">
        <v>144430.87400000016</v>
      </c>
      <c r="E1408" s="10">
        <v>183943.19200000024</v>
      </c>
      <c r="F1408" s="10">
        <v>221503.82400000017</v>
      </c>
      <c r="G1408" s="10">
        <f t="shared" si="1"/>
        <v>549877.89</v>
      </c>
      <c r="H1408" s="11">
        <f t="shared" si="2"/>
        <v>-0.005167370878</v>
      </c>
      <c r="J1408" s="12">
        <v>45133.0</v>
      </c>
      <c r="K1408" s="2">
        <v>455.51</v>
      </c>
      <c r="L1408" s="3" t="s">
        <v>847</v>
      </c>
      <c r="M1408" s="4">
        <f t="array" ref="M1408">XLOOKUP(L1408,Agregado!$B$2:$B$1511,Agregado!$H$2:$H$1511)</f>
        <v>0.003707962802</v>
      </c>
    </row>
    <row r="1409" ht="15.75" customHeight="1">
      <c r="B1409" s="13">
        <v>44993.0</v>
      </c>
      <c r="C1409" s="13"/>
      <c r="D1409" s="10">
        <v>144408.36800000016</v>
      </c>
      <c r="E1409" s="10">
        <v>184124.19500000024</v>
      </c>
      <c r="F1409" s="10">
        <v>221531.29100000017</v>
      </c>
      <c r="G1409" s="10">
        <f t="shared" si="1"/>
        <v>550063.854</v>
      </c>
      <c r="H1409" s="11">
        <f t="shared" si="2"/>
        <v>0.0003381342744</v>
      </c>
      <c r="J1409" s="12">
        <v>45134.0</v>
      </c>
      <c r="K1409" s="2">
        <v>452.49</v>
      </c>
      <c r="L1409" s="3" t="s">
        <v>848</v>
      </c>
      <c r="M1409" s="4">
        <f t="array" ref="M1409">XLOOKUP(L1409,Agregado!$B$2:$B$1511,Agregado!$H$2:$H$1511)</f>
        <v>0.005204374545</v>
      </c>
    </row>
    <row r="1410" ht="15.75" customHeight="1">
      <c r="B1410" s="13">
        <v>45024.0</v>
      </c>
      <c r="C1410" s="13"/>
      <c r="D1410" s="10">
        <v>141467.40400000016</v>
      </c>
      <c r="E1410" s="10">
        <v>184214.47000000023</v>
      </c>
      <c r="F1410" s="10">
        <v>221632.48900000018</v>
      </c>
      <c r="G1410" s="10">
        <f t="shared" si="1"/>
        <v>547314.363</v>
      </c>
      <c r="H1410" s="11">
        <f t="shared" si="2"/>
        <v>-0.005011028487</v>
      </c>
      <c r="J1410" s="12">
        <v>45135.0</v>
      </c>
      <c r="K1410" s="2">
        <v>456.92</v>
      </c>
      <c r="L1410" s="3" t="s">
        <v>849</v>
      </c>
      <c r="M1410" s="4">
        <f t="array" ref="M1410">XLOOKUP(L1410,Agregado!$B$2:$B$1511,Agregado!$H$2:$H$1511)</f>
        <v>0.003778374283</v>
      </c>
    </row>
    <row r="1411" ht="15.75" customHeight="1">
      <c r="B1411" s="13">
        <v>45115.0</v>
      </c>
      <c r="C1411" s="13"/>
      <c r="D1411" s="10">
        <v>140038.10100000014</v>
      </c>
      <c r="E1411" s="10">
        <v>184304.27300000025</v>
      </c>
      <c r="F1411" s="10">
        <v>221780.01000000018</v>
      </c>
      <c r="G1411" s="10">
        <f t="shared" si="1"/>
        <v>546122.384</v>
      </c>
      <c r="H1411" s="11">
        <f t="shared" si="2"/>
        <v>-0.002180244034</v>
      </c>
      <c r="J1411" s="12">
        <v>45138.0</v>
      </c>
      <c r="K1411" s="2">
        <v>457.79</v>
      </c>
      <c r="L1411" s="3" t="s">
        <v>850</v>
      </c>
      <c r="M1411" s="4">
        <f t="array" ref="M1411">XLOOKUP(L1411,Agregado!$B$2:$B$1511,Agregado!$H$2:$H$1511)</f>
        <v>-0.001100166822</v>
      </c>
    </row>
    <row r="1412" ht="15.75" customHeight="1">
      <c r="B1412" s="13">
        <v>45146.0</v>
      </c>
      <c r="C1412" s="13"/>
      <c r="D1412" s="10">
        <v>139046.57800000015</v>
      </c>
      <c r="E1412" s="10">
        <v>184281.61900000024</v>
      </c>
      <c r="F1412" s="10">
        <v>221576.42900000018</v>
      </c>
      <c r="G1412" s="10">
        <f t="shared" si="1"/>
        <v>544904.626</v>
      </c>
      <c r="H1412" s="11">
        <f t="shared" si="2"/>
        <v>-0.002232315964</v>
      </c>
      <c r="J1412" s="12">
        <v>45139.0</v>
      </c>
      <c r="K1412" s="2">
        <v>456.48</v>
      </c>
      <c r="L1412" s="3">
        <v>44934.0</v>
      </c>
      <c r="M1412" s="4">
        <f t="array" ref="M1412">XLOOKUP(L1412,Agregado!$B$2:$B$1511,Agregado!$H$2:$H$1511)</f>
        <v>0.004568350021</v>
      </c>
    </row>
    <row r="1413" ht="15.75" customHeight="1">
      <c r="B1413" s="13">
        <v>45177.0</v>
      </c>
      <c r="C1413" s="13"/>
      <c r="D1413" s="10">
        <v>139652.45200000016</v>
      </c>
      <c r="E1413" s="10">
        <v>184259.06000000023</v>
      </c>
      <c r="F1413" s="10">
        <v>221929.4630000002</v>
      </c>
      <c r="G1413" s="10">
        <f t="shared" si="1"/>
        <v>545840.975</v>
      </c>
      <c r="H1413" s="11">
        <f t="shared" si="2"/>
        <v>0.001716897559</v>
      </c>
      <c r="J1413" s="12">
        <v>45140.0</v>
      </c>
      <c r="K1413" s="2">
        <v>450.13</v>
      </c>
      <c r="L1413" s="3">
        <v>44965.0</v>
      </c>
      <c r="M1413" s="4">
        <f t="array" ref="M1413">XLOOKUP(L1413,Agregado!$B$2:$B$1511,Agregado!$H$2:$H$1511)</f>
        <v>-0.005167370878</v>
      </c>
    </row>
    <row r="1414" ht="15.75" customHeight="1">
      <c r="B1414" s="13">
        <v>45207.0</v>
      </c>
      <c r="C1414" s="13"/>
      <c r="D1414" s="10">
        <v>143663.54800000016</v>
      </c>
      <c r="E1414" s="10">
        <v>183587.00900000022</v>
      </c>
      <c r="F1414" s="10">
        <v>221952.8110000002</v>
      </c>
      <c r="G1414" s="10">
        <f t="shared" si="1"/>
        <v>549203.368</v>
      </c>
      <c r="H1414" s="11">
        <f t="shared" si="2"/>
        <v>0.006141127688</v>
      </c>
      <c r="J1414" s="12">
        <v>45141.0</v>
      </c>
      <c r="K1414" s="2">
        <v>448.84</v>
      </c>
      <c r="L1414" s="3">
        <v>44993.0</v>
      </c>
      <c r="M1414" s="4">
        <f t="array" ref="M1414">XLOOKUP(L1414,Agregado!$B$2:$B$1511,Agregado!$H$2:$H$1511)</f>
        <v>0.0003381342744</v>
      </c>
    </row>
    <row r="1415" ht="15.75" customHeight="1">
      <c r="B1415" s="13">
        <v>45238.0</v>
      </c>
      <c r="C1415" s="13"/>
      <c r="D1415" s="10">
        <v>143841.88500000015</v>
      </c>
      <c r="E1415" s="10">
        <v>184841.97600000023</v>
      </c>
      <c r="F1415" s="10">
        <v>221894.61100000018</v>
      </c>
      <c r="G1415" s="10">
        <f t="shared" si="1"/>
        <v>550578.472</v>
      </c>
      <c r="H1415" s="11">
        <f t="shared" si="2"/>
        <v>0.002500686348</v>
      </c>
      <c r="J1415" s="12">
        <v>45142.0</v>
      </c>
      <c r="K1415" s="2">
        <v>446.81</v>
      </c>
      <c r="L1415" s="3">
        <v>45024.0</v>
      </c>
      <c r="M1415" s="4">
        <f t="array" ref="M1415">XLOOKUP(L1415,Agregado!$B$2:$B$1511,Agregado!$H$2:$H$1511)</f>
        <v>-0.005011028487</v>
      </c>
    </row>
    <row r="1416" ht="15.75" customHeight="1">
      <c r="B1416" s="13" t="s">
        <v>851</v>
      </c>
      <c r="C1416" s="13"/>
      <c r="D1416" s="10">
        <v>143151.47100000017</v>
      </c>
      <c r="E1416" s="10">
        <v>185513.65500000023</v>
      </c>
      <c r="F1416" s="10">
        <v>222004.5070000002</v>
      </c>
      <c r="G1416" s="10">
        <f t="shared" si="1"/>
        <v>550669.633</v>
      </c>
      <c r="H1416" s="11">
        <f t="shared" si="2"/>
        <v>0.0001655594226</v>
      </c>
      <c r="J1416" s="12">
        <v>45145.0</v>
      </c>
      <c r="K1416" s="2">
        <v>450.71</v>
      </c>
      <c r="L1416" s="3">
        <v>45115.0</v>
      </c>
      <c r="M1416" s="4">
        <f t="array" ref="M1416">XLOOKUP(L1416,Agregado!$B$2:$B$1511,Agregado!$H$2:$H$1511)</f>
        <v>-0.002180244034</v>
      </c>
    </row>
    <row r="1417" ht="15.75" customHeight="1">
      <c r="B1417" s="13" t="s">
        <v>852</v>
      </c>
      <c r="C1417" s="13"/>
      <c r="D1417" s="10">
        <v>141986.63800000015</v>
      </c>
      <c r="E1417" s="10">
        <v>185806.40700000024</v>
      </c>
      <c r="F1417" s="10">
        <v>222215.85800000018</v>
      </c>
      <c r="G1417" s="10">
        <f t="shared" si="1"/>
        <v>550008.903</v>
      </c>
      <c r="H1417" s="11">
        <f t="shared" si="2"/>
        <v>-0.001200586834</v>
      </c>
      <c r="J1417" s="12">
        <v>45146.0</v>
      </c>
      <c r="K1417" s="2">
        <v>448.75</v>
      </c>
      <c r="L1417" s="3">
        <v>45146.0</v>
      </c>
      <c r="M1417" s="4">
        <f t="array" ref="M1417">XLOOKUP(L1417,Agregado!$B$2:$B$1511,Agregado!$H$2:$H$1511)</f>
        <v>-0.002232315964</v>
      </c>
    </row>
    <row r="1418" ht="15.75" customHeight="1">
      <c r="B1418" s="13" t="s">
        <v>853</v>
      </c>
      <c r="C1418" s="13"/>
      <c r="D1418" s="10">
        <v>141167.25000000015</v>
      </c>
      <c r="E1418" s="10">
        <v>186362.97400000025</v>
      </c>
      <c r="F1418" s="10">
        <v>222579.6340000002</v>
      </c>
      <c r="G1418" s="10">
        <f t="shared" si="1"/>
        <v>550109.858</v>
      </c>
      <c r="H1418" s="11">
        <f t="shared" si="2"/>
        <v>0.0001835347307</v>
      </c>
      <c r="J1418" s="12">
        <v>45147.0</v>
      </c>
      <c r="K1418" s="2">
        <v>445.75</v>
      </c>
      <c r="L1418" s="3">
        <v>45177.0</v>
      </c>
      <c r="M1418" s="4">
        <f t="array" ref="M1418">XLOOKUP(L1418,Agregado!$B$2:$B$1511,Agregado!$H$2:$H$1511)</f>
        <v>0.001716897559</v>
      </c>
    </row>
    <row r="1419" ht="15.75" customHeight="1">
      <c r="B1419" s="13" t="s">
        <v>854</v>
      </c>
      <c r="C1419" s="13"/>
      <c r="D1419" s="10">
        <v>138771.20400000014</v>
      </c>
      <c r="E1419" s="10">
        <v>186362.97400000025</v>
      </c>
      <c r="F1419" s="10">
        <v>222682.8110000002</v>
      </c>
      <c r="G1419" s="10">
        <f t="shared" si="1"/>
        <v>547816.989</v>
      </c>
      <c r="H1419" s="11">
        <f t="shared" si="2"/>
        <v>-0.004176730607</v>
      </c>
      <c r="J1419" s="12">
        <v>45148.0</v>
      </c>
      <c r="K1419" s="2">
        <v>445.91</v>
      </c>
      <c r="L1419" s="3">
        <v>45207.0</v>
      </c>
      <c r="M1419" s="4">
        <f t="array" ref="M1419">XLOOKUP(L1419,Agregado!$B$2:$B$1511,Agregado!$H$2:$H$1511)</f>
        <v>0.006141127688</v>
      </c>
    </row>
    <row r="1420" ht="15.75" customHeight="1">
      <c r="B1420" s="13" t="s">
        <v>855</v>
      </c>
      <c r="C1420" s="13"/>
      <c r="D1420" s="10">
        <v>138836.65500000014</v>
      </c>
      <c r="E1420" s="10">
        <v>186384.90600000025</v>
      </c>
      <c r="F1420" s="10">
        <v>222545.7310000002</v>
      </c>
      <c r="G1420" s="10">
        <f t="shared" si="1"/>
        <v>547767.292</v>
      </c>
      <c r="H1420" s="11">
        <f t="shared" si="2"/>
        <v>-0.00009072236777</v>
      </c>
      <c r="J1420" s="12">
        <v>45149.0</v>
      </c>
      <c r="K1420" s="2">
        <v>445.65</v>
      </c>
      <c r="L1420" s="3">
        <v>45238.0</v>
      </c>
      <c r="M1420" s="4">
        <f t="array" ref="M1420">XLOOKUP(L1420,Agregado!$B$2:$B$1511,Agregado!$H$2:$H$1511)</f>
        <v>0.002500686348</v>
      </c>
    </row>
    <row r="1421" ht="15.75" customHeight="1">
      <c r="B1421" s="13" t="s">
        <v>856</v>
      </c>
      <c r="C1421" s="13"/>
      <c r="D1421" s="10">
        <v>136087.95400000014</v>
      </c>
      <c r="E1421" s="10">
        <v>186516.48600000024</v>
      </c>
      <c r="F1421" s="10">
        <v>221944.2930000002</v>
      </c>
      <c r="G1421" s="10">
        <f t="shared" si="1"/>
        <v>544548.733</v>
      </c>
      <c r="H1421" s="11">
        <f t="shared" si="2"/>
        <v>-0.005893108297</v>
      </c>
      <c r="J1421" s="12">
        <v>45152.0</v>
      </c>
      <c r="K1421" s="2">
        <v>448.11</v>
      </c>
      <c r="L1421" s="3" t="s">
        <v>851</v>
      </c>
      <c r="M1421" s="4">
        <f t="array" ref="M1421">XLOOKUP(L1421,Agregado!$B$2:$B$1511,Agregado!$H$2:$H$1511)</f>
        <v>0.0001655594226</v>
      </c>
    </row>
    <row r="1422" ht="15.75" customHeight="1">
      <c r="B1422" s="13" t="s">
        <v>857</v>
      </c>
      <c r="C1422" s="13"/>
      <c r="D1422" s="10">
        <v>134682.18100000016</v>
      </c>
      <c r="E1422" s="10">
        <v>186472.32400000023</v>
      </c>
      <c r="F1422" s="10">
        <v>221920.7990000002</v>
      </c>
      <c r="G1422" s="10">
        <f t="shared" si="1"/>
        <v>543075.304</v>
      </c>
      <c r="H1422" s="11">
        <f t="shared" si="2"/>
        <v>-0.002709447109</v>
      </c>
      <c r="J1422" s="12">
        <v>45153.0</v>
      </c>
      <c r="K1422" s="2">
        <v>442.89</v>
      </c>
      <c r="L1422" s="3" t="s">
        <v>852</v>
      </c>
      <c r="M1422" s="4">
        <f t="array" ref="M1422">XLOOKUP(L1422,Agregado!$B$2:$B$1511,Agregado!$H$2:$H$1511)</f>
        <v>-0.001200586834</v>
      </c>
    </row>
    <row r="1423" ht="15.75" customHeight="1">
      <c r="B1423" s="13" t="s">
        <v>858</v>
      </c>
      <c r="C1423" s="13"/>
      <c r="D1423" s="10">
        <v>134287.90000000017</v>
      </c>
      <c r="E1423" s="10">
        <v>186009.90100000022</v>
      </c>
      <c r="F1423" s="10">
        <v>221958.3430000002</v>
      </c>
      <c r="G1423" s="10">
        <f t="shared" si="1"/>
        <v>542256.144</v>
      </c>
      <c r="H1423" s="11">
        <f t="shared" si="2"/>
        <v>-0.001509511508</v>
      </c>
      <c r="J1423" s="12">
        <v>45154.0</v>
      </c>
      <c r="K1423" s="2">
        <v>439.64</v>
      </c>
      <c r="L1423" s="3" t="s">
        <v>853</v>
      </c>
      <c r="M1423" s="4">
        <f t="array" ref="M1423">XLOOKUP(L1423,Agregado!$B$2:$B$1511,Agregado!$H$2:$H$1511)</f>
        <v>0.0001835347307</v>
      </c>
    </row>
    <row r="1424" ht="15.75" customHeight="1">
      <c r="B1424" s="13" t="s">
        <v>859</v>
      </c>
      <c r="C1424" s="13"/>
      <c r="D1424" s="10">
        <v>133114.14800000016</v>
      </c>
      <c r="E1424" s="10">
        <v>186499.7030000002</v>
      </c>
      <c r="F1424" s="10">
        <v>221992.0620000002</v>
      </c>
      <c r="G1424" s="10">
        <f t="shared" si="1"/>
        <v>541605.913</v>
      </c>
      <c r="H1424" s="11">
        <f t="shared" si="2"/>
        <v>-0.00119984102</v>
      </c>
      <c r="J1424" s="12">
        <v>45155.0</v>
      </c>
      <c r="K1424" s="2">
        <v>436.29</v>
      </c>
      <c r="L1424" s="3" t="s">
        <v>854</v>
      </c>
      <c r="M1424" s="4">
        <f t="array" ref="M1424">XLOOKUP(L1424,Agregado!$B$2:$B$1511,Agregado!$H$2:$H$1511)</f>
        <v>-0.004176730607</v>
      </c>
    </row>
    <row r="1425" ht="15.75" customHeight="1">
      <c r="B1425" s="13" t="s">
        <v>860</v>
      </c>
      <c r="C1425" s="13"/>
      <c r="D1425" s="10">
        <v>133944.42800000016</v>
      </c>
      <c r="E1425" s="10">
        <v>186565.60400000022</v>
      </c>
      <c r="F1425" s="10">
        <v>222297.5240000002</v>
      </c>
      <c r="G1425" s="10">
        <f t="shared" si="1"/>
        <v>542807.556</v>
      </c>
      <c r="H1425" s="11">
        <f t="shared" si="2"/>
        <v>0.002216209087</v>
      </c>
      <c r="J1425" s="12">
        <v>45156.0</v>
      </c>
      <c r="K1425" s="2">
        <v>436.5</v>
      </c>
      <c r="L1425" s="3" t="s">
        <v>855</v>
      </c>
      <c r="M1425" s="4">
        <f t="array" ref="M1425">XLOOKUP(L1425,Agregado!$B$2:$B$1511,Agregado!$H$2:$H$1511)</f>
        <v>-0.00009072236777</v>
      </c>
    </row>
    <row r="1426" ht="15.75" customHeight="1">
      <c r="B1426" s="13" t="s">
        <v>861</v>
      </c>
      <c r="C1426" s="13"/>
      <c r="D1426" s="10">
        <v>136012.27900000016</v>
      </c>
      <c r="E1426" s="10">
        <v>186609.83800000022</v>
      </c>
      <c r="F1426" s="10">
        <v>222414.27600000022</v>
      </c>
      <c r="G1426" s="10">
        <f t="shared" si="1"/>
        <v>545036.393</v>
      </c>
      <c r="H1426" s="11">
        <f t="shared" si="2"/>
        <v>0.004097720304</v>
      </c>
      <c r="J1426" s="12">
        <v>45159.0</v>
      </c>
      <c r="K1426" s="2">
        <v>439.34</v>
      </c>
      <c r="L1426" s="3" t="s">
        <v>856</v>
      </c>
      <c r="M1426" s="4">
        <f t="array" ref="M1426">XLOOKUP(L1426,Agregado!$B$2:$B$1511,Agregado!$H$2:$H$1511)</f>
        <v>-0.005893108297</v>
      </c>
    </row>
    <row r="1427" ht="15.75" customHeight="1">
      <c r="B1427" s="13" t="s">
        <v>862</v>
      </c>
      <c r="C1427" s="13"/>
      <c r="D1427" s="10">
        <v>134595.56900000016</v>
      </c>
      <c r="E1427" s="10">
        <v>186943.67700000023</v>
      </c>
      <c r="F1427" s="10">
        <v>222701.58000000022</v>
      </c>
      <c r="G1427" s="10">
        <f t="shared" si="1"/>
        <v>544240.826</v>
      </c>
      <c r="H1427" s="11">
        <f t="shared" si="2"/>
        <v>-0.001460724832</v>
      </c>
      <c r="J1427" s="12">
        <v>45160.0</v>
      </c>
      <c r="K1427" s="2">
        <v>438.15</v>
      </c>
      <c r="L1427" s="3" t="s">
        <v>857</v>
      </c>
      <c r="M1427" s="4">
        <f t="array" ref="M1427">XLOOKUP(L1427,Agregado!$B$2:$B$1511,Agregado!$H$2:$H$1511)</f>
        <v>-0.002709447109</v>
      </c>
    </row>
    <row r="1428" ht="15.75" customHeight="1">
      <c r="B1428" s="13" t="s">
        <v>863</v>
      </c>
      <c r="C1428" s="13"/>
      <c r="D1428" s="10">
        <v>133787.11200000017</v>
      </c>
      <c r="E1428" s="10">
        <v>187463.00600000023</v>
      </c>
      <c r="F1428" s="10">
        <v>222971.80200000023</v>
      </c>
      <c r="G1428" s="10">
        <f t="shared" si="1"/>
        <v>544221.92</v>
      </c>
      <c r="H1428" s="11">
        <f t="shared" si="2"/>
        <v>-0.00003473890139</v>
      </c>
      <c r="J1428" s="12">
        <v>45161.0</v>
      </c>
      <c r="K1428" s="2">
        <v>443.03</v>
      </c>
      <c r="L1428" s="3" t="s">
        <v>858</v>
      </c>
      <c r="M1428" s="4">
        <f t="array" ref="M1428">XLOOKUP(L1428,Agregado!$B$2:$B$1511,Agregado!$H$2:$H$1511)</f>
        <v>-0.001509511508</v>
      </c>
    </row>
    <row r="1429" ht="15.75" customHeight="1">
      <c r="B1429" s="13" t="s">
        <v>864</v>
      </c>
      <c r="C1429" s="13"/>
      <c r="D1429" s="10">
        <v>133426.36500000017</v>
      </c>
      <c r="E1429" s="10">
        <v>187168.29900000023</v>
      </c>
      <c r="F1429" s="10">
        <v>223478.91400000022</v>
      </c>
      <c r="G1429" s="10">
        <f t="shared" si="1"/>
        <v>544073.578</v>
      </c>
      <c r="H1429" s="11">
        <f t="shared" si="2"/>
        <v>-0.0002726134606</v>
      </c>
      <c r="J1429" s="12">
        <v>45162.0</v>
      </c>
      <c r="K1429" s="2">
        <v>436.89</v>
      </c>
      <c r="L1429" s="3" t="s">
        <v>859</v>
      </c>
      <c r="M1429" s="4">
        <f t="array" ref="M1429">XLOOKUP(L1429,Agregado!$B$2:$B$1511,Agregado!$H$2:$H$1511)</f>
        <v>-0.00119984102</v>
      </c>
    </row>
    <row r="1430" ht="15.75" customHeight="1">
      <c r="B1430" s="13">
        <v>44935.0</v>
      </c>
      <c r="C1430" s="13"/>
      <c r="D1430" s="10">
        <v>136443.50200000015</v>
      </c>
      <c r="E1430" s="10">
        <v>185945.80200000023</v>
      </c>
      <c r="F1430" s="10">
        <v>225712.29600000023</v>
      </c>
      <c r="G1430" s="10">
        <f t="shared" si="1"/>
        <v>548101.6</v>
      </c>
      <c r="H1430" s="11">
        <f t="shared" si="2"/>
        <v>0.007376179837</v>
      </c>
      <c r="J1430" s="12">
        <v>45163.0</v>
      </c>
      <c r="K1430" s="2">
        <v>439.97</v>
      </c>
      <c r="L1430" s="3" t="s">
        <v>860</v>
      </c>
      <c r="M1430" s="4">
        <f t="array" ref="M1430">XLOOKUP(L1430,Agregado!$B$2:$B$1511,Agregado!$H$2:$H$1511)</f>
        <v>0.002216209087</v>
      </c>
    </row>
    <row r="1431" ht="15.75" customHeight="1">
      <c r="B1431" s="13">
        <v>45055.0</v>
      </c>
      <c r="C1431" s="13"/>
      <c r="D1431" s="10">
        <v>134729.14500000016</v>
      </c>
      <c r="E1431" s="10">
        <v>185650.95400000023</v>
      </c>
      <c r="F1431" s="10">
        <v>225905.57200000025</v>
      </c>
      <c r="G1431" s="10">
        <f t="shared" si="1"/>
        <v>546285.671</v>
      </c>
      <c r="H1431" s="11">
        <f t="shared" si="2"/>
        <v>-0.003318625344</v>
      </c>
      <c r="J1431" s="12">
        <v>45166.0</v>
      </c>
      <c r="K1431" s="2">
        <v>442.76</v>
      </c>
      <c r="L1431" s="3" t="s">
        <v>861</v>
      </c>
      <c r="M1431" s="4">
        <f t="array" ref="M1431">XLOOKUP(L1431,Agregado!$B$2:$B$1511,Agregado!$H$2:$H$1511)</f>
        <v>0.004097720304</v>
      </c>
    </row>
    <row r="1432" ht="15.75" customHeight="1">
      <c r="B1432" s="13">
        <v>45086.0</v>
      </c>
      <c r="C1432" s="13"/>
      <c r="D1432" s="10">
        <v>133785.66100000017</v>
      </c>
      <c r="E1432" s="10">
        <v>186170.44200000024</v>
      </c>
      <c r="F1432" s="10">
        <v>226580.74500000026</v>
      </c>
      <c r="G1432" s="10">
        <f t="shared" si="1"/>
        <v>546536.848</v>
      </c>
      <c r="H1432" s="11">
        <f t="shared" si="2"/>
        <v>0.0004596848986</v>
      </c>
      <c r="J1432" s="12">
        <v>45167.0</v>
      </c>
      <c r="K1432" s="2">
        <v>449.16</v>
      </c>
      <c r="L1432" s="3" t="s">
        <v>862</v>
      </c>
      <c r="M1432" s="4">
        <f t="array" ref="M1432">XLOOKUP(L1432,Agregado!$B$2:$B$1511,Agregado!$H$2:$H$1511)</f>
        <v>-0.001460724832</v>
      </c>
    </row>
    <row r="1433" ht="15.75" customHeight="1">
      <c r="B1433" s="13">
        <v>45116.0</v>
      </c>
      <c r="C1433" s="13"/>
      <c r="D1433" s="10">
        <v>135525.70400000017</v>
      </c>
      <c r="E1433" s="10">
        <v>184869.52500000026</v>
      </c>
      <c r="F1433" s="10">
        <v>226967.68900000025</v>
      </c>
      <c r="G1433" s="10">
        <f t="shared" si="1"/>
        <v>547362.918</v>
      </c>
      <c r="H1433" s="11">
        <f t="shared" si="2"/>
        <v>0.00151032148</v>
      </c>
      <c r="J1433" s="12">
        <v>45168.0</v>
      </c>
      <c r="K1433" s="2">
        <v>451.01</v>
      </c>
      <c r="L1433" s="3" t="s">
        <v>863</v>
      </c>
      <c r="M1433" s="4">
        <f t="array" ref="M1433">XLOOKUP(L1433,Agregado!$B$2:$B$1511,Agregado!$H$2:$H$1511)</f>
        <v>-0.00003473890139</v>
      </c>
    </row>
    <row r="1434" ht="15.75" customHeight="1">
      <c r="B1434" s="13">
        <v>45147.0</v>
      </c>
      <c r="C1434" s="13"/>
      <c r="D1434" s="10">
        <v>137860.87500000017</v>
      </c>
      <c r="E1434" s="10">
        <v>185294.37600000025</v>
      </c>
      <c r="F1434" s="10">
        <v>227004.20300000024</v>
      </c>
      <c r="G1434" s="10">
        <f t="shared" si="1"/>
        <v>550159.454</v>
      </c>
      <c r="H1434" s="11">
        <f t="shared" si="2"/>
        <v>0.005096100314</v>
      </c>
      <c r="J1434" s="12">
        <v>45169.0</v>
      </c>
      <c r="K1434" s="2">
        <v>450.35</v>
      </c>
      <c r="L1434" s="3" t="s">
        <v>864</v>
      </c>
      <c r="M1434" s="4">
        <f t="array" ref="M1434">XLOOKUP(L1434,Agregado!$B$2:$B$1511,Agregado!$H$2:$H$1511)</f>
        <v>-0.0002726134606</v>
      </c>
    </row>
    <row r="1435" ht="15.75" customHeight="1">
      <c r="B1435" s="13">
        <v>45239.0</v>
      </c>
      <c r="C1435" s="13"/>
      <c r="D1435" s="10">
        <v>140266.33900000018</v>
      </c>
      <c r="E1435" s="10">
        <v>186190.14000000025</v>
      </c>
      <c r="F1435" s="10">
        <v>227278.71900000024</v>
      </c>
      <c r="G1435" s="10">
        <f t="shared" si="1"/>
        <v>553735.198</v>
      </c>
      <c r="H1435" s="11">
        <f t="shared" si="2"/>
        <v>0.006478437956</v>
      </c>
      <c r="J1435" s="12">
        <v>45170.0</v>
      </c>
      <c r="K1435" s="2">
        <v>451.19</v>
      </c>
      <c r="L1435" s="3">
        <v>44935.0</v>
      </c>
      <c r="M1435" s="4">
        <f t="array" ref="M1435">XLOOKUP(L1435,Agregado!$B$2:$B$1511,Agregado!$H$2:$H$1511)</f>
        <v>0.007376179837</v>
      </c>
    </row>
    <row r="1436" ht="15.75" customHeight="1">
      <c r="B1436" s="13">
        <v>45269.0</v>
      </c>
      <c r="C1436" s="13"/>
      <c r="D1436" s="10">
        <v>139033.1260000002</v>
      </c>
      <c r="E1436" s="10">
        <v>188196.60900000026</v>
      </c>
      <c r="F1436" s="10">
        <v>226038.79000000024</v>
      </c>
      <c r="G1436" s="10">
        <f t="shared" si="1"/>
        <v>553268.525</v>
      </c>
      <c r="H1436" s="11">
        <f t="shared" si="2"/>
        <v>-0.000843128199</v>
      </c>
      <c r="J1436" s="12">
        <v>45174.0</v>
      </c>
      <c r="K1436" s="2">
        <v>449.24</v>
      </c>
      <c r="L1436" s="3">
        <v>45055.0</v>
      </c>
      <c r="M1436" s="4">
        <f t="array" ref="M1436">XLOOKUP(L1436,Agregado!$B$2:$B$1511,Agregado!$H$2:$H$1511)</f>
        <v>-0.003318625344</v>
      </c>
    </row>
    <row r="1437" ht="15.75" customHeight="1">
      <c r="B1437" s="13" t="s">
        <v>865</v>
      </c>
      <c r="C1437" s="13"/>
      <c r="D1437" s="10">
        <v>137338.66500000018</v>
      </c>
      <c r="E1437" s="10">
        <v>190124.47500000027</v>
      </c>
      <c r="F1437" s="10">
        <v>224181.08000000025</v>
      </c>
      <c r="G1437" s="10">
        <f t="shared" si="1"/>
        <v>551644.22</v>
      </c>
      <c r="H1437" s="11">
        <f t="shared" si="2"/>
        <v>-0.002940152836</v>
      </c>
      <c r="J1437" s="12">
        <v>45175.0</v>
      </c>
      <c r="K1437" s="2">
        <v>446.22</v>
      </c>
      <c r="L1437" s="3">
        <v>45086.0</v>
      </c>
      <c r="M1437" s="4">
        <f t="array" ref="M1437">XLOOKUP(L1437,Agregado!$B$2:$B$1511,Agregado!$H$2:$H$1511)</f>
        <v>0.0004596848986</v>
      </c>
    </row>
    <row r="1438" ht="15.75" customHeight="1">
      <c r="B1438" s="13" t="s">
        <v>866</v>
      </c>
      <c r="C1438" s="13"/>
      <c r="D1438" s="10">
        <v>137003.8160000002</v>
      </c>
      <c r="E1438" s="10">
        <v>190191.81000000026</v>
      </c>
      <c r="F1438" s="10">
        <v>225507.29100000026</v>
      </c>
      <c r="G1438" s="10">
        <f t="shared" si="1"/>
        <v>552702.917</v>
      </c>
      <c r="H1438" s="11">
        <f t="shared" si="2"/>
        <v>0.001917327059</v>
      </c>
      <c r="J1438" s="12">
        <v>45176.0</v>
      </c>
      <c r="K1438" s="2">
        <v>444.85</v>
      </c>
      <c r="L1438" s="3">
        <v>45116.0</v>
      </c>
      <c r="M1438" s="4">
        <f t="array" ref="M1438">XLOOKUP(L1438,Agregado!$B$2:$B$1511,Agregado!$H$2:$H$1511)</f>
        <v>0.00151032148</v>
      </c>
    </row>
    <row r="1439" ht="15.75" customHeight="1">
      <c r="B1439" s="13" t="s">
        <v>867</v>
      </c>
      <c r="C1439" s="13"/>
      <c r="D1439" s="10">
        <v>135472.6560000002</v>
      </c>
      <c r="E1439" s="10">
        <v>190893.66600000026</v>
      </c>
      <c r="F1439" s="10">
        <v>225728.45700000026</v>
      </c>
      <c r="G1439" s="10">
        <f t="shared" si="1"/>
        <v>552094.779</v>
      </c>
      <c r="H1439" s="11">
        <f t="shared" si="2"/>
        <v>-0.001100903928</v>
      </c>
      <c r="J1439" s="12">
        <v>45177.0</v>
      </c>
      <c r="K1439" s="2">
        <v>445.52</v>
      </c>
      <c r="L1439" s="3">
        <v>45147.0</v>
      </c>
      <c r="M1439" s="4">
        <f t="array" ref="M1439">XLOOKUP(L1439,Agregado!$B$2:$B$1511,Agregado!$H$2:$H$1511)</f>
        <v>0.005096100314</v>
      </c>
    </row>
    <row r="1440" ht="15.75" customHeight="1">
      <c r="B1440" s="13" t="s">
        <v>868</v>
      </c>
      <c r="C1440" s="13"/>
      <c r="D1440" s="10">
        <v>136669.6060000002</v>
      </c>
      <c r="E1440" s="10">
        <v>191162.05900000027</v>
      </c>
      <c r="F1440" s="10">
        <v>224698.81700000024</v>
      </c>
      <c r="G1440" s="10">
        <f t="shared" si="1"/>
        <v>552530.482</v>
      </c>
      <c r="H1440" s="11">
        <f t="shared" si="2"/>
        <v>0.0007888702857</v>
      </c>
      <c r="J1440" s="12">
        <v>45180.0</v>
      </c>
      <c r="K1440" s="2">
        <v>448.45</v>
      </c>
      <c r="L1440" s="3">
        <v>45239.0</v>
      </c>
      <c r="M1440" s="4">
        <f t="array" ref="M1440">XLOOKUP(L1440,Agregado!$B$2:$B$1511,Agregado!$H$2:$H$1511)</f>
        <v>0.006478437956</v>
      </c>
    </row>
    <row r="1441" ht="15.75" customHeight="1">
      <c r="B1441" s="13" t="s">
        <v>869</v>
      </c>
      <c r="C1441" s="13"/>
      <c r="D1441" s="10">
        <v>139242.7200000002</v>
      </c>
      <c r="E1441" s="10">
        <v>190759.17300000027</v>
      </c>
      <c r="F1441" s="10">
        <v>224969.01800000024</v>
      </c>
      <c r="G1441" s="10">
        <f t="shared" si="1"/>
        <v>554970.911</v>
      </c>
      <c r="H1441" s="11">
        <f t="shared" si="2"/>
        <v>0.004407096849</v>
      </c>
      <c r="J1441" s="12">
        <v>45181.0</v>
      </c>
      <c r="K1441" s="2">
        <v>445.99</v>
      </c>
      <c r="L1441" s="3">
        <v>45269.0</v>
      </c>
      <c r="M1441" s="4">
        <f t="array" ref="M1441">XLOOKUP(L1441,Agregado!$B$2:$B$1511,Agregado!$H$2:$H$1511)</f>
        <v>-0.000843128199</v>
      </c>
    </row>
    <row r="1442" ht="15.75" customHeight="1">
      <c r="B1442" s="13" t="s">
        <v>870</v>
      </c>
      <c r="C1442" s="13"/>
      <c r="D1442" s="10">
        <v>138069.6060000002</v>
      </c>
      <c r="E1442" s="10">
        <v>190491.16100000028</v>
      </c>
      <c r="F1442" s="10">
        <v>225363.31200000024</v>
      </c>
      <c r="G1442" s="10">
        <f t="shared" si="1"/>
        <v>553924.079</v>
      </c>
      <c r="H1442" s="11">
        <f t="shared" si="2"/>
        <v>-0.00188806392</v>
      </c>
      <c r="J1442" s="12">
        <v>45182.0</v>
      </c>
      <c r="K1442" s="2">
        <v>446.51</v>
      </c>
      <c r="L1442" s="3" t="s">
        <v>865</v>
      </c>
      <c r="M1442" s="4">
        <f t="array" ref="M1442">XLOOKUP(L1442,Agregado!$B$2:$B$1511,Agregado!$H$2:$H$1511)</f>
        <v>-0.002940152836</v>
      </c>
    </row>
    <row r="1443" ht="15.75" customHeight="1">
      <c r="B1443" s="13" t="s">
        <v>871</v>
      </c>
      <c r="C1443" s="13"/>
      <c r="D1443" s="10">
        <v>135876.8400000002</v>
      </c>
      <c r="E1443" s="10">
        <v>190070.76700000028</v>
      </c>
      <c r="F1443" s="10">
        <v>225560.23400000023</v>
      </c>
      <c r="G1443" s="10">
        <f t="shared" si="1"/>
        <v>551507.841</v>
      </c>
      <c r="H1443" s="11">
        <f t="shared" si="2"/>
        <v>-0.004371579659</v>
      </c>
      <c r="J1443" s="12">
        <v>45183.0</v>
      </c>
      <c r="K1443" s="2">
        <v>450.36</v>
      </c>
      <c r="L1443" s="3" t="s">
        <v>866</v>
      </c>
      <c r="M1443" s="4">
        <f t="array" ref="M1443">XLOOKUP(L1443,Agregado!$B$2:$B$1511,Agregado!$H$2:$H$1511)</f>
        <v>0.001917327059</v>
      </c>
    </row>
    <row r="1444" ht="15.75" customHeight="1">
      <c r="B1444" s="13" t="s">
        <v>872</v>
      </c>
      <c r="C1444" s="13"/>
      <c r="D1444" s="10">
        <v>139392.5420000002</v>
      </c>
      <c r="E1444" s="10">
        <v>189635.49100000027</v>
      </c>
      <c r="F1444" s="10">
        <v>226033.81100000022</v>
      </c>
      <c r="G1444" s="10">
        <f t="shared" si="1"/>
        <v>555061.844</v>
      </c>
      <c r="H1444" s="11">
        <f t="shared" si="2"/>
        <v>0.006423481988</v>
      </c>
      <c r="J1444" s="12">
        <v>45184.0</v>
      </c>
      <c r="K1444" s="2">
        <v>443.37</v>
      </c>
      <c r="L1444" s="3" t="s">
        <v>867</v>
      </c>
      <c r="M1444" s="4">
        <f t="array" ref="M1444">XLOOKUP(L1444,Agregado!$B$2:$B$1511,Agregado!$H$2:$H$1511)</f>
        <v>-0.001100903928</v>
      </c>
    </row>
    <row r="1445" ht="15.75" customHeight="1">
      <c r="B1445" s="13" t="s">
        <v>873</v>
      </c>
      <c r="C1445" s="13"/>
      <c r="D1445" s="10">
        <v>146536.98900000018</v>
      </c>
      <c r="E1445" s="10">
        <v>186030.94400000028</v>
      </c>
      <c r="F1445" s="10">
        <v>225845.3500000002</v>
      </c>
      <c r="G1445" s="10">
        <f t="shared" si="1"/>
        <v>558413.283</v>
      </c>
      <c r="H1445" s="11">
        <f t="shared" si="2"/>
        <v>0.006019800604</v>
      </c>
      <c r="J1445" s="12">
        <v>45187.0</v>
      </c>
      <c r="K1445" s="2">
        <v>443.63</v>
      </c>
      <c r="L1445" s="3" t="s">
        <v>868</v>
      </c>
      <c r="M1445" s="4">
        <f t="array" ref="M1445">XLOOKUP(L1445,Agregado!$B$2:$B$1511,Agregado!$H$2:$H$1511)</f>
        <v>0.0007888702857</v>
      </c>
    </row>
    <row r="1446" ht="15.75" customHeight="1">
      <c r="B1446" s="13" t="s">
        <v>874</v>
      </c>
      <c r="C1446" s="13"/>
      <c r="D1446" s="10">
        <v>146904.29600000018</v>
      </c>
      <c r="E1446" s="10">
        <v>184613.83000000028</v>
      </c>
      <c r="F1446" s="10">
        <v>225819.07500000022</v>
      </c>
      <c r="G1446" s="10">
        <f t="shared" si="1"/>
        <v>557337.201</v>
      </c>
      <c r="H1446" s="11">
        <f t="shared" si="2"/>
        <v>-0.001928894227</v>
      </c>
      <c r="J1446" s="12">
        <v>45188.0</v>
      </c>
      <c r="K1446" s="2">
        <v>442.71</v>
      </c>
      <c r="L1446" s="3" t="s">
        <v>869</v>
      </c>
      <c r="M1446" s="4">
        <f t="array" ref="M1446">XLOOKUP(L1446,Agregado!$B$2:$B$1511,Agregado!$H$2:$H$1511)</f>
        <v>0.004407096849</v>
      </c>
    </row>
    <row r="1447" ht="15.75" customHeight="1">
      <c r="B1447" s="13" t="s">
        <v>875</v>
      </c>
      <c r="C1447" s="13"/>
      <c r="D1447" s="10">
        <v>149011.93000000017</v>
      </c>
      <c r="E1447" s="10">
        <v>185768.4890000003</v>
      </c>
      <c r="F1447" s="10">
        <v>225883.1600000002</v>
      </c>
      <c r="G1447" s="10">
        <f t="shared" si="1"/>
        <v>560663.579</v>
      </c>
      <c r="H1447" s="11">
        <f t="shared" si="2"/>
        <v>0.005950600169</v>
      </c>
      <c r="J1447" s="12">
        <v>45189.0</v>
      </c>
      <c r="K1447" s="2">
        <v>438.64</v>
      </c>
      <c r="L1447" s="3" t="s">
        <v>870</v>
      </c>
      <c r="M1447" s="4">
        <f t="array" ref="M1447">XLOOKUP(L1447,Agregado!$B$2:$B$1511,Agregado!$H$2:$H$1511)</f>
        <v>-0.00188806392</v>
      </c>
    </row>
    <row r="1448" ht="15.75" customHeight="1">
      <c r="B1448" s="13" t="s">
        <v>876</v>
      </c>
      <c r="C1448" s="13"/>
      <c r="D1448" s="10">
        <v>145562.22000000018</v>
      </c>
      <c r="E1448" s="10">
        <v>191094.0680000003</v>
      </c>
      <c r="F1448" s="10">
        <v>226468.1630000002</v>
      </c>
      <c r="G1448" s="10">
        <f t="shared" si="1"/>
        <v>563124.451</v>
      </c>
      <c r="H1448" s="11">
        <f t="shared" si="2"/>
        <v>0.00437960873</v>
      </c>
      <c r="J1448" s="12">
        <v>45190.0</v>
      </c>
      <c r="K1448" s="2">
        <v>431.39</v>
      </c>
      <c r="L1448" s="3" t="s">
        <v>871</v>
      </c>
      <c r="M1448" s="4">
        <f t="array" ref="M1448">XLOOKUP(L1448,Agregado!$B$2:$B$1511,Agregado!$H$2:$H$1511)</f>
        <v>-0.004371579659</v>
      </c>
    </row>
    <row r="1449" ht="15.75" customHeight="1">
      <c r="B1449" s="13" t="s">
        <v>877</v>
      </c>
      <c r="C1449" s="13"/>
      <c r="D1449" s="10">
        <v>142862.9500000002</v>
      </c>
      <c r="E1449" s="10">
        <v>191223.1680000003</v>
      </c>
      <c r="F1449" s="10">
        <v>226123.7450000002</v>
      </c>
      <c r="G1449" s="10">
        <f t="shared" si="1"/>
        <v>560209.863</v>
      </c>
      <c r="H1449" s="11">
        <f t="shared" si="2"/>
        <v>-0.005189184562</v>
      </c>
      <c r="J1449" s="12">
        <v>45191.0</v>
      </c>
      <c r="K1449" s="2">
        <v>430.42</v>
      </c>
      <c r="L1449" s="3" t="s">
        <v>872</v>
      </c>
      <c r="M1449" s="4">
        <f t="array" ref="M1449">XLOOKUP(L1449,Agregado!$B$2:$B$1511,Agregado!$H$2:$H$1511)</f>
        <v>0.006423481988</v>
      </c>
    </row>
    <row r="1450" ht="15.75" customHeight="1">
      <c r="B1450" s="13">
        <v>44967.0</v>
      </c>
      <c r="C1450" s="13"/>
      <c r="D1450" s="10">
        <v>145875.4580000002</v>
      </c>
      <c r="E1450" s="10">
        <v>191974.2380000003</v>
      </c>
      <c r="F1450" s="10">
        <v>226251.3270000002</v>
      </c>
      <c r="G1450" s="10">
        <f t="shared" si="1"/>
        <v>564101.023</v>
      </c>
      <c r="H1450" s="11">
        <f t="shared" si="2"/>
        <v>0.006921885369</v>
      </c>
      <c r="J1450" s="12">
        <v>45194.0</v>
      </c>
      <c r="K1450" s="2">
        <v>432.23</v>
      </c>
      <c r="L1450" s="3" t="s">
        <v>873</v>
      </c>
      <c r="M1450" s="4">
        <f t="array" ref="M1450">XLOOKUP(L1450,Agregado!$B$2:$B$1511,Agregado!$H$2:$H$1511)</f>
        <v>0.006019800604</v>
      </c>
    </row>
    <row r="1451" ht="15.75" customHeight="1">
      <c r="B1451" s="13">
        <v>44995.0</v>
      </c>
      <c r="C1451" s="13"/>
      <c r="D1451" s="10">
        <v>144700.2700000002</v>
      </c>
      <c r="E1451" s="10">
        <v>192210.3080000003</v>
      </c>
      <c r="F1451" s="10">
        <v>226549.0560000002</v>
      </c>
      <c r="G1451" s="10">
        <f t="shared" si="1"/>
        <v>563459.634</v>
      </c>
      <c r="H1451" s="11">
        <f t="shared" si="2"/>
        <v>-0.001137657766</v>
      </c>
      <c r="J1451" s="12">
        <v>45195.0</v>
      </c>
      <c r="K1451" s="2">
        <v>425.88</v>
      </c>
      <c r="L1451" s="3" t="s">
        <v>874</v>
      </c>
      <c r="M1451" s="4">
        <f t="array" ref="M1451">XLOOKUP(L1451,Agregado!$B$2:$B$1511,Agregado!$H$2:$H$1511)</f>
        <v>-0.001928894227</v>
      </c>
    </row>
    <row r="1452" ht="15.75" customHeight="1">
      <c r="B1452" s="13">
        <v>45026.0</v>
      </c>
      <c r="C1452" s="13"/>
      <c r="D1452" s="10">
        <v>142550.6220000002</v>
      </c>
      <c r="E1452" s="10">
        <v>193543.8680000003</v>
      </c>
      <c r="F1452" s="10">
        <v>227689.11100000018</v>
      </c>
      <c r="G1452" s="10">
        <f t="shared" si="1"/>
        <v>563783.601</v>
      </c>
      <c r="H1452" s="11">
        <f t="shared" si="2"/>
        <v>0.0005747952152</v>
      </c>
      <c r="J1452" s="12">
        <v>45196.0</v>
      </c>
      <c r="K1452" s="2">
        <v>426.05</v>
      </c>
      <c r="L1452" s="3" t="s">
        <v>875</v>
      </c>
      <c r="M1452" s="4">
        <f t="array" ref="M1452">XLOOKUP(L1452,Agregado!$B$2:$B$1511,Agregado!$H$2:$H$1511)</f>
        <v>0.005950600169</v>
      </c>
    </row>
    <row r="1453" ht="15.75" customHeight="1">
      <c r="B1453" s="13">
        <v>45056.0</v>
      </c>
      <c r="C1453" s="13"/>
      <c r="D1453" s="10">
        <v>140277.3190000002</v>
      </c>
      <c r="E1453" s="10">
        <v>193607.88600000032</v>
      </c>
      <c r="F1453" s="10">
        <v>227996.2950000002</v>
      </c>
      <c r="G1453" s="10">
        <f t="shared" si="1"/>
        <v>561881.5</v>
      </c>
      <c r="H1453" s="11">
        <f t="shared" si="2"/>
        <v>-0.003379518133</v>
      </c>
      <c r="J1453" s="12">
        <v>45197.0</v>
      </c>
      <c r="K1453" s="2">
        <v>428.52</v>
      </c>
      <c r="L1453" s="3" t="s">
        <v>876</v>
      </c>
      <c r="M1453" s="4">
        <f t="array" ref="M1453">XLOOKUP(L1453,Agregado!$B$2:$B$1511,Agregado!$H$2:$H$1511)</f>
        <v>0.00437960873</v>
      </c>
    </row>
    <row r="1454" ht="15.75" customHeight="1">
      <c r="B1454" s="13">
        <v>45087.0</v>
      </c>
      <c r="C1454" s="13"/>
      <c r="D1454" s="10">
        <v>137879.2470000002</v>
      </c>
      <c r="E1454" s="10">
        <v>194247.3460000003</v>
      </c>
      <c r="F1454" s="10">
        <v>228184.4950000002</v>
      </c>
      <c r="G1454" s="10">
        <f t="shared" si="1"/>
        <v>560311.088</v>
      </c>
      <c r="H1454" s="11">
        <f t="shared" si="2"/>
        <v>-0.002798829794</v>
      </c>
      <c r="J1454" s="12">
        <v>45198.0</v>
      </c>
      <c r="K1454" s="2">
        <v>427.48</v>
      </c>
      <c r="L1454" s="3" t="s">
        <v>877</v>
      </c>
      <c r="M1454" s="4">
        <f t="array" ref="M1454">XLOOKUP(L1454,Agregado!$B$2:$B$1511,Agregado!$H$2:$H$1511)</f>
        <v>-0.005189184562</v>
      </c>
    </row>
    <row r="1455" ht="15.75" customHeight="1">
      <c r="B1455" s="13">
        <v>45179.0</v>
      </c>
      <c r="C1455" s="13"/>
      <c r="D1455" s="10">
        <v>138351.7180000002</v>
      </c>
      <c r="E1455" s="10">
        <v>194074.7810000003</v>
      </c>
      <c r="F1455" s="10">
        <v>228433.1640000002</v>
      </c>
      <c r="G1455" s="10">
        <f t="shared" si="1"/>
        <v>560859.663</v>
      </c>
      <c r="H1455" s="11">
        <f t="shared" si="2"/>
        <v>0.0009785753745</v>
      </c>
      <c r="J1455" s="12">
        <v>45201.0</v>
      </c>
      <c r="K1455" s="2">
        <v>427.31</v>
      </c>
      <c r="L1455" s="3">
        <v>44967.0</v>
      </c>
      <c r="M1455" s="4">
        <f t="array" ref="M1455">XLOOKUP(L1455,Agregado!$B$2:$B$1511,Agregado!$H$2:$H$1511)</f>
        <v>0.006921885369</v>
      </c>
    </row>
    <row r="1456" ht="15.75" customHeight="1">
      <c r="B1456" s="13">
        <v>45209.0</v>
      </c>
      <c r="C1456" s="13"/>
      <c r="D1456" s="10">
        <v>134526.54800000018</v>
      </c>
      <c r="E1456" s="10">
        <v>194291.8470000003</v>
      </c>
      <c r="F1456" s="10">
        <v>228415.7920000002</v>
      </c>
      <c r="G1456" s="10">
        <f t="shared" si="1"/>
        <v>557234.187</v>
      </c>
      <c r="H1456" s="11">
        <f t="shared" si="2"/>
        <v>-0.006485124136</v>
      </c>
      <c r="J1456" s="12">
        <v>45202.0</v>
      </c>
      <c r="K1456" s="2">
        <v>421.59</v>
      </c>
      <c r="L1456" s="3">
        <v>44995.0</v>
      </c>
      <c r="M1456" s="4">
        <f t="array" ref="M1456">XLOOKUP(L1456,Agregado!$B$2:$B$1511,Agregado!$H$2:$H$1511)</f>
        <v>-0.001137657766</v>
      </c>
    </row>
    <row r="1457" ht="15.75" customHeight="1">
      <c r="B1457" s="13">
        <v>45240.0</v>
      </c>
      <c r="C1457" s="13"/>
      <c r="D1457" s="10">
        <v>136894.4630000002</v>
      </c>
      <c r="E1457" s="10">
        <v>196102.9150000003</v>
      </c>
      <c r="F1457" s="10">
        <v>228630.49900000019</v>
      </c>
      <c r="G1457" s="10">
        <f t="shared" si="1"/>
        <v>561627.877</v>
      </c>
      <c r="H1457" s="11">
        <f t="shared" si="2"/>
        <v>0.007853895</v>
      </c>
      <c r="J1457" s="12">
        <v>45203.0</v>
      </c>
      <c r="K1457" s="2">
        <v>424.66</v>
      </c>
      <c r="L1457" s="3">
        <v>45026.0</v>
      </c>
      <c r="M1457" s="4">
        <f t="array" ref="M1457">XLOOKUP(L1457,Agregado!$B$2:$B$1511,Agregado!$H$2:$H$1511)</f>
        <v>0.0005747952152</v>
      </c>
    </row>
    <row r="1458" ht="15.75" customHeight="1">
      <c r="B1458" s="13">
        <v>45270.0</v>
      </c>
      <c r="C1458" s="13"/>
      <c r="D1458" s="10">
        <v>136545.3720000002</v>
      </c>
      <c r="E1458" s="10">
        <v>196037.1710000003</v>
      </c>
      <c r="F1458" s="10">
        <v>228464.2400000002</v>
      </c>
      <c r="G1458" s="10">
        <f t="shared" si="1"/>
        <v>561046.783</v>
      </c>
      <c r="H1458" s="11">
        <f t="shared" si="2"/>
        <v>-0.00103519581</v>
      </c>
      <c r="J1458" s="12">
        <v>45204.0</v>
      </c>
      <c r="K1458" s="2">
        <v>424.5</v>
      </c>
      <c r="L1458" s="3">
        <v>45056.0</v>
      </c>
      <c r="M1458" s="4">
        <f t="array" ref="M1458">XLOOKUP(L1458,Agregado!$B$2:$B$1511,Agregado!$H$2:$H$1511)</f>
        <v>-0.003379518133</v>
      </c>
    </row>
    <row r="1459" ht="15.75" customHeight="1">
      <c r="B1459" s="13" t="s">
        <v>878</v>
      </c>
      <c r="C1459" s="13"/>
      <c r="D1459" s="10">
        <v>135504.52300000022</v>
      </c>
      <c r="E1459" s="10">
        <v>196211.4130000003</v>
      </c>
      <c r="F1459" s="10">
        <v>230121.6130000002</v>
      </c>
      <c r="G1459" s="10">
        <f t="shared" si="1"/>
        <v>561837.549</v>
      </c>
      <c r="H1459" s="11">
        <f t="shared" si="2"/>
        <v>0.001408455187</v>
      </c>
      <c r="J1459" s="12">
        <v>45205.0</v>
      </c>
      <c r="K1459" s="2">
        <v>429.54</v>
      </c>
      <c r="L1459" s="3">
        <v>45087.0</v>
      </c>
      <c r="M1459" s="4">
        <f t="array" ref="M1459">XLOOKUP(L1459,Agregado!$B$2:$B$1511,Agregado!$H$2:$H$1511)</f>
        <v>-0.002798829794</v>
      </c>
    </row>
    <row r="1460" ht="15.75" customHeight="1">
      <c r="B1460" s="13" t="s">
        <v>879</v>
      </c>
      <c r="C1460" s="13"/>
      <c r="D1460" s="10">
        <v>135979.18900000022</v>
      </c>
      <c r="E1460" s="10">
        <v>196536.4810000003</v>
      </c>
      <c r="F1460" s="10">
        <v>228696.20400000017</v>
      </c>
      <c r="G1460" s="10">
        <f t="shared" si="1"/>
        <v>561211.874</v>
      </c>
      <c r="H1460" s="11">
        <f t="shared" si="2"/>
        <v>-0.001114243152</v>
      </c>
      <c r="J1460" s="12">
        <v>45208.0</v>
      </c>
      <c r="K1460" s="2">
        <v>432.29</v>
      </c>
      <c r="L1460" s="3">
        <v>45179.0</v>
      </c>
      <c r="M1460" s="4">
        <f t="array" ref="M1460">XLOOKUP(L1460,Agregado!$B$2:$B$1511,Agregado!$H$2:$H$1511)</f>
        <v>0.0009785753745</v>
      </c>
    </row>
    <row r="1461" ht="15.75" customHeight="1">
      <c r="B1461" s="13" t="s">
        <v>880</v>
      </c>
      <c r="C1461" s="13"/>
      <c r="D1461" s="10">
        <v>136633.3310000002</v>
      </c>
      <c r="E1461" s="10">
        <v>196295.56600000028</v>
      </c>
      <c r="F1461" s="10">
        <v>228681.4880000002</v>
      </c>
      <c r="G1461" s="10">
        <f t="shared" si="1"/>
        <v>561610.385</v>
      </c>
      <c r="H1461" s="11">
        <f t="shared" si="2"/>
        <v>0.0007098381129</v>
      </c>
      <c r="J1461" s="12">
        <v>45209.0</v>
      </c>
      <c r="K1461" s="2">
        <v>434.54</v>
      </c>
      <c r="L1461" s="3">
        <v>45209.0</v>
      </c>
      <c r="M1461" s="4">
        <f t="array" ref="M1461">XLOOKUP(L1461,Agregado!$B$2:$B$1511,Agregado!$H$2:$H$1511)</f>
        <v>-0.006485124136</v>
      </c>
    </row>
    <row r="1462" ht="15.75" customHeight="1">
      <c r="B1462" s="13" t="s">
        <v>881</v>
      </c>
      <c r="C1462" s="13"/>
      <c r="D1462" s="10">
        <v>137047.5780000002</v>
      </c>
      <c r="E1462" s="10">
        <v>196295.56600000028</v>
      </c>
      <c r="F1462" s="10">
        <v>228776.6320000002</v>
      </c>
      <c r="G1462" s="10">
        <f t="shared" si="1"/>
        <v>562119.776</v>
      </c>
      <c r="H1462" s="11">
        <f t="shared" si="2"/>
        <v>0.0009066073913</v>
      </c>
      <c r="J1462" s="12">
        <v>45210.0</v>
      </c>
      <c r="K1462" s="2">
        <v>436.32</v>
      </c>
      <c r="L1462" s="3">
        <v>45240.0</v>
      </c>
      <c r="M1462" s="4">
        <f t="array" ref="M1462">XLOOKUP(L1462,Agregado!$B$2:$B$1511,Agregado!$H$2:$H$1511)</f>
        <v>0.007853895</v>
      </c>
    </row>
    <row r="1463" ht="15.75" customHeight="1">
      <c r="B1463" s="13" t="s">
        <v>882</v>
      </c>
      <c r="C1463" s="13"/>
      <c r="D1463" s="10">
        <v>136897.00400000022</v>
      </c>
      <c r="E1463" s="10">
        <v>196922.13400000028</v>
      </c>
      <c r="F1463" s="10">
        <v>228343.5170000002</v>
      </c>
      <c r="G1463" s="10">
        <f t="shared" si="1"/>
        <v>562162.655</v>
      </c>
      <c r="H1463" s="11">
        <f t="shared" si="2"/>
        <v>0.00007627798645</v>
      </c>
      <c r="J1463" s="12">
        <v>45211.0</v>
      </c>
      <c r="K1463" s="2">
        <v>433.66</v>
      </c>
      <c r="L1463" s="3">
        <v>45270.0</v>
      </c>
      <c r="M1463" s="4">
        <f t="array" ref="M1463">XLOOKUP(L1463,Agregado!$B$2:$B$1511,Agregado!$H$2:$H$1511)</f>
        <v>-0.00103519581</v>
      </c>
    </row>
    <row r="1464" ht="15.75" customHeight="1">
      <c r="B1464" s="13" t="s">
        <v>883</v>
      </c>
      <c r="C1464" s="13"/>
      <c r="D1464" s="10">
        <v>137174.29500000022</v>
      </c>
      <c r="E1464" s="10">
        <v>198400.4100000003</v>
      </c>
      <c r="F1464" s="10">
        <v>228198.6400000002</v>
      </c>
      <c r="G1464" s="10">
        <f t="shared" si="1"/>
        <v>563773.345</v>
      </c>
      <c r="H1464" s="11">
        <f t="shared" si="2"/>
        <v>0.002861070432</v>
      </c>
      <c r="J1464" s="12">
        <v>45212.0</v>
      </c>
      <c r="K1464" s="2">
        <v>431.5</v>
      </c>
      <c r="L1464" s="3" t="s">
        <v>878</v>
      </c>
      <c r="M1464" s="4">
        <f t="array" ref="M1464">XLOOKUP(L1464,Agregado!$B$2:$B$1511,Agregado!$H$2:$H$1511)</f>
        <v>0.001408455187</v>
      </c>
    </row>
    <row r="1465" ht="15.75" customHeight="1">
      <c r="B1465" s="13" t="s">
        <v>884</v>
      </c>
      <c r="C1465" s="13"/>
      <c r="D1465" s="10">
        <v>137848.29500000022</v>
      </c>
      <c r="E1465" s="10">
        <v>198717.74000000028</v>
      </c>
      <c r="F1465" s="10">
        <v>228225.9050000002</v>
      </c>
      <c r="G1465" s="10">
        <f t="shared" si="1"/>
        <v>564791.94</v>
      </c>
      <c r="H1465" s="11">
        <f t="shared" si="2"/>
        <v>0.00180511538</v>
      </c>
      <c r="J1465" s="12">
        <v>45215.0</v>
      </c>
      <c r="K1465" s="2">
        <v>436.04</v>
      </c>
      <c r="L1465" s="3" t="s">
        <v>879</v>
      </c>
      <c r="M1465" s="4">
        <f t="array" ref="M1465">XLOOKUP(L1465,Agregado!$B$2:$B$1511,Agregado!$H$2:$H$1511)</f>
        <v>-0.001114243152</v>
      </c>
    </row>
    <row r="1466" ht="15.75" customHeight="1">
      <c r="B1466" s="13" t="s">
        <v>885</v>
      </c>
      <c r="C1466" s="13"/>
      <c r="D1466" s="10">
        <v>138626.29500000022</v>
      </c>
      <c r="E1466" s="10">
        <v>199055.65400000027</v>
      </c>
      <c r="F1466" s="10">
        <v>228361.3160000002</v>
      </c>
      <c r="G1466" s="10">
        <f t="shared" si="1"/>
        <v>566043.265</v>
      </c>
      <c r="H1466" s="11">
        <f t="shared" si="2"/>
        <v>0.002213099672</v>
      </c>
      <c r="J1466" s="12">
        <v>45216.0</v>
      </c>
      <c r="K1466" s="2">
        <v>436.02</v>
      </c>
      <c r="L1466" s="3" t="s">
        <v>880</v>
      </c>
      <c r="M1466" s="4">
        <f t="array" ref="M1466">XLOOKUP(L1466,Agregado!$B$2:$B$1511,Agregado!$H$2:$H$1511)</f>
        <v>0.0007098381129</v>
      </c>
    </row>
    <row r="1467" ht="15.75" customHeight="1">
      <c r="B1467" s="13" t="s">
        <v>886</v>
      </c>
      <c r="C1467" s="13"/>
      <c r="D1467" s="10">
        <v>136656.55500000023</v>
      </c>
      <c r="E1467" s="10">
        <v>199225.84200000027</v>
      </c>
      <c r="F1467" s="10">
        <v>228270.0740000002</v>
      </c>
      <c r="G1467" s="10">
        <f t="shared" si="1"/>
        <v>564152.471</v>
      </c>
      <c r="H1467" s="11">
        <f t="shared" si="2"/>
        <v>-0.003345961595</v>
      </c>
      <c r="J1467" s="12">
        <v>45217.0</v>
      </c>
      <c r="K1467" s="2">
        <v>430.21</v>
      </c>
      <c r="L1467" s="3" t="s">
        <v>881</v>
      </c>
      <c r="M1467" s="4">
        <f t="array" ref="M1467">XLOOKUP(L1467,Agregado!$B$2:$B$1511,Agregado!$H$2:$H$1511)</f>
        <v>0.0009066073913</v>
      </c>
    </row>
    <row r="1468" ht="15.75" customHeight="1">
      <c r="B1468" s="13" t="s">
        <v>887</v>
      </c>
      <c r="C1468" s="13"/>
      <c r="D1468" s="10">
        <v>137783.8960000002</v>
      </c>
      <c r="E1468" s="10">
        <v>199393.59100000028</v>
      </c>
      <c r="F1468" s="10">
        <v>228571.4470000002</v>
      </c>
      <c r="G1468" s="10">
        <f t="shared" si="1"/>
        <v>565748.934</v>
      </c>
      <c r="H1468" s="11">
        <f t="shared" si="2"/>
        <v>0.002825846672</v>
      </c>
      <c r="J1468" s="12">
        <v>45218.0</v>
      </c>
      <c r="K1468" s="2">
        <v>426.43</v>
      </c>
      <c r="L1468" s="3" t="s">
        <v>882</v>
      </c>
      <c r="M1468" s="4">
        <f t="array" ref="M1468">XLOOKUP(L1468,Agregado!$B$2:$B$1511,Agregado!$H$2:$H$1511)</f>
        <v>0.00007627798645</v>
      </c>
    </row>
    <row r="1469" ht="15.75" customHeight="1">
      <c r="B1469" s="13" t="s">
        <v>888</v>
      </c>
      <c r="C1469" s="13"/>
      <c r="D1469" s="10">
        <v>139805.65600000022</v>
      </c>
      <c r="E1469" s="10">
        <v>199745.84400000027</v>
      </c>
      <c r="F1469" s="10">
        <v>228697.65700000018</v>
      </c>
      <c r="G1469" s="10">
        <f t="shared" si="1"/>
        <v>568249.157</v>
      </c>
      <c r="H1469" s="11">
        <f t="shared" si="2"/>
        <v>0.004409578942</v>
      </c>
      <c r="J1469" s="12">
        <v>45219.0</v>
      </c>
      <c r="K1469" s="2">
        <v>421.19</v>
      </c>
      <c r="L1469" s="3" t="s">
        <v>883</v>
      </c>
      <c r="M1469" s="4">
        <f t="array" ref="M1469">XLOOKUP(L1469,Agregado!$B$2:$B$1511,Agregado!$H$2:$H$1511)</f>
        <v>0.002861070432</v>
      </c>
    </row>
    <row r="1470" ht="15.75" customHeight="1">
      <c r="B1470" s="13" t="s">
        <v>889</v>
      </c>
      <c r="C1470" s="13"/>
      <c r="D1470" s="10">
        <v>139251.3040000002</v>
      </c>
      <c r="E1470" s="10">
        <v>199787.08700000026</v>
      </c>
      <c r="F1470" s="10">
        <v>228742.76900000017</v>
      </c>
      <c r="G1470" s="10">
        <f t="shared" si="1"/>
        <v>567781.16</v>
      </c>
      <c r="H1470" s="11">
        <f t="shared" si="2"/>
        <v>-0.0008239164386</v>
      </c>
      <c r="J1470" s="12">
        <v>45222.0</v>
      </c>
      <c r="K1470" s="2">
        <v>420.46</v>
      </c>
      <c r="L1470" s="3" t="s">
        <v>884</v>
      </c>
      <c r="M1470" s="4">
        <f t="array" ref="M1470">XLOOKUP(L1470,Agregado!$B$2:$B$1511,Agregado!$H$2:$H$1511)</f>
        <v>0.00180511538</v>
      </c>
    </row>
    <row r="1471" ht="15.75" customHeight="1">
      <c r="B1471" s="13" t="s">
        <v>890</v>
      </c>
      <c r="C1471" s="13"/>
      <c r="D1471" s="10">
        <v>143989.0630000002</v>
      </c>
      <c r="E1471" s="10">
        <v>199870.57100000026</v>
      </c>
      <c r="F1471" s="10">
        <v>228885.40800000017</v>
      </c>
      <c r="G1471" s="10">
        <f t="shared" si="1"/>
        <v>572745.042</v>
      </c>
      <c r="H1471" s="11">
        <f t="shared" si="2"/>
        <v>0.008704602023</v>
      </c>
      <c r="J1471" s="12">
        <v>45223.0</v>
      </c>
      <c r="K1471" s="2">
        <v>423.63</v>
      </c>
      <c r="L1471" s="3" t="s">
        <v>885</v>
      </c>
      <c r="M1471" s="4">
        <f t="array" ref="M1471">XLOOKUP(L1471,Agregado!$B$2:$B$1511,Agregado!$H$2:$H$1511)</f>
        <v>0.002213099672</v>
      </c>
    </row>
    <row r="1472" ht="15.75" customHeight="1">
      <c r="B1472" s="13">
        <v>44937.0</v>
      </c>
      <c r="C1472" s="13"/>
      <c r="D1472" s="10">
        <v>144030.8940000002</v>
      </c>
      <c r="E1472" s="10">
        <v>199765.53300000026</v>
      </c>
      <c r="F1472" s="10">
        <v>229478.25600000017</v>
      </c>
      <c r="G1472" s="10">
        <f t="shared" si="1"/>
        <v>573274.683</v>
      </c>
      <c r="H1472" s="11">
        <f t="shared" si="2"/>
        <v>0.0009243139994</v>
      </c>
      <c r="J1472" s="12">
        <v>45224.0</v>
      </c>
      <c r="K1472" s="2">
        <v>417.55</v>
      </c>
      <c r="L1472" s="3" t="s">
        <v>886</v>
      </c>
      <c r="M1472" s="4">
        <f t="array" ref="M1472">XLOOKUP(L1472,Agregado!$B$2:$B$1511,Agregado!$H$2:$H$1511)</f>
        <v>-0.003345961595</v>
      </c>
    </row>
    <row r="1473" ht="15.75" customHeight="1">
      <c r="B1473" s="13">
        <v>44968.0</v>
      </c>
      <c r="C1473" s="13"/>
      <c r="D1473" s="10">
        <v>140205.4790000002</v>
      </c>
      <c r="E1473" s="10">
        <v>199956.58900000027</v>
      </c>
      <c r="F1473" s="10">
        <v>229878.13800000018</v>
      </c>
      <c r="G1473" s="10">
        <f t="shared" si="1"/>
        <v>570040.206</v>
      </c>
      <c r="H1473" s="11">
        <f t="shared" si="2"/>
        <v>-0.005658083631</v>
      </c>
      <c r="J1473" s="12">
        <v>45225.0</v>
      </c>
      <c r="K1473" s="2">
        <v>412.55</v>
      </c>
      <c r="L1473" s="3" t="s">
        <v>887</v>
      </c>
      <c r="M1473" s="4">
        <f t="array" ref="M1473">XLOOKUP(L1473,Agregado!$B$2:$B$1511,Agregado!$H$2:$H$1511)</f>
        <v>0.002825846672</v>
      </c>
    </row>
    <row r="1474" ht="15.75" customHeight="1">
      <c r="B1474" s="13">
        <v>44996.0</v>
      </c>
      <c r="C1474" s="13"/>
      <c r="D1474" s="10">
        <v>138439.6710000002</v>
      </c>
      <c r="E1474" s="10">
        <v>200172.89100000027</v>
      </c>
      <c r="F1474" s="10">
        <v>230490.18000000017</v>
      </c>
      <c r="G1474" s="10">
        <f t="shared" si="1"/>
        <v>569102.742</v>
      </c>
      <c r="H1474" s="11">
        <f t="shared" si="2"/>
        <v>-0.001645911452</v>
      </c>
      <c r="J1474" s="12">
        <v>45226.0</v>
      </c>
      <c r="K1474" s="2">
        <v>410.68</v>
      </c>
      <c r="L1474" s="3" t="s">
        <v>888</v>
      </c>
      <c r="M1474" s="4">
        <f t="array" ref="M1474">XLOOKUP(L1474,Agregado!$B$2:$B$1511,Agregado!$H$2:$H$1511)</f>
        <v>0.004409578942</v>
      </c>
    </row>
    <row r="1475" ht="15.75" customHeight="1">
      <c r="B1475" s="13">
        <v>45088.0</v>
      </c>
      <c r="C1475" s="13"/>
      <c r="D1475" s="10">
        <v>141395.9130000002</v>
      </c>
      <c r="E1475" s="10">
        <v>200478.57200000028</v>
      </c>
      <c r="F1475" s="10">
        <v>231324.03200000018</v>
      </c>
      <c r="G1475" s="10">
        <f t="shared" si="1"/>
        <v>573198.517</v>
      </c>
      <c r="H1475" s="11">
        <f t="shared" si="2"/>
        <v>0.00717112499</v>
      </c>
      <c r="J1475" s="12">
        <v>45229.0</v>
      </c>
      <c r="K1475" s="2">
        <v>415.59</v>
      </c>
      <c r="L1475" s="3" t="s">
        <v>889</v>
      </c>
      <c r="M1475" s="4">
        <f t="array" ref="M1475">XLOOKUP(L1475,Agregado!$B$2:$B$1511,Agregado!$H$2:$H$1511)</f>
        <v>-0.0008239164386</v>
      </c>
    </row>
    <row r="1476" ht="15.75" customHeight="1">
      <c r="B1476" s="13">
        <v>45118.0</v>
      </c>
      <c r="C1476" s="13"/>
      <c r="D1476" s="10">
        <v>142615.3570000002</v>
      </c>
      <c r="E1476" s="10">
        <v>200587.93900000027</v>
      </c>
      <c r="F1476" s="10">
        <v>231818.3380000002</v>
      </c>
      <c r="G1476" s="10">
        <f t="shared" si="1"/>
        <v>575021.634</v>
      </c>
      <c r="H1476" s="11">
        <f t="shared" si="2"/>
        <v>0.003175555716</v>
      </c>
      <c r="J1476" s="12">
        <v>45230.0</v>
      </c>
      <c r="K1476" s="2">
        <v>418.2</v>
      </c>
      <c r="L1476" s="3" t="s">
        <v>890</v>
      </c>
      <c r="M1476" s="4">
        <f t="array" ref="M1476">XLOOKUP(L1476,Agregado!$B$2:$B$1511,Agregado!$H$2:$H$1511)</f>
        <v>0.008704602023</v>
      </c>
    </row>
    <row r="1477" ht="15.75" customHeight="1">
      <c r="B1477" s="13">
        <v>45149.0</v>
      </c>
      <c r="C1477" s="13"/>
      <c r="D1477" s="10">
        <v>142724.5470000002</v>
      </c>
      <c r="E1477" s="10">
        <v>200829.23300000027</v>
      </c>
      <c r="F1477" s="10">
        <v>231962.1230000002</v>
      </c>
      <c r="G1477" s="10">
        <f t="shared" si="1"/>
        <v>575515.903</v>
      </c>
      <c r="H1477" s="11">
        <f t="shared" si="2"/>
        <v>0.000859196705</v>
      </c>
      <c r="J1477" s="12">
        <v>45231.0</v>
      </c>
      <c r="K1477" s="2">
        <v>422.66</v>
      </c>
      <c r="L1477" s="3">
        <v>44937.0</v>
      </c>
      <c r="M1477" s="4">
        <f t="array" ref="M1477">XLOOKUP(L1477,Agregado!$B$2:$B$1511,Agregado!$H$2:$H$1511)</f>
        <v>0.0009243139994</v>
      </c>
    </row>
    <row r="1478" ht="15.75" customHeight="1">
      <c r="B1478" s="13">
        <v>45180.0</v>
      </c>
      <c r="C1478" s="13"/>
      <c r="D1478" s="10">
        <v>140669.6250000002</v>
      </c>
      <c r="E1478" s="10">
        <v>200851.19200000027</v>
      </c>
      <c r="F1478" s="10">
        <v>232059.8400000002</v>
      </c>
      <c r="G1478" s="10">
        <f t="shared" si="1"/>
        <v>573580.657</v>
      </c>
      <c r="H1478" s="11">
        <f t="shared" si="2"/>
        <v>-0.003368294532</v>
      </c>
      <c r="J1478" s="12">
        <v>45232.0</v>
      </c>
      <c r="K1478" s="2">
        <v>430.76</v>
      </c>
      <c r="L1478" s="3">
        <v>44968.0</v>
      </c>
      <c r="M1478" s="4">
        <f t="array" ref="M1478">XLOOKUP(L1478,Agregado!$B$2:$B$1511,Agregado!$H$2:$H$1511)</f>
        <v>-0.005658083631</v>
      </c>
    </row>
    <row r="1479" ht="15.75" customHeight="1">
      <c r="B1479" s="13">
        <v>45210.0</v>
      </c>
      <c r="C1479" s="13"/>
      <c r="D1479" s="10">
        <v>143337.3160000002</v>
      </c>
      <c r="E1479" s="10">
        <v>201984.04500000027</v>
      </c>
      <c r="F1479" s="10">
        <v>232156.9590000002</v>
      </c>
      <c r="G1479" s="10">
        <f t="shared" si="1"/>
        <v>577478.32</v>
      </c>
      <c r="H1479" s="11">
        <f t="shared" si="2"/>
        <v>0.006772333955</v>
      </c>
      <c r="J1479" s="12">
        <v>45233.0</v>
      </c>
      <c r="K1479" s="2">
        <v>434.69</v>
      </c>
      <c r="L1479" s="3">
        <v>44996.0</v>
      </c>
      <c r="M1479" s="4">
        <f t="array" ref="M1479">XLOOKUP(L1479,Agregado!$B$2:$B$1511,Agregado!$H$2:$H$1511)</f>
        <v>-0.001645911452</v>
      </c>
    </row>
    <row r="1480" ht="15.75" customHeight="1">
      <c r="B1480" s="13" t="s">
        <v>891</v>
      </c>
      <c r="C1480" s="13"/>
      <c r="D1480" s="10">
        <v>145165.8020000002</v>
      </c>
      <c r="E1480" s="10">
        <v>202006.17400000026</v>
      </c>
      <c r="F1480" s="10">
        <v>232466.43100000022</v>
      </c>
      <c r="G1480" s="10">
        <f t="shared" si="1"/>
        <v>579638.407</v>
      </c>
      <c r="H1480" s="11">
        <f t="shared" si="2"/>
        <v>0.003733572351</v>
      </c>
      <c r="J1480" s="12">
        <v>45236.0</v>
      </c>
      <c r="K1480" s="2">
        <v>435.69</v>
      </c>
      <c r="L1480" s="3">
        <v>45088.0</v>
      </c>
      <c r="M1480" s="4">
        <f t="array" ref="M1480">XLOOKUP(L1480,Agregado!$B$2:$B$1511,Agregado!$H$2:$H$1511)</f>
        <v>0.00717112499</v>
      </c>
    </row>
    <row r="1481" ht="15.75" customHeight="1">
      <c r="B1481" s="13" t="s">
        <v>892</v>
      </c>
      <c r="C1481" s="13"/>
      <c r="D1481" s="10">
        <v>143889.0540000002</v>
      </c>
      <c r="E1481" s="10">
        <v>202116.73400000026</v>
      </c>
      <c r="F1481" s="10">
        <v>232619.4700000002</v>
      </c>
      <c r="G1481" s="10">
        <f t="shared" si="1"/>
        <v>578625.258</v>
      </c>
      <c r="H1481" s="11">
        <f t="shared" si="2"/>
        <v>-0.00174942768</v>
      </c>
      <c r="J1481" s="12">
        <v>45237.0</v>
      </c>
      <c r="K1481" s="2">
        <v>436.93</v>
      </c>
      <c r="L1481" s="3">
        <v>45118.0</v>
      </c>
      <c r="M1481" s="4">
        <f t="array" ref="M1481">XLOOKUP(L1481,Agregado!$B$2:$B$1511,Agregado!$H$2:$H$1511)</f>
        <v>0.003175555716</v>
      </c>
    </row>
    <row r="1482" ht="15.75" customHeight="1">
      <c r="B1482" s="13" t="s">
        <v>893</v>
      </c>
      <c r="C1482" s="13"/>
      <c r="D1482" s="10">
        <v>143642.2510000002</v>
      </c>
      <c r="E1482" s="10">
        <v>202116.73400000026</v>
      </c>
      <c r="F1482" s="10">
        <v>233161.6680000002</v>
      </c>
      <c r="G1482" s="10">
        <f t="shared" si="1"/>
        <v>578920.653</v>
      </c>
      <c r="H1482" s="11">
        <f t="shared" si="2"/>
        <v>0.0005103814952</v>
      </c>
      <c r="J1482" s="12">
        <v>45238.0</v>
      </c>
      <c r="K1482" s="2">
        <v>437.25</v>
      </c>
      <c r="L1482" s="3">
        <v>45149.0</v>
      </c>
      <c r="M1482" s="4">
        <f t="array" ref="M1482">XLOOKUP(L1482,Agregado!$B$2:$B$1511,Agregado!$H$2:$H$1511)</f>
        <v>0.000859196705</v>
      </c>
    </row>
    <row r="1483" ht="15.75" customHeight="1">
      <c r="B1483" s="13" t="s">
        <v>894</v>
      </c>
      <c r="C1483" s="13"/>
      <c r="D1483" s="10">
        <v>145395.41800000018</v>
      </c>
      <c r="E1483" s="10">
        <v>202410.25500000027</v>
      </c>
      <c r="F1483" s="10">
        <v>233445.08000000022</v>
      </c>
      <c r="G1483" s="10">
        <f t="shared" si="1"/>
        <v>581250.753</v>
      </c>
      <c r="H1483" s="11">
        <f t="shared" si="2"/>
        <v>0.004016825653</v>
      </c>
      <c r="J1483" s="12">
        <v>45239.0</v>
      </c>
      <c r="K1483" s="2">
        <v>433.84</v>
      </c>
      <c r="L1483" s="3">
        <v>45180.0</v>
      </c>
      <c r="M1483" s="4">
        <f t="array" ref="M1483">XLOOKUP(L1483,Agregado!$B$2:$B$1511,Agregado!$H$2:$H$1511)</f>
        <v>-0.003368294532</v>
      </c>
    </row>
    <row r="1484" ht="15.75" customHeight="1">
      <c r="B1484" s="13" t="s">
        <v>895</v>
      </c>
      <c r="C1484" s="13"/>
      <c r="D1484" s="10">
        <v>149086.81300000017</v>
      </c>
      <c r="E1484" s="10">
        <v>202885.08100000027</v>
      </c>
      <c r="F1484" s="10">
        <v>233782.68100000022</v>
      </c>
      <c r="G1484" s="10">
        <f t="shared" si="1"/>
        <v>585754.575</v>
      </c>
      <c r="H1484" s="11">
        <f t="shared" si="2"/>
        <v>0.007718635472</v>
      </c>
      <c r="J1484" s="12">
        <v>45240.0</v>
      </c>
      <c r="K1484" s="2">
        <v>440.61</v>
      </c>
      <c r="L1484" s="3">
        <v>45210.0</v>
      </c>
      <c r="M1484" s="4">
        <f t="array" ref="M1484">XLOOKUP(L1484,Agregado!$B$2:$B$1511,Agregado!$H$2:$H$1511)</f>
        <v>0.006772333955</v>
      </c>
    </row>
    <row r="1485" ht="15.75" customHeight="1">
      <c r="B1485" s="13" t="s">
        <v>896</v>
      </c>
      <c r="C1485" s="13"/>
      <c r="D1485" s="10">
        <v>144556.74800000017</v>
      </c>
      <c r="E1485" s="10">
        <v>202975.64200000025</v>
      </c>
      <c r="F1485" s="10">
        <v>234316.7420000002</v>
      </c>
      <c r="G1485" s="10">
        <f t="shared" si="1"/>
        <v>581849.132</v>
      </c>
      <c r="H1485" s="11">
        <f t="shared" si="2"/>
        <v>-0.006689697097</v>
      </c>
      <c r="J1485" s="12">
        <v>45243.0</v>
      </c>
      <c r="K1485" s="2">
        <v>440.19</v>
      </c>
      <c r="L1485" s="3" t="s">
        <v>891</v>
      </c>
      <c r="M1485" s="4">
        <f t="array" ref="M1485">XLOOKUP(L1485,Agregado!$B$2:$B$1511,Agregado!$H$2:$H$1511)</f>
        <v>0.003733572351</v>
      </c>
    </row>
    <row r="1486" ht="15.75" customHeight="1">
      <c r="B1486" s="13" t="s">
        <v>897</v>
      </c>
      <c r="C1486" s="13"/>
      <c r="D1486" s="10">
        <v>144375.09900000016</v>
      </c>
      <c r="E1486" s="10">
        <v>203158.12100000025</v>
      </c>
      <c r="F1486" s="10">
        <v>234671.6590000002</v>
      </c>
      <c r="G1486" s="10">
        <f t="shared" si="1"/>
        <v>582204.879</v>
      </c>
      <c r="H1486" s="11">
        <f t="shared" si="2"/>
        <v>0.0006112207985</v>
      </c>
      <c r="J1486" s="12">
        <v>45244.0</v>
      </c>
      <c r="K1486" s="2">
        <v>448.73</v>
      </c>
      <c r="L1486" s="3" t="s">
        <v>892</v>
      </c>
      <c r="M1486" s="4">
        <f t="array" ref="M1486">XLOOKUP(L1486,Agregado!$B$2:$B$1511,Agregado!$H$2:$H$1511)</f>
        <v>-0.00174942768</v>
      </c>
    </row>
    <row r="1487" ht="15.75" customHeight="1">
      <c r="B1487" s="13" t="s">
        <v>898</v>
      </c>
      <c r="C1487" s="13"/>
      <c r="D1487" s="10">
        <v>145190.88800000015</v>
      </c>
      <c r="E1487" s="10">
        <v>203499.58500000025</v>
      </c>
      <c r="F1487" s="10">
        <v>234637.3240000002</v>
      </c>
      <c r="G1487" s="10">
        <f t="shared" si="1"/>
        <v>583327.797</v>
      </c>
      <c r="H1487" s="11">
        <f t="shared" si="2"/>
        <v>0.001926875789</v>
      </c>
      <c r="J1487" s="12">
        <v>45245.0</v>
      </c>
      <c r="K1487" s="2">
        <v>449.68</v>
      </c>
      <c r="L1487" s="3" t="s">
        <v>893</v>
      </c>
      <c r="M1487" s="4">
        <f t="array" ref="M1487">XLOOKUP(L1487,Agregado!$B$2:$B$1511,Agregado!$H$2:$H$1511)</f>
        <v>0.0005103814952</v>
      </c>
    </row>
    <row r="1488" ht="15.75" customHeight="1">
      <c r="B1488" s="13" t="s">
        <v>899</v>
      </c>
      <c r="C1488" s="13"/>
      <c r="D1488" s="10">
        <v>144940.59800000014</v>
      </c>
      <c r="E1488" s="10">
        <v>203796.73700000026</v>
      </c>
      <c r="F1488" s="10">
        <v>234706.8930000002</v>
      </c>
      <c r="G1488" s="10">
        <f t="shared" si="1"/>
        <v>583444.228</v>
      </c>
      <c r="H1488" s="11">
        <f t="shared" si="2"/>
        <v>0.0001995779773</v>
      </c>
      <c r="J1488" s="12">
        <v>45246.0</v>
      </c>
      <c r="K1488" s="2">
        <v>450.23</v>
      </c>
      <c r="L1488" s="3" t="s">
        <v>894</v>
      </c>
      <c r="M1488" s="4">
        <f t="array" ref="M1488">XLOOKUP(L1488,Agregado!$B$2:$B$1511,Agregado!$H$2:$H$1511)</f>
        <v>0.004016825653</v>
      </c>
    </row>
    <row r="1489" ht="15.75" customHeight="1">
      <c r="B1489" s="13" t="s">
        <v>900</v>
      </c>
      <c r="C1489" s="13"/>
      <c r="D1489" s="10">
        <v>143483.47200000015</v>
      </c>
      <c r="E1489" s="10">
        <v>203796.73700000026</v>
      </c>
      <c r="F1489" s="10">
        <v>234760.7570000002</v>
      </c>
      <c r="G1489" s="10">
        <f t="shared" si="1"/>
        <v>582040.966</v>
      </c>
      <c r="H1489" s="11">
        <f t="shared" si="2"/>
        <v>-0.002408031754</v>
      </c>
      <c r="J1489" s="12">
        <v>45247.0</v>
      </c>
      <c r="K1489" s="2">
        <v>450.79</v>
      </c>
      <c r="L1489" s="3" t="s">
        <v>895</v>
      </c>
      <c r="M1489" s="4">
        <f t="array" ref="M1489">XLOOKUP(L1489,Agregado!$B$2:$B$1511,Agregado!$H$2:$H$1511)</f>
        <v>0.007718635472</v>
      </c>
    </row>
    <row r="1490" ht="15.75" customHeight="1">
      <c r="B1490" s="13" t="s">
        <v>901</v>
      </c>
      <c r="C1490" s="13"/>
      <c r="D1490" s="10">
        <v>145755.82700000016</v>
      </c>
      <c r="E1490" s="10">
        <v>205166.39300000024</v>
      </c>
      <c r="F1490" s="10">
        <v>234910.58700000017</v>
      </c>
      <c r="G1490" s="10">
        <f t="shared" si="1"/>
        <v>585832.807</v>
      </c>
      <c r="H1490" s="11">
        <f t="shared" si="2"/>
        <v>0.006493603011</v>
      </c>
      <c r="J1490" s="12">
        <v>45250.0</v>
      </c>
      <c r="K1490" s="2">
        <v>454.26</v>
      </c>
      <c r="L1490" s="3" t="s">
        <v>896</v>
      </c>
      <c r="M1490" s="4">
        <f t="array" ref="M1490">XLOOKUP(L1490,Agregado!$B$2:$B$1511,Agregado!$H$2:$H$1511)</f>
        <v>-0.006689697097</v>
      </c>
    </row>
    <row r="1491" ht="15.75" customHeight="1">
      <c r="B1491" s="13" t="s">
        <v>902</v>
      </c>
      <c r="C1491" s="13"/>
      <c r="D1491" s="10">
        <v>148872.00100000016</v>
      </c>
      <c r="E1491" s="10">
        <v>205372.04300000024</v>
      </c>
      <c r="F1491" s="10">
        <v>235002.63000000018</v>
      </c>
      <c r="G1491" s="10">
        <f t="shared" si="1"/>
        <v>589246.674</v>
      </c>
      <c r="H1491" s="11">
        <f t="shared" si="2"/>
        <v>0.005810460756</v>
      </c>
      <c r="J1491" s="12">
        <v>45251.0</v>
      </c>
      <c r="K1491" s="2">
        <v>453.27</v>
      </c>
      <c r="L1491" s="3" t="s">
        <v>897</v>
      </c>
      <c r="M1491" s="4">
        <f t="array" ref="M1491">XLOOKUP(L1491,Agregado!$B$2:$B$1511,Agregado!$H$2:$H$1511)</f>
        <v>0.0006112207985</v>
      </c>
    </row>
    <row r="1492" ht="15.75" customHeight="1">
      <c r="B1492" s="13" t="s">
        <v>903</v>
      </c>
      <c r="C1492" s="13"/>
      <c r="D1492" s="10">
        <v>150872.08200000017</v>
      </c>
      <c r="E1492" s="10">
        <v>205714.52800000022</v>
      </c>
      <c r="F1492" s="10">
        <v>235351.60000000018</v>
      </c>
      <c r="G1492" s="10">
        <f t="shared" si="1"/>
        <v>591938.21</v>
      </c>
      <c r="H1492" s="11">
        <f t="shared" si="2"/>
        <v>0.0045573571</v>
      </c>
      <c r="J1492" s="12">
        <v>45252.0</v>
      </c>
      <c r="K1492" s="2">
        <v>455.02</v>
      </c>
      <c r="L1492" s="3" t="s">
        <v>898</v>
      </c>
      <c r="M1492" s="4">
        <f t="array" ref="M1492">XLOOKUP(L1492,Agregado!$B$2:$B$1511,Agregado!$H$2:$H$1511)</f>
        <v>0.001926875789</v>
      </c>
    </row>
    <row r="1493" ht="15.75" customHeight="1">
      <c r="B1493" s="13">
        <v>44938.0</v>
      </c>
      <c r="C1493" s="13"/>
      <c r="D1493" s="10">
        <v>150255.92500000016</v>
      </c>
      <c r="E1493" s="10">
        <v>206081.33800000022</v>
      </c>
      <c r="F1493" s="10">
        <v>236016.66900000017</v>
      </c>
      <c r="G1493" s="10">
        <f t="shared" si="1"/>
        <v>592353.932</v>
      </c>
      <c r="H1493" s="11">
        <f t="shared" si="2"/>
        <v>0.0007020599096</v>
      </c>
      <c r="J1493" s="12">
        <v>45254.0</v>
      </c>
      <c r="K1493" s="2">
        <v>455.3</v>
      </c>
      <c r="L1493" s="3" t="s">
        <v>899</v>
      </c>
      <c r="M1493" s="4">
        <f t="array" ref="M1493">XLOOKUP(L1493,Agregado!$B$2:$B$1511,Agregado!$H$2:$H$1511)</f>
        <v>0.0001995779773</v>
      </c>
    </row>
    <row r="1494" ht="15.75" customHeight="1">
      <c r="B1494" s="13">
        <v>45028.0</v>
      </c>
      <c r="C1494" s="13"/>
      <c r="D1494" s="10">
        <v>153240.20800000016</v>
      </c>
      <c r="E1494" s="10">
        <v>205666.21900000022</v>
      </c>
      <c r="F1494" s="10">
        <v>235874.12500000017</v>
      </c>
      <c r="G1494" s="10">
        <f t="shared" si="1"/>
        <v>594780.552</v>
      </c>
      <c r="H1494" s="11">
        <f t="shared" si="2"/>
        <v>0.004088203001</v>
      </c>
      <c r="J1494" s="12">
        <v>45257.0</v>
      </c>
      <c r="K1494" s="2">
        <v>454.48</v>
      </c>
      <c r="L1494" s="3" t="s">
        <v>900</v>
      </c>
      <c r="M1494" s="4">
        <f t="array" ref="M1494">XLOOKUP(L1494,Agregado!$B$2:$B$1511,Agregado!$H$2:$H$1511)</f>
        <v>-0.002408031754</v>
      </c>
    </row>
    <row r="1495" ht="15.75" customHeight="1">
      <c r="B1495" s="13">
        <v>45058.0</v>
      </c>
      <c r="C1495" s="13"/>
      <c r="D1495" s="10">
        <v>151482.12500000015</v>
      </c>
      <c r="E1495" s="10">
        <v>205780.90600000022</v>
      </c>
      <c r="F1495" s="10">
        <v>236311.6590000002</v>
      </c>
      <c r="G1495" s="10">
        <f t="shared" si="1"/>
        <v>593574.69</v>
      </c>
      <c r="H1495" s="11">
        <f t="shared" si="2"/>
        <v>-0.002029464543</v>
      </c>
      <c r="J1495" s="12">
        <v>45258.0</v>
      </c>
      <c r="K1495" s="2">
        <v>454.93</v>
      </c>
      <c r="L1495" s="3" t="s">
        <v>901</v>
      </c>
      <c r="M1495" s="4">
        <f t="array" ref="M1495">XLOOKUP(L1495,Agregado!$B$2:$B$1511,Agregado!$H$2:$H$1511)</f>
        <v>0.006493603011</v>
      </c>
    </row>
    <row r="1496" ht="15.75" customHeight="1">
      <c r="B1496" s="13">
        <v>45089.0</v>
      </c>
      <c r="C1496" s="13"/>
      <c r="D1496" s="10">
        <v>155726.68600000013</v>
      </c>
      <c r="E1496" s="10">
        <v>205826.75700000022</v>
      </c>
      <c r="F1496" s="10">
        <v>236822.8670000002</v>
      </c>
      <c r="G1496" s="10">
        <f t="shared" si="1"/>
        <v>598376.31</v>
      </c>
      <c r="H1496" s="11">
        <f t="shared" si="2"/>
        <v>0.008056784169</v>
      </c>
      <c r="J1496" s="12">
        <v>45259.0</v>
      </c>
      <c r="K1496" s="2">
        <v>454.61</v>
      </c>
      <c r="L1496" s="3" t="s">
        <v>902</v>
      </c>
      <c r="M1496" s="4">
        <f t="array" ref="M1496">XLOOKUP(L1496,Agregado!$B$2:$B$1511,Agregado!$H$2:$H$1511)</f>
        <v>0.005810460756</v>
      </c>
    </row>
    <row r="1497" ht="15.75" customHeight="1">
      <c r="B1497" s="13">
        <v>45119.0</v>
      </c>
      <c r="C1497" s="13"/>
      <c r="D1497" s="10">
        <v>158227.19300000014</v>
      </c>
      <c r="E1497" s="10">
        <v>206740.2170000002</v>
      </c>
      <c r="F1497" s="10">
        <v>236745.0060000002</v>
      </c>
      <c r="G1497" s="10">
        <f t="shared" si="1"/>
        <v>601712.416</v>
      </c>
      <c r="H1497" s="11">
        <f t="shared" si="2"/>
        <v>0.005559779908</v>
      </c>
      <c r="J1497" s="12">
        <v>45260.0</v>
      </c>
      <c r="K1497" s="2">
        <v>456.4</v>
      </c>
      <c r="L1497" s="3" t="s">
        <v>903</v>
      </c>
      <c r="M1497" s="4">
        <f t="array" ref="M1497">XLOOKUP(L1497,Agregado!$B$2:$B$1511,Agregado!$H$2:$H$1511)</f>
        <v>0.0045573571</v>
      </c>
    </row>
    <row r="1498" ht="15.75" customHeight="1">
      <c r="B1498" s="13">
        <v>45150.0</v>
      </c>
      <c r="C1498" s="13"/>
      <c r="D1498" s="10">
        <v>154996.03200000015</v>
      </c>
      <c r="E1498" s="10">
        <v>208121.5400000002</v>
      </c>
      <c r="F1498" s="10">
        <v>235745.0140000002</v>
      </c>
      <c r="G1498" s="10">
        <f t="shared" si="1"/>
        <v>598862.586</v>
      </c>
      <c r="H1498" s="11">
        <f t="shared" si="2"/>
        <v>-0.004747450759</v>
      </c>
      <c r="J1498" s="12">
        <v>45261.0</v>
      </c>
      <c r="K1498" s="2">
        <v>459.1</v>
      </c>
      <c r="L1498" s="3">
        <v>44938.0</v>
      </c>
      <c r="M1498" s="4">
        <f t="array" ref="M1498">XLOOKUP(L1498,Agregado!$B$2:$B$1511,Agregado!$H$2:$H$1511)</f>
        <v>0.0007020599096</v>
      </c>
    </row>
    <row r="1499" ht="15.75" customHeight="1">
      <c r="B1499" s="13">
        <v>45242.0</v>
      </c>
      <c r="C1499" s="13"/>
      <c r="D1499" s="10">
        <v>155594.29200000016</v>
      </c>
      <c r="E1499" s="10">
        <v>210017.1220000002</v>
      </c>
      <c r="F1499" s="10">
        <v>234284.7610000002</v>
      </c>
      <c r="G1499" s="10">
        <f t="shared" si="1"/>
        <v>599896.175</v>
      </c>
      <c r="H1499" s="11">
        <f t="shared" si="2"/>
        <v>0.001724432454</v>
      </c>
      <c r="J1499" s="12">
        <v>45264.0</v>
      </c>
      <c r="K1499" s="2">
        <v>456.69</v>
      </c>
      <c r="L1499" s="3">
        <v>45028.0</v>
      </c>
      <c r="M1499" s="4">
        <f t="array" ref="M1499">XLOOKUP(L1499,Agregado!$B$2:$B$1511,Agregado!$H$2:$H$1511)</f>
        <v>0.004088203001</v>
      </c>
    </row>
    <row r="1500" ht="15.75" customHeight="1">
      <c r="B1500" s="13">
        <v>45272.0</v>
      </c>
      <c r="C1500" s="13"/>
      <c r="D1500" s="10">
        <v>153954.18900000016</v>
      </c>
      <c r="E1500" s="10">
        <v>211038.25700000022</v>
      </c>
      <c r="F1500" s="10">
        <v>235786.9540000002</v>
      </c>
      <c r="G1500" s="10">
        <f t="shared" si="1"/>
        <v>600779.4</v>
      </c>
      <c r="H1500" s="11">
        <f t="shared" si="2"/>
        <v>0.00147121367</v>
      </c>
      <c r="J1500" s="12">
        <v>45265.0</v>
      </c>
      <c r="K1500" s="2">
        <v>456.6</v>
      </c>
      <c r="L1500" s="3">
        <v>45058.0</v>
      </c>
      <c r="M1500" s="4">
        <f t="array" ref="M1500">XLOOKUP(L1500,Agregado!$B$2:$B$1511,Agregado!$H$2:$H$1511)</f>
        <v>-0.002029464543</v>
      </c>
    </row>
    <row r="1501" ht="15.75" customHeight="1">
      <c r="B1501" s="13" t="s">
        <v>904</v>
      </c>
      <c r="C1501" s="13"/>
      <c r="D1501" s="10">
        <v>151238.99300000016</v>
      </c>
      <c r="E1501" s="10">
        <v>208823.31000000023</v>
      </c>
      <c r="F1501" s="10">
        <v>236091.9820000002</v>
      </c>
      <c r="G1501" s="10">
        <f t="shared" si="1"/>
        <v>596154.285</v>
      </c>
      <c r="H1501" s="11">
        <f t="shared" si="2"/>
        <v>-0.007728311231</v>
      </c>
      <c r="J1501" s="12">
        <v>45266.0</v>
      </c>
      <c r="K1501" s="2">
        <v>454.76</v>
      </c>
      <c r="L1501" s="3">
        <v>45089.0</v>
      </c>
      <c r="M1501" s="4">
        <f t="array" ref="M1501">XLOOKUP(L1501,Agregado!$B$2:$B$1511,Agregado!$H$2:$H$1511)</f>
        <v>0.008056784169</v>
      </c>
    </row>
    <row r="1502" ht="15.75" customHeight="1">
      <c r="B1502" s="13" t="s">
        <v>905</v>
      </c>
      <c r="C1502" s="13"/>
      <c r="D1502" s="10">
        <v>156202.32800000015</v>
      </c>
      <c r="E1502" s="10">
        <v>210288.61400000023</v>
      </c>
      <c r="F1502" s="10">
        <v>238046.9900000002</v>
      </c>
      <c r="G1502" s="10">
        <f t="shared" si="1"/>
        <v>604537.932</v>
      </c>
      <c r="H1502" s="11">
        <f t="shared" si="2"/>
        <v>0.01396491645</v>
      </c>
      <c r="J1502" s="12">
        <v>45267.0</v>
      </c>
      <c r="K1502" s="2">
        <v>458.23</v>
      </c>
      <c r="L1502" s="3">
        <v>45119.0</v>
      </c>
      <c r="M1502" s="4">
        <f t="array" ref="M1502">XLOOKUP(L1502,Agregado!$B$2:$B$1511,Agregado!$H$2:$H$1511)</f>
        <v>0.005559779908</v>
      </c>
    </row>
    <row r="1503" ht="15.75" customHeight="1">
      <c r="B1503" s="13" t="s">
        <v>906</v>
      </c>
      <c r="C1503" s="13"/>
      <c r="D1503" s="10">
        <v>158938.81000000014</v>
      </c>
      <c r="E1503" s="10">
        <v>211189.28900000022</v>
      </c>
      <c r="F1503" s="10">
        <v>238879.1590000002</v>
      </c>
      <c r="G1503" s="10">
        <f t="shared" si="1"/>
        <v>609007.258</v>
      </c>
      <c r="H1503" s="11">
        <f t="shared" si="2"/>
        <v>0.007365768071</v>
      </c>
      <c r="J1503" s="12">
        <v>45268.0</v>
      </c>
      <c r="K1503" s="2">
        <v>460.2</v>
      </c>
      <c r="L1503" s="3">
        <v>45150.0</v>
      </c>
      <c r="M1503" s="4">
        <f t="array" ref="M1503">XLOOKUP(L1503,Agregado!$B$2:$B$1511,Agregado!$H$2:$H$1511)</f>
        <v>-0.004747450759</v>
      </c>
    </row>
    <row r="1504" ht="15.75" customHeight="1">
      <c r="B1504" s="13" t="s">
        <v>907</v>
      </c>
      <c r="C1504" s="13"/>
      <c r="D1504" s="10">
        <v>179778.36700000014</v>
      </c>
      <c r="E1504" s="10">
        <v>202253.8690000002</v>
      </c>
      <c r="F1504" s="10">
        <v>238530.0680000002</v>
      </c>
      <c r="G1504" s="10">
        <f t="shared" si="1"/>
        <v>620562.304</v>
      </c>
      <c r="H1504" s="11">
        <f t="shared" si="2"/>
        <v>0.01879582341</v>
      </c>
      <c r="J1504" s="12">
        <v>45271.0</v>
      </c>
      <c r="K1504" s="2">
        <v>461.99</v>
      </c>
      <c r="L1504" s="3">
        <v>45242.0</v>
      </c>
      <c r="M1504" s="4">
        <f t="array" ref="M1504">XLOOKUP(L1504,Agregado!$B$2:$B$1511,Agregado!$H$2:$H$1511)</f>
        <v>0.001724432454</v>
      </c>
    </row>
    <row r="1505" ht="15.75" customHeight="1">
      <c r="B1505" s="13" t="s">
        <v>908</v>
      </c>
      <c r="C1505" s="13"/>
      <c r="D1505" s="10">
        <v>189997.62800000014</v>
      </c>
      <c r="E1505" s="10">
        <v>198753.9510000002</v>
      </c>
      <c r="F1505" s="10">
        <v>236543.4650000002</v>
      </c>
      <c r="G1505" s="10">
        <f t="shared" si="1"/>
        <v>625295.044</v>
      </c>
      <c r="H1505" s="11">
        <f t="shared" si="2"/>
        <v>0.007597599795</v>
      </c>
      <c r="J1505" s="12">
        <v>45272.0</v>
      </c>
      <c r="K1505" s="2">
        <v>464.1</v>
      </c>
      <c r="L1505" s="3">
        <v>45272.0</v>
      </c>
      <c r="M1505" s="4">
        <f t="array" ref="M1505">XLOOKUP(L1505,Agregado!$B$2:$B$1511,Agregado!$H$2:$H$1511)</f>
        <v>0.00147121367</v>
      </c>
    </row>
    <row r="1506" ht="15.75" customHeight="1">
      <c r="B1506" s="13" t="s">
        <v>909</v>
      </c>
      <c r="C1506" s="13"/>
      <c r="D1506" s="10">
        <v>190662.38900000014</v>
      </c>
      <c r="E1506" s="10">
        <v>198993.4570000002</v>
      </c>
      <c r="F1506" s="10">
        <v>237178.8450000002</v>
      </c>
      <c r="G1506" s="10">
        <f t="shared" si="1"/>
        <v>626834.691</v>
      </c>
      <c r="H1506" s="11">
        <f t="shared" si="2"/>
        <v>0.002459246407</v>
      </c>
      <c r="J1506" s="12">
        <v>45273.0</v>
      </c>
      <c r="K1506" s="2">
        <v>470.5</v>
      </c>
      <c r="L1506" s="3" t="s">
        <v>904</v>
      </c>
      <c r="M1506" s="4">
        <f t="array" ref="M1506">XLOOKUP(L1506,Agregado!$B$2:$B$1511,Agregado!$H$2:$H$1511)</f>
        <v>-0.007728311231</v>
      </c>
    </row>
    <row r="1507" ht="15.75" customHeight="1">
      <c r="B1507" s="13" t="s">
        <v>910</v>
      </c>
      <c r="C1507" s="13"/>
      <c r="D1507" s="10">
        <v>191878.95000000013</v>
      </c>
      <c r="E1507" s="10">
        <v>199181.5000000002</v>
      </c>
      <c r="F1507" s="10">
        <v>237512.0800000002</v>
      </c>
      <c r="G1507" s="10">
        <f t="shared" si="1"/>
        <v>628572.53</v>
      </c>
      <c r="H1507" s="11">
        <f t="shared" si="2"/>
        <v>0.002768567969</v>
      </c>
      <c r="J1507" s="12">
        <v>45274.0</v>
      </c>
      <c r="K1507" s="2">
        <v>472.01</v>
      </c>
      <c r="L1507" s="3" t="s">
        <v>905</v>
      </c>
      <c r="M1507" s="4">
        <f t="array" ref="M1507">XLOOKUP(L1507,Agregado!$B$2:$B$1511,Agregado!$H$2:$H$1511)</f>
        <v>0.01396491645</v>
      </c>
    </row>
    <row r="1508" ht="15.75" customHeight="1">
      <c r="B1508" s="13" t="s">
        <v>911</v>
      </c>
      <c r="C1508" s="13"/>
      <c r="D1508" s="10">
        <v>192777.13600000012</v>
      </c>
      <c r="E1508" s="10">
        <v>201390.01800000021</v>
      </c>
      <c r="F1508" s="10">
        <v>237506.3400000002</v>
      </c>
      <c r="G1508" s="10">
        <f t="shared" si="1"/>
        <v>631673.494</v>
      </c>
      <c r="H1508" s="11">
        <f t="shared" si="2"/>
        <v>0.004921214111</v>
      </c>
      <c r="J1508" s="12">
        <v>45275.0</v>
      </c>
      <c r="K1508" s="2">
        <v>469.33</v>
      </c>
      <c r="L1508" s="3" t="s">
        <v>906</v>
      </c>
      <c r="M1508" s="4">
        <f t="array" ref="M1508">XLOOKUP(L1508,Agregado!$B$2:$B$1511,Agregado!$H$2:$H$1511)</f>
        <v>0.007365768071</v>
      </c>
    </row>
    <row r="1509" ht="15.75" customHeight="1">
      <c r="B1509" s="13" t="s">
        <v>912</v>
      </c>
      <c r="C1509" s="13"/>
      <c r="D1509" s="10">
        <v>187331.76100000012</v>
      </c>
      <c r="E1509" s="10">
        <v>210024.68300000022</v>
      </c>
      <c r="F1509" s="10">
        <v>237549.14300000021</v>
      </c>
      <c r="G1509" s="10">
        <f t="shared" si="1"/>
        <v>634905.587</v>
      </c>
      <c r="H1509" s="11">
        <f t="shared" si="2"/>
        <v>0.005103668715</v>
      </c>
      <c r="J1509" s="12">
        <v>45278.0</v>
      </c>
      <c r="K1509" s="2">
        <v>471.97</v>
      </c>
      <c r="L1509" s="3" t="s">
        <v>907</v>
      </c>
      <c r="M1509" s="4">
        <f t="array" ref="M1509">XLOOKUP(L1509,Agregado!$B$2:$B$1511,Agregado!$H$2:$H$1511)</f>
        <v>0.01879582341</v>
      </c>
    </row>
    <row r="1510" ht="15.75" customHeight="1">
      <c r="B1510" s="13" t="s">
        <v>913</v>
      </c>
      <c r="C1510" s="13"/>
      <c r="D1510" s="10">
        <v>188401.67300000013</v>
      </c>
      <c r="E1510" s="10">
        <v>210000.79500000022</v>
      </c>
      <c r="F1510" s="10">
        <v>237741.60700000022</v>
      </c>
      <c r="G1510" s="10">
        <f t="shared" si="1"/>
        <v>636144.075</v>
      </c>
      <c r="H1510" s="11">
        <f t="shared" si="2"/>
        <v>0.001948764756</v>
      </c>
      <c r="J1510" s="12">
        <v>45279.0</v>
      </c>
      <c r="K1510" s="2">
        <v>474.84</v>
      </c>
      <c r="L1510" s="3" t="s">
        <v>908</v>
      </c>
      <c r="M1510" s="4">
        <f t="array" ref="M1510">XLOOKUP(L1510,Agregado!$B$2:$B$1511,Agregado!$H$2:$H$1511)</f>
        <v>0.007597599795</v>
      </c>
    </row>
    <row r="1511" ht="15.75" customHeight="1">
      <c r="B1511" s="13" t="s">
        <v>914</v>
      </c>
      <c r="C1511" s="13"/>
      <c r="D1511" s="10">
        <v>189139.836</v>
      </c>
      <c r="E1511" s="10">
        <v>210981.67200000022</v>
      </c>
      <c r="F1511" s="10">
        <v>238022.5620000002</v>
      </c>
      <c r="G1511" s="10">
        <f t="shared" si="1"/>
        <v>638144.07</v>
      </c>
      <c r="H1511" s="11">
        <f t="shared" si="2"/>
        <v>0.003139002195</v>
      </c>
      <c r="J1511" s="12">
        <v>45280.0</v>
      </c>
      <c r="K1511" s="2">
        <v>468.26</v>
      </c>
      <c r="L1511" s="3" t="s">
        <v>909</v>
      </c>
      <c r="M1511" s="4">
        <f t="array" ref="M1511">XLOOKUP(L1511,Agregado!$B$2:$B$1511,Agregado!$H$2:$H$1511)</f>
        <v>0.002459246407</v>
      </c>
    </row>
    <row r="1512" ht="15.75" customHeight="1">
      <c r="J1512" s="12">
        <v>45281.0</v>
      </c>
      <c r="K1512" s="2">
        <v>472.7</v>
      </c>
      <c r="L1512" s="3" t="s">
        <v>910</v>
      </c>
      <c r="M1512" s="4">
        <f t="array" ref="M1512">XLOOKUP(L1512,Agregado!$B$2:$B$1511,Agregado!$H$2:$H$1511)</f>
        <v>0.002768567969</v>
      </c>
    </row>
    <row r="1513" ht="15.75" customHeight="1">
      <c r="J1513" s="12">
        <v>45282.0</v>
      </c>
      <c r="K1513" s="2">
        <v>473.65</v>
      </c>
      <c r="L1513" s="3" t="s">
        <v>911</v>
      </c>
      <c r="M1513" s="4">
        <f t="array" ref="M1513">XLOOKUP(L1513,Agregado!$B$2:$B$1511,Agregado!$H$2:$H$1511)</f>
        <v>0.004921214111</v>
      </c>
    </row>
    <row r="1514" ht="15.75" customHeight="1">
      <c r="J1514" s="12">
        <v>45286.0</v>
      </c>
      <c r="K1514" s="2">
        <v>475.65</v>
      </c>
      <c r="L1514" s="3" t="s">
        <v>912</v>
      </c>
      <c r="M1514" s="4">
        <f t="array" ref="M1514">XLOOKUP(L1514,Agregado!$B$2:$B$1511,Agregado!$H$2:$H$1511)</f>
        <v>0.005103668715</v>
      </c>
    </row>
    <row r="1515" ht="15.75" customHeight="1">
      <c r="J1515" s="12">
        <v>45287.0</v>
      </c>
      <c r="K1515" s="2">
        <v>476.51</v>
      </c>
      <c r="L1515" s="3" t="s">
        <v>913</v>
      </c>
      <c r="M1515" s="4">
        <f t="array" ref="M1515">XLOOKUP(L1515,Agregado!$B$2:$B$1511,Agregado!$H$2:$H$1511)</f>
        <v>0.001948764756</v>
      </c>
    </row>
    <row r="1516" ht="15.75" customHeight="1">
      <c r="J1516" s="12">
        <v>45288.0</v>
      </c>
      <c r="K1516" s="2">
        <v>476.69</v>
      </c>
      <c r="L1516" s="3" t="s">
        <v>914</v>
      </c>
      <c r="M1516" s="4">
        <f t="array" ref="M1516">XLOOKUP(L1516,Agregado!$B$2:$B$1511,Agregado!$H$2:$H$1511)</f>
        <v>0.003139002195</v>
      </c>
    </row>
    <row r="1517" ht="15.75" customHeight="1">
      <c r="J1517" s="12"/>
      <c r="M1517" s="4"/>
    </row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workbookViewId="0"/>
  </sheetViews>
  <sheetFormatPr customHeight="1" defaultColWidth="14.43" defaultRowHeight="15.0"/>
  <cols>
    <col customWidth="1" min="1" max="2" width="10.71"/>
    <col customWidth="1" min="3" max="4" width="21.86"/>
    <col customWidth="1" min="5" max="5" width="21.29"/>
    <col customWidth="1" min="6" max="6" width="22.29"/>
    <col customWidth="1" min="7" max="9" width="10.71"/>
    <col customWidth="1" min="10" max="10" width="18.86"/>
    <col customWidth="1" min="11" max="11" width="18.14"/>
    <col customWidth="1" min="12" max="18" width="10.71"/>
    <col customWidth="1" min="19" max="19" width="15.29"/>
    <col customWidth="1" min="20" max="26" width="10.71"/>
    <col customWidth="1" min="27" max="27" width="13.0"/>
    <col customWidth="1" min="28" max="32" width="10.71"/>
    <col customWidth="1" min="33" max="34" width="14.71"/>
    <col customWidth="1" min="35" max="47" width="10.71"/>
  </cols>
  <sheetData>
    <row r="1">
      <c r="B1" s="10" t="s">
        <v>919</v>
      </c>
      <c r="C1" s="10" t="s">
        <v>921</v>
      </c>
      <c r="D1" s="10" t="s">
        <v>920</v>
      </c>
      <c r="E1" s="10" t="s">
        <v>922</v>
      </c>
      <c r="F1" s="10" t="s">
        <v>923</v>
      </c>
      <c r="G1" s="10" t="s">
        <v>924</v>
      </c>
      <c r="H1" s="10" t="s">
        <v>925</v>
      </c>
      <c r="O1" s="15">
        <v>310191.02</v>
      </c>
    </row>
    <row r="2">
      <c r="B2" s="10"/>
      <c r="C2" s="10">
        <v>158789.66</v>
      </c>
      <c r="D2" s="10" t="str">
        <f t="shared" ref="D2:D1511" si="1">LN(C2/C1)</f>
        <v>#VALUE!</v>
      </c>
      <c r="E2" s="10">
        <v>89826.39</v>
      </c>
      <c r="F2" s="10">
        <v>61574.97</v>
      </c>
      <c r="G2" s="10" t="str">
        <f t="shared" ref="G2:G1511" si="2">SUM(C2:F2)</f>
        <v>#VALUE!</v>
      </c>
      <c r="H2" s="11"/>
      <c r="J2" s="16" t="s">
        <v>926</v>
      </c>
      <c r="K2" s="17">
        <v>13591.822</v>
      </c>
      <c r="L2" s="18">
        <v>6374.963</v>
      </c>
      <c r="M2" s="18">
        <v>2477.389</v>
      </c>
      <c r="N2" s="19">
        <f t="shared" ref="N2:N73" si="3">SUM(K2:M2)</f>
        <v>22444.174</v>
      </c>
      <c r="O2" s="20">
        <f t="shared" ref="O2:O73" si="4">N2+O1</f>
        <v>332635.194</v>
      </c>
      <c r="P2" s="12"/>
      <c r="Q2" s="12">
        <v>43102.0</v>
      </c>
      <c r="R2" s="2">
        <v>85.95</v>
      </c>
      <c r="S2" s="3">
        <v>43132.0</v>
      </c>
      <c r="T2" s="4" t="str">
        <f t="array" ref="T2">XLOOKUP(S2,'Agregado (2)'!$B$2:$B$1511,'Agregado (2)'!$H$2:$H$1511)</f>
        <v>#VALUE!</v>
      </c>
      <c r="V2" s="12">
        <v>43102.0</v>
      </c>
      <c r="W2" s="2">
        <v>146.13</v>
      </c>
      <c r="Y2" s="12">
        <v>43102.0</v>
      </c>
      <c r="Z2" s="2">
        <v>146.13</v>
      </c>
      <c r="AB2" s="3">
        <v>43132.0</v>
      </c>
      <c r="AC2" s="4" t="str">
        <f t="array" ref="AC2">XLOOKUP(AB2,'Agregado (2)'!$B$2:$B$1511,'Agregado (2)'!$H$2:$H$1511)</f>
        <v>#VALUE!</v>
      </c>
      <c r="AD2" s="3">
        <v>43132.0</v>
      </c>
      <c r="AE2" s="2">
        <v>-6144.012</v>
      </c>
      <c r="AF2" s="12">
        <v>43102.0</v>
      </c>
      <c r="AG2" s="2">
        <v>21.37</v>
      </c>
      <c r="AI2" s="2">
        <f>CORREL(AA3:AA1510,AC3:AC1510)</f>
        <v>-0.01301562212</v>
      </c>
    </row>
    <row r="3">
      <c r="B3" s="13">
        <v>43132.0</v>
      </c>
      <c r="C3" s="10">
        <v>152645.64800000002</v>
      </c>
      <c r="D3" s="21">
        <f t="shared" si="1"/>
        <v>-0.03946122423</v>
      </c>
      <c r="E3" s="10">
        <v>89786.114</v>
      </c>
      <c r="F3" s="10">
        <v>61538.303</v>
      </c>
      <c r="G3" s="10">
        <f t="shared" si="2"/>
        <v>303970.0255</v>
      </c>
      <c r="H3" s="11" t="str">
        <f t="shared" ref="H3:H1511" si="5">LN(G3/G2)</f>
        <v>#VALUE!</v>
      </c>
      <c r="J3" s="16" t="s">
        <v>927</v>
      </c>
      <c r="K3" s="17">
        <v>-19400.709</v>
      </c>
      <c r="L3" s="18">
        <v>4303.19</v>
      </c>
      <c r="M3" s="18">
        <v>1605.99</v>
      </c>
      <c r="N3" s="19">
        <f t="shared" si="3"/>
        <v>-13491.529</v>
      </c>
      <c r="O3" s="20">
        <f t="shared" si="4"/>
        <v>319143.665</v>
      </c>
      <c r="P3" s="4">
        <f t="shared" ref="P3:P73" si="6">LN(O3/O2)</f>
        <v>-0.04140501405</v>
      </c>
      <c r="Q3" s="12">
        <v>43103.0</v>
      </c>
      <c r="R3" s="2">
        <v>86.35</v>
      </c>
      <c r="S3" s="3">
        <v>43160.0</v>
      </c>
      <c r="T3" s="4">
        <f t="array" ref="T3">XLOOKUP(S3,'Agregado (2)'!$B$2:$B$1511,'Agregado (2)'!$H$2:$H$1511)</f>
        <v>-0.0007664561352</v>
      </c>
      <c r="V3" s="12">
        <v>43103.0</v>
      </c>
      <c r="W3" s="2">
        <v>148.86</v>
      </c>
      <c r="Y3" s="12">
        <v>43103.0</v>
      </c>
      <c r="Z3" s="2">
        <v>148.86</v>
      </c>
      <c r="AA3" s="22">
        <f t="shared" ref="AA3:AA1510" si="7">LN(Z3/Z2)</f>
        <v>0.01850963045</v>
      </c>
      <c r="AB3" s="3">
        <v>43160.0</v>
      </c>
      <c r="AC3" s="4">
        <f t="array" ref="AC3">XLOOKUP(AB3,'Agregado (2)'!$B$2:$B$1511,'Agregado (2)'!$H$2:$H$1511)</f>
        <v>-0.0007664561352</v>
      </c>
      <c r="AD3" s="3">
        <v>43160.0</v>
      </c>
      <c r="AE3" s="2">
        <v>-1048.214</v>
      </c>
      <c r="AF3" s="12">
        <v>43103.0</v>
      </c>
      <c r="AG3" s="2">
        <v>21.15</v>
      </c>
      <c r="AH3" s="9">
        <f t="shared" ref="AH3:AH1511" si="8">LN(AG3/AG2)</f>
        <v>-0.01034816384</v>
      </c>
    </row>
    <row r="4">
      <c r="B4" s="13">
        <v>43160.0</v>
      </c>
      <c r="C4" s="10">
        <v>151597.434</v>
      </c>
      <c r="D4" s="21">
        <f t="shared" si="1"/>
        <v>-0.006890662168</v>
      </c>
      <c r="E4" s="10">
        <v>90490.046</v>
      </c>
      <c r="F4" s="10">
        <v>61649.662</v>
      </c>
      <c r="G4" s="10">
        <f t="shared" si="2"/>
        <v>303737.1351</v>
      </c>
      <c r="H4" s="14">
        <f t="shared" si="5"/>
        <v>-0.0007664561352</v>
      </c>
      <c r="J4" s="16" t="s">
        <v>928</v>
      </c>
      <c r="K4" s="17">
        <v>-12151.2</v>
      </c>
      <c r="L4" s="18">
        <v>-9804.095</v>
      </c>
      <c r="M4" s="18">
        <v>-120.022</v>
      </c>
      <c r="N4" s="19">
        <f t="shared" si="3"/>
        <v>-22075.317</v>
      </c>
      <c r="O4" s="20">
        <f t="shared" si="4"/>
        <v>297068.348</v>
      </c>
      <c r="P4" s="4">
        <f t="shared" si="6"/>
        <v>-0.07167912163</v>
      </c>
      <c r="Q4" s="12">
        <v>43104.0</v>
      </c>
      <c r="R4" s="2">
        <v>87.11</v>
      </c>
      <c r="S4" s="3">
        <v>43191.0</v>
      </c>
      <c r="T4" s="4">
        <f t="array" ref="T4">XLOOKUP(S4,'Agregado (2)'!$B$2:$B$1511,'Agregado (2)'!$H$2:$H$1511)</f>
        <v>-0.003633846769</v>
      </c>
      <c r="V4" s="12">
        <v>43104.0</v>
      </c>
      <c r="W4" s="2">
        <v>151.6</v>
      </c>
      <c r="Y4" s="12">
        <v>43104.0</v>
      </c>
      <c r="Z4" s="2">
        <v>151.6</v>
      </c>
      <c r="AA4" s="22">
        <f t="shared" si="7"/>
        <v>0.01823920628</v>
      </c>
      <c r="AB4" s="3">
        <v>43191.0</v>
      </c>
      <c r="AC4" s="4">
        <f t="array" ref="AC4">XLOOKUP(AB4,'Agregado (2)'!$B$2:$B$1511,'Agregado (2)'!$H$2:$H$1511)</f>
        <v>-0.003633846769</v>
      </c>
      <c r="AD4" s="3">
        <v>43191.0</v>
      </c>
      <c r="AE4" s="2">
        <v>-1677.034</v>
      </c>
      <c r="AF4" s="12">
        <v>43104.0</v>
      </c>
      <c r="AG4" s="2">
        <v>20.97</v>
      </c>
      <c r="AH4" s="9">
        <f t="shared" si="8"/>
        <v>-0.008547060578</v>
      </c>
      <c r="AI4" s="2" t="str">
        <f>CORREL(D3:D1511,AA3:AA1510)</f>
        <v>#N/A</v>
      </c>
    </row>
    <row r="5">
      <c r="B5" s="13">
        <v>43191.0</v>
      </c>
      <c r="C5" s="10">
        <v>149920.4</v>
      </c>
      <c r="D5" s="21">
        <f t="shared" si="1"/>
        <v>-0.01112406037</v>
      </c>
      <c r="E5" s="10">
        <v>90885.13500000001</v>
      </c>
      <c r="F5" s="10">
        <v>61829.88</v>
      </c>
      <c r="G5" s="10">
        <f t="shared" si="2"/>
        <v>302635.4039</v>
      </c>
      <c r="H5" s="11">
        <f t="shared" si="5"/>
        <v>-0.003633846769</v>
      </c>
      <c r="J5" s="16" t="s">
        <v>929</v>
      </c>
      <c r="K5" s="18">
        <v>-1119.633</v>
      </c>
      <c r="L5" s="18">
        <v>1844.761</v>
      </c>
      <c r="M5" s="18">
        <v>572.705</v>
      </c>
      <c r="N5" s="19">
        <f t="shared" si="3"/>
        <v>1297.833</v>
      </c>
      <c r="O5" s="20">
        <f t="shared" si="4"/>
        <v>298366.181</v>
      </c>
      <c r="P5" s="4">
        <f t="shared" si="6"/>
        <v>0.004359287183</v>
      </c>
      <c r="Q5" s="12">
        <v>43105.0</v>
      </c>
      <c r="R5" s="2">
        <v>88.19</v>
      </c>
      <c r="S5" s="3">
        <v>43221.0</v>
      </c>
      <c r="T5" s="4">
        <f t="array" ref="T5">XLOOKUP(S5,'Agregado (2)'!$B$2:$B$1511,'Agregado (2)'!$H$2:$H$1511)</f>
        <v>-0.001934767415</v>
      </c>
      <c r="V5" s="12">
        <v>43105.0</v>
      </c>
      <c r="W5" s="2">
        <v>154.12</v>
      </c>
      <c r="Y5" s="12">
        <v>43105.0</v>
      </c>
      <c r="Z5" s="2">
        <v>154.12</v>
      </c>
      <c r="AA5" s="22">
        <f t="shared" si="7"/>
        <v>0.01648604655</v>
      </c>
      <c r="AB5" s="3">
        <v>43221.0</v>
      </c>
      <c r="AC5" s="4">
        <f t="array" ref="AC5">XLOOKUP(AB5,'Agregado (2)'!$B$2:$B$1511,'Agregado (2)'!$H$2:$H$1511)</f>
        <v>-0.001934767415</v>
      </c>
      <c r="AD5" s="3">
        <v>43221.0</v>
      </c>
      <c r="AE5" s="2">
        <v>-624.76</v>
      </c>
      <c r="AF5" s="12">
        <v>43105.0</v>
      </c>
      <c r="AG5" s="2">
        <v>21.11</v>
      </c>
      <c r="AH5" s="9">
        <f t="shared" si="8"/>
        <v>0.006654016946</v>
      </c>
    </row>
    <row r="6">
      <c r="B6" s="13">
        <v>43221.0</v>
      </c>
      <c r="C6" s="10">
        <v>149295.63999999998</v>
      </c>
      <c r="D6" s="21">
        <f t="shared" si="1"/>
        <v>-0.004175985405</v>
      </c>
      <c r="E6" s="10">
        <v>90816.728</v>
      </c>
      <c r="F6" s="10">
        <v>61938.077</v>
      </c>
      <c r="G6" s="10">
        <f t="shared" si="2"/>
        <v>302050.4408</v>
      </c>
      <c r="H6" s="11">
        <f t="shared" si="5"/>
        <v>-0.001934767415</v>
      </c>
      <c r="J6" s="23">
        <v>43221.0</v>
      </c>
      <c r="K6" s="18">
        <v>1826.212</v>
      </c>
      <c r="L6" s="18">
        <v>5446.01</v>
      </c>
      <c r="M6" s="18">
        <v>947.618</v>
      </c>
      <c r="N6" s="19">
        <f t="shared" si="3"/>
        <v>8219.84</v>
      </c>
      <c r="O6" s="20">
        <f t="shared" si="4"/>
        <v>306586.021</v>
      </c>
      <c r="P6" s="4">
        <f t="shared" si="6"/>
        <v>0.02717684433</v>
      </c>
      <c r="Q6" s="12">
        <v>43108.0</v>
      </c>
      <c r="R6" s="2">
        <v>88.28</v>
      </c>
      <c r="S6" s="3">
        <v>43313.0</v>
      </c>
      <c r="T6" s="4">
        <f t="array" ref="T6">XLOOKUP(S6,'Agregado (2)'!$B$2:$B$1511,'Agregado (2)'!$H$2:$H$1511)</f>
        <v>-0.004610021509</v>
      </c>
      <c r="V6" s="12">
        <v>43108.0</v>
      </c>
      <c r="W6" s="2">
        <v>155.07</v>
      </c>
      <c r="Y6" s="12">
        <v>43108.0</v>
      </c>
      <c r="Z6" s="2">
        <v>155.07</v>
      </c>
      <c r="AA6" s="22">
        <f t="shared" si="7"/>
        <v>0.006145108118</v>
      </c>
      <c r="AB6" s="3">
        <v>43313.0</v>
      </c>
      <c r="AC6" s="4">
        <f t="array" ref="AC6">XLOOKUP(AB6,'Agregado (2)'!$B$2:$B$1511,'Agregado (2)'!$H$2:$H$1511)</f>
        <v>-0.004610021509</v>
      </c>
      <c r="AD6" s="3">
        <v>43313.0</v>
      </c>
      <c r="AE6" s="2">
        <v>-1559.184</v>
      </c>
      <c r="AF6" s="12">
        <v>43108.0</v>
      </c>
      <c r="AG6" s="2">
        <v>22.43</v>
      </c>
      <c r="AH6" s="9">
        <f t="shared" si="8"/>
        <v>0.06065248667</v>
      </c>
    </row>
    <row r="7">
      <c r="B7" s="13">
        <v>43313.0</v>
      </c>
      <c r="C7" s="10">
        <v>147736.45599999998</v>
      </c>
      <c r="D7" s="21">
        <f t="shared" si="1"/>
        <v>-0.01049851745</v>
      </c>
      <c r="E7" s="10">
        <v>90802.95</v>
      </c>
      <c r="F7" s="10">
        <v>62121.791</v>
      </c>
      <c r="G7" s="10">
        <f t="shared" si="2"/>
        <v>300661.1865</v>
      </c>
      <c r="H7" s="11">
        <f t="shared" si="5"/>
        <v>-0.004610021509</v>
      </c>
      <c r="J7" s="16" t="s">
        <v>930</v>
      </c>
      <c r="K7" s="18">
        <v>-3527.647</v>
      </c>
      <c r="L7" s="18">
        <v>-3650.383</v>
      </c>
      <c r="M7" s="18">
        <v>306.411</v>
      </c>
      <c r="N7" s="19">
        <f t="shared" si="3"/>
        <v>-6871.619</v>
      </c>
      <c r="O7" s="20">
        <f t="shared" si="4"/>
        <v>299714.402</v>
      </c>
      <c r="P7" s="4">
        <f t="shared" si="6"/>
        <v>-0.0226683439</v>
      </c>
      <c r="Q7" s="12">
        <v>43109.0</v>
      </c>
      <c r="R7" s="2">
        <v>88.22</v>
      </c>
      <c r="S7" s="3">
        <v>43344.0</v>
      </c>
      <c r="T7" s="4">
        <f t="array" ref="T7">XLOOKUP(S7,'Agregado (2)'!$B$2:$B$1511,'Agregado (2)'!$H$2:$H$1511)</f>
        <v>0.008207030551</v>
      </c>
      <c r="V7" s="12">
        <v>43109.0</v>
      </c>
      <c r="W7" s="2">
        <v>156.12</v>
      </c>
      <c r="Y7" s="12">
        <v>43109.0</v>
      </c>
      <c r="Z7" s="2">
        <v>156.12</v>
      </c>
      <c r="AA7" s="22">
        <f t="shared" si="7"/>
        <v>0.006748314436</v>
      </c>
      <c r="AB7" s="3">
        <v>43344.0</v>
      </c>
      <c r="AC7" s="4">
        <f t="array" ref="AC7">XLOOKUP(AB7,'Agregado (2)'!$B$2:$B$1511,'Agregado (2)'!$H$2:$H$1511)</f>
        <v>0.008207030551</v>
      </c>
      <c r="AD7" s="3">
        <v>43344.0</v>
      </c>
      <c r="AE7" s="2">
        <v>2438.595</v>
      </c>
      <c r="AF7" s="12">
        <v>43109.0</v>
      </c>
      <c r="AG7" s="2">
        <v>22.25</v>
      </c>
      <c r="AH7" s="9">
        <f t="shared" si="8"/>
        <v>-0.00805733992</v>
      </c>
    </row>
    <row r="8">
      <c r="B8" s="13">
        <v>43344.0</v>
      </c>
      <c r="C8" s="10">
        <v>150175.05099999998</v>
      </c>
      <c r="D8" s="21">
        <f t="shared" si="1"/>
        <v>0.01637163661</v>
      </c>
      <c r="E8" s="10">
        <v>90802.95</v>
      </c>
      <c r="F8" s="10">
        <v>62160.858</v>
      </c>
      <c r="G8" s="10">
        <f t="shared" si="2"/>
        <v>303138.8754</v>
      </c>
      <c r="H8" s="11">
        <f t="shared" si="5"/>
        <v>0.008207030551</v>
      </c>
      <c r="J8" s="16" t="s">
        <v>931</v>
      </c>
      <c r="K8" s="18">
        <v>2809.02</v>
      </c>
      <c r="L8" s="18">
        <v>-1153.835</v>
      </c>
      <c r="M8" s="18">
        <v>639.819</v>
      </c>
      <c r="N8" s="19">
        <f t="shared" si="3"/>
        <v>2295.004</v>
      </c>
      <c r="O8" s="20">
        <f t="shared" si="4"/>
        <v>302009.406</v>
      </c>
      <c r="P8" s="4">
        <f t="shared" si="6"/>
        <v>0.007628134696</v>
      </c>
      <c r="Q8" s="12">
        <v>43110.0</v>
      </c>
      <c r="R8" s="2">
        <v>87.82</v>
      </c>
      <c r="S8" s="3">
        <v>43374.0</v>
      </c>
      <c r="T8" s="4">
        <f t="array" ref="T8">XLOOKUP(S8,'Agregado (2)'!$B$2:$B$1511,'Agregado (2)'!$H$2:$H$1511)</f>
        <v>0.004335395628</v>
      </c>
      <c r="V8" s="12">
        <v>43110.0</v>
      </c>
      <c r="W8" s="2">
        <v>154.81</v>
      </c>
      <c r="Y8" s="12">
        <v>43110.0</v>
      </c>
      <c r="Z8" s="2">
        <v>154.81</v>
      </c>
      <c r="AA8" s="22">
        <f t="shared" si="7"/>
        <v>-0.00842638376</v>
      </c>
      <c r="AB8" s="3">
        <v>43374.0</v>
      </c>
      <c r="AC8" s="4">
        <f t="array" ref="AC8">XLOOKUP(AB8,'Agregado (2)'!$B$2:$B$1511,'Agregado (2)'!$H$2:$H$1511)</f>
        <v>0.004335395628</v>
      </c>
      <c r="AD8" s="3">
        <v>43374.0</v>
      </c>
      <c r="AE8" s="2">
        <v>-1152.643</v>
      </c>
      <c r="AF8" s="12">
        <v>43110.0</v>
      </c>
      <c r="AG8" s="2">
        <v>22.32</v>
      </c>
      <c r="AH8" s="9">
        <f t="shared" si="8"/>
        <v>0.003141128901</v>
      </c>
    </row>
    <row r="9">
      <c r="B9" s="13">
        <v>43374.0</v>
      </c>
      <c r="C9" s="10">
        <v>149022.40799999997</v>
      </c>
      <c r="D9" s="21">
        <f t="shared" si="1"/>
        <v>-0.00770493644</v>
      </c>
      <c r="E9" s="10">
        <v>93069.897</v>
      </c>
      <c r="F9" s="10">
        <v>62363.658</v>
      </c>
      <c r="G9" s="10">
        <f t="shared" si="2"/>
        <v>304455.9553</v>
      </c>
      <c r="H9" s="11">
        <f t="shared" si="5"/>
        <v>0.004335395628</v>
      </c>
      <c r="J9" s="16" t="s">
        <v>932</v>
      </c>
      <c r="K9" s="18">
        <v>-5357.653</v>
      </c>
      <c r="L9" s="18">
        <v>6777.378</v>
      </c>
      <c r="M9" s="18">
        <v>1932.466</v>
      </c>
      <c r="N9" s="19">
        <f t="shared" si="3"/>
        <v>3352.191</v>
      </c>
      <c r="O9" s="20">
        <f t="shared" si="4"/>
        <v>305361.597</v>
      </c>
      <c r="P9" s="4">
        <f t="shared" si="6"/>
        <v>0.01103847573</v>
      </c>
      <c r="Q9" s="12">
        <v>43111.0</v>
      </c>
      <c r="R9" s="2">
        <v>88.08</v>
      </c>
      <c r="S9" s="3">
        <v>43405.0</v>
      </c>
      <c r="T9" s="4">
        <f t="array" ref="T9">XLOOKUP(S9,'Agregado (2)'!$B$2:$B$1511,'Agregado (2)'!$H$2:$H$1511)</f>
        <v>0.01272782845</v>
      </c>
      <c r="V9" s="12">
        <v>43111.0</v>
      </c>
      <c r="W9" s="2">
        <v>155.72</v>
      </c>
      <c r="Y9" s="12">
        <v>43111.0</v>
      </c>
      <c r="Z9" s="2">
        <v>155.72</v>
      </c>
      <c r="AA9" s="22">
        <f t="shared" si="7"/>
        <v>0.00586096419</v>
      </c>
      <c r="AB9" s="3">
        <v>43405.0</v>
      </c>
      <c r="AC9" s="4">
        <f t="array" ref="AC9">XLOOKUP(AB9,'Agregado (2)'!$B$2:$B$1511,'Agregado (2)'!$H$2:$H$1511)</f>
        <v>0.01272782845</v>
      </c>
      <c r="AD9" s="3">
        <v>43405.0</v>
      </c>
      <c r="AE9" s="2">
        <v>3618.606</v>
      </c>
      <c r="AF9" s="12">
        <v>43111.0</v>
      </c>
      <c r="AG9" s="2">
        <v>22.53</v>
      </c>
      <c r="AH9" s="9">
        <f t="shared" si="8"/>
        <v>0.009364616931</v>
      </c>
    </row>
    <row r="10">
      <c r="B10" s="13">
        <v>43405.0</v>
      </c>
      <c r="C10" s="10">
        <v>152641.01399999997</v>
      </c>
      <c r="D10" s="21">
        <f t="shared" si="1"/>
        <v>0.02399216686</v>
      </c>
      <c r="E10" s="10">
        <v>93249.395</v>
      </c>
      <c r="F10" s="10">
        <v>62465.351</v>
      </c>
      <c r="G10" s="10">
        <f t="shared" si="2"/>
        <v>308355.784</v>
      </c>
      <c r="H10" s="11">
        <f t="shared" si="5"/>
        <v>0.01272782845</v>
      </c>
      <c r="J10" s="16" t="s">
        <v>933</v>
      </c>
      <c r="K10" s="18">
        <v>5111.343</v>
      </c>
      <c r="L10" s="18">
        <v>463.341</v>
      </c>
      <c r="M10" s="18">
        <v>4420.257</v>
      </c>
      <c r="N10" s="19">
        <f t="shared" si="3"/>
        <v>9994.941</v>
      </c>
      <c r="O10" s="20">
        <f t="shared" si="4"/>
        <v>315356.538</v>
      </c>
      <c r="P10" s="4">
        <f t="shared" si="6"/>
        <v>0.0322072271</v>
      </c>
      <c r="Q10" s="12">
        <v>43112.0</v>
      </c>
      <c r="R10" s="2">
        <v>89.6</v>
      </c>
      <c r="S10" s="3">
        <v>43435.0</v>
      </c>
      <c r="T10" s="4">
        <f t="array" ref="T10">XLOOKUP(S10,'Agregado (2)'!$B$2:$B$1511,'Agregado (2)'!$H$2:$H$1511)</f>
        <v>0.00960582236</v>
      </c>
      <c r="V10" s="12">
        <v>43112.0</v>
      </c>
      <c r="W10" s="2">
        <v>157.25</v>
      </c>
      <c r="Y10" s="12">
        <v>43112.0</v>
      </c>
      <c r="Z10" s="2">
        <v>157.25</v>
      </c>
      <c r="AA10" s="22">
        <f t="shared" si="7"/>
        <v>0.009777372838</v>
      </c>
      <c r="AB10" s="3">
        <v>43435.0</v>
      </c>
      <c r="AC10" s="4">
        <f t="array" ref="AC10">XLOOKUP(AB10,'Agregado (2)'!$B$2:$B$1511,'Agregado (2)'!$H$2:$H$1511)</f>
        <v>0.00960582236</v>
      </c>
      <c r="AD10" s="3">
        <v>43435.0</v>
      </c>
      <c r="AE10" s="2">
        <v>2898.89</v>
      </c>
      <c r="AF10" s="12">
        <v>43112.0</v>
      </c>
      <c r="AG10" s="2">
        <v>22.41</v>
      </c>
      <c r="AH10" s="9">
        <f t="shared" si="8"/>
        <v>-0.005340466631</v>
      </c>
    </row>
    <row r="11">
      <c r="B11" s="13">
        <v>43435.0</v>
      </c>
      <c r="C11" s="10">
        <v>155539.90399999998</v>
      </c>
      <c r="D11" s="21">
        <f t="shared" si="1"/>
        <v>0.0188134653</v>
      </c>
      <c r="E11" s="10">
        <v>93263.301</v>
      </c>
      <c r="F11" s="10">
        <v>62528.843</v>
      </c>
      <c r="G11" s="10">
        <f t="shared" si="2"/>
        <v>311332.0668</v>
      </c>
      <c r="H11" s="11">
        <f t="shared" si="5"/>
        <v>0.00960582236</v>
      </c>
      <c r="J11" s="16" t="s">
        <v>934</v>
      </c>
      <c r="K11" s="18">
        <v>-2905.307</v>
      </c>
      <c r="L11" s="18">
        <v>4787.599</v>
      </c>
      <c r="M11" s="18">
        <v>2167.662</v>
      </c>
      <c r="N11" s="19">
        <f t="shared" si="3"/>
        <v>4049.954</v>
      </c>
      <c r="O11" s="20">
        <f t="shared" si="4"/>
        <v>319406.492</v>
      </c>
      <c r="P11" s="4">
        <f t="shared" si="6"/>
        <v>0.01276069577</v>
      </c>
      <c r="Q11" s="12">
        <v>43116.0</v>
      </c>
      <c r="R11" s="2">
        <v>88.35</v>
      </c>
      <c r="S11" s="3" t="s">
        <v>1</v>
      </c>
      <c r="T11" s="4">
        <f t="array" ref="T11">XLOOKUP(S11,'Agregado (2)'!$B$2:$B$1511,'Agregado (2)'!$H$2:$H$1511)</f>
        <v>-0.004788394236</v>
      </c>
      <c r="V11" s="12">
        <v>43116.0</v>
      </c>
      <c r="W11" s="2">
        <v>155.53</v>
      </c>
      <c r="Y11" s="12">
        <v>43116.0</v>
      </c>
      <c r="Z11" s="2">
        <v>155.53</v>
      </c>
      <c r="AA11" s="22">
        <f t="shared" si="7"/>
        <v>-0.01099825652</v>
      </c>
      <c r="AB11" s="3" t="s">
        <v>1</v>
      </c>
      <c r="AC11" s="4">
        <f t="array" ref="AC11">XLOOKUP(AB11,'Agregado (2)'!$B$2:$B$1511,'Agregado (2)'!$H$2:$H$1511)</f>
        <v>-0.004788394236</v>
      </c>
      <c r="AD11" s="3" t="s">
        <v>1</v>
      </c>
      <c r="AE11" s="2">
        <v>-1598.182</v>
      </c>
      <c r="AF11" s="12">
        <v>43116.0</v>
      </c>
      <c r="AG11" s="2">
        <v>22.67</v>
      </c>
      <c r="AH11" s="9">
        <f t="shared" si="8"/>
        <v>0.01153517671</v>
      </c>
    </row>
    <row r="12">
      <c r="B12" s="13" t="s">
        <v>1</v>
      </c>
      <c r="C12" s="10">
        <v>153941.72199999998</v>
      </c>
      <c r="D12" s="21">
        <f t="shared" si="1"/>
        <v>-0.01032821384</v>
      </c>
      <c r="E12" s="10">
        <v>93361.29900000001</v>
      </c>
      <c r="F12" s="10">
        <v>62541.839</v>
      </c>
      <c r="G12" s="10">
        <f t="shared" si="2"/>
        <v>309844.8497</v>
      </c>
      <c r="H12" s="11">
        <f t="shared" si="5"/>
        <v>-0.004788394236</v>
      </c>
      <c r="J12" s="16" t="s">
        <v>935</v>
      </c>
      <c r="K12" s="18">
        <v>5813.93</v>
      </c>
      <c r="L12" s="18">
        <v>852.794</v>
      </c>
      <c r="M12" s="18">
        <v>1028.697</v>
      </c>
      <c r="N12" s="19">
        <f t="shared" si="3"/>
        <v>7695.421</v>
      </c>
      <c r="O12" s="20">
        <f t="shared" si="4"/>
        <v>327101.913</v>
      </c>
      <c r="P12" s="4">
        <f t="shared" si="6"/>
        <v>0.02380722171</v>
      </c>
      <c r="Q12" s="12">
        <v>43117.0</v>
      </c>
      <c r="R12" s="2">
        <v>90.14</v>
      </c>
      <c r="S12" s="3" t="s">
        <v>2</v>
      </c>
      <c r="T12" s="4">
        <f t="array" ref="T12">XLOOKUP(S12,'Agregado (2)'!$B$2:$B$1511,'Agregado (2)'!$H$2:$H$1511)</f>
        <v>-0.0006464975608</v>
      </c>
      <c r="V12" s="12">
        <v>43117.0</v>
      </c>
      <c r="W12" s="24">
        <v>157.41</v>
      </c>
      <c r="Y12" s="12">
        <v>43117.0</v>
      </c>
      <c r="Z12" s="2">
        <v>157.41</v>
      </c>
      <c r="AA12" s="22">
        <f t="shared" si="7"/>
        <v>0.01201522731</v>
      </c>
      <c r="AB12" s="3" t="s">
        <v>2</v>
      </c>
      <c r="AC12" s="4">
        <f t="array" ref="AC12">XLOOKUP(AB12,'Agregado (2)'!$B$2:$B$1511,'Agregado (2)'!$H$2:$H$1511)</f>
        <v>-0.0006464975608</v>
      </c>
      <c r="AD12" s="3" t="s">
        <v>2</v>
      </c>
      <c r="AE12" s="2">
        <v>-235.425</v>
      </c>
      <c r="AF12" s="12">
        <v>43117.0</v>
      </c>
      <c r="AG12" s="2">
        <v>23.14</v>
      </c>
      <c r="AH12" s="9">
        <f t="shared" si="8"/>
        <v>0.02052025725</v>
      </c>
    </row>
    <row r="13">
      <c r="B13" s="13" t="s">
        <v>2</v>
      </c>
      <c r="C13" s="10">
        <v>153706.297</v>
      </c>
      <c r="D13" s="21">
        <f t="shared" si="1"/>
        <v>-0.001530483094</v>
      </c>
      <c r="E13" s="10">
        <v>93319.44700000001</v>
      </c>
      <c r="F13" s="10">
        <v>62618.858</v>
      </c>
      <c r="G13" s="10">
        <f t="shared" si="2"/>
        <v>309644.6005</v>
      </c>
      <c r="H13" s="11">
        <f t="shared" si="5"/>
        <v>-0.0006464975608</v>
      </c>
      <c r="J13" s="16" t="s">
        <v>936</v>
      </c>
      <c r="K13" s="18">
        <v>-1197.299</v>
      </c>
      <c r="L13" s="18">
        <v>2304.088</v>
      </c>
      <c r="M13" s="18">
        <v>-2040.857</v>
      </c>
      <c r="N13" s="19">
        <f t="shared" si="3"/>
        <v>-934.068</v>
      </c>
      <c r="O13" s="20">
        <f t="shared" si="4"/>
        <v>326167.845</v>
      </c>
      <c r="P13" s="4">
        <f t="shared" si="6"/>
        <v>-0.002859672058</v>
      </c>
      <c r="Q13" s="12">
        <v>43118.0</v>
      </c>
      <c r="R13" s="2">
        <v>90.1</v>
      </c>
      <c r="S13" s="3" t="s">
        <v>3</v>
      </c>
      <c r="T13" s="4">
        <f t="array" ref="T13">XLOOKUP(S13,'Agregado (2)'!$B$2:$B$1511,'Agregado (2)'!$H$2:$H$1511)</f>
        <v>0.02143134497</v>
      </c>
      <c r="V13" s="12">
        <v>43118.0</v>
      </c>
      <c r="W13" s="2">
        <v>157.58</v>
      </c>
      <c r="Y13" s="12">
        <v>43118.0</v>
      </c>
      <c r="Z13" s="2">
        <v>157.58</v>
      </c>
      <c r="AA13" s="22">
        <f t="shared" si="7"/>
        <v>0.001079399451</v>
      </c>
      <c r="AB13" s="3" t="s">
        <v>3</v>
      </c>
      <c r="AC13" s="4">
        <f t="array" ref="AC13">XLOOKUP(AB13,'Agregado (2)'!$B$2:$B$1511,'Agregado (2)'!$H$2:$H$1511)</f>
        <v>0.02143134497</v>
      </c>
      <c r="AD13" s="3" t="s">
        <v>3</v>
      </c>
      <c r="AE13" s="2">
        <v>6709.774</v>
      </c>
      <c r="AF13" s="12">
        <v>43118.0</v>
      </c>
      <c r="AG13" s="2">
        <v>22.97</v>
      </c>
      <c r="AH13" s="9">
        <f t="shared" si="8"/>
        <v>-0.007373705065</v>
      </c>
    </row>
    <row r="14">
      <c r="B14" s="13" t="s">
        <v>3</v>
      </c>
      <c r="C14" s="10">
        <v>160416.071</v>
      </c>
      <c r="D14" s="21">
        <f t="shared" si="1"/>
        <v>0.04272726455</v>
      </c>
      <c r="E14" s="10">
        <v>93361.69200000001</v>
      </c>
      <c r="F14" s="10">
        <v>62574.516</v>
      </c>
      <c r="G14" s="10">
        <f t="shared" si="2"/>
        <v>316352.3217</v>
      </c>
      <c r="H14" s="11">
        <f t="shared" si="5"/>
        <v>0.02143134497</v>
      </c>
      <c r="J14" s="16" t="s">
        <v>937</v>
      </c>
      <c r="K14" s="17">
        <v>-12022.204</v>
      </c>
      <c r="L14" s="18">
        <v>-7007.85</v>
      </c>
      <c r="M14" s="18">
        <v>1589.371</v>
      </c>
      <c r="N14" s="19">
        <f t="shared" si="3"/>
        <v>-17440.683</v>
      </c>
      <c r="O14" s="20">
        <f t="shared" si="4"/>
        <v>308727.162</v>
      </c>
      <c r="P14" s="4">
        <f t="shared" si="6"/>
        <v>-0.05495419486</v>
      </c>
      <c r="Q14" s="12">
        <v>43119.0</v>
      </c>
      <c r="R14" s="2">
        <v>90.0</v>
      </c>
      <c r="S14" s="3" t="s">
        <v>4</v>
      </c>
      <c r="T14" s="4">
        <f t="array" ref="T14">XLOOKUP(S14,'Agregado (2)'!$B$2:$B$1511,'Agregado (2)'!$H$2:$H$1511)</f>
        <v>-0.003807644148</v>
      </c>
      <c r="V14" s="12">
        <v>43119.0</v>
      </c>
      <c r="W14" s="2">
        <v>159.18</v>
      </c>
      <c r="Y14" s="12">
        <v>43119.0</v>
      </c>
      <c r="Z14" s="2">
        <v>159.18</v>
      </c>
      <c r="AA14" s="22">
        <f t="shared" si="7"/>
        <v>0.01010237156</v>
      </c>
      <c r="AB14" s="3" t="s">
        <v>4</v>
      </c>
      <c r="AC14" s="4">
        <f t="array" ref="AC14">XLOOKUP(AB14,'Agregado (2)'!$B$2:$B$1511,'Agregado (2)'!$H$2:$H$1511)</f>
        <v>-0.003807644148</v>
      </c>
      <c r="AD14" s="3" t="s">
        <v>4</v>
      </c>
      <c r="AE14" s="2">
        <v>-1116.589</v>
      </c>
      <c r="AF14" s="12">
        <v>43119.0</v>
      </c>
      <c r="AG14" s="2">
        <v>23.33</v>
      </c>
      <c r="AH14" s="9">
        <f t="shared" si="8"/>
        <v>0.01555106933</v>
      </c>
    </row>
    <row r="15">
      <c r="B15" s="13" t="s">
        <v>4</v>
      </c>
      <c r="C15" s="10">
        <v>159299.482</v>
      </c>
      <c r="D15" s="21">
        <f t="shared" si="1"/>
        <v>-0.006984918496</v>
      </c>
      <c r="E15" s="10">
        <v>93249.21</v>
      </c>
      <c r="F15" s="10">
        <v>62601.37</v>
      </c>
      <c r="G15" s="10">
        <f t="shared" si="2"/>
        <v>315150.055</v>
      </c>
      <c r="H15" s="11">
        <f t="shared" si="5"/>
        <v>-0.003807644148</v>
      </c>
      <c r="J15" s="16" t="s">
        <v>938</v>
      </c>
      <c r="K15" s="18">
        <v>2544.692</v>
      </c>
      <c r="L15" s="18">
        <v>512.058</v>
      </c>
      <c r="M15" s="18">
        <v>209.608</v>
      </c>
      <c r="N15" s="19">
        <f t="shared" si="3"/>
        <v>3266.358</v>
      </c>
      <c r="O15" s="20">
        <f t="shared" si="4"/>
        <v>311993.52</v>
      </c>
      <c r="P15" s="4">
        <f t="shared" si="6"/>
        <v>0.01052450239</v>
      </c>
      <c r="Q15" s="12">
        <v>43122.0</v>
      </c>
      <c r="R15" s="2">
        <v>91.61</v>
      </c>
      <c r="S15" s="3" t="s">
        <v>5</v>
      </c>
      <c r="T15" s="4">
        <f t="array" ref="T15">XLOOKUP(S15,'Agregado (2)'!$B$2:$B$1511,'Agregado (2)'!$H$2:$H$1511)</f>
        <v>0.011034777</v>
      </c>
      <c r="V15" s="12">
        <v>43122.0</v>
      </c>
      <c r="W15" s="2">
        <v>160.47</v>
      </c>
      <c r="Y15" s="12">
        <v>43122.0</v>
      </c>
      <c r="Z15" s="2">
        <v>160.47</v>
      </c>
      <c r="AA15" s="22">
        <f t="shared" si="7"/>
        <v>0.008071371834</v>
      </c>
      <c r="AB15" s="3" t="s">
        <v>5</v>
      </c>
      <c r="AC15" s="4">
        <f t="array" ref="AC15">XLOOKUP(AB15,'Agregado (2)'!$B$2:$B$1511,'Agregado (2)'!$H$2:$H$1511)</f>
        <v>0.011034777</v>
      </c>
      <c r="AD15" s="3" t="s">
        <v>5</v>
      </c>
      <c r="AE15" s="2">
        <v>3168.24</v>
      </c>
      <c r="AF15" s="12">
        <v>43122.0</v>
      </c>
      <c r="AG15" s="2">
        <v>23.44</v>
      </c>
      <c r="AH15" s="9">
        <f t="shared" si="8"/>
        <v>0.004703878675</v>
      </c>
    </row>
    <row r="16">
      <c r="B16" s="13" t="s">
        <v>5</v>
      </c>
      <c r="C16" s="10">
        <v>162467.72199999998</v>
      </c>
      <c r="D16" s="21">
        <f t="shared" si="1"/>
        <v>0.01969338301</v>
      </c>
      <c r="E16" s="10">
        <v>93164.47600000001</v>
      </c>
      <c r="F16" s="10">
        <v>63014.706000000006</v>
      </c>
      <c r="G16" s="10">
        <f t="shared" si="2"/>
        <v>318646.9237</v>
      </c>
      <c r="H16" s="11">
        <f t="shared" si="5"/>
        <v>0.011034777</v>
      </c>
      <c r="J16" s="16" t="s">
        <v>939</v>
      </c>
      <c r="K16" s="18">
        <v>-457.41</v>
      </c>
      <c r="L16" s="18">
        <v>7248.014</v>
      </c>
      <c r="M16" s="18">
        <v>3433.639</v>
      </c>
      <c r="N16" s="19">
        <f t="shared" si="3"/>
        <v>10224.243</v>
      </c>
      <c r="O16" s="20">
        <f t="shared" si="4"/>
        <v>322217.763</v>
      </c>
      <c r="P16" s="4">
        <f t="shared" si="6"/>
        <v>0.03224518121</v>
      </c>
      <c r="Q16" s="12">
        <v>43123.0</v>
      </c>
      <c r="R16" s="2">
        <v>91.9</v>
      </c>
      <c r="S16" s="3" t="s">
        <v>6</v>
      </c>
      <c r="T16" s="4">
        <f t="array" ref="T16">XLOOKUP(S16,'Agregado (2)'!$B$2:$B$1511,'Agregado (2)'!$H$2:$H$1511)</f>
        <v>0.00809477257</v>
      </c>
      <c r="V16" s="12">
        <v>43123.0</v>
      </c>
      <c r="W16" s="2">
        <v>160.84</v>
      </c>
      <c r="Y16" s="12">
        <v>43123.0</v>
      </c>
      <c r="Z16" s="2">
        <v>160.84</v>
      </c>
      <c r="AA16" s="22">
        <f t="shared" si="7"/>
        <v>0.002303072818</v>
      </c>
      <c r="AB16" s="3" t="s">
        <v>6</v>
      </c>
      <c r="AC16" s="4">
        <f t="array" ref="AC16">XLOOKUP(AB16,'Agregado (2)'!$B$2:$B$1511,'Agregado (2)'!$H$2:$H$1511)</f>
        <v>0.00809477257</v>
      </c>
      <c r="AD16" s="3" t="s">
        <v>6</v>
      </c>
      <c r="AE16" s="2">
        <v>2458.949</v>
      </c>
      <c r="AF16" s="12">
        <v>43123.0</v>
      </c>
      <c r="AG16" s="2">
        <v>23.52</v>
      </c>
      <c r="AH16" s="9">
        <f t="shared" si="8"/>
        <v>0.003407158322</v>
      </c>
    </row>
    <row r="17">
      <c r="B17" s="13" t="s">
        <v>6</v>
      </c>
      <c r="C17" s="10">
        <v>164926.67099999997</v>
      </c>
      <c r="D17" s="21">
        <f t="shared" si="1"/>
        <v>0.01502160874</v>
      </c>
      <c r="E17" s="10">
        <v>93164.47600000001</v>
      </c>
      <c r="F17" s="10">
        <v>63145.60400000001</v>
      </c>
      <c r="G17" s="10">
        <f t="shared" si="2"/>
        <v>321236.766</v>
      </c>
      <c r="H17" s="11">
        <f t="shared" si="5"/>
        <v>0.00809477257</v>
      </c>
      <c r="J17" s="16" t="s">
        <v>940</v>
      </c>
      <c r="K17" s="18">
        <v>3552.28</v>
      </c>
      <c r="L17" s="18">
        <v>2614.812</v>
      </c>
      <c r="M17" s="18">
        <v>1225.343</v>
      </c>
      <c r="N17" s="19">
        <f t="shared" si="3"/>
        <v>7392.435</v>
      </c>
      <c r="O17" s="20">
        <f t="shared" si="4"/>
        <v>329610.198</v>
      </c>
      <c r="P17" s="4">
        <f t="shared" si="6"/>
        <v>0.02268313851</v>
      </c>
      <c r="Q17" s="12">
        <v>43124.0</v>
      </c>
      <c r="R17" s="2">
        <v>91.82</v>
      </c>
      <c r="S17" s="3" t="s">
        <v>7</v>
      </c>
      <c r="T17" s="4">
        <f t="array" ref="T17">XLOOKUP(S17,'Agregado (2)'!$B$2:$B$1511,'Agregado (2)'!$H$2:$H$1511)</f>
        <v>0.008090428337</v>
      </c>
      <c r="V17" s="12">
        <v>43124.0</v>
      </c>
      <c r="W17" s="2">
        <v>162.19</v>
      </c>
      <c r="Y17" s="12">
        <v>43124.0</v>
      </c>
      <c r="Z17" s="2">
        <v>162.19</v>
      </c>
      <c r="AA17" s="22">
        <f t="shared" si="7"/>
        <v>0.008358405471</v>
      </c>
      <c r="AB17" s="3" t="s">
        <v>7</v>
      </c>
      <c r="AC17" s="4">
        <f t="array" ref="AC17">XLOOKUP(AB17,'Agregado (2)'!$B$2:$B$1511,'Agregado (2)'!$H$2:$H$1511)</f>
        <v>0.008090428337</v>
      </c>
      <c r="AD17" s="3" t="s">
        <v>7</v>
      </c>
      <c r="AE17" s="2">
        <v>2450.212</v>
      </c>
      <c r="AF17" s="12">
        <v>43124.0</v>
      </c>
      <c r="AG17" s="2">
        <v>23.06</v>
      </c>
      <c r="AH17" s="9">
        <f t="shared" si="8"/>
        <v>-0.01975160819</v>
      </c>
    </row>
    <row r="18">
      <c r="B18" s="13" t="s">
        <v>7</v>
      </c>
      <c r="C18" s="10">
        <v>167376.88299999997</v>
      </c>
      <c r="D18" s="21">
        <f t="shared" si="1"/>
        <v>0.0147470972</v>
      </c>
      <c r="E18" s="10">
        <v>93193.012</v>
      </c>
      <c r="F18" s="10">
        <v>63276.34100000001</v>
      </c>
      <c r="G18" s="10">
        <f t="shared" si="2"/>
        <v>323846.2507</v>
      </c>
      <c r="H18" s="11">
        <f t="shared" si="5"/>
        <v>0.008090428337</v>
      </c>
      <c r="J18" s="23">
        <v>43586.0</v>
      </c>
      <c r="K18" s="17">
        <v>-12432.534</v>
      </c>
      <c r="L18" s="18">
        <v>2001.711</v>
      </c>
      <c r="M18" s="18">
        <v>237.554</v>
      </c>
      <c r="N18" s="19">
        <f t="shared" si="3"/>
        <v>-10193.269</v>
      </c>
      <c r="O18" s="20">
        <f t="shared" si="4"/>
        <v>319416.929</v>
      </c>
      <c r="P18" s="4">
        <f t="shared" si="6"/>
        <v>-0.03141350121</v>
      </c>
      <c r="Q18" s="12">
        <v>43125.0</v>
      </c>
      <c r="R18" s="2">
        <v>92.33</v>
      </c>
      <c r="S18" s="3" t="s">
        <v>8</v>
      </c>
      <c r="T18" s="4">
        <f t="array" ref="T18">XLOOKUP(S18,'Agregado (2)'!$B$2:$B$1511,'Agregado (2)'!$H$2:$H$1511)</f>
        <v>-0.001311361706</v>
      </c>
      <c r="V18" s="12">
        <v>43125.0</v>
      </c>
      <c r="W18" s="2">
        <v>162.79</v>
      </c>
      <c r="Y18" s="12">
        <v>43125.0</v>
      </c>
      <c r="Z18" s="2">
        <v>162.79</v>
      </c>
      <c r="AA18" s="22">
        <f t="shared" si="7"/>
        <v>0.003692539121</v>
      </c>
      <c r="AB18" s="3" t="s">
        <v>8</v>
      </c>
      <c r="AC18" s="4">
        <f t="array" ref="AC18">XLOOKUP(AB18,'Agregado (2)'!$B$2:$B$1511,'Agregado (2)'!$H$2:$H$1511)</f>
        <v>-0.001311361706</v>
      </c>
      <c r="AD18" s="3" t="s">
        <v>8</v>
      </c>
      <c r="AE18" s="2">
        <v>-750.224</v>
      </c>
      <c r="AF18" s="12">
        <v>43125.0</v>
      </c>
      <c r="AG18" s="2">
        <v>22.51</v>
      </c>
      <c r="AH18" s="9">
        <f t="shared" si="8"/>
        <v>-0.02413985992</v>
      </c>
    </row>
    <row r="19">
      <c r="B19" s="13" t="s">
        <v>8</v>
      </c>
      <c r="C19" s="10">
        <v>166626.65899999999</v>
      </c>
      <c r="D19" s="21">
        <f t="shared" si="1"/>
        <v>-0.004492319196</v>
      </c>
      <c r="E19" s="10">
        <v>93421.171</v>
      </c>
      <c r="F19" s="10">
        <v>63374.024000000005</v>
      </c>
      <c r="G19" s="10">
        <f t="shared" si="2"/>
        <v>323421.8495</v>
      </c>
      <c r="H19" s="11">
        <f t="shared" si="5"/>
        <v>-0.001311361706</v>
      </c>
      <c r="J19" s="16" t="s">
        <v>941</v>
      </c>
      <c r="K19" s="18">
        <v>3022.738</v>
      </c>
      <c r="L19" s="18">
        <v>-4041.785</v>
      </c>
      <c r="M19" s="18">
        <v>2478.493</v>
      </c>
      <c r="N19" s="19">
        <f t="shared" si="3"/>
        <v>1459.446</v>
      </c>
      <c r="O19" s="20">
        <f t="shared" si="4"/>
        <v>320876.375</v>
      </c>
      <c r="P19" s="4">
        <f t="shared" si="6"/>
        <v>0.004558687459</v>
      </c>
      <c r="Q19" s="12">
        <v>43126.0</v>
      </c>
      <c r="R19" s="2">
        <v>94.06</v>
      </c>
      <c r="S19" s="3" t="s">
        <v>9</v>
      </c>
      <c r="T19" s="4">
        <f t="array" ref="T19">XLOOKUP(S19,'Agregado (2)'!$B$2:$B$1511,'Agregado (2)'!$H$2:$H$1511)</f>
        <v>0.0007934774474</v>
      </c>
      <c r="V19" s="12">
        <v>43126.0</v>
      </c>
      <c r="W19" s="2">
        <v>167.23</v>
      </c>
      <c r="Y19" s="12">
        <v>43126.0</v>
      </c>
      <c r="Z19" s="2">
        <v>167.23</v>
      </c>
      <c r="AA19" s="22">
        <f t="shared" si="7"/>
        <v>0.02690908377</v>
      </c>
      <c r="AB19" s="3" t="s">
        <v>9</v>
      </c>
      <c r="AC19" s="4">
        <f t="array" ref="AC19">XLOOKUP(AB19,'Agregado (2)'!$B$2:$B$1511,'Agregado (2)'!$H$2:$H$1511)</f>
        <v>0.0007934774474</v>
      </c>
      <c r="AD19" s="3" t="s">
        <v>9</v>
      </c>
      <c r="AE19" s="2">
        <v>382.419</v>
      </c>
      <c r="AF19" s="12">
        <v>43126.0</v>
      </c>
      <c r="AG19" s="2">
        <v>22.86</v>
      </c>
      <c r="AH19" s="9">
        <f t="shared" si="8"/>
        <v>0.01542900345</v>
      </c>
    </row>
    <row r="20">
      <c r="B20" s="13" t="s">
        <v>9</v>
      </c>
      <c r="C20" s="10">
        <v>167009.07799999998</v>
      </c>
      <c r="D20" s="21">
        <f t="shared" si="1"/>
        <v>0.002292435282</v>
      </c>
      <c r="E20" s="10">
        <v>93392.634</v>
      </c>
      <c r="F20" s="10">
        <v>63276.865000000005</v>
      </c>
      <c r="G20" s="10">
        <f t="shared" si="2"/>
        <v>323678.5793</v>
      </c>
      <c r="H20" s="11">
        <f t="shared" si="5"/>
        <v>0.0007934774474</v>
      </c>
      <c r="J20" s="16" t="s">
        <v>942</v>
      </c>
      <c r="K20" s="18">
        <v>5676.592</v>
      </c>
      <c r="L20" s="18">
        <v>3186.271</v>
      </c>
      <c r="M20" s="18">
        <v>1353.237</v>
      </c>
      <c r="N20" s="19">
        <f t="shared" si="3"/>
        <v>10216.1</v>
      </c>
      <c r="O20" s="20">
        <f t="shared" si="4"/>
        <v>331092.475</v>
      </c>
      <c r="P20" s="4">
        <f t="shared" si="6"/>
        <v>0.03134179268</v>
      </c>
      <c r="Q20" s="12">
        <v>43129.0</v>
      </c>
      <c r="R20" s="2">
        <v>93.92</v>
      </c>
      <c r="S20" s="3" t="s">
        <v>10</v>
      </c>
      <c r="T20" s="4">
        <f t="array" ref="T20">XLOOKUP(S20,'Agregado (2)'!$B$2:$B$1511,'Agregado (2)'!$H$2:$H$1511)</f>
        <v>-0.002636104217</v>
      </c>
      <c r="V20" s="12">
        <v>43129.0</v>
      </c>
      <c r="W20" s="2">
        <v>161.75</v>
      </c>
      <c r="Y20" s="12">
        <v>43129.0</v>
      </c>
      <c r="Z20" s="2">
        <v>161.75</v>
      </c>
      <c r="AA20" s="22">
        <f t="shared" si="7"/>
        <v>-0.03331817701</v>
      </c>
      <c r="AB20" s="3" t="s">
        <v>10</v>
      </c>
      <c r="AC20" s="4">
        <f t="array" ref="AC20">XLOOKUP(AB20,'Agregado (2)'!$B$2:$B$1511,'Agregado (2)'!$H$2:$H$1511)</f>
        <v>-0.002636104217</v>
      </c>
      <c r="AD20" s="3" t="s">
        <v>10</v>
      </c>
      <c r="AE20" s="2">
        <v>-3066.908</v>
      </c>
      <c r="AF20" s="12">
        <v>43129.0</v>
      </c>
      <c r="AG20" s="2">
        <v>23.3</v>
      </c>
      <c r="AH20" s="9">
        <f t="shared" si="8"/>
        <v>0.0190647022</v>
      </c>
    </row>
    <row r="21" ht="15.75" customHeight="1">
      <c r="B21" s="13" t="s">
        <v>10</v>
      </c>
      <c r="C21" s="10">
        <v>163942.16999999998</v>
      </c>
      <c r="D21" s="21">
        <f t="shared" si="1"/>
        <v>-0.01853442653</v>
      </c>
      <c r="E21" s="10">
        <v>95587.163</v>
      </c>
      <c r="F21" s="10">
        <v>63297.138000000006</v>
      </c>
      <c r="G21" s="10">
        <f t="shared" si="2"/>
        <v>322826.4525</v>
      </c>
      <c r="H21" s="11">
        <f t="shared" si="5"/>
        <v>-0.002636104217</v>
      </c>
      <c r="J21" s="16" t="s">
        <v>943</v>
      </c>
      <c r="K21" s="17">
        <v>-10529.942</v>
      </c>
      <c r="L21" s="18">
        <v>2712.38</v>
      </c>
      <c r="M21" s="18">
        <v>2336.473</v>
      </c>
      <c r="N21" s="19">
        <f t="shared" si="3"/>
        <v>-5481.089</v>
      </c>
      <c r="O21" s="20">
        <f t="shared" si="4"/>
        <v>325611.386</v>
      </c>
      <c r="P21" s="4">
        <f t="shared" si="6"/>
        <v>-0.01669311422</v>
      </c>
      <c r="Q21" s="12">
        <v>43130.0</v>
      </c>
      <c r="R21" s="2">
        <v>92.74</v>
      </c>
      <c r="S21" s="3" t="s">
        <v>11</v>
      </c>
      <c r="T21" s="4">
        <f t="array" ref="T21">XLOOKUP(S21,'Agregado (2)'!$B$2:$B$1511,'Agregado (2)'!$H$2:$H$1511)</f>
        <v>0.01553117883</v>
      </c>
      <c r="V21" s="12">
        <v>43130.0</v>
      </c>
      <c r="W21" s="2">
        <v>161.63</v>
      </c>
      <c r="Y21" s="12">
        <v>43130.0</v>
      </c>
      <c r="Z21" s="2">
        <v>161.63</v>
      </c>
      <c r="AA21" s="22">
        <f t="shared" si="7"/>
        <v>-0.0007421609593</v>
      </c>
      <c r="AB21" s="3" t="s">
        <v>11</v>
      </c>
      <c r="AC21" s="4">
        <f t="array" ref="AC21">XLOOKUP(AB21,'Agregado (2)'!$B$2:$B$1511,'Agregado (2)'!$H$2:$H$1511)</f>
        <v>0.01553117883</v>
      </c>
      <c r="AD21" s="3" t="s">
        <v>11</v>
      </c>
      <c r="AE21" s="2">
        <v>4299.243</v>
      </c>
      <c r="AF21" s="12">
        <v>43130.0</v>
      </c>
      <c r="AG21" s="2">
        <v>23.05</v>
      </c>
      <c r="AH21" s="9">
        <f t="shared" si="8"/>
        <v>-0.01078759113</v>
      </c>
    </row>
    <row r="22" ht="15.75" customHeight="1">
      <c r="B22" s="13" t="s">
        <v>11</v>
      </c>
      <c r="C22" s="10">
        <v>168241.41299999997</v>
      </c>
      <c r="D22" s="21">
        <f t="shared" si="1"/>
        <v>0.02588618639</v>
      </c>
      <c r="E22" s="10">
        <v>95974.378</v>
      </c>
      <c r="F22" s="10">
        <v>63663.649000000005</v>
      </c>
      <c r="G22" s="10">
        <f t="shared" si="2"/>
        <v>327879.4659</v>
      </c>
      <c r="H22" s="11">
        <f t="shared" si="5"/>
        <v>0.01553117883</v>
      </c>
      <c r="J22" s="16" t="s">
        <v>944</v>
      </c>
      <c r="K22" s="18">
        <v>7707.602</v>
      </c>
      <c r="L22" s="18">
        <v>2116.278</v>
      </c>
      <c r="M22" s="18">
        <v>467.249</v>
      </c>
      <c r="N22" s="19">
        <f t="shared" si="3"/>
        <v>10291.129</v>
      </c>
      <c r="O22" s="20">
        <f t="shared" si="4"/>
        <v>335902.515</v>
      </c>
      <c r="P22" s="4">
        <f t="shared" si="6"/>
        <v>0.03111638113</v>
      </c>
      <c r="Q22" s="12">
        <v>43131.0</v>
      </c>
      <c r="R22" s="2">
        <v>95.01</v>
      </c>
      <c r="S22" s="3" t="s">
        <v>12</v>
      </c>
      <c r="T22" s="4">
        <f t="array" ref="T22">XLOOKUP(S22,'Agregado (2)'!$B$2:$B$1511,'Agregado (2)'!$H$2:$H$1511)</f>
        <v>0.01440040227</v>
      </c>
      <c r="V22" s="12">
        <v>43131.0</v>
      </c>
      <c r="W22" s="2">
        <v>161.79</v>
      </c>
      <c r="Y22" s="12">
        <v>43131.0</v>
      </c>
      <c r="Z22" s="2">
        <v>161.79</v>
      </c>
      <c r="AA22" s="22">
        <f t="shared" si="7"/>
        <v>0.0009894255955</v>
      </c>
      <c r="AB22" s="3" t="s">
        <v>12</v>
      </c>
      <c r="AC22" s="4">
        <f t="array" ref="AC22">XLOOKUP(AB22,'Agregado (2)'!$B$2:$B$1511,'Agregado (2)'!$H$2:$H$1511)</f>
        <v>0.01440040227</v>
      </c>
      <c r="AD22" s="3" t="s">
        <v>12</v>
      </c>
      <c r="AE22" s="2">
        <v>4140.071</v>
      </c>
      <c r="AF22" s="12">
        <v>43131.0</v>
      </c>
      <c r="AG22" s="2">
        <v>23.62</v>
      </c>
      <c r="AH22" s="9">
        <f t="shared" si="8"/>
        <v>0.02442804133</v>
      </c>
    </row>
    <row r="23" ht="15.75" customHeight="1">
      <c r="B23" s="13" t="s">
        <v>12</v>
      </c>
      <c r="C23" s="10">
        <v>172381.48399999997</v>
      </c>
      <c r="D23" s="21">
        <f t="shared" si="1"/>
        <v>0.02431002099</v>
      </c>
      <c r="E23" s="10">
        <v>96201.35399999999</v>
      </c>
      <c r="F23" s="10">
        <v>64052.36000000001</v>
      </c>
      <c r="G23" s="10">
        <f t="shared" si="2"/>
        <v>332635.2223</v>
      </c>
      <c r="H23" s="11">
        <f t="shared" si="5"/>
        <v>0.01440040227</v>
      </c>
      <c r="J23" s="16" t="s">
        <v>945</v>
      </c>
      <c r="K23" s="18">
        <v>-3935.647</v>
      </c>
      <c r="L23" s="18">
        <v>352.111</v>
      </c>
      <c r="M23" s="18">
        <v>-3191.833</v>
      </c>
      <c r="N23" s="19">
        <f t="shared" si="3"/>
        <v>-6775.369</v>
      </c>
      <c r="O23" s="20">
        <f t="shared" si="4"/>
        <v>329127.146</v>
      </c>
      <c r="P23" s="4">
        <f t="shared" si="6"/>
        <v>-0.02037684582</v>
      </c>
      <c r="Q23" s="12">
        <v>43132.0</v>
      </c>
      <c r="R23" s="2">
        <v>94.26</v>
      </c>
      <c r="S23" s="3">
        <v>43102.0</v>
      </c>
      <c r="T23" s="4">
        <f t="array" ref="T23">XLOOKUP(S23,'Agregado (2)'!$B$2:$B$1511,'Agregado (2)'!$H$2:$H$1511)</f>
        <v>0.00222899195</v>
      </c>
      <c r="V23" s="12">
        <v>43132.0</v>
      </c>
      <c r="W23" s="2">
        <v>163.57</v>
      </c>
      <c r="Y23" s="12">
        <v>43132.0</v>
      </c>
      <c r="Z23" s="2">
        <v>163.57</v>
      </c>
      <c r="AA23" s="22">
        <f t="shared" si="7"/>
        <v>0.01094183525</v>
      </c>
      <c r="AB23" s="3">
        <v>43102.0</v>
      </c>
      <c r="AC23" s="4">
        <f t="array" ref="AC23">XLOOKUP(AB23,'Agregado (2)'!$B$2:$B$1511,'Agregado (2)'!$H$2:$H$1511)</f>
        <v>0.00222899195</v>
      </c>
      <c r="AD23" s="3">
        <v>43102.0</v>
      </c>
      <c r="AE23" s="2">
        <v>84.534</v>
      </c>
      <c r="AF23" s="12">
        <v>43132.0</v>
      </c>
      <c r="AG23" s="2">
        <v>23.28</v>
      </c>
      <c r="AH23" s="9">
        <f t="shared" si="8"/>
        <v>-0.01449918791</v>
      </c>
    </row>
    <row r="24" ht="15.75" customHeight="1">
      <c r="B24" s="13">
        <v>43102.0</v>
      </c>
      <c r="C24" s="10">
        <v>172466.01799999998</v>
      </c>
      <c r="D24" s="21">
        <f t="shared" si="1"/>
        <v>0.0004902688939</v>
      </c>
      <c r="E24" s="10">
        <v>96953.59899999999</v>
      </c>
      <c r="F24" s="10">
        <v>63957.87300000001</v>
      </c>
      <c r="G24" s="10">
        <f t="shared" si="2"/>
        <v>333377.4905</v>
      </c>
      <c r="H24" s="11">
        <f t="shared" si="5"/>
        <v>0.00222899195</v>
      </c>
      <c r="J24" s="16" t="s">
        <v>946</v>
      </c>
      <c r="K24" s="18">
        <v>3960.713</v>
      </c>
      <c r="L24" s="18">
        <v>-691.673</v>
      </c>
      <c r="M24" s="18">
        <v>1853.15</v>
      </c>
      <c r="N24" s="19">
        <f t="shared" si="3"/>
        <v>5122.19</v>
      </c>
      <c r="O24" s="20">
        <f t="shared" si="4"/>
        <v>334249.336</v>
      </c>
      <c r="P24" s="4">
        <f t="shared" si="6"/>
        <v>0.01544309133</v>
      </c>
      <c r="Q24" s="12">
        <v>43133.0</v>
      </c>
      <c r="R24" s="2">
        <v>91.78</v>
      </c>
      <c r="S24" s="3">
        <v>43133.0</v>
      </c>
      <c r="T24" s="4">
        <f t="array" ref="T24">XLOOKUP(S24,'Agregado (2)'!$B$2:$B$1511,'Agregado (2)'!$H$2:$H$1511)</f>
        <v>-0.004760549746</v>
      </c>
      <c r="V24" s="12">
        <v>43133.0</v>
      </c>
      <c r="W24" s="2">
        <v>158.61</v>
      </c>
      <c r="Y24" s="12">
        <v>43133.0</v>
      </c>
      <c r="Z24" s="2">
        <v>158.61</v>
      </c>
      <c r="AA24" s="22">
        <f t="shared" si="7"/>
        <v>-0.03079267435</v>
      </c>
      <c r="AB24" s="3">
        <v>43133.0</v>
      </c>
      <c r="AC24" s="4">
        <f t="array" ref="AC24">XLOOKUP(AB24,'Agregado (2)'!$B$2:$B$1511,'Agregado (2)'!$H$2:$H$1511)</f>
        <v>-0.004760549746</v>
      </c>
      <c r="AD24" s="3">
        <v>43133.0</v>
      </c>
      <c r="AE24" s="2">
        <v>-2225.065</v>
      </c>
      <c r="AF24" s="12">
        <v>43133.0</v>
      </c>
      <c r="AG24" s="2">
        <v>22.92</v>
      </c>
      <c r="AH24" s="9">
        <f t="shared" si="8"/>
        <v>-0.01558473102</v>
      </c>
    </row>
    <row r="25" ht="15.75" customHeight="1">
      <c r="B25" s="13">
        <v>43133.0</v>
      </c>
      <c r="C25" s="10">
        <v>170240.95299999998</v>
      </c>
      <c r="D25" s="21">
        <f t="shared" si="1"/>
        <v>-0.01298541585</v>
      </c>
      <c r="E25" s="10">
        <v>97407.57599999999</v>
      </c>
      <c r="F25" s="10">
        <v>64145.68600000001</v>
      </c>
      <c r="G25" s="10">
        <f t="shared" si="2"/>
        <v>331794.202</v>
      </c>
      <c r="H25" s="11">
        <f t="shared" si="5"/>
        <v>-0.004760549746</v>
      </c>
      <c r="J25" s="16" t="s">
        <v>947</v>
      </c>
      <c r="K25" s="17">
        <v>10841.643</v>
      </c>
      <c r="L25" s="18">
        <v>-410.267</v>
      </c>
      <c r="M25" s="18">
        <v>459.134</v>
      </c>
      <c r="N25" s="19">
        <f t="shared" si="3"/>
        <v>10890.51</v>
      </c>
      <c r="O25" s="20">
        <f t="shared" si="4"/>
        <v>345139.846</v>
      </c>
      <c r="P25" s="4">
        <f t="shared" si="6"/>
        <v>0.03206245618</v>
      </c>
      <c r="Q25" s="12">
        <v>43136.0</v>
      </c>
      <c r="R25" s="2">
        <v>88.0</v>
      </c>
      <c r="S25" s="3">
        <v>43222.0</v>
      </c>
      <c r="T25" s="4">
        <f t="array" ref="T25">XLOOKUP(S25,'Agregado (2)'!$B$2:$B$1511,'Agregado (2)'!$H$2:$H$1511)</f>
        <v>-0.003781374291</v>
      </c>
      <c r="V25" s="12">
        <v>43136.0</v>
      </c>
      <c r="W25" s="2">
        <v>151.31</v>
      </c>
      <c r="Y25" s="12">
        <v>43136.0</v>
      </c>
      <c r="Z25" s="2">
        <v>151.31</v>
      </c>
      <c r="AA25" s="22">
        <f t="shared" si="7"/>
        <v>-0.04711764645</v>
      </c>
      <c r="AB25" s="3">
        <v>43222.0</v>
      </c>
      <c r="AC25" s="4">
        <f t="array" ref="AC25">XLOOKUP(AB25,'Agregado (2)'!$B$2:$B$1511,'Agregado (2)'!$H$2:$H$1511)</f>
        <v>-0.003781374291</v>
      </c>
      <c r="AD25" s="3">
        <v>43222.0</v>
      </c>
      <c r="AE25" s="2">
        <v>-1847.234</v>
      </c>
      <c r="AF25" s="12">
        <v>43136.0</v>
      </c>
      <c r="AG25" s="2">
        <v>22.21</v>
      </c>
      <c r="AH25" s="9">
        <f t="shared" si="8"/>
        <v>-0.03146725394</v>
      </c>
    </row>
    <row r="26" ht="15.75" customHeight="1">
      <c r="B26" s="13">
        <v>43222.0</v>
      </c>
      <c r="C26" s="10">
        <v>168393.71899999998</v>
      </c>
      <c r="D26" s="21">
        <f t="shared" si="1"/>
        <v>-0.0109100011</v>
      </c>
      <c r="E26" s="10">
        <v>98115.79599999999</v>
      </c>
      <c r="F26" s="10">
        <v>64032.42900000001</v>
      </c>
      <c r="G26" s="10">
        <f t="shared" si="2"/>
        <v>330541.9331</v>
      </c>
      <c r="H26" s="11">
        <f t="shared" si="5"/>
        <v>-0.003781374291</v>
      </c>
      <c r="J26" s="16" t="s">
        <v>948</v>
      </c>
      <c r="K26" s="18">
        <v>559.178</v>
      </c>
      <c r="L26" s="18">
        <v>2083.702</v>
      </c>
      <c r="M26" s="18">
        <v>1925.775</v>
      </c>
      <c r="N26" s="19">
        <f t="shared" si="3"/>
        <v>4568.655</v>
      </c>
      <c r="O26" s="20">
        <f t="shared" si="4"/>
        <v>349708.501</v>
      </c>
      <c r="P26" s="4">
        <f t="shared" si="6"/>
        <v>0.01315026756</v>
      </c>
      <c r="Q26" s="12">
        <v>43137.0</v>
      </c>
      <c r="R26" s="2">
        <v>91.33</v>
      </c>
      <c r="S26" s="3">
        <v>43253.0</v>
      </c>
      <c r="T26" s="4">
        <f t="array" ref="T26">XLOOKUP(S26,'Agregado (2)'!$B$2:$B$1511,'Agregado (2)'!$H$2:$H$1511)</f>
        <v>-0.01614450661</v>
      </c>
      <c r="V26" s="12">
        <v>43137.0</v>
      </c>
      <c r="W26" s="2">
        <v>157.94</v>
      </c>
      <c r="Y26" s="12">
        <v>43137.0</v>
      </c>
      <c r="Z26" s="2">
        <v>157.94</v>
      </c>
      <c r="AA26" s="22">
        <f t="shared" si="7"/>
        <v>0.04288450161</v>
      </c>
      <c r="AB26" s="3">
        <v>43253.0</v>
      </c>
      <c r="AC26" s="4">
        <f t="array" ref="AC26">XLOOKUP(AB26,'Agregado (2)'!$B$2:$B$1511,'Agregado (2)'!$H$2:$H$1511)</f>
        <v>-0.01614450661</v>
      </c>
      <c r="AD26" s="3">
        <v>43253.0</v>
      </c>
      <c r="AE26" s="2">
        <v>-5328.248</v>
      </c>
      <c r="AF26" s="12">
        <v>43137.0</v>
      </c>
      <c r="AG26" s="2">
        <v>22.26</v>
      </c>
      <c r="AH26" s="9">
        <f t="shared" si="8"/>
        <v>0.002248707941</v>
      </c>
    </row>
    <row r="27" ht="15.75" customHeight="1">
      <c r="B27" s="13">
        <v>43253.0</v>
      </c>
      <c r="C27" s="10">
        <v>163065.471</v>
      </c>
      <c r="D27" s="21">
        <f t="shared" si="1"/>
        <v>-0.03215302027</v>
      </c>
      <c r="E27" s="10">
        <v>98648.47799999999</v>
      </c>
      <c r="F27" s="10">
        <v>63534.426000000014</v>
      </c>
      <c r="G27" s="10">
        <f t="shared" si="2"/>
        <v>325248.3428</v>
      </c>
      <c r="H27" s="11">
        <f t="shared" si="5"/>
        <v>-0.01614450661</v>
      </c>
      <c r="J27" s="16" t="s">
        <v>949</v>
      </c>
      <c r="K27" s="17">
        <v>-22038.301</v>
      </c>
      <c r="L27" s="18">
        <v>6784.376</v>
      </c>
      <c r="M27" s="18">
        <v>8285.398</v>
      </c>
      <c r="N27" s="19">
        <f t="shared" si="3"/>
        <v>-6968.527</v>
      </c>
      <c r="O27" s="20">
        <f t="shared" si="4"/>
        <v>342739.974</v>
      </c>
      <c r="P27" s="4">
        <f t="shared" si="6"/>
        <v>-0.02012788681</v>
      </c>
      <c r="Q27" s="12">
        <v>43138.0</v>
      </c>
      <c r="R27" s="2">
        <v>89.61</v>
      </c>
      <c r="S27" s="3">
        <v>43283.0</v>
      </c>
      <c r="T27" s="4">
        <f t="array" ref="T27">XLOOKUP(S27,'Agregado (2)'!$B$2:$B$1511,'Agregado (2)'!$H$2:$H$1511)</f>
        <v>-0.02353742615</v>
      </c>
      <c r="V27" s="12">
        <v>43138.0</v>
      </c>
      <c r="W27" s="2">
        <v>157.98</v>
      </c>
      <c r="Y27" s="12">
        <v>43138.0</v>
      </c>
      <c r="Z27" s="2">
        <v>157.98</v>
      </c>
      <c r="AA27" s="22">
        <f t="shared" si="7"/>
        <v>0.0002532286668</v>
      </c>
      <c r="AB27" s="3">
        <v>43283.0</v>
      </c>
      <c r="AC27" s="4">
        <f t="array" ref="AC27">XLOOKUP(AB27,'Agregado (2)'!$B$2:$B$1511,'Agregado (2)'!$H$2:$H$1511)</f>
        <v>-0.02353742615</v>
      </c>
      <c r="AD27" s="3">
        <v>43283.0</v>
      </c>
      <c r="AE27" s="2">
        <v>-7991.108</v>
      </c>
      <c r="AF27" s="12">
        <v>43138.0</v>
      </c>
      <c r="AG27" s="2">
        <v>23.0</v>
      </c>
      <c r="AH27" s="9">
        <f t="shared" si="8"/>
        <v>0.03270287008</v>
      </c>
    </row>
    <row r="28" ht="15.75" customHeight="1">
      <c r="B28" s="13">
        <v>43283.0</v>
      </c>
      <c r="C28" s="10">
        <v>155074.36299999998</v>
      </c>
      <c r="D28" s="21">
        <f t="shared" si="1"/>
        <v>-0.05024701958</v>
      </c>
      <c r="E28" s="10">
        <v>98919.506</v>
      </c>
      <c r="F28" s="10">
        <v>63688.40800000002</v>
      </c>
      <c r="G28" s="10">
        <f t="shared" si="2"/>
        <v>317682.2268</v>
      </c>
      <c r="H28" s="11">
        <f t="shared" si="5"/>
        <v>-0.02353742615</v>
      </c>
      <c r="J28" s="16" t="s">
        <v>950</v>
      </c>
      <c r="K28" s="18">
        <v>8129.751</v>
      </c>
      <c r="L28" s="18">
        <v>-4846.386</v>
      </c>
      <c r="M28" s="18">
        <v>8157.148</v>
      </c>
      <c r="N28" s="19">
        <f t="shared" si="3"/>
        <v>11440.513</v>
      </c>
      <c r="O28" s="20">
        <f t="shared" si="4"/>
        <v>354180.487</v>
      </c>
      <c r="P28" s="4">
        <f t="shared" si="6"/>
        <v>0.03283456711</v>
      </c>
      <c r="Q28" s="12">
        <v>43139.0</v>
      </c>
      <c r="R28" s="2">
        <v>85.01</v>
      </c>
      <c r="S28" s="3">
        <v>43314.0</v>
      </c>
      <c r="T28" s="4">
        <f t="array" ref="T28">XLOOKUP(S28,'Agregado (2)'!$B$2:$B$1511,'Agregado (2)'!$H$2:$H$1511)</f>
        <v>-0.0002150971237</v>
      </c>
      <c r="V28" s="12">
        <v>43139.0</v>
      </c>
      <c r="W28" s="2">
        <v>152.14</v>
      </c>
      <c r="Y28" s="12">
        <v>43139.0</v>
      </c>
      <c r="Z28" s="2">
        <v>152.14</v>
      </c>
      <c r="AA28" s="22">
        <f t="shared" si="7"/>
        <v>-0.03766729317</v>
      </c>
      <c r="AB28" s="3">
        <v>43314.0</v>
      </c>
      <c r="AC28" s="4">
        <f t="array" ref="AC28">XLOOKUP(AB28,'Agregado (2)'!$B$2:$B$1511,'Agregado (2)'!$H$2:$H$1511)</f>
        <v>-0.0002150971237</v>
      </c>
      <c r="AD28" s="3">
        <v>43314.0</v>
      </c>
      <c r="AE28" s="2">
        <v>-66.932</v>
      </c>
      <c r="AF28" s="12">
        <v>43139.0</v>
      </c>
      <c r="AG28" s="2">
        <v>21.02</v>
      </c>
      <c r="AH28" s="9">
        <f t="shared" si="8"/>
        <v>-0.09001985048</v>
      </c>
    </row>
    <row r="29" ht="15.75" customHeight="1">
      <c r="B29" s="13">
        <v>43314.0</v>
      </c>
      <c r="C29" s="10">
        <v>155007.43099999998</v>
      </c>
      <c r="D29" s="21">
        <f t="shared" si="1"/>
        <v>-0.0004317054554</v>
      </c>
      <c r="E29" s="10">
        <v>98811.636</v>
      </c>
      <c r="F29" s="10">
        <v>63794.83500000002</v>
      </c>
      <c r="G29" s="10">
        <f t="shared" si="2"/>
        <v>317613.9016</v>
      </c>
      <c r="H29" s="11">
        <f t="shared" si="5"/>
        <v>-0.0002150971237</v>
      </c>
      <c r="J29" s="16" t="s">
        <v>951</v>
      </c>
      <c r="K29" s="18">
        <v>-5358.693</v>
      </c>
      <c r="L29" s="18">
        <v>-156.343</v>
      </c>
      <c r="M29" s="18">
        <v>-2949.489</v>
      </c>
      <c r="N29" s="19">
        <f t="shared" si="3"/>
        <v>-8464.525</v>
      </c>
      <c r="O29" s="20">
        <f t="shared" si="4"/>
        <v>345715.962</v>
      </c>
      <c r="P29" s="4">
        <f t="shared" si="6"/>
        <v>-0.02418911464</v>
      </c>
      <c r="Q29" s="12">
        <v>43140.0</v>
      </c>
      <c r="R29" s="2">
        <v>88.18</v>
      </c>
      <c r="S29" s="3">
        <v>43345.0</v>
      </c>
      <c r="T29" s="4">
        <f t="array" ref="T29">XLOOKUP(S29,'Agregado (2)'!$B$2:$B$1511,'Agregado (2)'!$H$2:$H$1511)</f>
        <v>-0.02563056764</v>
      </c>
      <c r="V29" s="12">
        <v>43140.0</v>
      </c>
      <c r="W29" s="2">
        <v>154.64</v>
      </c>
      <c r="Y29" s="12">
        <v>43140.0</v>
      </c>
      <c r="Z29" s="2">
        <v>154.64</v>
      </c>
      <c r="AA29" s="22">
        <f t="shared" si="7"/>
        <v>0.01629868533</v>
      </c>
      <c r="AB29" s="3">
        <v>43345.0</v>
      </c>
      <c r="AC29" s="4">
        <f t="array" ref="AC29">XLOOKUP(AB29,'Agregado (2)'!$B$2:$B$1511,'Agregado (2)'!$H$2:$H$1511)</f>
        <v>-0.02563056764</v>
      </c>
      <c r="AD29" s="3">
        <v>43345.0</v>
      </c>
      <c r="AE29" s="2">
        <v>-7886.689</v>
      </c>
      <c r="AF29" s="12">
        <v>43140.0</v>
      </c>
      <c r="AG29" s="2">
        <v>20.69</v>
      </c>
      <c r="AH29" s="9">
        <f t="shared" si="8"/>
        <v>-0.01582387369</v>
      </c>
    </row>
    <row r="30" ht="15.75" customHeight="1">
      <c r="B30" s="13">
        <v>43345.0</v>
      </c>
      <c r="C30" s="10">
        <v>147120.74199999997</v>
      </c>
      <c r="D30" s="21">
        <f t="shared" si="1"/>
        <v>-0.05221943392</v>
      </c>
      <c r="E30" s="10">
        <v>98513.094</v>
      </c>
      <c r="F30" s="10">
        <v>63942.93200000002</v>
      </c>
      <c r="G30" s="10">
        <f t="shared" si="2"/>
        <v>309576.7158</v>
      </c>
      <c r="H30" s="11">
        <f t="shared" si="5"/>
        <v>-0.02563056764</v>
      </c>
      <c r="J30" s="23">
        <v>43952.0</v>
      </c>
      <c r="K30" s="18">
        <v>-3262.102</v>
      </c>
      <c r="L30" s="18">
        <v>-1177.191</v>
      </c>
      <c r="M30" s="18">
        <v>199.961</v>
      </c>
      <c r="N30" s="19">
        <f t="shared" si="3"/>
        <v>-4239.332</v>
      </c>
      <c r="O30" s="20">
        <f t="shared" si="4"/>
        <v>341476.63</v>
      </c>
      <c r="P30" s="4">
        <f t="shared" si="6"/>
        <v>-0.01233827556</v>
      </c>
      <c r="Q30" s="12">
        <v>43143.0</v>
      </c>
      <c r="R30" s="2">
        <v>89.13</v>
      </c>
      <c r="S30" s="3">
        <v>43436.0</v>
      </c>
      <c r="T30" s="4">
        <f t="array" ref="T30">XLOOKUP(S30,'Agregado (2)'!$B$2:$B$1511,'Agregado (2)'!$H$2:$H$1511)</f>
        <v>-0.006429810591</v>
      </c>
      <c r="V30" s="12">
        <v>43143.0</v>
      </c>
      <c r="W30" s="2">
        <v>159.28</v>
      </c>
      <c r="Y30" s="12">
        <v>43143.0</v>
      </c>
      <c r="Z30" s="2">
        <v>159.28</v>
      </c>
      <c r="AA30" s="22">
        <f t="shared" si="7"/>
        <v>0.02956382486</v>
      </c>
      <c r="AB30" s="3">
        <v>43436.0</v>
      </c>
      <c r="AC30" s="4">
        <f t="array" ref="AC30">XLOOKUP(AB30,'Agregado (2)'!$B$2:$B$1511,'Agregado (2)'!$H$2:$H$1511)</f>
        <v>-0.006429810591</v>
      </c>
      <c r="AD30" s="3">
        <v>43436.0</v>
      </c>
      <c r="AE30" s="2">
        <v>-2367.989</v>
      </c>
      <c r="AF30" s="12">
        <v>43143.0</v>
      </c>
      <c r="AG30" s="2">
        <v>21.05</v>
      </c>
      <c r="AH30" s="9">
        <f t="shared" si="8"/>
        <v>0.01725006837</v>
      </c>
    </row>
    <row r="31" ht="15.75" customHeight="1">
      <c r="B31" s="13">
        <v>43436.0</v>
      </c>
      <c r="C31" s="10">
        <v>144752.75299999997</v>
      </c>
      <c r="D31" s="21">
        <f t="shared" si="1"/>
        <v>-0.01622648851</v>
      </c>
      <c r="E31" s="10">
        <v>98750.296</v>
      </c>
      <c r="F31" s="10">
        <v>64089.54900000002</v>
      </c>
      <c r="G31" s="10">
        <f t="shared" si="2"/>
        <v>307592.5818</v>
      </c>
      <c r="H31" s="11">
        <f t="shared" si="5"/>
        <v>-0.006429810591</v>
      </c>
      <c r="J31" s="16" t="s">
        <v>952</v>
      </c>
      <c r="K31" s="18">
        <v>-37.683</v>
      </c>
      <c r="L31" s="18">
        <v>1140.894</v>
      </c>
      <c r="M31" s="18">
        <v>6932.508</v>
      </c>
      <c r="N31" s="19">
        <f t="shared" si="3"/>
        <v>8035.719</v>
      </c>
      <c r="O31" s="20">
        <f t="shared" si="4"/>
        <v>349512.349</v>
      </c>
      <c r="P31" s="4">
        <f t="shared" si="6"/>
        <v>0.0232596511</v>
      </c>
      <c r="Q31" s="12">
        <v>43144.0</v>
      </c>
      <c r="R31" s="2">
        <v>89.83</v>
      </c>
      <c r="S31" s="3" t="s">
        <v>13</v>
      </c>
      <c r="T31" s="4">
        <f t="array" ref="T31">XLOOKUP(S31,'Agregado (2)'!$B$2:$B$1511,'Agregado (2)'!$H$2:$H$1511)</f>
        <v>0.02467755139</v>
      </c>
      <c r="V31" s="12">
        <v>43144.0</v>
      </c>
      <c r="W31" s="2">
        <v>161.6</v>
      </c>
      <c r="Y31" s="12">
        <v>43144.0</v>
      </c>
      <c r="Z31" s="2">
        <v>161.6</v>
      </c>
      <c r="AA31" s="22">
        <f t="shared" si="7"/>
        <v>0.01446048633</v>
      </c>
      <c r="AB31" s="3" t="s">
        <v>13</v>
      </c>
      <c r="AC31" s="4">
        <f t="array" ref="AC31">XLOOKUP(AB31,'Agregado (2)'!$B$2:$B$1511,'Agregado (2)'!$H$2:$H$1511)</f>
        <v>0.02467755139</v>
      </c>
      <c r="AD31" s="3" t="s">
        <v>13</v>
      </c>
      <c r="AE31" s="2">
        <v>7242.567</v>
      </c>
      <c r="AF31" s="12">
        <v>43144.0</v>
      </c>
      <c r="AG31" s="2">
        <v>21.58</v>
      </c>
      <c r="AH31" s="9">
        <f t="shared" si="8"/>
        <v>0.0248663997</v>
      </c>
    </row>
    <row r="32" ht="15.75" customHeight="1">
      <c r="B32" s="13" t="s">
        <v>13</v>
      </c>
      <c r="C32" s="10">
        <v>151995.31999999998</v>
      </c>
      <c r="D32" s="21">
        <f t="shared" si="1"/>
        <v>0.04882259563</v>
      </c>
      <c r="E32" s="10">
        <v>99057.61600000001</v>
      </c>
      <c r="F32" s="10">
        <v>64224.66300000002</v>
      </c>
      <c r="G32" s="10">
        <f t="shared" si="2"/>
        <v>315277.6478</v>
      </c>
      <c r="H32" s="11">
        <f t="shared" si="5"/>
        <v>0.02467755139</v>
      </c>
      <c r="J32" s="16" t="s">
        <v>953</v>
      </c>
      <c r="K32" s="18">
        <v>-872.565</v>
      </c>
      <c r="L32" s="18">
        <v>403.918</v>
      </c>
      <c r="M32" s="18">
        <v>-1389.46</v>
      </c>
      <c r="N32" s="19">
        <f t="shared" si="3"/>
        <v>-1858.107</v>
      </c>
      <c r="O32" s="20">
        <f t="shared" si="4"/>
        <v>347654.242</v>
      </c>
      <c r="P32" s="4">
        <f t="shared" si="6"/>
        <v>-0.005330465985</v>
      </c>
      <c r="Q32" s="12">
        <v>43145.0</v>
      </c>
      <c r="R32" s="2">
        <v>90.81</v>
      </c>
      <c r="S32" s="3" t="s">
        <v>14</v>
      </c>
      <c r="T32" s="4">
        <f t="array" ref="T32">XLOOKUP(S32,'Agregado (2)'!$B$2:$B$1511,'Agregado (2)'!$H$2:$H$1511)</f>
        <v>-0.001096944312</v>
      </c>
      <c r="V32" s="12">
        <v>43145.0</v>
      </c>
      <c r="W32" s="2">
        <v>163.55</v>
      </c>
      <c r="Y32" s="12">
        <v>43145.0</v>
      </c>
      <c r="Z32" s="2">
        <v>163.55</v>
      </c>
      <c r="AA32" s="22">
        <f t="shared" si="7"/>
        <v>0.0119946079</v>
      </c>
      <c r="AB32" s="3" t="s">
        <v>14</v>
      </c>
      <c r="AC32" s="4">
        <f t="array" ref="AC32">XLOOKUP(AB32,'Agregado (2)'!$B$2:$B$1511,'Agregado (2)'!$H$2:$H$1511)</f>
        <v>-0.001096944312</v>
      </c>
      <c r="AD32" s="3" t="s">
        <v>14</v>
      </c>
      <c r="AE32" s="2">
        <v>-997.505</v>
      </c>
      <c r="AF32" s="12">
        <v>43145.0</v>
      </c>
      <c r="AG32" s="2">
        <v>21.49</v>
      </c>
      <c r="AH32" s="9">
        <f t="shared" si="8"/>
        <v>-0.004179249176</v>
      </c>
    </row>
    <row r="33" ht="15.75" customHeight="1">
      <c r="B33" s="13" t="s">
        <v>14</v>
      </c>
      <c r="C33" s="10">
        <v>150997.81499999997</v>
      </c>
      <c r="D33" s="21">
        <f t="shared" si="1"/>
        <v>-0.006584364387</v>
      </c>
      <c r="E33" s="10">
        <v>99486.33200000001</v>
      </c>
      <c r="F33" s="10">
        <v>64447.855000000025</v>
      </c>
      <c r="G33" s="10">
        <f t="shared" si="2"/>
        <v>314931.9954</v>
      </c>
      <c r="H33" s="11">
        <f t="shared" si="5"/>
        <v>-0.001096944312</v>
      </c>
      <c r="J33" s="16" t="s">
        <v>954</v>
      </c>
      <c r="K33" s="18">
        <v>-2471.378</v>
      </c>
      <c r="L33" s="18">
        <v>-496.737</v>
      </c>
      <c r="M33" s="18">
        <v>-172.182</v>
      </c>
      <c r="N33" s="19">
        <f t="shared" si="3"/>
        <v>-3140.297</v>
      </c>
      <c r="O33" s="20">
        <f t="shared" si="4"/>
        <v>344513.945</v>
      </c>
      <c r="P33" s="4">
        <f t="shared" si="6"/>
        <v>-0.009073859808</v>
      </c>
      <c r="Q33" s="12">
        <v>43146.0</v>
      </c>
      <c r="R33" s="2">
        <v>92.66</v>
      </c>
      <c r="S33" s="3" t="s">
        <v>15</v>
      </c>
      <c r="T33" s="4">
        <f t="array" ref="T33">XLOOKUP(S33,'Agregado (2)'!$B$2:$B$1511,'Agregado (2)'!$H$2:$H$1511)</f>
        <v>-0.002328893827</v>
      </c>
      <c r="V33" s="12">
        <v>43146.0</v>
      </c>
      <c r="W33" s="2">
        <v>166.99</v>
      </c>
      <c r="Y33" s="12">
        <v>43146.0</v>
      </c>
      <c r="Z33" s="2">
        <v>166.99</v>
      </c>
      <c r="AA33" s="22">
        <f t="shared" si="7"/>
        <v>0.0208151764</v>
      </c>
      <c r="AB33" s="3" t="s">
        <v>15</v>
      </c>
      <c r="AC33" s="4">
        <f t="array" ref="AC33">XLOOKUP(AB33,'Agregado (2)'!$B$2:$B$1511,'Agregado (2)'!$H$2:$H$1511)</f>
        <v>-0.002328893827</v>
      </c>
      <c r="AD33" s="3" t="s">
        <v>15</v>
      </c>
      <c r="AE33" s="2">
        <v>-808.903</v>
      </c>
      <c r="AF33" s="12">
        <v>43146.0</v>
      </c>
      <c r="AG33" s="2">
        <v>22.27</v>
      </c>
      <c r="AH33" s="9">
        <f t="shared" si="8"/>
        <v>0.03565277061</v>
      </c>
    </row>
    <row r="34" ht="15.75" customHeight="1">
      <c r="B34" s="13" t="s">
        <v>15</v>
      </c>
      <c r="C34" s="10">
        <v>150188.91199999998</v>
      </c>
      <c r="D34" s="21">
        <f t="shared" si="1"/>
        <v>-0.005371451478</v>
      </c>
      <c r="E34" s="10">
        <v>99364.10500000001</v>
      </c>
      <c r="F34" s="10">
        <v>64646.39400000002</v>
      </c>
      <c r="G34" s="10">
        <f t="shared" si="2"/>
        <v>314199.4056</v>
      </c>
      <c r="H34" s="11">
        <f t="shared" si="5"/>
        <v>-0.002328893827</v>
      </c>
      <c r="J34" s="16" t="s">
        <v>955</v>
      </c>
      <c r="K34" s="18">
        <v>1195.696</v>
      </c>
      <c r="L34" s="18">
        <v>3736.222</v>
      </c>
      <c r="M34" s="18">
        <v>2618.792</v>
      </c>
      <c r="N34" s="19">
        <f t="shared" si="3"/>
        <v>7550.71</v>
      </c>
      <c r="O34" s="20">
        <f t="shared" si="4"/>
        <v>352064.655</v>
      </c>
      <c r="P34" s="4">
        <f t="shared" si="6"/>
        <v>0.02168026912</v>
      </c>
      <c r="Q34" s="12">
        <v>43147.0</v>
      </c>
      <c r="R34" s="2">
        <v>92.0</v>
      </c>
      <c r="S34" s="3" t="s">
        <v>16</v>
      </c>
      <c r="T34" s="4">
        <f t="array" ref="T34">XLOOKUP(S34,'Agregado (2)'!$B$2:$B$1511,'Agregado (2)'!$H$2:$H$1511)</f>
        <v>0.002057363533</v>
      </c>
      <c r="V34" s="12">
        <v>43147.0</v>
      </c>
      <c r="W34" s="2">
        <v>168.21</v>
      </c>
      <c r="Y34" s="12">
        <v>43147.0</v>
      </c>
      <c r="Z34" s="2">
        <v>168.21</v>
      </c>
      <c r="AA34" s="22">
        <f t="shared" si="7"/>
        <v>0.007279268419</v>
      </c>
      <c r="AB34" s="3" t="s">
        <v>16</v>
      </c>
      <c r="AC34" s="4">
        <f t="array" ref="AC34">XLOOKUP(AB34,'Agregado (2)'!$B$2:$B$1511,'Agregado (2)'!$H$2:$H$1511)</f>
        <v>0.002057363533</v>
      </c>
      <c r="AD34" s="3" t="s">
        <v>16</v>
      </c>
      <c r="AE34" s="2">
        <v>518.592</v>
      </c>
      <c r="AF34" s="12">
        <v>43147.0</v>
      </c>
      <c r="AG34" s="2">
        <v>22.37</v>
      </c>
      <c r="AH34" s="9">
        <f t="shared" si="8"/>
        <v>0.004480294233</v>
      </c>
    </row>
    <row r="35" ht="15.75" customHeight="1">
      <c r="B35" s="13" t="s">
        <v>16</v>
      </c>
      <c r="C35" s="10">
        <v>150707.504</v>
      </c>
      <c r="D35" s="21">
        <f t="shared" si="1"/>
        <v>0.003446983652</v>
      </c>
      <c r="E35" s="10">
        <v>99364.10500000001</v>
      </c>
      <c r="F35" s="10">
        <v>64774.88100000002</v>
      </c>
      <c r="G35" s="10">
        <f t="shared" si="2"/>
        <v>314846.4934</v>
      </c>
      <c r="H35" s="11">
        <f t="shared" si="5"/>
        <v>0.002057363533</v>
      </c>
      <c r="J35" s="16" t="s">
        <v>956</v>
      </c>
      <c r="K35" s="17">
        <v>-10013.164</v>
      </c>
      <c r="L35" s="18">
        <v>428.286</v>
      </c>
      <c r="M35" s="18">
        <v>404.621</v>
      </c>
      <c r="N35" s="19">
        <f t="shared" si="3"/>
        <v>-9180.257</v>
      </c>
      <c r="O35" s="20">
        <f t="shared" si="4"/>
        <v>342884.398</v>
      </c>
      <c r="P35" s="4">
        <f t="shared" si="6"/>
        <v>-0.02642147942</v>
      </c>
      <c r="Q35" s="12">
        <v>43151.0</v>
      </c>
      <c r="R35" s="2">
        <v>92.72</v>
      </c>
      <c r="S35" s="3" t="s">
        <v>17</v>
      </c>
      <c r="T35" s="4">
        <f t="array" ref="T35">XLOOKUP(S35,'Agregado (2)'!$B$2:$B$1511,'Agregado (2)'!$H$2:$H$1511)</f>
        <v>-0.01100405035</v>
      </c>
      <c r="V35" s="12">
        <v>43151.0</v>
      </c>
      <c r="W35" s="2">
        <v>168.13</v>
      </c>
      <c r="Y35" s="12">
        <v>43151.0</v>
      </c>
      <c r="Z35" s="2">
        <v>168.13</v>
      </c>
      <c r="AA35" s="22">
        <f t="shared" si="7"/>
        <v>-0.0004757091129</v>
      </c>
      <c r="AB35" s="3" t="s">
        <v>17</v>
      </c>
      <c r="AC35" s="4">
        <f t="array" ref="AC35">XLOOKUP(AB35,'Agregado (2)'!$B$2:$B$1511,'Agregado (2)'!$H$2:$H$1511)</f>
        <v>-0.01100405035</v>
      </c>
      <c r="AD35" s="3" t="s">
        <v>17</v>
      </c>
      <c r="AE35" s="2">
        <v>-3235.845</v>
      </c>
      <c r="AF35" s="12">
        <v>43151.0</v>
      </c>
      <c r="AG35" s="2">
        <v>22.32</v>
      </c>
      <c r="AH35" s="9">
        <f t="shared" si="8"/>
        <v>-0.002237637989</v>
      </c>
    </row>
    <row r="36" ht="15.75" customHeight="1">
      <c r="B36" s="13" t="s">
        <v>17</v>
      </c>
      <c r="C36" s="10">
        <v>147471.65899999999</v>
      </c>
      <c r="D36" s="21">
        <f t="shared" si="1"/>
        <v>-0.02170488374</v>
      </c>
      <c r="E36" s="10">
        <v>99116.52600000001</v>
      </c>
      <c r="F36" s="10">
        <v>64812.736000000026</v>
      </c>
      <c r="G36" s="10">
        <f t="shared" si="2"/>
        <v>311400.8993</v>
      </c>
      <c r="H36" s="11">
        <f t="shared" si="5"/>
        <v>-0.01100405035</v>
      </c>
      <c r="J36" s="16" t="s">
        <v>957</v>
      </c>
      <c r="K36" s="17">
        <v>13886.752</v>
      </c>
      <c r="L36" s="18">
        <v>2228.111</v>
      </c>
      <c r="M36" s="18">
        <v>2553.505</v>
      </c>
      <c r="N36" s="19">
        <f t="shared" si="3"/>
        <v>18668.368</v>
      </c>
      <c r="O36" s="20">
        <f t="shared" si="4"/>
        <v>361552.766</v>
      </c>
      <c r="P36" s="4">
        <f t="shared" si="6"/>
        <v>0.0530146367</v>
      </c>
      <c r="Q36" s="12">
        <v>43152.0</v>
      </c>
      <c r="R36" s="2">
        <v>91.49</v>
      </c>
      <c r="S36" s="3" t="s">
        <v>18</v>
      </c>
      <c r="T36" s="4">
        <f t="array" ref="T36">XLOOKUP(S36,'Agregado (2)'!$B$2:$B$1511,'Agregado (2)'!$H$2:$H$1511)</f>
        <v>-0.0008408352909</v>
      </c>
      <c r="V36" s="12">
        <v>43152.0</v>
      </c>
      <c r="W36" s="2">
        <v>166.99</v>
      </c>
      <c r="Y36" s="12">
        <v>43152.0</v>
      </c>
      <c r="Z36" s="2">
        <v>166.99</v>
      </c>
      <c r="AA36" s="22">
        <f t="shared" si="7"/>
        <v>-0.006803559306</v>
      </c>
      <c r="AB36" s="3" t="s">
        <v>18</v>
      </c>
      <c r="AC36" s="4">
        <f t="array" ref="AC36">XLOOKUP(AB36,'Agregado (2)'!$B$2:$B$1511,'Agregado (2)'!$H$2:$H$1511)</f>
        <v>-0.0008408352909</v>
      </c>
      <c r="AD36" s="3" t="s">
        <v>18</v>
      </c>
      <c r="AE36" s="2">
        <v>-665.163</v>
      </c>
      <c r="AF36" s="12">
        <v>43152.0</v>
      </c>
      <c r="AG36" s="2">
        <v>22.22</v>
      </c>
      <c r="AH36" s="9">
        <f t="shared" si="8"/>
        <v>-0.004490353302</v>
      </c>
    </row>
    <row r="37" ht="15.75" customHeight="1">
      <c r="B37" s="13" t="s">
        <v>18</v>
      </c>
      <c r="C37" s="10">
        <v>146806.49599999998</v>
      </c>
      <c r="D37" s="21">
        <f t="shared" si="1"/>
        <v>-0.004520649063</v>
      </c>
      <c r="E37" s="10">
        <v>99157.55000000002</v>
      </c>
      <c r="F37" s="10">
        <v>65175.13100000002</v>
      </c>
      <c r="G37" s="10">
        <f t="shared" si="2"/>
        <v>311139.1725</v>
      </c>
      <c r="H37" s="11">
        <f t="shared" si="5"/>
        <v>-0.0008408352909</v>
      </c>
      <c r="J37" s="16" t="s">
        <v>958</v>
      </c>
      <c r="K37" s="18">
        <v>-4298.343</v>
      </c>
      <c r="L37" s="18">
        <v>-3778.408</v>
      </c>
      <c r="M37" s="18">
        <v>-5134.995</v>
      </c>
      <c r="N37" s="19">
        <f t="shared" si="3"/>
        <v>-13211.746</v>
      </c>
      <c r="O37" s="20">
        <f t="shared" si="4"/>
        <v>348341.02</v>
      </c>
      <c r="P37" s="4">
        <f t="shared" si="6"/>
        <v>-0.03722605251</v>
      </c>
      <c r="Q37" s="12">
        <v>43153.0</v>
      </c>
      <c r="R37" s="2">
        <v>91.73</v>
      </c>
      <c r="S37" s="3" t="s">
        <v>19</v>
      </c>
      <c r="T37" s="4">
        <f t="array" ref="T37">XLOOKUP(S37,'Agregado (2)'!$B$2:$B$1511,'Agregado (2)'!$H$2:$H$1511)</f>
        <v>0.007448558174</v>
      </c>
      <c r="V37" s="12">
        <v>43153.0</v>
      </c>
      <c r="W37" s="2">
        <v>167.17</v>
      </c>
      <c r="Y37" s="12">
        <v>43153.0</v>
      </c>
      <c r="Z37" s="2">
        <v>167.17</v>
      </c>
      <c r="AA37" s="22">
        <f t="shared" si="7"/>
        <v>0.00107732833</v>
      </c>
      <c r="AB37" s="3" t="s">
        <v>19</v>
      </c>
      <c r="AC37" s="4">
        <f t="array" ref="AC37">XLOOKUP(AB37,'Agregado (2)'!$B$2:$B$1511,'Agregado (2)'!$H$2:$H$1511)</f>
        <v>0.007448558174</v>
      </c>
      <c r="AD37" s="3" t="s">
        <v>19</v>
      </c>
      <c r="AE37" s="2">
        <v>2119.605</v>
      </c>
      <c r="AF37" s="12">
        <v>43153.0</v>
      </c>
      <c r="AG37" s="2">
        <v>23.08</v>
      </c>
      <c r="AH37" s="9">
        <f t="shared" si="8"/>
        <v>0.03797365743</v>
      </c>
    </row>
    <row r="38" ht="15.75" customHeight="1">
      <c r="B38" s="13" t="s">
        <v>19</v>
      </c>
      <c r="C38" s="10">
        <v>148926.101</v>
      </c>
      <c r="D38" s="21">
        <f t="shared" si="1"/>
        <v>0.01433485059</v>
      </c>
      <c r="E38" s="10">
        <v>99388.74900000001</v>
      </c>
      <c r="F38" s="10">
        <v>65150.499000000025</v>
      </c>
      <c r="G38" s="10">
        <f t="shared" si="2"/>
        <v>313465.3633</v>
      </c>
      <c r="H38" s="11">
        <f t="shared" si="5"/>
        <v>0.007448558174</v>
      </c>
      <c r="J38" s="16" t="s">
        <v>959</v>
      </c>
      <c r="K38" s="18">
        <v>-9497.137</v>
      </c>
      <c r="L38" s="18">
        <v>-2309.231</v>
      </c>
      <c r="M38" s="18">
        <v>1624.889</v>
      </c>
      <c r="N38" s="19">
        <f t="shared" si="3"/>
        <v>-10181.479</v>
      </c>
      <c r="O38" s="20">
        <f t="shared" si="4"/>
        <v>338159.541</v>
      </c>
      <c r="P38" s="4">
        <f t="shared" si="6"/>
        <v>-0.02966414356</v>
      </c>
      <c r="Q38" s="12">
        <v>43154.0</v>
      </c>
      <c r="R38" s="2">
        <v>94.06</v>
      </c>
      <c r="S38" s="3" t="s">
        <v>20</v>
      </c>
      <c r="T38" s="4">
        <f t="array" ref="T38">XLOOKUP(S38,'Agregado (2)'!$B$2:$B$1511,'Agregado (2)'!$H$2:$H$1511)</f>
        <v>0.001164021722</v>
      </c>
      <c r="V38" s="12">
        <v>43154.0</v>
      </c>
      <c r="W38" s="2">
        <v>169.3</v>
      </c>
      <c r="Y38" s="12">
        <v>43154.0</v>
      </c>
      <c r="Z38" s="2">
        <v>169.3</v>
      </c>
      <c r="AA38" s="22">
        <f t="shared" si="7"/>
        <v>0.01266103042</v>
      </c>
      <c r="AB38" s="3" t="s">
        <v>20</v>
      </c>
      <c r="AC38" s="4">
        <f t="array" ref="AC38">XLOOKUP(AB38,'Agregado (2)'!$B$2:$B$1511,'Agregado (2)'!$H$2:$H$1511)</f>
        <v>0.001164021722</v>
      </c>
      <c r="AD38" s="3" t="s">
        <v>20</v>
      </c>
      <c r="AE38" s="2">
        <v>-108.119</v>
      </c>
      <c r="AF38" s="12">
        <v>43154.0</v>
      </c>
      <c r="AG38" s="2">
        <v>23.47</v>
      </c>
      <c r="AH38" s="9">
        <f t="shared" si="8"/>
        <v>0.01675656822</v>
      </c>
    </row>
    <row r="39" ht="15.75" customHeight="1">
      <c r="B39" s="13" t="s">
        <v>20</v>
      </c>
      <c r="C39" s="10">
        <v>148817.982</v>
      </c>
      <c r="D39" s="21">
        <f t="shared" si="1"/>
        <v>-0.0007262545987</v>
      </c>
      <c r="E39" s="10">
        <v>99729.11200000001</v>
      </c>
      <c r="F39" s="10">
        <v>65283.36300000003</v>
      </c>
      <c r="G39" s="10">
        <f t="shared" si="2"/>
        <v>313830.4563</v>
      </c>
      <c r="H39" s="11">
        <f t="shared" si="5"/>
        <v>0.001164021722</v>
      </c>
      <c r="J39" s="16" t="s">
        <v>960</v>
      </c>
      <c r="K39" s="18">
        <v>6862.854</v>
      </c>
      <c r="L39" s="18">
        <v>8319.157</v>
      </c>
      <c r="M39" s="17">
        <v>11305.224</v>
      </c>
      <c r="N39" s="19">
        <f t="shared" si="3"/>
        <v>26487.235</v>
      </c>
      <c r="O39" s="20">
        <f t="shared" si="4"/>
        <v>364646.776</v>
      </c>
      <c r="P39" s="4">
        <f t="shared" si="6"/>
        <v>0.07541134912</v>
      </c>
      <c r="Q39" s="12">
        <v>43157.0</v>
      </c>
      <c r="R39" s="2">
        <v>95.42</v>
      </c>
      <c r="S39" s="3" t="s">
        <v>21</v>
      </c>
      <c r="T39" s="4">
        <f t="array" ref="T39">XLOOKUP(S39,'Agregado (2)'!$B$2:$B$1511,'Agregado (2)'!$H$2:$H$1511)</f>
        <v>-0.008384089952</v>
      </c>
      <c r="V39" s="12">
        <v>43157.0</v>
      </c>
      <c r="W39" s="2">
        <v>170.2</v>
      </c>
      <c r="Y39" s="12">
        <v>43157.0</v>
      </c>
      <c r="Z39" s="2">
        <v>170.2</v>
      </c>
      <c r="AA39" s="22">
        <f t="shared" si="7"/>
        <v>0.005301927</v>
      </c>
      <c r="AB39" s="3" t="s">
        <v>21</v>
      </c>
      <c r="AC39" s="4">
        <f t="array" ref="AC39">XLOOKUP(AB39,'Agregado (2)'!$B$2:$B$1511,'Agregado (2)'!$H$2:$H$1511)</f>
        <v>-0.008384089952</v>
      </c>
      <c r="AD39" s="3" t="s">
        <v>21</v>
      </c>
      <c r="AE39" s="2">
        <v>-2979.72</v>
      </c>
      <c r="AF39" s="12">
        <v>43157.0</v>
      </c>
      <c r="AG39" s="2">
        <v>23.83</v>
      </c>
      <c r="AH39" s="9">
        <f t="shared" si="8"/>
        <v>0.01522228125</v>
      </c>
    </row>
    <row r="40" ht="15.75" customHeight="1">
      <c r="B40" s="13" t="s">
        <v>21</v>
      </c>
      <c r="C40" s="10">
        <v>145838.262</v>
      </c>
      <c r="D40" s="21">
        <f t="shared" si="1"/>
        <v>-0.02022574874</v>
      </c>
      <c r="E40" s="10">
        <v>99936.614</v>
      </c>
      <c r="F40" s="10">
        <v>65435.41700000002</v>
      </c>
      <c r="G40" s="10">
        <f t="shared" si="2"/>
        <v>311210.2728</v>
      </c>
      <c r="H40" s="11">
        <f t="shared" si="5"/>
        <v>-0.008384089952</v>
      </c>
      <c r="J40" s="16" t="s">
        <v>961</v>
      </c>
      <c r="K40" s="18">
        <v>-160.099</v>
      </c>
      <c r="L40" s="18">
        <v>2748.774</v>
      </c>
      <c r="M40" s="18">
        <v>4142.003</v>
      </c>
      <c r="N40" s="19">
        <f t="shared" si="3"/>
        <v>6730.678</v>
      </c>
      <c r="O40" s="20">
        <f t="shared" si="4"/>
        <v>371377.454</v>
      </c>
      <c r="P40" s="4">
        <f t="shared" si="6"/>
        <v>0.0182897936</v>
      </c>
      <c r="Q40" s="12">
        <v>43158.0</v>
      </c>
      <c r="R40" s="2">
        <v>94.2</v>
      </c>
      <c r="S40" s="3" t="s">
        <v>22</v>
      </c>
      <c r="T40" s="4">
        <f t="array" ref="T40">XLOOKUP(S40,'Agregado (2)'!$B$2:$B$1511,'Agregado (2)'!$H$2:$H$1511)</f>
        <v>0.01652632547</v>
      </c>
      <c r="V40" s="12">
        <v>43158.0</v>
      </c>
      <c r="W40" s="2">
        <v>168.37</v>
      </c>
      <c r="Y40" s="12">
        <v>43158.0</v>
      </c>
      <c r="Z40" s="2">
        <v>168.37</v>
      </c>
      <c r="AA40" s="22">
        <f t="shared" si="7"/>
        <v>-0.01081027747</v>
      </c>
      <c r="AB40" s="3" t="s">
        <v>22</v>
      </c>
      <c r="AC40" s="4">
        <f t="array" ref="AC40">XLOOKUP(AB40,'Agregado (2)'!$B$2:$B$1511,'Agregado (2)'!$H$2:$H$1511)</f>
        <v>0.01652632547</v>
      </c>
      <c r="AD40" s="3" t="s">
        <v>22</v>
      </c>
      <c r="AE40" s="2">
        <v>5029.629</v>
      </c>
      <c r="AF40" s="12">
        <v>43158.0</v>
      </c>
      <c r="AG40" s="2">
        <v>23.4</v>
      </c>
      <c r="AH40" s="9">
        <f t="shared" si="8"/>
        <v>-0.01820926875</v>
      </c>
    </row>
    <row r="41" ht="15.75" customHeight="1">
      <c r="B41" s="13" t="s">
        <v>22</v>
      </c>
      <c r="C41" s="10">
        <v>150867.89099999997</v>
      </c>
      <c r="D41" s="21">
        <f t="shared" si="1"/>
        <v>0.0339063467</v>
      </c>
      <c r="E41" s="10">
        <v>100034.598</v>
      </c>
      <c r="F41" s="10">
        <v>65493.64600000002</v>
      </c>
      <c r="G41" s="10">
        <f t="shared" si="2"/>
        <v>316396.1689</v>
      </c>
      <c r="H41" s="11">
        <f t="shared" si="5"/>
        <v>0.01652632547</v>
      </c>
      <c r="J41" s="16" t="s">
        <v>962</v>
      </c>
      <c r="K41" s="18">
        <v>590.262</v>
      </c>
      <c r="L41" s="18">
        <v>2954.724</v>
      </c>
      <c r="M41" s="18">
        <v>3302.746</v>
      </c>
      <c r="N41" s="19">
        <f t="shared" si="3"/>
        <v>6847.732</v>
      </c>
      <c r="O41" s="20">
        <f t="shared" si="4"/>
        <v>378225.186</v>
      </c>
      <c r="P41" s="4">
        <f t="shared" si="6"/>
        <v>0.01827080676</v>
      </c>
      <c r="Q41" s="12">
        <v>43159.0</v>
      </c>
      <c r="R41" s="2">
        <v>93.77</v>
      </c>
      <c r="S41" s="3" t="s">
        <v>23</v>
      </c>
      <c r="T41" s="4">
        <f t="array" ref="T41">XLOOKUP(S41,'Agregado (2)'!$B$2:$B$1511,'Agregado (2)'!$H$2:$H$1511)</f>
        <v>0.008646284316</v>
      </c>
      <c r="V41" s="12">
        <v>43159.0</v>
      </c>
      <c r="W41" s="2">
        <v>166.88</v>
      </c>
      <c r="Y41" s="12">
        <v>43159.0</v>
      </c>
      <c r="Z41" s="2">
        <v>166.88</v>
      </c>
      <c r="AA41" s="22">
        <f t="shared" si="7"/>
        <v>-0.008888947417</v>
      </c>
      <c r="AB41" s="3" t="s">
        <v>23</v>
      </c>
      <c r="AC41" s="4">
        <f t="array" ref="AC41">XLOOKUP(AB41,'Agregado (2)'!$B$2:$B$1511,'Agregado (2)'!$H$2:$H$1511)</f>
        <v>0.008646284316</v>
      </c>
      <c r="AD41" s="3" t="s">
        <v>23</v>
      </c>
      <c r="AE41" s="2">
        <v>2112.882</v>
      </c>
      <c r="AF41" s="12">
        <v>43159.0</v>
      </c>
      <c r="AG41" s="2">
        <v>22.87</v>
      </c>
      <c r="AH41" s="9">
        <f t="shared" si="8"/>
        <v>-0.02291001433</v>
      </c>
    </row>
    <row r="42" ht="15.75" customHeight="1">
      <c r="B42" s="13" t="s">
        <v>23</v>
      </c>
      <c r="C42" s="10">
        <v>152980.773</v>
      </c>
      <c r="D42" s="21">
        <f t="shared" si="1"/>
        <v>0.013907687</v>
      </c>
      <c r="E42" s="10">
        <v>100504.542</v>
      </c>
      <c r="F42" s="10">
        <v>65658.35200000003</v>
      </c>
      <c r="G42" s="10">
        <f t="shared" si="2"/>
        <v>319143.6809</v>
      </c>
      <c r="H42" s="11">
        <f t="shared" si="5"/>
        <v>0.008646284316</v>
      </c>
      <c r="J42" s="23">
        <v>44317.0</v>
      </c>
      <c r="K42" s="18">
        <v>-4387.601</v>
      </c>
      <c r="L42" s="18">
        <v>-797.507</v>
      </c>
      <c r="M42" s="18">
        <v>3778.317</v>
      </c>
      <c r="N42" s="19">
        <f t="shared" si="3"/>
        <v>-1406.791</v>
      </c>
      <c r="O42" s="20">
        <f t="shared" si="4"/>
        <v>376818.395</v>
      </c>
      <c r="P42" s="4">
        <f t="shared" si="6"/>
        <v>-0.003726387889</v>
      </c>
      <c r="Q42" s="12">
        <v>43160.0</v>
      </c>
      <c r="R42" s="2">
        <v>92.85</v>
      </c>
      <c r="S42" s="3">
        <v>43103.0</v>
      </c>
      <c r="T42" s="4">
        <f t="array" ref="T42">XLOOKUP(S42,'Agregado (2)'!$B$2:$B$1511,'Agregado (2)'!$H$2:$H$1511)</f>
        <v>0.001297273397</v>
      </c>
      <c r="V42" s="12">
        <v>43160.0</v>
      </c>
      <c r="W42" s="2">
        <v>166.52</v>
      </c>
      <c r="Y42" s="12">
        <v>43160.0</v>
      </c>
      <c r="Z42" s="2">
        <v>166.52</v>
      </c>
      <c r="AA42" s="22">
        <f t="shared" si="7"/>
        <v>-0.002159568926</v>
      </c>
      <c r="AB42" s="3">
        <v>43103.0</v>
      </c>
      <c r="AC42" s="4">
        <f t="array" ref="AC42">XLOOKUP(AB42,'Agregado (2)'!$B$2:$B$1511,'Agregado (2)'!$H$2:$H$1511)</f>
        <v>0.001297273397</v>
      </c>
      <c r="AD42" s="3">
        <v>43103.0</v>
      </c>
      <c r="AE42" s="2">
        <v>27.139</v>
      </c>
      <c r="AF42" s="12">
        <v>43160.0</v>
      </c>
      <c r="AG42" s="2">
        <v>22.06</v>
      </c>
      <c r="AH42" s="9">
        <f t="shared" si="8"/>
        <v>-0.03605999421</v>
      </c>
    </row>
    <row r="43" ht="15.75" customHeight="1">
      <c r="B43" s="13">
        <v>43103.0</v>
      </c>
      <c r="C43" s="10">
        <v>153007.91199999998</v>
      </c>
      <c r="D43" s="21">
        <f t="shared" si="1"/>
        <v>0.0001773856446</v>
      </c>
      <c r="E43" s="10">
        <v>100723.259</v>
      </c>
      <c r="F43" s="10">
        <v>65826.79500000003</v>
      </c>
      <c r="G43" s="10">
        <f t="shared" si="2"/>
        <v>319557.9662</v>
      </c>
      <c r="H43" s="11">
        <f t="shared" si="5"/>
        <v>0.001297273397</v>
      </c>
      <c r="J43" s="16" t="s">
        <v>963</v>
      </c>
      <c r="K43" s="18">
        <v>4876.687</v>
      </c>
      <c r="L43" s="18">
        <v>1597.275</v>
      </c>
      <c r="M43" s="18">
        <v>2444.103</v>
      </c>
      <c r="N43" s="19">
        <f t="shared" si="3"/>
        <v>8918.065</v>
      </c>
      <c r="O43" s="20">
        <f t="shared" si="4"/>
        <v>385736.46</v>
      </c>
      <c r="P43" s="4">
        <f t="shared" si="6"/>
        <v>0.02339102966</v>
      </c>
      <c r="Q43" s="12">
        <v>43161.0</v>
      </c>
      <c r="R43" s="2">
        <v>93.05</v>
      </c>
      <c r="S43" s="3">
        <v>43134.0</v>
      </c>
      <c r="T43" s="4">
        <f t="array" ref="T43">XLOOKUP(S43,'Agregado (2)'!$B$2:$B$1511,'Agregado (2)'!$H$2:$H$1511)</f>
        <v>-0.009546911822</v>
      </c>
      <c r="V43" s="12">
        <v>43161.0</v>
      </c>
      <c r="W43" s="2">
        <v>166.94</v>
      </c>
      <c r="Y43" s="12">
        <v>43161.0</v>
      </c>
      <c r="Z43" s="2">
        <v>166.94</v>
      </c>
      <c r="AA43" s="22">
        <f t="shared" si="7"/>
        <v>0.002519044096</v>
      </c>
      <c r="AB43" s="3">
        <v>43134.0</v>
      </c>
      <c r="AC43" s="4">
        <f t="array" ref="AC43">XLOOKUP(AB43,'Agregado (2)'!$B$2:$B$1511,'Agregado (2)'!$H$2:$H$1511)</f>
        <v>-0.009546911822</v>
      </c>
      <c r="AD43" s="3">
        <v>43134.0</v>
      </c>
      <c r="AE43" s="2">
        <v>-3173.799</v>
      </c>
      <c r="AF43" s="12">
        <v>43161.0</v>
      </c>
      <c r="AG43" s="2">
        <v>22.34</v>
      </c>
      <c r="AH43" s="9">
        <f t="shared" si="8"/>
        <v>0.01261277982</v>
      </c>
    </row>
    <row r="44" ht="15.75" customHeight="1">
      <c r="B44" s="13">
        <v>43134.0</v>
      </c>
      <c r="C44" s="10">
        <v>149834.11299999998</v>
      </c>
      <c r="D44" s="21">
        <f t="shared" si="1"/>
        <v>-0.02096086368</v>
      </c>
      <c r="E44" s="10">
        <v>100817.68800000001</v>
      </c>
      <c r="F44" s="10">
        <v>65869.91100000002</v>
      </c>
      <c r="G44" s="10">
        <f t="shared" si="2"/>
        <v>316521.691</v>
      </c>
      <c r="H44" s="11">
        <f t="shared" si="5"/>
        <v>-0.009546911822</v>
      </c>
      <c r="J44" s="16" t="s">
        <v>964</v>
      </c>
      <c r="K44" s="18">
        <v>-404.253</v>
      </c>
      <c r="L44" s="18">
        <v>1119.112</v>
      </c>
      <c r="M44" s="18">
        <v>5104.347</v>
      </c>
      <c r="N44" s="19">
        <f t="shared" si="3"/>
        <v>5819.206</v>
      </c>
      <c r="O44" s="20">
        <f t="shared" si="4"/>
        <v>391555.666</v>
      </c>
      <c r="P44" s="4">
        <f t="shared" si="6"/>
        <v>0.01497330161</v>
      </c>
      <c r="Q44" s="12">
        <v>43164.0</v>
      </c>
      <c r="R44" s="2">
        <v>93.64</v>
      </c>
      <c r="S44" s="3">
        <v>43223.0</v>
      </c>
      <c r="T44" s="4">
        <f t="array" ref="T44">XLOOKUP(S44,'Agregado (2)'!$B$2:$B$1511,'Agregado (2)'!$H$2:$H$1511)</f>
        <v>-0.008080603572</v>
      </c>
      <c r="V44" s="12">
        <v>43164.0</v>
      </c>
      <c r="W44" s="2">
        <v>167.5</v>
      </c>
      <c r="Y44" s="12">
        <v>43164.0</v>
      </c>
      <c r="Z44" s="2">
        <v>167.5</v>
      </c>
      <c r="AA44" s="22">
        <f t="shared" si="7"/>
        <v>0.003348884843</v>
      </c>
      <c r="AB44" s="3">
        <v>43223.0</v>
      </c>
      <c r="AC44" s="4">
        <f t="array" ref="AC44">XLOOKUP(AB44,'Agregado (2)'!$B$2:$B$1511,'Agregado (2)'!$H$2:$H$1511)</f>
        <v>-0.008080603572</v>
      </c>
      <c r="AD44" s="3">
        <v>43223.0</v>
      </c>
      <c r="AE44" s="2">
        <v>-2705.54</v>
      </c>
      <c r="AF44" s="12">
        <v>43164.0</v>
      </c>
      <c r="AG44" s="2">
        <v>22.22</v>
      </c>
      <c r="AH44" s="9">
        <f t="shared" si="8"/>
        <v>-0.00538600943</v>
      </c>
    </row>
    <row r="45" ht="15.75" customHeight="1">
      <c r="B45" s="13">
        <v>43223.0</v>
      </c>
      <c r="C45" s="10">
        <v>147128.57299999997</v>
      </c>
      <c r="D45" s="21">
        <f t="shared" si="1"/>
        <v>-0.01822191803</v>
      </c>
      <c r="E45" s="10">
        <v>100926.16300000002</v>
      </c>
      <c r="F45" s="10">
        <v>65919.59300000002</v>
      </c>
      <c r="G45" s="10">
        <f t="shared" si="2"/>
        <v>313974.3108</v>
      </c>
      <c r="H45" s="11">
        <f t="shared" si="5"/>
        <v>-0.008080603572</v>
      </c>
      <c r="J45" s="16" t="s">
        <v>965</v>
      </c>
      <c r="K45" s="18">
        <v>5124.688</v>
      </c>
      <c r="L45" s="18">
        <v>1365.269</v>
      </c>
      <c r="M45" s="18">
        <v>4887.049</v>
      </c>
      <c r="N45" s="19">
        <f t="shared" si="3"/>
        <v>11377.006</v>
      </c>
      <c r="O45" s="20">
        <f t="shared" si="4"/>
        <v>402932.672</v>
      </c>
      <c r="P45" s="4">
        <f t="shared" si="6"/>
        <v>0.02864178921</v>
      </c>
      <c r="Q45" s="12">
        <v>43165.0</v>
      </c>
      <c r="R45" s="2">
        <v>93.32</v>
      </c>
      <c r="S45" s="3">
        <v>43254.0</v>
      </c>
      <c r="T45" s="4">
        <f t="array" ref="T45">XLOOKUP(S45,'Agregado (2)'!$B$2:$B$1511,'Agregado (2)'!$H$2:$H$1511)</f>
        <v>-0.006648396457</v>
      </c>
      <c r="V45" s="12">
        <v>43165.0</v>
      </c>
      <c r="W45" s="2">
        <v>166.06</v>
      </c>
      <c r="Y45" s="12">
        <v>43165.0</v>
      </c>
      <c r="Z45" s="2">
        <v>166.06</v>
      </c>
      <c r="AA45" s="22">
        <f t="shared" si="7"/>
        <v>-0.008634182431</v>
      </c>
      <c r="AB45" s="3">
        <v>43254.0</v>
      </c>
      <c r="AC45" s="4">
        <f t="array" ref="AC45">XLOOKUP(AB45,'Agregado (2)'!$B$2:$B$1511,'Agregado (2)'!$H$2:$H$1511)</f>
        <v>-0.006648396457</v>
      </c>
      <c r="AD45" s="3">
        <v>43254.0</v>
      </c>
      <c r="AE45" s="2">
        <v>-2082.091</v>
      </c>
      <c r="AF45" s="12">
        <v>43165.0</v>
      </c>
      <c r="AG45" s="2">
        <v>21.88</v>
      </c>
      <c r="AH45" s="9">
        <f t="shared" si="8"/>
        <v>-0.01541980666</v>
      </c>
    </row>
    <row r="46" ht="15.75" customHeight="1">
      <c r="B46" s="13">
        <v>43254.0</v>
      </c>
      <c r="C46" s="10">
        <v>145046.482</v>
      </c>
      <c r="D46" s="21">
        <f t="shared" si="1"/>
        <v>-0.01425259419</v>
      </c>
      <c r="E46" s="10">
        <v>100871.32700000002</v>
      </c>
      <c r="F46" s="10">
        <v>65976.01400000002</v>
      </c>
      <c r="G46" s="10">
        <f t="shared" si="2"/>
        <v>311893.8087</v>
      </c>
      <c r="H46" s="11">
        <f t="shared" si="5"/>
        <v>-0.006648396457</v>
      </c>
      <c r="J46" s="16" t="s">
        <v>966</v>
      </c>
      <c r="K46" s="18">
        <v>7447.502</v>
      </c>
      <c r="L46" s="18">
        <v>-3088.05</v>
      </c>
      <c r="M46" s="18">
        <v>3883.61</v>
      </c>
      <c r="N46" s="19">
        <f t="shared" si="3"/>
        <v>8243.062</v>
      </c>
      <c r="O46" s="20">
        <f t="shared" si="4"/>
        <v>411175.734</v>
      </c>
      <c r="P46" s="4">
        <f t="shared" si="6"/>
        <v>0.02025121876</v>
      </c>
      <c r="Q46" s="12">
        <v>43166.0</v>
      </c>
      <c r="R46" s="2">
        <v>93.86</v>
      </c>
      <c r="S46" s="3">
        <v>43284.0</v>
      </c>
      <c r="T46" s="4">
        <f t="array" ref="T46">XLOOKUP(S46,'Agregado (2)'!$B$2:$B$1511,'Agregado (2)'!$H$2:$H$1511)</f>
        <v>-0.007109544766</v>
      </c>
      <c r="V46" s="12">
        <v>43166.0</v>
      </c>
      <c r="W46" s="2">
        <v>166.76</v>
      </c>
      <c r="Y46" s="12">
        <v>43166.0</v>
      </c>
      <c r="Z46" s="2">
        <v>166.76</v>
      </c>
      <c r="AA46" s="22">
        <f t="shared" si="7"/>
        <v>0.004206484179</v>
      </c>
      <c r="AB46" s="3">
        <v>43284.0</v>
      </c>
      <c r="AC46" s="4">
        <f t="array" ref="AC46">XLOOKUP(AB46,'Agregado (2)'!$B$2:$B$1511,'Agregado (2)'!$H$2:$H$1511)</f>
        <v>-0.007109544766</v>
      </c>
      <c r="AD46" s="3">
        <v>43284.0</v>
      </c>
      <c r="AE46" s="2">
        <v>-2510.671</v>
      </c>
      <c r="AF46" s="12">
        <v>43166.0</v>
      </c>
      <c r="AG46" s="2">
        <v>22.15</v>
      </c>
      <c r="AH46" s="9">
        <f t="shared" si="8"/>
        <v>0.01226451894</v>
      </c>
    </row>
    <row r="47" ht="15.75" customHeight="1">
      <c r="B47" s="13">
        <v>43284.0</v>
      </c>
      <c r="C47" s="10">
        <v>142535.811</v>
      </c>
      <c r="D47" s="21">
        <f t="shared" si="1"/>
        <v>-0.01746098317</v>
      </c>
      <c r="E47" s="10">
        <v>101063.76900000001</v>
      </c>
      <c r="F47" s="10">
        <v>66084.68700000002</v>
      </c>
      <c r="G47" s="10">
        <f t="shared" si="2"/>
        <v>309684.2495</v>
      </c>
      <c r="H47" s="11">
        <f t="shared" si="5"/>
        <v>-0.007109544766</v>
      </c>
      <c r="J47" s="16" t="s">
        <v>967</v>
      </c>
      <c r="K47" s="18">
        <v>3965.205</v>
      </c>
      <c r="L47" s="18">
        <v>9119.514</v>
      </c>
      <c r="M47" s="18">
        <v>3834.165</v>
      </c>
      <c r="N47" s="19">
        <f t="shared" si="3"/>
        <v>16918.884</v>
      </c>
      <c r="O47" s="20">
        <f t="shared" si="4"/>
        <v>428094.618</v>
      </c>
      <c r="P47" s="4">
        <f t="shared" si="6"/>
        <v>0.04032354149</v>
      </c>
      <c r="Q47" s="12">
        <v>43167.0</v>
      </c>
      <c r="R47" s="2">
        <v>94.43</v>
      </c>
      <c r="S47" s="3">
        <v>43315.0</v>
      </c>
      <c r="T47" s="4">
        <f t="array" ref="T47">XLOOKUP(S47,'Agregado (2)'!$B$2:$B$1511,'Agregado (2)'!$H$2:$H$1511)</f>
        <v>-0.004173366213</v>
      </c>
      <c r="V47" s="12">
        <v>43167.0</v>
      </c>
      <c r="W47" s="2">
        <v>168.37</v>
      </c>
      <c r="Y47" s="12">
        <v>43167.0</v>
      </c>
      <c r="Z47" s="2">
        <v>168.37</v>
      </c>
      <c r="AA47" s="22">
        <f t="shared" si="7"/>
        <v>0.009608285657</v>
      </c>
      <c r="AB47" s="3">
        <v>43315.0</v>
      </c>
      <c r="AC47" s="4">
        <f t="array" ref="AC47">XLOOKUP(AB47,'Agregado (2)'!$B$2:$B$1511,'Agregado (2)'!$H$2:$H$1511)</f>
        <v>-0.004173366213</v>
      </c>
      <c r="AD47" s="3">
        <v>43315.0</v>
      </c>
      <c r="AE47" s="2">
        <v>-2277.761</v>
      </c>
      <c r="AF47" s="12">
        <v>43167.0</v>
      </c>
      <c r="AG47" s="2">
        <v>21.94</v>
      </c>
      <c r="AH47" s="9">
        <f t="shared" si="8"/>
        <v>-0.009526041644</v>
      </c>
    </row>
    <row r="48" ht="15.75" customHeight="1">
      <c r="B48" s="13">
        <v>43315.0</v>
      </c>
      <c r="C48" s="10">
        <v>140258.05</v>
      </c>
      <c r="D48" s="21">
        <f t="shared" si="1"/>
        <v>-0.01610933314</v>
      </c>
      <c r="E48" s="10">
        <v>101819.47500000002</v>
      </c>
      <c r="F48" s="10">
        <v>66317.00800000002</v>
      </c>
      <c r="G48" s="10">
        <f t="shared" si="2"/>
        <v>308394.5169</v>
      </c>
      <c r="H48" s="11">
        <f t="shared" si="5"/>
        <v>-0.004173366213</v>
      </c>
      <c r="J48" s="16" t="s">
        <v>968</v>
      </c>
      <c r="K48" s="18">
        <v>-77.188</v>
      </c>
      <c r="L48" s="18">
        <v>4274.87</v>
      </c>
      <c r="M48" s="18">
        <v>4053.871</v>
      </c>
      <c r="N48" s="19">
        <f t="shared" si="3"/>
        <v>8251.553</v>
      </c>
      <c r="O48" s="20">
        <f t="shared" si="4"/>
        <v>436346.171</v>
      </c>
      <c r="P48" s="4">
        <f t="shared" si="6"/>
        <v>0.01909165726</v>
      </c>
      <c r="Q48" s="12">
        <v>43168.0</v>
      </c>
      <c r="R48" s="2">
        <v>96.54</v>
      </c>
      <c r="S48" s="3">
        <v>43346.0</v>
      </c>
      <c r="T48" s="4">
        <f t="array" ref="T48">XLOOKUP(S48,'Agregado (2)'!$B$2:$B$1511,'Agregado (2)'!$H$2:$H$1511)</f>
        <v>0.0089063524</v>
      </c>
      <c r="V48" s="12">
        <v>43168.0</v>
      </c>
      <c r="W48" s="2">
        <v>170.05</v>
      </c>
      <c r="Y48" s="12">
        <v>43168.0</v>
      </c>
      <c r="Z48" s="2">
        <v>170.05</v>
      </c>
      <c r="AA48" s="22">
        <f t="shared" si="7"/>
        <v>0.009928572783</v>
      </c>
      <c r="AB48" s="3">
        <v>43346.0</v>
      </c>
      <c r="AC48" s="4">
        <f t="array" ref="AC48">XLOOKUP(AB48,'Agregado (2)'!$B$2:$B$1511,'Agregado (2)'!$H$2:$H$1511)</f>
        <v>0.0089063524</v>
      </c>
      <c r="AD48" s="3">
        <v>43346.0</v>
      </c>
      <c r="AE48" s="2">
        <v>3110.714</v>
      </c>
      <c r="AF48" s="12">
        <v>43168.0</v>
      </c>
      <c r="AG48" s="2">
        <v>21.81</v>
      </c>
      <c r="AH48" s="9">
        <f t="shared" si="8"/>
        <v>-0.005942874634</v>
      </c>
    </row>
    <row r="49" ht="15.75" customHeight="1">
      <c r="B49" s="13">
        <v>43346.0</v>
      </c>
      <c r="C49" s="10">
        <v>143368.764</v>
      </c>
      <c r="D49" s="21">
        <f t="shared" si="1"/>
        <v>0.02193613991</v>
      </c>
      <c r="E49" s="10">
        <v>101460.53900000002</v>
      </c>
      <c r="F49" s="10">
        <v>66324.13000000002</v>
      </c>
      <c r="G49" s="10">
        <f t="shared" si="2"/>
        <v>311153.4549</v>
      </c>
      <c r="H49" s="11">
        <f t="shared" si="5"/>
        <v>0.0089063524</v>
      </c>
      <c r="J49" s="16" t="s">
        <v>969</v>
      </c>
      <c r="K49" s="17">
        <v>23557.985</v>
      </c>
      <c r="L49" s="18">
        <v>3273.9</v>
      </c>
      <c r="M49" s="18">
        <v>-1459.554</v>
      </c>
      <c r="N49" s="19">
        <f t="shared" si="3"/>
        <v>25372.331</v>
      </c>
      <c r="O49" s="20">
        <f t="shared" si="4"/>
        <v>461718.502</v>
      </c>
      <c r="P49" s="4">
        <f t="shared" si="6"/>
        <v>0.05651950385</v>
      </c>
      <c r="Q49" s="12">
        <v>43171.0</v>
      </c>
      <c r="R49" s="2">
        <v>96.77</v>
      </c>
      <c r="S49" s="3">
        <v>43437.0</v>
      </c>
      <c r="T49" s="4">
        <f t="array" ref="T49">XLOOKUP(S49,'Agregado (2)'!$B$2:$B$1511,'Agregado (2)'!$H$2:$H$1511)</f>
        <v>0.0110457047</v>
      </c>
      <c r="V49" s="12">
        <v>43171.0</v>
      </c>
      <c r="W49" s="2">
        <v>169.86</v>
      </c>
      <c r="Y49" s="12">
        <v>43171.0</v>
      </c>
      <c r="Z49" s="2">
        <v>169.86</v>
      </c>
      <c r="AA49" s="22">
        <f t="shared" si="7"/>
        <v>-0.001117943101</v>
      </c>
      <c r="AB49" s="3">
        <v>43437.0</v>
      </c>
      <c r="AC49" s="4">
        <f t="array" ref="AC49">XLOOKUP(AB49,'Agregado (2)'!$B$2:$B$1511,'Agregado (2)'!$H$2:$H$1511)</f>
        <v>0.0110457047</v>
      </c>
      <c r="AD49" s="3">
        <v>43437.0</v>
      </c>
      <c r="AE49" s="2">
        <v>2857.92</v>
      </c>
      <c r="AF49" s="12">
        <v>43171.0</v>
      </c>
      <c r="AG49" s="2">
        <v>23.03</v>
      </c>
      <c r="AH49" s="9">
        <f t="shared" si="8"/>
        <v>0.05442913362</v>
      </c>
    </row>
    <row r="50" ht="15.75" customHeight="1">
      <c r="B50" s="13">
        <v>43437.0</v>
      </c>
      <c r="C50" s="10">
        <v>146226.684</v>
      </c>
      <c r="D50" s="21">
        <f t="shared" si="1"/>
        <v>0.01973796759</v>
      </c>
      <c r="E50" s="10">
        <v>101909.99100000002</v>
      </c>
      <c r="F50" s="10">
        <v>66472.72100000002</v>
      </c>
      <c r="G50" s="10">
        <f t="shared" si="2"/>
        <v>314609.4157</v>
      </c>
      <c r="H50" s="11">
        <f t="shared" si="5"/>
        <v>0.0110457047</v>
      </c>
      <c r="J50" s="16" t="s">
        <v>970</v>
      </c>
      <c r="K50" s="17">
        <v>-18049.561</v>
      </c>
      <c r="L50" s="18">
        <v>1051.859</v>
      </c>
      <c r="M50" s="18">
        <v>4175.021</v>
      </c>
      <c r="N50" s="19">
        <f t="shared" si="3"/>
        <v>-12822.681</v>
      </c>
      <c r="O50" s="20">
        <f t="shared" si="4"/>
        <v>448895.821</v>
      </c>
      <c r="P50" s="4">
        <f t="shared" si="6"/>
        <v>-0.02816456603</v>
      </c>
      <c r="Q50" s="12">
        <v>43172.0</v>
      </c>
      <c r="R50" s="2">
        <v>94.41</v>
      </c>
      <c r="S50" s="3" t="s">
        <v>24</v>
      </c>
      <c r="T50" s="4">
        <f t="array" ref="T50">XLOOKUP(S50,'Agregado (2)'!$B$2:$B$1511,'Agregado (2)'!$H$2:$H$1511)</f>
        <v>0.009758149324</v>
      </c>
      <c r="V50" s="12">
        <v>43172.0</v>
      </c>
      <c r="W50" s="2">
        <v>169.08</v>
      </c>
      <c r="Y50" s="12">
        <v>43172.0</v>
      </c>
      <c r="Z50" s="2">
        <v>169.08</v>
      </c>
      <c r="AA50" s="22">
        <f t="shared" si="7"/>
        <v>-0.004602592653</v>
      </c>
      <c r="AB50" s="3" t="s">
        <v>24</v>
      </c>
      <c r="AC50" s="4">
        <f t="array" ref="AC50">XLOOKUP(AB50,'Agregado (2)'!$B$2:$B$1511,'Agregado (2)'!$H$2:$H$1511)</f>
        <v>0.009758149324</v>
      </c>
      <c r="AD50" s="3" t="s">
        <v>24</v>
      </c>
      <c r="AE50" s="2">
        <v>2659.366</v>
      </c>
      <c r="AF50" s="12">
        <v>43172.0</v>
      </c>
      <c r="AG50" s="2">
        <v>22.79</v>
      </c>
      <c r="AH50" s="9">
        <f t="shared" si="8"/>
        <v>-0.01047587058</v>
      </c>
    </row>
    <row r="51" ht="15.75" customHeight="1">
      <c r="B51" s="13" t="s">
        <v>24</v>
      </c>
      <c r="C51" s="10">
        <v>148886.05000000002</v>
      </c>
      <c r="D51" s="21">
        <f t="shared" si="1"/>
        <v>0.0180232005</v>
      </c>
      <c r="E51" s="10">
        <v>102008.18400000002</v>
      </c>
      <c r="F51" s="10">
        <v>66800.19700000001</v>
      </c>
      <c r="G51" s="10">
        <f t="shared" si="2"/>
        <v>317694.449</v>
      </c>
      <c r="H51" s="11">
        <f t="shared" si="5"/>
        <v>0.009758149324</v>
      </c>
      <c r="J51" s="16" t="s">
        <v>971</v>
      </c>
      <c r="K51" s="18">
        <v>-2201.532</v>
      </c>
      <c r="L51" s="18">
        <v>9045.365</v>
      </c>
      <c r="M51" s="17">
        <v>16346.597</v>
      </c>
      <c r="N51" s="19">
        <f t="shared" si="3"/>
        <v>23190.43</v>
      </c>
      <c r="O51" s="20">
        <f t="shared" si="4"/>
        <v>472086.251</v>
      </c>
      <c r="P51" s="4">
        <f t="shared" si="6"/>
        <v>0.05037086774</v>
      </c>
      <c r="Q51" s="12">
        <v>43173.0</v>
      </c>
      <c r="R51" s="2">
        <v>93.85</v>
      </c>
      <c r="S51" s="3" t="s">
        <v>25</v>
      </c>
      <c r="T51" s="4">
        <f t="array" ref="T51">XLOOKUP(S51,'Agregado (2)'!$B$2:$B$1511,'Agregado (2)'!$H$2:$H$1511)</f>
        <v>0.006148798646</v>
      </c>
      <c r="V51" s="12">
        <v>43173.0</v>
      </c>
      <c r="W51" s="2">
        <v>166.69</v>
      </c>
      <c r="Y51" s="12">
        <v>43173.0</v>
      </c>
      <c r="Z51" s="2">
        <v>166.69</v>
      </c>
      <c r="AA51" s="22">
        <f t="shared" si="7"/>
        <v>-0.01423617574</v>
      </c>
      <c r="AB51" s="3" t="s">
        <v>25</v>
      </c>
      <c r="AC51" s="4">
        <f t="array" ref="AC51">XLOOKUP(AB51,'Agregado (2)'!$B$2:$B$1511,'Agregado (2)'!$H$2:$H$1511)</f>
        <v>0.006148798646</v>
      </c>
      <c r="AD51" s="3" t="s">
        <v>25</v>
      </c>
      <c r="AE51" s="2">
        <v>1978.536</v>
      </c>
      <c r="AF51" s="12">
        <v>43173.0</v>
      </c>
      <c r="AG51" s="2">
        <v>21.78</v>
      </c>
      <c r="AH51" s="9">
        <f t="shared" si="8"/>
        <v>-0.04532972575</v>
      </c>
    </row>
    <row r="52" ht="15.75" customHeight="1">
      <c r="B52" s="13" t="s">
        <v>25</v>
      </c>
      <c r="C52" s="10">
        <v>150864.586</v>
      </c>
      <c r="D52" s="21">
        <f t="shared" si="1"/>
        <v>0.01320140475</v>
      </c>
      <c r="E52" s="10">
        <v>101980.30600000003</v>
      </c>
      <c r="F52" s="10">
        <v>66809.00100000002</v>
      </c>
      <c r="G52" s="10">
        <f t="shared" si="2"/>
        <v>319653.9062</v>
      </c>
      <c r="H52" s="11">
        <f t="shared" si="5"/>
        <v>0.006148798646</v>
      </c>
      <c r="J52" s="16" t="s">
        <v>972</v>
      </c>
      <c r="K52" s="18">
        <v>4690.691</v>
      </c>
      <c r="L52" s="18">
        <v>3986.555</v>
      </c>
      <c r="M52" s="18">
        <v>4420.1</v>
      </c>
      <c r="N52" s="19">
        <f t="shared" si="3"/>
        <v>13097.346</v>
      </c>
      <c r="O52" s="20">
        <f t="shared" si="4"/>
        <v>485183.597</v>
      </c>
      <c r="P52" s="4">
        <f t="shared" si="6"/>
        <v>0.02736566576</v>
      </c>
      <c r="Q52" s="12">
        <v>43174.0</v>
      </c>
      <c r="R52" s="2">
        <v>94.18</v>
      </c>
      <c r="S52" s="3" t="s">
        <v>26</v>
      </c>
      <c r="T52" s="4">
        <f t="array" ref="T52">XLOOKUP(S52,'Agregado (2)'!$B$2:$B$1511,'Agregado (2)'!$H$2:$H$1511)</f>
        <v>0.00123819465</v>
      </c>
      <c r="V52" s="12">
        <v>43174.0</v>
      </c>
      <c r="W52" s="2">
        <v>166.48</v>
      </c>
      <c r="Y52" s="12">
        <v>43174.0</v>
      </c>
      <c r="Z52" s="2">
        <v>166.48</v>
      </c>
      <c r="AA52" s="22">
        <f t="shared" si="7"/>
        <v>-0.00126061787</v>
      </c>
      <c r="AB52" s="3" t="s">
        <v>26</v>
      </c>
      <c r="AC52" s="4">
        <f t="array" ref="AC52">XLOOKUP(AB52,'Agregado (2)'!$B$2:$B$1511,'Agregado (2)'!$H$2:$H$1511)</f>
        <v>0.00123819465</v>
      </c>
      <c r="AD52" s="3" t="s">
        <v>26</v>
      </c>
      <c r="AE52" s="2">
        <v>165.129</v>
      </c>
      <c r="AF52" s="12">
        <v>43174.0</v>
      </c>
      <c r="AG52" s="2">
        <v>21.71</v>
      </c>
      <c r="AH52" s="9">
        <f t="shared" si="8"/>
        <v>-0.003219133615</v>
      </c>
    </row>
    <row r="53" ht="15.75" customHeight="1">
      <c r="B53" s="13" t="s">
        <v>26</v>
      </c>
      <c r="C53" s="10">
        <v>151029.715</v>
      </c>
      <c r="D53" s="21">
        <f t="shared" si="1"/>
        <v>0.001093952525</v>
      </c>
      <c r="E53" s="10">
        <v>102063.48500000003</v>
      </c>
      <c r="F53" s="10">
        <v>66956.74400000002</v>
      </c>
      <c r="G53" s="10">
        <f t="shared" si="2"/>
        <v>320049.9451</v>
      </c>
      <c r="H53" s="11">
        <f t="shared" si="5"/>
        <v>0.00123819465</v>
      </c>
      <c r="J53" s="16" t="s">
        <v>973</v>
      </c>
      <c r="K53" s="17">
        <v>-10213.004</v>
      </c>
      <c r="L53" s="17">
        <v>-11681.734</v>
      </c>
      <c r="M53" s="17">
        <v>-10499.52</v>
      </c>
      <c r="N53" s="19">
        <f t="shared" si="3"/>
        <v>-32394.258</v>
      </c>
      <c r="O53" s="20">
        <f t="shared" si="4"/>
        <v>452789.339</v>
      </c>
      <c r="P53" s="4">
        <f t="shared" si="6"/>
        <v>-0.06910038782</v>
      </c>
      <c r="Q53" s="12">
        <v>43175.0</v>
      </c>
      <c r="R53" s="2">
        <v>94.6</v>
      </c>
      <c r="S53" s="3" t="s">
        <v>27</v>
      </c>
      <c r="T53" s="4">
        <f t="array" ref="T53">XLOOKUP(S53,'Agregado (2)'!$B$2:$B$1511,'Agregado (2)'!$H$2:$H$1511)</f>
        <v>-0.01762738952</v>
      </c>
      <c r="V53" s="12">
        <v>43175.0</v>
      </c>
      <c r="W53" s="2">
        <v>167.3</v>
      </c>
      <c r="Y53" s="12">
        <v>43175.0</v>
      </c>
      <c r="Z53" s="2">
        <v>167.3</v>
      </c>
      <c r="AA53" s="22">
        <f t="shared" si="7"/>
        <v>0.004913425907</v>
      </c>
      <c r="AB53" s="3" t="s">
        <v>27</v>
      </c>
      <c r="AC53" s="4">
        <f t="array" ref="AC53">XLOOKUP(AB53,'Agregado (2)'!$B$2:$B$1511,'Agregado (2)'!$H$2:$H$1511)</f>
        <v>-0.01762738952</v>
      </c>
      <c r="AD53" s="3" t="s">
        <v>27</v>
      </c>
      <c r="AE53" s="2">
        <v>-5500.352</v>
      </c>
      <c r="AF53" s="12">
        <v>43175.0</v>
      </c>
      <c r="AG53" s="2">
        <v>21.42</v>
      </c>
      <c r="AH53" s="9">
        <f t="shared" si="8"/>
        <v>-0.01344791887</v>
      </c>
    </row>
    <row r="54" ht="15.75" customHeight="1">
      <c r="B54" s="13" t="s">
        <v>27</v>
      </c>
      <c r="C54" s="10">
        <v>145529.36299999998</v>
      </c>
      <c r="D54" s="21">
        <f t="shared" si="1"/>
        <v>-0.03709873172</v>
      </c>
      <c r="E54" s="10">
        <v>101952.65900000003</v>
      </c>
      <c r="F54" s="10">
        <v>66975.74800000002</v>
      </c>
      <c r="G54" s="10">
        <f t="shared" si="2"/>
        <v>314457.7329</v>
      </c>
      <c r="H54" s="11">
        <f t="shared" si="5"/>
        <v>-0.01762738952</v>
      </c>
      <c r="J54" s="23">
        <v>44682.0</v>
      </c>
      <c r="K54" s="18">
        <v>6002.966</v>
      </c>
      <c r="L54" s="18">
        <v>7551.943</v>
      </c>
      <c r="M54" s="18">
        <v>3826.99</v>
      </c>
      <c r="N54" s="19">
        <f t="shared" si="3"/>
        <v>17381.899</v>
      </c>
      <c r="O54" s="20">
        <f t="shared" si="4"/>
        <v>470171.238</v>
      </c>
      <c r="P54" s="4">
        <f t="shared" si="6"/>
        <v>0.03766998252</v>
      </c>
      <c r="Q54" s="12">
        <v>43178.0</v>
      </c>
      <c r="R54" s="2">
        <v>92.89</v>
      </c>
      <c r="S54" s="3" t="s">
        <v>28</v>
      </c>
      <c r="T54" s="4">
        <f t="array" ref="T54">XLOOKUP(S54,'Agregado (2)'!$B$2:$B$1511,'Agregado (2)'!$H$2:$H$1511)</f>
        <v>0.003065645742</v>
      </c>
      <c r="V54" s="12">
        <v>43178.0</v>
      </c>
      <c r="W54" s="2">
        <v>165.39</v>
      </c>
      <c r="Y54" s="12">
        <v>43178.0</v>
      </c>
      <c r="Z54" s="2">
        <v>165.39</v>
      </c>
      <c r="AA54" s="22">
        <f t="shared" si="7"/>
        <v>-0.01148228672</v>
      </c>
      <c r="AB54" s="3" t="s">
        <v>28</v>
      </c>
      <c r="AC54" s="4">
        <f t="array" ref="AC54">XLOOKUP(AB54,'Agregado (2)'!$B$2:$B$1511,'Agregado (2)'!$H$2:$H$1511)</f>
        <v>0.003065645742</v>
      </c>
      <c r="AD54" s="3" t="s">
        <v>28</v>
      </c>
      <c r="AE54" s="2">
        <v>1769.841</v>
      </c>
      <c r="AF54" s="12">
        <v>43178.0</v>
      </c>
      <c r="AG54" s="2">
        <v>20.9</v>
      </c>
      <c r="AH54" s="9">
        <f t="shared" si="8"/>
        <v>-0.02457590605</v>
      </c>
    </row>
    <row r="55" ht="15.75" customHeight="1">
      <c r="B55" s="13" t="s">
        <v>28</v>
      </c>
      <c r="C55" s="10">
        <v>147299.20399999997</v>
      </c>
      <c r="D55" s="21">
        <f t="shared" si="1"/>
        <v>0.01208804571</v>
      </c>
      <c r="E55" s="10">
        <v>101439.20600000003</v>
      </c>
      <c r="F55" s="10">
        <v>66684.80600000003</v>
      </c>
      <c r="G55" s="10">
        <f t="shared" si="2"/>
        <v>315423.2281</v>
      </c>
      <c r="H55" s="11">
        <f t="shared" si="5"/>
        <v>0.003065645742</v>
      </c>
      <c r="J55" s="16" t="s">
        <v>974</v>
      </c>
      <c r="K55" s="18">
        <v>82.691</v>
      </c>
      <c r="L55" s="18">
        <v>3609.631</v>
      </c>
      <c r="M55" s="18">
        <v>7240.575</v>
      </c>
      <c r="N55" s="19">
        <f t="shared" si="3"/>
        <v>10932.897</v>
      </c>
      <c r="O55" s="20">
        <f t="shared" si="4"/>
        <v>481104.135</v>
      </c>
      <c r="P55" s="4">
        <f t="shared" si="6"/>
        <v>0.02298677904</v>
      </c>
      <c r="Q55" s="12">
        <v>43179.0</v>
      </c>
      <c r="R55" s="2">
        <v>93.13</v>
      </c>
      <c r="S55" s="3" t="s">
        <v>29</v>
      </c>
      <c r="T55" s="4">
        <f t="array" ref="T55">XLOOKUP(S55,'Agregado (2)'!$B$2:$B$1511,'Agregado (2)'!$H$2:$H$1511)</f>
        <v>-0.01020069454</v>
      </c>
      <c r="V55" s="12">
        <v>43179.0</v>
      </c>
      <c r="W55" s="2">
        <v>167.46</v>
      </c>
      <c r="Y55" s="12">
        <v>43179.0</v>
      </c>
      <c r="Z55" s="2">
        <v>167.46</v>
      </c>
      <c r="AA55" s="22">
        <f t="shared" si="7"/>
        <v>0.01243819551</v>
      </c>
      <c r="AB55" s="3" t="s">
        <v>29</v>
      </c>
      <c r="AC55" s="4">
        <f t="array" ref="AC55">XLOOKUP(AB55,'Agregado (2)'!$B$2:$B$1511,'Agregado (2)'!$H$2:$H$1511)</f>
        <v>-0.01020069454</v>
      </c>
      <c r="AD55" s="3" t="s">
        <v>29</v>
      </c>
      <c r="AE55" s="2">
        <v>-1176.676</v>
      </c>
      <c r="AF55" s="12">
        <v>43179.0</v>
      </c>
      <c r="AG55" s="2">
        <v>20.7</v>
      </c>
      <c r="AH55" s="9">
        <f t="shared" si="8"/>
        <v>-0.009615458699</v>
      </c>
    </row>
    <row r="56" ht="15.75" customHeight="1">
      <c r="B56" s="13" t="s">
        <v>29</v>
      </c>
      <c r="C56" s="10">
        <v>146122.52799999996</v>
      </c>
      <c r="D56" s="21">
        <f t="shared" si="1"/>
        <v>-0.00802041689</v>
      </c>
      <c r="E56" s="10">
        <v>99414.54800000004</v>
      </c>
      <c r="F56" s="10">
        <v>66684.97900000002</v>
      </c>
      <c r="G56" s="10">
        <f t="shared" si="2"/>
        <v>312222.047</v>
      </c>
      <c r="H56" s="11">
        <f t="shared" si="5"/>
        <v>-0.01020069454</v>
      </c>
      <c r="J56" s="16" t="s">
        <v>975</v>
      </c>
      <c r="K56" s="18">
        <v>-4882.589</v>
      </c>
      <c r="L56" s="18">
        <v>2251.01</v>
      </c>
      <c r="M56" s="18">
        <v>3772.214</v>
      </c>
      <c r="N56" s="19">
        <f t="shared" si="3"/>
        <v>1140.635</v>
      </c>
      <c r="O56" s="20">
        <f t="shared" si="4"/>
        <v>482244.77</v>
      </c>
      <c r="P56" s="4">
        <f t="shared" si="6"/>
        <v>0.002368063174</v>
      </c>
      <c r="Q56" s="12">
        <v>43180.0</v>
      </c>
      <c r="R56" s="2">
        <v>92.48</v>
      </c>
      <c r="S56" s="3" t="s">
        <v>30</v>
      </c>
      <c r="T56" s="4">
        <f t="array" ref="T56">XLOOKUP(S56,'Agregado (2)'!$B$2:$B$1511,'Agregado (2)'!$H$2:$H$1511)</f>
        <v>-0.008153929366</v>
      </c>
      <c r="V56" s="12">
        <v>43180.0</v>
      </c>
      <c r="W56" s="2">
        <v>167.21</v>
      </c>
      <c r="Y56" s="12">
        <v>43180.0</v>
      </c>
      <c r="Z56" s="2">
        <v>167.21</v>
      </c>
      <c r="AA56" s="22">
        <f t="shared" si="7"/>
        <v>-0.001494009302</v>
      </c>
      <c r="AB56" s="3" t="s">
        <v>30</v>
      </c>
      <c r="AC56" s="4">
        <f t="array" ref="AC56">XLOOKUP(AB56,'Agregado (2)'!$B$2:$B$1511,'Agregado (2)'!$H$2:$H$1511)</f>
        <v>-0.008153929366</v>
      </c>
      <c r="AD56" s="3" t="s">
        <v>30</v>
      </c>
      <c r="AE56" s="2">
        <v>1408.708</v>
      </c>
      <c r="AF56" s="12">
        <v>43180.0</v>
      </c>
      <c r="AG56" s="2">
        <v>21.1</v>
      </c>
      <c r="AH56" s="9">
        <f t="shared" si="8"/>
        <v>0.01913934021</v>
      </c>
    </row>
    <row r="57" ht="15.75" customHeight="1">
      <c r="B57" s="13" t="s">
        <v>30</v>
      </c>
      <c r="C57" s="10">
        <v>147531.23599999998</v>
      </c>
      <c r="D57" s="21">
        <f t="shared" si="1"/>
        <v>0.009594420225</v>
      </c>
      <c r="E57" s="10">
        <v>95413.97100000003</v>
      </c>
      <c r="F57" s="10">
        <v>66741.34500000002</v>
      </c>
      <c r="G57" s="10">
        <f t="shared" si="2"/>
        <v>309686.5616</v>
      </c>
      <c r="H57" s="11">
        <f t="shared" si="5"/>
        <v>-0.008153929366</v>
      </c>
      <c r="J57" s="16" t="s">
        <v>976</v>
      </c>
      <c r="K57" s="18">
        <v>434.708</v>
      </c>
      <c r="L57" s="18">
        <v>2311.085</v>
      </c>
      <c r="M57" s="18">
        <v>3620.949</v>
      </c>
      <c r="N57" s="19">
        <f t="shared" si="3"/>
        <v>6366.742</v>
      </c>
      <c r="O57" s="20">
        <f t="shared" si="4"/>
        <v>488611.512</v>
      </c>
      <c r="P57" s="4">
        <f t="shared" si="6"/>
        <v>0.01311591301</v>
      </c>
      <c r="Q57" s="12">
        <v>43181.0</v>
      </c>
      <c r="R57" s="2">
        <v>89.79</v>
      </c>
      <c r="S57" s="3" t="s">
        <v>31</v>
      </c>
      <c r="T57" s="4">
        <f t="array" ref="T57">XLOOKUP(S57,'Agregado (2)'!$B$2:$B$1511,'Agregado (2)'!$H$2:$H$1511)</f>
        <v>0.003950858275</v>
      </c>
      <c r="V57" s="12">
        <v>43181.0</v>
      </c>
      <c r="W57" s="2">
        <v>160.91</v>
      </c>
      <c r="Y57" s="12">
        <v>43181.0</v>
      </c>
      <c r="Z57" s="2">
        <v>160.91</v>
      </c>
      <c r="AA57" s="22">
        <f t="shared" si="7"/>
        <v>-0.038405305</v>
      </c>
      <c r="AB57" s="3" t="s">
        <v>31</v>
      </c>
      <c r="AC57" s="4">
        <f t="array" ref="AC57">XLOOKUP(AB57,'Agregado (2)'!$B$2:$B$1511,'Agregado (2)'!$H$2:$H$1511)</f>
        <v>0.003950858275</v>
      </c>
      <c r="AD57" s="3" t="s">
        <v>31</v>
      </c>
      <c r="AE57" s="2">
        <v>1108.777</v>
      </c>
      <c r="AF57" s="12">
        <v>43181.0</v>
      </c>
      <c r="AG57" s="2">
        <v>20.61</v>
      </c>
      <c r="AH57" s="9">
        <f t="shared" si="8"/>
        <v>-0.02349664558</v>
      </c>
    </row>
    <row r="58" ht="15.75" customHeight="1">
      <c r="B58" s="13" t="s">
        <v>31</v>
      </c>
      <c r="C58" s="10">
        <v>148640.01299999998</v>
      </c>
      <c r="D58" s="21">
        <f t="shared" si="1"/>
        <v>0.007487439674</v>
      </c>
      <c r="E58" s="10">
        <v>95468.67800000003</v>
      </c>
      <c r="F58" s="10">
        <v>66803.81100000002</v>
      </c>
      <c r="G58" s="10">
        <f t="shared" si="2"/>
        <v>310912.5095</v>
      </c>
      <c r="H58" s="11">
        <f t="shared" si="5"/>
        <v>0.003950858275</v>
      </c>
      <c r="J58" s="16" t="s">
        <v>977</v>
      </c>
      <c r="K58" s="18">
        <v>2397.576</v>
      </c>
      <c r="L58" s="18">
        <v>1164.688</v>
      </c>
      <c r="M58" s="18">
        <v>3683.889</v>
      </c>
      <c r="N58" s="19">
        <f t="shared" si="3"/>
        <v>7246.153</v>
      </c>
      <c r="O58" s="20">
        <f t="shared" si="4"/>
        <v>495857.665</v>
      </c>
      <c r="P58" s="4">
        <f t="shared" si="6"/>
        <v>0.01472120008</v>
      </c>
      <c r="Q58" s="12">
        <v>43182.0</v>
      </c>
      <c r="R58" s="2">
        <v>87.18</v>
      </c>
      <c r="S58" s="3" t="s">
        <v>32</v>
      </c>
      <c r="T58" s="4">
        <f t="array" ref="T58">XLOOKUP(S58,'Agregado (2)'!$B$2:$B$1511,'Agregado (2)'!$H$2:$H$1511)</f>
        <v>-0.02626690934</v>
      </c>
      <c r="V58" s="12">
        <v>43182.0</v>
      </c>
      <c r="W58" s="2">
        <v>158.42</v>
      </c>
      <c r="Y58" s="12">
        <v>43182.0</v>
      </c>
      <c r="Z58" s="2">
        <v>158.42</v>
      </c>
      <c r="AA58" s="22">
        <f t="shared" si="7"/>
        <v>-0.01559546843</v>
      </c>
      <c r="AB58" s="3" t="s">
        <v>32</v>
      </c>
      <c r="AC58" s="4">
        <f t="array" ref="AC58">XLOOKUP(AB58,'Agregado (2)'!$B$2:$B$1511,'Agregado (2)'!$H$2:$H$1511)</f>
        <v>-0.02626690934</v>
      </c>
      <c r="AD58" s="3" t="s">
        <v>32</v>
      </c>
      <c r="AE58" s="2">
        <v>-3242.773</v>
      </c>
      <c r="AF58" s="12">
        <v>43182.0</v>
      </c>
      <c r="AG58" s="2">
        <v>20.1</v>
      </c>
      <c r="AH58" s="9">
        <f t="shared" si="8"/>
        <v>-0.02505657984</v>
      </c>
    </row>
    <row r="59" ht="15.75" customHeight="1">
      <c r="B59" s="13" t="s">
        <v>32</v>
      </c>
      <c r="C59" s="10">
        <v>145397.24</v>
      </c>
      <c r="D59" s="21">
        <f t="shared" si="1"/>
        <v>-0.02205777972</v>
      </c>
      <c r="E59" s="10">
        <v>90651.04400000002</v>
      </c>
      <c r="F59" s="10">
        <v>66803.86100000002</v>
      </c>
      <c r="G59" s="10">
        <f t="shared" si="2"/>
        <v>302852.1229</v>
      </c>
      <c r="H59" s="11">
        <f t="shared" si="5"/>
        <v>-0.02626690934</v>
      </c>
      <c r="J59" s="16" t="s">
        <v>978</v>
      </c>
      <c r="K59" s="17">
        <v>13936.932</v>
      </c>
      <c r="L59" s="18">
        <v>4395.726</v>
      </c>
      <c r="M59" s="18">
        <v>3487.73</v>
      </c>
      <c r="N59" s="19">
        <f t="shared" si="3"/>
        <v>21820.388</v>
      </c>
      <c r="O59" s="20">
        <f t="shared" si="4"/>
        <v>517678.053</v>
      </c>
      <c r="P59" s="4">
        <f t="shared" si="6"/>
        <v>0.04306460991</v>
      </c>
      <c r="Q59" s="12">
        <v>43185.0</v>
      </c>
      <c r="R59" s="2">
        <v>93.78</v>
      </c>
      <c r="S59" s="3" t="s">
        <v>33</v>
      </c>
      <c r="T59" s="4">
        <f t="array" ref="T59">XLOOKUP(S59,'Agregado (2)'!$B$2:$B$1511,'Agregado (2)'!$H$2:$H$1511)</f>
        <v>-0.0255174342</v>
      </c>
      <c r="V59" s="12">
        <v>43185.0</v>
      </c>
      <c r="W59" s="2">
        <v>163.3</v>
      </c>
      <c r="Y59" s="12">
        <v>43185.0</v>
      </c>
      <c r="Z59" s="2">
        <v>163.3</v>
      </c>
      <c r="AA59" s="22">
        <f t="shared" si="7"/>
        <v>0.03033926594</v>
      </c>
      <c r="AB59" s="3" t="s">
        <v>33</v>
      </c>
      <c r="AC59" s="4">
        <f t="array" ref="AC59">XLOOKUP(AB59,'Agregado (2)'!$B$2:$B$1511,'Agregado (2)'!$H$2:$H$1511)</f>
        <v>-0.0255174342</v>
      </c>
      <c r="AD59" s="3" t="s">
        <v>33</v>
      </c>
      <c r="AE59" s="2">
        <v>-7924.137</v>
      </c>
      <c r="AF59" s="12">
        <v>43185.0</v>
      </c>
      <c r="AG59" s="2">
        <v>20.28</v>
      </c>
      <c r="AH59" s="9">
        <f t="shared" si="8"/>
        <v>0.008915363658</v>
      </c>
    </row>
    <row r="60" ht="15.75" customHeight="1">
      <c r="B60" s="13" t="s">
        <v>33</v>
      </c>
      <c r="C60" s="10">
        <v>137473.103</v>
      </c>
      <c r="D60" s="21">
        <f t="shared" si="1"/>
        <v>-0.05604129937</v>
      </c>
      <c r="E60" s="10">
        <v>90677.03100000002</v>
      </c>
      <c r="F60" s="10">
        <v>67071.80200000003</v>
      </c>
      <c r="G60" s="10">
        <f t="shared" si="2"/>
        <v>295221.88</v>
      </c>
      <c r="H60" s="11">
        <f t="shared" si="5"/>
        <v>-0.0255174342</v>
      </c>
      <c r="J60" s="16" t="s">
        <v>979</v>
      </c>
      <c r="K60" s="18">
        <v>-1175.921</v>
      </c>
      <c r="L60" s="18">
        <v>849.342</v>
      </c>
      <c r="M60" s="18">
        <v>-1054.158</v>
      </c>
      <c r="N60" s="19">
        <f t="shared" si="3"/>
        <v>-1380.737</v>
      </c>
      <c r="O60" s="20">
        <f t="shared" si="4"/>
        <v>516297.316</v>
      </c>
      <c r="P60" s="4">
        <f t="shared" si="6"/>
        <v>-0.002670736387</v>
      </c>
      <c r="Q60" s="12">
        <v>43186.0</v>
      </c>
      <c r="R60" s="2">
        <v>89.47</v>
      </c>
      <c r="S60" s="3" t="s">
        <v>34</v>
      </c>
      <c r="T60" s="4">
        <f t="array" ref="T60">XLOOKUP(S60,'Agregado (2)'!$B$2:$B$1511,'Agregado (2)'!$H$2:$H$1511)</f>
        <v>0.001283704068</v>
      </c>
      <c r="V60" s="12">
        <v>43186.0</v>
      </c>
      <c r="W60" s="2">
        <v>159.54</v>
      </c>
      <c r="Y60" s="12">
        <v>43186.0</v>
      </c>
      <c r="Z60" s="2">
        <v>159.54</v>
      </c>
      <c r="AA60" s="22">
        <f t="shared" si="7"/>
        <v>-0.02329432549</v>
      </c>
      <c r="AB60" s="3" t="s">
        <v>34</v>
      </c>
      <c r="AC60" s="4">
        <f t="array" ref="AC60">XLOOKUP(AB60,'Agregado (2)'!$B$2:$B$1511,'Agregado (2)'!$H$2:$H$1511)</f>
        <v>0.001283704068</v>
      </c>
      <c r="AD60" s="3" t="s">
        <v>34</v>
      </c>
      <c r="AE60" s="2">
        <v>1776.344</v>
      </c>
      <c r="AF60" s="12">
        <v>43186.0</v>
      </c>
      <c r="AG60" s="2">
        <v>18.61</v>
      </c>
      <c r="AH60" s="9">
        <f t="shared" si="8"/>
        <v>-0.08593610807</v>
      </c>
    </row>
    <row r="61" ht="15.75" customHeight="1">
      <c r="B61" s="13" t="s">
        <v>34</v>
      </c>
      <c r="C61" s="10">
        <v>139249.44700000001</v>
      </c>
      <c r="D61" s="21">
        <f t="shared" si="1"/>
        <v>0.0128386241</v>
      </c>
      <c r="E61" s="10">
        <v>90503.52700000002</v>
      </c>
      <c r="F61" s="10">
        <v>65848.11400000003</v>
      </c>
      <c r="G61" s="10">
        <f t="shared" si="2"/>
        <v>295601.1008</v>
      </c>
      <c r="H61" s="11">
        <f t="shared" si="5"/>
        <v>0.001283704068</v>
      </c>
      <c r="J61" s="16" t="s">
        <v>980</v>
      </c>
      <c r="K61" s="18">
        <v>-3468.245</v>
      </c>
      <c r="L61" s="18">
        <v>-2985.825</v>
      </c>
      <c r="M61" s="18">
        <v>941.583</v>
      </c>
      <c r="N61" s="19">
        <f t="shared" si="3"/>
        <v>-5512.487</v>
      </c>
      <c r="O61" s="20">
        <f t="shared" si="4"/>
        <v>510784.829</v>
      </c>
      <c r="P61" s="4">
        <f t="shared" si="6"/>
        <v>-0.0107343701</v>
      </c>
      <c r="Q61" s="12">
        <v>43187.0</v>
      </c>
      <c r="R61" s="2">
        <v>89.39</v>
      </c>
      <c r="S61" s="3" t="s">
        <v>35</v>
      </c>
      <c r="T61" s="4">
        <f t="array" ref="T61">XLOOKUP(S61,'Agregado (2)'!$B$2:$B$1511,'Agregado (2)'!$H$2:$H$1511)</f>
        <v>0.009313302631</v>
      </c>
      <c r="V61" s="12">
        <v>43187.0</v>
      </c>
      <c r="W61" s="2">
        <v>158.94</v>
      </c>
      <c r="Y61" s="12">
        <v>43187.0</v>
      </c>
      <c r="Z61" s="2">
        <v>158.94</v>
      </c>
      <c r="AA61" s="22">
        <f t="shared" si="7"/>
        <v>-0.003767901971</v>
      </c>
      <c r="AB61" s="3" t="s">
        <v>35</v>
      </c>
      <c r="AC61" s="4">
        <f t="array" ref="AC61">XLOOKUP(AB61,'Agregado (2)'!$B$2:$B$1511,'Agregado (2)'!$H$2:$H$1511)</f>
        <v>0.009313302631</v>
      </c>
      <c r="AD61" s="3" t="s">
        <v>35</v>
      </c>
      <c r="AE61" s="2">
        <v>2970.211</v>
      </c>
      <c r="AF61" s="12">
        <v>43187.0</v>
      </c>
      <c r="AG61" s="2">
        <v>17.19</v>
      </c>
      <c r="AH61" s="9">
        <f t="shared" si="8"/>
        <v>-0.07937125126</v>
      </c>
    </row>
    <row r="62" ht="15.75" customHeight="1">
      <c r="B62" s="13" t="s">
        <v>35</v>
      </c>
      <c r="C62" s="10">
        <v>142219.65800000002</v>
      </c>
      <c r="D62" s="21">
        <f t="shared" si="1"/>
        <v>0.0211058422</v>
      </c>
      <c r="E62" s="10">
        <v>90765.84500000002</v>
      </c>
      <c r="F62" s="10">
        <v>65381.45900000003</v>
      </c>
      <c r="G62" s="10">
        <f t="shared" si="2"/>
        <v>298366.9831</v>
      </c>
      <c r="H62" s="11">
        <f t="shared" si="5"/>
        <v>0.009313302631</v>
      </c>
      <c r="J62" s="16" t="s">
        <v>981</v>
      </c>
      <c r="K62" s="18">
        <v>868.113</v>
      </c>
      <c r="L62" s="18">
        <v>-271.064</v>
      </c>
      <c r="M62" s="18">
        <v>484.557</v>
      </c>
      <c r="N62" s="19">
        <f t="shared" si="3"/>
        <v>1081.606</v>
      </c>
      <c r="O62" s="20">
        <f t="shared" si="4"/>
        <v>511866.435</v>
      </c>
      <c r="P62" s="4">
        <f t="shared" si="6"/>
        <v>0.002115298619</v>
      </c>
      <c r="Q62" s="12">
        <v>43188.0</v>
      </c>
      <c r="R62" s="2">
        <v>91.27</v>
      </c>
      <c r="S62" s="3" t="s">
        <v>36</v>
      </c>
      <c r="T62" s="4">
        <f t="array" ref="T62">XLOOKUP(S62,'Agregado (2)'!$B$2:$B$1511,'Agregado (2)'!$H$2:$H$1511)</f>
        <v>-0.004362015303</v>
      </c>
      <c r="V62" s="12">
        <v>43188.0</v>
      </c>
      <c r="W62" s="2">
        <v>161.3</v>
      </c>
      <c r="Y62" s="12">
        <v>43188.0</v>
      </c>
      <c r="Z62" s="2">
        <v>161.3</v>
      </c>
      <c r="AA62" s="22">
        <f t="shared" si="7"/>
        <v>0.01473921262</v>
      </c>
      <c r="AB62" s="3" t="s">
        <v>36</v>
      </c>
      <c r="AC62" s="4">
        <f t="array" ref="AC62">XLOOKUP(AB62,'Agregado (2)'!$B$2:$B$1511,'Agregado (2)'!$H$2:$H$1511)</f>
        <v>-0.004362015303</v>
      </c>
      <c r="AD62" s="3" t="s">
        <v>36</v>
      </c>
      <c r="AE62" s="2">
        <v>-1390.086</v>
      </c>
      <c r="AF62" s="12">
        <v>43188.0</v>
      </c>
      <c r="AG62" s="2">
        <v>17.74</v>
      </c>
      <c r="AH62" s="9">
        <f t="shared" si="8"/>
        <v>0.03149415749</v>
      </c>
    </row>
    <row r="63" ht="15.75" customHeight="1">
      <c r="B63" s="13" t="s">
        <v>36</v>
      </c>
      <c r="C63" s="10">
        <v>140829.57200000001</v>
      </c>
      <c r="D63" s="21">
        <f t="shared" si="1"/>
        <v>-0.009822299647</v>
      </c>
      <c r="E63" s="10">
        <v>90700.44600000001</v>
      </c>
      <c r="F63" s="10">
        <v>65538.32800000004</v>
      </c>
      <c r="G63" s="10">
        <f t="shared" si="2"/>
        <v>297068.3362</v>
      </c>
      <c r="H63" s="11">
        <f t="shared" si="5"/>
        <v>-0.004362015303</v>
      </c>
      <c r="J63" s="16" t="s">
        <v>982</v>
      </c>
      <c r="K63" s="17">
        <v>-11362.561</v>
      </c>
      <c r="L63" s="18">
        <v>-2382.526</v>
      </c>
      <c r="M63" s="18">
        <v>1653.647</v>
      </c>
      <c r="N63" s="19">
        <f t="shared" si="3"/>
        <v>-12091.44</v>
      </c>
      <c r="O63" s="20">
        <f t="shared" si="4"/>
        <v>499774.995</v>
      </c>
      <c r="P63" s="4">
        <f t="shared" si="6"/>
        <v>-0.02390573473</v>
      </c>
      <c r="Q63" s="12">
        <v>43192.0</v>
      </c>
      <c r="R63" s="2">
        <v>88.52</v>
      </c>
      <c r="S63" s="3">
        <v>43135.0</v>
      </c>
      <c r="T63" s="4">
        <f t="array" ref="T63">XLOOKUP(S63,'Agregado (2)'!$B$2:$B$1511,'Agregado (2)'!$H$2:$H$1511)</f>
        <v>-0.008578397722</v>
      </c>
      <c r="V63" s="12">
        <v>43192.0</v>
      </c>
      <c r="W63" s="2">
        <v>158.66</v>
      </c>
      <c r="Y63" s="12">
        <v>43192.0</v>
      </c>
      <c r="Z63" s="2">
        <v>158.66</v>
      </c>
      <c r="AA63" s="22">
        <f t="shared" si="7"/>
        <v>-0.01650243726</v>
      </c>
      <c r="AB63" s="3">
        <v>43135.0</v>
      </c>
      <c r="AC63" s="4">
        <f t="array" ref="AC63">XLOOKUP(AB63,'Agregado (2)'!$B$2:$B$1511,'Agregado (2)'!$H$2:$H$1511)</f>
        <v>-0.008578397722</v>
      </c>
      <c r="AD63" s="3">
        <v>43135.0</v>
      </c>
      <c r="AE63" s="2">
        <v>-2634.175</v>
      </c>
      <c r="AF63" s="12">
        <v>43192.0</v>
      </c>
      <c r="AG63" s="2">
        <v>16.83</v>
      </c>
      <c r="AH63" s="9">
        <f t="shared" si="8"/>
        <v>-0.05265896868</v>
      </c>
    </row>
    <row r="64" ht="15.75" customHeight="1">
      <c r="B64" s="13">
        <v>43135.0</v>
      </c>
      <c r="C64" s="10">
        <v>138195.39700000003</v>
      </c>
      <c r="D64" s="21">
        <f t="shared" si="1"/>
        <v>-0.0188818461</v>
      </c>
      <c r="E64" s="10">
        <v>90766.748</v>
      </c>
      <c r="F64" s="10">
        <v>65568.73900000003</v>
      </c>
      <c r="G64" s="10">
        <f t="shared" si="2"/>
        <v>294530.8651</v>
      </c>
      <c r="H64" s="11">
        <f t="shared" si="5"/>
        <v>-0.008578397722</v>
      </c>
      <c r="J64" s="16" t="s">
        <v>983</v>
      </c>
      <c r="K64" s="18">
        <v>3486.429</v>
      </c>
      <c r="L64" s="18">
        <v>-1614.067</v>
      </c>
      <c r="M64" s="18">
        <v>2455.492</v>
      </c>
      <c r="N64" s="19">
        <f t="shared" si="3"/>
        <v>4327.854</v>
      </c>
      <c r="O64" s="20">
        <f t="shared" si="4"/>
        <v>504102.849</v>
      </c>
      <c r="P64" s="4">
        <f t="shared" si="6"/>
        <v>0.008622325592</v>
      </c>
      <c r="Q64" s="12">
        <v>43193.0</v>
      </c>
      <c r="R64" s="2">
        <v>89.71</v>
      </c>
      <c r="S64" s="3">
        <v>43163.0</v>
      </c>
      <c r="T64" s="4">
        <f t="array" ref="T64">XLOOKUP(S64,'Agregado (2)'!$B$2:$B$1511,'Agregado (2)'!$H$2:$H$1511)</f>
        <v>-0.006366851225</v>
      </c>
      <c r="V64" s="12">
        <v>43193.0</v>
      </c>
      <c r="W64" s="2">
        <v>160.87</v>
      </c>
      <c r="Y64" s="12">
        <v>43193.0</v>
      </c>
      <c r="Z64" s="2">
        <v>160.87</v>
      </c>
      <c r="AA64" s="22">
        <f t="shared" si="7"/>
        <v>0.01383303753</v>
      </c>
      <c r="AB64" s="3">
        <v>43163.0</v>
      </c>
      <c r="AC64" s="4">
        <f t="array" ref="AC64">XLOOKUP(AB64,'Agregado (2)'!$B$2:$B$1511,'Agregado (2)'!$H$2:$H$1511)</f>
        <v>-0.006366851225</v>
      </c>
      <c r="AD64" s="3">
        <v>43163.0</v>
      </c>
      <c r="AE64" s="2">
        <v>-2201.93</v>
      </c>
      <c r="AF64" s="12">
        <v>43193.0</v>
      </c>
      <c r="AG64" s="2">
        <v>17.84</v>
      </c>
      <c r="AH64" s="9">
        <f t="shared" si="8"/>
        <v>0.05828011895</v>
      </c>
    </row>
    <row r="65" ht="15.75" customHeight="1">
      <c r="B65" s="13">
        <v>43163.0</v>
      </c>
      <c r="C65" s="10">
        <v>135993.46700000003</v>
      </c>
      <c r="D65" s="21">
        <f t="shared" si="1"/>
        <v>-0.01606175616</v>
      </c>
      <c r="E65" s="10">
        <v>90974.17700000001</v>
      </c>
      <c r="F65" s="10">
        <v>65693.96000000004</v>
      </c>
      <c r="G65" s="10">
        <f t="shared" si="2"/>
        <v>292661.5879</v>
      </c>
      <c r="H65" s="11">
        <f t="shared" si="5"/>
        <v>-0.006366851225</v>
      </c>
      <c r="J65" s="16" t="s">
        <v>984</v>
      </c>
      <c r="K65" s="18">
        <v>-392.465</v>
      </c>
      <c r="L65" s="18">
        <v>1479.831</v>
      </c>
      <c r="M65" s="18">
        <v>2999.833</v>
      </c>
      <c r="N65" s="19">
        <f t="shared" si="3"/>
        <v>4087.199</v>
      </c>
      <c r="O65" s="20">
        <f t="shared" si="4"/>
        <v>508190.048</v>
      </c>
      <c r="P65" s="4">
        <f t="shared" si="6"/>
        <v>0.008075175124</v>
      </c>
      <c r="Q65" s="12">
        <v>43194.0</v>
      </c>
      <c r="R65" s="2">
        <v>92.33</v>
      </c>
      <c r="S65" s="3">
        <v>43194.0</v>
      </c>
      <c r="T65" s="4">
        <f t="array" ref="T65">XLOOKUP(S65,'Agregado (2)'!$B$2:$B$1511,'Agregado (2)'!$H$2:$H$1511)</f>
        <v>-0.005018658021</v>
      </c>
      <c r="V65" s="12">
        <v>43194.0</v>
      </c>
      <c r="W65" s="2">
        <v>162.26</v>
      </c>
      <c r="Y65" s="12">
        <v>43194.0</v>
      </c>
      <c r="Z65" s="2">
        <v>162.26</v>
      </c>
      <c r="AA65" s="22">
        <f t="shared" si="7"/>
        <v>0.008603401565</v>
      </c>
      <c r="AB65" s="3">
        <v>43194.0</v>
      </c>
      <c r="AC65" s="4">
        <f t="array" ref="AC65">XLOOKUP(AB65,'Agregado (2)'!$B$2:$B$1511,'Agregado (2)'!$H$2:$H$1511)</f>
        <v>-0.005018658021</v>
      </c>
      <c r="AD65" s="3">
        <v>43194.0</v>
      </c>
      <c r="AE65" s="2">
        <v>-1356.134</v>
      </c>
      <c r="AF65" s="12">
        <v>43194.0</v>
      </c>
      <c r="AG65" s="2">
        <v>19.13</v>
      </c>
      <c r="AH65" s="9">
        <f t="shared" si="8"/>
        <v>0.0698146563</v>
      </c>
    </row>
    <row r="66" ht="15.75" customHeight="1">
      <c r="B66" s="13">
        <v>43194.0</v>
      </c>
      <c r="C66" s="10">
        <v>134637.33300000004</v>
      </c>
      <c r="D66" s="21">
        <f t="shared" si="1"/>
        <v>-0.01002210651</v>
      </c>
      <c r="E66" s="10">
        <v>90947.92000000001</v>
      </c>
      <c r="F66" s="10">
        <v>65611.25600000004</v>
      </c>
      <c r="G66" s="10">
        <f t="shared" si="2"/>
        <v>291196.499</v>
      </c>
      <c r="H66" s="11">
        <f t="shared" si="5"/>
        <v>-0.005018658021</v>
      </c>
      <c r="J66" s="23">
        <v>45047.0</v>
      </c>
      <c r="K66" s="17">
        <v>11519.028</v>
      </c>
      <c r="L66" s="18">
        <v>-2667.112</v>
      </c>
      <c r="M66" s="18">
        <v>1900.514</v>
      </c>
      <c r="N66" s="19">
        <f t="shared" si="3"/>
        <v>10752.43</v>
      </c>
      <c r="O66" s="20">
        <f t="shared" si="4"/>
        <v>518942.478</v>
      </c>
      <c r="P66" s="4">
        <f t="shared" si="6"/>
        <v>0.0209375568</v>
      </c>
      <c r="Q66" s="12">
        <v>43195.0</v>
      </c>
      <c r="R66" s="2">
        <v>92.38</v>
      </c>
      <c r="S66" s="3">
        <v>43224.0</v>
      </c>
      <c r="T66" s="4">
        <f t="array" ref="T66">XLOOKUP(S66,'Agregado (2)'!$B$2:$B$1511,'Agregado (2)'!$H$2:$H$1511)</f>
        <v>-0.0009153157841</v>
      </c>
      <c r="V66" s="12">
        <v>43195.0</v>
      </c>
      <c r="W66" s="2">
        <v>162.23</v>
      </c>
      <c r="Y66" s="12">
        <v>43195.0</v>
      </c>
      <c r="Z66" s="2">
        <v>162.23</v>
      </c>
      <c r="AA66" s="22">
        <f t="shared" si="7"/>
        <v>-0.0001849055446</v>
      </c>
      <c r="AB66" s="3">
        <v>43224.0</v>
      </c>
      <c r="AC66" s="4">
        <f t="array" ref="AC66">XLOOKUP(AB66,'Agregado (2)'!$B$2:$B$1511,'Agregado (2)'!$H$2:$H$1511)</f>
        <v>-0.0009153157841</v>
      </c>
      <c r="AD66" s="3">
        <v>43224.0</v>
      </c>
      <c r="AE66" s="2">
        <v>-514.467</v>
      </c>
      <c r="AF66" s="12">
        <v>43195.0</v>
      </c>
      <c r="AG66" s="2">
        <v>20.38</v>
      </c>
      <c r="AH66" s="9">
        <f t="shared" si="8"/>
        <v>0.06329624434</v>
      </c>
    </row>
    <row r="67" ht="15.75" customHeight="1">
      <c r="B67" s="13">
        <v>43224.0</v>
      </c>
      <c r="C67" s="10">
        <v>134122.86600000004</v>
      </c>
      <c r="D67" s="21">
        <f t="shared" si="1"/>
        <v>-0.003828451015</v>
      </c>
      <c r="E67" s="10">
        <v>91080.73200000002</v>
      </c>
      <c r="F67" s="10">
        <v>65726.49000000003</v>
      </c>
      <c r="G67" s="10">
        <f t="shared" si="2"/>
        <v>290930.0842</v>
      </c>
      <c r="H67" s="11">
        <f t="shared" si="5"/>
        <v>-0.0009153157841</v>
      </c>
      <c r="J67" s="16" t="s">
        <v>985</v>
      </c>
      <c r="K67" s="18">
        <v>4605.988</v>
      </c>
      <c r="L67" s="18">
        <v>4349.033</v>
      </c>
      <c r="M67" s="17">
        <v>11265.034</v>
      </c>
      <c r="N67" s="19">
        <f t="shared" si="3"/>
        <v>20220.055</v>
      </c>
      <c r="O67" s="20">
        <f t="shared" si="4"/>
        <v>539162.533</v>
      </c>
      <c r="P67" s="4">
        <f t="shared" si="6"/>
        <v>0.03822402625</v>
      </c>
      <c r="Q67" s="12">
        <v>43196.0</v>
      </c>
      <c r="R67" s="2">
        <v>90.23</v>
      </c>
      <c r="S67" s="3">
        <v>43255.0</v>
      </c>
      <c r="T67" s="4">
        <f t="array" ref="T67">XLOOKUP(S67,'Agregado (2)'!$B$2:$B$1511,'Agregado (2)'!$H$2:$H$1511)</f>
        <v>0.004094355008</v>
      </c>
      <c r="V67" s="12">
        <v>43196.0</v>
      </c>
      <c r="W67" s="2">
        <v>158.99</v>
      </c>
      <c r="Y67" s="12">
        <v>43196.0</v>
      </c>
      <c r="Z67" s="2">
        <v>158.99</v>
      </c>
      <c r="AA67" s="22">
        <f t="shared" si="7"/>
        <v>-0.02017377426</v>
      </c>
      <c r="AB67" s="3">
        <v>43255.0</v>
      </c>
      <c r="AC67" s="4">
        <f t="array" ref="AC67">XLOOKUP(AB67,'Agregado (2)'!$B$2:$B$1511,'Agregado (2)'!$H$2:$H$1511)</f>
        <v>0.004094355008</v>
      </c>
      <c r="AD67" s="3">
        <v>43255.0</v>
      </c>
      <c r="AE67" s="2">
        <v>1089.27</v>
      </c>
      <c r="AF67" s="12">
        <v>43196.0</v>
      </c>
      <c r="AG67" s="2">
        <v>19.95</v>
      </c>
      <c r="AH67" s="9">
        <f t="shared" si="8"/>
        <v>-0.02132488446</v>
      </c>
    </row>
    <row r="68" ht="15.75" customHeight="1">
      <c r="B68" s="13">
        <v>43255.0</v>
      </c>
      <c r="C68" s="10">
        <v>135212.13600000003</v>
      </c>
      <c r="D68" s="21">
        <f t="shared" si="1"/>
        <v>0.008088632601</v>
      </c>
      <c r="E68" s="10">
        <v>91080.73200000002</v>
      </c>
      <c r="F68" s="10">
        <v>65830.82100000004</v>
      </c>
      <c r="G68" s="10">
        <f t="shared" si="2"/>
        <v>292123.6971</v>
      </c>
      <c r="H68" s="11">
        <f t="shared" si="5"/>
        <v>0.004094355008</v>
      </c>
      <c r="J68" s="16" t="s">
        <v>986</v>
      </c>
      <c r="K68" s="18">
        <v>-3990.135</v>
      </c>
      <c r="L68" s="17">
        <v>11009.463</v>
      </c>
      <c r="M68" s="18">
        <v>4025.502</v>
      </c>
      <c r="N68" s="19">
        <f t="shared" si="3"/>
        <v>11044.83</v>
      </c>
      <c r="O68" s="20">
        <f t="shared" si="4"/>
        <v>550207.363</v>
      </c>
      <c r="P68" s="4">
        <f t="shared" si="6"/>
        <v>0.0202781599</v>
      </c>
      <c r="Q68" s="12">
        <v>43199.0</v>
      </c>
      <c r="R68" s="2">
        <v>90.77</v>
      </c>
      <c r="S68" s="3">
        <v>43347.0</v>
      </c>
      <c r="T68" s="4">
        <f t="array" ref="T68">XLOOKUP(S68,'Agregado (2)'!$B$2:$B$1511,'Agregado (2)'!$H$2:$H$1511)</f>
        <v>-0.006446366286</v>
      </c>
      <c r="V68" s="12">
        <v>43199.0</v>
      </c>
      <c r="W68" s="2">
        <v>159.46</v>
      </c>
      <c r="Y68" s="12">
        <v>43199.0</v>
      </c>
      <c r="Z68" s="2">
        <v>159.46</v>
      </c>
      <c r="AA68" s="22">
        <f t="shared" si="7"/>
        <v>0.002951799914</v>
      </c>
      <c r="AB68" s="3">
        <v>43347.0</v>
      </c>
      <c r="AC68" s="4">
        <f t="array" ref="AC68">XLOOKUP(AB68,'Agregado (2)'!$B$2:$B$1511,'Agregado (2)'!$H$2:$H$1511)</f>
        <v>-0.006446366286</v>
      </c>
      <c r="AD68" s="3">
        <v>43347.0</v>
      </c>
      <c r="AE68" s="2">
        <v>-2091.865</v>
      </c>
      <c r="AF68" s="12">
        <v>43199.0</v>
      </c>
      <c r="AG68" s="2">
        <v>19.31</v>
      </c>
      <c r="AH68" s="9">
        <f t="shared" si="8"/>
        <v>-0.0326060469</v>
      </c>
    </row>
    <row r="69" ht="15.75" customHeight="1">
      <c r="B69" s="13">
        <v>43347.0</v>
      </c>
      <c r="C69" s="10">
        <v>133120.27100000004</v>
      </c>
      <c r="D69" s="21">
        <f t="shared" si="1"/>
        <v>-0.01559191007</v>
      </c>
      <c r="E69" s="10">
        <v>91198.46400000002</v>
      </c>
      <c r="F69" s="10">
        <v>65927.89800000004</v>
      </c>
      <c r="G69" s="10">
        <f t="shared" si="2"/>
        <v>290246.6174</v>
      </c>
      <c r="H69" s="11">
        <f t="shared" si="5"/>
        <v>-0.006446366286</v>
      </c>
      <c r="J69" s="16" t="s">
        <v>987</v>
      </c>
      <c r="K69" s="17">
        <v>-12391.858</v>
      </c>
      <c r="L69" s="18">
        <v>3822.591</v>
      </c>
      <c r="M69" s="18">
        <v>2435.466</v>
      </c>
      <c r="N69" s="19">
        <f t="shared" si="3"/>
        <v>-6133.801</v>
      </c>
      <c r="O69" s="20">
        <f t="shared" si="4"/>
        <v>544073.562</v>
      </c>
      <c r="P69" s="4">
        <f t="shared" si="6"/>
        <v>-0.01121076883</v>
      </c>
      <c r="Q69" s="12">
        <v>43200.0</v>
      </c>
      <c r="R69" s="2">
        <v>92.88</v>
      </c>
      <c r="S69" s="3">
        <v>43377.0</v>
      </c>
      <c r="T69" s="4">
        <f t="array" ref="T69">XLOOKUP(S69,'Agregado (2)'!$B$2:$B$1511,'Agregado (2)'!$H$2:$H$1511)</f>
        <v>0.01498981439</v>
      </c>
      <c r="V69" s="12">
        <v>43200.0</v>
      </c>
      <c r="W69" s="2">
        <v>162.64</v>
      </c>
      <c r="Y69" s="12">
        <v>43200.0</v>
      </c>
      <c r="Z69" s="2">
        <v>162.64</v>
      </c>
      <c r="AA69" s="22">
        <f t="shared" si="7"/>
        <v>0.01974606225</v>
      </c>
      <c r="AB69" s="3">
        <v>43377.0</v>
      </c>
      <c r="AC69" s="4">
        <f t="array" ref="AC69">XLOOKUP(AB69,'Agregado (2)'!$B$2:$B$1511,'Agregado (2)'!$H$2:$H$1511)</f>
        <v>0.01498981439</v>
      </c>
      <c r="AD69" s="3">
        <v>43377.0</v>
      </c>
      <c r="AE69" s="2">
        <v>4368.428</v>
      </c>
      <c r="AF69" s="12">
        <v>43200.0</v>
      </c>
      <c r="AG69" s="2">
        <v>20.31</v>
      </c>
      <c r="AH69" s="9">
        <f t="shared" si="8"/>
        <v>0.05049027915</v>
      </c>
    </row>
    <row r="70" ht="15.75" customHeight="1">
      <c r="B70" s="13">
        <v>43377.0</v>
      </c>
      <c r="C70" s="10">
        <v>137488.69900000002</v>
      </c>
      <c r="D70" s="21">
        <f t="shared" si="1"/>
        <v>0.03228871181</v>
      </c>
      <c r="E70" s="10">
        <v>91434.78400000003</v>
      </c>
      <c r="F70" s="10">
        <v>65706.61700000004</v>
      </c>
      <c r="G70" s="10">
        <f t="shared" si="2"/>
        <v>294630.1323</v>
      </c>
      <c r="H70" s="11">
        <f t="shared" si="5"/>
        <v>0.01498981439</v>
      </c>
      <c r="J70" s="16" t="s">
        <v>988</v>
      </c>
      <c r="K70" s="18">
        <v>9436.583</v>
      </c>
      <c r="L70" s="18">
        <v>4054.871</v>
      </c>
      <c r="M70" s="18">
        <v>2644.831</v>
      </c>
      <c r="N70" s="19">
        <f t="shared" si="3"/>
        <v>16136.285</v>
      </c>
      <c r="O70" s="20">
        <f t="shared" si="4"/>
        <v>560209.847</v>
      </c>
      <c r="P70" s="4">
        <f t="shared" si="6"/>
        <v>0.02922697834</v>
      </c>
      <c r="Q70" s="12">
        <v>43201.0</v>
      </c>
      <c r="R70" s="2">
        <v>91.86</v>
      </c>
      <c r="S70" s="3">
        <v>43408.0</v>
      </c>
      <c r="T70" s="4">
        <f t="array" ref="T70">XLOOKUP(S70,'Agregado (2)'!$B$2:$B$1511,'Agregado (2)'!$H$2:$H$1511)</f>
        <v>-0.0007608934247</v>
      </c>
      <c r="V70" s="12">
        <v>43201.0</v>
      </c>
      <c r="W70" s="2">
        <v>162.4</v>
      </c>
      <c r="Y70" s="12">
        <v>43201.0</v>
      </c>
      <c r="Z70" s="2">
        <v>162.4</v>
      </c>
      <c r="AA70" s="22">
        <f t="shared" si="7"/>
        <v>-0.001476741593</v>
      </c>
      <c r="AB70" s="3">
        <v>43408.0</v>
      </c>
      <c r="AC70" s="4">
        <f t="array" ref="AC70">XLOOKUP(AB70,'Agregado (2)'!$B$2:$B$1511,'Agregado (2)'!$H$2:$H$1511)</f>
        <v>-0.0007608934247</v>
      </c>
      <c r="AD70" s="3">
        <v>43408.0</v>
      </c>
      <c r="AE70" s="2">
        <v>609.883</v>
      </c>
      <c r="AF70" s="12">
        <v>43201.0</v>
      </c>
      <c r="AG70" s="2">
        <v>20.06</v>
      </c>
      <c r="AH70" s="9">
        <f t="shared" si="8"/>
        <v>-0.01238559306</v>
      </c>
    </row>
    <row r="71" ht="15.75" customHeight="1">
      <c r="B71" s="13">
        <v>43408.0</v>
      </c>
      <c r="C71" s="10">
        <v>138098.58200000002</v>
      </c>
      <c r="D71" s="21">
        <f t="shared" si="1"/>
        <v>0.004426067803</v>
      </c>
      <c r="E71" s="10">
        <v>90660.55700000003</v>
      </c>
      <c r="F71" s="10">
        <v>65646.89200000004</v>
      </c>
      <c r="G71" s="10">
        <f t="shared" si="2"/>
        <v>294406.0354</v>
      </c>
      <c r="H71" s="11">
        <f t="shared" si="5"/>
        <v>-0.0007608934247</v>
      </c>
      <c r="J71" s="16" t="s">
        <v>989</v>
      </c>
      <c r="K71" s="18">
        <v>1126.115</v>
      </c>
      <c r="L71" s="18">
        <v>8647.401</v>
      </c>
      <c r="M71" s="18">
        <v>2761.664</v>
      </c>
      <c r="N71" s="19">
        <f t="shared" si="3"/>
        <v>12535.18</v>
      </c>
      <c r="O71" s="20">
        <f t="shared" si="4"/>
        <v>572745.027</v>
      </c>
      <c r="P71" s="4">
        <f t="shared" si="6"/>
        <v>0.0221291983</v>
      </c>
      <c r="Q71" s="12">
        <v>43202.0</v>
      </c>
      <c r="R71" s="2">
        <v>93.58</v>
      </c>
      <c r="S71" s="3">
        <v>43438.0</v>
      </c>
      <c r="T71" s="4">
        <f t="array" ref="T71">XLOOKUP(S71,'Agregado (2)'!$B$2:$B$1511,'Agregado (2)'!$H$2:$H$1511)</f>
        <v>0.0003435265811</v>
      </c>
      <c r="V71" s="12">
        <v>43202.0</v>
      </c>
      <c r="W71" s="2">
        <v>163.95</v>
      </c>
      <c r="Y71" s="12">
        <v>43202.0</v>
      </c>
      <c r="Z71" s="2">
        <v>163.95</v>
      </c>
      <c r="AA71" s="22">
        <f t="shared" si="7"/>
        <v>0.009499075563</v>
      </c>
      <c r="AB71" s="3">
        <v>43438.0</v>
      </c>
      <c r="AC71" s="4">
        <f t="array" ref="AC71">XLOOKUP(AB71,'Agregado (2)'!$B$2:$B$1511,'Agregado (2)'!$H$2:$H$1511)</f>
        <v>0.0003435265811</v>
      </c>
      <c r="AD71" s="3">
        <v>43438.0</v>
      </c>
      <c r="AE71" s="2">
        <v>290.084</v>
      </c>
      <c r="AF71" s="12">
        <v>43202.0</v>
      </c>
      <c r="AG71" s="2">
        <v>19.61</v>
      </c>
      <c r="AH71" s="9">
        <f t="shared" si="8"/>
        <v>-0.02268814233</v>
      </c>
    </row>
    <row r="72" ht="15.75" customHeight="1">
      <c r="B72" s="13">
        <v>43438.0</v>
      </c>
      <c r="C72" s="10">
        <v>138388.66600000003</v>
      </c>
      <c r="D72" s="21">
        <f t="shared" si="1"/>
        <v>0.002098354326</v>
      </c>
      <c r="E72" s="10">
        <v>90527.80100000004</v>
      </c>
      <c r="F72" s="10">
        <v>65590.72000000003</v>
      </c>
      <c r="G72" s="10">
        <f t="shared" si="2"/>
        <v>294507.1891</v>
      </c>
      <c r="H72" s="11">
        <f t="shared" si="5"/>
        <v>0.0003435265811</v>
      </c>
      <c r="J72" s="16" t="s">
        <v>990</v>
      </c>
      <c r="K72" s="18">
        <v>6883.02</v>
      </c>
      <c r="L72" s="18">
        <v>5843.956</v>
      </c>
      <c r="M72" s="18">
        <v>6466.194</v>
      </c>
      <c r="N72" s="19">
        <f t="shared" si="3"/>
        <v>19193.17</v>
      </c>
      <c r="O72" s="20">
        <f t="shared" si="4"/>
        <v>591938.197</v>
      </c>
      <c r="P72" s="4">
        <f t="shared" si="6"/>
        <v>0.03296159385</v>
      </c>
      <c r="Q72" s="12">
        <v>43203.0</v>
      </c>
      <c r="R72" s="2">
        <v>93.08</v>
      </c>
      <c r="S72" s="3" t="s">
        <v>37</v>
      </c>
      <c r="T72" s="4">
        <f t="array" ref="T72">XLOOKUP(S72,'Agregado (2)'!$B$2:$B$1511,'Agregado (2)'!$H$2:$H$1511)</f>
        <v>-0.0001346223417</v>
      </c>
      <c r="V72" s="12">
        <v>43203.0</v>
      </c>
      <c r="W72" s="2">
        <v>162.89</v>
      </c>
      <c r="Y72" s="12">
        <v>43203.0</v>
      </c>
      <c r="Z72" s="2">
        <v>162.89</v>
      </c>
      <c r="AA72" s="22">
        <f t="shared" si="7"/>
        <v>-0.006486376921</v>
      </c>
      <c r="AB72" s="3" t="s">
        <v>37</v>
      </c>
      <c r="AC72" s="4">
        <f t="array" ref="AC72">XLOOKUP(AB72,'Agregado (2)'!$B$2:$B$1511,'Agregado (2)'!$H$2:$H$1511)</f>
        <v>-0.0001346223417</v>
      </c>
      <c r="AD72" s="3" t="s">
        <v>37</v>
      </c>
      <c r="AE72" s="2">
        <v>-66.48</v>
      </c>
      <c r="AF72" s="12">
        <v>43203.0</v>
      </c>
      <c r="AG72" s="2">
        <v>20.02</v>
      </c>
      <c r="AH72" s="9">
        <f t="shared" si="8"/>
        <v>0.02069213368</v>
      </c>
    </row>
    <row r="73" ht="15.75" customHeight="1">
      <c r="B73" s="13" t="s">
        <v>37</v>
      </c>
      <c r="C73" s="10">
        <v>138322.18600000002</v>
      </c>
      <c r="D73" s="21">
        <f t="shared" si="1"/>
        <v>-0.0004805015835</v>
      </c>
      <c r="E73" s="10">
        <v>90554.57400000004</v>
      </c>
      <c r="F73" s="10">
        <v>65590.78500000003</v>
      </c>
      <c r="G73" s="10">
        <f t="shared" si="2"/>
        <v>294467.5445</v>
      </c>
      <c r="H73" s="11">
        <f t="shared" si="5"/>
        <v>-0.0001346223417</v>
      </c>
      <c r="J73" s="16" t="s">
        <v>991</v>
      </c>
      <c r="K73" s="17">
        <v>38267.754</v>
      </c>
      <c r="L73" s="18">
        <v>5267.144</v>
      </c>
      <c r="M73" s="18">
        <v>2670.961</v>
      </c>
      <c r="N73" s="19">
        <f t="shared" si="3"/>
        <v>46205.859</v>
      </c>
      <c r="O73" s="20">
        <f t="shared" si="4"/>
        <v>638144.056</v>
      </c>
      <c r="P73" s="4">
        <f t="shared" si="6"/>
        <v>0.07516181849</v>
      </c>
      <c r="Q73" s="12">
        <v>43206.0</v>
      </c>
      <c r="R73" s="2">
        <v>94.17</v>
      </c>
      <c r="S73" s="3" t="s">
        <v>38</v>
      </c>
      <c r="T73" s="4">
        <f t="array" ref="T73">XLOOKUP(S73,'Agregado (2)'!$B$2:$B$1511,'Agregado (2)'!$H$2:$H$1511)</f>
        <v>0.001519326888</v>
      </c>
      <c r="V73" s="12">
        <v>43206.0</v>
      </c>
      <c r="W73" s="2">
        <v>164.38</v>
      </c>
      <c r="Y73" s="12">
        <v>43206.0</v>
      </c>
      <c r="Z73" s="2">
        <v>164.38</v>
      </c>
      <c r="AA73" s="22">
        <f t="shared" si="7"/>
        <v>0.009105694351</v>
      </c>
      <c r="AB73" s="3" t="s">
        <v>38</v>
      </c>
      <c r="AC73" s="4">
        <f t="array" ref="AC73">XLOOKUP(AB73,'Agregado (2)'!$B$2:$B$1511,'Agregado (2)'!$H$2:$H$1511)</f>
        <v>0.001519326888</v>
      </c>
      <c r="AD73" s="3" t="s">
        <v>38</v>
      </c>
      <c r="AE73" s="2">
        <v>556.825</v>
      </c>
      <c r="AF73" s="12">
        <v>43206.0</v>
      </c>
      <c r="AG73" s="2">
        <v>19.41</v>
      </c>
      <c r="AH73" s="9">
        <f t="shared" si="8"/>
        <v>-0.03094337671</v>
      </c>
    </row>
    <row r="74" ht="15.75" customHeight="1">
      <c r="B74" s="13" t="s">
        <v>38</v>
      </c>
      <c r="C74" s="10">
        <v>138879.01100000003</v>
      </c>
      <c r="D74" s="21">
        <f t="shared" si="1"/>
        <v>0.004017484448</v>
      </c>
      <c r="E74" s="10">
        <v>90421.09100000004</v>
      </c>
      <c r="F74" s="10">
        <v>65615.17100000003</v>
      </c>
      <c r="G74" s="10">
        <f t="shared" si="2"/>
        <v>294915.277</v>
      </c>
      <c r="H74" s="11">
        <f t="shared" si="5"/>
        <v>0.001519326888</v>
      </c>
      <c r="J74" s="12"/>
      <c r="K74" s="12"/>
      <c r="L74" s="12"/>
      <c r="M74" s="12"/>
      <c r="N74" s="12"/>
      <c r="O74" s="12"/>
      <c r="P74" s="12"/>
      <c r="Q74" s="12">
        <v>43207.0</v>
      </c>
      <c r="R74" s="2">
        <v>96.07</v>
      </c>
      <c r="S74" s="3" t="s">
        <v>39</v>
      </c>
      <c r="T74" s="4">
        <f t="array" ref="T74">XLOOKUP(S74,'Agregado (2)'!$B$2:$B$1511,'Agregado (2)'!$H$2:$H$1511)</f>
        <v>-0.0005149786792</v>
      </c>
      <c r="V74" s="12">
        <v>43207.0</v>
      </c>
      <c r="W74" s="2">
        <v>165.94</v>
      </c>
      <c r="Y74" s="12">
        <v>43207.0</v>
      </c>
      <c r="Z74" s="2">
        <v>165.94</v>
      </c>
      <c r="AA74" s="22">
        <f t="shared" si="7"/>
        <v>0.009445456516</v>
      </c>
      <c r="AB74" s="3" t="s">
        <v>39</v>
      </c>
      <c r="AC74" s="4">
        <f t="array" ref="AC74">XLOOKUP(AB74,'Agregado (2)'!$B$2:$B$1511,'Agregado (2)'!$H$2:$H$1511)</f>
        <v>-0.0005149786792</v>
      </c>
      <c r="AD74" s="3" t="s">
        <v>39</v>
      </c>
      <c r="AE74" s="2">
        <v>-133.655</v>
      </c>
      <c r="AF74" s="12">
        <v>43207.0</v>
      </c>
      <c r="AG74" s="2">
        <v>19.18</v>
      </c>
      <c r="AH74" s="9">
        <f t="shared" si="8"/>
        <v>-0.01192032773</v>
      </c>
    </row>
    <row r="75" ht="15.75" customHeight="1">
      <c r="B75" s="13" t="s">
        <v>39</v>
      </c>
      <c r="C75" s="10">
        <v>138745.35600000003</v>
      </c>
      <c r="D75" s="21">
        <f t="shared" si="1"/>
        <v>-0.0009628478348</v>
      </c>
      <c r="E75" s="10">
        <v>90353.80700000004</v>
      </c>
      <c r="F75" s="10">
        <v>65664.27900000002</v>
      </c>
      <c r="G75" s="10">
        <f t="shared" si="2"/>
        <v>294763.441</v>
      </c>
      <c r="H75" s="11">
        <f t="shared" si="5"/>
        <v>-0.0005149786792</v>
      </c>
      <c r="J75" s="12"/>
      <c r="K75" s="12"/>
      <c r="L75" s="12"/>
      <c r="M75" s="12"/>
      <c r="N75" s="12"/>
      <c r="O75" s="12"/>
      <c r="P75" s="12"/>
      <c r="Q75" s="12">
        <v>43208.0</v>
      </c>
      <c r="R75" s="2">
        <v>96.44</v>
      </c>
      <c r="S75" s="3" t="s">
        <v>40</v>
      </c>
      <c r="T75" s="4">
        <f t="array" ref="T75">XLOOKUP(S75,'Agregado (2)'!$B$2:$B$1511,'Agregado (2)'!$H$2:$H$1511)</f>
        <v>0.00005781596683</v>
      </c>
      <c r="V75" s="12">
        <v>43208.0</v>
      </c>
      <c r="W75" s="2">
        <v>166.47</v>
      </c>
      <c r="Y75" s="12">
        <v>43208.0</v>
      </c>
      <c r="Z75" s="2">
        <v>166.47</v>
      </c>
      <c r="AA75" s="22">
        <f t="shared" si="7"/>
        <v>0.00318883577</v>
      </c>
      <c r="AB75" s="3" t="s">
        <v>40</v>
      </c>
      <c r="AC75" s="4">
        <f t="array" ref="AC75">XLOOKUP(AB75,'Agregado (2)'!$B$2:$B$1511,'Agregado (2)'!$H$2:$H$1511)</f>
        <v>0.00005781596683</v>
      </c>
      <c r="AD75" s="3" t="s">
        <v>40</v>
      </c>
      <c r="AE75" s="2">
        <v>-337.691</v>
      </c>
      <c r="AF75" s="12">
        <v>43208.0</v>
      </c>
      <c r="AG75" s="2">
        <v>19.56</v>
      </c>
      <c r="AH75" s="9">
        <f t="shared" si="8"/>
        <v>0.01961859515</v>
      </c>
    </row>
    <row r="76" ht="15.75" customHeight="1">
      <c r="B76" s="13" t="s">
        <v>40</v>
      </c>
      <c r="C76" s="10">
        <v>138407.66500000004</v>
      </c>
      <c r="D76" s="21">
        <f t="shared" si="1"/>
        <v>-0.002436857198</v>
      </c>
      <c r="E76" s="10">
        <v>90421.80800000005</v>
      </c>
      <c r="F76" s="10">
        <v>65951.01300000002</v>
      </c>
      <c r="G76" s="10">
        <f t="shared" si="2"/>
        <v>294780.4836</v>
      </c>
      <c r="H76" s="11">
        <f t="shared" si="5"/>
        <v>0.00005781596683</v>
      </c>
      <c r="J76" s="12"/>
      <c r="K76" s="12"/>
      <c r="L76" s="12"/>
      <c r="M76" s="12"/>
      <c r="N76" s="12"/>
      <c r="O76" s="12"/>
      <c r="P76" s="12"/>
      <c r="Q76" s="12">
        <v>43209.0</v>
      </c>
      <c r="R76" s="2">
        <v>96.11</v>
      </c>
      <c r="S76" s="3" t="s">
        <v>41</v>
      </c>
      <c r="T76" s="4">
        <f t="array" ref="T76">XLOOKUP(S76,'Agregado (2)'!$B$2:$B$1511,'Agregado (2)'!$H$2:$H$1511)</f>
        <v>0.002951802979</v>
      </c>
      <c r="V76" s="12">
        <v>43209.0</v>
      </c>
      <c r="W76" s="2">
        <v>165.72</v>
      </c>
      <c r="Y76" s="12">
        <v>43209.0</v>
      </c>
      <c r="Z76" s="2">
        <v>165.72</v>
      </c>
      <c r="AA76" s="22">
        <f t="shared" si="7"/>
        <v>-0.004515495797</v>
      </c>
      <c r="AB76" s="3" t="s">
        <v>41</v>
      </c>
      <c r="AC76" s="4">
        <f t="array" ref="AC76">XLOOKUP(AB76,'Agregado (2)'!$B$2:$B$1511,'Agregado (2)'!$H$2:$H$1511)</f>
        <v>0.002951802979</v>
      </c>
      <c r="AD76" s="3" t="s">
        <v>41</v>
      </c>
      <c r="AE76" s="2">
        <v>689.463</v>
      </c>
      <c r="AF76" s="12">
        <v>43209.0</v>
      </c>
      <c r="AG76" s="2">
        <v>20.01</v>
      </c>
      <c r="AH76" s="9">
        <f t="shared" si="8"/>
        <v>0.02274548399</v>
      </c>
    </row>
    <row r="77" ht="15.75" customHeight="1">
      <c r="B77" s="13" t="s">
        <v>41</v>
      </c>
      <c r="C77" s="10">
        <v>139097.12800000003</v>
      </c>
      <c r="D77" s="21">
        <f t="shared" si="1"/>
        <v>0.004969027102</v>
      </c>
      <c r="E77" s="10">
        <v>90625.98200000005</v>
      </c>
      <c r="F77" s="10">
        <v>65928.78800000002</v>
      </c>
      <c r="G77" s="10">
        <f t="shared" si="2"/>
        <v>295651.903</v>
      </c>
      <c r="H77" s="11">
        <f t="shared" si="5"/>
        <v>0.002951802979</v>
      </c>
      <c r="J77" s="12"/>
      <c r="K77" s="12"/>
      <c r="L77" s="12"/>
      <c r="M77" s="12"/>
      <c r="N77" s="12"/>
      <c r="O77" s="12"/>
      <c r="P77" s="12"/>
      <c r="Q77" s="12">
        <v>43210.0</v>
      </c>
      <c r="R77" s="2">
        <v>95.0</v>
      </c>
      <c r="S77" s="3" t="s">
        <v>42</v>
      </c>
      <c r="T77" s="4">
        <f t="array" ref="T77">XLOOKUP(S77,'Agregado (2)'!$B$2:$B$1511,'Agregado (2)'!$H$2:$H$1511)</f>
        <v>-0.001646269292</v>
      </c>
      <c r="V77" s="12">
        <v>43210.0</v>
      </c>
      <c r="W77" s="2">
        <v>164.02</v>
      </c>
      <c r="Y77" s="12">
        <v>43210.0</v>
      </c>
      <c r="Z77" s="2">
        <v>164.02</v>
      </c>
      <c r="AA77" s="22">
        <f t="shared" si="7"/>
        <v>-0.0103112456</v>
      </c>
      <c r="AB77" s="3" t="s">
        <v>42</v>
      </c>
      <c r="AC77" s="4">
        <f t="array" ref="AC77">XLOOKUP(AB77,'Agregado (2)'!$B$2:$B$1511,'Agregado (2)'!$H$2:$H$1511)</f>
        <v>-0.001646269292</v>
      </c>
      <c r="AD77" s="3" t="s">
        <v>42</v>
      </c>
      <c r="AE77" s="2">
        <v>-591.503</v>
      </c>
      <c r="AF77" s="12">
        <v>43210.0</v>
      </c>
      <c r="AG77" s="2">
        <v>19.35</v>
      </c>
      <c r="AH77" s="9">
        <f t="shared" si="8"/>
        <v>-0.03353972912</v>
      </c>
    </row>
    <row r="78" ht="15.75" customHeight="1">
      <c r="B78" s="13" t="s">
        <v>42</v>
      </c>
      <c r="C78" s="10">
        <v>138505.62500000003</v>
      </c>
      <c r="D78" s="21">
        <f t="shared" si="1"/>
        <v>-0.004261513179</v>
      </c>
      <c r="E78" s="10">
        <v>90625.98200000005</v>
      </c>
      <c r="F78" s="10">
        <v>66033.97800000002</v>
      </c>
      <c r="G78" s="10">
        <f t="shared" si="2"/>
        <v>295165.5807</v>
      </c>
      <c r="H78" s="11">
        <f t="shared" si="5"/>
        <v>-0.001646269292</v>
      </c>
      <c r="J78" s="12"/>
      <c r="K78" s="12"/>
      <c r="L78" s="12"/>
      <c r="M78" s="12"/>
      <c r="N78" s="12"/>
      <c r="O78" s="12"/>
      <c r="P78" s="12"/>
      <c r="Q78" s="12">
        <v>43213.0</v>
      </c>
      <c r="R78" s="2">
        <v>95.35</v>
      </c>
      <c r="S78" s="3" t="s">
        <v>43</v>
      </c>
      <c r="T78" s="4">
        <f t="array" ref="T78">XLOOKUP(S78,'Agregado (2)'!$B$2:$B$1511,'Agregado (2)'!$H$2:$H$1511)</f>
        <v>0.004278324198</v>
      </c>
      <c r="V78" s="12">
        <v>43213.0</v>
      </c>
      <c r="W78" s="2">
        <v>162.48</v>
      </c>
      <c r="Y78" s="12">
        <v>43213.0</v>
      </c>
      <c r="Z78" s="2">
        <v>162.48</v>
      </c>
      <c r="AA78" s="22">
        <f t="shared" si="7"/>
        <v>-0.009433454336</v>
      </c>
      <c r="AB78" s="3" t="s">
        <v>43</v>
      </c>
      <c r="AC78" s="4">
        <f t="array" ref="AC78">XLOOKUP(AB78,'Agregado (2)'!$B$2:$B$1511,'Agregado (2)'!$H$2:$H$1511)</f>
        <v>0.004278324198</v>
      </c>
      <c r="AD78" s="3" t="s">
        <v>43</v>
      </c>
      <c r="AE78" s="2">
        <v>1252.946</v>
      </c>
      <c r="AF78" s="12">
        <v>43213.0</v>
      </c>
      <c r="AG78" s="2">
        <v>18.89</v>
      </c>
      <c r="AH78" s="9">
        <f t="shared" si="8"/>
        <v>-0.02405973796</v>
      </c>
    </row>
    <row r="79" ht="15.75" customHeight="1">
      <c r="B79" s="13" t="s">
        <v>43</v>
      </c>
      <c r="C79" s="10">
        <v>139758.57100000003</v>
      </c>
      <c r="D79" s="21">
        <f t="shared" si="1"/>
        <v>0.009005502582</v>
      </c>
      <c r="E79" s="10">
        <v>90612.56200000005</v>
      </c>
      <c r="F79" s="10">
        <v>66059.95800000001</v>
      </c>
      <c r="G79" s="10">
        <f t="shared" si="2"/>
        <v>296431.1</v>
      </c>
      <c r="H79" s="11">
        <f t="shared" si="5"/>
        <v>0.004278324198</v>
      </c>
      <c r="J79" s="12"/>
      <c r="K79" s="12"/>
      <c r="L79" s="12"/>
      <c r="M79" s="12"/>
      <c r="N79" s="12"/>
      <c r="O79" s="12"/>
      <c r="P79" s="12"/>
      <c r="Q79" s="12">
        <v>43214.0</v>
      </c>
      <c r="R79" s="2">
        <v>93.12</v>
      </c>
      <c r="S79" s="3" t="s">
        <v>44</v>
      </c>
      <c r="T79" s="4">
        <f t="array" ref="T79">XLOOKUP(S79,'Agregado (2)'!$B$2:$B$1511,'Agregado (2)'!$H$2:$H$1511)</f>
        <v>0.01006237093</v>
      </c>
      <c r="V79" s="12">
        <v>43214.0</v>
      </c>
      <c r="W79" s="2">
        <v>160.46</v>
      </c>
      <c r="Y79" s="12">
        <v>43214.0</v>
      </c>
      <c r="Z79" s="2">
        <v>160.46</v>
      </c>
      <c r="AA79" s="22">
        <f t="shared" si="7"/>
        <v>-0.01251022695</v>
      </c>
      <c r="AB79" s="3" t="s">
        <v>44</v>
      </c>
      <c r="AC79" s="4">
        <f t="array" ref="AC79">XLOOKUP(AB79,'Agregado (2)'!$B$2:$B$1511,'Agregado (2)'!$H$2:$H$1511)</f>
        <v>0.01006237093</v>
      </c>
      <c r="AD79" s="3" t="s">
        <v>44</v>
      </c>
      <c r="AE79" s="2">
        <v>1146.376</v>
      </c>
      <c r="AF79" s="12">
        <v>43214.0</v>
      </c>
      <c r="AG79" s="2">
        <v>18.9</v>
      </c>
      <c r="AH79" s="9">
        <f t="shared" si="8"/>
        <v>0.0005292405522</v>
      </c>
    </row>
    <row r="80" ht="15.75" customHeight="1">
      <c r="B80" s="13" t="s">
        <v>44</v>
      </c>
      <c r="C80" s="10">
        <v>140904.94700000001</v>
      </c>
      <c r="D80" s="21">
        <f t="shared" si="1"/>
        <v>0.008169087193</v>
      </c>
      <c r="E80" s="10">
        <v>92451.25600000005</v>
      </c>
      <c r="F80" s="10">
        <v>66072.74600000001</v>
      </c>
      <c r="G80" s="10">
        <f t="shared" si="2"/>
        <v>299428.9572</v>
      </c>
      <c r="H80" s="11">
        <f t="shared" si="5"/>
        <v>0.01006237093</v>
      </c>
      <c r="J80" s="12"/>
      <c r="K80" s="12"/>
      <c r="L80" s="12"/>
      <c r="M80" s="12"/>
      <c r="N80" s="12"/>
      <c r="O80" s="12"/>
      <c r="P80" s="12"/>
      <c r="Q80" s="12">
        <v>43215.0</v>
      </c>
      <c r="R80" s="2">
        <v>92.31</v>
      </c>
      <c r="S80" s="3" t="s">
        <v>45</v>
      </c>
      <c r="T80" s="4">
        <f t="array" ref="T80">XLOOKUP(S80,'Agregado (2)'!$B$2:$B$1511,'Agregado (2)'!$H$2:$H$1511)</f>
        <v>-0.008545410382</v>
      </c>
      <c r="V80" s="12">
        <v>43215.0</v>
      </c>
      <c r="W80" s="2">
        <v>162.54</v>
      </c>
      <c r="Y80" s="12">
        <v>43215.0</v>
      </c>
      <c r="Z80" s="2">
        <v>162.54</v>
      </c>
      <c r="AA80" s="22">
        <f t="shared" si="7"/>
        <v>0.012879435</v>
      </c>
      <c r="AB80" s="3" t="s">
        <v>45</v>
      </c>
      <c r="AC80" s="4">
        <f t="array" ref="AC80">XLOOKUP(AB80,'Agregado (2)'!$B$2:$B$1511,'Agregado (2)'!$H$2:$H$1511)</f>
        <v>-0.008545410382</v>
      </c>
      <c r="AD80" s="3" t="s">
        <v>45</v>
      </c>
      <c r="AE80" s="2">
        <v>-2301.626</v>
      </c>
      <c r="AF80" s="12">
        <v>43215.0</v>
      </c>
      <c r="AG80" s="2">
        <v>18.71</v>
      </c>
      <c r="AH80" s="9">
        <f t="shared" si="8"/>
        <v>-0.01010378178</v>
      </c>
    </row>
    <row r="81" ht="15.75" customHeight="1">
      <c r="B81" s="13" t="s">
        <v>45</v>
      </c>
      <c r="C81" s="10">
        <v>138603.32100000003</v>
      </c>
      <c r="D81" s="21">
        <f t="shared" si="1"/>
        <v>-0.01646948079</v>
      </c>
      <c r="E81" s="10">
        <v>92252.62800000006</v>
      </c>
      <c r="F81" s="10">
        <v>66025.18300000002</v>
      </c>
      <c r="G81" s="10">
        <f t="shared" si="2"/>
        <v>296881.1155</v>
      </c>
      <c r="H81" s="11">
        <f t="shared" si="5"/>
        <v>-0.008545410382</v>
      </c>
      <c r="J81" s="12"/>
      <c r="K81" s="12"/>
      <c r="L81" s="12"/>
      <c r="M81" s="12"/>
      <c r="N81" s="12"/>
      <c r="O81" s="12"/>
      <c r="P81" s="12"/>
      <c r="Q81" s="12">
        <v>43216.0</v>
      </c>
      <c r="R81" s="2">
        <v>94.26</v>
      </c>
      <c r="S81" s="3" t="s">
        <v>46</v>
      </c>
      <c r="T81" s="4">
        <f t="array" ref="T81">XLOOKUP(S81,'Agregado (2)'!$B$2:$B$1511,'Agregado (2)'!$H$2:$H$1511)</f>
        <v>-0.003667722643</v>
      </c>
      <c r="V81" s="12">
        <v>43216.0</v>
      </c>
      <c r="W81" s="2">
        <v>164.68</v>
      </c>
      <c r="Y81" s="12">
        <v>43216.0</v>
      </c>
      <c r="Z81" s="2">
        <v>164.68</v>
      </c>
      <c r="AA81" s="22">
        <f t="shared" si="7"/>
        <v>0.01308007158</v>
      </c>
      <c r="AB81" s="3" t="s">
        <v>46</v>
      </c>
      <c r="AC81" s="4">
        <f t="array" ref="AC81">XLOOKUP(AB81,'Agregado (2)'!$B$2:$B$1511,'Agregado (2)'!$H$2:$H$1511)</f>
        <v>-0.003667722643</v>
      </c>
      <c r="AD81" s="3" t="s">
        <v>46</v>
      </c>
      <c r="AE81" s="2">
        <v>-1330.801</v>
      </c>
      <c r="AF81" s="12">
        <v>43216.0</v>
      </c>
      <c r="AG81" s="2">
        <v>19.03</v>
      </c>
      <c r="AH81" s="9">
        <f t="shared" si="8"/>
        <v>0.01695854102</v>
      </c>
    </row>
    <row r="82" ht="15.75" customHeight="1">
      <c r="B82" s="13" t="s">
        <v>46</v>
      </c>
      <c r="C82" s="10">
        <v>137272.52000000002</v>
      </c>
      <c r="D82" s="21">
        <f t="shared" si="1"/>
        <v>-0.009647900432</v>
      </c>
      <c r="E82" s="10">
        <v>92478.15400000005</v>
      </c>
      <c r="F82" s="10">
        <v>66043.56800000001</v>
      </c>
      <c r="G82" s="10">
        <f t="shared" si="2"/>
        <v>295794.2324</v>
      </c>
      <c r="H82" s="11">
        <f t="shared" si="5"/>
        <v>-0.003667722643</v>
      </c>
      <c r="J82" s="12"/>
      <c r="K82" s="12"/>
      <c r="L82" s="12"/>
      <c r="M82" s="12"/>
      <c r="N82" s="12"/>
      <c r="O82" s="12"/>
      <c r="P82" s="12"/>
      <c r="Q82" s="12">
        <v>43217.0</v>
      </c>
      <c r="R82" s="2">
        <v>95.82</v>
      </c>
      <c r="S82" s="3" t="s">
        <v>47</v>
      </c>
      <c r="T82" s="4">
        <f t="array" ref="T82">XLOOKUP(S82,'Agregado (2)'!$B$2:$B$1511,'Agregado (2)'!$H$2:$H$1511)</f>
        <v>0.005339326267</v>
      </c>
      <c r="V82" s="12">
        <v>43217.0</v>
      </c>
      <c r="W82" s="2">
        <v>163.03</v>
      </c>
      <c r="Y82" s="12">
        <v>43217.0</v>
      </c>
      <c r="Z82" s="2">
        <v>163.03</v>
      </c>
      <c r="AA82" s="22">
        <f t="shared" si="7"/>
        <v>-0.01006996395</v>
      </c>
      <c r="AB82" s="3" t="s">
        <v>47</v>
      </c>
      <c r="AC82" s="4">
        <f t="array" ref="AC82">XLOOKUP(AB82,'Agregado (2)'!$B$2:$B$1511,'Agregado (2)'!$H$2:$H$1511)</f>
        <v>0.005339326267</v>
      </c>
      <c r="AD82" s="3" t="s">
        <v>47</v>
      </c>
      <c r="AE82" s="2">
        <v>1531.053</v>
      </c>
      <c r="AF82" s="12">
        <v>43217.0</v>
      </c>
      <c r="AG82" s="2">
        <v>19.6</v>
      </c>
      <c r="AH82" s="9">
        <f t="shared" si="8"/>
        <v>0.02951288493</v>
      </c>
    </row>
    <row r="83" ht="15.75" customHeight="1">
      <c r="B83" s="13" t="s">
        <v>47</v>
      </c>
      <c r="C83" s="10">
        <v>138803.57300000003</v>
      </c>
      <c r="D83" s="21">
        <f t="shared" si="1"/>
        <v>0.01109164274</v>
      </c>
      <c r="E83" s="10">
        <v>92518.36800000006</v>
      </c>
      <c r="F83" s="10">
        <v>66055.84600000002</v>
      </c>
      <c r="G83" s="10">
        <f t="shared" si="2"/>
        <v>297377.7981</v>
      </c>
      <c r="H83" s="11">
        <f t="shared" si="5"/>
        <v>0.005339326267</v>
      </c>
      <c r="J83" s="12"/>
      <c r="K83" s="12"/>
      <c r="L83" s="12"/>
      <c r="M83" s="12"/>
      <c r="N83" s="12"/>
      <c r="O83" s="12"/>
      <c r="P83" s="12"/>
      <c r="Q83" s="12">
        <v>43220.0</v>
      </c>
      <c r="R83" s="2">
        <v>93.52</v>
      </c>
      <c r="S83" s="3" t="s">
        <v>48</v>
      </c>
      <c r="T83" s="4">
        <f t="array" ref="T83">XLOOKUP(S83,'Agregado (2)'!$B$2:$B$1511,'Agregado (2)'!$H$2:$H$1511)</f>
        <v>0.003318171388</v>
      </c>
      <c r="V83" s="12">
        <v>43220.0</v>
      </c>
      <c r="W83" s="2">
        <v>162.2</v>
      </c>
      <c r="Y83" s="12">
        <v>43220.0</v>
      </c>
      <c r="Z83" s="2">
        <v>162.2</v>
      </c>
      <c r="AA83" s="22">
        <f t="shared" si="7"/>
        <v>-0.00510409127</v>
      </c>
      <c r="AB83" s="3" t="s">
        <v>48</v>
      </c>
      <c r="AC83" s="4">
        <f t="array" ref="AC83">XLOOKUP(AB83,'Agregado (2)'!$B$2:$B$1511,'Agregado (2)'!$H$2:$H$1511)</f>
        <v>0.003318171388</v>
      </c>
      <c r="AD83" s="3" t="s">
        <v>48</v>
      </c>
      <c r="AE83" s="2">
        <v>906.367</v>
      </c>
      <c r="AF83" s="12">
        <v>43220.0</v>
      </c>
      <c r="AG83" s="2">
        <v>19.59</v>
      </c>
      <c r="AH83" s="9">
        <f t="shared" si="8"/>
        <v>-0.00051033428</v>
      </c>
    </row>
    <row r="84" ht="15.75" customHeight="1">
      <c r="B84" s="13" t="s">
        <v>48</v>
      </c>
      <c r="C84" s="10">
        <v>139709.94000000003</v>
      </c>
      <c r="D84" s="21">
        <f t="shared" si="1"/>
        <v>0.006508626385</v>
      </c>
      <c r="E84" s="10">
        <v>92545.20900000006</v>
      </c>
      <c r="F84" s="10">
        <v>66111.03200000002</v>
      </c>
      <c r="G84" s="10">
        <f t="shared" si="2"/>
        <v>298366.1875</v>
      </c>
      <c r="H84" s="11">
        <f t="shared" si="5"/>
        <v>0.003318171388</v>
      </c>
      <c r="J84" s="12"/>
      <c r="K84" s="12"/>
      <c r="L84" s="12"/>
      <c r="M84" s="12"/>
      <c r="N84" s="12"/>
      <c r="O84" s="12"/>
      <c r="P84" s="12"/>
      <c r="Q84" s="12">
        <v>43221.0</v>
      </c>
      <c r="R84" s="2">
        <v>95.0</v>
      </c>
      <c r="S84" s="3">
        <v>43105.0</v>
      </c>
      <c r="T84" s="4">
        <f t="array" ref="T84">XLOOKUP(S84,'Agregado (2)'!$B$2:$B$1511,'Agregado (2)'!$H$2:$H$1511)</f>
        <v>-0.001016191144</v>
      </c>
      <c r="V84" s="12">
        <v>43221.0</v>
      </c>
      <c r="W84" s="2">
        <v>164.16</v>
      </c>
      <c r="Y84" s="12">
        <v>43221.0</v>
      </c>
      <c r="Z84" s="2">
        <v>164.16</v>
      </c>
      <c r="AA84" s="22">
        <f t="shared" si="7"/>
        <v>0.0120114203</v>
      </c>
      <c r="AB84" s="3">
        <v>43105.0</v>
      </c>
      <c r="AC84" s="4">
        <f t="array" ref="AC84">XLOOKUP(AB84,'Agregado (2)'!$B$2:$B$1511,'Agregado (2)'!$H$2:$H$1511)</f>
        <v>-0.001016191144</v>
      </c>
      <c r="AD84" s="3">
        <v>43105.0</v>
      </c>
      <c r="AE84" s="2">
        <v>-79.322</v>
      </c>
      <c r="AF84" s="12">
        <v>43221.0</v>
      </c>
      <c r="AG84" s="2">
        <v>19.99</v>
      </c>
      <c r="AH84" s="9">
        <f t="shared" si="8"/>
        <v>0.02021291656</v>
      </c>
    </row>
    <row r="85" ht="15.75" customHeight="1">
      <c r="B85" s="13">
        <v>43105.0</v>
      </c>
      <c r="C85" s="10">
        <v>139630.61800000005</v>
      </c>
      <c r="D85" s="21">
        <f t="shared" si="1"/>
        <v>-0.000567923274</v>
      </c>
      <c r="E85" s="10">
        <v>92278.99300000006</v>
      </c>
      <c r="F85" s="10">
        <v>66153.53400000001</v>
      </c>
      <c r="G85" s="10">
        <f t="shared" si="2"/>
        <v>298063.1444</v>
      </c>
      <c r="H85" s="11">
        <f t="shared" si="5"/>
        <v>-0.001016191144</v>
      </c>
      <c r="J85" s="12"/>
      <c r="K85" s="12"/>
      <c r="L85" s="12"/>
      <c r="M85" s="12"/>
      <c r="N85" s="12"/>
      <c r="O85" s="12"/>
      <c r="P85" s="12"/>
      <c r="Q85" s="12">
        <v>43222.0</v>
      </c>
      <c r="R85" s="2">
        <v>93.51</v>
      </c>
      <c r="S85" s="3">
        <v>43136.0</v>
      </c>
      <c r="T85" s="4">
        <f t="array" ref="T85">XLOOKUP(S85,'Agregado (2)'!$B$2:$B$1511,'Agregado (2)'!$H$2:$H$1511)</f>
        <v>0.002410878616</v>
      </c>
      <c r="V85" s="12">
        <v>43222.0</v>
      </c>
      <c r="W85" s="2">
        <v>162.71</v>
      </c>
      <c r="Y85" s="12">
        <v>43222.0</v>
      </c>
      <c r="Z85" s="2">
        <v>162.71</v>
      </c>
      <c r="AA85" s="22">
        <f t="shared" si="7"/>
        <v>-0.008872086831</v>
      </c>
      <c r="AB85" s="3">
        <v>43136.0</v>
      </c>
      <c r="AC85" s="4">
        <f t="array" ref="AC85">XLOOKUP(AB85,'Agregado (2)'!$B$2:$B$1511,'Agregado (2)'!$H$2:$H$1511)</f>
        <v>0.002410878616</v>
      </c>
      <c r="AD85" s="3">
        <v>43136.0</v>
      </c>
      <c r="AE85" s="2">
        <v>477.146</v>
      </c>
      <c r="AF85" s="12">
        <v>43222.0</v>
      </c>
      <c r="AG85" s="2">
        <v>20.08</v>
      </c>
      <c r="AH85" s="9">
        <f t="shared" si="8"/>
        <v>0.004492146311</v>
      </c>
    </row>
    <row r="86" ht="15.75" customHeight="1">
      <c r="B86" s="13">
        <v>43136.0</v>
      </c>
      <c r="C86" s="10">
        <v>140107.76400000005</v>
      </c>
      <c r="D86" s="21">
        <f t="shared" si="1"/>
        <v>0.003411376439</v>
      </c>
      <c r="E86" s="10">
        <v>92612.61300000006</v>
      </c>
      <c r="F86" s="10">
        <v>66062.22500000002</v>
      </c>
      <c r="G86" s="10">
        <f t="shared" si="2"/>
        <v>298782.6054</v>
      </c>
      <c r="H86" s="11">
        <f t="shared" si="5"/>
        <v>0.002410878616</v>
      </c>
      <c r="J86" s="12"/>
      <c r="K86" s="12"/>
      <c r="L86" s="12"/>
      <c r="M86" s="12"/>
      <c r="N86" s="12"/>
      <c r="O86" s="12"/>
      <c r="P86" s="12"/>
      <c r="Q86" s="12">
        <v>43223.0</v>
      </c>
      <c r="R86" s="2">
        <v>94.07</v>
      </c>
      <c r="S86" s="3">
        <v>43164.0</v>
      </c>
      <c r="T86" s="4">
        <f t="array" ref="T86">XLOOKUP(S86,'Agregado (2)'!$B$2:$B$1511,'Agregado (2)'!$H$2:$H$1511)</f>
        <v>-0.004859303941</v>
      </c>
      <c r="V86" s="12">
        <v>43223.0</v>
      </c>
      <c r="W86" s="2">
        <v>163.12</v>
      </c>
      <c r="Y86" s="12">
        <v>43223.0</v>
      </c>
      <c r="Z86" s="2">
        <v>163.12</v>
      </c>
      <c r="AA86" s="22">
        <f t="shared" si="7"/>
        <v>0.002516651115</v>
      </c>
      <c r="AB86" s="3">
        <v>43164.0</v>
      </c>
      <c r="AC86" s="4">
        <f t="array" ref="AC86">XLOOKUP(AB86,'Agregado (2)'!$B$2:$B$1511,'Agregado (2)'!$H$2:$H$1511)</f>
        <v>-0.004859303941</v>
      </c>
      <c r="AD86" s="3">
        <v>43164.0</v>
      </c>
      <c r="AE86" s="2">
        <v>-592.141</v>
      </c>
      <c r="AF86" s="12">
        <v>43223.0</v>
      </c>
      <c r="AG86" s="2">
        <v>18.96</v>
      </c>
      <c r="AH86" s="9">
        <f t="shared" si="8"/>
        <v>-0.057392798</v>
      </c>
    </row>
    <row r="87" ht="15.75" customHeight="1">
      <c r="B87" s="13">
        <v>43164.0</v>
      </c>
      <c r="C87" s="10">
        <v>139515.62300000005</v>
      </c>
      <c r="D87" s="21">
        <f t="shared" si="1"/>
        <v>-0.004235281544</v>
      </c>
      <c r="E87" s="10">
        <v>91804.45100000006</v>
      </c>
      <c r="F87" s="10">
        <v>66014.18200000002</v>
      </c>
      <c r="G87" s="10">
        <f t="shared" si="2"/>
        <v>297334.2518</v>
      </c>
      <c r="H87" s="11">
        <f t="shared" si="5"/>
        <v>-0.004859303941</v>
      </c>
      <c r="J87" s="12"/>
      <c r="K87" s="12"/>
      <c r="L87" s="12"/>
      <c r="M87" s="12"/>
      <c r="N87" s="12"/>
      <c r="O87" s="12"/>
      <c r="P87" s="12"/>
      <c r="Q87" s="12">
        <v>43224.0</v>
      </c>
      <c r="R87" s="2">
        <v>95.16</v>
      </c>
      <c r="S87" s="3">
        <v>43195.0</v>
      </c>
      <c r="T87" s="4">
        <f t="array" ref="T87">XLOOKUP(S87,'Agregado (2)'!$B$2:$B$1511,'Agregado (2)'!$H$2:$H$1511)</f>
        <v>-0.004827178602</v>
      </c>
      <c r="V87" s="12">
        <v>43224.0</v>
      </c>
      <c r="W87" s="2">
        <v>166.31</v>
      </c>
      <c r="Y87" s="12">
        <v>43224.0</v>
      </c>
      <c r="Z87" s="2">
        <v>166.31</v>
      </c>
      <c r="AA87" s="22">
        <f t="shared" si="7"/>
        <v>0.01936739042</v>
      </c>
      <c r="AB87" s="3">
        <v>43195.0</v>
      </c>
      <c r="AC87" s="4">
        <f t="array" ref="AC87">XLOOKUP(AB87,'Agregado (2)'!$B$2:$B$1511,'Agregado (2)'!$H$2:$H$1511)</f>
        <v>-0.004827178602</v>
      </c>
      <c r="AD87" s="3">
        <v>43195.0</v>
      </c>
      <c r="AE87" s="2">
        <v>-4818.873</v>
      </c>
      <c r="AF87" s="12">
        <v>43224.0</v>
      </c>
      <c r="AG87" s="2">
        <v>19.61</v>
      </c>
      <c r="AH87" s="9">
        <f t="shared" si="8"/>
        <v>0.03370814338</v>
      </c>
    </row>
    <row r="88" ht="15.75" customHeight="1">
      <c r="B88" s="13">
        <v>43195.0</v>
      </c>
      <c r="C88" s="10">
        <v>134696.75000000006</v>
      </c>
      <c r="D88" s="21">
        <f t="shared" si="1"/>
        <v>-0.03515063239</v>
      </c>
      <c r="E88" s="10">
        <v>95215.27200000006</v>
      </c>
      <c r="F88" s="10">
        <v>65990.43800000001</v>
      </c>
      <c r="G88" s="10">
        <f t="shared" si="2"/>
        <v>295902.4248</v>
      </c>
      <c r="H88" s="11">
        <f t="shared" si="5"/>
        <v>-0.004827178602</v>
      </c>
      <c r="J88" s="12"/>
      <c r="K88" s="12"/>
      <c r="L88" s="12"/>
      <c r="M88" s="12"/>
      <c r="N88" s="12"/>
      <c r="O88" s="12"/>
      <c r="P88" s="12"/>
      <c r="Q88" s="12">
        <v>43227.0</v>
      </c>
      <c r="R88" s="2">
        <v>96.22</v>
      </c>
      <c r="S88" s="3">
        <v>43286.0</v>
      </c>
      <c r="T88" s="4">
        <f t="array" ref="T88">XLOOKUP(S88,'Agregado (2)'!$B$2:$B$1511,'Agregado (2)'!$H$2:$H$1511)</f>
        <v>0.007478612331</v>
      </c>
      <c r="V88" s="12">
        <v>43227.0</v>
      </c>
      <c r="W88" s="2">
        <v>167.39</v>
      </c>
      <c r="Y88" s="12">
        <v>43227.0</v>
      </c>
      <c r="Z88" s="2">
        <v>167.39</v>
      </c>
      <c r="AA88" s="22">
        <f t="shared" si="7"/>
        <v>0.006472902432</v>
      </c>
      <c r="AB88" s="3">
        <v>43286.0</v>
      </c>
      <c r="AC88" s="4">
        <f t="array" ref="AC88">XLOOKUP(AB88,'Agregado (2)'!$B$2:$B$1511,'Agregado (2)'!$H$2:$H$1511)</f>
        <v>0.007478612331</v>
      </c>
      <c r="AD88" s="3">
        <v>43286.0</v>
      </c>
      <c r="AE88" s="2">
        <v>2021.701</v>
      </c>
      <c r="AF88" s="12">
        <v>43227.0</v>
      </c>
      <c r="AG88" s="2">
        <v>20.18</v>
      </c>
      <c r="AH88" s="9">
        <f t="shared" si="8"/>
        <v>0.02865237472</v>
      </c>
    </row>
    <row r="89" ht="15.75" customHeight="1">
      <c r="B89" s="13">
        <v>43286.0</v>
      </c>
      <c r="C89" s="10">
        <v>136718.45100000006</v>
      </c>
      <c r="D89" s="21">
        <f t="shared" si="1"/>
        <v>0.01489775358</v>
      </c>
      <c r="E89" s="10">
        <v>95188.48800000006</v>
      </c>
      <c r="F89" s="10">
        <v>66216.706</v>
      </c>
      <c r="G89" s="10">
        <f t="shared" si="2"/>
        <v>298123.6599</v>
      </c>
      <c r="H89" s="11">
        <f t="shared" si="5"/>
        <v>0.007478612331</v>
      </c>
      <c r="J89" s="12"/>
      <c r="K89" s="12"/>
      <c r="L89" s="12"/>
      <c r="M89" s="12"/>
      <c r="N89" s="12"/>
      <c r="O89" s="12"/>
      <c r="P89" s="12"/>
      <c r="Q89" s="12">
        <v>43228.0</v>
      </c>
      <c r="R89" s="2">
        <v>95.81</v>
      </c>
      <c r="S89" s="3">
        <v>43317.0</v>
      </c>
      <c r="T89" s="4">
        <f t="array" ref="T89">XLOOKUP(S89,'Agregado (2)'!$B$2:$B$1511,'Agregado (2)'!$H$2:$H$1511)</f>
        <v>0.0007392749975</v>
      </c>
      <c r="V89" s="12">
        <v>43228.0</v>
      </c>
      <c r="W89" s="2">
        <v>167.89</v>
      </c>
      <c r="Y89" s="12">
        <v>43228.0</v>
      </c>
      <c r="Z89" s="2">
        <v>167.89</v>
      </c>
      <c r="AA89" s="22">
        <f t="shared" si="7"/>
        <v>0.002982583934</v>
      </c>
      <c r="AB89" s="3">
        <v>43317.0</v>
      </c>
      <c r="AC89" s="4">
        <f t="array" ref="AC89">XLOOKUP(AB89,'Agregado (2)'!$B$2:$B$1511,'Agregado (2)'!$H$2:$H$1511)</f>
        <v>0.0007392749975</v>
      </c>
      <c r="AD89" s="3">
        <v>43317.0</v>
      </c>
      <c r="AE89" s="2">
        <v>-306.976</v>
      </c>
      <c r="AF89" s="12">
        <v>43228.0</v>
      </c>
      <c r="AG89" s="2">
        <v>20.13</v>
      </c>
      <c r="AH89" s="9">
        <f t="shared" si="8"/>
        <v>-0.002480775274</v>
      </c>
    </row>
    <row r="90" ht="15.75" customHeight="1">
      <c r="B90" s="13">
        <v>43317.0</v>
      </c>
      <c r="C90" s="10">
        <v>136411.47500000006</v>
      </c>
      <c r="D90" s="21">
        <f t="shared" si="1"/>
        <v>-0.002247839581</v>
      </c>
      <c r="E90" s="10">
        <v>95470.69600000005</v>
      </c>
      <c r="F90" s="10">
        <v>66461.96800000001</v>
      </c>
      <c r="G90" s="10">
        <f t="shared" si="2"/>
        <v>298344.1368</v>
      </c>
      <c r="H90" s="11">
        <f t="shared" si="5"/>
        <v>0.0007392749975</v>
      </c>
      <c r="J90" s="12"/>
      <c r="K90" s="12"/>
      <c r="L90" s="12"/>
      <c r="M90" s="12"/>
      <c r="N90" s="12"/>
      <c r="O90" s="12"/>
      <c r="P90" s="12"/>
      <c r="Q90" s="12">
        <v>43229.0</v>
      </c>
      <c r="R90" s="2">
        <v>96.94</v>
      </c>
      <c r="S90" s="3">
        <v>43348.0</v>
      </c>
      <c r="T90" s="4">
        <f t="array" ref="T90">XLOOKUP(S90,'Agregado (2)'!$B$2:$B$1511,'Agregado (2)'!$H$2:$H$1511)</f>
        <v>0.006903050034</v>
      </c>
      <c r="V90" s="12">
        <v>43229.0</v>
      </c>
      <c r="W90" s="2">
        <v>170.55</v>
      </c>
      <c r="Y90" s="12">
        <v>43229.0</v>
      </c>
      <c r="Z90" s="2">
        <v>170.55</v>
      </c>
      <c r="AA90" s="22">
        <f t="shared" si="7"/>
        <v>0.01571950582</v>
      </c>
      <c r="AB90" s="3">
        <v>43348.0</v>
      </c>
      <c r="AC90" s="4">
        <f t="array" ref="AC90">XLOOKUP(AB90,'Agregado (2)'!$B$2:$B$1511,'Agregado (2)'!$H$2:$H$1511)</f>
        <v>0.006903050034</v>
      </c>
      <c r="AD90" s="3">
        <v>43348.0</v>
      </c>
      <c r="AE90" s="2">
        <v>547.081</v>
      </c>
      <c r="AF90" s="12">
        <v>43229.0</v>
      </c>
      <c r="AG90" s="2">
        <v>20.46</v>
      </c>
      <c r="AH90" s="9">
        <f t="shared" si="8"/>
        <v>0.01626052087</v>
      </c>
    </row>
    <row r="91" ht="15.75" customHeight="1">
      <c r="B91" s="13">
        <v>43348.0</v>
      </c>
      <c r="C91" s="10">
        <v>136958.55600000007</v>
      </c>
      <c r="D91" s="21">
        <f t="shared" si="1"/>
        <v>0.004002499677</v>
      </c>
      <c r="E91" s="10">
        <v>97002.29300000005</v>
      </c>
      <c r="F91" s="10">
        <v>66449.89300000001</v>
      </c>
      <c r="G91" s="10">
        <f t="shared" si="2"/>
        <v>300410.746</v>
      </c>
      <c r="H91" s="11">
        <f t="shared" si="5"/>
        <v>0.006903050034</v>
      </c>
      <c r="J91" s="12"/>
      <c r="K91" s="12"/>
      <c r="L91" s="12"/>
      <c r="M91" s="12"/>
      <c r="N91" s="12"/>
      <c r="O91" s="12"/>
      <c r="P91" s="12"/>
      <c r="Q91" s="12">
        <v>43230.0</v>
      </c>
      <c r="R91" s="2">
        <v>97.91</v>
      </c>
      <c r="S91" s="3">
        <v>43378.0</v>
      </c>
      <c r="T91" s="4">
        <f t="array" ref="T91">XLOOKUP(S91,'Agregado (2)'!$B$2:$B$1511,'Agregado (2)'!$H$2:$H$1511)</f>
        <v>0.0008534286538</v>
      </c>
      <c r="V91" s="12">
        <v>43230.0</v>
      </c>
      <c r="W91" s="2">
        <v>173.78</v>
      </c>
      <c r="Y91" s="12">
        <v>43230.0</v>
      </c>
      <c r="Z91" s="2">
        <v>173.78</v>
      </c>
      <c r="AA91" s="22">
        <f t="shared" si="7"/>
        <v>0.01876162255</v>
      </c>
      <c r="AB91" s="3">
        <v>43378.0</v>
      </c>
      <c r="AC91" s="4">
        <f t="array" ref="AC91">XLOOKUP(AB91,'Agregado (2)'!$B$2:$B$1511,'Agregado (2)'!$H$2:$H$1511)</f>
        <v>0.0008534286538</v>
      </c>
      <c r="AD91" s="3">
        <v>43378.0</v>
      </c>
      <c r="AE91" s="2">
        <v>215.583</v>
      </c>
      <c r="AF91" s="12">
        <v>43230.0</v>
      </c>
      <c r="AG91" s="2">
        <v>20.33</v>
      </c>
      <c r="AH91" s="9">
        <f t="shared" si="8"/>
        <v>-0.006374132883</v>
      </c>
    </row>
    <row r="92" ht="15.75" customHeight="1">
      <c r="B92" s="13">
        <v>43378.0</v>
      </c>
      <c r="C92" s="10">
        <v>137174.13900000008</v>
      </c>
      <c r="D92" s="21">
        <f t="shared" si="1"/>
        <v>0.001572837158</v>
      </c>
      <c r="E92" s="10">
        <v>97042.99300000005</v>
      </c>
      <c r="F92" s="10">
        <v>66450.10100000001</v>
      </c>
      <c r="G92" s="10">
        <f t="shared" si="2"/>
        <v>300667.2346</v>
      </c>
      <c r="H92" s="11">
        <f t="shared" si="5"/>
        <v>0.0008534286538</v>
      </c>
      <c r="J92" s="12"/>
      <c r="K92" s="12"/>
      <c r="L92" s="12"/>
      <c r="M92" s="12"/>
      <c r="N92" s="12"/>
      <c r="O92" s="12"/>
      <c r="P92" s="12"/>
      <c r="Q92" s="12">
        <v>43231.0</v>
      </c>
      <c r="R92" s="2">
        <v>97.7</v>
      </c>
      <c r="S92" s="3">
        <v>43409.0</v>
      </c>
      <c r="T92" s="4">
        <f t="array" ref="T92">XLOOKUP(S92,'Agregado (2)'!$B$2:$B$1511,'Agregado (2)'!$H$2:$H$1511)</f>
        <v>0.008064413155</v>
      </c>
      <c r="V92" s="12">
        <v>43231.0</v>
      </c>
      <c r="W92" s="2">
        <v>174.05</v>
      </c>
      <c r="Y92" s="12">
        <v>43231.0</v>
      </c>
      <c r="Z92" s="2">
        <v>174.05</v>
      </c>
      <c r="AA92" s="22">
        <f t="shared" si="7"/>
        <v>0.001552482846</v>
      </c>
      <c r="AB92" s="3">
        <v>43409.0</v>
      </c>
      <c r="AC92" s="4">
        <f t="array" ref="AC92">XLOOKUP(AB92,'Agregado (2)'!$B$2:$B$1511,'Agregado (2)'!$H$2:$H$1511)</f>
        <v>0.008064413155</v>
      </c>
      <c r="AD92" s="3">
        <v>43409.0</v>
      </c>
      <c r="AE92" s="2">
        <v>2298.895</v>
      </c>
      <c r="AF92" s="12">
        <v>43231.0</v>
      </c>
      <c r="AG92" s="2">
        <v>20.07</v>
      </c>
      <c r="AH92" s="9">
        <f t="shared" si="8"/>
        <v>-0.01287146483</v>
      </c>
    </row>
    <row r="93" ht="15.75" customHeight="1">
      <c r="B93" s="13">
        <v>43409.0</v>
      </c>
      <c r="C93" s="10">
        <v>139473.03400000007</v>
      </c>
      <c r="D93" s="21">
        <f t="shared" si="1"/>
        <v>0.01662007164</v>
      </c>
      <c r="E93" s="10">
        <v>97015.59900000005</v>
      </c>
      <c r="F93" s="10">
        <v>66613.09300000001</v>
      </c>
      <c r="G93" s="10">
        <f t="shared" si="2"/>
        <v>303101.7426</v>
      </c>
      <c r="H93" s="11">
        <f t="shared" si="5"/>
        <v>0.008064413155</v>
      </c>
      <c r="J93" s="12"/>
      <c r="K93" s="12"/>
      <c r="L93" s="12"/>
      <c r="M93" s="12"/>
      <c r="N93" s="12"/>
      <c r="O93" s="12"/>
      <c r="P93" s="12"/>
      <c r="Q93" s="12">
        <v>43234.0</v>
      </c>
      <c r="R93" s="2">
        <v>98.03</v>
      </c>
      <c r="S93" s="3" t="s">
        <v>49</v>
      </c>
      <c r="T93" s="4">
        <f t="array" ref="T93">XLOOKUP(S93,'Agregado (2)'!$B$2:$B$1511,'Agregado (2)'!$H$2:$H$1511)</f>
        <v>0.001717523557</v>
      </c>
      <c r="V93" s="12">
        <v>43234.0</v>
      </c>
      <c r="W93" s="2">
        <v>172.0</v>
      </c>
      <c r="Y93" s="12">
        <v>43234.0</v>
      </c>
      <c r="Z93" s="2">
        <v>172.0</v>
      </c>
      <c r="AA93" s="22">
        <f t="shared" si="7"/>
        <v>-0.01184813744</v>
      </c>
      <c r="AB93" s="3" t="s">
        <v>49</v>
      </c>
      <c r="AC93" s="4">
        <f t="array" ref="AC93">XLOOKUP(AB93,'Agregado (2)'!$B$2:$B$1511,'Agregado (2)'!$H$2:$H$1511)</f>
        <v>0.001717523557</v>
      </c>
      <c r="AD93" s="3" t="s">
        <v>49</v>
      </c>
      <c r="AE93" s="2">
        <v>463.445</v>
      </c>
      <c r="AF93" s="12">
        <v>43234.0</v>
      </c>
      <c r="AG93" s="2">
        <v>19.46</v>
      </c>
      <c r="AH93" s="9">
        <f t="shared" si="8"/>
        <v>-0.03086508605</v>
      </c>
    </row>
    <row r="94" ht="15.75" customHeight="1">
      <c r="B94" s="13" t="s">
        <v>49</v>
      </c>
      <c r="C94" s="10">
        <v>139936.47900000008</v>
      </c>
      <c r="D94" s="21">
        <f t="shared" si="1"/>
        <v>0.003317320302</v>
      </c>
      <c r="E94" s="10">
        <v>97029.32400000005</v>
      </c>
      <c r="F94" s="10">
        <v>66656.96800000001</v>
      </c>
      <c r="G94" s="10">
        <f t="shared" si="2"/>
        <v>303622.7743</v>
      </c>
      <c r="H94" s="11">
        <f t="shared" si="5"/>
        <v>0.001717523557</v>
      </c>
      <c r="J94" s="12"/>
      <c r="K94" s="12"/>
      <c r="L94" s="12"/>
      <c r="M94" s="12"/>
      <c r="N94" s="12"/>
      <c r="O94" s="12"/>
      <c r="P94" s="12"/>
      <c r="Q94" s="12">
        <v>43235.0</v>
      </c>
      <c r="R94" s="2">
        <v>97.32</v>
      </c>
      <c r="S94" s="3" t="s">
        <v>50</v>
      </c>
      <c r="T94" s="4">
        <f t="array" ref="T94">XLOOKUP(S94,'Agregado (2)'!$B$2:$B$1511,'Agregado (2)'!$H$2:$H$1511)</f>
        <v>0.001191267216</v>
      </c>
      <c r="V94" s="12">
        <v>43235.0</v>
      </c>
      <c r="W94" s="2">
        <v>170.89</v>
      </c>
      <c r="Y94" s="12">
        <v>43235.0</v>
      </c>
      <c r="Z94" s="2">
        <v>170.89</v>
      </c>
      <c r="AA94" s="22">
        <f t="shared" si="7"/>
        <v>-0.006474402155</v>
      </c>
      <c r="AB94" s="3" t="s">
        <v>50</v>
      </c>
      <c r="AC94" s="4">
        <f t="array" ref="AC94">XLOOKUP(AB94,'Agregado (2)'!$B$2:$B$1511,'Agregado (2)'!$H$2:$H$1511)</f>
        <v>0.001191267216</v>
      </c>
      <c r="AD94" s="3" t="s">
        <v>50</v>
      </c>
      <c r="AE94" s="2">
        <v>518.449</v>
      </c>
      <c r="AF94" s="12">
        <v>43235.0</v>
      </c>
      <c r="AG94" s="2">
        <v>18.95</v>
      </c>
      <c r="AH94" s="9">
        <f t="shared" si="8"/>
        <v>-0.02655714523</v>
      </c>
    </row>
    <row r="95" ht="15.75" customHeight="1">
      <c r="B95" s="13" t="s">
        <v>50</v>
      </c>
      <c r="C95" s="10">
        <v>140454.92800000007</v>
      </c>
      <c r="D95" s="21">
        <f t="shared" si="1"/>
        <v>0.003698041936</v>
      </c>
      <c r="E95" s="10">
        <v>96878.20800000006</v>
      </c>
      <c r="F95" s="10">
        <v>66651.546</v>
      </c>
      <c r="G95" s="10">
        <f t="shared" si="2"/>
        <v>303984.6857</v>
      </c>
      <c r="H95" s="11">
        <f t="shared" si="5"/>
        <v>0.001191267216</v>
      </c>
      <c r="J95" s="12"/>
      <c r="K95" s="12"/>
      <c r="L95" s="12"/>
      <c r="M95" s="12"/>
      <c r="N95" s="12"/>
      <c r="O95" s="12"/>
      <c r="P95" s="12"/>
      <c r="Q95" s="12">
        <v>43236.0</v>
      </c>
      <c r="R95" s="2">
        <v>97.15</v>
      </c>
      <c r="S95" s="3" t="s">
        <v>51</v>
      </c>
      <c r="T95" s="4">
        <f t="array" ref="T95">XLOOKUP(S95,'Agregado (2)'!$B$2:$B$1511,'Agregado (2)'!$H$2:$H$1511)</f>
        <v>0.005995333491</v>
      </c>
      <c r="V95" s="12">
        <v>43236.0</v>
      </c>
      <c r="W95" s="2">
        <v>172.24</v>
      </c>
      <c r="Y95" s="12">
        <v>43236.0</v>
      </c>
      <c r="Z95" s="2">
        <v>172.24</v>
      </c>
      <c r="AA95" s="22">
        <f t="shared" si="7"/>
        <v>0.007868778397</v>
      </c>
      <c r="AB95" s="3" t="s">
        <v>51</v>
      </c>
      <c r="AC95" s="4">
        <f t="array" ref="AC95">XLOOKUP(AB95,'Agregado (2)'!$B$2:$B$1511,'Agregado (2)'!$H$2:$H$1511)</f>
        <v>0.005995333491</v>
      </c>
      <c r="AD95" s="3" t="s">
        <v>51</v>
      </c>
      <c r="AE95" s="2">
        <v>1612.564</v>
      </c>
      <c r="AF95" s="12">
        <v>43236.0</v>
      </c>
      <c r="AG95" s="2">
        <v>19.1</v>
      </c>
      <c r="AH95" s="9">
        <f t="shared" si="8"/>
        <v>0.007884403524</v>
      </c>
    </row>
    <row r="96" ht="15.75" customHeight="1">
      <c r="B96" s="13" t="s">
        <v>51</v>
      </c>
      <c r="C96" s="10">
        <v>142067.4920000001</v>
      </c>
      <c r="D96" s="21">
        <f t="shared" si="1"/>
        <v>0.0114156003</v>
      </c>
      <c r="E96" s="10">
        <v>96987.36300000006</v>
      </c>
      <c r="F96" s="10">
        <v>66757.783</v>
      </c>
      <c r="G96" s="10">
        <f t="shared" si="2"/>
        <v>305812.6494</v>
      </c>
      <c r="H96" s="11">
        <f t="shared" si="5"/>
        <v>0.005995333491</v>
      </c>
      <c r="J96" s="12"/>
      <c r="K96" s="12"/>
      <c r="L96" s="12"/>
      <c r="M96" s="12"/>
      <c r="N96" s="12"/>
      <c r="O96" s="12"/>
      <c r="P96" s="12"/>
      <c r="Q96" s="12">
        <v>43237.0</v>
      </c>
      <c r="R96" s="2">
        <v>96.18</v>
      </c>
      <c r="S96" s="3" t="s">
        <v>52</v>
      </c>
      <c r="T96" s="4">
        <f t="array" ref="T96">XLOOKUP(S96,'Agregado (2)'!$B$2:$B$1511,'Agregado (2)'!$H$2:$H$1511)</f>
        <v>0.003309365562</v>
      </c>
      <c r="V96" s="12">
        <v>43237.0</v>
      </c>
      <c r="W96" s="2">
        <v>171.54</v>
      </c>
      <c r="Y96" s="12">
        <v>43237.0</v>
      </c>
      <c r="Z96" s="2">
        <v>171.54</v>
      </c>
      <c r="AA96" s="22">
        <f t="shared" si="7"/>
        <v>-0.004072377494</v>
      </c>
      <c r="AB96" s="3" t="s">
        <v>52</v>
      </c>
      <c r="AC96" s="4">
        <f t="array" ref="AC96">XLOOKUP(AB96,'Agregado (2)'!$B$2:$B$1511,'Agregado (2)'!$H$2:$H$1511)</f>
        <v>0.003309365562</v>
      </c>
      <c r="AD96" s="3" t="s">
        <v>52</v>
      </c>
      <c r="AE96" s="2">
        <v>1102.375</v>
      </c>
      <c r="AF96" s="12">
        <v>43237.0</v>
      </c>
      <c r="AG96" s="2">
        <v>18.97</v>
      </c>
      <c r="AH96" s="9">
        <f t="shared" si="8"/>
        <v>-0.006829551106</v>
      </c>
    </row>
    <row r="97" ht="15.75" customHeight="1">
      <c r="B97" s="13" t="s">
        <v>52</v>
      </c>
      <c r="C97" s="10">
        <v>143169.8670000001</v>
      </c>
      <c r="D97" s="21">
        <f t="shared" si="1"/>
        <v>0.007729565948</v>
      </c>
      <c r="E97" s="10">
        <v>96973.65900000006</v>
      </c>
      <c r="F97" s="10">
        <v>66682.83799999999</v>
      </c>
      <c r="G97" s="10">
        <f t="shared" si="2"/>
        <v>306826.3717</v>
      </c>
      <c r="H97" s="11">
        <f t="shared" si="5"/>
        <v>0.003309365562</v>
      </c>
      <c r="J97" s="12"/>
      <c r="K97" s="12"/>
      <c r="L97" s="12"/>
      <c r="M97" s="12"/>
      <c r="N97" s="12"/>
      <c r="O97" s="12"/>
      <c r="P97" s="12"/>
      <c r="Q97" s="12">
        <v>43238.0</v>
      </c>
      <c r="R97" s="2">
        <v>96.36</v>
      </c>
      <c r="S97" s="3" t="s">
        <v>53</v>
      </c>
      <c r="T97" s="4">
        <f t="array" ref="T97">XLOOKUP(S97,'Agregado (2)'!$B$2:$B$1511,'Agregado (2)'!$H$2:$H$1511)</f>
        <v>-0.003105952779</v>
      </c>
      <c r="V97" s="12">
        <v>43238.0</v>
      </c>
      <c r="W97" s="2">
        <v>172.52</v>
      </c>
      <c r="Y97" s="12">
        <v>43238.0</v>
      </c>
      <c r="Z97" s="2">
        <v>172.52</v>
      </c>
      <c r="AA97" s="22">
        <f t="shared" si="7"/>
        <v>0.005696696217</v>
      </c>
      <c r="AB97" s="3" t="s">
        <v>53</v>
      </c>
      <c r="AC97" s="4">
        <f t="array" ref="AC97">XLOOKUP(AB97,'Agregado (2)'!$B$2:$B$1511,'Agregado (2)'!$H$2:$H$1511)</f>
        <v>-0.003105952779</v>
      </c>
      <c r="AD97" s="3" t="s">
        <v>53</v>
      </c>
      <c r="AE97" s="2">
        <v>-1006.54</v>
      </c>
      <c r="AF97" s="12">
        <v>43238.0</v>
      </c>
      <c r="AG97" s="2">
        <v>18.45</v>
      </c>
      <c r="AH97" s="9">
        <f t="shared" si="8"/>
        <v>-0.02779441346</v>
      </c>
    </row>
    <row r="98" ht="15.75" customHeight="1">
      <c r="B98" s="13" t="s">
        <v>53</v>
      </c>
      <c r="C98" s="10">
        <v>142163.32700000008</v>
      </c>
      <c r="D98" s="21">
        <f t="shared" si="1"/>
        <v>-0.007055219626</v>
      </c>
      <c r="E98" s="10">
        <v>97028.44200000005</v>
      </c>
      <c r="F98" s="10">
        <v>66683.09999999999</v>
      </c>
      <c r="G98" s="10">
        <f t="shared" si="2"/>
        <v>305874.8619</v>
      </c>
      <c r="H98" s="11">
        <f t="shared" si="5"/>
        <v>-0.003105952779</v>
      </c>
      <c r="J98" s="12"/>
      <c r="K98" s="12"/>
      <c r="L98" s="12"/>
      <c r="M98" s="12"/>
      <c r="N98" s="12"/>
      <c r="O98" s="12"/>
      <c r="P98" s="12"/>
      <c r="Q98" s="12">
        <v>43241.0</v>
      </c>
      <c r="R98" s="2">
        <v>97.6</v>
      </c>
      <c r="S98" s="3" t="s">
        <v>54</v>
      </c>
      <c r="T98" s="4">
        <f t="array" ref="T98">XLOOKUP(S98,'Agregado (2)'!$B$2:$B$1511,'Agregado (2)'!$H$2:$H$1511)</f>
        <v>-0.002776299356</v>
      </c>
      <c r="V98" s="12">
        <v>43241.0</v>
      </c>
      <c r="W98" s="2">
        <v>175.09</v>
      </c>
      <c r="Y98" s="12">
        <v>43241.0</v>
      </c>
      <c r="Z98" s="2">
        <v>175.09</v>
      </c>
      <c r="AA98" s="22">
        <f t="shared" si="7"/>
        <v>0.01478695566</v>
      </c>
      <c r="AB98" s="3" t="s">
        <v>54</v>
      </c>
      <c r="AC98" s="4">
        <f t="array" ref="AC98">XLOOKUP(AB98,'Agregado (2)'!$B$2:$B$1511,'Agregado (2)'!$H$2:$H$1511)</f>
        <v>-0.002776299356</v>
      </c>
      <c r="AD98" s="3" t="s">
        <v>54</v>
      </c>
      <c r="AE98" s="2">
        <v>-922.568</v>
      </c>
      <c r="AF98" s="12">
        <v>43241.0</v>
      </c>
      <c r="AG98" s="2">
        <v>18.97</v>
      </c>
      <c r="AH98" s="9">
        <f t="shared" si="8"/>
        <v>0.02779441346</v>
      </c>
    </row>
    <row r="99" ht="15.75" customHeight="1">
      <c r="B99" s="13" t="s">
        <v>54</v>
      </c>
      <c r="C99" s="10">
        <v>141240.75900000008</v>
      </c>
      <c r="D99" s="21">
        <f t="shared" si="1"/>
        <v>-0.006510641903</v>
      </c>
      <c r="E99" s="10">
        <v>97096.74600000006</v>
      </c>
      <c r="F99" s="10">
        <v>66689.34099999999</v>
      </c>
      <c r="G99" s="10">
        <f t="shared" si="2"/>
        <v>305026.8395</v>
      </c>
      <c r="H99" s="11">
        <f t="shared" si="5"/>
        <v>-0.002776299356</v>
      </c>
      <c r="J99" s="12"/>
      <c r="K99" s="12"/>
      <c r="L99" s="12"/>
      <c r="M99" s="12"/>
      <c r="N99" s="12"/>
      <c r="O99" s="12"/>
      <c r="P99" s="12"/>
      <c r="Q99" s="12">
        <v>43242.0</v>
      </c>
      <c r="R99" s="2">
        <v>97.5</v>
      </c>
      <c r="S99" s="3" t="s">
        <v>55</v>
      </c>
      <c r="T99" s="4">
        <f t="array" ref="T99">XLOOKUP(S99,'Agregado (2)'!$B$2:$B$1511,'Agregado (2)'!$H$2:$H$1511)</f>
        <v>0.002839512366</v>
      </c>
      <c r="V99" s="12">
        <v>43242.0</v>
      </c>
      <c r="W99" s="2">
        <v>174.36</v>
      </c>
      <c r="Y99" s="12">
        <v>43242.0</v>
      </c>
      <c r="Z99" s="2">
        <v>174.36</v>
      </c>
      <c r="AA99" s="22">
        <f t="shared" si="7"/>
        <v>-0.004178000068</v>
      </c>
      <c r="AB99" s="3" t="s">
        <v>55</v>
      </c>
      <c r="AC99" s="4">
        <f t="array" ref="AC99">XLOOKUP(AB99,'Agregado (2)'!$B$2:$B$1511,'Agregado (2)'!$H$2:$H$1511)</f>
        <v>0.002839512366</v>
      </c>
      <c r="AD99" s="3" t="s">
        <v>55</v>
      </c>
      <c r="AE99" s="2">
        <v>683.369</v>
      </c>
      <c r="AF99" s="12">
        <v>43242.0</v>
      </c>
      <c r="AG99" s="2">
        <v>18.33</v>
      </c>
      <c r="AH99" s="9">
        <f t="shared" si="8"/>
        <v>-0.0343197221</v>
      </c>
    </row>
    <row r="100" ht="15.75" customHeight="1">
      <c r="B100" s="13" t="s">
        <v>55</v>
      </c>
      <c r="C100" s="10">
        <v>141924.12800000008</v>
      </c>
      <c r="D100" s="21">
        <f t="shared" si="1"/>
        <v>0.00482666007</v>
      </c>
      <c r="E100" s="10">
        <v>97261.89000000006</v>
      </c>
      <c r="F100" s="10">
        <v>66708.17499999999</v>
      </c>
      <c r="G100" s="10">
        <f t="shared" si="2"/>
        <v>305894.1978</v>
      </c>
      <c r="H100" s="11">
        <f t="shared" si="5"/>
        <v>0.002839512366</v>
      </c>
      <c r="J100" s="12"/>
      <c r="K100" s="12"/>
      <c r="L100" s="12"/>
      <c r="M100" s="12"/>
      <c r="N100" s="12"/>
      <c r="O100" s="12"/>
      <c r="P100" s="12"/>
      <c r="Q100" s="12">
        <v>43243.0</v>
      </c>
      <c r="R100" s="2">
        <v>98.66</v>
      </c>
      <c r="S100" s="3" t="s">
        <v>56</v>
      </c>
      <c r="T100" s="4">
        <f t="array" ref="T100">XLOOKUP(S100,'Agregado (2)'!$B$2:$B$1511,'Agregado (2)'!$H$2:$H$1511)</f>
        <v>0.001328470672</v>
      </c>
      <c r="V100" s="12">
        <v>43243.0</v>
      </c>
      <c r="W100" s="2">
        <v>174.05</v>
      </c>
      <c r="Y100" s="12">
        <v>43243.0</v>
      </c>
      <c r="Z100" s="2">
        <v>174.05</v>
      </c>
      <c r="AA100" s="22">
        <f t="shared" si="7"/>
        <v>-0.001779513113</v>
      </c>
      <c r="AB100" s="3" t="s">
        <v>56</v>
      </c>
      <c r="AC100" s="4">
        <f t="array" ref="AC100">XLOOKUP(AB100,'Agregado (2)'!$B$2:$B$1511,'Agregado (2)'!$H$2:$H$1511)</f>
        <v>0.001328470672</v>
      </c>
      <c r="AD100" s="3" t="s">
        <v>56</v>
      </c>
      <c r="AE100" s="2">
        <v>190.748</v>
      </c>
      <c r="AF100" s="12">
        <v>43243.0</v>
      </c>
      <c r="AG100" s="2">
        <v>18.6</v>
      </c>
      <c r="AH100" s="9">
        <f t="shared" si="8"/>
        <v>0.01462251887</v>
      </c>
    </row>
    <row r="101" ht="15.75" customHeight="1">
      <c r="B101" s="13" t="s">
        <v>56</v>
      </c>
      <c r="C101" s="10">
        <v>142114.87600000008</v>
      </c>
      <c r="D101" s="21">
        <f t="shared" si="1"/>
        <v>0.001343111516</v>
      </c>
      <c r="E101" s="10">
        <v>97440.23900000006</v>
      </c>
      <c r="F101" s="10">
        <v>66745.72299999998</v>
      </c>
      <c r="G101" s="10">
        <f t="shared" si="2"/>
        <v>306300.8393</v>
      </c>
      <c r="H101" s="11">
        <f t="shared" si="5"/>
        <v>0.001328470672</v>
      </c>
      <c r="J101" s="12"/>
      <c r="K101" s="12"/>
      <c r="L101" s="12"/>
      <c r="M101" s="12"/>
      <c r="N101" s="12"/>
      <c r="O101" s="12"/>
      <c r="P101" s="12"/>
      <c r="Q101" s="12">
        <v>43244.0</v>
      </c>
      <c r="R101" s="2">
        <v>98.31</v>
      </c>
      <c r="S101" s="3" t="s">
        <v>57</v>
      </c>
      <c r="T101" s="4">
        <f t="array" ref="T101">XLOOKUP(S101,'Agregado (2)'!$B$2:$B$1511,'Agregado (2)'!$H$2:$H$1511)</f>
        <v>0.005017128404</v>
      </c>
      <c r="V101" s="12">
        <v>43244.0</v>
      </c>
      <c r="W101" s="2">
        <v>173.95</v>
      </c>
      <c r="Y101" s="12">
        <v>43244.0</v>
      </c>
      <c r="Z101" s="2">
        <v>173.95</v>
      </c>
      <c r="AA101" s="22">
        <f t="shared" si="7"/>
        <v>-0.0005747126595</v>
      </c>
      <c r="AB101" s="3" t="s">
        <v>57</v>
      </c>
      <c r="AC101" s="4">
        <f t="array" ref="AC101">XLOOKUP(AB101,'Agregado (2)'!$B$2:$B$1511,'Agregado (2)'!$H$2:$H$1511)</f>
        <v>0.005017128404</v>
      </c>
      <c r="AD101" s="3" t="s">
        <v>57</v>
      </c>
      <c r="AE101" s="2">
        <v>1353.255</v>
      </c>
      <c r="AF101" s="12">
        <v>43244.0</v>
      </c>
      <c r="AG101" s="2">
        <v>18.52</v>
      </c>
      <c r="AH101" s="9">
        <f t="shared" si="8"/>
        <v>-0.004310351501</v>
      </c>
    </row>
    <row r="102" ht="15.75" customHeight="1">
      <c r="B102" s="13" t="s">
        <v>57</v>
      </c>
      <c r="C102" s="10">
        <v>143468.13100000008</v>
      </c>
      <c r="D102" s="21">
        <f t="shared" si="1"/>
        <v>0.009477210448</v>
      </c>
      <c r="E102" s="10">
        <v>97564.11500000006</v>
      </c>
      <c r="F102" s="10">
        <v>66809.19599999998</v>
      </c>
      <c r="G102" s="10">
        <f t="shared" si="2"/>
        <v>307841.4515</v>
      </c>
      <c r="H102" s="11">
        <f t="shared" si="5"/>
        <v>0.005017128404</v>
      </c>
      <c r="J102" s="12"/>
      <c r="K102" s="12"/>
      <c r="L102" s="12"/>
      <c r="M102" s="12"/>
      <c r="N102" s="12"/>
      <c r="O102" s="12"/>
      <c r="P102" s="12"/>
      <c r="Q102" s="12">
        <v>43245.0</v>
      </c>
      <c r="R102" s="2">
        <v>98.36</v>
      </c>
      <c r="S102" s="3" t="s">
        <v>58</v>
      </c>
      <c r="T102" s="4">
        <f t="array" ref="T102">XLOOKUP(S102,'Agregado (2)'!$B$2:$B$1511,'Agregado (2)'!$H$2:$H$1511)</f>
        <v>0.004415911404</v>
      </c>
      <c r="V102" s="12">
        <v>43245.0</v>
      </c>
      <c r="W102" s="2">
        <v>174.03</v>
      </c>
      <c r="Y102" s="12">
        <v>43245.0</v>
      </c>
      <c r="Z102" s="2">
        <v>174.03</v>
      </c>
      <c r="AA102" s="22">
        <f t="shared" si="7"/>
        <v>0.0004597965481</v>
      </c>
      <c r="AB102" s="3" t="s">
        <v>58</v>
      </c>
      <c r="AC102" s="4">
        <f t="array" ref="AC102">XLOOKUP(AB102,'Agregado (2)'!$B$2:$B$1511,'Agregado (2)'!$H$2:$H$1511)</f>
        <v>0.004415911404</v>
      </c>
      <c r="AD102" s="3" t="s">
        <v>58</v>
      </c>
      <c r="AE102" s="2">
        <v>859.456</v>
      </c>
      <c r="AF102" s="12">
        <v>43245.0</v>
      </c>
      <c r="AG102" s="2">
        <v>18.59</v>
      </c>
      <c r="AH102" s="9">
        <f t="shared" si="8"/>
        <v>0.003772572515</v>
      </c>
    </row>
    <row r="103" ht="15.75" customHeight="1">
      <c r="B103" s="13" t="s">
        <v>58</v>
      </c>
      <c r="C103" s="10">
        <v>144327.5870000001</v>
      </c>
      <c r="D103" s="21">
        <f t="shared" si="1"/>
        <v>0.005972698697</v>
      </c>
      <c r="E103" s="10">
        <v>97866.32200000006</v>
      </c>
      <c r="F103" s="10">
        <v>67009.94299999998</v>
      </c>
      <c r="G103" s="10">
        <f t="shared" si="2"/>
        <v>309203.858</v>
      </c>
      <c r="H103" s="11">
        <f t="shared" si="5"/>
        <v>0.004415911404</v>
      </c>
      <c r="J103" s="12"/>
      <c r="K103" s="12"/>
      <c r="L103" s="12"/>
      <c r="M103" s="12"/>
      <c r="N103" s="12"/>
      <c r="O103" s="12"/>
      <c r="P103" s="12"/>
      <c r="Q103" s="12">
        <v>43249.0</v>
      </c>
      <c r="R103" s="2">
        <v>98.01</v>
      </c>
      <c r="S103" s="3" t="s">
        <v>59</v>
      </c>
      <c r="T103" s="4">
        <f t="array" ref="T103">XLOOKUP(S103,'Agregado (2)'!$B$2:$B$1511,'Agregado (2)'!$H$2:$H$1511)</f>
        <v>-0.004694702758</v>
      </c>
      <c r="V103" s="12">
        <v>43249.0</v>
      </c>
      <c r="W103" s="2">
        <v>170.81</v>
      </c>
      <c r="Y103" s="12">
        <v>43249.0</v>
      </c>
      <c r="Z103" s="2">
        <v>170.81</v>
      </c>
      <c r="AA103" s="22">
        <f t="shared" si="7"/>
        <v>-0.0186758705</v>
      </c>
      <c r="AB103" s="3" t="s">
        <v>59</v>
      </c>
      <c r="AC103" s="4">
        <f t="array" ref="AC103">XLOOKUP(AB103,'Agregado (2)'!$B$2:$B$1511,'Agregado (2)'!$H$2:$H$1511)</f>
        <v>-0.004694702758</v>
      </c>
      <c r="AD103" s="3" t="s">
        <v>59</v>
      </c>
      <c r="AE103" s="2">
        <v>-1592.552</v>
      </c>
      <c r="AF103" s="12">
        <v>43249.0</v>
      </c>
      <c r="AG103" s="2">
        <v>18.92</v>
      </c>
      <c r="AH103" s="9">
        <f t="shared" si="8"/>
        <v>0.01759576189</v>
      </c>
    </row>
    <row r="104" ht="15.75" customHeight="1">
      <c r="B104" s="13" t="s">
        <v>59</v>
      </c>
      <c r="C104" s="10">
        <v>142735.0350000001</v>
      </c>
      <c r="D104" s="21">
        <f t="shared" si="1"/>
        <v>-0.01109561619</v>
      </c>
      <c r="E104" s="10">
        <v>97866.32200000006</v>
      </c>
      <c r="F104" s="10">
        <v>67154.29399999998</v>
      </c>
      <c r="G104" s="10">
        <f t="shared" si="2"/>
        <v>307755.6399</v>
      </c>
      <c r="H104" s="11">
        <f t="shared" si="5"/>
        <v>-0.004694702758</v>
      </c>
      <c r="J104" s="12"/>
      <c r="K104" s="12"/>
      <c r="L104" s="12"/>
      <c r="M104" s="12"/>
      <c r="N104" s="12"/>
      <c r="O104" s="12"/>
      <c r="P104" s="12"/>
      <c r="Q104" s="12">
        <v>43250.0</v>
      </c>
      <c r="R104" s="2">
        <v>98.95</v>
      </c>
      <c r="S104" s="3" t="s">
        <v>60</v>
      </c>
      <c r="T104" s="4">
        <f t="array" ref="T104">XLOOKUP(S104,'Agregado (2)'!$B$2:$B$1511,'Agregado (2)'!$H$2:$H$1511)</f>
        <v>-0.003437450304</v>
      </c>
      <c r="V104" s="12">
        <v>43250.0</v>
      </c>
      <c r="W104" s="2">
        <v>173.42</v>
      </c>
      <c r="Y104" s="12">
        <v>43250.0</v>
      </c>
      <c r="Z104" s="2">
        <v>173.42</v>
      </c>
      <c r="AA104" s="22">
        <f t="shared" si="7"/>
        <v>0.0151645703</v>
      </c>
      <c r="AB104" s="3" t="s">
        <v>60</v>
      </c>
      <c r="AC104" s="4">
        <f t="array" ref="AC104">XLOOKUP(AB104,'Agregado (2)'!$B$2:$B$1511,'Agregado (2)'!$H$2:$H$1511)</f>
        <v>-0.003437450304</v>
      </c>
      <c r="AD104" s="3" t="s">
        <v>60</v>
      </c>
      <c r="AE104" s="2">
        <v>-1089.864</v>
      </c>
      <c r="AF104" s="12">
        <v>43250.0</v>
      </c>
      <c r="AG104" s="2">
        <v>19.45</v>
      </c>
      <c r="AH104" s="9">
        <f t="shared" si="8"/>
        <v>0.02762750644</v>
      </c>
    </row>
    <row r="105" ht="15.75" customHeight="1">
      <c r="B105" s="13" t="s">
        <v>60</v>
      </c>
      <c r="C105" s="10">
        <v>141645.1710000001</v>
      </c>
      <c r="D105" s="21">
        <f t="shared" si="1"/>
        <v>-0.00766487479</v>
      </c>
      <c r="E105" s="10">
        <v>97757.93800000005</v>
      </c>
      <c r="F105" s="10">
        <v>67296.45999999998</v>
      </c>
      <c r="G105" s="10">
        <f t="shared" si="2"/>
        <v>306699.5613</v>
      </c>
      <c r="H105" s="11">
        <f t="shared" si="5"/>
        <v>-0.003437450304</v>
      </c>
      <c r="J105" s="12"/>
      <c r="K105" s="12"/>
      <c r="L105" s="12"/>
      <c r="M105" s="12"/>
      <c r="N105" s="12"/>
      <c r="O105" s="12"/>
      <c r="P105" s="12"/>
      <c r="Q105" s="12">
        <v>43251.0</v>
      </c>
      <c r="R105" s="2">
        <v>98.84</v>
      </c>
      <c r="S105" s="3" t="s">
        <v>61</v>
      </c>
      <c r="T105" s="4">
        <f t="array" ref="T105">XLOOKUP(S105,'Agregado (2)'!$B$2:$B$1511,'Agregado (2)'!$H$2:$H$1511)</f>
        <v>-0.0003702878748</v>
      </c>
      <c r="V105" s="12">
        <v>43251.0</v>
      </c>
      <c r="W105" s="2">
        <v>170.57</v>
      </c>
      <c r="Y105" s="12">
        <v>43251.0</v>
      </c>
      <c r="Z105" s="2">
        <v>170.57</v>
      </c>
      <c r="AA105" s="22">
        <f t="shared" si="7"/>
        <v>-0.0165706283</v>
      </c>
      <c r="AB105" s="3" t="s">
        <v>61</v>
      </c>
      <c r="AC105" s="4">
        <f t="array" ref="AC105">XLOOKUP(AB105,'Agregado (2)'!$B$2:$B$1511,'Agregado (2)'!$H$2:$H$1511)</f>
        <v>-0.0003702878748</v>
      </c>
      <c r="AD105" s="3" t="s">
        <v>61</v>
      </c>
      <c r="AE105" s="2">
        <v>-109.022</v>
      </c>
      <c r="AF105" s="12">
        <v>43251.0</v>
      </c>
      <c r="AG105" s="2">
        <v>18.98</v>
      </c>
      <c r="AH105" s="9">
        <f t="shared" si="8"/>
        <v>-0.02446127688</v>
      </c>
    </row>
    <row r="106" ht="15.75" customHeight="1">
      <c r="B106" s="13" t="s">
        <v>61</v>
      </c>
      <c r="C106" s="10">
        <v>141536.1490000001</v>
      </c>
      <c r="D106" s="21">
        <f t="shared" si="1"/>
        <v>-0.0007699802048</v>
      </c>
      <c r="E106" s="10">
        <v>97991.21800000005</v>
      </c>
      <c r="F106" s="10">
        <v>67058.64899999998</v>
      </c>
      <c r="G106" s="10">
        <f t="shared" si="2"/>
        <v>306586.0152</v>
      </c>
      <c r="H106" s="11">
        <f t="shared" si="5"/>
        <v>-0.0003702878748</v>
      </c>
      <c r="J106" s="12"/>
      <c r="K106" s="12"/>
      <c r="L106" s="12"/>
      <c r="M106" s="12"/>
      <c r="N106" s="12"/>
      <c r="O106" s="12"/>
      <c r="P106" s="12"/>
      <c r="Q106" s="12">
        <v>43252.0</v>
      </c>
      <c r="R106" s="2">
        <v>100.79</v>
      </c>
      <c r="S106" s="3">
        <v>43106.0</v>
      </c>
      <c r="T106" s="4">
        <f t="array" ref="T106">XLOOKUP(S106,'Agregado (2)'!$B$2:$B$1511,'Agregado (2)'!$H$2:$H$1511)</f>
        <v>-0.002153747966</v>
      </c>
      <c r="V106" s="12">
        <v>43252.0</v>
      </c>
      <c r="W106" s="2">
        <v>172.96</v>
      </c>
      <c r="Y106" s="12">
        <v>43252.0</v>
      </c>
      <c r="Z106" s="2">
        <v>172.96</v>
      </c>
      <c r="AA106" s="22">
        <f t="shared" si="7"/>
        <v>0.01391458424</v>
      </c>
      <c r="AB106" s="3">
        <v>43106.0</v>
      </c>
      <c r="AC106" s="4">
        <f t="array" ref="AC106">XLOOKUP(AB106,'Agregado (2)'!$B$2:$B$1511,'Agregado (2)'!$H$2:$H$1511)</f>
        <v>-0.002153747966</v>
      </c>
      <c r="AD106" s="3">
        <v>43106.0</v>
      </c>
      <c r="AE106" s="2">
        <v>-595.638</v>
      </c>
      <c r="AF106" s="12">
        <v>43252.0</v>
      </c>
      <c r="AG106" s="2">
        <v>19.45</v>
      </c>
      <c r="AH106" s="9">
        <f t="shared" si="8"/>
        <v>0.02446127688</v>
      </c>
    </row>
    <row r="107" ht="15.75" customHeight="1">
      <c r="B107" s="13">
        <v>43106.0</v>
      </c>
      <c r="C107" s="10">
        <v>140940.5110000001</v>
      </c>
      <c r="D107" s="21">
        <f t="shared" si="1"/>
        <v>-0.004217260872</v>
      </c>
      <c r="E107" s="10">
        <v>97895.80200000005</v>
      </c>
      <c r="F107" s="10">
        <v>67090.10799999998</v>
      </c>
      <c r="G107" s="10">
        <f t="shared" si="2"/>
        <v>305926.4168</v>
      </c>
      <c r="H107" s="11">
        <f t="shared" si="5"/>
        <v>-0.002153747966</v>
      </c>
      <c r="J107" s="12"/>
      <c r="K107" s="12"/>
      <c r="L107" s="12"/>
      <c r="M107" s="12"/>
      <c r="N107" s="12"/>
      <c r="O107" s="12"/>
      <c r="P107" s="12"/>
      <c r="Q107" s="12">
        <v>43255.0</v>
      </c>
      <c r="R107" s="2">
        <v>101.67</v>
      </c>
      <c r="S107" s="3">
        <v>43196.0</v>
      </c>
      <c r="T107" s="4">
        <f t="array" ref="T107">XLOOKUP(S107,'Agregado (2)'!$B$2:$B$1511,'Agregado (2)'!$H$2:$H$1511)</f>
        <v>-0.004584932131</v>
      </c>
      <c r="V107" s="12">
        <v>43255.0</v>
      </c>
      <c r="W107" s="2">
        <v>175.23</v>
      </c>
      <c r="Y107" s="12">
        <v>43255.0</v>
      </c>
      <c r="Z107" s="2">
        <v>175.23</v>
      </c>
      <c r="AA107" s="22">
        <f t="shared" si="7"/>
        <v>0.01303904283</v>
      </c>
      <c r="AB107" s="3">
        <v>43196.0</v>
      </c>
      <c r="AC107" s="4">
        <f t="array" ref="AC107">XLOOKUP(AB107,'Agregado (2)'!$B$2:$B$1511,'Agregado (2)'!$H$2:$H$1511)</f>
        <v>-0.004584932131</v>
      </c>
      <c r="AD107" s="3">
        <v>43196.0</v>
      </c>
      <c r="AE107" s="2">
        <v>-766.359</v>
      </c>
      <c r="AF107" s="12">
        <v>43255.0</v>
      </c>
      <c r="AG107" s="2">
        <v>19.78</v>
      </c>
      <c r="AH107" s="9">
        <f t="shared" si="8"/>
        <v>0.01682425613</v>
      </c>
    </row>
    <row r="108" ht="15.75" customHeight="1">
      <c r="B108" s="13">
        <v>43196.0</v>
      </c>
      <c r="C108" s="10">
        <v>140174.1520000001</v>
      </c>
      <c r="D108" s="21">
        <f t="shared" si="1"/>
        <v>-0.005452301138</v>
      </c>
      <c r="E108" s="10">
        <v>97261.92200000005</v>
      </c>
      <c r="F108" s="10">
        <v>67090.90699999998</v>
      </c>
      <c r="G108" s="10">
        <f t="shared" si="2"/>
        <v>304526.9755</v>
      </c>
      <c r="H108" s="11">
        <f t="shared" si="5"/>
        <v>-0.004584932131</v>
      </c>
      <c r="J108" s="12"/>
      <c r="K108" s="12"/>
      <c r="L108" s="12"/>
      <c r="M108" s="12"/>
      <c r="N108" s="12"/>
      <c r="O108" s="12"/>
      <c r="P108" s="12"/>
      <c r="Q108" s="12">
        <v>43256.0</v>
      </c>
      <c r="R108" s="2">
        <v>102.19</v>
      </c>
      <c r="S108" s="3">
        <v>43226.0</v>
      </c>
      <c r="T108" s="4">
        <f t="array" ref="T108">XLOOKUP(S108,'Agregado (2)'!$B$2:$B$1511,'Agregado (2)'!$H$2:$H$1511)</f>
        <v>0.01071439832</v>
      </c>
      <c r="V108" s="12">
        <v>43256.0</v>
      </c>
      <c r="W108" s="2">
        <v>176.22</v>
      </c>
      <c r="Y108" s="12">
        <v>43256.0</v>
      </c>
      <c r="Z108" s="2">
        <v>176.22</v>
      </c>
      <c r="AA108" s="22">
        <f t="shared" si="7"/>
        <v>0.005633817718</v>
      </c>
      <c r="AB108" s="3">
        <v>43226.0</v>
      </c>
      <c r="AC108" s="4">
        <f t="array" ref="AC108">XLOOKUP(AB108,'Agregado (2)'!$B$2:$B$1511,'Agregado (2)'!$H$2:$H$1511)</f>
        <v>0.01071439832</v>
      </c>
      <c r="AD108" s="3">
        <v>43226.0</v>
      </c>
      <c r="AE108" s="2">
        <v>2268.154</v>
      </c>
      <c r="AF108" s="12">
        <v>43256.0</v>
      </c>
      <c r="AG108" s="2">
        <v>19.41</v>
      </c>
      <c r="AH108" s="9">
        <f t="shared" si="8"/>
        <v>-0.01888292901</v>
      </c>
    </row>
    <row r="109" ht="15.75" customHeight="1">
      <c r="B109" s="13">
        <v>43226.0</v>
      </c>
      <c r="C109" s="10">
        <v>142442.3060000001</v>
      </c>
      <c r="D109" s="21">
        <f t="shared" si="1"/>
        <v>0.01605145514</v>
      </c>
      <c r="E109" s="10">
        <v>97497.23600000005</v>
      </c>
      <c r="F109" s="10">
        <v>67867.78299999998</v>
      </c>
      <c r="G109" s="10">
        <f t="shared" si="2"/>
        <v>307807.3411</v>
      </c>
      <c r="H109" s="11">
        <f t="shared" si="5"/>
        <v>0.01071439832</v>
      </c>
      <c r="J109" s="12"/>
      <c r="K109" s="12"/>
      <c r="L109" s="12"/>
      <c r="M109" s="12"/>
      <c r="N109" s="12"/>
      <c r="O109" s="12"/>
      <c r="P109" s="12"/>
      <c r="Q109" s="12">
        <v>43257.0</v>
      </c>
      <c r="R109" s="2">
        <v>102.49</v>
      </c>
      <c r="S109" s="3">
        <v>43257.0</v>
      </c>
      <c r="T109" s="4">
        <f t="array" ref="T109">XLOOKUP(S109,'Agregado (2)'!$B$2:$B$1511,'Agregado (2)'!$H$2:$H$1511)</f>
        <v>-0.005892746148</v>
      </c>
      <c r="V109" s="12">
        <v>43257.0</v>
      </c>
      <c r="W109" s="2">
        <v>178.31</v>
      </c>
      <c r="Y109" s="12">
        <v>43257.0</v>
      </c>
      <c r="Z109" s="2">
        <v>178.31</v>
      </c>
      <c r="AA109" s="22">
        <f t="shared" si="7"/>
        <v>0.01179039411</v>
      </c>
      <c r="AB109" s="3">
        <v>43257.0</v>
      </c>
      <c r="AC109" s="4">
        <f t="array" ref="AC109">XLOOKUP(AB109,'Agregado (2)'!$B$2:$B$1511,'Agregado (2)'!$H$2:$H$1511)</f>
        <v>-0.005892746148</v>
      </c>
      <c r="AD109" s="3">
        <v>43257.0</v>
      </c>
      <c r="AE109" s="2">
        <v>-1802.149</v>
      </c>
      <c r="AF109" s="12">
        <v>43257.0</v>
      </c>
      <c r="AG109" s="2">
        <v>21.3</v>
      </c>
      <c r="AH109" s="9">
        <f t="shared" si="8"/>
        <v>0.09291867553</v>
      </c>
    </row>
    <row r="110" ht="15.75" customHeight="1">
      <c r="B110" s="13">
        <v>43257.0</v>
      </c>
      <c r="C110" s="10">
        <v>140640.1570000001</v>
      </c>
      <c r="D110" s="21">
        <f t="shared" si="1"/>
        <v>-0.01273249729</v>
      </c>
      <c r="E110" s="10">
        <v>97497.23600000005</v>
      </c>
      <c r="F110" s="10">
        <v>67861.46399999998</v>
      </c>
      <c r="G110" s="10">
        <f t="shared" si="2"/>
        <v>305998.8443</v>
      </c>
      <c r="H110" s="11">
        <f t="shared" si="5"/>
        <v>-0.005892746148</v>
      </c>
      <c r="J110" s="12"/>
      <c r="K110" s="12"/>
      <c r="L110" s="12"/>
      <c r="M110" s="12"/>
      <c r="N110" s="12"/>
      <c r="O110" s="12"/>
      <c r="P110" s="12"/>
      <c r="Q110" s="12">
        <v>43258.0</v>
      </c>
      <c r="R110" s="2">
        <v>100.88</v>
      </c>
      <c r="S110" s="3">
        <v>43287.0</v>
      </c>
      <c r="T110" s="4">
        <f t="array" ref="T110">XLOOKUP(S110,'Agregado (2)'!$B$2:$B$1511,'Agregado (2)'!$H$2:$H$1511)</f>
        <v>-0.005668758087</v>
      </c>
      <c r="V110" s="12">
        <v>43258.0</v>
      </c>
      <c r="W110" s="2">
        <v>177.76</v>
      </c>
      <c r="Y110" s="12">
        <v>43258.0</v>
      </c>
      <c r="Z110" s="2">
        <v>177.76</v>
      </c>
      <c r="AA110" s="22">
        <f t="shared" si="7"/>
        <v>-0.003089282655</v>
      </c>
      <c r="AB110" s="3">
        <v>43287.0</v>
      </c>
      <c r="AC110" s="4">
        <f t="array" ref="AC110">XLOOKUP(AB110,'Agregado (2)'!$B$2:$B$1511,'Agregado (2)'!$H$2:$H$1511)</f>
        <v>-0.005668758087</v>
      </c>
      <c r="AD110" s="3">
        <v>43287.0</v>
      </c>
      <c r="AE110" s="2">
        <v>-1096.103</v>
      </c>
      <c r="AF110" s="12">
        <v>43258.0</v>
      </c>
      <c r="AG110" s="2">
        <v>21.07</v>
      </c>
      <c r="AH110" s="9">
        <f t="shared" si="8"/>
        <v>-0.0108568449</v>
      </c>
    </row>
    <row r="111" ht="15.75" customHeight="1">
      <c r="B111" s="13">
        <v>43287.0</v>
      </c>
      <c r="C111" s="10">
        <v>139544.0540000001</v>
      </c>
      <c r="D111" s="21">
        <f t="shared" si="1"/>
        <v>-0.007824199571</v>
      </c>
      <c r="E111" s="10">
        <v>97539.15100000004</v>
      </c>
      <c r="F111" s="10">
        <v>67185.92099999997</v>
      </c>
      <c r="G111" s="10">
        <f t="shared" si="2"/>
        <v>304269.1182</v>
      </c>
      <c r="H111" s="11">
        <f t="shared" si="5"/>
        <v>-0.005668758087</v>
      </c>
      <c r="J111" s="12"/>
      <c r="K111" s="12"/>
      <c r="L111" s="12"/>
      <c r="M111" s="12"/>
      <c r="N111" s="12"/>
      <c r="O111" s="12"/>
      <c r="P111" s="12"/>
      <c r="Q111" s="12">
        <v>43259.0</v>
      </c>
      <c r="R111" s="2">
        <v>101.63</v>
      </c>
      <c r="S111" s="3">
        <v>43318.0</v>
      </c>
      <c r="T111" s="4">
        <f t="array" ref="T111">XLOOKUP(S111,'Agregado (2)'!$B$2:$B$1511,'Agregado (2)'!$H$2:$H$1511)</f>
        <v>0.001500101912</v>
      </c>
      <c r="V111" s="12">
        <v>43259.0</v>
      </c>
      <c r="W111" s="2">
        <v>179.21</v>
      </c>
      <c r="Y111" s="12">
        <v>43259.0</v>
      </c>
      <c r="Z111" s="2">
        <v>179.21</v>
      </c>
      <c r="AA111" s="22">
        <f t="shared" si="7"/>
        <v>0.008123976664</v>
      </c>
      <c r="AB111" s="3">
        <v>43318.0</v>
      </c>
      <c r="AC111" s="4">
        <f t="array" ref="AC111">XLOOKUP(AB111,'Agregado (2)'!$B$2:$B$1511,'Agregado (2)'!$H$2:$H$1511)</f>
        <v>0.001500101912</v>
      </c>
      <c r="AD111" s="3">
        <v>43318.0</v>
      </c>
      <c r="AE111" s="2">
        <v>332.815</v>
      </c>
      <c r="AF111" s="12">
        <v>43259.0</v>
      </c>
      <c r="AG111" s="2">
        <v>21.18</v>
      </c>
      <c r="AH111" s="9">
        <f t="shared" si="8"/>
        <v>0.005207112357</v>
      </c>
    </row>
    <row r="112" ht="15.75" customHeight="1">
      <c r="B112" s="13">
        <v>43318.0</v>
      </c>
      <c r="C112" s="10">
        <v>139876.8690000001</v>
      </c>
      <c r="D112" s="21">
        <f t="shared" si="1"/>
        <v>0.002382177783</v>
      </c>
      <c r="E112" s="10">
        <v>97636.90000000004</v>
      </c>
      <c r="F112" s="10">
        <v>67212.12399999997</v>
      </c>
      <c r="G112" s="10">
        <f t="shared" si="2"/>
        <v>304725.8954</v>
      </c>
      <c r="H112" s="11">
        <f t="shared" si="5"/>
        <v>0.001500101912</v>
      </c>
      <c r="J112" s="12"/>
      <c r="K112" s="12"/>
      <c r="L112" s="12"/>
      <c r="M112" s="12"/>
      <c r="N112" s="12"/>
      <c r="O112" s="12"/>
      <c r="P112" s="12"/>
      <c r="Q112" s="12">
        <v>43262.0</v>
      </c>
      <c r="R112" s="2">
        <v>101.05</v>
      </c>
      <c r="S112" s="3">
        <v>43410.0</v>
      </c>
      <c r="T112" s="4">
        <f t="array" ref="T112">XLOOKUP(S112,'Agregado (2)'!$B$2:$B$1511,'Agregado (2)'!$H$2:$H$1511)</f>
        <v>-0.00298359228</v>
      </c>
      <c r="V112" s="12">
        <v>43262.0</v>
      </c>
      <c r="W112" s="2">
        <v>177.82</v>
      </c>
      <c r="Y112" s="12">
        <v>43262.0</v>
      </c>
      <c r="Z112" s="2">
        <v>177.82</v>
      </c>
      <c r="AA112" s="22">
        <f t="shared" si="7"/>
        <v>-0.007786499862</v>
      </c>
      <c r="AB112" s="3">
        <v>43410.0</v>
      </c>
      <c r="AC112" s="4">
        <f t="array" ref="AC112">XLOOKUP(AB112,'Agregado (2)'!$B$2:$B$1511,'Agregado (2)'!$H$2:$H$1511)</f>
        <v>-0.00298359228</v>
      </c>
      <c r="AD112" s="3">
        <v>43410.0</v>
      </c>
      <c r="AE112" s="2">
        <v>-1043.317</v>
      </c>
      <c r="AF112" s="12">
        <v>43262.0</v>
      </c>
      <c r="AG112" s="2">
        <v>22.14</v>
      </c>
      <c r="AH112" s="9">
        <f t="shared" si="8"/>
        <v>0.04432858711</v>
      </c>
    </row>
    <row r="113" ht="15.75" customHeight="1">
      <c r="B113" s="13">
        <v>43410.0</v>
      </c>
      <c r="C113" s="10">
        <v>138833.55200000008</v>
      </c>
      <c r="D113" s="21">
        <f t="shared" si="1"/>
        <v>-0.007486780506</v>
      </c>
      <c r="E113" s="10">
        <v>97720.95000000004</v>
      </c>
      <c r="F113" s="10">
        <v>67263.57799999996</v>
      </c>
      <c r="G113" s="10">
        <f t="shared" si="2"/>
        <v>303818.0725</v>
      </c>
      <c r="H113" s="11">
        <f t="shared" si="5"/>
        <v>-0.00298359228</v>
      </c>
      <c r="J113" s="12"/>
      <c r="K113" s="12"/>
      <c r="L113" s="12"/>
      <c r="M113" s="12"/>
      <c r="N113" s="12"/>
      <c r="O113" s="12"/>
      <c r="P113" s="12"/>
      <c r="Q113" s="12">
        <v>43263.0</v>
      </c>
      <c r="R113" s="2">
        <v>101.31</v>
      </c>
      <c r="S113" s="3">
        <v>43440.0</v>
      </c>
      <c r="T113" s="4">
        <f t="array" ref="T113">XLOOKUP(S113,'Agregado (2)'!$B$2:$B$1511,'Agregado (2)'!$H$2:$H$1511)</f>
        <v>-0.007561882707</v>
      </c>
      <c r="V113" s="12">
        <v>43263.0</v>
      </c>
      <c r="W113" s="2">
        <v>178.05</v>
      </c>
      <c r="Y113" s="12">
        <v>43263.0</v>
      </c>
      <c r="Z113" s="2">
        <v>178.05</v>
      </c>
      <c r="AA113" s="22">
        <f t="shared" si="7"/>
        <v>0.001292607031</v>
      </c>
      <c r="AB113" s="3">
        <v>43440.0</v>
      </c>
      <c r="AC113" s="4">
        <f t="array" ref="AC113">XLOOKUP(AB113,'Agregado (2)'!$B$2:$B$1511,'Agregado (2)'!$H$2:$H$1511)</f>
        <v>-0.007561882707</v>
      </c>
      <c r="AD113" s="3">
        <v>43440.0</v>
      </c>
      <c r="AE113" s="2">
        <v>626.66</v>
      </c>
      <c r="AF113" s="12">
        <v>43263.0</v>
      </c>
      <c r="AG113" s="2">
        <v>22.85</v>
      </c>
      <c r="AH113" s="9">
        <f t="shared" si="8"/>
        <v>0.03156519006</v>
      </c>
    </row>
    <row r="114" ht="15.75" customHeight="1">
      <c r="B114" s="13">
        <v>43440.0</v>
      </c>
      <c r="C114" s="10">
        <v>139460.2120000001</v>
      </c>
      <c r="D114" s="21">
        <f t="shared" si="1"/>
        <v>0.004503593973</v>
      </c>
      <c r="E114" s="10">
        <v>94818.11500000003</v>
      </c>
      <c r="F114" s="10">
        <v>67250.96899999997</v>
      </c>
      <c r="G114" s="10">
        <f t="shared" si="2"/>
        <v>301529.3005</v>
      </c>
      <c r="H114" s="11">
        <f t="shared" si="5"/>
        <v>-0.007561882707</v>
      </c>
      <c r="J114" s="12"/>
      <c r="K114" s="12"/>
      <c r="L114" s="12"/>
      <c r="M114" s="12"/>
      <c r="N114" s="12"/>
      <c r="O114" s="12"/>
      <c r="P114" s="12"/>
      <c r="Q114" s="12">
        <v>43264.0</v>
      </c>
      <c r="R114" s="2">
        <v>100.85</v>
      </c>
      <c r="S114" s="3" t="s">
        <v>62</v>
      </c>
      <c r="T114" s="4">
        <f t="array" ref="T114">XLOOKUP(S114,'Agregado (2)'!$B$2:$B$1511,'Agregado (2)'!$H$2:$H$1511)</f>
        <v>0.001269006343</v>
      </c>
      <c r="V114" s="12">
        <v>43264.0</v>
      </c>
      <c r="W114" s="2">
        <v>176.87</v>
      </c>
      <c r="Y114" s="12">
        <v>43264.0</v>
      </c>
      <c r="Z114" s="2">
        <v>176.87</v>
      </c>
      <c r="AA114" s="22">
        <f t="shared" si="7"/>
        <v>-0.006649410277</v>
      </c>
      <c r="AB114" s="3" t="s">
        <v>62</v>
      </c>
      <c r="AC114" s="4">
        <f t="array" ref="AC114">XLOOKUP(AB114,'Agregado (2)'!$B$2:$B$1511,'Agregado (2)'!$H$2:$H$1511)</f>
        <v>0.001269006343</v>
      </c>
      <c r="AD114" s="3" t="s">
        <v>62</v>
      </c>
      <c r="AE114" s="2">
        <v>697.522</v>
      </c>
      <c r="AF114" s="12">
        <v>43264.0</v>
      </c>
      <c r="AG114" s="2">
        <v>22.99</v>
      </c>
      <c r="AH114" s="9">
        <f t="shared" si="8"/>
        <v>0.006108221435</v>
      </c>
    </row>
    <row r="115" ht="15.75" customHeight="1">
      <c r="B115" s="13" t="s">
        <v>62</v>
      </c>
      <c r="C115" s="10">
        <v>140157.73400000008</v>
      </c>
      <c r="D115" s="21">
        <f t="shared" si="1"/>
        <v>0.004989117879</v>
      </c>
      <c r="E115" s="10">
        <v>94663.58300000003</v>
      </c>
      <c r="F115" s="10">
        <v>67090.86399999997</v>
      </c>
      <c r="G115" s="10">
        <f t="shared" si="2"/>
        <v>301912.186</v>
      </c>
      <c r="H115" s="11">
        <f t="shared" si="5"/>
        <v>0.001269006343</v>
      </c>
      <c r="J115" s="12"/>
      <c r="K115" s="12"/>
      <c r="L115" s="12"/>
      <c r="M115" s="12"/>
      <c r="N115" s="12"/>
      <c r="O115" s="12"/>
      <c r="P115" s="12"/>
      <c r="Q115" s="12">
        <v>43265.0</v>
      </c>
      <c r="R115" s="2">
        <v>101.42</v>
      </c>
      <c r="S115" s="3" t="s">
        <v>63</v>
      </c>
      <c r="T115" s="4">
        <f t="array" ref="T115">XLOOKUP(S115,'Agregado (2)'!$B$2:$B$1511,'Agregado (2)'!$H$2:$H$1511)</f>
        <v>0.002410558651</v>
      </c>
      <c r="V115" s="12">
        <v>43265.0</v>
      </c>
      <c r="W115" s="2">
        <v>175.93</v>
      </c>
      <c r="Y115" s="12">
        <v>43265.0</v>
      </c>
      <c r="Z115" s="2">
        <v>175.93</v>
      </c>
      <c r="AA115" s="22">
        <f t="shared" si="7"/>
        <v>-0.005328810796</v>
      </c>
      <c r="AB115" s="3" t="s">
        <v>63</v>
      </c>
      <c r="AC115" s="4">
        <f t="array" ref="AC115">XLOOKUP(AB115,'Agregado (2)'!$B$2:$B$1511,'Agregado (2)'!$H$2:$H$1511)</f>
        <v>0.002410558651</v>
      </c>
      <c r="AD115" s="3" t="s">
        <v>63</v>
      </c>
      <c r="AE115" s="2">
        <v>-13.895</v>
      </c>
      <c r="AF115" s="12">
        <v>43265.0</v>
      </c>
      <c r="AG115" s="2">
        <v>23.85</v>
      </c>
      <c r="AH115" s="9">
        <f t="shared" si="8"/>
        <v>0.03672487856</v>
      </c>
    </row>
    <row r="116" ht="15.75" customHeight="1">
      <c r="B116" s="13" t="s">
        <v>63</v>
      </c>
      <c r="C116" s="10">
        <v>140143.8390000001</v>
      </c>
      <c r="D116" s="21">
        <f t="shared" si="1"/>
        <v>-0.00009914321823</v>
      </c>
      <c r="E116" s="10">
        <v>94831.49100000002</v>
      </c>
      <c r="F116" s="10">
        <v>67665.51099999997</v>
      </c>
      <c r="G116" s="10">
        <f t="shared" si="2"/>
        <v>302640.8409</v>
      </c>
      <c r="H116" s="11">
        <f t="shared" si="5"/>
        <v>0.002410558651</v>
      </c>
      <c r="J116" s="12"/>
      <c r="K116" s="12"/>
      <c r="L116" s="12"/>
      <c r="M116" s="12"/>
      <c r="N116" s="12"/>
      <c r="O116" s="12"/>
      <c r="P116" s="12"/>
      <c r="Q116" s="12">
        <v>43266.0</v>
      </c>
      <c r="R116" s="2">
        <v>100.13</v>
      </c>
      <c r="S116" s="3" t="s">
        <v>64</v>
      </c>
      <c r="T116" s="4">
        <f t="array" ref="T116">XLOOKUP(S116,'Agregado (2)'!$B$2:$B$1511,'Agregado (2)'!$H$2:$H$1511)</f>
        <v>-0.007151546777</v>
      </c>
      <c r="V116" s="12">
        <v>43266.0</v>
      </c>
      <c r="W116" s="2">
        <v>176.8</v>
      </c>
      <c r="Y116" s="12">
        <v>43266.0</v>
      </c>
      <c r="Z116" s="2">
        <v>176.8</v>
      </c>
      <c r="AA116" s="22">
        <f t="shared" si="7"/>
        <v>0.004932961553</v>
      </c>
      <c r="AB116" s="3" t="s">
        <v>64</v>
      </c>
      <c r="AC116" s="4">
        <f t="array" ref="AC116">XLOOKUP(AB116,'Agregado (2)'!$B$2:$B$1511,'Agregado (2)'!$H$2:$H$1511)</f>
        <v>-0.007151546777</v>
      </c>
      <c r="AD116" s="3" t="s">
        <v>64</v>
      </c>
      <c r="AE116" s="2">
        <v>-2006.404</v>
      </c>
      <c r="AF116" s="12">
        <v>43266.0</v>
      </c>
      <c r="AG116" s="2">
        <v>23.88</v>
      </c>
      <c r="AH116" s="9">
        <f t="shared" si="8"/>
        <v>0.00125707119</v>
      </c>
    </row>
    <row r="117" ht="15.75" customHeight="1">
      <c r="B117" s="13" t="s">
        <v>64</v>
      </c>
      <c r="C117" s="10">
        <v>138137.43500000008</v>
      </c>
      <c r="D117" s="21">
        <f t="shared" si="1"/>
        <v>-0.01442022123</v>
      </c>
      <c r="E117" s="10">
        <v>94719.24100000002</v>
      </c>
      <c r="F117" s="10">
        <v>67627.54999999997</v>
      </c>
      <c r="G117" s="10">
        <f t="shared" si="2"/>
        <v>300484.2116</v>
      </c>
      <c r="H117" s="11">
        <f t="shared" si="5"/>
        <v>-0.007151546777</v>
      </c>
      <c r="J117" s="12"/>
      <c r="K117" s="12"/>
      <c r="L117" s="12"/>
      <c r="M117" s="12"/>
      <c r="N117" s="12"/>
      <c r="O117" s="12"/>
      <c r="P117" s="12"/>
      <c r="Q117" s="12">
        <v>43269.0</v>
      </c>
      <c r="R117" s="2">
        <v>100.86</v>
      </c>
      <c r="S117" s="3" t="s">
        <v>65</v>
      </c>
      <c r="T117" s="4">
        <f t="array" ref="T117">XLOOKUP(S117,'Agregado (2)'!$B$2:$B$1511,'Agregado (2)'!$H$2:$H$1511)</f>
        <v>0.004886433285</v>
      </c>
      <c r="V117" s="12">
        <v>43269.0</v>
      </c>
      <c r="W117" s="2">
        <v>175.16</v>
      </c>
      <c r="Y117" s="12">
        <v>43269.0</v>
      </c>
      <c r="Z117" s="2">
        <v>175.16</v>
      </c>
      <c r="AA117" s="22">
        <f t="shared" si="7"/>
        <v>-0.00931930827</v>
      </c>
      <c r="AB117" s="3" t="s">
        <v>65</v>
      </c>
      <c r="AC117" s="4">
        <f t="array" ref="AC117">XLOOKUP(AB117,'Agregado (2)'!$B$2:$B$1511,'Agregado (2)'!$H$2:$H$1511)</f>
        <v>0.004886433285</v>
      </c>
      <c r="AD117" s="3" t="s">
        <v>65</v>
      </c>
      <c r="AE117" s="2">
        <v>1926.31</v>
      </c>
      <c r="AF117" s="12">
        <v>43269.0</v>
      </c>
      <c r="AG117" s="2">
        <v>24.72</v>
      </c>
      <c r="AH117" s="9">
        <f t="shared" si="8"/>
        <v>0.03457134407</v>
      </c>
    </row>
    <row r="118" ht="15.75" customHeight="1">
      <c r="B118" s="13" t="s">
        <v>65</v>
      </c>
      <c r="C118" s="10">
        <v>140063.74500000008</v>
      </c>
      <c r="D118" s="21">
        <f t="shared" si="1"/>
        <v>0.01384854504</v>
      </c>
      <c r="E118" s="10">
        <v>94733.25900000002</v>
      </c>
      <c r="F118" s="10">
        <v>67159.08299999997</v>
      </c>
      <c r="G118" s="10">
        <f t="shared" si="2"/>
        <v>301956.1008</v>
      </c>
      <c r="H118" s="11">
        <f t="shared" si="5"/>
        <v>0.004886433285</v>
      </c>
      <c r="J118" s="12"/>
      <c r="K118" s="12"/>
      <c r="L118" s="12"/>
      <c r="M118" s="12"/>
      <c r="N118" s="12"/>
      <c r="O118" s="12"/>
      <c r="P118" s="12"/>
      <c r="Q118" s="12">
        <v>43270.0</v>
      </c>
      <c r="R118" s="2">
        <v>100.86</v>
      </c>
      <c r="S118" s="3" t="s">
        <v>66</v>
      </c>
      <c r="T118" s="4">
        <f t="array" ref="T118">XLOOKUP(S118,'Agregado (2)'!$B$2:$B$1511,'Agregado (2)'!$H$2:$H$1511)</f>
        <v>0.006946564313</v>
      </c>
      <c r="V118" s="12">
        <v>43270.0</v>
      </c>
      <c r="W118" s="2">
        <v>173.23</v>
      </c>
      <c r="Y118" s="12">
        <v>43270.0</v>
      </c>
      <c r="Z118" s="2">
        <v>173.23</v>
      </c>
      <c r="AA118" s="22">
        <f t="shared" si="7"/>
        <v>-0.01107965064</v>
      </c>
      <c r="AB118" s="3" t="s">
        <v>66</v>
      </c>
      <c r="AC118" s="4">
        <f t="array" ref="AC118">XLOOKUP(AB118,'Agregado (2)'!$B$2:$B$1511,'Agregado (2)'!$H$2:$H$1511)</f>
        <v>0.006946564313</v>
      </c>
      <c r="AD118" s="3" t="s">
        <v>66</v>
      </c>
      <c r="AE118" s="2">
        <v>1922.242</v>
      </c>
      <c r="AF118" s="12">
        <v>43270.0</v>
      </c>
      <c r="AG118" s="2">
        <v>23.5</v>
      </c>
      <c r="AH118" s="9">
        <f t="shared" si="8"/>
        <v>-0.05061221144</v>
      </c>
    </row>
    <row r="119" ht="15.75" customHeight="1">
      <c r="B119" s="13" t="s">
        <v>66</v>
      </c>
      <c r="C119" s="10">
        <v>141985.98700000008</v>
      </c>
      <c r="D119" s="21">
        <f t="shared" si="1"/>
        <v>0.01363072922</v>
      </c>
      <c r="E119" s="10">
        <v>94915.11300000003</v>
      </c>
      <c r="F119" s="10">
        <v>67159.84699999997</v>
      </c>
      <c r="G119" s="10">
        <f t="shared" si="2"/>
        <v>304060.9606</v>
      </c>
      <c r="H119" s="11">
        <f t="shared" si="5"/>
        <v>0.006946564313</v>
      </c>
      <c r="J119" s="12"/>
      <c r="K119" s="12"/>
      <c r="L119" s="12"/>
      <c r="M119" s="12"/>
      <c r="N119" s="12"/>
      <c r="O119" s="12"/>
      <c r="P119" s="12"/>
      <c r="Q119" s="12">
        <v>43271.0</v>
      </c>
      <c r="R119" s="2">
        <v>101.87</v>
      </c>
      <c r="S119" s="3" t="s">
        <v>67</v>
      </c>
      <c r="T119" s="4">
        <f t="array" ref="T119">XLOOKUP(S119,'Agregado (2)'!$B$2:$B$1511,'Agregado (2)'!$H$2:$H$1511)</f>
        <v>0.001499094647</v>
      </c>
      <c r="V119" s="12">
        <v>43271.0</v>
      </c>
      <c r="W119" s="2">
        <v>173.47</v>
      </c>
      <c r="Y119" s="12">
        <v>43271.0</v>
      </c>
      <c r="Z119" s="2">
        <v>173.47</v>
      </c>
      <c r="AA119" s="22">
        <f t="shared" si="7"/>
        <v>0.001384482482</v>
      </c>
      <c r="AB119" s="3" t="s">
        <v>67</v>
      </c>
      <c r="AC119" s="4">
        <f t="array" ref="AC119">XLOOKUP(AB119,'Agregado (2)'!$B$2:$B$1511,'Agregado (2)'!$H$2:$H$1511)</f>
        <v>0.001499094647</v>
      </c>
      <c r="AD119" s="3" t="s">
        <v>67</v>
      </c>
      <c r="AE119" s="2">
        <v>371.901</v>
      </c>
      <c r="AF119" s="12">
        <v>43271.0</v>
      </c>
      <c r="AG119" s="2">
        <v>24.15</v>
      </c>
      <c r="AH119" s="9">
        <f t="shared" si="8"/>
        <v>0.02728395895</v>
      </c>
    </row>
    <row r="120" ht="15.75" customHeight="1">
      <c r="B120" s="13" t="s">
        <v>67</v>
      </c>
      <c r="C120" s="10">
        <v>142357.8880000001</v>
      </c>
      <c r="D120" s="21">
        <f t="shared" si="1"/>
        <v>0.002615855271</v>
      </c>
      <c r="E120" s="10">
        <v>94970.84600000002</v>
      </c>
      <c r="F120" s="10">
        <v>67188.38199999997</v>
      </c>
      <c r="G120" s="10">
        <f t="shared" si="2"/>
        <v>304517.1186</v>
      </c>
      <c r="H120" s="11">
        <f t="shared" si="5"/>
        <v>0.001499094647</v>
      </c>
      <c r="J120" s="12"/>
      <c r="K120" s="12"/>
      <c r="L120" s="12"/>
      <c r="M120" s="12"/>
      <c r="N120" s="12"/>
      <c r="O120" s="12"/>
      <c r="P120" s="12"/>
      <c r="Q120" s="12">
        <v>43272.0</v>
      </c>
      <c r="R120" s="2">
        <v>101.14</v>
      </c>
      <c r="S120" s="3" t="s">
        <v>68</v>
      </c>
      <c r="T120" s="4">
        <f t="array" ref="T120">XLOOKUP(S120,'Agregado (2)'!$B$2:$B$1511,'Agregado (2)'!$H$2:$H$1511)</f>
        <v>-0.000508342802</v>
      </c>
      <c r="V120" s="12">
        <v>43272.0</v>
      </c>
      <c r="W120" s="2">
        <v>172.43</v>
      </c>
      <c r="Y120" s="12">
        <v>43272.0</v>
      </c>
      <c r="Z120" s="2">
        <v>172.43</v>
      </c>
      <c r="AA120" s="22">
        <f t="shared" si="7"/>
        <v>-0.006013316761</v>
      </c>
      <c r="AB120" s="3" t="s">
        <v>68</v>
      </c>
      <c r="AC120" s="4">
        <f t="array" ref="AC120">XLOOKUP(AB120,'Agregado (2)'!$B$2:$B$1511,'Agregado (2)'!$H$2:$H$1511)</f>
        <v>-0.000508342802</v>
      </c>
      <c r="AD120" s="3" t="s">
        <v>68</v>
      </c>
      <c r="AE120" s="2">
        <v>551.902</v>
      </c>
      <c r="AF120" s="12">
        <v>43272.0</v>
      </c>
      <c r="AG120" s="2">
        <v>23.17</v>
      </c>
      <c r="AH120" s="9">
        <f t="shared" si="8"/>
        <v>-0.04142604165</v>
      </c>
    </row>
    <row r="121" ht="15.75" customHeight="1">
      <c r="B121" s="13" t="s">
        <v>68</v>
      </c>
      <c r="C121" s="10">
        <v>142909.7900000001</v>
      </c>
      <c r="D121" s="21">
        <f t="shared" si="1"/>
        <v>0.003869367132</v>
      </c>
      <c r="E121" s="10">
        <v>94245.08300000001</v>
      </c>
      <c r="F121" s="10">
        <v>67207.48199999997</v>
      </c>
      <c r="G121" s="10">
        <f t="shared" si="2"/>
        <v>304362.3589</v>
      </c>
      <c r="H121" s="11">
        <f t="shared" si="5"/>
        <v>-0.000508342802</v>
      </c>
      <c r="J121" s="12"/>
      <c r="K121" s="12"/>
      <c r="L121" s="12"/>
      <c r="M121" s="12"/>
      <c r="N121" s="12"/>
      <c r="O121" s="12"/>
      <c r="P121" s="12"/>
      <c r="Q121" s="12">
        <v>43273.0</v>
      </c>
      <c r="R121" s="2">
        <v>100.41</v>
      </c>
      <c r="S121" s="3" t="s">
        <v>69</v>
      </c>
      <c r="T121" s="4">
        <f t="array" ref="T121">XLOOKUP(S121,'Agregado (2)'!$B$2:$B$1511,'Agregado (2)'!$H$2:$H$1511)</f>
        <v>-0.004837291971</v>
      </c>
      <c r="V121" s="12">
        <v>43273.0</v>
      </c>
      <c r="W121" s="2">
        <v>172.41</v>
      </c>
      <c r="Y121" s="12">
        <v>43273.0</v>
      </c>
      <c r="Z121" s="2">
        <v>172.41</v>
      </c>
      <c r="AA121" s="22">
        <f t="shared" si="7"/>
        <v>-0.0001159958243</v>
      </c>
      <c r="AB121" s="3" t="s">
        <v>69</v>
      </c>
      <c r="AC121" s="4">
        <f t="array" ref="AC121">XLOOKUP(AB121,'Agregado (2)'!$B$2:$B$1511,'Agregado (2)'!$H$2:$H$1511)</f>
        <v>-0.004837291971</v>
      </c>
      <c r="AD121" s="3" t="s">
        <v>69</v>
      </c>
      <c r="AE121" s="2">
        <v>-1494.547</v>
      </c>
      <c r="AF121" s="12">
        <v>43273.0</v>
      </c>
      <c r="AG121" s="2">
        <v>22.24</v>
      </c>
      <c r="AH121" s="9">
        <f t="shared" si="8"/>
        <v>-0.04096586906</v>
      </c>
    </row>
    <row r="122" ht="15.75" customHeight="1">
      <c r="B122" s="13" t="s">
        <v>69</v>
      </c>
      <c r="C122" s="10">
        <v>141415.2430000001</v>
      </c>
      <c r="D122" s="21">
        <f t="shared" si="1"/>
        <v>-0.01051304382</v>
      </c>
      <c r="E122" s="10">
        <v>94245.08300000001</v>
      </c>
      <c r="F122" s="10">
        <v>67233.30899999998</v>
      </c>
      <c r="G122" s="10">
        <f t="shared" si="2"/>
        <v>302893.6245</v>
      </c>
      <c r="H122" s="11">
        <f t="shared" si="5"/>
        <v>-0.004837291971</v>
      </c>
      <c r="J122" s="12"/>
      <c r="K122" s="12"/>
      <c r="L122" s="12"/>
      <c r="M122" s="12"/>
      <c r="N122" s="12"/>
      <c r="O122" s="12"/>
      <c r="P122" s="12"/>
      <c r="Q122" s="12">
        <v>43276.0</v>
      </c>
      <c r="R122" s="2">
        <v>98.39</v>
      </c>
      <c r="S122" s="3" t="s">
        <v>70</v>
      </c>
      <c r="T122" s="4">
        <f t="array" ref="T122">XLOOKUP(S122,'Agregado (2)'!$B$2:$B$1511,'Agregado (2)'!$H$2:$H$1511)</f>
        <v>-0.00002031119823</v>
      </c>
      <c r="V122" s="12">
        <v>43276.0</v>
      </c>
      <c r="W122" s="2">
        <v>169.6</v>
      </c>
      <c r="Y122" s="12">
        <v>43276.0</v>
      </c>
      <c r="Z122" s="2">
        <v>169.6</v>
      </c>
      <c r="AA122" s="22">
        <f t="shared" si="7"/>
        <v>-0.01643263783</v>
      </c>
      <c r="AB122" s="3" t="s">
        <v>70</v>
      </c>
      <c r="AC122" s="4">
        <f t="array" ref="AC122">XLOOKUP(AB122,'Agregado (2)'!$B$2:$B$1511,'Agregado (2)'!$H$2:$H$1511)</f>
        <v>-0.00002031119823</v>
      </c>
      <c r="AD122" s="3" t="s">
        <v>70</v>
      </c>
      <c r="AE122" s="2">
        <v>-82.423</v>
      </c>
      <c r="AF122" s="12">
        <v>43276.0</v>
      </c>
      <c r="AG122" s="2">
        <v>22.2</v>
      </c>
      <c r="AH122" s="9">
        <f t="shared" si="8"/>
        <v>-0.001800180504</v>
      </c>
    </row>
    <row r="123" ht="15.75" customHeight="1">
      <c r="B123" s="13" t="s">
        <v>70</v>
      </c>
      <c r="C123" s="10">
        <v>141332.8200000001</v>
      </c>
      <c r="D123" s="21">
        <f t="shared" si="1"/>
        <v>-0.0005830137364</v>
      </c>
      <c r="E123" s="10">
        <v>94245.08300000001</v>
      </c>
      <c r="F123" s="10">
        <v>67309.56999999998</v>
      </c>
      <c r="G123" s="10">
        <f t="shared" si="2"/>
        <v>302887.4724</v>
      </c>
      <c r="H123" s="11">
        <f t="shared" si="5"/>
        <v>-0.00002031119823</v>
      </c>
      <c r="J123" s="12"/>
      <c r="K123" s="12"/>
      <c r="L123" s="12"/>
      <c r="M123" s="12"/>
      <c r="N123" s="12"/>
      <c r="O123" s="12"/>
      <c r="P123" s="12"/>
      <c r="Q123" s="12">
        <v>43277.0</v>
      </c>
      <c r="R123" s="2">
        <v>99.08</v>
      </c>
      <c r="S123" s="3" t="s">
        <v>71</v>
      </c>
      <c r="T123" s="4">
        <f t="array" ref="T123">XLOOKUP(S123,'Agregado (2)'!$B$2:$B$1511,'Agregado (2)'!$H$2:$H$1511)</f>
        <v>-0.0009775710203</v>
      </c>
      <c r="V123" s="12">
        <v>43277.0</v>
      </c>
      <c r="W123" s="2">
        <v>169.47</v>
      </c>
      <c r="Y123" s="12">
        <v>43277.0</v>
      </c>
      <c r="Z123" s="2">
        <v>169.47</v>
      </c>
      <c r="AA123" s="22">
        <f t="shared" si="7"/>
        <v>-0.0007668033525</v>
      </c>
      <c r="AB123" s="3" t="s">
        <v>71</v>
      </c>
      <c r="AC123" s="4">
        <f t="array" ref="AC123">XLOOKUP(AB123,'Agregado (2)'!$B$2:$B$1511,'Agregado (2)'!$H$2:$H$1511)</f>
        <v>-0.0009775710203</v>
      </c>
      <c r="AD123" s="3" t="s">
        <v>71</v>
      </c>
      <c r="AE123" s="2">
        <v>-270.978</v>
      </c>
      <c r="AF123" s="12">
        <v>43277.0</v>
      </c>
      <c r="AG123" s="2">
        <v>22.8</v>
      </c>
      <c r="AH123" s="9">
        <f t="shared" si="8"/>
        <v>0.02666824708</v>
      </c>
    </row>
    <row r="124" ht="15.75" customHeight="1">
      <c r="B124" s="13" t="s">
        <v>71</v>
      </c>
      <c r="C124" s="10">
        <v>141061.8420000001</v>
      </c>
      <c r="D124" s="21">
        <f t="shared" si="1"/>
        <v>-0.001919144514</v>
      </c>
      <c r="E124" s="10">
        <v>94313.61000000002</v>
      </c>
      <c r="F124" s="10">
        <v>67216.07299999997</v>
      </c>
      <c r="G124" s="10">
        <f t="shared" si="2"/>
        <v>302591.5231</v>
      </c>
      <c r="H124" s="11">
        <f t="shared" si="5"/>
        <v>-0.0009775710203</v>
      </c>
      <c r="J124" s="12"/>
      <c r="K124" s="12"/>
      <c r="L124" s="12"/>
      <c r="M124" s="12"/>
      <c r="N124" s="12"/>
      <c r="O124" s="12"/>
      <c r="P124" s="12"/>
      <c r="Q124" s="12">
        <v>43278.0</v>
      </c>
      <c r="R124" s="2">
        <v>97.54</v>
      </c>
      <c r="S124" s="3" t="s">
        <v>72</v>
      </c>
      <c r="T124" s="4">
        <f t="array" ref="T124">XLOOKUP(S124,'Agregado (2)'!$B$2:$B$1511,'Agregado (2)'!$H$2:$H$1511)</f>
        <v>-0.009773766125</v>
      </c>
      <c r="V124" s="12">
        <v>43278.0</v>
      </c>
      <c r="W124" s="2">
        <v>168.47</v>
      </c>
      <c r="Y124" s="12">
        <v>43278.0</v>
      </c>
      <c r="Z124" s="2">
        <v>168.47</v>
      </c>
      <c r="AA124" s="22">
        <f t="shared" si="7"/>
        <v>-0.005918227607</v>
      </c>
      <c r="AB124" s="3" t="s">
        <v>72</v>
      </c>
      <c r="AC124" s="4">
        <f t="array" ref="AC124">XLOOKUP(AB124,'Agregado (2)'!$B$2:$B$1511,'Agregado (2)'!$H$2:$H$1511)</f>
        <v>-0.009773766125</v>
      </c>
      <c r="AD124" s="3" t="s">
        <v>72</v>
      </c>
      <c r="AE124" s="2">
        <v>-2919.4</v>
      </c>
      <c r="AF124" s="12">
        <v>43278.0</v>
      </c>
      <c r="AG124" s="2">
        <v>22.97</v>
      </c>
      <c r="AH124" s="9">
        <f t="shared" si="8"/>
        <v>0.007428480741</v>
      </c>
    </row>
    <row r="125" ht="15.75" customHeight="1">
      <c r="B125" s="13" t="s">
        <v>72</v>
      </c>
      <c r="C125" s="10">
        <v>138142.4420000001</v>
      </c>
      <c r="D125" s="21">
        <f t="shared" si="1"/>
        <v>-0.02091304875</v>
      </c>
      <c r="E125" s="10">
        <v>94327.28100000002</v>
      </c>
      <c r="F125" s="10">
        <v>67178.76799999998</v>
      </c>
      <c r="G125" s="10">
        <f t="shared" si="2"/>
        <v>299648.4701</v>
      </c>
      <c r="H125" s="11">
        <f t="shared" si="5"/>
        <v>-0.009773766125</v>
      </c>
      <c r="J125" s="12"/>
      <c r="K125" s="12"/>
      <c r="L125" s="12"/>
      <c r="M125" s="12"/>
      <c r="N125" s="12"/>
      <c r="O125" s="12"/>
      <c r="P125" s="12"/>
      <c r="Q125" s="12">
        <v>43279.0</v>
      </c>
      <c r="R125" s="2">
        <v>98.63</v>
      </c>
      <c r="S125" s="3" t="s">
        <v>73</v>
      </c>
      <c r="T125" s="4">
        <f t="array" ref="T125">XLOOKUP(S125,'Agregado (2)'!$B$2:$B$1511,'Agregado (2)'!$H$2:$H$1511)</f>
        <v>-0.00003784119811</v>
      </c>
      <c r="V125" s="12">
        <v>43279.0</v>
      </c>
      <c r="W125" s="2">
        <v>170.58</v>
      </c>
      <c r="Y125" s="12">
        <v>43279.0</v>
      </c>
      <c r="Z125" s="2">
        <v>170.58</v>
      </c>
      <c r="AA125" s="22">
        <f t="shared" si="7"/>
        <v>0.01244670249</v>
      </c>
      <c r="AB125" s="3" t="s">
        <v>73</v>
      </c>
      <c r="AC125" s="4">
        <f t="array" ref="AC125">XLOOKUP(AB125,'Agregado (2)'!$B$2:$B$1511,'Agregado (2)'!$H$2:$H$1511)</f>
        <v>-0.00003784119811</v>
      </c>
      <c r="AD125" s="3" t="s">
        <v>73</v>
      </c>
      <c r="AE125" s="2">
        <v>-242.314</v>
      </c>
      <c r="AF125" s="12">
        <v>43279.0</v>
      </c>
      <c r="AG125" s="2">
        <v>23.33</v>
      </c>
      <c r="AH125" s="9">
        <f t="shared" si="8"/>
        <v>0.01555106933</v>
      </c>
    </row>
    <row r="126" ht="15.75" customHeight="1">
      <c r="B126" s="13" t="s">
        <v>73</v>
      </c>
      <c r="C126" s="10">
        <v>137900.12800000008</v>
      </c>
      <c r="D126" s="21">
        <f t="shared" si="1"/>
        <v>-0.001755628215</v>
      </c>
      <c r="E126" s="10">
        <v>94340.83500000002</v>
      </c>
      <c r="F126" s="10">
        <v>67396.16999999998</v>
      </c>
      <c r="G126" s="10">
        <f t="shared" si="2"/>
        <v>299637.1312</v>
      </c>
      <c r="H126" s="11">
        <f t="shared" si="5"/>
        <v>-0.00003784119811</v>
      </c>
      <c r="J126" s="12"/>
      <c r="K126" s="12"/>
      <c r="L126" s="12"/>
      <c r="M126" s="12"/>
      <c r="N126" s="12"/>
      <c r="O126" s="12"/>
      <c r="P126" s="12"/>
      <c r="Q126" s="12">
        <v>43280.0</v>
      </c>
      <c r="R126" s="2">
        <v>98.61</v>
      </c>
      <c r="S126" s="3" t="s">
        <v>74</v>
      </c>
      <c r="T126" s="4">
        <f t="array" ref="T126">XLOOKUP(S126,'Agregado (2)'!$B$2:$B$1511,'Agregado (2)'!$H$2:$H$1511)</f>
        <v>0.0002578338017</v>
      </c>
      <c r="V126" s="12">
        <v>43280.0</v>
      </c>
      <c r="W126" s="2">
        <v>170.56</v>
      </c>
      <c r="Y126" s="12">
        <v>43280.0</v>
      </c>
      <c r="Z126" s="2">
        <v>170.56</v>
      </c>
      <c r="AA126" s="22">
        <f t="shared" si="7"/>
        <v>-0.0001172539135</v>
      </c>
      <c r="AB126" s="3" t="s">
        <v>74</v>
      </c>
      <c r="AC126" s="4">
        <f t="array" ref="AC126">XLOOKUP(AB126,'Agregado (2)'!$B$2:$B$1511,'Agregado (2)'!$H$2:$H$1511)</f>
        <v>0.0002578338017</v>
      </c>
      <c r="AD126" s="3" t="s">
        <v>74</v>
      </c>
      <c r="AE126" s="2">
        <v>108.373</v>
      </c>
      <c r="AF126" s="12">
        <v>43280.0</v>
      </c>
      <c r="AG126" s="2">
        <v>22.86</v>
      </c>
      <c r="AH126" s="9">
        <f t="shared" si="8"/>
        <v>-0.02035142767</v>
      </c>
    </row>
    <row r="127" ht="15.75" customHeight="1">
      <c r="B127" s="13" t="s">
        <v>74</v>
      </c>
      <c r="C127" s="10">
        <v>138008.50100000008</v>
      </c>
      <c r="D127" s="21">
        <f t="shared" si="1"/>
        <v>0.0007855717015</v>
      </c>
      <c r="E127" s="10">
        <v>94340.83500000002</v>
      </c>
      <c r="F127" s="10">
        <v>67365.06099999999</v>
      </c>
      <c r="G127" s="10">
        <f t="shared" si="2"/>
        <v>299714.3978</v>
      </c>
      <c r="H127" s="11">
        <f t="shared" si="5"/>
        <v>0.0002578338017</v>
      </c>
      <c r="J127" s="12"/>
      <c r="K127" s="12"/>
      <c r="L127" s="12"/>
      <c r="M127" s="12"/>
      <c r="N127" s="12"/>
      <c r="O127" s="12"/>
      <c r="P127" s="12"/>
      <c r="Q127" s="12">
        <v>43283.0</v>
      </c>
      <c r="R127" s="2">
        <v>100.01</v>
      </c>
      <c r="S127" s="3">
        <v>43138.0</v>
      </c>
      <c r="T127" s="4">
        <f t="array" ref="T127">XLOOKUP(S127,'Agregado (2)'!$B$2:$B$1511,'Agregado (2)'!$H$2:$H$1511)</f>
        <v>-0.005996090715</v>
      </c>
      <c r="V127" s="12">
        <v>43283.0</v>
      </c>
      <c r="W127" s="2">
        <v>170.97</v>
      </c>
      <c r="Y127" s="12">
        <v>43283.0</v>
      </c>
      <c r="Z127" s="2">
        <v>170.97</v>
      </c>
      <c r="AA127" s="22">
        <f t="shared" si="7"/>
        <v>0.002400961538</v>
      </c>
      <c r="AB127" s="3">
        <v>43138.0</v>
      </c>
      <c r="AC127" s="4">
        <f t="array" ref="AC127">XLOOKUP(AB127,'Agregado (2)'!$B$2:$B$1511,'Agregado (2)'!$H$2:$H$1511)</f>
        <v>-0.005996090715</v>
      </c>
      <c r="AD127" s="3">
        <v>43138.0</v>
      </c>
      <c r="AE127" s="2">
        <v>-1762.502</v>
      </c>
      <c r="AF127" s="12">
        <v>43283.0</v>
      </c>
      <c r="AG127" s="2">
        <v>22.34</v>
      </c>
      <c r="AH127" s="9">
        <f t="shared" si="8"/>
        <v>-0.02300986473</v>
      </c>
    </row>
    <row r="128" ht="15.75" customHeight="1">
      <c r="B128" s="13">
        <v>43138.0</v>
      </c>
      <c r="C128" s="10">
        <v>136245.99900000007</v>
      </c>
      <c r="D128" s="21">
        <f t="shared" si="1"/>
        <v>-0.01285321673</v>
      </c>
      <c r="E128" s="10">
        <v>94504.64200000002</v>
      </c>
      <c r="F128" s="10">
        <v>67172.03199999999</v>
      </c>
      <c r="G128" s="10">
        <f t="shared" si="2"/>
        <v>297922.6601</v>
      </c>
      <c r="H128" s="11">
        <f t="shared" si="5"/>
        <v>-0.005996090715</v>
      </c>
      <c r="J128" s="12"/>
      <c r="K128" s="12"/>
      <c r="L128" s="12"/>
      <c r="M128" s="12"/>
      <c r="N128" s="12"/>
      <c r="O128" s="12"/>
      <c r="P128" s="12"/>
      <c r="Q128" s="12">
        <v>43284.0</v>
      </c>
      <c r="R128" s="2">
        <v>99.05</v>
      </c>
      <c r="S128" s="3">
        <v>43166.0</v>
      </c>
      <c r="T128" s="4">
        <f t="array" ref="T128">XLOOKUP(S128,'Agregado (2)'!$B$2:$B$1511,'Agregado (2)'!$H$2:$H$1511)</f>
        <v>0.0009868250316</v>
      </c>
      <c r="V128" s="12">
        <v>43284.0</v>
      </c>
      <c r="W128" s="2">
        <v>169.76</v>
      </c>
      <c r="Y128" s="12">
        <v>43284.0</v>
      </c>
      <c r="Z128" s="2">
        <v>169.76</v>
      </c>
      <c r="AA128" s="22">
        <f t="shared" si="7"/>
        <v>-0.007102427649</v>
      </c>
      <c r="AB128" s="3">
        <v>43166.0</v>
      </c>
      <c r="AC128" s="4">
        <f t="array" ref="AC128">XLOOKUP(AB128,'Agregado (2)'!$B$2:$B$1511,'Agregado (2)'!$H$2:$H$1511)</f>
        <v>0.0009868250316</v>
      </c>
      <c r="AD128" s="3">
        <v>43166.0</v>
      </c>
      <c r="AE128" s="2">
        <v>244.794</v>
      </c>
      <c r="AF128" s="12">
        <v>43284.0</v>
      </c>
      <c r="AG128" s="2">
        <v>20.72</v>
      </c>
      <c r="AH128" s="9">
        <f t="shared" si="8"/>
        <v>-0.07527937625</v>
      </c>
    </row>
    <row r="129" ht="15.75" customHeight="1">
      <c r="B129" s="13">
        <v>43166.0</v>
      </c>
      <c r="C129" s="10">
        <v>136490.79300000006</v>
      </c>
      <c r="D129" s="21">
        <f t="shared" si="1"/>
        <v>0.001795093826</v>
      </c>
      <c r="E129" s="10">
        <v>94490.94900000002</v>
      </c>
      <c r="F129" s="10">
        <v>67235.059</v>
      </c>
      <c r="G129" s="10">
        <f t="shared" si="2"/>
        <v>298216.8028</v>
      </c>
      <c r="H129" s="11">
        <f t="shared" si="5"/>
        <v>0.0009868250316</v>
      </c>
      <c r="J129" s="12"/>
      <c r="K129" s="12"/>
      <c r="L129" s="12"/>
      <c r="M129" s="12"/>
      <c r="N129" s="12"/>
      <c r="O129" s="12"/>
      <c r="P129" s="12"/>
      <c r="Q129" s="12">
        <v>43286.0</v>
      </c>
      <c r="R129" s="2">
        <v>99.76</v>
      </c>
      <c r="S129" s="3">
        <v>43227.0</v>
      </c>
      <c r="T129" s="4">
        <f t="array" ref="T129">XLOOKUP(S129,'Agregado (2)'!$B$2:$B$1511,'Agregado (2)'!$H$2:$H$1511)</f>
        <v>0.003688163695</v>
      </c>
      <c r="V129" s="12">
        <v>43286.0</v>
      </c>
      <c r="W129" s="2">
        <v>171.06</v>
      </c>
      <c r="Y129" s="12">
        <v>43286.0</v>
      </c>
      <c r="Z129" s="2">
        <v>171.06</v>
      </c>
      <c r="AA129" s="22">
        <f t="shared" si="7"/>
        <v>0.007628697287</v>
      </c>
      <c r="AB129" s="3">
        <v>43227.0</v>
      </c>
      <c r="AC129" s="4">
        <f t="array" ref="AC129">XLOOKUP(AB129,'Agregado (2)'!$B$2:$B$1511,'Agregado (2)'!$H$2:$H$1511)</f>
        <v>0.003688163695</v>
      </c>
      <c r="AD129" s="3">
        <v>43227.0</v>
      </c>
      <c r="AE129" s="2">
        <v>811.934</v>
      </c>
      <c r="AF129" s="12">
        <v>43286.0</v>
      </c>
      <c r="AG129" s="2">
        <v>20.61</v>
      </c>
      <c r="AH129" s="9">
        <f t="shared" si="8"/>
        <v>-0.005323022489</v>
      </c>
    </row>
    <row r="130" ht="15.75" customHeight="1">
      <c r="B130" s="13">
        <v>43227.0</v>
      </c>
      <c r="C130" s="10">
        <v>137302.72700000007</v>
      </c>
      <c r="D130" s="21">
        <f t="shared" si="1"/>
        <v>0.005931012393</v>
      </c>
      <c r="E130" s="10">
        <v>94749.82900000003</v>
      </c>
      <c r="F130" s="10">
        <v>67266.144</v>
      </c>
      <c r="G130" s="10">
        <f t="shared" si="2"/>
        <v>299318.7059</v>
      </c>
      <c r="H130" s="11">
        <f t="shared" si="5"/>
        <v>0.003688163695</v>
      </c>
      <c r="J130" s="12"/>
      <c r="K130" s="12"/>
      <c r="L130" s="12"/>
      <c r="M130" s="12"/>
      <c r="N130" s="12"/>
      <c r="O130" s="12"/>
      <c r="P130" s="12"/>
      <c r="Q130" s="12">
        <v>43287.0</v>
      </c>
      <c r="R130" s="2">
        <v>101.16</v>
      </c>
      <c r="S130" s="3">
        <v>43258.0</v>
      </c>
      <c r="T130" s="4">
        <f t="array" ref="T130">XLOOKUP(S130,'Agregado (2)'!$B$2:$B$1511,'Agregado (2)'!$H$2:$H$1511)</f>
        <v>-0.003859639841</v>
      </c>
      <c r="V130" s="12">
        <v>43287.0</v>
      </c>
      <c r="W130" s="2">
        <v>172.81</v>
      </c>
      <c r="Y130" s="12">
        <v>43287.0</v>
      </c>
      <c r="Z130" s="2">
        <v>172.81</v>
      </c>
      <c r="AA130" s="22">
        <f t="shared" si="7"/>
        <v>0.01017835291</v>
      </c>
      <c r="AB130" s="3">
        <v>43258.0</v>
      </c>
      <c r="AC130" s="4">
        <f t="array" ref="AC130">XLOOKUP(AB130,'Agregado (2)'!$B$2:$B$1511,'Agregado (2)'!$H$2:$H$1511)</f>
        <v>-0.003859639841</v>
      </c>
      <c r="AD130" s="3">
        <v>43258.0</v>
      </c>
      <c r="AE130" s="2">
        <v>-1215.02</v>
      </c>
      <c r="AF130" s="12">
        <v>43287.0</v>
      </c>
      <c r="AG130" s="2">
        <v>20.59</v>
      </c>
      <c r="AH130" s="9">
        <f t="shared" si="8"/>
        <v>-0.0009708738627</v>
      </c>
    </row>
    <row r="131" ht="15.75" customHeight="1">
      <c r="B131" s="13">
        <v>43258.0</v>
      </c>
      <c r="C131" s="10">
        <v>136087.70700000008</v>
      </c>
      <c r="D131" s="21">
        <f t="shared" si="1"/>
        <v>-0.008888591907</v>
      </c>
      <c r="E131" s="10">
        <v>94804.81300000002</v>
      </c>
      <c r="F131" s="10">
        <v>67273.159</v>
      </c>
      <c r="G131" s="10">
        <f t="shared" si="2"/>
        <v>298165.6701</v>
      </c>
      <c r="H131" s="11">
        <f t="shared" si="5"/>
        <v>-0.003859639841</v>
      </c>
      <c r="J131" s="12"/>
      <c r="K131" s="12"/>
      <c r="L131" s="12"/>
      <c r="M131" s="12"/>
      <c r="N131" s="12"/>
      <c r="O131" s="12"/>
      <c r="P131" s="12"/>
      <c r="Q131" s="12">
        <v>43290.0</v>
      </c>
      <c r="R131" s="2">
        <v>101.85</v>
      </c>
      <c r="S131" s="3">
        <v>43350.0</v>
      </c>
      <c r="T131" s="4">
        <f t="array" ref="T131">XLOOKUP(S131,'Agregado (2)'!$B$2:$B$1511,'Agregado (2)'!$H$2:$H$1511)</f>
        <v>-0.00101559797</v>
      </c>
      <c r="V131" s="12">
        <v>43290.0</v>
      </c>
      <c r="W131" s="2">
        <v>175.45</v>
      </c>
      <c r="Y131" s="12">
        <v>43290.0</v>
      </c>
      <c r="Z131" s="2">
        <v>175.45</v>
      </c>
      <c r="AA131" s="22">
        <f t="shared" si="7"/>
        <v>0.01516137696</v>
      </c>
      <c r="AB131" s="3">
        <v>43350.0</v>
      </c>
      <c r="AC131" s="4">
        <f t="array" ref="AC131">XLOOKUP(AB131,'Agregado (2)'!$B$2:$B$1511,'Agregado (2)'!$H$2:$H$1511)</f>
        <v>-0.00101559797</v>
      </c>
      <c r="AD131" s="3">
        <v>43350.0</v>
      </c>
      <c r="AE131" s="2">
        <v>-220.294</v>
      </c>
      <c r="AF131" s="12">
        <v>43290.0</v>
      </c>
      <c r="AG131" s="2">
        <v>21.23</v>
      </c>
      <c r="AH131" s="9">
        <f t="shared" si="8"/>
        <v>0.03060975468</v>
      </c>
    </row>
    <row r="132" ht="15.75" customHeight="1">
      <c r="B132" s="13">
        <v>43350.0</v>
      </c>
      <c r="C132" s="10">
        <v>135867.4130000001</v>
      </c>
      <c r="D132" s="21">
        <f t="shared" si="1"/>
        <v>-0.00162007649</v>
      </c>
      <c r="E132" s="10">
        <v>94721.63100000002</v>
      </c>
      <c r="F132" s="10">
        <v>67273.965</v>
      </c>
      <c r="G132" s="10">
        <f t="shared" si="2"/>
        <v>297863.0074</v>
      </c>
      <c r="H132" s="11">
        <f t="shared" si="5"/>
        <v>-0.00101559797</v>
      </c>
      <c r="J132" s="12"/>
      <c r="K132" s="12"/>
      <c r="L132" s="12"/>
      <c r="M132" s="12"/>
      <c r="N132" s="12"/>
      <c r="O132" s="12"/>
      <c r="P132" s="12"/>
      <c r="Q132" s="12">
        <v>43291.0</v>
      </c>
      <c r="R132" s="2">
        <v>102.12</v>
      </c>
      <c r="S132" s="3">
        <v>43380.0</v>
      </c>
      <c r="T132" s="4">
        <f t="array" ref="T132">XLOOKUP(S132,'Agregado (2)'!$B$2:$B$1511,'Agregado (2)'!$H$2:$H$1511)</f>
        <v>0.003833020035</v>
      </c>
      <c r="V132" s="12">
        <v>43291.0</v>
      </c>
      <c r="W132" s="2">
        <v>176.69</v>
      </c>
      <c r="Y132" s="12">
        <v>43291.0</v>
      </c>
      <c r="Z132" s="2">
        <v>176.69</v>
      </c>
      <c r="AA132" s="22">
        <f t="shared" si="7"/>
        <v>0.007042682599</v>
      </c>
      <c r="AB132" s="3">
        <v>43380.0</v>
      </c>
      <c r="AC132" s="4">
        <f t="array" ref="AC132">XLOOKUP(AB132,'Agregado (2)'!$B$2:$B$1511,'Agregado (2)'!$H$2:$H$1511)</f>
        <v>0.003833020035</v>
      </c>
      <c r="AD132" s="3">
        <v>43380.0</v>
      </c>
      <c r="AE132" s="2">
        <v>1250.423</v>
      </c>
      <c r="AF132" s="12">
        <v>43291.0</v>
      </c>
      <c r="AG132" s="2">
        <v>21.5</v>
      </c>
      <c r="AH132" s="9">
        <f t="shared" si="8"/>
        <v>0.01263765942</v>
      </c>
    </row>
    <row r="133" ht="15.75" customHeight="1">
      <c r="B133" s="13">
        <v>43380.0</v>
      </c>
      <c r="C133" s="10">
        <v>137117.8360000001</v>
      </c>
      <c r="D133" s="21">
        <f t="shared" si="1"/>
        <v>0.009161167132</v>
      </c>
      <c r="E133" s="10">
        <v>94595.72200000002</v>
      </c>
      <c r="F133" s="10">
        <v>67293.34599999999</v>
      </c>
      <c r="G133" s="10">
        <f t="shared" si="2"/>
        <v>299006.9132</v>
      </c>
      <c r="H133" s="11">
        <f t="shared" si="5"/>
        <v>0.003833020035</v>
      </c>
      <c r="J133" s="12"/>
      <c r="K133" s="12"/>
      <c r="L133" s="12"/>
      <c r="M133" s="12"/>
      <c r="N133" s="12"/>
      <c r="O133" s="12"/>
      <c r="P133" s="12"/>
      <c r="Q133" s="12">
        <v>43292.0</v>
      </c>
      <c r="R133" s="2">
        <v>101.98</v>
      </c>
      <c r="S133" s="3">
        <v>43411.0</v>
      </c>
      <c r="T133" s="4">
        <f t="array" ref="T133">XLOOKUP(S133,'Agregado (2)'!$B$2:$B$1511,'Agregado (2)'!$H$2:$H$1511)</f>
        <v>-0.005009521026</v>
      </c>
      <c r="V133" s="12">
        <v>43292.0</v>
      </c>
      <c r="W133" s="2">
        <v>178.03</v>
      </c>
      <c r="Y133" s="12">
        <v>43292.0</v>
      </c>
      <c r="Z133" s="2">
        <v>178.03</v>
      </c>
      <c r="AA133" s="22">
        <f t="shared" si="7"/>
        <v>0.007555290788</v>
      </c>
      <c r="AB133" s="3">
        <v>43411.0</v>
      </c>
      <c r="AC133" s="4">
        <f t="array" ref="AC133">XLOOKUP(AB133,'Agregado (2)'!$B$2:$B$1511,'Agregado (2)'!$H$2:$H$1511)</f>
        <v>-0.005009521026</v>
      </c>
      <c r="AD133" s="3">
        <v>43411.0</v>
      </c>
      <c r="AE133" s="2">
        <v>-1185.067</v>
      </c>
      <c r="AF133" s="12">
        <v>43292.0</v>
      </c>
      <c r="AG133" s="2">
        <v>21.26</v>
      </c>
      <c r="AH133" s="9">
        <f t="shared" si="8"/>
        <v>-0.01122556222</v>
      </c>
    </row>
    <row r="134" ht="15.75" customHeight="1">
      <c r="B134" s="13">
        <v>43411.0</v>
      </c>
      <c r="C134" s="10">
        <v>135932.7690000001</v>
      </c>
      <c r="D134" s="21">
        <f t="shared" si="1"/>
        <v>-0.008680255009</v>
      </c>
      <c r="E134" s="10">
        <v>94272.83100000002</v>
      </c>
      <c r="F134" s="10">
        <v>67307.18599999999</v>
      </c>
      <c r="G134" s="10">
        <f t="shared" si="2"/>
        <v>297512.7773</v>
      </c>
      <c r="H134" s="11">
        <f t="shared" si="5"/>
        <v>-0.005009521026</v>
      </c>
      <c r="J134" s="12"/>
      <c r="K134" s="12"/>
      <c r="L134" s="12"/>
      <c r="M134" s="12"/>
      <c r="N134" s="12"/>
      <c r="O134" s="12"/>
      <c r="P134" s="12"/>
      <c r="Q134" s="12">
        <v>43293.0</v>
      </c>
      <c r="R134" s="2">
        <v>104.19</v>
      </c>
      <c r="S134" s="3">
        <v>43441.0</v>
      </c>
      <c r="T134" s="4">
        <f t="array" ref="T134">XLOOKUP(S134,'Agregado (2)'!$B$2:$B$1511,'Agregado (2)'!$H$2:$H$1511)</f>
        <v>0.00882416971</v>
      </c>
      <c r="V134" s="12">
        <v>43293.0</v>
      </c>
      <c r="W134" s="2">
        <v>181.51</v>
      </c>
      <c r="Y134" s="12">
        <v>43293.0</v>
      </c>
      <c r="Z134" s="2">
        <v>181.51</v>
      </c>
      <c r="AA134" s="22">
        <f t="shared" si="7"/>
        <v>0.01935867319</v>
      </c>
      <c r="AB134" s="3">
        <v>43441.0</v>
      </c>
      <c r="AC134" s="4">
        <f t="array" ref="AC134">XLOOKUP(AB134,'Agregado (2)'!$B$2:$B$1511,'Agregado (2)'!$H$2:$H$1511)</f>
        <v>0.00882416971</v>
      </c>
      <c r="AD134" s="3">
        <v>43441.0</v>
      </c>
      <c r="AE134" s="2">
        <v>2297.975</v>
      </c>
      <c r="AF134" s="12">
        <v>43293.0</v>
      </c>
      <c r="AG134" s="2">
        <v>21.11</v>
      </c>
      <c r="AH134" s="9">
        <f t="shared" si="8"/>
        <v>-0.007080511054</v>
      </c>
    </row>
    <row r="135" ht="15.75" customHeight="1">
      <c r="B135" s="13">
        <v>43441.0</v>
      </c>
      <c r="C135" s="10">
        <v>138230.7440000001</v>
      </c>
      <c r="D135" s="21">
        <f t="shared" si="1"/>
        <v>0.01676392888</v>
      </c>
      <c r="E135" s="10">
        <v>94509.79600000002</v>
      </c>
      <c r="F135" s="10">
        <v>67409.14099999999</v>
      </c>
      <c r="G135" s="10">
        <f t="shared" si="2"/>
        <v>300149.6978</v>
      </c>
      <c r="H135" s="11">
        <f t="shared" si="5"/>
        <v>0.00882416971</v>
      </c>
      <c r="J135" s="12"/>
      <c r="K135" s="12"/>
      <c r="L135" s="12"/>
      <c r="M135" s="12"/>
      <c r="N135" s="12"/>
      <c r="O135" s="12"/>
      <c r="P135" s="12"/>
      <c r="Q135" s="12">
        <v>43294.0</v>
      </c>
      <c r="R135" s="2">
        <v>105.43</v>
      </c>
      <c r="S135" s="3" t="s">
        <v>75</v>
      </c>
      <c r="T135" s="4">
        <f t="array" ref="T135">XLOOKUP(S135,'Agregado (2)'!$B$2:$B$1511,'Agregado (2)'!$H$2:$H$1511)</f>
        <v>-0.004684208884</v>
      </c>
      <c r="V135" s="12">
        <v>43294.0</v>
      </c>
      <c r="W135" s="2">
        <v>181.96</v>
      </c>
      <c r="Y135" s="12">
        <v>43294.0</v>
      </c>
      <c r="Z135" s="2">
        <v>181.96</v>
      </c>
      <c r="AA135" s="22">
        <f t="shared" si="7"/>
        <v>0.002476134096</v>
      </c>
      <c r="AB135" s="3" t="s">
        <v>75</v>
      </c>
      <c r="AC135" s="4">
        <f t="array" ref="AC135">XLOOKUP(AB135,'Agregado (2)'!$B$2:$B$1511,'Agregado (2)'!$H$2:$H$1511)</f>
        <v>-0.004684208884</v>
      </c>
      <c r="AD135" s="3" t="s">
        <v>75</v>
      </c>
      <c r="AE135" s="2">
        <v>-1284.812</v>
      </c>
      <c r="AF135" s="12">
        <v>43294.0</v>
      </c>
      <c r="AG135" s="2">
        <v>21.26</v>
      </c>
      <c r="AH135" s="9">
        <f t="shared" si="8"/>
        <v>0.007080511054</v>
      </c>
    </row>
    <row r="136" ht="15.75" customHeight="1">
      <c r="B136" s="13" t="s">
        <v>75</v>
      </c>
      <c r="C136" s="10">
        <v>136945.9320000001</v>
      </c>
      <c r="D136" s="21">
        <f t="shared" si="1"/>
        <v>-0.009338155799</v>
      </c>
      <c r="E136" s="10">
        <v>94481.67100000002</v>
      </c>
      <c r="F136" s="10">
        <v>67319.42799999999</v>
      </c>
      <c r="G136" s="10">
        <f t="shared" si="2"/>
        <v>298747.0217</v>
      </c>
      <c r="H136" s="11">
        <f t="shared" si="5"/>
        <v>-0.004684208884</v>
      </c>
      <c r="J136" s="12"/>
      <c r="K136" s="12"/>
      <c r="L136" s="12"/>
      <c r="M136" s="12"/>
      <c r="N136" s="12"/>
      <c r="O136" s="12"/>
      <c r="P136" s="12"/>
      <c r="Q136" s="12">
        <v>43297.0</v>
      </c>
      <c r="R136" s="2">
        <v>104.91</v>
      </c>
      <c r="S136" s="3" t="s">
        <v>76</v>
      </c>
      <c r="T136" s="4">
        <f t="array" ref="T136">XLOOKUP(S136,'Agregado (2)'!$B$2:$B$1511,'Agregado (2)'!$H$2:$H$1511)</f>
        <v>-0.004794393806</v>
      </c>
      <c r="V136" s="12">
        <v>43297.0</v>
      </c>
      <c r="W136" s="2">
        <v>182.32</v>
      </c>
      <c r="Y136" s="12">
        <v>43297.0</v>
      </c>
      <c r="Z136" s="2">
        <v>182.32</v>
      </c>
      <c r="AA136" s="22">
        <f t="shared" si="7"/>
        <v>0.001976502236</v>
      </c>
      <c r="AB136" s="3" t="s">
        <v>76</v>
      </c>
      <c r="AC136" s="4">
        <f t="array" ref="AC136">XLOOKUP(AB136,'Agregado (2)'!$B$2:$B$1511,'Agregado (2)'!$H$2:$H$1511)</f>
        <v>-0.004794393806</v>
      </c>
      <c r="AD136" s="3" t="s">
        <v>76</v>
      </c>
      <c r="AE136" s="2">
        <v>-1384.052</v>
      </c>
      <c r="AF136" s="12">
        <v>43297.0</v>
      </c>
      <c r="AG136" s="2">
        <v>20.67</v>
      </c>
      <c r="AH136" s="9">
        <f t="shared" si="8"/>
        <v>-0.02814399922</v>
      </c>
    </row>
    <row r="137" ht="15.75" customHeight="1">
      <c r="B137" s="13" t="s">
        <v>76</v>
      </c>
      <c r="C137" s="10">
        <v>135561.8800000001</v>
      </c>
      <c r="D137" s="21">
        <f t="shared" si="1"/>
        <v>-0.01015797596</v>
      </c>
      <c r="E137" s="10">
        <v>94326.81600000002</v>
      </c>
      <c r="F137" s="10">
        <v>67429.45299999998</v>
      </c>
      <c r="G137" s="10">
        <f t="shared" si="2"/>
        <v>297318.1388</v>
      </c>
      <c r="H137" s="11">
        <f t="shared" si="5"/>
        <v>-0.004794393806</v>
      </c>
      <c r="J137" s="12"/>
      <c r="K137" s="12"/>
      <c r="L137" s="12"/>
      <c r="M137" s="12"/>
      <c r="N137" s="12"/>
      <c r="O137" s="12"/>
      <c r="P137" s="12"/>
      <c r="Q137" s="12">
        <v>43298.0</v>
      </c>
      <c r="R137" s="2">
        <v>105.95</v>
      </c>
      <c r="S137" s="3" t="s">
        <v>77</v>
      </c>
      <c r="T137" s="4">
        <f t="array" ref="T137">XLOOKUP(S137,'Agregado (2)'!$B$2:$B$1511,'Agregado (2)'!$H$2:$H$1511)</f>
        <v>0.002696790689</v>
      </c>
      <c r="V137" s="12">
        <v>43298.0</v>
      </c>
      <c r="W137" s="2">
        <v>182.69</v>
      </c>
      <c r="Y137" s="12">
        <v>43298.0</v>
      </c>
      <c r="Z137" s="2">
        <v>182.69</v>
      </c>
      <c r="AA137" s="22">
        <f t="shared" si="7"/>
        <v>0.002027342411</v>
      </c>
      <c r="AB137" s="3" t="s">
        <v>77</v>
      </c>
      <c r="AC137" s="4">
        <f t="array" ref="AC137">XLOOKUP(AB137,'Agregado (2)'!$B$2:$B$1511,'Agregado (2)'!$H$2:$H$1511)</f>
        <v>0.002696790689</v>
      </c>
      <c r="AD137" s="3" t="s">
        <v>77</v>
      </c>
      <c r="AE137" s="2">
        <v>782.13</v>
      </c>
      <c r="AF137" s="12">
        <v>43298.0</v>
      </c>
      <c r="AG137" s="2">
        <v>21.51</v>
      </c>
      <c r="AH137" s="9">
        <f t="shared" si="8"/>
        <v>0.03983456959</v>
      </c>
    </row>
    <row r="138" ht="15.75" customHeight="1">
      <c r="B138" s="13" t="s">
        <v>77</v>
      </c>
      <c r="C138" s="10">
        <v>136344.0100000001</v>
      </c>
      <c r="D138" s="21">
        <f t="shared" si="1"/>
        <v>0.005752962226</v>
      </c>
      <c r="E138" s="10">
        <v>94326.81600000002</v>
      </c>
      <c r="F138" s="10">
        <v>67450.19399999997</v>
      </c>
      <c r="G138" s="10">
        <f t="shared" si="2"/>
        <v>298121.0258</v>
      </c>
      <c r="H138" s="11">
        <f t="shared" si="5"/>
        <v>0.002696790689</v>
      </c>
      <c r="J138" s="12"/>
      <c r="K138" s="12"/>
      <c r="L138" s="12"/>
      <c r="M138" s="12"/>
      <c r="N138" s="12"/>
      <c r="O138" s="12"/>
      <c r="P138" s="12"/>
      <c r="Q138" s="12">
        <v>43299.0</v>
      </c>
      <c r="R138" s="2">
        <v>105.12</v>
      </c>
      <c r="S138" s="3" t="s">
        <v>78</v>
      </c>
      <c r="T138" s="4">
        <f t="array" ref="T138">XLOOKUP(S138,'Agregado (2)'!$B$2:$B$1511,'Agregado (2)'!$H$2:$H$1511)</f>
        <v>0.00005418772703</v>
      </c>
      <c r="V138" s="12">
        <v>43299.0</v>
      </c>
      <c r="W138" s="2">
        <v>184.49</v>
      </c>
      <c r="Y138" s="12">
        <v>43299.0</v>
      </c>
      <c r="Z138" s="2">
        <v>184.49</v>
      </c>
      <c r="AA138" s="22">
        <f t="shared" si="7"/>
        <v>0.009804534121</v>
      </c>
      <c r="AB138" s="3" t="s">
        <v>78</v>
      </c>
      <c r="AC138" s="4">
        <f t="array" ref="AC138">XLOOKUP(AB138,'Agregado (2)'!$B$2:$B$1511,'Agregado (2)'!$H$2:$H$1511)</f>
        <v>0.00005418772703</v>
      </c>
      <c r="AD138" s="3" t="s">
        <v>78</v>
      </c>
      <c r="AE138" s="2">
        <v>-42.066</v>
      </c>
      <c r="AF138" s="12">
        <v>43299.0</v>
      </c>
      <c r="AG138" s="2">
        <v>21.59</v>
      </c>
      <c r="AH138" s="9">
        <f t="shared" si="8"/>
        <v>0.003712301247</v>
      </c>
    </row>
    <row r="139" ht="15.75" customHeight="1">
      <c r="B139" s="13" t="s">
        <v>78</v>
      </c>
      <c r="C139" s="10">
        <v>136301.9440000001</v>
      </c>
      <c r="D139" s="21">
        <f t="shared" si="1"/>
        <v>-0.0003085760101</v>
      </c>
      <c r="E139" s="10">
        <v>94326.81600000002</v>
      </c>
      <c r="F139" s="10">
        <v>67508.42099999997</v>
      </c>
      <c r="G139" s="10">
        <f t="shared" si="2"/>
        <v>298137.1807</v>
      </c>
      <c r="H139" s="11">
        <f t="shared" si="5"/>
        <v>0.00005418772703</v>
      </c>
      <c r="J139" s="12"/>
      <c r="K139" s="12"/>
      <c r="L139" s="12"/>
      <c r="M139" s="12"/>
      <c r="N139" s="12"/>
      <c r="O139" s="12"/>
      <c r="P139" s="12"/>
      <c r="Q139" s="12">
        <v>43300.0</v>
      </c>
      <c r="R139" s="2">
        <v>104.4</v>
      </c>
      <c r="S139" s="3" t="s">
        <v>79</v>
      </c>
      <c r="T139" s="4">
        <f t="array" ref="T139">XLOOKUP(S139,'Agregado (2)'!$B$2:$B$1511,'Agregado (2)'!$H$2:$H$1511)</f>
        <v>-0.001097287062</v>
      </c>
      <c r="V139" s="12">
        <v>43300.0</v>
      </c>
      <c r="W139" s="2">
        <v>182.35</v>
      </c>
      <c r="Y139" s="12">
        <v>43300.0</v>
      </c>
      <c r="Z139" s="2">
        <v>182.35</v>
      </c>
      <c r="AA139" s="22">
        <f t="shared" si="7"/>
        <v>-0.01166734421</v>
      </c>
      <c r="AB139" s="3" t="s">
        <v>79</v>
      </c>
      <c r="AC139" s="4">
        <f t="array" ref="AC139">XLOOKUP(AB139,'Agregado (2)'!$B$2:$B$1511,'Agregado (2)'!$H$2:$H$1511)</f>
        <v>-0.001097287062</v>
      </c>
      <c r="AD139" s="3" t="s">
        <v>79</v>
      </c>
      <c r="AE139" s="2">
        <v>-674.513</v>
      </c>
      <c r="AF139" s="12">
        <v>43300.0</v>
      </c>
      <c r="AG139" s="2">
        <v>21.35</v>
      </c>
      <c r="AH139" s="9">
        <f t="shared" si="8"/>
        <v>-0.01117850485</v>
      </c>
    </row>
    <row r="140" ht="15.75" customHeight="1">
      <c r="B140" s="13" t="s">
        <v>79</v>
      </c>
      <c r="C140" s="10">
        <v>135627.4310000001</v>
      </c>
      <c r="D140" s="21">
        <f t="shared" si="1"/>
        <v>-0.004960952699</v>
      </c>
      <c r="E140" s="10">
        <v>94680.57600000002</v>
      </c>
      <c r="F140" s="10">
        <v>67502.21599999997</v>
      </c>
      <c r="G140" s="10">
        <f t="shared" si="2"/>
        <v>297810.218</v>
      </c>
      <c r="H140" s="11">
        <f t="shared" si="5"/>
        <v>-0.001097287062</v>
      </c>
      <c r="J140" s="12"/>
      <c r="K140" s="12"/>
      <c r="L140" s="12"/>
      <c r="M140" s="12"/>
      <c r="N140" s="12"/>
      <c r="O140" s="12"/>
      <c r="P140" s="12"/>
      <c r="Q140" s="12">
        <v>43301.0</v>
      </c>
      <c r="R140" s="2">
        <v>106.27</v>
      </c>
      <c r="S140" s="3" t="s">
        <v>80</v>
      </c>
      <c r="T140" s="4">
        <f t="array" ref="T140">XLOOKUP(S140,'Agregado (2)'!$B$2:$B$1511,'Agregado (2)'!$H$2:$H$1511)</f>
        <v>0.0008965015395</v>
      </c>
      <c r="V140" s="12">
        <v>43301.0</v>
      </c>
      <c r="W140" s="2">
        <v>185.42</v>
      </c>
      <c r="Y140" s="12">
        <v>43301.0</v>
      </c>
      <c r="Z140" s="2">
        <v>185.42</v>
      </c>
      <c r="AA140" s="22">
        <f t="shared" si="7"/>
        <v>0.01669560492</v>
      </c>
      <c r="AB140" s="3" t="s">
        <v>80</v>
      </c>
      <c r="AC140" s="4">
        <f t="array" ref="AC140">XLOOKUP(AB140,'Agregado (2)'!$B$2:$B$1511,'Agregado (2)'!$H$2:$H$1511)</f>
        <v>0.0008965015395</v>
      </c>
      <c r="AD140" s="3" t="s">
        <v>80</v>
      </c>
      <c r="AE140" s="2">
        <v>825.904</v>
      </c>
      <c r="AF140" s="12">
        <v>43301.0</v>
      </c>
      <c r="AG140" s="2">
        <v>20.91</v>
      </c>
      <c r="AH140" s="9">
        <f t="shared" si="8"/>
        <v>-0.02082422623</v>
      </c>
    </row>
    <row r="141" ht="15.75" customHeight="1">
      <c r="B141" s="13" t="s">
        <v>80</v>
      </c>
      <c r="C141" s="10">
        <v>136453.3350000001</v>
      </c>
      <c r="D141" s="21">
        <f t="shared" si="1"/>
        <v>0.006071039485</v>
      </c>
      <c r="E141" s="10">
        <v>94088.54600000002</v>
      </c>
      <c r="F141" s="10">
        <v>67535.43799999997</v>
      </c>
      <c r="G141" s="10">
        <f t="shared" si="2"/>
        <v>298077.3251</v>
      </c>
      <c r="H141" s="11">
        <f t="shared" si="5"/>
        <v>0.0008965015395</v>
      </c>
      <c r="J141" s="12"/>
      <c r="K141" s="12"/>
      <c r="L141" s="12"/>
      <c r="M141" s="12"/>
      <c r="N141" s="12"/>
      <c r="O141" s="12"/>
      <c r="P141" s="12"/>
      <c r="Q141" s="12">
        <v>43304.0</v>
      </c>
      <c r="R141" s="2">
        <v>107.97</v>
      </c>
      <c r="S141" s="3" t="s">
        <v>81</v>
      </c>
      <c r="T141" s="4">
        <f t="array" ref="T141">XLOOKUP(S141,'Agregado (2)'!$B$2:$B$1511,'Agregado (2)'!$H$2:$H$1511)</f>
        <v>-0.005930691156</v>
      </c>
      <c r="V141" s="12">
        <v>43304.0</v>
      </c>
      <c r="W141" s="2">
        <v>186.12</v>
      </c>
      <c r="Y141" s="12">
        <v>43304.0</v>
      </c>
      <c r="Z141" s="2">
        <v>186.12</v>
      </c>
      <c r="AA141" s="22">
        <f t="shared" si="7"/>
        <v>0.003768104798</v>
      </c>
      <c r="AB141" s="3" t="s">
        <v>81</v>
      </c>
      <c r="AC141" s="4">
        <f t="array" ref="AC141">XLOOKUP(AB141,'Agregado (2)'!$B$2:$B$1511,'Agregado (2)'!$H$2:$H$1511)</f>
        <v>-0.005930691156</v>
      </c>
      <c r="AD141" s="3" t="s">
        <v>81</v>
      </c>
      <c r="AE141" s="2">
        <v>-1314.644</v>
      </c>
      <c r="AF141" s="12">
        <v>43304.0</v>
      </c>
      <c r="AG141" s="2">
        <v>20.21</v>
      </c>
      <c r="AH141" s="9">
        <f t="shared" si="8"/>
        <v>-0.03404998203</v>
      </c>
    </row>
    <row r="142" ht="15.75" customHeight="1">
      <c r="B142" s="13" t="s">
        <v>81</v>
      </c>
      <c r="C142" s="10">
        <v>135138.6910000001</v>
      </c>
      <c r="D142" s="21">
        <f t="shared" si="1"/>
        <v>-0.009681096217</v>
      </c>
      <c r="E142" s="10">
        <v>93891.38200000001</v>
      </c>
      <c r="F142" s="10">
        <v>67284.68899999997</v>
      </c>
      <c r="G142" s="10">
        <f t="shared" si="2"/>
        <v>296314.7523</v>
      </c>
      <c r="H142" s="11">
        <f t="shared" si="5"/>
        <v>-0.005930691156</v>
      </c>
      <c r="J142" s="12"/>
      <c r="K142" s="12"/>
      <c r="L142" s="12"/>
      <c r="M142" s="12"/>
      <c r="N142" s="12"/>
      <c r="O142" s="12"/>
      <c r="P142" s="12"/>
      <c r="Q142" s="12">
        <v>43305.0</v>
      </c>
      <c r="R142" s="2">
        <v>107.66</v>
      </c>
      <c r="S142" s="3" t="s">
        <v>82</v>
      </c>
      <c r="T142" s="4">
        <f t="array" ref="T142">XLOOKUP(S142,'Agregado (2)'!$B$2:$B$1511,'Agregado (2)'!$H$2:$H$1511)</f>
        <v>0.003457131718</v>
      </c>
      <c r="V142" s="12">
        <v>43305.0</v>
      </c>
      <c r="W142" s="2">
        <v>185.63</v>
      </c>
      <c r="Y142" s="12">
        <v>43305.0</v>
      </c>
      <c r="Z142" s="2">
        <v>185.63</v>
      </c>
      <c r="AA142" s="22">
        <f t="shared" si="7"/>
        <v>-0.002636181755</v>
      </c>
      <c r="AB142" s="3" t="s">
        <v>82</v>
      </c>
      <c r="AC142" s="4">
        <f t="array" ref="AC142">XLOOKUP(AB142,'Agregado (2)'!$B$2:$B$1511,'Agregado (2)'!$H$2:$H$1511)</f>
        <v>0.003457131718</v>
      </c>
      <c r="AD142" s="3" t="s">
        <v>82</v>
      </c>
      <c r="AE142" s="2">
        <v>980.785</v>
      </c>
      <c r="AF142" s="12">
        <v>43305.0</v>
      </c>
      <c r="AG142" s="2">
        <v>19.83</v>
      </c>
      <c r="AH142" s="9">
        <f t="shared" si="8"/>
        <v>-0.01898158888</v>
      </c>
    </row>
    <row r="143" ht="15.75" customHeight="1">
      <c r="B143" s="13" t="s">
        <v>82</v>
      </c>
      <c r="C143" s="10">
        <v>136119.4760000001</v>
      </c>
      <c r="D143" s="21">
        <f t="shared" si="1"/>
        <v>0.007231408255</v>
      </c>
      <c r="E143" s="10">
        <v>93820.83700000001</v>
      </c>
      <c r="F143" s="10">
        <v>67400.60399999996</v>
      </c>
      <c r="G143" s="10">
        <f t="shared" si="2"/>
        <v>297340.9242</v>
      </c>
      <c r="H143" s="11">
        <f t="shared" si="5"/>
        <v>0.003457131718</v>
      </c>
      <c r="J143" s="12"/>
      <c r="K143" s="12"/>
      <c r="L143" s="12"/>
      <c r="M143" s="12"/>
      <c r="N143" s="12"/>
      <c r="O143" s="12"/>
      <c r="P143" s="12"/>
      <c r="Q143" s="12">
        <v>43306.0</v>
      </c>
      <c r="R143" s="2">
        <v>110.83</v>
      </c>
      <c r="S143" s="3" t="s">
        <v>83</v>
      </c>
      <c r="T143" s="4">
        <f t="array" ref="T143">XLOOKUP(S143,'Agregado (2)'!$B$2:$B$1511,'Agregado (2)'!$H$2:$H$1511)</f>
        <v>0.008700611622</v>
      </c>
      <c r="V143" s="12">
        <v>43306.0</v>
      </c>
      <c r="W143" s="2">
        <v>187.02</v>
      </c>
      <c r="Y143" s="12">
        <v>43306.0</v>
      </c>
      <c r="Z143" s="2">
        <v>187.02</v>
      </c>
      <c r="AA143" s="22">
        <f t="shared" si="7"/>
        <v>0.007460117786</v>
      </c>
      <c r="AB143" s="3" t="s">
        <v>83</v>
      </c>
      <c r="AC143" s="4">
        <f t="array" ref="AC143">XLOOKUP(AB143,'Agregado (2)'!$B$2:$B$1511,'Agregado (2)'!$H$2:$H$1511)</f>
        <v>0.008700611622</v>
      </c>
      <c r="AD143" s="3" t="s">
        <v>83</v>
      </c>
      <c r="AE143" s="2">
        <v>2097.722</v>
      </c>
      <c r="AF143" s="12">
        <v>43306.0</v>
      </c>
      <c r="AG143" s="2">
        <v>20.58</v>
      </c>
      <c r="AH143" s="9">
        <f t="shared" si="8"/>
        <v>0.03712378787</v>
      </c>
    </row>
    <row r="144" ht="15.75" customHeight="1">
      <c r="B144" s="13" t="s">
        <v>83</v>
      </c>
      <c r="C144" s="10">
        <v>138217.19800000012</v>
      </c>
      <c r="D144" s="21">
        <f t="shared" si="1"/>
        <v>0.01529334635</v>
      </c>
      <c r="E144" s="10">
        <v>93849.19100000002</v>
      </c>
      <c r="F144" s="10">
        <v>67872.85499999997</v>
      </c>
      <c r="G144" s="10">
        <f t="shared" si="2"/>
        <v>299939.2593</v>
      </c>
      <c r="H144" s="11">
        <f t="shared" si="5"/>
        <v>0.008700611622</v>
      </c>
      <c r="J144" s="12"/>
      <c r="K144" s="12"/>
      <c r="L144" s="12"/>
      <c r="M144" s="12"/>
      <c r="N144" s="12"/>
      <c r="O144" s="12"/>
      <c r="P144" s="12"/>
      <c r="Q144" s="12">
        <v>43307.0</v>
      </c>
      <c r="R144" s="2">
        <v>109.62</v>
      </c>
      <c r="S144" s="3" t="s">
        <v>84</v>
      </c>
      <c r="T144" s="4">
        <f t="array" ref="T144">XLOOKUP(S144,'Agregado (2)'!$B$2:$B$1511,'Agregado (2)'!$H$2:$H$1511)</f>
        <v>0.00354543953</v>
      </c>
      <c r="V144" s="12">
        <v>43307.0</v>
      </c>
      <c r="W144" s="2">
        <v>185.72</v>
      </c>
      <c r="Y144" s="12">
        <v>43307.0</v>
      </c>
      <c r="Z144" s="2">
        <v>185.72</v>
      </c>
      <c r="AA144" s="22">
        <f t="shared" si="7"/>
        <v>-0.006975399856</v>
      </c>
      <c r="AB144" s="3" t="s">
        <v>84</v>
      </c>
      <c r="AC144" s="4">
        <f t="array" ref="AC144">XLOOKUP(AB144,'Agregado (2)'!$B$2:$B$1511,'Agregado (2)'!$H$2:$H$1511)</f>
        <v>0.00354543953</v>
      </c>
      <c r="AD144" s="3" t="s">
        <v>84</v>
      </c>
      <c r="AE144" s="2">
        <v>994.461</v>
      </c>
      <c r="AF144" s="12">
        <v>43307.0</v>
      </c>
      <c r="AG144" s="2">
        <v>20.44</v>
      </c>
      <c r="AH144" s="9">
        <f t="shared" si="8"/>
        <v>-0.00682596507</v>
      </c>
    </row>
    <row r="145" ht="15.75" customHeight="1">
      <c r="B145" s="13" t="s">
        <v>84</v>
      </c>
      <c r="C145" s="10">
        <v>139211.65900000013</v>
      </c>
      <c r="D145" s="21">
        <f t="shared" si="1"/>
        <v>0.007169155149</v>
      </c>
      <c r="E145" s="10">
        <v>93834.88500000002</v>
      </c>
      <c r="F145" s="10">
        <v>67958.01199999997</v>
      </c>
      <c r="G145" s="10">
        <f t="shared" si="2"/>
        <v>301004.5632</v>
      </c>
      <c r="H145" s="11">
        <f t="shared" si="5"/>
        <v>0.00354543953</v>
      </c>
      <c r="J145" s="12"/>
      <c r="K145" s="12"/>
      <c r="L145" s="12"/>
      <c r="M145" s="12"/>
      <c r="N145" s="12"/>
      <c r="O145" s="12"/>
      <c r="P145" s="12"/>
      <c r="Q145" s="12">
        <v>43308.0</v>
      </c>
      <c r="R145" s="2">
        <v>107.68</v>
      </c>
      <c r="S145" s="3" t="s">
        <v>85</v>
      </c>
      <c r="T145" s="4">
        <f t="array" ref="T145">XLOOKUP(S145,'Agregado (2)'!$B$2:$B$1511,'Agregado (2)'!$H$2:$H$1511)</f>
        <v>-0.002100221561</v>
      </c>
      <c r="V145" s="12">
        <v>43308.0</v>
      </c>
      <c r="W145" s="2">
        <v>176.6</v>
      </c>
      <c r="Y145" s="12">
        <v>43308.0</v>
      </c>
      <c r="Z145" s="2">
        <v>176.6</v>
      </c>
      <c r="AA145" s="22">
        <f t="shared" si="7"/>
        <v>-0.05035287498</v>
      </c>
      <c r="AB145" s="3" t="s">
        <v>85</v>
      </c>
      <c r="AC145" s="4">
        <f t="array" ref="AC145">XLOOKUP(AB145,'Agregado (2)'!$B$2:$B$1511,'Agregado (2)'!$H$2:$H$1511)</f>
        <v>-0.002100221561</v>
      </c>
      <c r="AD145" s="3" t="s">
        <v>85</v>
      </c>
      <c r="AE145" s="2">
        <v>-793.163</v>
      </c>
      <c r="AF145" s="12">
        <v>43308.0</v>
      </c>
      <c r="AG145" s="2">
        <v>19.81</v>
      </c>
      <c r="AH145" s="9">
        <f t="shared" si="8"/>
        <v>-0.03130690463</v>
      </c>
    </row>
    <row r="146" ht="15.75" customHeight="1">
      <c r="B146" s="13" t="s">
        <v>85</v>
      </c>
      <c r="C146" s="10">
        <v>138418.49600000013</v>
      </c>
      <c r="D146" s="21">
        <f t="shared" si="1"/>
        <v>-0.005713825704</v>
      </c>
      <c r="E146" s="10">
        <v>93963.25100000002</v>
      </c>
      <c r="F146" s="10">
        <v>67991.30899999998</v>
      </c>
      <c r="G146" s="10">
        <f t="shared" si="2"/>
        <v>300373.0503</v>
      </c>
      <c r="H146" s="11">
        <f t="shared" si="5"/>
        <v>-0.002100221561</v>
      </c>
      <c r="J146" s="12"/>
      <c r="K146" s="12"/>
      <c r="L146" s="12"/>
      <c r="M146" s="12"/>
      <c r="N146" s="12"/>
      <c r="O146" s="12"/>
      <c r="P146" s="12"/>
      <c r="Q146" s="12">
        <v>43311.0</v>
      </c>
      <c r="R146" s="2">
        <v>105.37</v>
      </c>
      <c r="S146" s="3" t="s">
        <v>86</v>
      </c>
      <c r="T146" s="4">
        <f t="array" ref="T146">XLOOKUP(S146,'Agregado (2)'!$B$2:$B$1511,'Agregado (2)'!$H$2:$H$1511)</f>
        <v>0.003079514857</v>
      </c>
      <c r="V146" s="12">
        <v>43311.0</v>
      </c>
      <c r="W146" s="2">
        <v>170.81</v>
      </c>
      <c r="Y146" s="12">
        <v>43311.0</v>
      </c>
      <c r="Z146" s="2">
        <v>170.81</v>
      </c>
      <c r="AA146" s="22">
        <f t="shared" si="7"/>
        <v>-0.03333546052</v>
      </c>
      <c r="AB146" s="3" t="s">
        <v>86</v>
      </c>
      <c r="AC146" s="4">
        <f t="array" ref="AC146">XLOOKUP(AB146,'Agregado (2)'!$B$2:$B$1511,'Agregado (2)'!$H$2:$H$1511)</f>
        <v>0.003079514857</v>
      </c>
      <c r="AD146" s="3" t="s">
        <v>86</v>
      </c>
      <c r="AE146" s="2">
        <v>1153.809</v>
      </c>
      <c r="AF146" s="12">
        <v>43311.0</v>
      </c>
      <c r="AG146" s="2">
        <v>19.34</v>
      </c>
      <c r="AH146" s="9">
        <f t="shared" si="8"/>
        <v>-0.02401137069</v>
      </c>
    </row>
    <row r="147" ht="15.75" customHeight="1">
      <c r="B147" s="13" t="s">
        <v>86</v>
      </c>
      <c r="C147" s="10">
        <v>139572.30500000014</v>
      </c>
      <c r="D147" s="21">
        <f t="shared" si="1"/>
        <v>0.008301106522</v>
      </c>
      <c r="E147" s="10">
        <v>93722.37400000003</v>
      </c>
      <c r="F147" s="10">
        <v>68004.79199999997</v>
      </c>
      <c r="G147" s="10">
        <f t="shared" si="2"/>
        <v>301299.4793</v>
      </c>
      <c r="H147" s="11">
        <f t="shared" si="5"/>
        <v>0.003079514857</v>
      </c>
      <c r="J147" s="12"/>
      <c r="K147" s="12"/>
      <c r="L147" s="12"/>
      <c r="M147" s="12"/>
      <c r="N147" s="12"/>
      <c r="O147" s="12"/>
      <c r="P147" s="12"/>
      <c r="Q147" s="12">
        <v>43312.0</v>
      </c>
      <c r="R147" s="2">
        <v>106.08</v>
      </c>
      <c r="S147" s="3" t="s">
        <v>87</v>
      </c>
      <c r="T147" s="4">
        <f t="array" ref="T147">XLOOKUP(S147,'Agregado (2)'!$B$2:$B$1511,'Agregado (2)'!$H$2:$H$1511)</f>
        <v>0.00235346079</v>
      </c>
      <c r="V147" s="12">
        <v>43312.0</v>
      </c>
      <c r="W147" s="2">
        <v>171.12</v>
      </c>
      <c r="Y147" s="12">
        <v>43312.0</v>
      </c>
      <c r="Z147" s="2">
        <v>171.12</v>
      </c>
      <c r="AA147" s="22">
        <f t="shared" si="7"/>
        <v>0.001813237124</v>
      </c>
      <c r="AB147" s="3" t="s">
        <v>87</v>
      </c>
      <c r="AC147" s="4">
        <f t="array" ref="AC147">XLOOKUP(AB147,'Agregado (2)'!$B$2:$B$1511,'Agregado (2)'!$H$2:$H$1511)</f>
        <v>0.00235346079</v>
      </c>
      <c r="AD147" s="3" t="s">
        <v>87</v>
      </c>
      <c r="AE147" s="2">
        <v>1245.217</v>
      </c>
      <c r="AF147" s="12">
        <v>43312.0</v>
      </c>
      <c r="AG147" s="2">
        <v>19.88</v>
      </c>
      <c r="AH147" s="9">
        <f t="shared" si="8"/>
        <v>0.0275387112</v>
      </c>
    </row>
    <row r="148" ht="15.75" customHeight="1">
      <c r="B148" s="13" t="s">
        <v>87</v>
      </c>
      <c r="C148" s="10">
        <v>140817.52200000014</v>
      </c>
      <c r="D148" s="21">
        <f t="shared" si="1"/>
        <v>0.008882099609</v>
      </c>
      <c r="E148" s="10">
        <v>93186.99900000003</v>
      </c>
      <c r="F148" s="10">
        <v>68004.88099999998</v>
      </c>
      <c r="G148" s="10">
        <f t="shared" si="2"/>
        <v>302009.4109</v>
      </c>
      <c r="H148" s="11">
        <f t="shared" si="5"/>
        <v>0.00235346079</v>
      </c>
      <c r="J148" s="12"/>
      <c r="K148" s="12"/>
      <c r="L148" s="12"/>
      <c r="M148" s="12"/>
      <c r="N148" s="12"/>
      <c r="O148" s="12"/>
      <c r="P148" s="12"/>
      <c r="Q148" s="12">
        <v>43313.0</v>
      </c>
      <c r="R148" s="2">
        <v>106.28</v>
      </c>
      <c r="S148" s="3">
        <v>43108.0</v>
      </c>
      <c r="T148" s="4">
        <f t="array" ref="T148">XLOOKUP(S148,'Agregado (2)'!$B$2:$B$1511,'Agregado (2)'!$H$2:$H$1511)</f>
        <v>0.006539071144</v>
      </c>
      <c r="V148" s="12">
        <v>43313.0</v>
      </c>
      <c r="W148" s="2">
        <v>171.15</v>
      </c>
      <c r="Y148" s="12">
        <v>43313.0</v>
      </c>
      <c r="Z148" s="2">
        <v>171.15</v>
      </c>
      <c r="AA148" s="22">
        <f t="shared" si="7"/>
        <v>0.000175300202</v>
      </c>
      <c r="AB148" s="3">
        <v>43108.0</v>
      </c>
      <c r="AC148" s="4">
        <f t="array" ref="AC148">XLOOKUP(AB148,'Agregado (2)'!$B$2:$B$1511,'Agregado (2)'!$H$2:$H$1511)</f>
        <v>0.006539071144</v>
      </c>
      <c r="AD148" s="3">
        <v>43108.0</v>
      </c>
      <c r="AE148" s="2">
        <v>1968.377</v>
      </c>
      <c r="AF148" s="12">
        <v>43313.0</v>
      </c>
      <c r="AG148" s="2">
        <v>20.06</v>
      </c>
      <c r="AH148" s="9">
        <f t="shared" si="8"/>
        <v>0.009013581305</v>
      </c>
    </row>
    <row r="149" ht="15.75" customHeight="1">
      <c r="B149" s="13">
        <v>43108.0</v>
      </c>
      <c r="C149" s="10">
        <v>142785.89900000015</v>
      </c>
      <c r="D149" s="21">
        <f t="shared" si="1"/>
        <v>0.01388141653</v>
      </c>
      <c r="E149" s="10">
        <v>93186.99900000003</v>
      </c>
      <c r="F149" s="10">
        <v>68017.83099999998</v>
      </c>
      <c r="G149" s="10">
        <f t="shared" si="2"/>
        <v>303990.7429</v>
      </c>
      <c r="H149" s="11">
        <f t="shared" si="5"/>
        <v>0.006539071144</v>
      </c>
      <c r="J149" s="12"/>
      <c r="K149" s="12"/>
      <c r="L149" s="12"/>
      <c r="M149" s="12"/>
      <c r="N149" s="12"/>
      <c r="O149" s="12"/>
      <c r="P149" s="12"/>
      <c r="Q149" s="12">
        <v>43314.0</v>
      </c>
      <c r="R149" s="2">
        <v>107.57</v>
      </c>
      <c r="S149" s="3">
        <v>43139.0</v>
      </c>
      <c r="T149" s="4">
        <f t="array" ref="T149">XLOOKUP(S149,'Agregado (2)'!$B$2:$B$1511,'Agregado (2)'!$H$2:$H$1511)</f>
        <v>-0.009935671295</v>
      </c>
      <c r="V149" s="12">
        <v>43314.0</v>
      </c>
      <c r="W149" s="2">
        <v>171.89</v>
      </c>
      <c r="Y149" s="12">
        <v>43314.0</v>
      </c>
      <c r="Z149" s="2">
        <v>171.89</v>
      </c>
      <c r="AA149" s="22">
        <f t="shared" si="7"/>
        <v>0.004314372364</v>
      </c>
      <c r="AB149" s="3">
        <v>43139.0</v>
      </c>
      <c r="AC149" s="4">
        <f t="array" ref="AC149">XLOOKUP(AB149,'Agregado (2)'!$B$2:$B$1511,'Agregado (2)'!$H$2:$H$1511)</f>
        <v>-0.009935671295</v>
      </c>
      <c r="AD149" s="3">
        <v>43139.0</v>
      </c>
      <c r="AE149" s="2">
        <v>-2991.607</v>
      </c>
      <c r="AF149" s="12">
        <v>43314.0</v>
      </c>
      <c r="AG149" s="2">
        <v>23.3</v>
      </c>
      <c r="AH149" s="9">
        <f t="shared" si="8"/>
        <v>0.149725578</v>
      </c>
    </row>
    <row r="150" ht="15.75" customHeight="1">
      <c r="B150" s="13">
        <v>43139.0</v>
      </c>
      <c r="C150" s="10">
        <v>139794.29200000016</v>
      </c>
      <c r="D150" s="21">
        <f t="shared" si="1"/>
        <v>-0.02117429932</v>
      </c>
      <c r="E150" s="10">
        <v>93172.85600000003</v>
      </c>
      <c r="F150" s="10">
        <v>68018.21899999998</v>
      </c>
      <c r="G150" s="10">
        <f t="shared" si="2"/>
        <v>300985.3458</v>
      </c>
      <c r="H150" s="11">
        <f t="shared" si="5"/>
        <v>-0.009935671295</v>
      </c>
      <c r="J150" s="12"/>
      <c r="K150" s="12"/>
      <c r="L150" s="12"/>
      <c r="M150" s="12"/>
      <c r="N150" s="12"/>
      <c r="O150" s="12"/>
      <c r="P150" s="12"/>
      <c r="Q150" s="12">
        <v>43315.0</v>
      </c>
      <c r="R150" s="2">
        <v>108.04</v>
      </c>
      <c r="S150" s="3">
        <v>43167.0</v>
      </c>
      <c r="T150" s="4">
        <f t="array" ref="T150">XLOOKUP(S150,'Agregado (2)'!$B$2:$B$1511,'Agregado (2)'!$H$2:$H$1511)</f>
        <v>-0.01155286019</v>
      </c>
      <c r="V150" s="12">
        <v>43315.0</v>
      </c>
      <c r="W150" s="2">
        <v>172.68</v>
      </c>
      <c r="Y150" s="12">
        <v>43315.0</v>
      </c>
      <c r="Z150" s="2">
        <v>172.68</v>
      </c>
      <c r="AA150" s="22">
        <f t="shared" si="7"/>
        <v>0.004585433347</v>
      </c>
      <c r="AB150" s="3">
        <v>43167.0</v>
      </c>
      <c r="AC150" s="4">
        <f t="array" ref="AC150">XLOOKUP(AB150,'Agregado (2)'!$B$2:$B$1511,'Agregado (2)'!$H$2:$H$1511)</f>
        <v>-0.01155286019</v>
      </c>
      <c r="AD150" s="3">
        <v>43167.0</v>
      </c>
      <c r="AE150" s="2">
        <v>-3571.225</v>
      </c>
      <c r="AF150" s="12">
        <v>43315.0</v>
      </c>
      <c r="AG150" s="2">
        <v>23.21</v>
      </c>
      <c r="AH150" s="9">
        <f t="shared" si="8"/>
        <v>-0.003870140285</v>
      </c>
    </row>
    <row r="151" ht="15.75" customHeight="1">
      <c r="B151" s="13">
        <v>43167.0</v>
      </c>
      <c r="C151" s="10">
        <v>136223.06700000016</v>
      </c>
      <c r="D151" s="21">
        <f t="shared" si="1"/>
        <v>-0.0258782586</v>
      </c>
      <c r="E151" s="10">
        <v>93286.57200000003</v>
      </c>
      <c r="F151" s="10">
        <v>68018.49999999999</v>
      </c>
      <c r="G151" s="10">
        <f t="shared" si="2"/>
        <v>297528.1131</v>
      </c>
      <c r="H151" s="11">
        <f t="shared" si="5"/>
        <v>-0.01155286019</v>
      </c>
      <c r="J151" s="12"/>
      <c r="K151" s="12"/>
      <c r="L151" s="12"/>
      <c r="M151" s="12"/>
      <c r="N151" s="12"/>
      <c r="O151" s="12"/>
      <c r="P151" s="12"/>
      <c r="Q151" s="12">
        <v>43318.0</v>
      </c>
      <c r="R151" s="2">
        <v>108.13</v>
      </c>
      <c r="S151" s="3">
        <v>43259.0</v>
      </c>
      <c r="T151" s="4">
        <f t="array" ref="T151">XLOOKUP(S151,'Agregado (2)'!$B$2:$B$1511,'Agregado (2)'!$H$2:$H$1511)</f>
        <v>-0.00119520417</v>
      </c>
      <c r="V151" s="12">
        <v>43318.0</v>
      </c>
      <c r="W151" s="2">
        <v>171.57</v>
      </c>
      <c r="Y151" s="12">
        <v>43318.0</v>
      </c>
      <c r="Z151" s="2">
        <v>171.57</v>
      </c>
      <c r="AA151" s="22">
        <f t="shared" si="7"/>
        <v>-0.006448824092</v>
      </c>
      <c r="AB151" s="3">
        <v>43259.0</v>
      </c>
      <c r="AC151" s="4">
        <f t="array" ref="AC151">XLOOKUP(AB151,'Agregado (2)'!$B$2:$B$1511,'Agregado (2)'!$H$2:$H$1511)</f>
        <v>-0.00119520417</v>
      </c>
      <c r="AD151" s="3">
        <v>43259.0</v>
      </c>
      <c r="AE151" s="2">
        <v>-312.019</v>
      </c>
      <c r="AF151" s="12">
        <v>43318.0</v>
      </c>
      <c r="AG151" s="2">
        <v>22.8</v>
      </c>
      <c r="AH151" s="9">
        <f t="shared" si="8"/>
        <v>-0.01782268433</v>
      </c>
    </row>
    <row r="152" ht="15.75" customHeight="1">
      <c r="B152" s="13">
        <v>43259.0</v>
      </c>
      <c r="C152" s="10">
        <v>135911.04800000016</v>
      </c>
      <c r="D152" s="21">
        <f t="shared" si="1"/>
        <v>-0.002293127686</v>
      </c>
      <c r="E152" s="10">
        <v>93229.44200000002</v>
      </c>
      <c r="F152" s="10">
        <v>68032.23099999999</v>
      </c>
      <c r="G152" s="10">
        <f t="shared" si="2"/>
        <v>297172.7187</v>
      </c>
      <c r="H152" s="11">
        <f t="shared" si="5"/>
        <v>-0.00119520417</v>
      </c>
      <c r="J152" s="12"/>
      <c r="K152" s="12"/>
      <c r="L152" s="12"/>
      <c r="M152" s="12"/>
      <c r="N152" s="12"/>
      <c r="O152" s="12"/>
      <c r="P152" s="12"/>
      <c r="Q152" s="12">
        <v>43319.0</v>
      </c>
      <c r="R152" s="2">
        <v>108.88</v>
      </c>
      <c r="S152" s="3">
        <v>43289.0</v>
      </c>
      <c r="T152" s="4">
        <f t="array" ref="T152">XLOOKUP(S152,'Agregado (2)'!$B$2:$B$1511,'Agregado (2)'!$H$2:$H$1511)</f>
        <v>-0.000232076858</v>
      </c>
      <c r="V152" s="12">
        <v>43319.0</v>
      </c>
      <c r="W152" s="2">
        <v>173.25</v>
      </c>
      <c r="Y152" s="12">
        <v>43319.0</v>
      </c>
      <c r="Z152" s="2">
        <v>173.25</v>
      </c>
      <c r="AA152" s="22">
        <f t="shared" si="7"/>
        <v>0.009744291475</v>
      </c>
      <c r="AB152" s="3">
        <v>43289.0</v>
      </c>
      <c r="AC152" s="4">
        <f t="array" ref="AC152">XLOOKUP(AB152,'Agregado (2)'!$B$2:$B$1511,'Agregado (2)'!$H$2:$H$1511)</f>
        <v>-0.000232076858</v>
      </c>
      <c r="AD152" s="3">
        <v>43289.0</v>
      </c>
      <c r="AE152" s="2">
        <v>-298.915</v>
      </c>
      <c r="AF152" s="12">
        <v>43319.0</v>
      </c>
      <c r="AG152" s="2">
        <v>25.3</v>
      </c>
      <c r="AH152" s="9">
        <f t="shared" si="8"/>
        <v>0.1040438598</v>
      </c>
    </row>
    <row r="153" ht="15.75" customHeight="1">
      <c r="B153" s="13">
        <v>43289.0</v>
      </c>
      <c r="C153" s="10">
        <v>135612.13300000015</v>
      </c>
      <c r="D153" s="21">
        <f t="shared" si="1"/>
        <v>-0.002201765018</v>
      </c>
      <c r="E153" s="10">
        <v>93301.11300000003</v>
      </c>
      <c r="F153" s="10">
        <v>68190.51599999999</v>
      </c>
      <c r="G153" s="10">
        <f t="shared" si="2"/>
        <v>297103.7598</v>
      </c>
      <c r="H153" s="11">
        <f t="shared" si="5"/>
        <v>-0.000232076858</v>
      </c>
      <c r="J153" s="12"/>
      <c r="K153" s="12"/>
      <c r="L153" s="12"/>
      <c r="M153" s="12"/>
      <c r="N153" s="12"/>
      <c r="O153" s="12"/>
      <c r="P153" s="12"/>
      <c r="Q153" s="12">
        <v>43320.0</v>
      </c>
      <c r="R153" s="2">
        <v>109.49</v>
      </c>
      <c r="S153" s="3">
        <v>43320.0</v>
      </c>
      <c r="T153" s="4">
        <f t="array" ref="T153">XLOOKUP(S153,'Agregado (2)'!$B$2:$B$1511,'Agregado (2)'!$H$2:$H$1511)</f>
        <v>0.004452598573</v>
      </c>
      <c r="V153" s="12">
        <v>43320.0</v>
      </c>
      <c r="W153" s="2">
        <v>172.6</v>
      </c>
      <c r="Y153" s="12">
        <v>43320.0</v>
      </c>
      <c r="Z153" s="2">
        <v>172.6</v>
      </c>
      <c r="AA153" s="22">
        <f t="shared" si="7"/>
        <v>-0.003758859421</v>
      </c>
      <c r="AB153" s="3">
        <v>43320.0</v>
      </c>
      <c r="AC153" s="4">
        <f t="array" ref="AC153">XLOOKUP(AB153,'Agregado (2)'!$B$2:$B$1511,'Agregado (2)'!$H$2:$H$1511)</f>
        <v>0.004452598573</v>
      </c>
      <c r="AD153" s="3">
        <v>43320.0</v>
      </c>
      <c r="AE153" s="2">
        <v>827.904</v>
      </c>
      <c r="AF153" s="12">
        <v>43320.0</v>
      </c>
      <c r="AG153" s="2">
        <v>24.69</v>
      </c>
      <c r="AH153" s="9">
        <f t="shared" si="8"/>
        <v>-0.02440609238</v>
      </c>
    </row>
    <row r="154" ht="15.75" customHeight="1">
      <c r="B154" s="13">
        <v>43320.0</v>
      </c>
      <c r="C154" s="10">
        <v>136440.03700000016</v>
      </c>
      <c r="D154" s="21">
        <f t="shared" si="1"/>
        <v>0.006086380827</v>
      </c>
      <c r="E154" s="10">
        <v>93588.61100000003</v>
      </c>
      <c r="F154" s="10">
        <v>68400.93899999998</v>
      </c>
      <c r="G154" s="10">
        <f t="shared" si="2"/>
        <v>298429.5931</v>
      </c>
      <c r="H154" s="11">
        <f t="shared" si="5"/>
        <v>0.004452598573</v>
      </c>
      <c r="J154" s="12"/>
      <c r="K154" s="12"/>
      <c r="L154" s="12"/>
      <c r="M154" s="12"/>
      <c r="N154" s="12"/>
      <c r="O154" s="12"/>
      <c r="P154" s="12"/>
      <c r="Q154" s="12">
        <v>43321.0</v>
      </c>
      <c r="R154" s="2">
        <v>109.67</v>
      </c>
      <c r="S154" s="3">
        <v>43351.0</v>
      </c>
      <c r="T154" s="4">
        <f t="array" ref="T154">XLOOKUP(S154,'Agregado (2)'!$B$2:$B$1511,'Agregado (2)'!$H$2:$H$1511)</f>
        <v>0.0163208516</v>
      </c>
      <c r="V154" s="12">
        <v>43321.0</v>
      </c>
      <c r="W154" s="2">
        <v>172.04</v>
      </c>
      <c r="Y154" s="12">
        <v>43321.0</v>
      </c>
      <c r="Z154" s="2">
        <v>172.04</v>
      </c>
      <c r="AA154" s="22">
        <f t="shared" si="7"/>
        <v>-0.003249770734</v>
      </c>
      <c r="AB154" s="3">
        <v>43351.0</v>
      </c>
      <c r="AC154" s="4">
        <f t="array" ref="AC154">XLOOKUP(AB154,'Agregado (2)'!$B$2:$B$1511,'Agregado (2)'!$H$2:$H$1511)</f>
        <v>0.0163208516</v>
      </c>
      <c r="AD154" s="3">
        <v>43351.0</v>
      </c>
      <c r="AE154" s="2">
        <v>4110.008</v>
      </c>
      <c r="AF154" s="12">
        <v>43321.0</v>
      </c>
      <c r="AG154" s="2">
        <v>23.5</v>
      </c>
      <c r="AH154" s="9">
        <f t="shared" si="8"/>
        <v>-0.04939788221</v>
      </c>
    </row>
    <row r="155" ht="15.75" customHeight="1">
      <c r="B155" s="13">
        <v>43351.0</v>
      </c>
      <c r="C155" s="10">
        <v>140550.04500000016</v>
      </c>
      <c r="D155" s="21">
        <f t="shared" si="1"/>
        <v>0.02967838879</v>
      </c>
      <c r="E155" s="10">
        <v>94105.98500000003</v>
      </c>
      <c r="F155" s="10">
        <v>68684.12199999999</v>
      </c>
      <c r="G155" s="10">
        <f t="shared" si="2"/>
        <v>303340.1817</v>
      </c>
      <c r="H155" s="11">
        <f t="shared" si="5"/>
        <v>0.0163208516</v>
      </c>
      <c r="J155" s="12"/>
      <c r="K155" s="12"/>
      <c r="L155" s="12"/>
      <c r="M155" s="12"/>
      <c r="N155" s="12"/>
      <c r="O155" s="12"/>
      <c r="P155" s="12"/>
      <c r="Q155" s="12">
        <v>43322.0</v>
      </c>
      <c r="R155" s="2">
        <v>109.0</v>
      </c>
      <c r="S155" s="3">
        <v>43381.0</v>
      </c>
      <c r="T155" s="4">
        <f t="array" ref="T155">XLOOKUP(S155,'Agregado (2)'!$B$2:$B$1511,'Agregado (2)'!$H$2:$H$1511)</f>
        <v>0.003962837296</v>
      </c>
      <c r="V155" s="12">
        <v>43322.0</v>
      </c>
      <c r="W155" s="2">
        <v>170.99</v>
      </c>
      <c r="Y155" s="12">
        <v>43322.0</v>
      </c>
      <c r="Z155" s="2">
        <v>170.99</v>
      </c>
      <c r="AA155" s="22">
        <f t="shared" si="7"/>
        <v>-0.006121932655</v>
      </c>
      <c r="AB155" s="3">
        <v>43381.0</v>
      </c>
      <c r="AC155" s="4">
        <f t="array" ref="AC155">XLOOKUP(AB155,'Agregado (2)'!$B$2:$B$1511,'Agregado (2)'!$H$2:$H$1511)</f>
        <v>0.003962837296</v>
      </c>
      <c r="AD155" s="3">
        <v>43381.0</v>
      </c>
      <c r="AE155" s="2">
        <v>627.175</v>
      </c>
      <c r="AF155" s="12">
        <v>43322.0</v>
      </c>
      <c r="AG155" s="2">
        <v>23.7</v>
      </c>
      <c r="AH155" s="9">
        <f t="shared" si="8"/>
        <v>0.008474626991</v>
      </c>
    </row>
    <row r="156" ht="15.75" customHeight="1">
      <c r="B156" s="13">
        <v>43381.0</v>
      </c>
      <c r="C156" s="10">
        <v>141177.22000000015</v>
      </c>
      <c r="D156" s="21">
        <f t="shared" si="1"/>
        <v>0.004452363076</v>
      </c>
      <c r="E156" s="10">
        <v>94680.16400000003</v>
      </c>
      <c r="F156" s="10">
        <v>68687.26599999999</v>
      </c>
      <c r="G156" s="10">
        <f t="shared" si="2"/>
        <v>304544.6545</v>
      </c>
      <c r="H156" s="11">
        <f t="shared" si="5"/>
        <v>0.003962837296</v>
      </c>
      <c r="J156" s="12"/>
      <c r="K156" s="12"/>
      <c r="L156" s="12"/>
      <c r="M156" s="12"/>
      <c r="N156" s="12"/>
      <c r="O156" s="12"/>
      <c r="P156" s="12"/>
      <c r="Q156" s="12">
        <v>43325.0</v>
      </c>
      <c r="R156" s="2">
        <v>108.21</v>
      </c>
      <c r="S156" s="3" t="s">
        <v>88</v>
      </c>
      <c r="T156" s="4">
        <f t="array" ref="T156">XLOOKUP(S156,'Agregado (2)'!$B$2:$B$1511,'Agregado (2)'!$H$2:$H$1511)</f>
        <v>-0.003772849001</v>
      </c>
      <c r="V156" s="12">
        <v>43325.0</v>
      </c>
      <c r="W156" s="2">
        <v>169.37</v>
      </c>
      <c r="Y156" s="12">
        <v>43325.0</v>
      </c>
      <c r="Z156" s="2">
        <v>169.37</v>
      </c>
      <c r="AA156" s="22">
        <f t="shared" si="7"/>
        <v>-0.009519404357</v>
      </c>
      <c r="AB156" s="3" t="s">
        <v>88</v>
      </c>
      <c r="AC156" s="4">
        <f t="array" ref="AC156">XLOOKUP(AB156,'Agregado (2)'!$B$2:$B$1511,'Agregado (2)'!$H$2:$H$1511)</f>
        <v>-0.003772849001</v>
      </c>
      <c r="AD156" s="3" t="s">
        <v>88</v>
      </c>
      <c r="AE156" s="2">
        <v>-1231.661</v>
      </c>
      <c r="AF156" s="12">
        <v>43325.0</v>
      </c>
      <c r="AG156" s="2">
        <v>23.76</v>
      </c>
      <c r="AH156" s="9">
        <f t="shared" si="8"/>
        <v>0.002528446353</v>
      </c>
    </row>
    <row r="157" ht="15.75" customHeight="1">
      <c r="B157" s="13" t="s">
        <v>88</v>
      </c>
      <c r="C157" s="10">
        <v>139945.55900000015</v>
      </c>
      <c r="D157" s="21">
        <f t="shared" si="1"/>
        <v>-0.008762497903</v>
      </c>
      <c r="E157" s="10">
        <v>94751.44800000003</v>
      </c>
      <c r="F157" s="10">
        <v>68700.81999999999</v>
      </c>
      <c r="G157" s="10">
        <f t="shared" si="2"/>
        <v>303397.8182</v>
      </c>
      <c r="H157" s="11">
        <f t="shared" si="5"/>
        <v>-0.003772849001</v>
      </c>
      <c r="J157" s="12"/>
      <c r="K157" s="12"/>
      <c r="L157" s="12"/>
      <c r="M157" s="12"/>
      <c r="N157" s="12"/>
      <c r="O157" s="12"/>
      <c r="P157" s="12"/>
      <c r="Q157" s="12">
        <v>43326.0</v>
      </c>
      <c r="R157" s="2">
        <v>109.56</v>
      </c>
      <c r="S157" s="3" t="s">
        <v>89</v>
      </c>
      <c r="T157" s="4">
        <f t="array" ref="T157">XLOOKUP(S157,'Agregado (2)'!$B$2:$B$1511,'Agregado (2)'!$H$2:$H$1511)</f>
        <v>-0.002957765281</v>
      </c>
      <c r="V157" s="12">
        <v>43326.0</v>
      </c>
      <c r="W157" s="2">
        <v>170.92</v>
      </c>
      <c r="Y157" s="12">
        <v>43326.0</v>
      </c>
      <c r="Z157" s="2">
        <v>170.92</v>
      </c>
      <c r="AA157" s="22">
        <f t="shared" si="7"/>
        <v>0.009109939873</v>
      </c>
      <c r="AB157" s="3" t="s">
        <v>89</v>
      </c>
      <c r="AC157" s="4">
        <f t="array" ref="AC157">XLOOKUP(AB157,'Agregado (2)'!$B$2:$B$1511,'Agregado (2)'!$H$2:$H$1511)</f>
        <v>-0.002957765281</v>
      </c>
      <c r="AD157" s="3" t="s">
        <v>89</v>
      </c>
      <c r="AE157" s="2">
        <v>-1043.446</v>
      </c>
      <c r="AF157" s="12">
        <v>43326.0</v>
      </c>
      <c r="AG157" s="2">
        <v>23.18</v>
      </c>
      <c r="AH157" s="9">
        <f t="shared" si="8"/>
        <v>-0.02471365658</v>
      </c>
    </row>
    <row r="158" ht="15.75" customHeight="1">
      <c r="B158" s="13" t="s">
        <v>89</v>
      </c>
      <c r="C158" s="10">
        <v>138902.11300000016</v>
      </c>
      <c r="D158" s="21">
        <f t="shared" si="1"/>
        <v>-0.007484020669</v>
      </c>
      <c r="E158" s="10">
        <v>94879.24600000003</v>
      </c>
      <c r="F158" s="10">
        <v>68720.41299999999</v>
      </c>
      <c r="G158" s="10">
        <f t="shared" si="2"/>
        <v>302501.7645</v>
      </c>
      <c r="H158" s="11">
        <f t="shared" si="5"/>
        <v>-0.002957765281</v>
      </c>
      <c r="J158" s="12"/>
      <c r="K158" s="12"/>
      <c r="L158" s="12"/>
      <c r="M158" s="12"/>
      <c r="N158" s="12"/>
      <c r="O158" s="12"/>
      <c r="P158" s="12"/>
      <c r="Q158" s="12">
        <v>43327.0</v>
      </c>
      <c r="R158" s="2">
        <v>107.66</v>
      </c>
      <c r="S158" s="3" t="s">
        <v>90</v>
      </c>
      <c r="T158" s="4">
        <f t="array" ref="T158">XLOOKUP(S158,'Agregado (2)'!$B$2:$B$1511,'Agregado (2)'!$H$2:$H$1511)</f>
        <v>-0.0002743803904</v>
      </c>
      <c r="V158" s="12">
        <v>43327.0</v>
      </c>
      <c r="W158" s="2">
        <v>169.47</v>
      </c>
      <c r="Y158" s="12">
        <v>43327.0</v>
      </c>
      <c r="Z158" s="2">
        <v>169.47</v>
      </c>
      <c r="AA158" s="22">
        <f t="shared" si="7"/>
        <v>-0.008519690771</v>
      </c>
      <c r="AB158" s="3" t="s">
        <v>90</v>
      </c>
      <c r="AC158" s="4">
        <f t="array" ref="AC158">XLOOKUP(AB158,'Agregado (2)'!$B$2:$B$1511,'Agregado (2)'!$H$2:$H$1511)</f>
        <v>-0.0002743803904</v>
      </c>
      <c r="AD158" s="3" t="s">
        <v>90</v>
      </c>
      <c r="AE158" s="2">
        <v>-1334.018</v>
      </c>
      <c r="AF158" s="12">
        <v>43327.0</v>
      </c>
      <c r="AG158" s="2">
        <v>22.58</v>
      </c>
      <c r="AH158" s="9">
        <f t="shared" si="8"/>
        <v>-0.02622527919</v>
      </c>
    </row>
    <row r="159" ht="15.75" customHeight="1">
      <c r="B159" s="13" t="s">
        <v>90</v>
      </c>
      <c r="C159" s="10">
        <v>137568.09500000015</v>
      </c>
      <c r="D159" s="21">
        <f t="shared" si="1"/>
        <v>-0.009650431146</v>
      </c>
      <c r="E159" s="10">
        <v>95093.62200000003</v>
      </c>
      <c r="F159" s="10">
        <v>69757.06799999998</v>
      </c>
      <c r="G159" s="10">
        <f t="shared" si="2"/>
        <v>302418.7753</v>
      </c>
      <c r="H159" s="11">
        <f t="shared" si="5"/>
        <v>-0.0002743803904</v>
      </c>
      <c r="J159" s="12"/>
      <c r="K159" s="12"/>
      <c r="L159" s="12"/>
      <c r="M159" s="12"/>
      <c r="N159" s="12"/>
      <c r="O159" s="12"/>
      <c r="P159" s="12"/>
      <c r="Q159" s="12">
        <v>43328.0</v>
      </c>
      <c r="R159" s="2">
        <v>107.64</v>
      </c>
      <c r="S159" s="3" t="s">
        <v>91</v>
      </c>
      <c r="T159" s="4">
        <f t="array" ref="T159">XLOOKUP(S159,'Agregado (2)'!$B$2:$B$1511,'Agregado (2)'!$H$2:$H$1511)</f>
        <v>0.0008531214757</v>
      </c>
      <c r="V159" s="12">
        <v>43328.0</v>
      </c>
      <c r="W159" s="2">
        <v>171.57</v>
      </c>
      <c r="Y159" s="12">
        <v>43328.0</v>
      </c>
      <c r="Z159" s="2">
        <v>171.57</v>
      </c>
      <c r="AA159" s="22">
        <f t="shared" si="7"/>
        <v>0.01231542659</v>
      </c>
      <c r="AB159" s="3" t="s">
        <v>91</v>
      </c>
      <c r="AC159" s="4">
        <f t="array" ref="AC159">XLOOKUP(AB159,'Agregado (2)'!$B$2:$B$1511,'Agregado (2)'!$H$2:$H$1511)</f>
        <v>0.0008531214757</v>
      </c>
      <c r="AD159" s="3" t="s">
        <v>91</v>
      </c>
      <c r="AE159" s="2">
        <v>-84.52</v>
      </c>
      <c r="AF159" s="12">
        <v>43328.0</v>
      </c>
      <c r="AG159" s="2">
        <v>22.36</v>
      </c>
      <c r="AH159" s="9">
        <f t="shared" si="8"/>
        <v>-0.009790910435</v>
      </c>
    </row>
    <row r="160" ht="15.75" customHeight="1">
      <c r="B160" s="13" t="s">
        <v>91</v>
      </c>
      <c r="C160" s="10">
        <v>137483.57500000016</v>
      </c>
      <c r="D160" s="21">
        <f t="shared" si="1"/>
        <v>-0.0006145754553</v>
      </c>
      <c r="E160" s="10">
        <v>95292.22200000004</v>
      </c>
      <c r="F160" s="10">
        <v>69901.08899999998</v>
      </c>
      <c r="G160" s="10">
        <f t="shared" si="2"/>
        <v>302676.8854</v>
      </c>
      <c r="H160" s="11">
        <f t="shared" si="5"/>
        <v>0.0008531214757</v>
      </c>
      <c r="J160" s="12"/>
      <c r="K160" s="12"/>
      <c r="L160" s="12"/>
      <c r="M160" s="12"/>
      <c r="N160" s="12"/>
      <c r="O160" s="12"/>
      <c r="P160" s="12"/>
      <c r="Q160" s="12">
        <v>43329.0</v>
      </c>
      <c r="R160" s="2">
        <v>107.58</v>
      </c>
      <c r="S160" s="3" t="s">
        <v>92</v>
      </c>
      <c r="T160" s="4">
        <f t="array" ref="T160">XLOOKUP(S160,'Agregado (2)'!$B$2:$B$1511,'Agregado (2)'!$H$2:$H$1511)</f>
        <v>0.006412137635</v>
      </c>
      <c r="V160" s="12">
        <v>43329.0</v>
      </c>
      <c r="W160" s="2">
        <v>171.5</v>
      </c>
      <c r="Y160" s="12">
        <v>43329.0</v>
      </c>
      <c r="Z160" s="2">
        <v>171.5</v>
      </c>
      <c r="AA160" s="22">
        <f t="shared" si="7"/>
        <v>-0.0004080799893</v>
      </c>
      <c r="AB160" s="3" t="s">
        <v>92</v>
      </c>
      <c r="AC160" s="4">
        <f t="array" ref="AC160">XLOOKUP(AB160,'Agregado (2)'!$B$2:$B$1511,'Agregado (2)'!$H$2:$H$1511)</f>
        <v>0.006412137635</v>
      </c>
      <c r="AD160" s="3" t="s">
        <v>92</v>
      </c>
      <c r="AE160" s="2">
        <v>1647.44</v>
      </c>
      <c r="AF160" s="12">
        <v>43329.0</v>
      </c>
      <c r="AG160" s="2">
        <v>20.37</v>
      </c>
      <c r="AH160" s="9">
        <f t="shared" si="8"/>
        <v>-0.09321041805</v>
      </c>
    </row>
    <row r="161" ht="15.75" customHeight="1">
      <c r="B161" s="13" t="s">
        <v>92</v>
      </c>
      <c r="C161" s="10">
        <v>139131.01500000016</v>
      </c>
      <c r="D161" s="21">
        <f t="shared" si="1"/>
        <v>0.01191158774</v>
      </c>
      <c r="E161" s="10">
        <v>95506.75700000004</v>
      </c>
      <c r="F161" s="10">
        <v>69986.14299999998</v>
      </c>
      <c r="G161" s="10">
        <f t="shared" si="2"/>
        <v>304623.9269</v>
      </c>
      <c r="H161" s="11">
        <f t="shared" si="5"/>
        <v>0.006412137635</v>
      </c>
      <c r="J161" s="12"/>
      <c r="K161" s="12"/>
      <c r="L161" s="12"/>
      <c r="M161" s="12"/>
      <c r="N161" s="12"/>
      <c r="O161" s="12"/>
      <c r="P161" s="12"/>
      <c r="Q161" s="12">
        <v>43332.0</v>
      </c>
      <c r="R161" s="2">
        <v>106.87</v>
      </c>
      <c r="S161" s="3" t="s">
        <v>93</v>
      </c>
      <c r="T161" s="4">
        <f t="array" ref="T161">XLOOKUP(S161,'Agregado (2)'!$B$2:$B$1511,'Agregado (2)'!$H$2:$H$1511)</f>
        <v>-0.00389482517</v>
      </c>
      <c r="V161" s="12">
        <v>43332.0</v>
      </c>
      <c r="W161" s="2">
        <v>171.22</v>
      </c>
      <c r="Y161" s="12">
        <v>43332.0</v>
      </c>
      <c r="Z161" s="2">
        <v>171.22</v>
      </c>
      <c r="AA161" s="22">
        <f t="shared" si="7"/>
        <v>-0.001633987292</v>
      </c>
      <c r="AB161" s="3" t="s">
        <v>93</v>
      </c>
      <c r="AC161" s="4">
        <f t="array" ref="AC161">XLOOKUP(AB161,'Agregado (2)'!$B$2:$B$1511,'Agregado (2)'!$H$2:$H$1511)</f>
        <v>-0.00389482517</v>
      </c>
      <c r="AD161" s="3" t="s">
        <v>93</v>
      </c>
      <c r="AE161" s="2">
        <v>-1453.518</v>
      </c>
      <c r="AF161" s="12">
        <v>43332.0</v>
      </c>
      <c r="AG161" s="2">
        <v>20.56</v>
      </c>
      <c r="AH161" s="9">
        <f t="shared" si="8"/>
        <v>0.009284210348</v>
      </c>
    </row>
    <row r="162" ht="15.75" customHeight="1">
      <c r="B162" s="13" t="s">
        <v>93</v>
      </c>
      <c r="C162" s="10">
        <v>137677.49700000015</v>
      </c>
      <c r="D162" s="21">
        <f t="shared" si="1"/>
        <v>-0.01050207126</v>
      </c>
      <c r="E162" s="10">
        <v>95736.37200000005</v>
      </c>
      <c r="F162" s="10">
        <v>70025.91899999998</v>
      </c>
      <c r="G162" s="10">
        <f t="shared" si="2"/>
        <v>303439.7775</v>
      </c>
      <c r="H162" s="11">
        <f t="shared" si="5"/>
        <v>-0.00389482517</v>
      </c>
      <c r="J162" s="12"/>
      <c r="K162" s="12"/>
      <c r="L162" s="12"/>
      <c r="M162" s="12"/>
      <c r="N162" s="12"/>
      <c r="O162" s="12"/>
      <c r="P162" s="12"/>
      <c r="Q162" s="12">
        <v>43333.0</v>
      </c>
      <c r="R162" s="2">
        <v>105.98</v>
      </c>
      <c r="S162" s="3" t="s">
        <v>94</v>
      </c>
      <c r="T162" s="4">
        <f t="array" ref="T162">XLOOKUP(S162,'Agregado (2)'!$B$2:$B$1511,'Agregado (2)'!$H$2:$H$1511)</f>
        <v>0.002750576587</v>
      </c>
      <c r="V162" s="12">
        <v>43333.0</v>
      </c>
      <c r="W162" s="2">
        <v>171.91</v>
      </c>
      <c r="Y162" s="12">
        <v>43333.0</v>
      </c>
      <c r="Z162" s="2">
        <v>171.91</v>
      </c>
      <c r="AA162" s="22">
        <f t="shared" si="7"/>
        <v>0.004021804739</v>
      </c>
      <c r="AB162" s="3" t="s">
        <v>94</v>
      </c>
      <c r="AC162" s="4">
        <f t="array" ref="AC162">XLOOKUP(AB162,'Agregado (2)'!$B$2:$B$1511,'Agregado (2)'!$H$2:$H$1511)</f>
        <v>0.002750576587</v>
      </c>
      <c r="AD162" s="3" t="s">
        <v>94</v>
      </c>
      <c r="AE162" s="2">
        <v>657.118</v>
      </c>
      <c r="AF162" s="12">
        <v>43333.0</v>
      </c>
      <c r="AG162" s="2">
        <v>21.46</v>
      </c>
      <c r="AH162" s="9">
        <f t="shared" si="8"/>
        <v>0.04284329662</v>
      </c>
    </row>
    <row r="163" ht="15.75" customHeight="1">
      <c r="B163" s="13" t="s">
        <v>94</v>
      </c>
      <c r="C163" s="10">
        <v>138334.61500000014</v>
      </c>
      <c r="D163" s="21">
        <f t="shared" si="1"/>
        <v>0.004761524679</v>
      </c>
      <c r="E163" s="10">
        <v>95822.69000000005</v>
      </c>
      <c r="F163" s="10">
        <v>70118.25099999997</v>
      </c>
      <c r="G163" s="10">
        <f t="shared" si="2"/>
        <v>304275.5608</v>
      </c>
      <c r="H163" s="11">
        <f t="shared" si="5"/>
        <v>0.002750576587</v>
      </c>
      <c r="J163" s="12"/>
      <c r="K163" s="12"/>
      <c r="L163" s="12"/>
      <c r="M163" s="12"/>
      <c r="N163" s="12"/>
      <c r="O163" s="12"/>
      <c r="P163" s="12"/>
      <c r="Q163" s="12">
        <v>43334.0</v>
      </c>
      <c r="R163" s="2">
        <v>107.06</v>
      </c>
      <c r="S163" s="3" t="s">
        <v>95</v>
      </c>
      <c r="T163" s="4">
        <f t="array" ref="T163">XLOOKUP(S163,'Agregado (2)'!$B$2:$B$1511,'Agregado (2)'!$H$2:$H$1511)</f>
        <v>0.001618051759</v>
      </c>
      <c r="V163" s="12">
        <v>43334.0</v>
      </c>
      <c r="W163" s="2">
        <v>171.82</v>
      </c>
      <c r="Y163" s="12">
        <v>43334.0</v>
      </c>
      <c r="Z163" s="2">
        <v>171.82</v>
      </c>
      <c r="AA163" s="22">
        <f t="shared" si="7"/>
        <v>-0.0005236668435</v>
      </c>
      <c r="AB163" s="3" t="s">
        <v>95</v>
      </c>
      <c r="AC163" s="4">
        <f t="array" ref="AC163">XLOOKUP(AB163,'Agregado (2)'!$B$2:$B$1511,'Agregado (2)'!$H$2:$H$1511)</f>
        <v>0.001618051759</v>
      </c>
      <c r="AD163" s="3" t="s">
        <v>95</v>
      </c>
      <c r="AE163" s="2">
        <v>400.823</v>
      </c>
      <c r="AF163" s="12">
        <v>43334.0</v>
      </c>
      <c r="AG163" s="2">
        <v>21.44</v>
      </c>
      <c r="AH163" s="9">
        <f t="shared" si="8"/>
        <v>-0.000932401</v>
      </c>
    </row>
    <row r="164" ht="15.75" customHeight="1">
      <c r="B164" s="13" t="s">
        <v>95</v>
      </c>
      <c r="C164" s="10">
        <v>138735.43800000014</v>
      </c>
      <c r="D164" s="21">
        <f t="shared" si="1"/>
        <v>0.002893299188</v>
      </c>
      <c r="E164" s="10">
        <v>95894.77200000004</v>
      </c>
      <c r="F164" s="10">
        <v>70138.07999999997</v>
      </c>
      <c r="G164" s="10">
        <f t="shared" si="2"/>
        <v>304768.2929</v>
      </c>
      <c r="H164" s="11">
        <f t="shared" si="5"/>
        <v>0.001618051759</v>
      </c>
      <c r="J164" s="12"/>
      <c r="K164" s="12"/>
      <c r="L164" s="12"/>
      <c r="M164" s="12"/>
      <c r="N164" s="12"/>
      <c r="O164" s="12"/>
      <c r="P164" s="12"/>
      <c r="Q164" s="12">
        <v>43335.0</v>
      </c>
      <c r="R164" s="2">
        <v>107.56</v>
      </c>
      <c r="S164" s="3" t="s">
        <v>96</v>
      </c>
      <c r="T164" s="4">
        <f t="array" ref="T164">XLOOKUP(S164,'Agregado (2)'!$B$2:$B$1511,'Agregado (2)'!$H$2:$H$1511)</f>
        <v>-0.004603844531</v>
      </c>
      <c r="V164" s="12">
        <v>43335.0</v>
      </c>
      <c r="W164" s="2">
        <v>171.31</v>
      </c>
      <c r="Y164" s="12">
        <v>43335.0</v>
      </c>
      <c r="Z164" s="2">
        <v>171.31</v>
      </c>
      <c r="AA164" s="22">
        <f t="shared" si="7"/>
        <v>-0.002972636468</v>
      </c>
      <c r="AB164" s="3" t="s">
        <v>96</v>
      </c>
      <c r="AC164" s="4">
        <f t="array" ref="AC164">XLOOKUP(AB164,'Agregado (2)'!$B$2:$B$1511,'Agregado (2)'!$H$2:$H$1511)</f>
        <v>-0.004603844531</v>
      </c>
      <c r="AD164" s="3" t="s">
        <v>96</v>
      </c>
      <c r="AE164" s="2">
        <v>-1388.052</v>
      </c>
      <c r="AF164" s="12">
        <v>43335.0</v>
      </c>
      <c r="AG164" s="2">
        <v>21.34</v>
      </c>
      <c r="AH164" s="9">
        <f t="shared" si="8"/>
        <v>-0.004675090329</v>
      </c>
    </row>
    <row r="165" ht="15.75" customHeight="1">
      <c r="B165" s="13" t="s">
        <v>96</v>
      </c>
      <c r="C165" s="10">
        <v>137347.38600000014</v>
      </c>
      <c r="D165" s="21">
        <f t="shared" si="1"/>
        <v>-0.01005541508</v>
      </c>
      <c r="E165" s="10">
        <v>95894.77200000004</v>
      </c>
      <c r="F165" s="10">
        <v>70126.26399999997</v>
      </c>
      <c r="G165" s="10">
        <f t="shared" si="2"/>
        <v>303368.4119</v>
      </c>
      <c r="H165" s="11">
        <f t="shared" si="5"/>
        <v>-0.004603844531</v>
      </c>
      <c r="J165" s="12"/>
      <c r="K165" s="12"/>
      <c r="L165" s="12"/>
      <c r="M165" s="12"/>
      <c r="N165" s="12"/>
      <c r="O165" s="12"/>
      <c r="P165" s="12"/>
      <c r="Q165" s="12">
        <v>43336.0</v>
      </c>
      <c r="R165" s="2">
        <v>108.4</v>
      </c>
      <c r="S165" s="3" t="s">
        <v>97</v>
      </c>
      <c r="T165" s="4">
        <f t="array" ref="T165">XLOOKUP(S165,'Agregado (2)'!$B$2:$B$1511,'Agregado (2)'!$H$2:$H$1511)</f>
        <v>-0.0002809163375</v>
      </c>
      <c r="V165" s="12">
        <v>43336.0</v>
      </c>
      <c r="W165" s="2">
        <v>173.2</v>
      </c>
      <c r="Y165" s="12">
        <v>43336.0</v>
      </c>
      <c r="Z165" s="2">
        <v>173.2</v>
      </c>
      <c r="AA165" s="22">
        <f t="shared" si="7"/>
        <v>0.01097221539</v>
      </c>
      <c r="AB165" s="3" t="s">
        <v>97</v>
      </c>
      <c r="AC165" s="4">
        <f t="array" ref="AC165">XLOOKUP(AB165,'Agregado (2)'!$B$2:$B$1511,'Agregado (2)'!$H$2:$H$1511)</f>
        <v>-0.0002809163375</v>
      </c>
      <c r="AD165" s="3" t="s">
        <v>97</v>
      </c>
      <c r="AE165" s="2">
        <v>-442.881</v>
      </c>
      <c r="AF165" s="12">
        <v>43336.0</v>
      </c>
      <c r="AG165" s="2">
        <v>21.52</v>
      </c>
      <c r="AH165" s="9">
        <f t="shared" si="8"/>
        <v>0.00839948942</v>
      </c>
    </row>
    <row r="166" ht="15.75" customHeight="1">
      <c r="B166" s="13" t="s">
        <v>97</v>
      </c>
      <c r="C166" s="10">
        <v>136904.50500000015</v>
      </c>
      <c r="D166" s="21">
        <f t="shared" si="1"/>
        <v>-0.003229741705</v>
      </c>
      <c r="E166" s="10">
        <v>96297.62700000004</v>
      </c>
      <c r="F166" s="10">
        <v>70081.07399999996</v>
      </c>
      <c r="G166" s="10">
        <f t="shared" si="2"/>
        <v>303283.2028</v>
      </c>
      <c r="H166" s="11">
        <f t="shared" si="5"/>
        <v>-0.0002809163375</v>
      </c>
      <c r="J166" s="12"/>
      <c r="K166" s="12"/>
      <c r="L166" s="12"/>
      <c r="M166" s="12"/>
      <c r="N166" s="12"/>
      <c r="O166" s="12"/>
      <c r="P166" s="12"/>
      <c r="Q166" s="12">
        <v>43339.0</v>
      </c>
      <c r="R166" s="2">
        <v>109.6</v>
      </c>
      <c r="S166" s="3" t="s">
        <v>98</v>
      </c>
      <c r="T166" s="4">
        <f t="array" ref="T166">XLOOKUP(S166,'Agregado (2)'!$B$2:$B$1511,'Agregado (2)'!$H$2:$H$1511)</f>
        <v>-0.003139138051</v>
      </c>
      <c r="V166" s="12">
        <v>43339.0</v>
      </c>
      <c r="W166" s="2">
        <v>175.39</v>
      </c>
      <c r="Y166" s="12">
        <v>43339.0</v>
      </c>
      <c r="Z166" s="2">
        <v>175.39</v>
      </c>
      <c r="AA166" s="22">
        <f t="shared" si="7"/>
        <v>0.01256506964</v>
      </c>
      <c r="AB166" s="3" t="s">
        <v>98</v>
      </c>
      <c r="AC166" s="4">
        <f t="array" ref="AC166">XLOOKUP(AB166,'Agregado (2)'!$B$2:$B$1511,'Agregado (2)'!$H$2:$H$1511)</f>
        <v>-0.003139138051</v>
      </c>
      <c r="AD166" s="3" t="s">
        <v>98</v>
      </c>
      <c r="AE166" s="2">
        <v>-1135.604</v>
      </c>
      <c r="AF166" s="12">
        <v>43339.0</v>
      </c>
      <c r="AG166" s="2">
        <v>21.28</v>
      </c>
      <c r="AH166" s="9">
        <f t="shared" si="8"/>
        <v>-0.01121507082</v>
      </c>
    </row>
    <row r="167" ht="15.75" customHeight="1">
      <c r="B167" s="13" t="s">
        <v>98</v>
      </c>
      <c r="C167" s="10">
        <v>135768.90100000016</v>
      </c>
      <c r="D167" s="21">
        <f t="shared" si="1"/>
        <v>-0.008329455977</v>
      </c>
      <c r="E167" s="10">
        <v>96442.39700000004</v>
      </c>
      <c r="F167" s="10">
        <v>70121.35799999996</v>
      </c>
      <c r="G167" s="10">
        <f t="shared" si="2"/>
        <v>302332.6477</v>
      </c>
      <c r="H167" s="11">
        <f t="shared" si="5"/>
        <v>-0.003139138051</v>
      </c>
      <c r="J167" s="12"/>
      <c r="K167" s="12"/>
      <c r="L167" s="12"/>
      <c r="M167" s="12"/>
      <c r="N167" s="12"/>
      <c r="O167" s="12"/>
      <c r="P167" s="12"/>
      <c r="Q167" s="12">
        <v>43340.0</v>
      </c>
      <c r="R167" s="2">
        <v>110.26</v>
      </c>
      <c r="S167" s="3" t="s">
        <v>99</v>
      </c>
      <c r="T167" s="4">
        <f t="array" ref="T167">XLOOKUP(S167,'Agregado (2)'!$B$2:$B$1511,'Agregado (2)'!$H$2:$H$1511)</f>
        <v>0.007404202262</v>
      </c>
      <c r="V167" s="12">
        <v>43340.0</v>
      </c>
      <c r="W167" s="2">
        <v>176.27</v>
      </c>
      <c r="Y167" s="12">
        <v>43340.0</v>
      </c>
      <c r="Z167" s="2">
        <v>176.27</v>
      </c>
      <c r="AA167" s="22">
        <f t="shared" si="7"/>
        <v>0.005004844662</v>
      </c>
      <c r="AB167" s="3" t="s">
        <v>99</v>
      </c>
      <c r="AC167" s="4">
        <f t="array" ref="AC167">XLOOKUP(AB167,'Agregado (2)'!$B$2:$B$1511,'Agregado (2)'!$H$2:$H$1511)</f>
        <v>0.007404202262</v>
      </c>
      <c r="AD167" s="3" t="s">
        <v>99</v>
      </c>
      <c r="AE167" s="2">
        <v>2259.852</v>
      </c>
      <c r="AF167" s="12">
        <v>43340.0</v>
      </c>
      <c r="AG167" s="2">
        <v>20.79</v>
      </c>
      <c r="AH167" s="9">
        <f t="shared" si="8"/>
        <v>-0.0232955626</v>
      </c>
    </row>
    <row r="168" ht="15.75" customHeight="1">
      <c r="B168" s="13" t="s">
        <v>99</v>
      </c>
      <c r="C168" s="10">
        <v>138028.75300000017</v>
      </c>
      <c r="D168" s="21">
        <f t="shared" si="1"/>
        <v>0.01650783552</v>
      </c>
      <c r="E168" s="10">
        <v>96515.34500000004</v>
      </c>
      <c r="F168" s="10">
        <v>70035.37299999996</v>
      </c>
      <c r="G168" s="10">
        <f t="shared" si="2"/>
        <v>304579.4875</v>
      </c>
      <c r="H168" s="11">
        <f t="shared" si="5"/>
        <v>0.007404202262</v>
      </c>
      <c r="J168" s="12"/>
      <c r="K168" s="12"/>
      <c r="L168" s="12"/>
      <c r="M168" s="12"/>
      <c r="N168" s="12"/>
      <c r="O168" s="12"/>
      <c r="P168" s="12"/>
      <c r="Q168" s="12">
        <v>43341.0</v>
      </c>
      <c r="R168" s="2">
        <v>112.02</v>
      </c>
      <c r="S168" s="3" t="s">
        <v>100</v>
      </c>
      <c r="T168" s="4">
        <f t="array" ref="T168">XLOOKUP(S168,'Agregado (2)'!$B$2:$B$1511,'Agregado (2)'!$H$2:$H$1511)</f>
        <v>0.004989840894</v>
      </c>
      <c r="V168" s="12">
        <v>43341.0</v>
      </c>
      <c r="W168" s="2">
        <v>176.32</v>
      </c>
      <c r="Y168" s="12">
        <v>43341.0</v>
      </c>
      <c r="Z168" s="2">
        <v>176.32</v>
      </c>
      <c r="AA168" s="22">
        <f t="shared" si="7"/>
        <v>0.0002836155327</v>
      </c>
      <c r="AB168" s="3" t="s">
        <v>100</v>
      </c>
      <c r="AC168" s="4">
        <f t="array" ref="AC168">XLOOKUP(AB168,'Agregado (2)'!$B$2:$B$1511,'Agregado (2)'!$H$2:$H$1511)</f>
        <v>0.004989840894</v>
      </c>
      <c r="AD168" s="3" t="s">
        <v>100</v>
      </c>
      <c r="AE168" s="2">
        <v>1637.391</v>
      </c>
      <c r="AF168" s="12">
        <v>43341.0</v>
      </c>
      <c r="AG168" s="2">
        <v>20.33</v>
      </c>
      <c r="AH168" s="9">
        <f t="shared" si="8"/>
        <v>-0.02237447423</v>
      </c>
    </row>
    <row r="169" ht="15.75" customHeight="1">
      <c r="B169" s="13" t="s">
        <v>100</v>
      </c>
      <c r="C169" s="10">
        <v>139666.14400000017</v>
      </c>
      <c r="D169" s="21">
        <f t="shared" si="1"/>
        <v>0.01179287048</v>
      </c>
      <c r="E169" s="10">
        <v>96500.75100000005</v>
      </c>
      <c r="F169" s="10">
        <v>69936.18199999996</v>
      </c>
      <c r="G169" s="10">
        <f t="shared" si="2"/>
        <v>306103.0888</v>
      </c>
      <c r="H169" s="11">
        <f t="shared" si="5"/>
        <v>0.004989840894</v>
      </c>
      <c r="J169" s="12"/>
      <c r="K169" s="12"/>
      <c r="L169" s="12"/>
      <c r="M169" s="12"/>
      <c r="N169" s="12"/>
      <c r="O169" s="12"/>
      <c r="P169" s="12"/>
      <c r="Q169" s="12">
        <v>43342.0</v>
      </c>
      <c r="R169" s="2">
        <v>111.95</v>
      </c>
      <c r="S169" s="3" t="s">
        <v>101</v>
      </c>
      <c r="T169" s="4">
        <f t="array" ref="T169">XLOOKUP(S169,'Agregado (2)'!$B$2:$B$1511,'Agregado (2)'!$H$2:$H$1511)</f>
        <v>0.001428092285</v>
      </c>
      <c r="V169" s="12">
        <v>43342.0</v>
      </c>
      <c r="W169" s="2">
        <v>176.75</v>
      </c>
      <c r="Y169" s="12">
        <v>43342.0</v>
      </c>
      <c r="Z169" s="2">
        <v>176.75</v>
      </c>
      <c r="AA169" s="22">
        <f t="shared" si="7"/>
        <v>0.002435778812</v>
      </c>
      <c r="AB169" s="3" t="s">
        <v>101</v>
      </c>
      <c r="AC169" s="4">
        <f t="array" ref="AC169">XLOOKUP(AB169,'Agregado (2)'!$B$2:$B$1511,'Agregado (2)'!$H$2:$H$1511)</f>
        <v>0.001428092285</v>
      </c>
      <c r="AD169" s="3" t="s">
        <v>101</v>
      </c>
      <c r="AE169" s="2">
        <v>495.506</v>
      </c>
      <c r="AF169" s="12">
        <v>43342.0</v>
      </c>
      <c r="AG169" s="2">
        <v>20.21</v>
      </c>
      <c r="AH169" s="9">
        <f t="shared" si="8"/>
        <v>-0.005920096225</v>
      </c>
    </row>
    <row r="170" ht="15.75" customHeight="1">
      <c r="B170" s="13" t="s">
        <v>101</v>
      </c>
      <c r="C170" s="10">
        <v>140161.65000000017</v>
      </c>
      <c r="D170" s="21">
        <f t="shared" si="1"/>
        <v>0.003541510375</v>
      </c>
      <c r="E170" s="10">
        <v>96442.03800000004</v>
      </c>
      <c r="F170" s="10">
        <v>69936.85299999996</v>
      </c>
      <c r="G170" s="10">
        <f t="shared" si="2"/>
        <v>306540.5445</v>
      </c>
      <c r="H170" s="11">
        <f t="shared" si="5"/>
        <v>0.001428092285</v>
      </c>
      <c r="J170" s="12"/>
      <c r="K170" s="12"/>
      <c r="L170" s="12"/>
      <c r="M170" s="12"/>
      <c r="N170" s="12"/>
      <c r="O170" s="12"/>
      <c r="P170" s="12"/>
      <c r="Q170" s="12">
        <v>43343.0</v>
      </c>
      <c r="R170" s="2">
        <v>112.33</v>
      </c>
      <c r="S170" s="3" t="s">
        <v>102</v>
      </c>
      <c r="T170" s="4">
        <f t="array" ref="T170">XLOOKUP(S170,'Agregado (2)'!$B$2:$B$1511,'Agregado (2)'!$H$2:$H$1511)</f>
        <v>-0.003853531879</v>
      </c>
      <c r="V170" s="12">
        <v>43343.0</v>
      </c>
      <c r="W170" s="2">
        <v>178.02</v>
      </c>
      <c r="Y170" s="12">
        <v>43343.0</v>
      </c>
      <c r="Z170" s="2">
        <v>178.02</v>
      </c>
      <c r="AA170" s="22">
        <f t="shared" si="7"/>
        <v>0.007159598754</v>
      </c>
      <c r="AB170" s="3" t="s">
        <v>102</v>
      </c>
      <c r="AC170" s="4">
        <f t="array" ref="AC170">XLOOKUP(AB170,'Agregado (2)'!$B$2:$B$1511,'Agregado (2)'!$H$2:$H$1511)</f>
        <v>-0.003853531879</v>
      </c>
      <c r="AD170" s="3" t="s">
        <v>102</v>
      </c>
      <c r="AE170" s="2">
        <v>-4701.783</v>
      </c>
      <c r="AF170" s="12">
        <v>43343.0</v>
      </c>
      <c r="AG170" s="2">
        <v>20.11</v>
      </c>
      <c r="AH170" s="9">
        <f t="shared" si="8"/>
        <v>-0.004960327631</v>
      </c>
    </row>
    <row r="171" ht="15.75" customHeight="1">
      <c r="B171" s="13" t="s">
        <v>102</v>
      </c>
      <c r="C171" s="10">
        <v>135459.86700000017</v>
      </c>
      <c r="D171" s="21">
        <f t="shared" si="1"/>
        <v>-0.03412098743</v>
      </c>
      <c r="E171" s="10">
        <v>99964.37600000005</v>
      </c>
      <c r="F171" s="10">
        <v>69937.34499999996</v>
      </c>
      <c r="G171" s="10">
        <f t="shared" si="2"/>
        <v>305361.5539</v>
      </c>
      <c r="H171" s="11">
        <f t="shared" si="5"/>
        <v>-0.003853531879</v>
      </c>
      <c r="J171" s="12"/>
      <c r="K171" s="12"/>
      <c r="L171" s="12"/>
      <c r="M171" s="12"/>
      <c r="N171" s="12"/>
      <c r="O171" s="12"/>
      <c r="P171" s="12"/>
      <c r="Q171" s="12">
        <v>43347.0</v>
      </c>
      <c r="R171" s="2">
        <v>111.71</v>
      </c>
      <c r="S171" s="3">
        <v>43199.0</v>
      </c>
      <c r="T171" s="4">
        <f t="array" ref="T171">XLOOKUP(S171,'Agregado (2)'!$B$2:$B$1511,'Agregado (2)'!$H$2:$H$1511)</f>
        <v>-0.003029112914</v>
      </c>
      <c r="V171" s="12">
        <v>43347.0</v>
      </c>
      <c r="W171" s="2">
        <v>178.13</v>
      </c>
      <c r="Y171" s="12">
        <v>43347.0</v>
      </c>
      <c r="Z171" s="2">
        <v>178.13</v>
      </c>
      <c r="AA171" s="22">
        <f t="shared" si="7"/>
        <v>0.0006177172736</v>
      </c>
      <c r="AB171" s="3">
        <v>43199.0</v>
      </c>
      <c r="AC171" s="4">
        <f t="array" ref="AC171">XLOOKUP(AB171,'Agregado (2)'!$B$2:$B$1511,'Agregado (2)'!$H$2:$H$1511)</f>
        <v>-0.003029112914</v>
      </c>
      <c r="AD171" s="3">
        <v>43199.0</v>
      </c>
      <c r="AE171" s="2">
        <v>-841.874</v>
      </c>
      <c r="AF171" s="12">
        <v>43347.0</v>
      </c>
      <c r="AG171" s="2">
        <v>19.26</v>
      </c>
      <c r="AH171" s="9">
        <f t="shared" si="8"/>
        <v>-0.04318679741</v>
      </c>
    </row>
    <row r="172" ht="15.75" customHeight="1">
      <c r="B172" s="13">
        <v>43199.0</v>
      </c>
      <c r="C172" s="10">
        <v>134617.99300000016</v>
      </c>
      <c r="D172" s="21">
        <f t="shared" si="1"/>
        <v>-0.006234326107</v>
      </c>
      <c r="E172" s="10">
        <v>99774.33000000005</v>
      </c>
      <c r="F172" s="10">
        <v>70045.66199999995</v>
      </c>
      <c r="G172" s="10">
        <f t="shared" si="2"/>
        <v>304437.9788</v>
      </c>
      <c r="H172" s="11">
        <f t="shared" si="5"/>
        <v>-0.003029112914</v>
      </c>
      <c r="J172" s="12"/>
      <c r="K172" s="12"/>
      <c r="L172" s="12"/>
      <c r="M172" s="12"/>
      <c r="N172" s="12"/>
      <c r="O172" s="12"/>
      <c r="P172" s="12"/>
      <c r="Q172" s="12">
        <v>43348.0</v>
      </c>
      <c r="R172" s="2">
        <v>108.49</v>
      </c>
      <c r="S172" s="3">
        <v>43229.0</v>
      </c>
      <c r="T172" s="4">
        <f t="array" ref="T172">XLOOKUP(S172,'Agregado (2)'!$B$2:$B$1511,'Agregado (2)'!$H$2:$H$1511)</f>
        <v>-0.0008491099331</v>
      </c>
      <c r="V172" s="12">
        <v>43348.0</v>
      </c>
      <c r="W172" s="2">
        <v>176.1</v>
      </c>
      <c r="Y172" s="12">
        <v>43348.0</v>
      </c>
      <c r="Z172" s="2">
        <v>176.1</v>
      </c>
      <c r="AA172" s="22">
        <f t="shared" si="7"/>
        <v>-0.0114616053</v>
      </c>
      <c r="AB172" s="3">
        <v>43229.0</v>
      </c>
      <c r="AC172" s="4">
        <f t="array" ref="AC172">XLOOKUP(AB172,'Agregado (2)'!$B$2:$B$1511,'Agregado (2)'!$H$2:$H$1511)</f>
        <v>-0.0008491099331</v>
      </c>
      <c r="AD172" s="3">
        <v>43229.0</v>
      </c>
      <c r="AE172" s="2">
        <v>-4086.839</v>
      </c>
      <c r="AF172" s="12">
        <v>43348.0</v>
      </c>
      <c r="AG172" s="2">
        <v>18.72</v>
      </c>
      <c r="AH172" s="9">
        <f t="shared" si="8"/>
        <v>-0.02843793532</v>
      </c>
    </row>
    <row r="173" ht="15.75" customHeight="1">
      <c r="B173" s="13">
        <v>43229.0</v>
      </c>
      <c r="C173" s="10">
        <v>130531.15400000016</v>
      </c>
      <c r="D173" s="21">
        <f t="shared" si="1"/>
        <v>-0.0308291596</v>
      </c>
      <c r="E173" s="10">
        <v>99774.33000000005</v>
      </c>
      <c r="F173" s="10">
        <v>73874.13399999995</v>
      </c>
      <c r="G173" s="10">
        <f t="shared" si="2"/>
        <v>304179.5872</v>
      </c>
      <c r="H173" s="11">
        <f t="shared" si="5"/>
        <v>-0.0008491099331</v>
      </c>
      <c r="J173" s="12"/>
      <c r="K173" s="12"/>
      <c r="L173" s="12"/>
      <c r="M173" s="12"/>
      <c r="N173" s="12"/>
      <c r="O173" s="12"/>
      <c r="P173" s="12"/>
      <c r="Q173" s="12">
        <v>43349.0</v>
      </c>
      <c r="R173" s="2">
        <v>108.74</v>
      </c>
      <c r="S173" s="3">
        <v>43260.0</v>
      </c>
      <c r="T173" s="4">
        <f t="array" ref="T173">XLOOKUP(S173,'Agregado (2)'!$B$2:$B$1511,'Agregado (2)'!$H$2:$H$1511)</f>
        <v>0.008897684554</v>
      </c>
      <c r="V173" s="12">
        <v>43349.0</v>
      </c>
      <c r="W173" s="2">
        <v>176.65</v>
      </c>
      <c r="Y173" s="12">
        <v>43349.0</v>
      </c>
      <c r="Z173" s="2">
        <v>176.65</v>
      </c>
      <c r="AA173" s="22">
        <f t="shared" si="7"/>
        <v>0.003118358303</v>
      </c>
      <c r="AB173" s="3">
        <v>43260.0</v>
      </c>
      <c r="AC173" s="4">
        <f t="array" ref="AC173">XLOOKUP(AB173,'Agregado (2)'!$B$2:$B$1511,'Agregado (2)'!$H$2:$H$1511)</f>
        <v>0.008897684554</v>
      </c>
      <c r="AD173" s="3">
        <v>43260.0</v>
      </c>
      <c r="AE173" s="2">
        <v>3136.078</v>
      </c>
      <c r="AF173" s="12">
        <v>43349.0</v>
      </c>
      <c r="AG173" s="2">
        <v>18.73</v>
      </c>
      <c r="AH173" s="9">
        <f t="shared" si="8"/>
        <v>0.0005340454066</v>
      </c>
    </row>
    <row r="174" ht="15.75" customHeight="1">
      <c r="B174" s="13">
        <v>43260.0</v>
      </c>
      <c r="C174" s="10">
        <v>133667.23200000016</v>
      </c>
      <c r="D174" s="21">
        <f t="shared" si="1"/>
        <v>0.02374144181</v>
      </c>
      <c r="E174" s="10">
        <v>99395.89400000004</v>
      </c>
      <c r="F174" s="10">
        <v>73835.00799999994</v>
      </c>
      <c r="G174" s="10">
        <f t="shared" si="2"/>
        <v>306898.1577</v>
      </c>
      <c r="H174" s="11">
        <f t="shared" si="5"/>
        <v>0.008897684554</v>
      </c>
      <c r="J174" s="12"/>
      <c r="K174" s="12"/>
      <c r="L174" s="12"/>
      <c r="M174" s="12"/>
      <c r="N174" s="12"/>
      <c r="O174" s="12"/>
      <c r="P174" s="12"/>
      <c r="Q174" s="12">
        <v>43350.0</v>
      </c>
      <c r="R174" s="2">
        <v>108.21</v>
      </c>
      <c r="S174" s="3">
        <v>43290.0</v>
      </c>
      <c r="T174" s="4">
        <f t="array" ref="T174">XLOOKUP(S174,'Agregado (2)'!$B$2:$B$1511,'Agregado (2)'!$H$2:$H$1511)</f>
        <v>-0.003415798997</v>
      </c>
      <c r="V174" s="12">
        <v>43350.0</v>
      </c>
      <c r="W174" s="2">
        <v>176.8</v>
      </c>
      <c r="Y174" s="12">
        <v>43350.0</v>
      </c>
      <c r="Z174" s="2">
        <v>176.8</v>
      </c>
      <c r="AA174" s="22">
        <f t="shared" si="7"/>
        <v>0.0008487763984</v>
      </c>
      <c r="AB174" s="3">
        <v>43290.0</v>
      </c>
      <c r="AC174" s="4">
        <f t="array" ref="AC174">XLOOKUP(AB174,'Agregado (2)'!$B$2:$B$1511,'Agregado (2)'!$H$2:$H$1511)</f>
        <v>-0.003415798997</v>
      </c>
      <c r="AD174" s="3">
        <v>43290.0</v>
      </c>
      <c r="AE174" s="2">
        <v>-576.145</v>
      </c>
      <c r="AF174" s="12">
        <v>43350.0</v>
      </c>
      <c r="AG174" s="2">
        <v>17.55</v>
      </c>
      <c r="AH174" s="9">
        <f t="shared" si="8"/>
        <v>-0.06507256654</v>
      </c>
    </row>
    <row r="175" ht="15.75" customHeight="1">
      <c r="B175" s="13">
        <v>43290.0</v>
      </c>
      <c r="C175" s="10">
        <v>133091.08700000017</v>
      </c>
      <c r="D175" s="21">
        <f t="shared" si="1"/>
        <v>-0.004319609585</v>
      </c>
      <c r="E175" s="10">
        <v>99149.28600000005</v>
      </c>
      <c r="F175" s="10">
        <v>73611.27499999995</v>
      </c>
      <c r="G175" s="10">
        <f t="shared" si="2"/>
        <v>305851.6437</v>
      </c>
      <c r="H175" s="11">
        <f t="shared" si="5"/>
        <v>-0.003415798997</v>
      </c>
      <c r="J175" s="12"/>
      <c r="K175" s="12"/>
      <c r="L175" s="12"/>
      <c r="M175" s="12"/>
      <c r="N175" s="12"/>
      <c r="O175" s="12"/>
      <c r="P175" s="12"/>
      <c r="Q175" s="12">
        <v>43353.0</v>
      </c>
      <c r="R175" s="2">
        <v>109.38</v>
      </c>
      <c r="S175" s="3">
        <v>43382.0</v>
      </c>
      <c r="T175" s="4">
        <f t="array" ref="T175">XLOOKUP(S175,'Agregado (2)'!$B$2:$B$1511,'Agregado (2)'!$H$2:$H$1511)</f>
        <v>-0.001570663067</v>
      </c>
      <c r="V175" s="12">
        <v>43353.0</v>
      </c>
      <c r="W175" s="2">
        <v>177.16</v>
      </c>
      <c r="Y175" s="12">
        <v>43353.0</v>
      </c>
      <c r="Z175" s="2">
        <v>177.16</v>
      </c>
      <c r="AA175" s="22">
        <f t="shared" si="7"/>
        <v>0.002034128851</v>
      </c>
      <c r="AB175" s="3">
        <v>43382.0</v>
      </c>
      <c r="AC175" s="4">
        <f t="array" ref="AC175">XLOOKUP(AB175,'Agregado (2)'!$B$2:$B$1511,'Agregado (2)'!$H$2:$H$1511)</f>
        <v>-0.001570663067</v>
      </c>
      <c r="AD175" s="3">
        <v>43382.0</v>
      </c>
      <c r="AE175" s="2">
        <v>-1077.971</v>
      </c>
      <c r="AF175" s="12">
        <v>43353.0</v>
      </c>
      <c r="AG175" s="2">
        <v>19.03</v>
      </c>
      <c r="AH175" s="9">
        <f t="shared" si="8"/>
        <v>0.0809627314</v>
      </c>
    </row>
    <row r="176" ht="15.75" customHeight="1">
      <c r="B176" s="13">
        <v>43382.0</v>
      </c>
      <c r="C176" s="10">
        <v>132013.11600000018</v>
      </c>
      <c r="D176" s="21">
        <f t="shared" si="1"/>
        <v>-0.008132477184</v>
      </c>
      <c r="E176" s="10">
        <v>99771.73100000006</v>
      </c>
      <c r="F176" s="10">
        <v>73586.79199999996</v>
      </c>
      <c r="G176" s="10">
        <f t="shared" si="2"/>
        <v>305371.6309</v>
      </c>
      <c r="H176" s="11">
        <f t="shared" si="5"/>
        <v>-0.001570663067</v>
      </c>
      <c r="J176" s="12"/>
      <c r="K176" s="12"/>
      <c r="L176" s="12"/>
      <c r="M176" s="12"/>
      <c r="N176" s="12"/>
      <c r="O176" s="12"/>
      <c r="P176" s="12"/>
      <c r="Q176" s="12">
        <v>43354.0</v>
      </c>
      <c r="R176" s="2">
        <v>111.24</v>
      </c>
      <c r="S176" s="3">
        <v>43413.0</v>
      </c>
      <c r="T176" s="4">
        <f t="array" ref="T176">XLOOKUP(S176,'Agregado (2)'!$B$2:$B$1511,'Agregado (2)'!$H$2:$H$1511)</f>
        <v>0.003719199687</v>
      </c>
      <c r="V176" s="12">
        <v>43354.0</v>
      </c>
      <c r="W176" s="2">
        <v>177.72</v>
      </c>
      <c r="Y176" s="12">
        <v>43354.0</v>
      </c>
      <c r="Z176" s="2">
        <v>177.72</v>
      </c>
      <c r="AA176" s="22">
        <f t="shared" si="7"/>
        <v>0.003155999013</v>
      </c>
      <c r="AB176" s="3">
        <v>43413.0</v>
      </c>
      <c r="AC176" s="4">
        <f t="array" ref="AC176">XLOOKUP(AB176,'Agregado (2)'!$B$2:$B$1511,'Agregado (2)'!$H$2:$H$1511)</f>
        <v>0.003719199687</v>
      </c>
      <c r="AD176" s="3">
        <v>43413.0</v>
      </c>
      <c r="AE176" s="2">
        <v>1137.604</v>
      </c>
      <c r="AF176" s="12">
        <v>43354.0</v>
      </c>
      <c r="AG176" s="2">
        <v>18.63</v>
      </c>
      <c r="AH176" s="9">
        <f t="shared" si="8"/>
        <v>-0.02124349669</v>
      </c>
    </row>
    <row r="177" ht="15.75" customHeight="1">
      <c r="B177" s="13">
        <v>43413.0</v>
      </c>
      <c r="C177" s="10">
        <v>133150.72000000018</v>
      </c>
      <c r="D177" s="21">
        <f t="shared" si="1"/>
        <v>0.008580438394</v>
      </c>
      <c r="E177" s="10">
        <v>99771.73100000006</v>
      </c>
      <c r="F177" s="10">
        <v>73587.02399999996</v>
      </c>
      <c r="G177" s="10">
        <f t="shared" si="2"/>
        <v>306509.4836</v>
      </c>
      <c r="H177" s="11">
        <f t="shared" si="5"/>
        <v>0.003719199687</v>
      </c>
      <c r="J177" s="12"/>
      <c r="K177" s="12"/>
      <c r="L177" s="12"/>
      <c r="M177" s="12"/>
      <c r="N177" s="12"/>
      <c r="O177" s="12"/>
      <c r="P177" s="12"/>
      <c r="Q177" s="12">
        <v>43355.0</v>
      </c>
      <c r="R177" s="2">
        <v>111.71</v>
      </c>
      <c r="S177" s="3">
        <v>43443.0</v>
      </c>
      <c r="T177" s="4">
        <f t="array" ref="T177">XLOOKUP(S177,'Agregado (2)'!$B$2:$B$1511,'Agregado (2)'!$H$2:$H$1511)</f>
        <v>-0.002889370365</v>
      </c>
      <c r="V177" s="12">
        <v>43355.0</v>
      </c>
      <c r="W177" s="2">
        <v>178.9</v>
      </c>
      <c r="Y177" s="12">
        <v>43355.0</v>
      </c>
      <c r="Z177" s="2">
        <v>178.9</v>
      </c>
      <c r="AA177" s="22">
        <f t="shared" si="7"/>
        <v>0.006617712447</v>
      </c>
      <c r="AB177" s="3">
        <v>43443.0</v>
      </c>
      <c r="AC177" s="4">
        <f t="array" ref="AC177">XLOOKUP(AB177,'Agregado (2)'!$B$2:$B$1511,'Agregado (2)'!$H$2:$H$1511)</f>
        <v>-0.002889370365</v>
      </c>
      <c r="AD177" s="3">
        <v>43443.0</v>
      </c>
      <c r="AE177" s="2">
        <v>-1011.82</v>
      </c>
      <c r="AF177" s="12">
        <v>43355.0</v>
      </c>
      <c r="AG177" s="2">
        <v>19.37</v>
      </c>
      <c r="AH177" s="9">
        <f t="shared" si="8"/>
        <v>0.03895229281</v>
      </c>
    </row>
    <row r="178" ht="15.75" customHeight="1">
      <c r="B178" s="13">
        <v>43443.0</v>
      </c>
      <c r="C178" s="10">
        <v>132138.90000000017</v>
      </c>
      <c r="D178" s="21">
        <f t="shared" si="1"/>
        <v>-0.007628077618</v>
      </c>
      <c r="E178" s="10">
        <v>99859.07900000006</v>
      </c>
      <c r="F178" s="10">
        <v>73627.17099999996</v>
      </c>
      <c r="G178" s="10">
        <f t="shared" si="2"/>
        <v>305625.1424</v>
      </c>
      <c r="H178" s="11">
        <f t="shared" si="5"/>
        <v>-0.002889370365</v>
      </c>
      <c r="J178" s="12"/>
      <c r="K178" s="12"/>
      <c r="L178" s="12"/>
      <c r="M178" s="12"/>
      <c r="N178" s="12"/>
      <c r="O178" s="12"/>
      <c r="P178" s="12"/>
      <c r="Q178" s="12">
        <v>43356.0</v>
      </c>
      <c r="R178" s="2">
        <v>112.91</v>
      </c>
      <c r="S178" s="3" t="s">
        <v>103</v>
      </c>
      <c r="T178" s="4">
        <f t="array" ref="T178">XLOOKUP(S178,'Agregado (2)'!$B$2:$B$1511,'Agregado (2)'!$H$2:$H$1511)</f>
        <v>-0.0002344703994</v>
      </c>
      <c r="V178" s="12">
        <v>43356.0</v>
      </c>
      <c r="W178" s="2">
        <v>179.26</v>
      </c>
      <c r="Y178" s="12">
        <v>43356.0</v>
      </c>
      <c r="Z178" s="2">
        <v>179.26</v>
      </c>
      <c r="AA178" s="22">
        <f t="shared" si="7"/>
        <v>0.002010275415</v>
      </c>
      <c r="AB178" s="3" t="s">
        <v>103</v>
      </c>
      <c r="AC178" s="4">
        <f t="array" ref="AC178">XLOOKUP(AB178,'Agregado (2)'!$B$2:$B$1511,'Agregado (2)'!$H$2:$H$1511)</f>
        <v>-0.0002344703994</v>
      </c>
      <c r="AD178" s="3" t="s">
        <v>103</v>
      </c>
      <c r="AE178" s="2">
        <v>-563.931</v>
      </c>
      <c r="AF178" s="12">
        <v>43356.0</v>
      </c>
      <c r="AG178" s="2">
        <v>19.3</v>
      </c>
      <c r="AH178" s="9">
        <f t="shared" si="8"/>
        <v>-0.003620381508</v>
      </c>
    </row>
    <row r="179" ht="15.75" customHeight="1">
      <c r="B179" s="13" t="s">
        <v>103</v>
      </c>
      <c r="C179" s="10">
        <v>131574.96900000016</v>
      </c>
      <c r="D179" s="21">
        <f t="shared" si="1"/>
        <v>-0.00427684643</v>
      </c>
      <c r="E179" s="10">
        <v>100019.27500000005</v>
      </c>
      <c r="F179" s="10">
        <v>73959.25099999996</v>
      </c>
      <c r="G179" s="10">
        <f t="shared" si="2"/>
        <v>305553.4907</v>
      </c>
      <c r="H179" s="11">
        <f t="shared" si="5"/>
        <v>-0.0002344703994</v>
      </c>
      <c r="J179" s="12"/>
      <c r="K179" s="12"/>
      <c r="L179" s="12"/>
      <c r="M179" s="12"/>
      <c r="N179" s="12"/>
      <c r="O179" s="12"/>
      <c r="P179" s="12"/>
      <c r="Q179" s="12">
        <v>43357.0</v>
      </c>
      <c r="R179" s="2">
        <v>113.37</v>
      </c>
      <c r="S179" s="3" t="s">
        <v>104</v>
      </c>
      <c r="T179" s="4">
        <f t="array" ref="T179">XLOOKUP(S179,'Agregado (2)'!$B$2:$B$1511,'Agregado (2)'!$H$2:$H$1511)</f>
        <v>-0.002046742375</v>
      </c>
      <c r="V179" s="12">
        <v>43357.0</v>
      </c>
      <c r="W179" s="2">
        <v>181.55</v>
      </c>
      <c r="Y179" s="12">
        <v>43357.0</v>
      </c>
      <c r="Z179" s="2">
        <v>181.55</v>
      </c>
      <c r="AA179" s="22">
        <f t="shared" si="7"/>
        <v>0.01269383193</v>
      </c>
      <c r="AB179" s="3" t="s">
        <v>104</v>
      </c>
      <c r="AC179" s="4">
        <f t="array" ref="AC179">XLOOKUP(AB179,'Agregado (2)'!$B$2:$B$1511,'Agregado (2)'!$H$2:$H$1511)</f>
        <v>-0.002046742375</v>
      </c>
      <c r="AD179" s="3" t="s">
        <v>104</v>
      </c>
      <c r="AE179" s="2">
        <v>-654.282</v>
      </c>
      <c r="AF179" s="12">
        <v>43357.0</v>
      </c>
      <c r="AG179" s="2">
        <v>19.68</v>
      </c>
      <c r="AH179" s="9">
        <f t="shared" si="8"/>
        <v>0.01949779571</v>
      </c>
    </row>
    <row r="180" ht="15.75" customHeight="1">
      <c r="B180" s="13" t="s">
        <v>104</v>
      </c>
      <c r="C180" s="10">
        <v>130920.68700000015</v>
      </c>
      <c r="D180" s="21">
        <f t="shared" si="1"/>
        <v>-0.004985098534</v>
      </c>
      <c r="E180" s="10">
        <v>100033.91900000005</v>
      </c>
      <c r="F180" s="10">
        <v>73974.13999999996</v>
      </c>
      <c r="G180" s="10">
        <f t="shared" si="2"/>
        <v>304928.741</v>
      </c>
      <c r="H180" s="11">
        <f t="shared" si="5"/>
        <v>-0.002046742375</v>
      </c>
      <c r="J180" s="12"/>
      <c r="K180" s="12"/>
      <c r="L180" s="12"/>
      <c r="M180" s="12"/>
      <c r="N180" s="12"/>
      <c r="O180" s="12"/>
      <c r="P180" s="12"/>
      <c r="Q180" s="12">
        <v>43360.0</v>
      </c>
      <c r="R180" s="2">
        <v>112.14</v>
      </c>
      <c r="S180" s="3" t="s">
        <v>105</v>
      </c>
      <c r="T180" s="4">
        <f t="array" ref="T180">XLOOKUP(S180,'Agregado (2)'!$B$2:$B$1511,'Agregado (2)'!$H$2:$H$1511)</f>
        <v>0.003807040131</v>
      </c>
      <c r="V180" s="12">
        <v>43360.0</v>
      </c>
      <c r="W180" s="2">
        <v>176.91</v>
      </c>
      <c r="Y180" s="12">
        <v>43360.0</v>
      </c>
      <c r="Z180" s="2">
        <v>176.91</v>
      </c>
      <c r="AA180" s="22">
        <f t="shared" si="7"/>
        <v>-0.02588996918</v>
      </c>
      <c r="AB180" s="3" t="s">
        <v>105</v>
      </c>
      <c r="AC180" s="4">
        <f t="array" ref="AC180">XLOOKUP(AB180,'Agregado (2)'!$B$2:$B$1511,'Agregado (2)'!$H$2:$H$1511)</f>
        <v>0.003807040131</v>
      </c>
      <c r="AD180" s="3" t="s">
        <v>105</v>
      </c>
      <c r="AE180" s="2">
        <v>989.105</v>
      </c>
      <c r="AF180" s="12">
        <v>43360.0</v>
      </c>
      <c r="AG180" s="2">
        <v>19.66</v>
      </c>
      <c r="AH180" s="9">
        <f t="shared" si="8"/>
        <v>-0.001016776905</v>
      </c>
    </row>
    <row r="181" ht="15.75" customHeight="1">
      <c r="B181" s="13" t="s">
        <v>105</v>
      </c>
      <c r="C181" s="10">
        <v>131909.79200000016</v>
      </c>
      <c r="D181" s="21">
        <f t="shared" si="1"/>
        <v>0.007526597928</v>
      </c>
      <c r="E181" s="10">
        <v>100033.91900000005</v>
      </c>
      <c r="F181" s="10">
        <v>74148.11099999996</v>
      </c>
      <c r="G181" s="10">
        <f t="shared" si="2"/>
        <v>306091.8295</v>
      </c>
      <c r="H181" s="11">
        <f t="shared" si="5"/>
        <v>0.003807040131</v>
      </c>
      <c r="J181" s="12"/>
      <c r="K181" s="12"/>
      <c r="L181" s="12"/>
      <c r="M181" s="12"/>
      <c r="N181" s="12"/>
      <c r="O181" s="12"/>
      <c r="P181" s="12"/>
      <c r="Q181" s="12">
        <v>43361.0</v>
      </c>
      <c r="R181" s="2">
        <v>113.21</v>
      </c>
      <c r="S181" s="3" t="s">
        <v>106</v>
      </c>
      <c r="T181" s="4">
        <f t="array" ref="T181">XLOOKUP(S181,'Agregado (2)'!$B$2:$B$1511,'Agregado (2)'!$H$2:$H$1511)</f>
        <v>0.01890307916</v>
      </c>
      <c r="V181" s="12">
        <v>43361.0</v>
      </c>
      <c r="W181" s="2">
        <v>177.85</v>
      </c>
      <c r="Y181" s="12">
        <v>43361.0</v>
      </c>
      <c r="Z181" s="2">
        <v>177.85</v>
      </c>
      <c r="AA181" s="22">
        <f t="shared" si="7"/>
        <v>0.005299369714</v>
      </c>
      <c r="AB181" s="3" t="s">
        <v>106</v>
      </c>
      <c r="AC181" s="4">
        <f t="array" ref="AC181">XLOOKUP(AB181,'Agregado (2)'!$B$2:$B$1511,'Agregado (2)'!$H$2:$H$1511)</f>
        <v>0.01890307916</v>
      </c>
      <c r="AD181" s="3" t="s">
        <v>106</v>
      </c>
      <c r="AE181" s="2">
        <v>3905.62</v>
      </c>
      <c r="AF181" s="12">
        <v>43361.0</v>
      </c>
      <c r="AG181" s="2">
        <v>19.0</v>
      </c>
      <c r="AH181" s="9">
        <f t="shared" si="8"/>
        <v>-0.03414713555</v>
      </c>
    </row>
    <row r="182" ht="15.75" customHeight="1">
      <c r="B182" s="13" t="s">
        <v>106</v>
      </c>
      <c r="C182" s="10">
        <v>135815.41200000016</v>
      </c>
      <c r="D182" s="21">
        <f t="shared" si="1"/>
        <v>0.02917840409</v>
      </c>
      <c r="E182" s="10">
        <v>100048.48800000006</v>
      </c>
      <c r="F182" s="10">
        <v>76069.01199999996</v>
      </c>
      <c r="G182" s="10">
        <f t="shared" si="2"/>
        <v>311932.9412</v>
      </c>
      <c r="H182" s="11">
        <f t="shared" si="5"/>
        <v>0.01890307916</v>
      </c>
      <c r="J182" s="12"/>
      <c r="K182" s="12"/>
      <c r="L182" s="12"/>
      <c r="M182" s="12"/>
      <c r="N182" s="12"/>
      <c r="O182" s="12"/>
      <c r="P182" s="12"/>
      <c r="Q182" s="12">
        <v>43362.0</v>
      </c>
      <c r="R182" s="2">
        <v>111.7</v>
      </c>
      <c r="S182" s="3" t="s">
        <v>107</v>
      </c>
      <c r="T182" s="4">
        <f t="array" ref="T182">XLOOKUP(S182,'Agregado (2)'!$B$2:$B$1511,'Agregado (2)'!$H$2:$H$1511)</f>
        <v>-0.002816105601</v>
      </c>
      <c r="V182" s="12">
        <v>43362.0</v>
      </c>
      <c r="W182" s="2">
        <v>177.8</v>
      </c>
      <c r="Y182" s="12">
        <v>43362.0</v>
      </c>
      <c r="Z182" s="2">
        <v>177.8</v>
      </c>
      <c r="AA182" s="22">
        <f t="shared" si="7"/>
        <v>-0.0002811753147</v>
      </c>
      <c r="AB182" s="3" t="s">
        <v>107</v>
      </c>
      <c r="AC182" s="4">
        <f t="array" ref="AC182">XLOOKUP(AB182,'Agregado (2)'!$B$2:$B$1511,'Agregado (2)'!$H$2:$H$1511)</f>
        <v>-0.002816105601</v>
      </c>
      <c r="AD182" s="3" t="s">
        <v>107</v>
      </c>
      <c r="AE182" s="2">
        <v>-974.385</v>
      </c>
      <c r="AF182" s="12">
        <v>43362.0</v>
      </c>
      <c r="AG182" s="2">
        <v>19.93</v>
      </c>
      <c r="AH182" s="9">
        <f t="shared" si="8"/>
        <v>0.04778715506</v>
      </c>
    </row>
    <row r="183" ht="15.75" customHeight="1">
      <c r="B183" s="13" t="s">
        <v>107</v>
      </c>
      <c r="C183" s="10">
        <v>134841.02700000015</v>
      </c>
      <c r="D183" s="21">
        <f t="shared" si="1"/>
        <v>-0.007200192341</v>
      </c>
      <c r="E183" s="10">
        <v>100048.48800000006</v>
      </c>
      <c r="F183" s="10">
        <v>76166.23299999996</v>
      </c>
      <c r="G183" s="10">
        <f t="shared" si="2"/>
        <v>311055.7408</v>
      </c>
      <c r="H183" s="11">
        <f t="shared" si="5"/>
        <v>-0.002816105601</v>
      </c>
      <c r="J183" s="12"/>
      <c r="K183" s="12"/>
      <c r="L183" s="12"/>
      <c r="M183" s="12"/>
      <c r="N183" s="12"/>
      <c r="O183" s="12"/>
      <c r="P183" s="12"/>
      <c r="Q183" s="12">
        <v>43363.0</v>
      </c>
      <c r="R183" s="2">
        <v>113.57</v>
      </c>
      <c r="S183" s="3" t="s">
        <v>108</v>
      </c>
      <c r="T183" s="4">
        <f t="array" ref="T183">XLOOKUP(S183,'Agregado (2)'!$B$2:$B$1511,'Agregado (2)'!$H$2:$H$1511)</f>
        <v>0.01948845376</v>
      </c>
      <c r="V183" s="12">
        <v>43363.0</v>
      </c>
      <c r="W183" s="2">
        <v>178.75</v>
      </c>
      <c r="Y183" s="12">
        <v>43363.0</v>
      </c>
      <c r="Z183" s="2">
        <v>178.75</v>
      </c>
      <c r="AA183" s="22">
        <f t="shared" si="7"/>
        <v>0.005328858494</v>
      </c>
      <c r="AB183" s="3" t="s">
        <v>108</v>
      </c>
      <c r="AC183" s="4">
        <f t="array" ref="AC183">XLOOKUP(AB183,'Agregado (2)'!$B$2:$B$1511,'Agregado (2)'!$H$2:$H$1511)</f>
        <v>0.01948845376</v>
      </c>
      <c r="AD183" s="3" t="s">
        <v>108</v>
      </c>
      <c r="AE183" s="2">
        <v>5402.209</v>
      </c>
      <c r="AF183" s="12">
        <v>43363.0</v>
      </c>
      <c r="AG183" s="2">
        <v>19.89</v>
      </c>
      <c r="AH183" s="9">
        <f t="shared" si="8"/>
        <v>-0.002009041359</v>
      </c>
    </row>
    <row r="184" ht="15.75" customHeight="1">
      <c r="B184" s="13" t="s">
        <v>108</v>
      </c>
      <c r="C184" s="10">
        <v>140243.23600000015</v>
      </c>
      <c r="D184" s="21">
        <f t="shared" si="1"/>
        <v>0.0392818083</v>
      </c>
      <c r="E184" s="10">
        <v>100620.46400000005</v>
      </c>
      <c r="F184" s="10">
        <v>76313.45199999996</v>
      </c>
      <c r="G184" s="10">
        <f t="shared" si="2"/>
        <v>317177.1913</v>
      </c>
      <c r="H184" s="11">
        <f t="shared" si="5"/>
        <v>0.01948845376</v>
      </c>
      <c r="J184" s="12"/>
      <c r="K184" s="12"/>
      <c r="L184" s="12"/>
      <c r="M184" s="12"/>
      <c r="N184" s="12"/>
      <c r="O184" s="12"/>
      <c r="P184" s="12"/>
      <c r="Q184" s="12">
        <v>43364.0</v>
      </c>
      <c r="R184" s="2">
        <v>114.26</v>
      </c>
      <c r="S184" s="3" t="s">
        <v>109</v>
      </c>
      <c r="T184" s="4">
        <f t="array" ref="T184">XLOOKUP(S184,'Agregado (2)'!$B$2:$B$1511,'Agregado (2)'!$H$2:$H$1511)</f>
        <v>0.009171962878</v>
      </c>
      <c r="V184" s="12">
        <v>43364.0</v>
      </c>
      <c r="W184" s="2">
        <v>174.59</v>
      </c>
      <c r="Y184" s="12">
        <v>43364.0</v>
      </c>
      <c r="Z184" s="2">
        <v>174.59</v>
      </c>
      <c r="AA184" s="22">
        <f t="shared" si="7"/>
        <v>-0.02354781358</v>
      </c>
      <c r="AB184" s="3" t="s">
        <v>109</v>
      </c>
      <c r="AC184" s="4">
        <f t="array" ref="AC184">XLOOKUP(AB184,'Agregado (2)'!$B$2:$B$1511,'Agregado (2)'!$H$2:$H$1511)</f>
        <v>0.009171962878</v>
      </c>
      <c r="AD184" s="3" t="s">
        <v>109</v>
      </c>
      <c r="AE184" s="2">
        <v>2524.17</v>
      </c>
      <c r="AF184" s="12">
        <v>43364.0</v>
      </c>
      <c r="AG184" s="2">
        <v>19.94</v>
      </c>
      <c r="AH184" s="9">
        <f t="shared" si="8"/>
        <v>0.002510671668</v>
      </c>
    </row>
    <row r="185" ht="15.75" customHeight="1">
      <c r="B185" s="13" t="s">
        <v>109</v>
      </c>
      <c r="C185" s="10">
        <v>142767.40600000016</v>
      </c>
      <c r="D185" s="21">
        <f t="shared" si="1"/>
        <v>0.01783845948</v>
      </c>
      <c r="E185" s="10">
        <v>100856.97200000005</v>
      </c>
      <c r="F185" s="10">
        <v>76475.31499999996</v>
      </c>
      <c r="G185" s="10">
        <f t="shared" si="2"/>
        <v>320099.7108</v>
      </c>
      <c r="H185" s="11">
        <f t="shared" si="5"/>
        <v>0.009171962878</v>
      </c>
      <c r="J185" s="12"/>
      <c r="K185" s="12"/>
      <c r="L185" s="12"/>
      <c r="M185" s="12"/>
      <c r="N185" s="12"/>
      <c r="O185" s="12"/>
      <c r="P185" s="12"/>
      <c r="Q185" s="12">
        <v>43367.0</v>
      </c>
      <c r="R185" s="2">
        <v>114.67</v>
      </c>
      <c r="S185" s="3" t="s">
        <v>110</v>
      </c>
      <c r="T185" s="4">
        <f t="array" ref="T185">XLOOKUP(S185,'Agregado (2)'!$B$2:$B$1511,'Agregado (2)'!$H$2:$H$1511)</f>
        <v>-0.01388080346</v>
      </c>
      <c r="V185" s="12">
        <v>43367.0</v>
      </c>
      <c r="W185" s="2">
        <v>175.55</v>
      </c>
      <c r="Y185" s="12">
        <v>43367.0</v>
      </c>
      <c r="Z185" s="2">
        <v>175.55</v>
      </c>
      <c r="AA185" s="22">
        <f t="shared" si="7"/>
        <v>0.005483534618</v>
      </c>
      <c r="AB185" s="3" t="s">
        <v>110</v>
      </c>
      <c r="AC185" s="4">
        <f t="array" ref="AC185">XLOOKUP(AB185,'Agregado (2)'!$B$2:$B$1511,'Agregado (2)'!$H$2:$H$1511)</f>
        <v>-0.01388080346</v>
      </c>
      <c r="AD185" s="3" t="s">
        <v>110</v>
      </c>
      <c r="AE185" s="2">
        <v>-2497.304</v>
      </c>
      <c r="AF185" s="12">
        <v>43367.0</v>
      </c>
      <c r="AG185" s="2">
        <v>19.98</v>
      </c>
      <c r="AH185" s="9">
        <f t="shared" si="8"/>
        <v>0.002004008687</v>
      </c>
    </row>
    <row r="186" ht="15.75" customHeight="1">
      <c r="B186" s="13" t="s">
        <v>110</v>
      </c>
      <c r="C186" s="10">
        <v>140270.10200000016</v>
      </c>
      <c r="D186" s="21">
        <f t="shared" si="1"/>
        <v>-0.01764691065</v>
      </c>
      <c r="E186" s="10">
        <v>100679.65400000005</v>
      </c>
      <c r="F186" s="10">
        <v>74737.42699999995</v>
      </c>
      <c r="G186" s="10">
        <f t="shared" si="2"/>
        <v>315687.1654</v>
      </c>
      <c r="H186" s="11">
        <f t="shared" si="5"/>
        <v>-0.01388080346</v>
      </c>
      <c r="J186" s="12"/>
      <c r="K186" s="12"/>
      <c r="L186" s="12"/>
      <c r="M186" s="12"/>
      <c r="N186" s="12"/>
      <c r="O186" s="12"/>
      <c r="P186" s="12"/>
      <c r="Q186" s="12">
        <v>43368.0</v>
      </c>
      <c r="R186" s="2">
        <v>114.45</v>
      </c>
      <c r="S186" s="3" t="s">
        <v>111</v>
      </c>
      <c r="T186" s="4">
        <f t="array" ref="T186">XLOOKUP(S186,'Agregado (2)'!$B$2:$B$1511,'Agregado (2)'!$H$2:$H$1511)</f>
        <v>-0.002165883702</v>
      </c>
      <c r="V186" s="12">
        <v>43368.0</v>
      </c>
      <c r="W186" s="2">
        <v>172.91</v>
      </c>
      <c r="Y186" s="12">
        <v>43368.0</v>
      </c>
      <c r="Z186" s="2">
        <v>172.91</v>
      </c>
      <c r="AA186" s="22">
        <f t="shared" si="7"/>
        <v>-0.0151526747</v>
      </c>
      <c r="AB186" s="3" t="s">
        <v>111</v>
      </c>
      <c r="AC186" s="4">
        <f t="array" ref="AC186">XLOOKUP(AB186,'Agregado (2)'!$B$2:$B$1511,'Agregado (2)'!$H$2:$H$1511)</f>
        <v>-0.002165883702</v>
      </c>
      <c r="AD186" s="3" t="s">
        <v>111</v>
      </c>
      <c r="AE186" s="2">
        <v>-58.211</v>
      </c>
      <c r="AF186" s="12">
        <v>43368.0</v>
      </c>
      <c r="AG186" s="2">
        <v>20.07</v>
      </c>
      <c r="AH186" s="9">
        <f t="shared" si="8"/>
        <v>0.004494389588</v>
      </c>
    </row>
    <row r="187" ht="15.75" customHeight="1">
      <c r="B187" s="13" t="s">
        <v>111</v>
      </c>
      <c r="C187" s="10">
        <v>140211.89100000015</v>
      </c>
      <c r="D187" s="21">
        <f t="shared" si="1"/>
        <v>-0.0004150783458</v>
      </c>
      <c r="E187" s="10">
        <v>100208.46800000005</v>
      </c>
      <c r="F187" s="10">
        <v>74583.80499999995</v>
      </c>
      <c r="G187" s="10">
        <f t="shared" si="2"/>
        <v>315004.1636</v>
      </c>
      <c r="H187" s="11">
        <f t="shared" si="5"/>
        <v>-0.002165883702</v>
      </c>
      <c r="J187" s="12"/>
      <c r="K187" s="12"/>
      <c r="L187" s="12"/>
      <c r="M187" s="12"/>
      <c r="N187" s="12"/>
      <c r="O187" s="12"/>
      <c r="P187" s="12"/>
      <c r="Q187" s="12">
        <v>43369.0</v>
      </c>
      <c r="R187" s="2">
        <v>113.98</v>
      </c>
      <c r="S187" s="3" t="s">
        <v>112</v>
      </c>
      <c r="T187" s="4">
        <f t="array" ref="T187">XLOOKUP(S187,'Agregado (2)'!$B$2:$B$1511,'Agregado (2)'!$H$2:$H$1511)</f>
        <v>-0.002386393068</v>
      </c>
      <c r="V187" s="12">
        <v>43369.0</v>
      </c>
      <c r="W187" s="2">
        <v>172.81</v>
      </c>
      <c r="Y187" s="12">
        <v>43369.0</v>
      </c>
      <c r="Z187" s="2">
        <v>172.81</v>
      </c>
      <c r="AA187" s="22">
        <f t="shared" si="7"/>
        <v>-0.0005785028508</v>
      </c>
      <c r="AB187" s="3" t="s">
        <v>112</v>
      </c>
      <c r="AC187" s="4">
        <f t="array" ref="AC187">XLOOKUP(AB187,'Agregado (2)'!$B$2:$B$1511,'Agregado (2)'!$H$2:$H$1511)</f>
        <v>-0.002386393068</v>
      </c>
      <c r="AD187" s="3" t="s">
        <v>112</v>
      </c>
      <c r="AE187" s="2">
        <v>-828.482</v>
      </c>
      <c r="AF187" s="12">
        <v>43369.0</v>
      </c>
      <c r="AG187" s="2">
        <v>20.64</v>
      </c>
      <c r="AH187" s="9">
        <f t="shared" si="8"/>
        <v>0.02800477781</v>
      </c>
    </row>
    <row r="188" ht="15.75" customHeight="1">
      <c r="B188" s="13" t="s">
        <v>112</v>
      </c>
      <c r="C188" s="10">
        <v>139383.40900000016</v>
      </c>
      <c r="D188" s="21">
        <f t="shared" si="1"/>
        <v>-0.005926311528</v>
      </c>
      <c r="E188" s="10">
        <v>100252.58700000006</v>
      </c>
      <c r="F188" s="10">
        <v>74617.34599999995</v>
      </c>
      <c r="G188" s="10">
        <f t="shared" si="2"/>
        <v>314253.3361</v>
      </c>
      <c r="H188" s="11">
        <f t="shared" si="5"/>
        <v>-0.002386393068</v>
      </c>
      <c r="J188" s="12"/>
      <c r="K188" s="12"/>
      <c r="L188" s="12"/>
      <c r="M188" s="12"/>
      <c r="N188" s="12"/>
      <c r="O188" s="12"/>
      <c r="P188" s="12"/>
      <c r="Q188" s="12">
        <v>43370.0</v>
      </c>
      <c r="R188" s="2">
        <v>114.41</v>
      </c>
      <c r="S188" s="3" t="s">
        <v>113</v>
      </c>
      <c r="T188" s="4">
        <f t="array" ref="T188">XLOOKUP(S188,'Agregado (2)'!$B$2:$B$1511,'Agregado (2)'!$H$2:$H$1511)</f>
        <v>0.00381192658</v>
      </c>
      <c r="V188" s="12">
        <v>43370.0</v>
      </c>
      <c r="W188" s="2">
        <v>173.46</v>
      </c>
      <c r="Y188" s="12">
        <v>43370.0</v>
      </c>
      <c r="Z188" s="2">
        <v>173.46</v>
      </c>
      <c r="AA188" s="22">
        <f t="shared" si="7"/>
        <v>0.00375430019</v>
      </c>
      <c r="AB188" s="3" t="s">
        <v>113</v>
      </c>
      <c r="AC188" s="4">
        <f t="array" ref="AC188">XLOOKUP(AB188,'Agregado (2)'!$B$2:$B$1511,'Agregado (2)'!$H$2:$H$1511)</f>
        <v>0.00381192658</v>
      </c>
      <c r="AD188" s="3" t="s">
        <v>113</v>
      </c>
      <c r="AE188" s="2">
        <v>1231.389</v>
      </c>
      <c r="AF188" s="12">
        <v>43370.0</v>
      </c>
      <c r="AG188" s="2">
        <v>20.5</v>
      </c>
      <c r="AH188" s="9">
        <f t="shared" si="8"/>
        <v>-0.006806054469</v>
      </c>
    </row>
    <row r="189" ht="15.75" customHeight="1">
      <c r="B189" s="13" t="s">
        <v>113</v>
      </c>
      <c r="C189" s="10">
        <v>140614.79800000016</v>
      </c>
      <c r="D189" s="21">
        <f t="shared" si="1"/>
        <v>0.008795748745</v>
      </c>
      <c r="E189" s="10">
        <v>100427.71600000006</v>
      </c>
      <c r="F189" s="10">
        <v>74411.00999999995</v>
      </c>
      <c r="G189" s="10">
        <f t="shared" si="2"/>
        <v>315453.5328</v>
      </c>
      <c r="H189" s="11">
        <f t="shared" si="5"/>
        <v>0.00381192658</v>
      </c>
      <c r="J189" s="12"/>
      <c r="K189" s="12"/>
      <c r="L189" s="12"/>
      <c r="M189" s="12"/>
      <c r="N189" s="12"/>
      <c r="O189" s="12"/>
      <c r="P189" s="12"/>
      <c r="Q189" s="12">
        <v>43371.0</v>
      </c>
      <c r="R189" s="2">
        <v>114.37</v>
      </c>
      <c r="S189" s="3" t="s">
        <v>114</v>
      </c>
      <c r="T189" s="4">
        <f t="array" ref="T189">XLOOKUP(S189,'Agregado (2)'!$B$2:$B$1511,'Agregado (2)'!$H$2:$H$1511)</f>
        <v>-0.0003075540879</v>
      </c>
      <c r="V189" s="12">
        <v>43371.0</v>
      </c>
      <c r="W189" s="2">
        <v>167.2</v>
      </c>
      <c r="Y189" s="12">
        <v>43371.0</v>
      </c>
      <c r="Z189" s="2">
        <v>167.2</v>
      </c>
      <c r="AA189" s="22">
        <f t="shared" si="7"/>
        <v>-0.03675632461</v>
      </c>
      <c r="AB189" s="3" t="s">
        <v>114</v>
      </c>
      <c r="AC189" s="4">
        <f t="array" ref="AC189">XLOOKUP(AB189,'Agregado (2)'!$B$2:$B$1511,'Agregado (2)'!$H$2:$H$1511)</f>
        <v>-0.0003075540879</v>
      </c>
      <c r="AD189" s="3" t="s">
        <v>114</v>
      </c>
      <c r="AE189" s="2">
        <v>-43.589</v>
      </c>
      <c r="AF189" s="12">
        <v>43371.0</v>
      </c>
      <c r="AG189" s="2">
        <v>17.65</v>
      </c>
      <c r="AH189" s="9">
        <f t="shared" si="8"/>
        <v>-0.1496891028</v>
      </c>
    </row>
    <row r="190" ht="15.75" customHeight="1">
      <c r="B190" s="13" t="s">
        <v>114</v>
      </c>
      <c r="C190" s="10">
        <v>140571.20900000015</v>
      </c>
      <c r="D190" s="21">
        <f t="shared" si="1"/>
        <v>-0.0003100367676</v>
      </c>
      <c r="E190" s="10">
        <v>100427.71600000006</v>
      </c>
      <c r="F190" s="10">
        <v>74357.60399999995</v>
      </c>
      <c r="G190" s="10">
        <f t="shared" si="2"/>
        <v>315356.5287</v>
      </c>
      <c r="H190" s="11">
        <f t="shared" si="5"/>
        <v>-0.0003075540879</v>
      </c>
      <c r="J190" s="12"/>
      <c r="K190" s="12"/>
      <c r="L190" s="12"/>
      <c r="M190" s="12"/>
      <c r="N190" s="12"/>
      <c r="O190" s="12"/>
      <c r="P190" s="12"/>
      <c r="Q190" s="12">
        <v>43374.0</v>
      </c>
      <c r="R190" s="2">
        <v>115.61</v>
      </c>
      <c r="S190" s="3">
        <v>43110.0</v>
      </c>
      <c r="T190" s="4">
        <f t="array" ref="T190">XLOOKUP(S190,'Agregado (2)'!$B$2:$B$1511,'Agregado (2)'!$H$2:$H$1511)</f>
        <v>-0.002843458153</v>
      </c>
      <c r="V190" s="12">
        <v>43374.0</v>
      </c>
      <c r="W190" s="2">
        <v>169.56</v>
      </c>
      <c r="Y190" s="12">
        <v>43374.0</v>
      </c>
      <c r="Z190" s="2">
        <v>169.56</v>
      </c>
      <c r="AA190" s="22">
        <f t="shared" si="7"/>
        <v>0.01401614583</v>
      </c>
      <c r="AB190" s="3">
        <v>43110.0</v>
      </c>
      <c r="AC190" s="4">
        <f t="array" ref="AC190">XLOOKUP(AB190,'Agregado (2)'!$B$2:$B$1511,'Agregado (2)'!$H$2:$H$1511)</f>
        <v>-0.002843458153</v>
      </c>
      <c r="AD190" s="3">
        <v>43110.0</v>
      </c>
      <c r="AE190" s="2">
        <v>-944.441</v>
      </c>
      <c r="AF190" s="12">
        <v>43374.0</v>
      </c>
      <c r="AG190" s="2">
        <v>20.71</v>
      </c>
      <c r="AH190" s="9">
        <f t="shared" si="8"/>
        <v>0.159880892</v>
      </c>
    </row>
    <row r="191" ht="15.75" customHeight="1">
      <c r="B191" s="13">
        <v>43110.0</v>
      </c>
      <c r="C191" s="10">
        <v>139626.76800000016</v>
      </c>
      <c r="D191" s="21">
        <f t="shared" si="1"/>
        <v>-0.006741266206</v>
      </c>
      <c r="E191" s="10">
        <v>100354.52800000006</v>
      </c>
      <c r="F191" s="10">
        <v>74479.80999999995</v>
      </c>
      <c r="G191" s="10">
        <f t="shared" si="2"/>
        <v>314461.0993</v>
      </c>
      <c r="H191" s="11">
        <f t="shared" si="5"/>
        <v>-0.002843458153</v>
      </c>
      <c r="J191" s="12"/>
      <c r="K191" s="12"/>
      <c r="L191" s="12"/>
      <c r="M191" s="12"/>
      <c r="N191" s="12"/>
      <c r="O191" s="12"/>
      <c r="P191" s="12"/>
      <c r="Q191" s="12">
        <v>43375.0</v>
      </c>
      <c r="R191" s="2">
        <v>115.15</v>
      </c>
      <c r="S191" s="3">
        <v>43141.0</v>
      </c>
      <c r="T191" s="4">
        <f t="array" ref="T191">XLOOKUP(S191,'Agregado (2)'!$B$2:$B$1511,'Agregado (2)'!$H$2:$H$1511)</f>
        <v>0.003698651242</v>
      </c>
      <c r="V191" s="12">
        <v>43375.0</v>
      </c>
      <c r="W191" s="2">
        <v>166.58</v>
      </c>
      <c r="Y191" s="12">
        <v>43375.0</v>
      </c>
      <c r="Z191" s="2">
        <v>166.58</v>
      </c>
      <c r="AA191" s="22">
        <f t="shared" si="7"/>
        <v>-0.01773117198</v>
      </c>
      <c r="AB191" s="3">
        <v>43141.0</v>
      </c>
      <c r="AC191" s="4">
        <f t="array" ref="AC191">XLOOKUP(AB191,'Agregado (2)'!$B$2:$B$1511,'Agregado (2)'!$H$2:$H$1511)</f>
        <v>0.003698651242</v>
      </c>
      <c r="AD191" s="3">
        <v>43141.0</v>
      </c>
      <c r="AE191" s="2">
        <v>947.862</v>
      </c>
      <c r="AF191" s="12">
        <v>43375.0</v>
      </c>
      <c r="AG191" s="2">
        <v>20.07</v>
      </c>
      <c r="AH191" s="9">
        <f t="shared" si="8"/>
        <v>-0.0313905126</v>
      </c>
    </row>
    <row r="192" ht="15.75" customHeight="1">
      <c r="B192" s="13">
        <v>43141.0</v>
      </c>
      <c r="C192" s="10">
        <v>140574.63000000015</v>
      </c>
      <c r="D192" s="21">
        <f t="shared" si="1"/>
        <v>0.00676560233</v>
      </c>
      <c r="E192" s="10">
        <v>100530.82000000007</v>
      </c>
      <c r="F192" s="10">
        <v>74520.87799999995</v>
      </c>
      <c r="G192" s="10">
        <f t="shared" si="2"/>
        <v>315626.3348</v>
      </c>
      <c r="H192" s="11">
        <f t="shared" si="5"/>
        <v>0.003698651242</v>
      </c>
      <c r="J192" s="12"/>
      <c r="K192" s="12"/>
      <c r="L192" s="12"/>
      <c r="M192" s="12"/>
      <c r="N192" s="12"/>
      <c r="O192" s="12"/>
      <c r="P192" s="12"/>
      <c r="Q192" s="12">
        <v>43376.0</v>
      </c>
      <c r="R192" s="2">
        <v>115.17</v>
      </c>
      <c r="S192" s="3">
        <v>43169.0</v>
      </c>
      <c r="T192" s="4">
        <f t="array" ref="T192">XLOOKUP(S192,'Agregado (2)'!$B$2:$B$1511,'Agregado (2)'!$H$2:$H$1511)</f>
        <v>0.003176001538</v>
      </c>
      <c r="V192" s="12">
        <v>43376.0</v>
      </c>
      <c r="W192" s="2">
        <v>166.24</v>
      </c>
      <c r="Y192" s="12">
        <v>43376.0</v>
      </c>
      <c r="Z192" s="2">
        <v>166.24</v>
      </c>
      <c r="AA192" s="22">
        <f t="shared" si="7"/>
        <v>-0.002043147156</v>
      </c>
      <c r="AB192" s="3">
        <v>43169.0</v>
      </c>
      <c r="AC192" s="4">
        <f t="array" ref="AC192">XLOOKUP(AB192,'Agregado (2)'!$B$2:$B$1511,'Agregado (2)'!$H$2:$H$1511)</f>
        <v>0.003176001538</v>
      </c>
      <c r="AD192" s="3">
        <v>43169.0</v>
      </c>
      <c r="AE192" s="2">
        <v>568.505</v>
      </c>
      <c r="AF192" s="12">
        <v>43376.0</v>
      </c>
      <c r="AG192" s="2">
        <v>19.65</v>
      </c>
      <c r="AH192" s="9">
        <f t="shared" si="8"/>
        <v>-0.02114882449</v>
      </c>
    </row>
    <row r="193" ht="15.75" customHeight="1">
      <c r="B193" s="13">
        <v>43169.0</v>
      </c>
      <c r="C193" s="10">
        <v>141143.13500000015</v>
      </c>
      <c r="D193" s="21">
        <f t="shared" si="1"/>
        <v>0.004035995186</v>
      </c>
      <c r="E193" s="10">
        <v>100912.64800000006</v>
      </c>
      <c r="F193" s="10">
        <v>74574.57099999995</v>
      </c>
      <c r="G193" s="10">
        <f t="shared" si="2"/>
        <v>316630.358</v>
      </c>
      <c r="H193" s="11">
        <f t="shared" si="5"/>
        <v>0.003176001538</v>
      </c>
      <c r="J193" s="12"/>
      <c r="K193" s="12"/>
      <c r="L193" s="12"/>
      <c r="M193" s="12"/>
      <c r="N193" s="12"/>
      <c r="O193" s="12"/>
      <c r="P193" s="12"/>
      <c r="Q193" s="12">
        <v>43377.0</v>
      </c>
      <c r="R193" s="2">
        <v>112.79</v>
      </c>
      <c r="S193" s="3">
        <v>43200.0</v>
      </c>
      <c r="T193" s="4">
        <f t="array" ref="T193">XLOOKUP(S193,'Agregado (2)'!$B$2:$B$1511,'Agregado (2)'!$H$2:$H$1511)</f>
        <v>-0.0003373124437</v>
      </c>
      <c r="V193" s="12">
        <v>43377.0</v>
      </c>
      <c r="W193" s="2">
        <v>163.04</v>
      </c>
      <c r="Y193" s="12">
        <v>43377.0</v>
      </c>
      <c r="Z193" s="2">
        <v>163.04</v>
      </c>
      <c r="AA193" s="22">
        <f t="shared" si="7"/>
        <v>-0.01943695788</v>
      </c>
      <c r="AB193" s="3">
        <v>43200.0</v>
      </c>
      <c r="AC193" s="4">
        <f t="array" ref="AC193">XLOOKUP(AB193,'Agregado (2)'!$B$2:$B$1511,'Agregado (2)'!$H$2:$H$1511)</f>
        <v>-0.0003373124437</v>
      </c>
      <c r="AD193" s="3">
        <v>43200.0</v>
      </c>
      <c r="AE193" s="2">
        <v>-466.803</v>
      </c>
      <c r="AF193" s="12">
        <v>43377.0</v>
      </c>
      <c r="AG193" s="2">
        <v>18.79</v>
      </c>
      <c r="AH193" s="9">
        <f t="shared" si="8"/>
        <v>-0.04475252489</v>
      </c>
    </row>
    <row r="194" ht="15.75" customHeight="1">
      <c r="B194" s="13">
        <v>43200.0</v>
      </c>
      <c r="C194" s="10">
        <v>140676.33200000014</v>
      </c>
      <c r="D194" s="21">
        <f t="shared" si="1"/>
        <v>-0.003312783406</v>
      </c>
      <c r="E194" s="10">
        <v>101191.87500000006</v>
      </c>
      <c r="F194" s="10">
        <v>74655.36899999995</v>
      </c>
      <c r="G194" s="10">
        <f t="shared" si="2"/>
        <v>316523.5727</v>
      </c>
      <c r="H194" s="11">
        <f t="shared" si="5"/>
        <v>-0.0003373124437</v>
      </c>
      <c r="J194" s="12"/>
      <c r="K194" s="12"/>
      <c r="L194" s="12"/>
      <c r="M194" s="12"/>
      <c r="N194" s="12"/>
      <c r="O194" s="12"/>
      <c r="P194" s="12"/>
      <c r="Q194" s="12">
        <v>43378.0</v>
      </c>
      <c r="R194" s="2">
        <v>112.13</v>
      </c>
      <c r="S194" s="3">
        <v>43230.0</v>
      </c>
      <c r="T194" s="4">
        <f t="array" ref="T194">XLOOKUP(S194,'Agregado (2)'!$B$2:$B$1511,'Agregado (2)'!$H$2:$H$1511)</f>
        <v>0.01154077252</v>
      </c>
      <c r="V194" s="12">
        <v>43378.0</v>
      </c>
      <c r="W194" s="2">
        <v>161.36</v>
      </c>
      <c r="Y194" s="12">
        <v>43378.0</v>
      </c>
      <c r="Z194" s="2">
        <v>161.36</v>
      </c>
      <c r="AA194" s="22">
        <f t="shared" si="7"/>
        <v>-0.01035767583</v>
      </c>
      <c r="AB194" s="3">
        <v>43230.0</v>
      </c>
      <c r="AC194" s="4">
        <f t="array" ref="AC194">XLOOKUP(AB194,'Agregado (2)'!$B$2:$B$1511,'Agregado (2)'!$H$2:$H$1511)</f>
        <v>0.01154077252</v>
      </c>
      <c r="AD194" s="3">
        <v>43230.0</v>
      </c>
      <c r="AE194" s="2">
        <v>2749.651</v>
      </c>
      <c r="AF194" s="12">
        <v>43378.0</v>
      </c>
      <c r="AG194" s="2">
        <v>17.46</v>
      </c>
      <c r="AH194" s="9">
        <f t="shared" si="8"/>
        <v>-0.07341226301</v>
      </c>
    </row>
    <row r="195" ht="15.75" customHeight="1">
      <c r="B195" s="13">
        <v>43230.0</v>
      </c>
      <c r="C195" s="10">
        <v>143425.98300000015</v>
      </c>
      <c r="D195" s="21">
        <f t="shared" si="1"/>
        <v>0.01935737031</v>
      </c>
      <c r="E195" s="10">
        <v>101570.94200000005</v>
      </c>
      <c r="F195" s="10">
        <v>75200.71499999995</v>
      </c>
      <c r="G195" s="10">
        <f t="shared" si="2"/>
        <v>320197.6594</v>
      </c>
      <c r="H195" s="11">
        <f t="shared" si="5"/>
        <v>0.01154077252</v>
      </c>
      <c r="J195" s="12"/>
      <c r="K195" s="12"/>
      <c r="L195" s="12"/>
      <c r="M195" s="12"/>
      <c r="N195" s="12"/>
      <c r="O195" s="12"/>
      <c r="P195" s="12"/>
      <c r="Q195" s="12">
        <v>43381.0</v>
      </c>
      <c r="R195" s="2">
        <v>110.85</v>
      </c>
      <c r="S195" s="3">
        <v>43322.0</v>
      </c>
      <c r="T195" s="4">
        <f t="array" ref="T195">XLOOKUP(S195,'Agregado (2)'!$B$2:$B$1511,'Agregado (2)'!$H$2:$H$1511)</f>
        <v>-0.005444431178</v>
      </c>
      <c r="V195" s="12">
        <v>43381.0</v>
      </c>
      <c r="W195" s="2">
        <v>161.65</v>
      </c>
      <c r="Y195" s="12">
        <v>43381.0</v>
      </c>
      <c r="Z195" s="2">
        <v>161.65</v>
      </c>
      <c r="AA195" s="22">
        <f t="shared" si="7"/>
        <v>0.001795610525</v>
      </c>
      <c r="AB195" s="3">
        <v>43322.0</v>
      </c>
      <c r="AC195" s="4">
        <f t="array" ref="AC195">XLOOKUP(AB195,'Agregado (2)'!$B$2:$B$1511,'Agregado (2)'!$H$2:$H$1511)</f>
        <v>-0.005444431178</v>
      </c>
      <c r="AD195" s="3">
        <v>43322.0</v>
      </c>
      <c r="AE195" s="2">
        <v>-1957.301</v>
      </c>
      <c r="AF195" s="12">
        <v>43381.0</v>
      </c>
      <c r="AG195" s="2">
        <v>16.7</v>
      </c>
      <c r="AH195" s="9">
        <f t="shared" si="8"/>
        <v>-0.04450383099</v>
      </c>
    </row>
    <row r="196" ht="15.75" customHeight="1">
      <c r="B196" s="13">
        <v>43322.0</v>
      </c>
      <c r="C196" s="10">
        <v>141468.68200000015</v>
      </c>
      <c r="D196" s="21">
        <f t="shared" si="1"/>
        <v>-0.01374074026</v>
      </c>
      <c r="E196" s="10">
        <v>101643.43800000005</v>
      </c>
      <c r="F196" s="10">
        <v>75346.99599999996</v>
      </c>
      <c r="G196" s="10">
        <f t="shared" si="2"/>
        <v>318459.1023</v>
      </c>
      <c r="H196" s="11">
        <f t="shared" si="5"/>
        <v>-0.005444431178</v>
      </c>
      <c r="J196" s="12"/>
      <c r="K196" s="12"/>
      <c r="L196" s="12"/>
      <c r="M196" s="12"/>
      <c r="N196" s="12"/>
      <c r="O196" s="12"/>
      <c r="P196" s="12"/>
      <c r="Q196" s="12">
        <v>43382.0</v>
      </c>
      <c r="R196" s="2">
        <v>112.26</v>
      </c>
      <c r="S196" s="3">
        <v>43353.0</v>
      </c>
      <c r="T196" s="4">
        <f t="array" ref="T196">XLOOKUP(S196,'Agregado (2)'!$B$2:$B$1511,'Agregado (2)'!$H$2:$H$1511)</f>
        <v>0.005253274289</v>
      </c>
      <c r="V196" s="12">
        <v>43382.0</v>
      </c>
      <c r="W196" s="2">
        <v>161.65</v>
      </c>
      <c r="Y196" s="12">
        <v>43382.0</v>
      </c>
      <c r="Z196" s="2">
        <v>161.65</v>
      </c>
      <c r="AA196" s="22">
        <f t="shared" si="7"/>
        <v>0</v>
      </c>
      <c r="AB196" s="3">
        <v>43353.0</v>
      </c>
      <c r="AC196" s="4">
        <f t="array" ref="AC196">XLOOKUP(AB196,'Agregado (2)'!$B$2:$B$1511,'Agregado (2)'!$H$2:$H$1511)</f>
        <v>0.005253274289</v>
      </c>
      <c r="AD196" s="3">
        <v>43353.0</v>
      </c>
      <c r="AE196" s="2">
        <v>1453.009</v>
      </c>
      <c r="AF196" s="12">
        <v>43382.0</v>
      </c>
      <c r="AG196" s="2">
        <v>17.52</v>
      </c>
      <c r="AH196" s="9">
        <f t="shared" si="8"/>
        <v>0.04793436609</v>
      </c>
    </row>
    <row r="197" ht="15.75" customHeight="1">
      <c r="B197" s="13">
        <v>43353.0</v>
      </c>
      <c r="C197" s="10">
        <v>142921.69100000014</v>
      </c>
      <c r="D197" s="21">
        <f t="shared" si="1"/>
        <v>0.01021850091</v>
      </c>
      <c r="E197" s="10">
        <v>101628.94500000005</v>
      </c>
      <c r="F197" s="10">
        <v>75585.81099999996</v>
      </c>
      <c r="G197" s="10">
        <f t="shared" si="2"/>
        <v>320136.4572</v>
      </c>
      <c r="H197" s="11">
        <f t="shared" si="5"/>
        <v>0.005253274289</v>
      </c>
      <c r="J197" s="12"/>
      <c r="K197" s="12"/>
      <c r="L197" s="12"/>
      <c r="M197" s="12"/>
      <c r="N197" s="12"/>
      <c r="O197" s="12"/>
      <c r="P197" s="12"/>
      <c r="Q197" s="12">
        <v>43383.0</v>
      </c>
      <c r="R197" s="2">
        <v>106.16</v>
      </c>
      <c r="S197" s="3">
        <v>43383.0</v>
      </c>
      <c r="T197" s="4">
        <f t="array" ref="T197">XLOOKUP(S197,'Agregado (2)'!$B$2:$B$1511,'Agregado (2)'!$H$2:$H$1511)</f>
        <v>0.002711653794</v>
      </c>
      <c r="V197" s="12">
        <v>43383.0</v>
      </c>
      <c r="W197" s="2">
        <v>156.04</v>
      </c>
      <c r="Y197" s="12">
        <v>43383.0</v>
      </c>
      <c r="Z197" s="2">
        <v>156.04</v>
      </c>
      <c r="AA197" s="22">
        <f t="shared" si="7"/>
        <v>-0.03532111953</v>
      </c>
      <c r="AB197" s="3">
        <v>43383.0</v>
      </c>
      <c r="AC197" s="4">
        <f t="array" ref="AC197">XLOOKUP(AB197,'Agregado (2)'!$B$2:$B$1511,'Agregado (2)'!$H$2:$H$1511)</f>
        <v>0.002711653794</v>
      </c>
      <c r="AD197" s="3">
        <v>43383.0</v>
      </c>
      <c r="AE197" s="2">
        <v>934.045</v>
      </c>
      <c r="AF197" s="12">
        <v>43383.0</v>
      </c>
      <c r="AG197" s="2">
        <v>17.13</v>
      </c>
      <c r="AH197" s="9">
        <f t="shared" si="8"/>
        <v>-0.02251177317</v>
      </c>
    </row>
    <row r="198" ht="15.75" customHeight="1">
      <c r="B198" s="13">
        <v>43383.0</v>
      </c>
      <c r="C198" s="10">
        <v>143855.73600000015</v>
      </c>
      <c r="D198" s="21">
        <f t="shared" si="1"/>
        <v>0.006514099193</v>
      </c>
      <c r="E198" s="10">
        <v>101556.56000000006</v>
      </c>
      <c r="F198" s="10">
        <v>75593.43199999996</v>
      </c>
      <c r="G198" s="10">
        <f t="shared" si="2"/>
        <v>321005.7345</v>
      </c>
      <c r="H198" s="11">
        <f t="shared" si="5"/>
        <v>0.002711653794</v>
      </c>
      <c r="J198" s="12"/>
      <c r="K198" s="12"/>
      <c r="L198" s="12"/>
      <c r="M198" s="12"/>
      <c r="N198" s="12"/>
      <c r="O198" s="12"/>
      <c r="P198" s="12"/>
      <c r="Q198" s="12">
        <v>43384.0</v>
      </c>
      <c r="R198" s="2">
        <v>105.91</v>
      </c>
      <c r="S198" s="3">
        <v>43414.0</v>
      </c>
      <c r="T198" s="4">
        <f t="array" ref="T198">XLOOKUP(S198,'Agregado (2)'!$B$2:$B$1511,'Agregado (2)'!$H$2:$H$1511)</f>
        <v>0.008360818009</v>
      </c>
      <c r="V198" s="12">
        <v>43384.0</v>
      </c>
      <c r="W198" s="2">
        <v>153.31</v>
      </c>
      <c r="Y198" s="12">
        <v>43384.0</v>
      </c>
      <c r="Z198" s="2">
        <v>153.31</v>
      </c>
      <c r="AA198" s="22">
        <f t="shared" si="7"/>
        <v>-0.01765036932</v>
      </c>
      <c r="AB198" s="3">
        <v>43414.0</v>
      </c>
      <c r="AC198" s="4">
        <f t="array" ref="AC198">XLOOKUP(AB198,'Agregado (2)'!$B$2:$B$1511,'Agregado (2)'!$H$2:$H$1511)</f>
        <v>0.008360818009</v>
      </c>
      <c r="AD198" s="3">
        <v>43414.0</v>
      </c>
      <c r="AE198" s="2">
        <v>2473.886</v>
      </c>
      <c r="AF198" s="12">
        <v>43384.0</v>
      </c>
      <c r="AG198" s="2">
        <v>16.82</v>
      </c>
      <c r="AH198" s="9">
        <f t="shared" si="8"/>
        <v>-0.01826265779</v>
      </c>
    </row>
    <row r="199" ht="15.75" customHeight="1">
      <c r="B199" s="13">
        <v>43414.0</v>
      </c>
      <c r="C199" s="10">
        <v>146329.62200000015</v>
      </c>
      <c r="D199" s="21">
        <f t="shared" si="1"/>
        <v>0.01705079783</v>
      </c>
      <c r="E199" s="10">
        <v>101528.55800000006</v>
      </c>
      <c r="F199" s="10">
        <v>75842.65899999996</v>
      </c>
      <c r="G199" s="10">
        <f t="shared" si="2"/>
        <v>323700.8561</v>
      </c>
      <c r="H199" s="11">
        <f t="shared" si="5"/>
        <v>0.008360818009</v>
      </c>
      <c r="J199" s="12"/>
      <c r="K199" s="12"/>
      <c r="L199" s="12"/>
      <c r="M199" s="12"/>
      <c r="N199" s="12"/>
      <c r="O199" s="12"/>
      <c r="P199" s="12"/>
      <c r="Q199" s="12">
        <v>43385.0</v>
      </c>
      <c r="R199" s="2">
        <v>109.57</v>
      </c>
      <c r="S199" s="3">
        <v>43444.0</v>
      </c>
      <c r="T199" s="4">
        <f t="array" ref="T199">XLOOKUP(S199,'Agregado (2)'!$B$2:$B$1511,'Agregado (2)'!$H$2:$H$1511)</f>
        <v>-0.02136664096</v>
      </c>
      <c r="V199" s="12">
        <v>43385.0</v>
      </c>
      <c r="W199" s="2">
        <v>155.93</v>
      </c>
      <c r="Y199" s="12">
        <v>43385.0</v>
      </c>
      <c r="Z199" s="2">
        <v>155.93</v>
      </c>
      <c r="AA199" s="22">
        <f t="shared" si="7"/>
        <v>0.01694517327</v>
      </c>
      <c r="AB199" s="3">
        <v>43444.0</v>
      </c>
      <c r="AC199" s="4">
        <f t="array" ref="AC199">XLOOKUP(AB199,'Agregado (2)'!$B$2:$B$1511,'Agregado (2)'!$H$2:$H$1511)</f>
        <v>-0.02136664096</v>
      </c>
      <c r="AD199" s="3">
        <v>43444.0</v>
      </c>
      <c r="AE199" s="2">
        <v>-6615.698</v>
      </c>
      <c r="AF199" s="12">
        <v>43385.0</v>
      </c>
      <c r="AG199" s="2">
        <v>17.25</v>
      </c>
      <c r="AH199" s="9">
        <f t="shared" si="8"/>
        <v>0.02524348893</v>
      </c>
    </row>
    <row r="200" ht="15.75" customHeight="1">
      <c r="B200" s="13">
        <v>43444.0</v>
      </c>
      <c r="C200" s="10">
        <v>139713.92400000014</v>
      </c>
      <c r="D200" s="21">
        <f t="shared" si="1"/>
        <v>-0.04626482988</v>
      </c>
      <c r="E200" s="10">
        <v>101501.13100000007</v>
      </c>
      <c r="F200" s="10">
        <v>75642.81399999995</v>
      </c>
      <c r="G200" s="10">
        <f t="shared" si="2"/>
        <v>316857.8227</v>
      </c>
      <c r="H200" s="11">
        <f t="shared" si="5"/>
        <v>-0.02136664096</v>
      </c>
      <c r="J200" s="12"/>
      <c r="K200" s="12"/>
      <c r="L200" s="12"/>
      <c r="M200" s="12"/>
      <c r="N200" s="12"/>
      <c r="O200" s="12"/>
      <c r="P200" s="12"/>
      <c r="Q200" s="12">
        <v>43388.0</v>
      </c>
      <c r="R200" s="2">
        <v>107.6</v>
      </c>
      <c r="S200" s="3" t="s">
        <v>115</v>
      </c>
      <c r="T200" s="4">
        <f t="array" ref="T200">XLOOKUP(S200,'Agregado (2)'!$B$2:$B$1511,'Agregado (2)'!$H$2:$H$1511)</f>
        <v>-0.007254187956</v>
      </c>
      <c r="V200" s="12">
        <v>43388.0</v>
      </c>
      <c r="W200" s="2">
        <v>156.46</v>
      </c>
      <c r="Y200" s="12">
        <v>43388.0</v>
      </c>
      <c r="Z200" s="2">
        <v>156.46</v>
      </c>
      <c r="AA200" s="22">
        <f t="shared" si="7"/>
        <v>0.00339319766</v>
      </c>
      <c r="AB200" s="3" t="s">
        <v>115</v>
      </c>
      <c r="AC200" s="4">
        <f t="array" ref="AC200">XLOOKUP(AB200,'Agregado (2)'!$B$2:$B$1511,'Agregado (2)'!$H$2:$H$1511)</f>
        <v>-0.007254187956</v>
      </c>
      <c r="AD200" s="3" t="s">
        <v>115</v>
      </c>
      <c r="AE200" s="2">
        <v>-2430.053</v>
      </c>
      <c r="AF200" s="12">
        <v>43388.0</v>
      </c>
      <c r="AG200" s="2">
        <v>17.31</v>
      </c>
      <c r="AH200" s="9">
        <f t="shared" si="8"/>
        <v>0.003472225711</v>
      </c>
    </row>
    <row r="201" ht="15.75" customHeight="1">
      <c r="B201" s="13" t="s">
        <v>115</v>
      </c>
      <c r="C201" s="10">
        <v>137283.87100000016</v>
      </c>
      <c r="D201" s="21">
        <f t="shared" si="1"/>
        <v>-0.01754609883</v>
      </c>
      <c r="E201" s="10">
        <v>101431.58300000007</v>
      </c>
      <c r="F201" s="10">
        <v>75852.15699999995</v>
      </c>
      <c r="G201" s="10">
        <f t="shared" si="2"/>
        <v>314567.5935</v>
      </c>
      <c r="H201" s="11">
        <f t="shared" si="5"/>
        <v>-0.007254187956</v>
      </c>
      <c r="J201" s="12"/>
      <c r="K201" s="12"/>
      <c r="L201" s="12"/>
      <c r="M201" s="12"/>
      <c r="N201" s="12"/>
      <c r="O201" s="12"/>
      <c r="P201" s="12"/>
      <c r="Q201" s="12">
        <v>43389.0</v>
      </c>
      <c r="R201" s="2">
        <v>111.0</v>
      </c>
      <c r="S201" s="3" t="s">
        <v>116</v>
      </c>
      <c r="T201" s="4">
        <f t="array" ref="T201">XLOOKUP(S201,'Agregado (2)'!$B$2:$B$1511,'Agregado (2)'!$H$2:$H$1511)</f>
        <v>-0.01110136619</v>
      </c>
      <c r="V201" s="12">
        <v>43389.0</v>
      </c>
      <c r="W201" s="2">
        <v>159.69</v>
      </c>
      <c r="Y201" s="12">
        <v>43389.0</v>
      </c>
      <c r="Z201" s="2">
        <v>159.69</v>
      </c>
      <c r="AA201" s="22">
        <f t="shared" si="7"/>
        <v>0.0204340496</v>
      </c>
      <c r="AB201" s="3" t="s">
        <v>116</v>
      </c>
      <c r="AC201" s="4">
        <f t="array" ref="AC201">XLOOKUP(AB201,'Agregado (2)'!$B$2:$B$1511,'Agregado (2)'!$H$2:$H$1511)</f>
        <v>-0.01110136619</v>
      </c>
      <c r="AD201" s="3" t="s">
        <v>116</v>
      </c>
      <c r="AE201" s="2">
        <v>-3445.218</v>
      </c>
      <c r="AF201" s="12">
        <v>43389.0</v>
      </c>
      <c r="AG201" s="2">
        <v>18.44</v>
      </c>
      <c r="AH201" s="9">
        <f t="shared" si="8"/>
        <v>0.06323784894</v>
      </c>
    </row>
    <row r="202" ht="15.75" customHeight="1">
      <c r="B202" s="13" t="s">
        <v>116</v>
      </c>
      <c r="C202" s="10">
        <v>133838.65300000017</v>
      </c>
      <c r="D202" s="21">
        <f t="shared" si="1"/>
        <v>-0.02541584081</v>
      </c>
      <c r="E202" s="10">
        <v>101528.37600000008</v>
      </c>
      <c r="F202" s="10">
        <v>75727.77199999995</v>
      </c>
      <c r="G202" s="10">
        <f t="shared" si="2"/>
        <v>311094.7756</v>
      </c>
      <c r="H202" s="11">
        <f t="shared" si="5"/>
        <v>-0.01110136619</v>
      </c>
      <c r="J202" s="12"/>
      <c r="K202" s="12"/>
      <c r="L202" s="12"/>
      <c r="M202" s="12"/>
      <c r="N202" s="12"/>
      <c r="O202" s="12"/>
      <c r="P202" s="12"/>
      <c r="Q202" s="12">
        <v>43390.0</v>
      </c>
      <c r="R202" s="2">
        <v>110.71</v>
      </c>
      <c r="S202" s="3" t="s">
        <v>117</v>
      </c>
      <c r="T202" s="4">
        <f t="array" ref="T202">XLOOKUP(S202,'Agregado (2)'!$B$2:$B$1511,'Agregado (2)'!$H$2:$H$1511)</f>
        <v>-0.005492071561</v>
      </c>
      <c r="V202" s="12">
        <v>43390.0</v>
      </c>
      <c r="W202" s="2">
        <v>161.83</v>
      </c>
      <c r="Y202" s="12">
        <v>43390.0</v>
      </c>
      <c r="Z202" s="2">
        <v>161.83</v>
      </c>
      <c r="AA202" s="22">
        <f t="shared" si="7"/>
        <v>0.01331196568</v>
      </c>
      <c r="AB202" s="3" t="s">
        <v>117</v>
      </c>
      <c r="AC202" s="4">
        <f t="array" ref="AC202">XLOOKUP(AB202,'Agregado (2)'!$B$2:$B$1511,'Agregado (2)'!$H$2:$H$1511)</f>
        <v>-0.005492071561</v>
      </c>
      <c r="AD202" s="3" t="s">
        <v>117</v>
      </c>
      <c r="AE202" s="2">
        <v>-2257.385</v>
      </c>
      <c r="AF202" s="12">
        <v>43390.0</v>
      </c>
      <c r="AG202" s="2">
        <v>18.12</v>
      </c>
      <c r="AH202" s="9">
        <f t="shared" si="8"/>
        <v>-0.01750591751</v>
      </c>
    </row>
    <row r="203" ht="15.75" customHeight="1">
      <c r="B203" s="13" t="s">
        <v>117</v>
      </c>
      <c r="C203" s="10">
        <v>131581.26800000016</v>
      </c>
      <c r="D203" s="21">
        <f t="shared" si="1"/>
        <v>-0.01701032404</v>
      </c>
      <c r="E203" s="10">
        <v>101881.51000000008</v>
      </c>
      <c r="F203" s="10">
        <v>75928.14299999995</v>
      </c>
      <c r="G203" s="10">
        <f t="shared" si="2"/>
        <v>309390.904</v>
      </c>
      <c r="H203" s="11">
        <f t="shared" si="5"/>
        <v>-0.005492071561</v>
      </c>
      <c r="J203" s="12"/>
      <c r="K203" s="12"/>
      <c r="L203" s="12"/>
      <c r="M203" s="12"/>
      <c r="N203" s="12"/>
      <c r="O203" s="12"/>
      <c r="P203" s="12"/>
      <c r="Q203" s="12">
        <v>43391.0</v>
      </c>
      <c r="R203" s="2">
        <v>108.5</v>
      </c>
      <c r="S203" s="3" t="s">
        <v>118</v>
      </c>
      <c r="T203" s="4">
        <f t="array" ref="T203">XLOOKUP(S203,'Agregado (2)'!$B$2:$B$1511,'Agregado (2)'!$H$2:$H$1511)</f>
        <v>0.01095020486</v>
      </c>
      <c r="V203" s="12">
        <v>43391.0</v>
      </c>
      <c r="W203" s="2">
        <v>158.27</v>
      </c>
      <c r="Y203" s="12">
        <v>43391.0</v>
      </c>
      <c r="Z203" s="2">
        <v>158.27</v>
      </c>
      <c r="AA203" s="22">
        <f t="shared" si="7"/>
        <v>-0.02224396618</v>
      </c>
      <c r="AB203" s="3" t="s">
        <v>118</v>
      </c>
      <c r="AC203" s="4">
        <f t="array" ref="AC203">XLOOKUP(AB203,'Agregado (2)'!$B$2:$B$1511,'Agregado (2)'!$H$2:$H$1511)</f>
        <v>0.01095020486</v>
      </c>
      <c r="AD203" s="3" t="s">
        <v>118</v>
      </c>
      <c r="AE203" s="2">
        <v>3294.24</v>
      </c>
      <c r="AF203" s="12">
        <v>43391.0</v>
      </c>
      <c r="AG203" s="2">
        <v>17.59</v>
      </c>
      <c r="AH203" s="9">
        <f t="shared" si="8"/>
        <v>-0.02968574187</v>
      </c>
    </row>
    <row r="204" ht="15.75" customHeight="1">
      <c r="B204" s="13" t="s">
        <v>118</v>
      </c>
      <c r="C204" s="10">
        <v>134875.50800000015</v>
      </c>
      <c r="D204" s="21">
        <f t="shared" si="1"/>
        <v>0.02472752169</v>
      </c>
      <c r="E204" s="10">
        <v>101839.14300000008</v>
      </c>
      <c r="F204" s="10">
        <v>76082.73899999996</v>
      </c>
      <c r="G204" s="10">
        <f t="shared" si="2"/>
        <v>312797.4147</v>
      </c>
      <c r="H204" s="11">
        <f t="shared" si="5"/>
        <v>0.01095020486</v>
      </c>
      <c r="J204" s="12"/>
      <c r="K204" s="12"/>
      <c r="L204" s="12"/>
      <c r="M204" s="12"/>
      <c r="N204" s="12"/>
      <c r="O204" s="12"/>
      <c r="P204" s="12"/>
      <c r="Q204" s="12">
        <v>43392.0</v>
      </c>
      <c r="R204" s="2">
        <v>108.66</v>
      </c>
      <c r="S204" s="3" t="s">
        <v>119</v>
      </c>
      <c r="T204" s="4">
        <f t="array" ref="T204">XLOOKUP(S204,'Agregado (2)'!$B$2:$B$1511,'Agregado (2)'!$H$2:$H$1511)</f>
        <v>0.00384179815</v>
      </c>
      <c r="V204" s="12">
        <v>43392.0</v>
      </c>
      <c r="W204" s="2">
        <v>159.77</v>
      </c>
      <c r="Y204" s="12">
        <v>43392.0</v>
      </c>
      <c r="Z204" s="2">
        <v>159.77</v>
      </c>
      <c r="AA204" s="22">
        <f t="shared" si="7"/>
        <v>0.009432845694</v>
      </c>
      <c r="AB204" s="3" t="s">
        <v>119</v>
      </c>
      <c r="AC204" s="4">
        <f t="array" ref="AC204">XLOOKUP(AB204,'Agregado (2)'!$B$2:$B$1511,'Agregado (2)'!$H$2:$H$1511)</f>
        <v>0.00384179815</v>
      </c>
      <c r="AD204" s="3" t="s">
        <v>119</v>
      </c>
      <c r="AE204" s="2">
        <v>1160.691</v>
      </c>
      <c r="AF204" s="12">
        <v>43392.0</v>
      </c>
      <c r="AG204" s="2">
        <v>17.33</v>
      </c>
      <c r="AH204" s="9">
        <f t="shared" si="8"/>
        <v>-0.01489145502</v>
      </c>
    </row>
    <row r="205" ht="15.75" customHeight="1">
      <c r="B205" s="13" t="s">
        <v>119</v>
      </c>
      <c r="C205" s="10">
        <v>136036.19900000014</v>
      </c>
      <c r="D205" s="21">
        <f t="shared" si="1"/>
        <v>0.008568829415</v>
      </c>
      <c r="E205" s="10">
        <v>101894.82500000008</v>
      </c>
      <c r="F205" s="10">
        <v>76070.39799999996</v>
      </c>
      <c r="G205" s="10">
        <f t="shared" si="2"/>
        <v>314001.4306</v>
      </c>
      <c r="H205" s="11">
        <f t="shared" si="5"/>
        <v>0.00384179815</v>
      </c>
      <c r="J205" s="12"/>
      <c r="K205" s="12"/>
      <c r="L205" s="12"/>
      <c r="M205" s="12"/>
      <c r="N205" s="12"/>
      <c r="O205" s="12"/>
      <c r="P205" s="12"/>
      <c r="Q205" s="12">
        <v>43395.0</v>
      </c>
      <c r="R205" s="2">
        <v>109.63</v>
      </c>
      <c r="S205" s="3" t="s">
        <v>120</v>
      </c>
      <c r="T205" s="4">
        <f t="array" ref="T205">XLOOKUP(S205,'Agregado (2)'!$B$2:$B$1511,'Agregado (2)'!$H$2:$H$1511)</f>
        <v>-0.002424833055</v>
      </c>
      <c r="V205" s="12">
        <v>43395.0</v>
      </c>
      <c r="W205" s="2">
        <v>159.44</v>
      </c>
      <c r="Y205" s="12">
        <v>43395.0</v>
      </c>
      <c r="Z205" s="2">
        <v>159.44</v>
      </c>
      <c r="AA205" s="22">
        <f t="shared" si="7"/>
        <v>-0.002067605135</v>
      </c>
      <c r="AB205" s="3" t="s">
        <v>120</v>
      </c>
      <c r="AC205" s="4">
        <f t="array" ref="AC205">XLOOKUP(AB205,'Agregado (2)'!$B$2:$B$1511,'Agregado (2)'!$H$2:$H$1511)</f>
        <v>-0.002424833055</v>
      </c>
      <c r="AD205" s="3" t="s">
        <v>120</v>
      </c>
      <c r="AE205" s="2">
        <v>-690.651</v>
      </c>
      <c r="AF205" s="12">
        <v>43395.0</v>
      </c>
      <c r="AG205" s="2">
        <v>17.4</v>
      </c>
      <c r="AH205" s="9">
        <f t="shared" si="8"/>
        <v>0.004031102493</v>
      </c>
    </row>
    <row r="206" ht="15.75" customHeight="1">
      <c r="B206" s="13" t="s">
        <v>120</v>
      </c>
      <c r="C206" s="10">
        <v>135345.54800000013</v>
      </c>
      <c r="D206" s="21">
        <f t="shared" si="1"/>
        <v>-0.005089896419</v>
      </c>
      <c r="E206" s="10">
        <v>101894.82500000008</v>
      </c>
      <c r="F206" s="10">
        <v>76000.58399999996</v>
      </c>
      <c r="G206" s="10">
        <f t="shared" si="2"/>
        <v>313240.9519</v>
      </c>
      <c r="H206" s="11">
        <f t="shared" si="5"/>
        <v>-0.002424833055</v>
      </c>
      <c r="J206" s="12"/>
      <c r="K206" s="12"/>
      <c r="L206" s="12"/>
      <c r="M206" s="12"/>
      <c r="N206" s="12"/>
      <c r="O206" s="12"/>
      <c r="P206" s="12"/>
      <c r="Q206" s="12">
        <v>43396.0</v>
      </c>
      <c r="R206" s="2">
        <v>108.1</v>
      </c>
      <c r="S206" s="3" t="s">
        <v>121</v>
      </c>
      <c r="T206" s="4">
        <f t="array" ref="T206">XLOOKUP(S206,'Agregado (2)'!$B$2:$B$1511,'Agregado (2)'!$H$2:$H$1511)</f>
        <v>0.002635025257</v>
      </c>
      <c r="V206" s="12">
        <v>43396.0</v>
      </c>
      <c r="W206" s="2">
        <v>157.23</v>
      </c>
      <c r="Y206" s="12">
        <v>43396.0</v>
      </c>
      <c r="Z206" s="2">
        <v>157.23</v>
      </c>
      <c r="AA206" s="22">
        <f t="shared" si="7"/>
        <v>-0.01395797442</v>
      </c>
      <c r="AB206" s="3" t="s">
        <v>121</v>
      </c>
      <c r="AC206" s="4">
        <f t="array" ref="AC206">XLOOKUP(AB206,'Agregado (2)'!$B$2:$B$1511,'Agregado (2)'!$H$2:$H$1511)</f>
        <v>0.002635025257</v>
      </c>
      <c r="AD206" s="3" t="s">
        <v>121</v>
      </c>
      <c r="AE206" s="2">
        <v>563.916</v>
      </c>
      <c r="AF206" s="12">
        <v>43396.0</v>
      </c>
      <c r="AG206" s="2">
        <v>19.61</v>
      </c>
      <c r="AH206" s="9">
        <f t="shared" si="8"/>
        <v>0.119569434</v>
      </c>
    </row>
    <row r="207" ht="15.75" customHeight="1">
      <c r="B207" s="13" t="s">
        <v>121</v>
      </c>
      <c r="C207" s="10">
        <v>135909.46400000012</v>
      </c>
      <c r="D207" s="21">
        <f t="shared" si="1"/>
        <v>0.004157835155</v>
      </c>
      <c r="E207" s="10">
        <v>102061.09900000009</v>
      </c>
      <c r="F207" s="10">
        <v>76096.87099999996</v>
      </c>
      <c r="G207" s="10">
        <f t="shared" si="2"/>
        <v>314067.4382</v>
      </c>
      <c r="H207" s="11">
        <f t="shared" si="5"/>
        <v>0.002635025257</v>
      </c>
      <c r="J207" s="12"/>
      <c r="K207" s="12"/>
      <c r="L207" s="12"/>
      <c r="M207" s="12"/>
      <c r="N207" s="12"/>
      <c r="O207" s="12"/>
      <c r="P207" s="12"/>
      <c r="Q207" s="12">
        <v>43397.0</v>
      </c>
      <c r="R207" s="2">
        <v>102.32</v>
      </c>
      <c r="S207" s="3" t="s">
        <v>122</v>
      </c>
      <c r="T207" s="4">
        <f t="array" ref="T207">XLOOKUP(S207,'Agregado (2)'!$B$2:$B$1511,'Agregado (2)'!$H$2:$H$1511)</f>
        <v>-0.002022724474</v>
      </c>
      <c r="V207" s="12">
        <v>43397.0</v>
      </c>
      <c r="W207" s="2">
        <v>154.02</v>
      </c>
      <c r="Y207" s="12">
        <v>43397.0</v>
      </c>
      <c r="Z207" s="2">
        <v>154.02</v>
      </c>
      <c r="AA207" s="22">
        <f t="shared" si="7"/>
        <v>-0.02062723737</v>
      </c>
      <c r="AB207" s="3" t="s">
        <v>122</v>
      </c>
      <c r="AC207" s="4">
        <f t="array" ref="AC207">XLOOKUP(AB207,'Agregado (2)'!$B$2:$B$1511,'Agregado (2)'!$H$2:$H$1511)</f>
        <v>-0.002022724474</v>
      </c>
      <c r="AD207" s="3" t="s">
        <v>122</v>
      </c>
      <c r="AE207" s="2">
        <v>-1039.602</v>
      </c>
      <c r="AF207" s="12">
        <v>43397.0</v>
      </c>
      <c r="AG207" s="2">
        <v>19.23</v>
      </c>
      <c r="AH207" s="9">
        <f t="shared" si="8"/>
        <v>-0.01956808061</v>
      </c>
    </row>
    <row r="208" ht="15.75" customHeight="1">
      <c r="B208" s="13" t="s">
        <v>122</v>
      </c>
      <c r="C208" s="10">
        <v>134869.8620000001</v>
      </c>
      <c r="D208" s="21">
        <f t="shared" si="1"/>
        <v>-0.007678629852</v>
      </c>
      <c r="E208" s="10">
        <v>102378.0510000001</v>
      </c>
      <c r="F208" s="10">
        <v>76184.90299999996</v>
      </c>
      <c r="G208" s="10">
        <f t="shared" si="2"/>
        <v>313432.8083</v>
      </c>
      <c r="H208" s="11">
        <f t="shared" si="5"/>
        <v>-0.002022724474</v>
      </c>
      <c r="J208" s="12"/>
      <c r="K208" s="12"/>
      <c r="L208" s="12"/>
      <c r="M208" s="12"/>
      <c r="N208" s="12"/>
      <c r="O208" s="12"/>
      <c r="P208" s="12"/>
      <c r="Q208" s="12">
        <v>43398.0</v>
      </c>
      <c r="R208" s="2">
        <v>108.3</v>
      </c>
      <c r="S208" s="3" t="s">
        <v>123</v>
      </c>
      <c r="T208" s="4">
        <f t="array" ref="T208">XLOOKUP(S208,'Agregado (2)'!$B$2:$B$1511,'Agregado (2)'!$H$2:$H$1511)</f>
        <v>0.01229700059</v>
      </c>
      <c r="V208" s="12">
        <v>43398.0</v>
      </c>
      <c r="W208" s="2">
        <v>155.07</v>
      </c>
      <c r="Y208" s="12">
        <v>43398.0</v>
      </c>
      <c r="Z208" s="2">
        <v>155.07</v>
      </c>
      <c r="AA208" s="22">
        <f t="shared" si="7"/>
        <v>0.006794163765</v>
      </c>
      <c r="AB208" s="3" t="s">
        <v>123</v>
      </c>
      <c r="AC208" s="4">
        <f t="array" ref="AC208">XLOOKUP(AB208,'Agregado (2)'!$B$2:$B$1511,'Agregado (2)'!$H$2:$H$1511)</f>
        <v>0.01229700059</v>
      </c>
      <c r="AD208" s="3" t="s">
        <v>123</v>
      </c>
      <c r="AE208" s="2">
        <v>1935.54</v>
      </c>
      <c r="AF208" s="12">
        <v>43398.0</v>
      </c>
      <c r="AG208" s="2">
        <v>20.99</v>
      </c>
      <c r="AH208" s="9">
        <f t="shared" si="8"/>
        <v>0.08757457423</v>
      </c>
    </row>
    <row r="209" ht="15.75" customHeight="1">
      <c r="B209" s="13" t="s">
        <v>123</v>
      </c>
      <c r="C209" s="10">
        <v>136805.40200000012</v>
      </c>
      <c r="D209" s="21">
        <f t="shared" si="1"/>
        <v>0.01424916439</v>
      </c>
      <c r="E209" s="10">
        <v>104448.10600000009</v>
      </c>
      <c r="F209" s="10">
        <v>76057.36499999996</v>
      </c>
      <c r="G209" s="10">
        <f t="shared" si="2"/>
        <v>317310.8872</v>
      </c>
      <c r="H209" s="11">
        <f t="shared" si="5"/>
        <v>0.01229700059</v>
      </c>
      <c r="J209" s="12"/>
      <c r="K209" s="12"/>
      <c r="L209" s="12"/>
      <c r="M209" s="12"/>
      <c r="N209" s="12"/>
      <c r="O209" s="12"/>
      <c r="P209" s="12"/>
      <c r="Q209" s="12">
        <v>43399.0</v>
      </c>
      <c r="R209" s="2">
        <v>106.96</v>
      </c>
      <c r="S209" s="3" t="s">
        <v>124</v>
      </c>
      <c r="T209" s="4">
        <f t="array" ref="T209">XLOOKUP(S209,'Agregado (2)'!$B$2:$B$1511,'Agregado (2)'!$H$2:$H$1511)</f>
        <v>-0.005592145709</v>
      </c>
      <c r="V209" s="12">
        <v>43399.0</v>
      </c>
      <c r="W209" s="2">
        <v>141.63</v>
      </c>
      <c r="Y209" s="12">
        <v>43399.0</v>
      </c>
      <c r="Z209" s="2">
        <v>141.63</v>
      </c>
      <c r="AA209" s="22">
        <f t="shared" si="7"/>
        <v>-0.09065860465</v>
      </c>
      <c r="AB209" s="3" t="s">
        <v>124</v>
      </c>
      <c r="AC209" s="4">
        <f t="array" ref="AC209">XLOOKUP(AB209,'Agregado (2)'!$B$2:$B$1511,'Agregado (2)'!$H$2:$H$1511)</f>
        <v>-0.005592145709</v>
      </c>
      <c r="AD209" s="3" t="s">
        <v>124</v>
      </c>
      <c r="AE209" s="2">
        <v>-1795.999</v>
      </c>
      <c r="AF209" s="12">
        <v>43399.0</v>
      </c>
      <c r="AG209" s="2">
        <v>22.06</v>
      </c>
      <c r="AH209" s="9">
        <f t="shared" si="8"/>
        <v>0.04971987999</v>
      </c>
    </row>
    <row r="210" ht="15.75" customHeight="1">
      <c r="B210" s="13" t="s">
        <v>124</v>
      </c>
      <c r="C210" s="10">
        <v>135009.4030000001</v>
      </c>
      <c r="D210" s="21">
        <f t="shared" si="1"/>
        <v>-0.01321506485</v>
      </c>
      <c r="E210" s="10">
        <v>104461.7100000001</v>
      </c>
      <c r="F210" s="10">
        <v>76070.29099999997</v>
      </c>
      <c r="G210" s="10">
        <f t="shared" si="2"/>
        <v>315541.3908</v>
      </c>
      <c r="H210" s="11">
        <f t="shared" si="5"/>
        <v>-0.005592145709</v>
      </c>
      <c r="J210" s="12"/>
      <c r="K210" s="12"/>
      <c r="L210" s="12"/>
      <c r="M210" s="12"/>
      <c r="N210" s="12"/>
      <c r="O210" s="12"/>
      <c r="P210" s="12"/>
      <c r="Q210" s="12">
        <v>43402.0</v>
      </c>
      <c r="R210" s="2">
        <v>103.85</v>
      </c>
      <c r="S210" s="3" t="s">
        <v>125</v>
      </c>
      <c r="T210" s="4">
        <f t="array" ref="T210">XLOOKUP(S210,'Agregado (2)'!$B$2:$B$1511,'Agregado (2)'!$H$2:$H$1511)</f>
        <v>-0.01104054354</v>
      </c>
      <c r="V210" s="12">
        <v>43402.0</v>
      </c>
      <c r="W210" s="2">
        <v>141.26</v>
      </c>
      <c r="Y210" s="12">
        <v>43402.0</v>
      </c>
      <c r="Z210" s="2">
        <v>141.26</v>
      </c>
      <c r="AA210" s="22">
        <f t="shared" si="7"/>
        <v>-0.002615859246</v>
      </c>
      <c r="AB210" s="3" t="s">
        <v>125</v>
      </c>
      <c r="AC210" s="4">
        <f t="array" ref="AC210">XLOOKUP(AB210,'Agregado (2)'!$B$2:$B$1511,'Agregado (2)'!$H$2:$H$1511)</f>
        <v>-0.01104054354</v>
      </c>
      <c r="AD210" s="3" t="s">
        <v>125</v>
      </c>
      <c r="AE210" s="2">
        <v>-3861.574</v>
      </c>
      <c r="AF210" s="12">
        <v>43402.0</v>
      </c>
      <c r="AG210" s="2">
        <v>22.32</v>
      </c>
      <c r="AH210" s="9">
        <f t="shared" si="8"/>
        <v>0.01171712369</v>
      </c>
    </row>
    <row r="211" ht="15.75" customHeight="1">
      <c r="B211" s="13" t="s">
        <v>125</v>
      </c>
      <c r="C211" s="10">
        <v>131147.8290000001</v>
      </c>
      <c r="D211" s="21">
        <f t="shared" si="1"/>
        <v>-0.02901927525</v>
      </c>
      <c r="E211" s="10">
        <v>104662.2330000001</v>
      </c>
      <c r="F211" s="10">
        <v>76266.76999999997</v>
      </c>
      <c r="G211" s="10">
        <f t="shared" si="2"/>
        <v>312076.803</v>
      </c>
      <c r="H211" s="11">
        <f t="shared" si="5"/>
        <v>-0.01104054354</v>
      </c>
      <c r="J211" s="12"/>
      <c r="K211" s="12"/>
      <c r="L211" s="12"/>
      <c r="M211" s="12"/>
      <c r="N211" s="12"/>
      <c r="O211" s="12"/>
      <c r="P211" s="12"/>
      <c r="Q211" s="12">
        <v>43403.0</v>
      </c>
      <c r="R211" s="2">
        <v>103.73</v>
      </c>
      <c r="S211" s="3" t="s">
        <v>126</v>
      </c>
      <c r="T211" s="4">
        <f t="array" ref="T211">XLOOKUP(S211,'Agregado (2)'!$B$2:$B$1511,'Agregado (2)'!$H$2:$H$1511)</f>
        <v>0.01467986789</v>
      </c>
      <c r="V211" s="12">
        <v>43403.0</v>
      </c>
      <c r="W211" s="2">
        <v>141.14</v>
      </c>
      <c r="Y211" s="12">
        <v>43403.0</v>
      </c>
      <c r="Z211" s="2">
        <v>141.14</v>
      </c>
      <c r="AA211" s="22">
        <f t="shared" si="7"/>
        <v>-0.0008498584081</v>
      </c>
      <c r="AB211" s="3" t="s">
        <v>126</v>
      </c>
      <c r="AC211" s="4">
        <f t="array" ref="AC211">XLOOKUP(AB211,'Agregado (2)'!$B$2:$B$1511,'Agregado (2)'!$H$2:$H$1511)</f>
        <v>0.01467986789</v>
      </c>
      <c r="AD211" s="3" t="s">
        <v>126</v>
      </c>
      <c r="AE211" s="2">
        <v>4455.912</v>
      </c>
      <c r="AF211" s="12">
        <v>43403.0</v>
      </c>
      <c r="AG211" s="2">
        <v>21.99</v>
      </c>
      <c r="AH211" s="9">
        <f t="shared" si="8"/>
        <v>-0.01489533295</v>
      </c>
    </row>
    <row r="212" ht="15.75" customHeight="1">
      <c r="B212" s="13" t="s">
        <v>126</v>
      </c>
      <c r="C212" s="10">
        <v>135603.74100000013</v>
      </c>
      <c r="D212" s="21">
        <f t="shared" si="1"/>
        <v>0.03341181101</v>
      </c>
      <c r="E212" s="10">
        <v>104662.2330000001</v>
      </c>
      <c r="F212" s="10">
        <v>76425.83299999997</v>
      </c>
      <c r="G212" s="10">
        <f t="shared" si="2"/>
        <v>316691.8404</v>
      </c>
      <c r="H212" s="11">
        <f t="shared" si="5"/>
        <v>0.01467986789</v>
      </c>
      <c r="J212" s="12"/>
      <c r="K212" s="12"/>
      <c r="L212" s="12"/>
      <c r="M212" s="12"/>
      <c r="N212" s="12"/>
      <c r="O212" s="12"/>
      <c r="P212" s="12"/>
      <c r="Q212" s="12">
        <v>43404.0</v>
      </c>
      <c r="R212" s="2">
        <v>106.81</v>
      </c>
      <c r="S212" s="3" t="s">
        <v>127</v>
      </c>
      <c r="T212" s="4">
        <f t="array" ref="T212">XLOOKUP(S212,'Agregado (2)'!$B$2:$B$1511,'Agregado (2)'!$H$2:$H$1511)</f>
        <v>0.008535388325</v>
      </c>
      <c r="V212" s="12">
        <v>43404.0</v>
      </c>
      <c r="W212" s="2">
        <v>145.48</v>
      </c>
      <c r="Y212" s="12">
        <v>43404.0</v>
      </c>
      <c r="Z212" s="2">
        <v>145.48</v>
      </c>
      <c r="AA212" s="22">
        <f t="shared" si="7"/>
        <v>0.03028631455</v>
      </c>
      <c r="AB212" s="3" t="s">
        <v>127</v>
      </c>
      <c r="AC212" s="4">
        <f t="array" ref="AC212">XLOOKUP(AB212,'Agregado (2)'!$B$2:$B$1511,'Agregado (2)'!$H$2:$H$1511)</f>
        <v>0.008535388325</v>
      </c>
      <c r="AD212" s="3" t="s">
        <v>127</v>
      </c>
      <c r="AE212" s="2">
        <v>2062.163</v>
      </c>
      <c r="AF212" s="12">
        <v>43404.0</v>
      </c>
      <c r="AG212" s="2">
        <v>22.49</v>
      </c>
      <c r="AH212" s="9">
        <f t="shared" si="8"/>
        <v>0.0224829614</v>
      </c>
    </row>
    <row r="213" ht="15.75" customHeight="1">
      <c r="B213" s="13" t="s">
        <v>127</v>
      </c>
      <c r="C213" s="10">
        <v>137665.90400000013</v>
      </c>
      <c r="D213" s="21">
        <f t="shared" si="1"/>
        <v>0.0150928007</v>
      </c>
      <c r="E213" s="10">
        <v>105215.3160000001</v>
      </c>
      <c r="F213" s="10">
        <v>76525.26199999997</v>
      </c>
      <c r="G213" s="10">
        <f t="shared" si="2"/>
        <v>319406.4971</v>
      </c>
      <c r="H213" s="11">
        <f t="shared" si="5"/>
        <v>0.008535388325</v>
      </c>
      <c r="J213" s="12"/>
      <c r="K213" s="12"/>
      <c r="L213" s="12"/>
      <c r="M213" s="12"/>
      <c r="N213" s="12"/>
      <c r="O213" s="12"/>
      <c r="P213" s="12"/>
      <c r="Q213" s="12">
        <v>43405.0</v>
      </c>
      <c r="R213" s="2">
        <v>105.92</v>
      </c>
      <c r="S213" s="3">
        <v>43111.0</v>
      </c>
      <c r="T213" s="4">
        <f t="array" ref="T213">XLOOKUP(S213,'Agregado (2)'!$B$2:$B$1511,'Agregado (2)'!$H$2:$H$1511)</f>
        <v>-0.005193192418</v>
      </c>
      <c r="V213" s="12">
        <v>43405.0</v>
      </c>
      <c r="W213" s="2">
        <v>149.94</v>
      </c>
      <c r="Y213" s="12">
        <v>43405.0</v>
      </c>
      <c r="Z213" s="2">
        <v>149.94</v>
      </c>
      <c r="AA213" s="22">
        <f t="shared" si="7"/>
        <v>0.03019659396</v>
      </c>
      <c r="AB213" s="3">
        <v>43111.0</v>
      </c>
      <c r="AC213" s="4">
        <f t="array" ref="AC213">XLOOKUP(AB213,'Agregado (2)'!$B$2:$B$1511,'Agregado (2)'!$H$2:$H$1511)</f>
        <v>-0.005193192418</v>
      </c>
      <c r="AD213" s="3">
        <v>43111.0</v>
      </c>
      <c r="AE213" s="2">
        <v>-1461.904</v>
      </c>
      <c r="AF213" s="12">
        <v>43405.0</v>
      </c>
      <c r="AG213" s="2">
        <v>22.95</v>
      </c>
      <c r="AH213" s="9">
        <f t="shared" si="8"/>
        <v>0.02024717054</v>
      </c>
    </row>
    <row r="214" ht="15.75" customHeight="1">
      <c r="B214" s="13">
        <v>43111.0</v>
      </c>
      <c r="C214" s="10">
        <v>136204.00000000012</v>
      </c>
      <c r="D214" s="21">
        <f t="shared" si="1"/>
        <v>-0.01067600247</v>
      </c>
      <c r="E214" s="10">
        <v>104997.13000000009</v>
      </c>
      <c r="F214" s="10">
        <v>76550.93799999998</v>
      </c>
      <c r="G214" s="10">
        <f t="shared" si="2"/>
        <v>317752.0573</v>
      </c>
      <c r="H214" s="11">
        <f t="shared" si="5"/>
        <v>-0.005193192418</v>
      </c>
      <c r="J214" s="12"/>
      <c r="K214" s="12"/>
      <c r="L214" s="12"/>
      <c r="M214" s="12"/>
      <c r="N214" s="12"/>
      <c r="O214" s="12"/>
      <c r="P214" s="12"/>
      <c r="Q214" s="12">
        <v>43406.0</v>
      </c>
      <c r="R214" s="2">
        <v>106.16</v>
      </c>
      <c r="S214" s="3">
        <v>43142.0</v>
      </c>
      <c r="T214" s="4">
        <f t="array" ref="T214">XLOOKUP(S214,'Agregado (2)'!$B$2:$B$1511,'Agregado (2)'!$H$2:$H$1511)</f>
        <v>-0.006001467674</v>
      </c>
      <c r="V214" s="12">
        <v>43406.0</v>
      </c>
      <c r="W214" s="2">
        <v>149.46</v>
      </c>
      <c r="Y214" s="12">
        <v>43406.0</v>
      </c>
      <c r="Z214" s="2">
        <v>149.46</v>
      </c>
      <c r="AA214" s="22">
        <f t="shared" si="7"/>
        <v>-0.003206415573</v>
      </c>
      <c r="AB214" s="3">
        <v>43142.0</v>
      </c>
      <c r="AC214" s="4">
        <f t="array" ref="AC214">XLOOKUP(AB214,'Agregado (2)'!$B$2:$B$1511,'Agregado (2)'!$H$2:$H$1511)</f>
        <v>-0.006001467674</v>
      </c>
      <c r="AD214" s="3">
        <v>43142.0</v>
      </c>
      <c r="AE214" s="2">
        <v>-2626.416</v>
      </c>
      <c r="AF214" s="12">
        <v>43406.0</v>
      </c>
      <c r="AG214" s="2">
        <v>23.09</v>
      </c>
      <c r="AH214" s="9">
        <f t="shared" si="8"/>
        <v>0.00608168686</v>
      </c>
    </row>
    <row r="215" ht="15.75" customHeight="1">
      <c r="B215" s="13">
        <v>43142.0</v>
      </c>
      <c r="C215" s="10">
        <v>133577.58400000012</v>
      </c>
      <c r="D215" s="21">
        <f t="shared" si="1"/>
        <v>-0.01947129927</v>
      </c>
      <c r="E215" s="10">
        <v>105286.53000000009</v>
      </c>
      <c r="F215" s="10">
        <v>76986.69499999998</v>
      </c>
      <c r="G215" s="10">
        <f t="shared" si="2"/>
        <v>315850.7895</v>
      </c>
      <c r="H215" s="11">
        <f t="shared" si="5"/>
        <v>-0.006001467674</v>
      </c>
      <c r="J215" s="12"/>
      <c r="K215" s="12"/>
      <c r="L215" s="12"/>
      <c r="M215" s="12"/>
      <c r="N215" s="12"/>
      <c r="O215" s="12"/>
      <c r="P215" s="12"/>
      <c r="Q215" s="12">
        <v>43409.0</v>
      </c>
      <c r="R215" s="2">
        <v>107.51</v>
      </c>
      <c r="S215" s="3">
        <v>43231.0</v>
      </c>
      <c r="T215" s="4">
        <f t="array" ref="T215">XLOOKUP(S215,'Agregado (2)'!$B$2:$B$1511,'Agregado (2)'!$H$2:$H$1511)</f>
        <v>0.002320156694</v>
      </c>
      <c r="V215" s="12">
        <v>43409.0</v>
      </c>
      <c r="W215" s="2">
        <v>150.99</v>
      </c>
      <c r="Y215" s="12">
        <v>43409.0</v>
      </c>
      <c r="Z215" s="2">
        <v>150.99</v>
      </c>
      <c r="AA215" s="22">
        <f t="shared" si="7"/>
        <v>0.01018481095</v>
      </c>
      <c r="AB215" s="3">
        <v>43231.0</v>
      </c>
      <c r="AC215" s="4">
        <f t="array" ref="AC215">XLOOKUP(AB215,'Agregado (2)'!$B$2:$B$1511,'Agregado (2)'!$H$2:$H$1511)</f>
        <v>0.002320156694</v>
      </c>
      <c r="AD215" s="3">
        <v>43231.0</v>
      </c>
      <c r="AE215" s="2">
        <v>353.448</v>
      </c>
      <c r="AF215" s="12">
        <v>43409.0</v>
      </c>
      <c r="AG215" s="2">
        <v>22.76</v>
      </c>
      <c r="AH215" s="9">
        <f t="shared" si="8"/>
        <v>-0.01439501411</v>
      </c>
    </row>
    <row r="216" ht="15.75" customHeight="1">
      <c r="B216" s="13">
        <v>43231.0</v>
      </c>
      <c r="C216" s="10">
        <v>133931.03200000012</v>
      </c>
      <c r="D216" s="21">
        <f t="shared" si="1"/>
        <v>0.002642518293</v>
      </c>
      <c r="E216" s="10">
        <v>105560.43300000009</v>
      </c>
      <c r="F216" s="10">
        <v>77092.99599999998</v>
      </c>
      <c r="G216" s="10">
        <f t="shared" si="2"/>
        <v>316584.4636</v>
      </c>
      <c r="H216" s="11">
        <f t="shared" si="5"/>
        <v>0.002320156694</v>
      </c>
      <c r="J216" s="12"/>
      <c r="K216" s="12"/>
      <c r="L216" s="12"/>
      <c r="M216" s="12"/>
      <c r="N216" s="12"/>
      <c r="O216" s="12"/>
      <c r="P216" s="12"/>
      <c r="Q216" s="12">
        <v>43410.0</v>
      </c>
      <c r="R216" s="2">
        <v>107.72</v>
      </c>
      <c r="S216" s="3">
        <v>43262.0</v>
      </c>
      <c r="T216" s="4">
        <f t="array" ref="T216">XLOOKUP(S216,'Agregado (2)'!$B$2:$B$1511,'Agregado (2)'!$H$2:$H$1511)</f>
        <v>0.0003515783262</v>
      </c>
      <c r="V216" s="12">
        <v>43410.0</v>
      </c>
      <c r="W216" s="2">
        <v>150.63</v>
      </c>
      <c r="Y216" s="12">
        <v>43410.0</v>
      </c>
      <c r="Z216" s="2">
        <v>150.63</v>
      </c>
      <c r="AA216" s="22">
        <f t="shared" si="7"/>
        <v>-0.002387110742</v>
      </c>
      <c r="AB216" s="3">
        <v>43262.0</v>
      </c>
      <c r="AC216" s="4">
        <f t="array" ref="AC216">XLOOKUP(AB216,'Agregado (2)'!$B$2:$B$1511,'Agregado (2)'!$H$2:$H$1511)</f>
        <v>0.0003515783262</v>
      </c>
      <c r="AD216" s="3">
        <v>43262.0</v>
      </c>
      <c r="AE216" s="2">
        <v>328.092</v>
      </c>
      <c r="AF216" s="12">
        <v>43410.0</v>
      </c>
      <c r="AG216" s="2">
        <v>22.74</v>
      </c>
      <c r="AH216" s="9">
        <f t="shared" si="8"/>
        <v>-0.0008791209357</v>
      </c>
    </row>
    <row r="217" ht="15.75" customHeight="1">
      <c r="B217" s="13">
        <v>43262.0</v>
      </c>
      <c r="C217" s="10">
        <v>134259.12400000013</v>
      </c>
      <c r="D217" s="21">
        <f t="shared" si="1"/>
        <v>0.002446712949</v>
      </c>
      <c r="E217" s="10">
        <v>105450.25400000009</v>
      </c>
      <c r="F217" s="10">
        <v>76986.40699999998</v>
      </c>
      <c r="G217" s="10">
        <f t="shared" si="2"/>
        <v>316695.7874</v>
      </c>
      <c r="H217" s="11">
        <f t="shared" si="5"/>
        <v>0.0003515783262</v>
      </c>
      <c r="J217" s="12"/>
      <c r="K217" s="12"/>
      <c r="L217" s="12"/>
      <c r="M217" s="12"/>
      <c r="N217" s="12"/>
      <c r="O217" s="12"/>
      <c r="P217" s="12"/>
      <c r="Q217" s="12">
        <v>43411.0</v>
      </c>
      <c r="R217" s="2">
        <v>111.96</v>
      </c>
      <c r="S217" s="3">
        <v>43292.0</v>
      </c>
      <c r="T217" s="4">
        <f t="array" ref="T217">XLOOKUP(S217,'Agregado (2)'!$B$2:$B$1511,'Agregado (2)'!$H$2:$H$1511)</f>
        <v>0.003530990515</v>
      </c>
      <c r="V217" s="12">
        <v>43411.0</v>
      </c>
      <c r="W217" s="2">
        <v>153.45</v>
      </c>
      <c r="Y217" s="12">
        <v>43411.0</v>
      </c>
      <c r="Z217" s="2">
        <v>153.45</v>
      </c>
      <c r="AA217" s="22">
        <f t="shared" si="7"/>
        <v>0.01854828235</v>
      </c>
      <c r="AB217" s="3">
        <v>43292.0</v>
      </c>
      <c r="AC217" s="4">
        <f t="array" ref="AC217">XLOOKUP(AB217,'Agregado (2)'!$B$2:$B$1511,'Agregado (2)'!$H$2:$H$1511)</f>
        <v>0.003530990515</v>
      </c>
      <c r="AD217" s="3">
        <v>43292.0</v>
      </c>
      <c r="AE217" s="2">
        <v>1059.281</v>
      </c>
      <c r="AF217" s="12">
        <v>43411.0</v>
      </c>
      <c r="AG217" s="2">
        <v>23.21</v>
      </c>
      <c r="AH217" s="9">
        <f t="shared" si="8"/>
        <v>0.02045773196</v>
      </c>
    </row>
    <row r="218" ht="15.75" customHeight="1">
      <c r="B218" s="13">
        <v>43292.0</v>
      </c>
      <c r="C218" s="10">
        <v>135318.40500000012</v>
      </c>
      <c r="D218" s="21">
        <f t="shared" si="1"/>
        <v>0.007858863132</v>
      </c>
      <c r="E218" s="10">
        <v>105491.83300000009</v>
      </c>
      <c r="F218" s="10">
        <v>77005.76799999998</v>
      </c>
      <c r="G218" s="10">
        <f t="shared" si="2"/>
        <v>317816.0139</v>
      </c>
      <c r="H218" s="11">
        <f t="shared" si="5"/>
        <v>0.003530990515</v>
      </c>
      <c r="J218" s="12"/>
      <c r="K218" s="12"/>
      <c r="L218" s="12"/>
      <c r="M218" s="12"/>
      <c r="N218" s="12"/>
      <c r="O218" s="12"/>
      <c r="P218" s="12"/>
      <c r="Q218" s="12">
        <v>43412.0</v>
      </c>
      <c r="R218" s="2">
        <v>111.75</v>
      </c>
      <c r="S218" s="3">
        <v>43323.0</v>
      </c>
      <c r="T218" s="4">
        <f t="array" ref="T218">XLOOKUP(S218,'Agregado (2)'!$B$2:$B$1511,'Agregado (2)'!$H$2:$H$1511)</f>
        <v>0.002648153983</v>
      </c>
      <c r="V218" s="12">
        <v>43412.0</v>
      </c>
      <c r="W218" s="2">
        <v>155.34</v>
      </c>
      <c r="Y218" s="12">
        <v>43412.0</v>
      </c>
      <c r="Z218" s="2">
        <v>155.34</v>
      </c>
      <c r="AA218" s="22">
        <f t="shared" si="7"/>
        <v>0.01224148193</v>
      </c>
      <c r="AB218" s="3">
        <v>43323.0</v>
      </c>
      <c r="AC218" s="4">
        <f t="array" ref="AC218">XLOOKUP(AB218,'Agregado (2)'!$B$2:$B$1511,'Agregado (2)'!$H$2:$H$1511)</f>
        <v>0.002648153983</v>
      </c>
      <c r="AD218" s="3">
        <v>43323.0</v>
      </c>
      <c r="AE218" s="2">
        <v>2177.478</v>
      </c>
      <c r="AF218" s="12">
        <v>43412.0</v>
      </c>
      <c r="AG218" s="2">
        <v>23.43</v>
      </c>
      <c r="AH218" s="9">
        <f t="shared" si="8"/>
        <v>0.009434032233</v>
      </c>
    </row>
    <row r="219" ht="15.75" customHeight="1">
      <c r="B219" s="13">
        <v>43323.0</v>
      </c>
      <c r="C219" s="10">
        <v>137495.88300000012</v>
      </c>
      <c r="D219" s="21">
        <f t="shared" si="1"/>
        <v>0.01596341787</v>
      </c>
      <c r="E219" s="10">
        <v>104033.99500000008</v>
      </c>
      <c r="F219" s="10">
        <v>77128.86099999998</v>
      </c>
      <c r="G219" s="10">
        <f t="shared" si="2"/>
        <v>318658.755</v>
      </c>
      <c r="H219" s="11">
        <f t="shared" si="5"/>
        <v>0.002648153983</v>
      </c>
      <c r="J219" s="12"/>
      <c r="K219" s="12"/>
      <c r="L219" s="12"/>
      <c r="M219" s="12"/>
      <c r="N219" s="12"/>
      <c r="O219" s="12"/>
      <c r="P219" s="12"/>
      <c r="Q219" s="12">
        <v>43413.0</v>
      </c>
      <c r="R219" s="2">
        <v>109.57</v>
      </c>
      <c r="S219" s="3">
        <v>43354.0</v>
      </c>
      <c r="T219" s="4">
        <f t="array" ref="T219">XLOOKUP(S219,'Agregado (2)'!$B$2:$B$1511,'Agregado (2)'!$H$2:$H$1511)</f>
        <v>-0.0002659613426</v>
      </c>
      <c r="V219" s="12">
        <v>43413.0</v>
      </c>
      <c r="W219" s="2">
        <v>153.5</v>
      </c>
      <c r="Y219" s="12">
        <v>43413.0</v>
      </c>
      <c r="Z219" s="2">
        <v>153.5</v>
      </c>
      <c r="AA219" s="22">
        <f t="shared" si="7"/>
        <v>-0.01191569596</v>
      </c>
      <c r="AB219" s="3">
        <v>43354.0</v>
      </c>
      <c r="AC219" s="4">
        <f t="array" ref="AC219">XLOOKUP(AB219,'Agregado (2)'!$B$2:$B$1511,'Agregado (2)'!$H$2:$H$1511)</f>
        <v>-0.0002659613426</v>
      </c>
      <c r="AD219" s="3">
        <v>43354.0</v>
      </c>
      <c r="AE219" s="2">
        <v>-504.733</v>
      </c>
      <c r="AF219" s="12">
        <v>43413.0</v>
      </c>
      <c r="AG219" s="2">
        <v>23.37</v>
      </c>
      <c r="AH219" s="9">
        <f t="shared" si="8"/>
        <v>-0.002564103969</v>
      </c>
    </row>
    <row r="220" ht="15.75" customHeight="1">
      <c r="B220" s="13">
        <v>43354.0</v>
      </c>
      <c r="C220" s="10">
        <v>136991.1500000001</v>
      </c>
      <c r="D220" s="21">
        <f t="shared" si="1"/>
        <v>-0.003677649639</v>
      </c>
      <c r="E220" s="10">
        <v>104556.64300000008</v>
      </c>
      <c r="F220" s="10">
        <v>77026.22599999998</v>
      </c>
      <c r="G220" s="10">
        <f t="shared" si="2"/>
        <v>318574.0153</v>
      </c>
      <c r="H220" s="11">
        <f t="shared" si="5"/>
        <v>-0.0002659613426</v>
      </c>
      <c r="J220" s="12"/>
      <c r="K220" s="12"/>
      <c r="L220" s="12"/>
      <c r="M220" s="12"/>
      <c r="N220" s="12"/>
      <c r="O220" s="12"/>
      <c r="P220" s="12"/>
      <c r="Q220" s="12">
        <v>43416.0</v>
      </c>
      <c r="R220" s="2">
        <v>106.87</v>
      </c>
      <c r="S220" s="3">
        <v>43445.0</v>
      </c>
      <c r="T220" s="4">
        <f t="array" ref="T220">XLOOKUP(S220,'Agregado (2)'!$B$2:$B$1511,'Agregado (2)'!$H$2:$H$1511)</f>
        <v>-0.004201755069</v>
      </c>
      <c r="V220" s="12">
        <v>43416.0</v>
      </c>
      <c r="W220" s="2">
        <v>150.07</v>
      </c>
      <c r="Y220" s="12">
        <v>43416.0</v>
      </c>
      <c r="Z220" s="2">
        <v>150.07</v>
      </c>
      <c r="AA220" s="22">
        <f t="shared" si="7"/>
        <v>-0.02259871512</v>
      </c>
      <c r="AB220" s="3">
        <v>43445.0</v>
      </c>
      <c r="AC220" s="4">
        <f t="array" ref="AC220">XLOOKUP(AB220,'Agregado (2)'!$B$2:$B$1511,'Agregado (2)'!$H$2:$H$1511)</f>
        <v>-0.004201755069</v>
      </c>
      <c r="AD220" s="3">
        <v>43445.0</v>
      </c>
      <c r="AE220" s="2">
        <v>-1556.122</v>
      </c>
      <c r="AF220" s="12">
        <v>43416.0</v>
      </c>
      <c r="AG220" s="2">
        <v>22.09</v>
      </c>
      <c r="AH220" s="9">
        <f t="shared" si="8"/>
        <v>-0.05632813112</v>
      </c>
    </row>
    <row r="221" ht="15.75" customHeight="1">
      <c r="B221" s="13">
        <v>43445.0</v>
      </c>
      <c r="C221" s="10">
        <v>135435.0280000001</v>
      </c>
      <c r="D221" s="21">
        <f t="shared" si="1"/>
        <v>-0.01142429803</v>
      </c>
      <c r="E221" s="10">
        <v>104640.63100000008</v>
      </c>
      <c r="F221" s="10">
        <v>77162.60599999999</v>
      </c>
      <c r="G221" s="10">
        <f t="shared" si="2"/>
        <v>317238.2536</v>
      </c>
      <c r="H221" s="11">
        <f t="shared" si="5"/>
        <v>-0.004201755069</v>
      </c>
      <c r="J221" s="12"/>
      <c r="K221" s="12"/>
      <c r="L221" s="12"/>
      <c r="M221" s="12"/>
      <c r="N221" s="12"/>
      <c r="O221" s="12"/>
      <c r="P221" s="12"/>
      <c r="Q221" s="12">
        <v>43417.0</v>
      </c>
      <c r="R221" s="2">
        <v>106.94</v>
      </c>
      <c r="S221" s="3" t="s">
        <v>128</v>
      </c>
      <c r="T221" s="4">
        <f t="array" ref="T221">XLOOKUP(S221,'Agregado (2)'!$B$2:$B$1511,'Agregado (2)'!$H$2:$H$1511)</f>
        <v>-0.000281659194</v>
      </c>
      <c r="V221" s="12">
        <v>43417.0</v>
      </c>
      <c r="W221" s="2">
        <v>148.06</v>
      </c>
      <c r="Y221" s="12">
        <v>43417.0</v>
      </c>
      <c r="Z221" s="2">
        <v>148.06</v>
      </c>
      <c r="AA221" s="22">
        <f t="shared" si="7"/>
        <v>-0.01348425489</v>
      </c>
      <c r="AB221" s="3" t="s">
        <v>128</v>
      </c>
      <c r="AC221" s="4">
        <f t="array" ref="AC221">XLOOKUP(AB221,'Agregado (2)'!$B$2:$B$1511,'Agregado (2)'!$H$2:$H$1511)</f>
        <v>-0.000281659194</v>
      </c>
      <c r="AD221" s="3" t="s">
        <v>128</v>
      </c>
      <c r="AE221" s="2">
        <v>-258.804</v>
      </c>
      <c r="AF221" s="12">
        <v>43417.0</v>
      </c>
      <c r="AG221" s="2">
        <v>22.58</v>
      </c>
      <c r="AH221" s="9">
        <f t="shared" si="8"/>
        <v>0.02193954129</v>
      </c>
    </row>
    <row r="222" ht="15.75" customHeight="1">
      <c r="B222" s="13" t="s">
        <v>128</v>
      </c>
      <c r="C222" s="10">
        <v>135176.2240000001</v>
      </c>
      <c r="D222" s="21">
        <f t="shared" si="1"/>
        <v>-0.001912737013</v>
      </c>
      <c r="E222" s="10">
        <v>104777.85300000008</v>
      </c>
      <c r="F222" s="10">
        <v>77194.83799999999</v>
      </c>
      <c r="G222" s="10">
        <f t="shared" si="2"/>
        <v>317148.9131</v>
      </c>
      <c r="H222" s="11">
        <f t="shared" si="5"/>
        <v>-0.000281659194</v>
      </c>
      <c r="J222" s="12"/>
      <c r="K222" s="12"/>
      <c r="L222" s="12"/>
      <c r="M222" s="12"/>
      <c r="N222" s="12"/>
      <c r="O222" s="12"/>
      <c r="P222" s="12"/>
      <c r="Q222" s="12">
        <v>43418.0</v>
      </c>
      <c r="R222" s="2">
        <v>104.97</v>
      </c>
      <c r="S222" s="3" t="s">
        <v>129</v>
      </c>
      <c r="T222" s="4">
        <f t="array" ref="T222">XLOOKUP(S222,'Agregado (2)'!$B$2:$B$1511,'Agregado (2)'!$H$2:$H$1511)</f>
        <v>0.002246630259</v>
      </c>
      <c r="V222" s="12">
        <v>43418.0</v>
      </c>
      <c r="W222" s="2">
        <v>146.36</v>
      </c>
      <c r="Y222" s="12">
        <v>43418.0</v>
      </c>
      <c r="Z222" s="2">
        <v>146.36</v>
      </c>
      <c r="AA222" s="22">
        <f t="shared" si="7"/>
        <v>-0.01154825686</v>
      </c>
      <c r="AB222" s="3" t="s">
        <v>129</v>
      </c>
      <c r="AC222" s="4">
        <f t="array" ref="AC222">XLOOKUP(AB222,'Agregado (2)'!$B$2:$B$1511,'Agregado (2)'!$H$2:$H$1511)</f>
        <v>0.002246630259</v>
      </c>
      <c r="AD222" s="3" t="s">
        <v>129</v>
      </c>
      <c r="AE222" s="2">
        <v>326.438</v>
      </c>
      <c r="AF222" s="12">
        <v>43418.0</v>
      </c>
      <c r="AG222" s="2">
        <v>22.93</v>
      </c>
      <c r="AH222" s="9">
        <f t="shared" si="8"/>
        <v>0.01538153815</v>
      </c>
    </row>
    <row r="223" ht="15.75" customHeight="1">
      <c r="B223" s="13" t="s">
        <v>129</v>
      </c>
      <c r="C223" s="10">
        <v>135502.6620000001</v>
      </c>
      <c r="D223" s="21">
        <f t="shared" si="1"/>
        <v>0.002411995727</v>
      </c>
      <c r="E223" s="10">
        <v>105161.51900000007</v>
      </c>
      <c r="F223" s="10">
        <v>77198.04699999999</v>
      </c>
      <c r="G223" s="10">
        <f t="shared" si="2"/>
        <v>317862.2304</v>
      </c>
      <c r="H223" s="11">
        <f t="shared" si="5"/>
        <v>0.002246630259</v>
      </c>
      <c r="J223" s="12"/>
      <c r="K223" s="12"/>
      <c r="L223" s="12"/>
      <c r="M223" s="12"/>
      <c r="N223" s="12"/>
      <c r="O223" s="12"/>
      <c r="P223" s="12"/>
      <c r="Q223" s="12">
        <v>43419.0</v>
      </c>
      <c r="R223" s="2">
        <v>107.28</v>
      </c>
      <c r="S223" s="3" t="s">
        <v>130</v>
      </c>
      <c r="T223" s="4">
        <f t="array" ref="T223">XLOOKUP(S223,'Agregado (2)'!$B$2:$B$1511,'Agregado (2)'!$H$2:$H$1511)</f>
        <v>0.004153887665</v>
      </c>
      <c r="V223" s="12">
        <v>43419.0</v>
      </c>
      <c r="W223" s="2">
        <v>147.46</v>
      </c>
      <c r="Y223" s="12">
        <v>43419.0</v>
      </c>
      <c r="Z223" s="2">
        <v>147.46</v>
      </c>
      <c r="AA223" s="22">
        <f t="shared" si="7"/>
        <v>0.00748761241</v>
      </c>
      <c r="AB223" s="3" t="s">
        <v>130</v>
      </c>
      <c r="AC223" s="4">
        <f t="array" ref="AC223">XLOOKUP(AB223,'Agregado (2)'!$B$2:$B$1511,'Agregado (2)'!$H$2:$H$1511)</f>
        <v>0.004153887665</v>
      </c>
      <c r="AD223" s="3" t="s">
        <v>130</v>
      </c>
      <c r="AE223" s="2">
        <v>1161.21</v>
      </c>
      <c r="AF223" s="12">
        <v>43419.0</v>
      </c>
      <c r="AG223" s="2">
        <v>23.23</v>
      </c>
      <c r="AH223" s="9">
        <f t="shared" si="8"/>
        <v>0.01299844991</v>
      </c>
    </row>
    <row r="224" ht="15.75" customHeight="1">
      <c r="B224" s="13" t="s">
        <v>130</v>
      </c>
      <c r="C224" s="10">
        <v>136663.8720000001</v>
      </c>
      <c r="D224" s="21">
        <f t="shared" si="1"/>
        <v>0.008533136157</v>
      </c>
      <c r="E224" s="10">
        <v>105379.15200000007</v>
      </c>
      <c r="F224" s="10">
        <v>77142.30799999999</v>
      </c>
      <c r="G224" s="10">
        <f t="shared" si="2"/>
        <v>319185.3405</v>
      </c>
      <c r="H224" s="11">
        <f t="shared" si="5"/>
        <v>0.004153887665</v>
      </c>
      <c r="J224" s="12"/>
      <c r="K224" s="12"/>
      <c r="L224" s="12"/>
      <c r="M224" s="12"/>
      <c r="N224" s="12"/>
      <c r="O224" s="12"/>
      <c r="P224" s="12"/>
      <c r="Q224" s="12">
        <v>43420.0</v>
      </c>
      <c r="R224" s="2">
        <v>108.29</v>
      </c>
      <c r="S224" s="3" t="s">
        <v>131</v>
      </c>
      <c r="T224" s="4">
        <f t="array" ref="T224">XLOOKUP(S224,'Agregado (2)'!$B$2:$B$1511,'Agregado (2)'!$H$2:$H$1511)</f>
        <v>0.002229890964</v>
      </c>
      <c r="V224" s="12">
        <v>43420.0</v>
      </c>
      <c r="W224" s="2">
        <v>147.25</v>
      </c>
      <c r="Y224" s="12">
        <v>43420.0</v>
      </c>
      <c r="Z224" s="2">
        <v>147.25</v>
      </c>
      <c r="AA224" s="22">
        <f t="shared" si="7"/>
        <v>-0.00142513003</v>
      </c>
      <c r="AB224" s="3" t="s">
        <v>131</v>
      </c>
      <c r="AC224" s="4">
        <f t="array" ref="AC224">XLOOKUP(AB224,'Agregado (2)'!$B$2:$B$1511,'Agregado (2)'!$H$2:$H$1511)</f>
        <v>0.002229890964</v>
      </c>
      <c r="AD224" s="3" t="s">
        <v>131</v>
      </c>
      <c r="AE224" s="2">
        <v>436.782</v>
      </c>
      <c r="AF224" s="12">
        <v>43420.0</v>
      </c>
      <c r="AG224" s="2">
        <v>23.62</v>
      </c>
      <c r="AH224" s="9">
        <f t="shared" si="8"/>
        <v>0.01664926399</v>
      </c>
    </row>
    <row r="225" ht="15.75" customHeight="1">
      <c r="B225" s="13" t="s">
        <v>131</v>
      </c>
      <c r="C225" s="10">
        <v>137100.6540000001</v>
      </c>
      <c r="D225" s="21">
        <f t="shared" si="1"/>
        <v>0.003190934757</v>
      </c>
      <c r="E225" s="10">
        <v>105654.16500000008</v>
      </c>
      <c r="F225" s="10">
        <v>77143.06099999999</v>
      </c>
      <c r="G225" s="10">
        <f t="shared" si="2"/>
        <v>319897.8832</v>
      </c>
      <c r="H225" s="11">
        <f t="shared" si="5"/>
        <v>0.002229890964</v>
      </c>
      <c r="J225" s="12"/>
      <c r="K225" s="12"/>
      <c r="L225" s="12"/>
      <c r="M225" s="12"/>
      <c r="N225" s="12"/>
      <c r="O225" s="12"/>
      <c r="P225" s="12"/>
      <c r="Q225" s="12">
        <v>43423.0</v>
      </c>
      <c r="R225" s="2">
        <v>104.62</v>
      </c>
      <c r="S225" s="3" t="s">
        <v>132</v>
      </c>
      <c r="T225" s="4">
        <f t="array" ref="T225">XLOOKUP(S225,'Agregado (2)'!$B$2:$B$1511,'Agregado (2)'!$H$2:$H$1511)</f>
        <v>-0.004670997137</v>
      </c>
      <c r="V225" s="12">
        <v>43423.0</v>
      </c>
      <c r="W225" s="2">
        <v>148.19</v>
      </c>
      <c r="Y225" s="12">
        <v>43423.0</v>
      </c>
      <c r="Z225" s="2">
        <v>148.19</v>
      </c>
      <c r="AA225" s="22">
        <f t="shared" si="7"/>
        <v>0.00636341167</v>
      </c>
      <c r="AB225" s="3" t="s">
        <v>132</v>
      </c>
      <c r="AC225" s="4">
        <f t="array" ref="AC225">XLOOKUP(AB225,'Agregado (2)'!$B$2:$B$1511,'Agregado (2)'!$H$2:$H$1511)</f>
        <v>-0.004670997137</v>
      </c>
      <c r="AD225" s="3" t="s">
        <v>132</v>
      </c>
      <c r="AE225" s="2">
        <v>-1436.455</v>
      </c>
      <c r="AF225" s="12">
        <v>43423.0</v>
      </c>
      <c r="AG225" s="2">
        <v>23.56</v>
      </c>
      <c r="AH225" s="9">
        <f t="shared" si="8"/>
        <v>-0.002543451986</v>
      </c>
    </row>
    <row r="226" ht="15.75" customHeight="1">
      <c r="B226" s="13" t="s">
        <v>132</v>
      </c>
      <c r="C226" s="10">
        <v>135664.1990000001</v>
      </c>
      <c r="D226" s="21">
        <f t="shared" si="1"/>
        <v>-0.01053264938</v>
      </c>
      <c r="E226" s="10">
        <v>105585.25400000009</v>
      </c>
      <c r="F226" s="10">
        <v>77157.68299999999</v>
      </c>
      <c r="G226" s="10">
        <f t="shared" si="2"/>
        <v>318407.1255</v>
      </c>
      <c r="H226" s="11">
        <f t="shared" si="5"/>
        <v>-0.004670997137</v>
      </c>
      <c r="J226" s="12"/>
      <c r="K226" s="12"/>
      <c r="L226" s="12"/>
      <c r="M226" s="12"/>
      <c r="N226" s="12"/>
      <c r="O226" s="12"/>
      <c r="P226" s="12"/>
      <c r="Q226" s="12">
        <v>43424.0</v>
      </c>
      <c r="R226" s="2">
        <v>101.71</v>
      </c>
      <c r="S226" s="3" t="s">
        <v>133</v>
      </c>
      <c r="T226" s="4">
        <f t="array" ref="T226">XLOOKUP(S226,'Agregado (2)'!$B$2:$B$1511,'Agregado (2)'!$H$2:$H$1511)</f>
        <v>0.003428654397</v>
      </c>
      <c r="V226" s="12">
        <v>43424.0</v>
      </c>
      <c r="W226" s="2">
        <v>145.85</v>
      </c>
      <c r="Y226" s="12">
        <v>43424.0</v>
      </c>
      <c r="Z226" s="2">
        <v>145.85</v>
      </c>
      <c r="AA226" s="22">
        <f t="shared" si="7"/>
        <v>-0.01591653789</v>
      </c>
      <c r="AB226" s="3" t="s">
        <v>133</v>
      </c>
      <c r="AC226" s="4">
        <f t="array" ref="AC226">XLOOKUP(AB226,'Agregado (2)'!$B$2:$B$1511,'Agregado (2)'!$H$2:$H$1511)</f>
        <v>0.003428654397</v>
      </c>
      <c r="AD226" s="3" t="s">
        <v>133</v>
      </c>
      <c r="AE226" s="2">
        <v>699.61</v>
      </c>
      <c r="AF226" s="12">
        <v>43424.0</v>
      </c>
      <c r="AG226" s="2">
        <v>23.17</v>
      </c>
      <c r="AH226" s="9">
        <f t="shared" si="8"/>
        <v>-0.01669202034</v>
      </c>
    </row>
    <row r="227" ht="15.75" customHeight="1">
      <c r="B227" s="13" t="s">
        <v>133</v>
      </c>
      <c r="C227" s="10">
        <v>136363.8090000001</v>
      </c>
      <c r="D227" s="21">
        <f t="shared" si="1"/>
        <v>0.005143672871</v>
      </c>
      <c r="E227" s="10">
        <v>105842.76600000009</v>
      </c>
      <c r="F227" s="10">
        <v>77294.127</v>
      </c>
      <c r="G227" s="10">
        <f t="shared" si="2"/>
        <v>319500.7071</v>
      </c>
      <c r="H227" s="11">
        <f t="shared" si="5"/>
        <v>0.003428654397</v>
      </c>
      <c r="J227" s="12"/>
      <c r="K227" s="12"/>
      <c r="L227" s="12"/>
      <c r="M227" s="12"/>
      <c r="N227" s="12"/>
      <c r="O227" s="12"/>
      <c r="P227" s="12"/>
      <c r="Q227" s="12">
        <v>43425.0</v>
      </c>
      <c r="R227" s="2">
        <v>103.11</v>
      </c>
      <c r="S227" s="3" t="s">
        <v>134</v>
      </c>
      <c r="T227" s="4">
        <f t="array" ref="T227">XLOOKUP(S227,'Agregado (2)'!$B$2:$B$1511,'Agregado (2)'!$H$2:$H$1511)</f>
        <v>0.007890733267</v>
      </c>
      <c r="V227" s="12">
        <v>43425.0</v>
      </c>
      <c r="W227" s="2">
        <v>150.76</v>
      </c>
      <c r="Y227" s="12">
        <v>43425.0</v>
      </c>
      <c r="Z227" s="2">
        <v>150.76</v>
      </c>
      <c r="AA227" s="22">
        <f t="shared" si="7"/>
        <v>0.03311047209</v>
      </c>
      <c r="AB227" s="3" t="s">
        <v>134</v>
      </c>
      <c r="AC227" s="4">
        <f t="array" ref="AC227">XLOOKUP(AB227,'Agregado (2)'!$B$2:$B$1511,'Agregado (2)'!$H$2:$H$1511)</f>
        <v>0.007890733267</v>
      </c>
      <c r="AD227" s="3" t="s">
        <v>134</v>
      </c>
      <c r="AE227" s="2">
        <v>2179.915</v>
      </c>
      <c r="AF227" s="12">
        <v>43425.0</v>
      </c>
      <c r="AG227" s="2">
        <v>22.55</v>
      </c>
      <c r="AH227" s="9">
        <f t="shared" si="8"/>
        <v>-0.0271232725</v>
      </c>
    </row>
    <row r="228" ht="15.75" customHeight="1">
      <c r="B228" s="13" t="s">
        <v>134</v>
      </c>
      <c r="C228" s="10">
        <v>138543.7240000001</v>
      </c>
      <c r="D228" s="21">
        <f t="shared" si="1"/>
        <v>0.01585959227</v>
      </c>
      <c r="E228" s="10">
        <v>106108.92800000009</v>
      </c>
      <c r="F228" s="10">
        <v>77379.10699999999</v>
      </c>
      <c r="G228" s="10">
        <f t="shared" si="2"/>
        <v>322031.7749</v>
      </c>
      <c r="H228" s="11">
        <f t="shared" si="5"/>
        <v>0.007890733267</v>
      </c>
      <c r="J228" s="12"/>
      <c r="K228" s="12"/>
      <c r="L228" s="12"/>
      <c r="M228" s="12"/>
      <c r="N228" s="12"/>
      <c r="O228" s="12"/>
      <c r="P228" s="12"/>
      <c r="Q228" s="12">
        <v>43427.0</v>
      </c>
      <c r="R228" s="2">
        <v>103.07</v>
      </c>
      <c r="S228" s="3" t="s">
        <v>135</v>
      </c>
      <c r="T228" s="4">
        <f t="array" ref="T228">XLOOKUP(S228,'Agregado (2)'!$B$2:$B$1511,'Agregado (2)'!$H$2:$H$1511)</f>
        <v>-0.003934867228</v>
      </c>
      <c r="V228" s="12">
        <v>43427.0</v>
      </c>
      <c r="W228" s="2">
        <v>150.19</v>
      </c>
      <c r="Y228" s="12">
        <v>43427.0</v>
      </c>
      <c r="Z228" s="2">
        <v>150.19</v>
      </c>
      <c r="AA228" s="22">
        <f t="shared" si="7"/>
        <v>-0.003788009181</v>
      </c>
      <c r="AB228" s="3" t="s">
        <v>135</v>
      </c>
      <c r="AC228" s="4">
        <f t="array" ref="AC228">XLOOKUP(AB228,'Agregado (2)'!$B$2:$B$1511,'Agregado (2)'!$H$2:$H$1511)</f>
        <v>-0.003934867228</v>
      </c>
      <c r="AD228" s="3" t="s">
        <v>135</v>
      </c>
      <c r="AE228" s="2">
        <v>-1192.746</v>
      </c>
      <c r="AF228" s="12">
        <v>43427.0</v>
      </c>
      <c r="AG228" s="2">
        <v>21.72</v>
      </c>
      <c r="AH228" s="9">
        <f t="shared" si="8"/>
        <v>-0.03750157088</v>
      </c>
    </row>
    <row r="229" ht="15.75" customHeight="1">
      <c r="B229" s="13" t="s">
        <v>135</v>
      </c>
      <c r="C229" s="10">
        <v>137350.9780000001</v>
      </c>
      <c r="D229" s="21">
        <f t="shared" si="1"/>
        <v>-0.008646439546</v>
      </c>
      <c r="E229" s="10">
        <v>106122.2780000001</v>
      </c>
      <c r="F229" s="10">
        <v>77293.86499999999</v>
      </c>
      <c r="G229" s="10">
        <f t="shared" si="2"/>
        <v>320767.1124</v>
      </c>
      <c r="H229" s="11">
        <f t="shared" si="5"/>
        <v>-0.003934867228</v>
      </c>
      <c r="J229" s="12"/>
      <c r="K229" s="12"/>
      <c r="L229" s="12"/>
      <c r="M229" s="12"/>
      <c r="N229" s="12"/>
      <c r="O229" s="12"/>
      <c r="P229" s="12"/>
      <c r="Q229" s="12">
        <v>43430.0</v>
      </c>
      <c r="R229" s="2">
        <v>106.47</v>
      </c>
      <c r="S229" s="3" t="s">
        <v>136</v>
      </c>
      <c r="T229" s="4">
        <f t="array" ref="T229">XLOOKUP(S229,'Agregado (2)'!$B$2:$B$1511,'Agregado (2)'!$H$2:$H$1511)</f>
        <v>-0.003924405661</v>
      </c>
      <c r="V229" s="12">
        <v>43430.0</v>
      </c>
      <c r="W229" s="2">
        <v>153.92</v>
      </c>
      <c r="Y229" s="12">
        <v>43430.0</v>
      </c>
      <c r="Z229" s="2">
        <v>153.92</v>
      </c>
      <c r="AA229" s="22">
        <f t="shared" si="7"/>
        <v>0.0245318277</v>
      </c>
      <c r="AB229" s="3" t="s">
        <v>136</v>
      </c>
      <c r="AC229" s="4">
        <f t="array" ref="AC229">XLOOKUP(AB229,'Agregado (2)'!$B$2:$B$1511,'Agregado (2)'!$H$2:$H$1511)</f>
        <v>-0.003924405661</v>
      </c>
      <c r="AD229" s="3" t="s">
        <v>136</v>
      </c>
      <c r="AE229" s="2">
        <v>-1514.173</v>
      </c>
      <c r="AF229" s="12">
        <v>43430.0</v>
      </c>
      <c r="AG229" s="2">
        <v>23.07</v>
      </c>
      <c r="AH229" s="9">
        <f t="shared" si="8"/>
        <v>0.06029957712</v>
      </c>
    </row>
    <row r="230" ht="15.75" customHeight="1">
      <c r="B230" s="13" t="s">
        <v>136</v>
      </c>
      <c r="C230" s="10">
        <v>135836.80500000008</v>
      </c>
      <c r="D230" s="21">
        <f t="shared" si="1"/>
        <v>-0.01108533104</v>
      </c>
      <c r="E230" s="10">
        <v>106440.5850000001</v>
      </c>
      <c r="F230" s="10">
        <v>77233.37999999999</v>
      </c>
      <c r="G230" s="10">
        <f t="shared" si="2"/>
        <v>319510.7589</v>
      </c>
      <c r="H230" s="11">
        <f t="shared" si="5"/>
        <v>-0.003924405661</v>
      </c>
      <c r="J230" s="12"/>
      <c r="K230" s="12"/>
      <c r="L230" s="12"/>
      <c r="M230" s="12"/>
      <c r="N230" s="12"/>
      <c r="O230" s="12"/>
      <c r="P230" s="12"/>
      <c r="Q230" s="12">
        <v>43431.0</v>
      </c>
      <c r="R230" s="2">
        <v>107.14</v>
      </c>
      <c r="S230" s="3" t="s">
        <v>137</v>
      </c>
      <c r="T230" s="4">
        <f t="array" ref="T230">XLOOKUP(S230,'Agregado (2)'!$B$2:$B$1511,'Agregado (2)'!$H$2:$H$1511)</f>
        <v>-0.001963330289</v>
      </c>
      <c r="V230" s="12">
        <v>43431.0</v>
      </c>
      <c r="W230" s="2">
        <v>152.71</v>
      </c>
      <c r="Y230" s="12">
        <v>43431.0</v>
      </c>
      <c r="Z230" s="2">
        <v>152.71</v>
      </c>
      <c r="AA230" s="22">
        <f t="shared" si="7"/>
        <v>-0.007892288952</v>
      </c>
      <c r="AB230" s="3" t="s">
        <v>137</v>
      </c>
      <c r="AC230" s="4">
        <f t="array" ref="AC230">XLOOKUP(AB230,'Agregado (2)'!$B$2:$B$1511,'Agregado (2)'!$H$2:$H$1511)</f>
        <v>-0.001963330289</v>
      </c>
      <c r="AD230" s="3" t="s">
        <v>137</v>
      </c>
      <c r="AE230" s="2">
        <v>-655.227</v>
      </c>
      <c r="AF230" s="12">
        <v>43431.0</v>
      </c>
      <c r="AG230" s="2">
        <v>22.93</v>
      </c>
      <c r="AH230" s="9">
        <f t="shared" si="8"/>
        <v>-0.006086975316</v>
      </c>
    </row>
    <row r="231" ht="15.75" customHeight="1">
      <c r="B231" s="13" t="s">
        <v>137</v>
      </c>
      <c r="C231" s="10">
        <v>135181.57800000007</v>
      </c>
      <c r="D231" s="21">
        <f t="shared" si="1"/>
        <v>-0.00483530504</v>
      </c>
      <c r="E231" s="10">
        <v>106480.99600000009</v>
      </c>
      <c r="F231" s="10">
        <v>77221.49999999999</v>
      </c>
      <c r="G231" s="10">
        <f t="shared" si="2"/>
        <v>318884.0692</v>
      </c>
      <c r="H231" s="11">
        <f t="shared" si="5"/>
        <v>-0.001963330289</v>
      </c>
      <c r="J231" s="12"/>
      <c r="K231" s="12"/>
      <c r="L231" s="12"/>
      <c r="M231" s="12"/>
      <c r="N231" s="12"/>
      <c r="O231" s="12"/>
      <c r="P231" s="12"/>
      <c r="Q231" s="12">
        <v>43432.0</v>
      </c>
      <c r="R231" s="2">
        <v>111.12</v>
      </c>
      <c r="S231" s="3" t="s">
        <v>138</v>
      </c>
      <c r="T231" s="4">
        <f t="array" ref="T231">XLOOKUP(S231,'Agregado (2)'!$B$2:$B$1511,'Agregado (2)'!$H$2:$H$1511)</f>
        <v>0.005499858077</v>
      </c>
      <c r="V231" s="12">
        <v>43432.0</v>
      </c>
      <c r="W231" s="2">
        <v>158.71</v>
      </c>
      <c r="Y231" s="12">
        <v>43432.0</v>
      </c>
      <c r="Z231" s="2">
        <v>158.71</v>
      </c>
      <c r="AA231" s="22">
        <f t="shared" si="7"/>
        <v>0.03853793955</v>
      </c>
      <c r="AB231" s="3" t="s">
        <v>138</v>
      </c>
      <c r="AC231" s="4">
        <f t="array" ref="AC231">XLOOKUP(AB231,'Agregado (2)'!$B$2:$B$1511,'Agregado (2)'!$H$2:$H$1511)</f>
        <v>0.005499858077</v>
      </c>
      <c r="AD231" s="3" t="s">
        <v>138</v>
      </c>
      <c r="AE231" s="2">
        <v>1770.849</v>
      </c>
      <c r="AF231" s="12">
        <v>43432.0</v>
      </c>
      <c r="AG231" s="2">
        <v>23.19</v>
      </c>
      <c r="AH231" s="9">
        <f t="shared" si="8"/>
        <v>0.0112750544</v>
      </c>
    </row>
    <row r="232" ht="15.75" customHeight="1">
      <c r="B232" s="13" t="s">
        <v>138</v>
      </c>
      <c r="C232" s="10">
        <v>136952.42700000005</v>
      </c>
      <c r="D232" s="21">
        <f t="shared" si="1"/>
        <v>0.01301472042</v>
      </c>
      <c r="E232" s="10">
        <v>106426.93800000008</v>
      </c>
      <c r="F232" s="10">
        <v>77263.33999999998</v>
      </c>
      <c r="G232" s="10">
        <f t="shared" si="2"/>
        <v>320642.718</v>
      </c>
      <c r="H232" s="11">
        <f t="shared" si="5"/>
        <v>0.005499858077</v>
      </c>
      <c r="J232" s="12"/>
      <c r="K232" s="12"/>
      <c r="L232" s="12"/>
      <c r="M232" s="12"/>
      <c r="N232" s="12"/>
      <c r="O232" s="12"/>
      <c r="P232" s="12"/>
      <c r="Q232" s="12">
        <v>43433.0</v>
      </c>
      <c r="R232" s="2">
        <v>110.19</v>
      </c>
      <c r="S232" s="3" t="s">
        <v>139</v>
      </c>
      <c r="T232" s="4">
        <f t="array" ref="T232">XLOOKUP(S232,'Agregado (2)'!$B$2:$B$1511,'Agregado (2)'!$H$2:$H$1511)</f>
        <v>0.01275161969</v>
      </c>
      <c r="V232" s="12">
        <v>43433.0</v>
      </c>
      <c r="W232" s="2">
        <v>156.64</v>
      </c>
      <c r="Y232" s="12">
        <v>43433.0</v>
      </c>
      <c r="Z232" s="2">
        <v>156.64</v>
      </c>
      <c r="AA232" s="22">
        <f t="shared" si="7"/>
        <v>-0.01312845874</v>
      </c>
      <c r="AB232" s="3" t="s">
        <v>139</v>
      </c>
      <c r="AC232" s="4">
        <f t="array" ref="AC232">XLOOKUP(AB232,'Agregado (2)'!$B$2:$B$1511,'Agregado (2)'!$H$2:$H$1511)</f>
        <v>0.01275161969</v>
      </c>
      <c r="AD232" s="3" t="s">
        <v>139</v>
      </c>
      <c r="AE232" s="2">
        <v>4034.643</v>
      </c>
      <c r="AF232" s="12">
        <v>43433.0</v>
      </c>
      <c r="AG232" s="2">
        <v>22.74</v>
      </c>
      <c r="AH232" s="9">
        <f t="shared" si="8"/>
        <v>-0.01959566295</v>
      </c>
    </row>
    <row r="233" ht="15.75" customHeight="1">
      <c r="B233" s="13" t="s">
        <v>139</v>
      </c>
      <c r="C233" s="10">
        <v>140987.07000000007</v>
      </c>
      <c r="D233" s="21">
        <f t="shared" si="1"/>
        <v>0.0290345667</v>
      </c>
      <c r="E233" s="10">
        <v>106399.28600000008</v>
      </c>
      <c r="F233" s="10">
        <v>77371.22699999998</v>
      </c>
      <c r="G233" s="10">
        <f t="shared" si="2"/>
        <v>324757.612</v>
      </c>
      <c r="H233" s="11">
        <f t="shared" si="5"/>
        <v>0.01275161969</v>
      </c>
      <c r="J233" s="12"/>
      <c r="K233" s="12"/>
      <c r="L233" s="12"/>
      <c r="M233" s="12"/>
      <c r="N233" s="12"/>
      <c r="O233" s="12"/>
      <c r="P233" s="12"/>
      <c r="Q233" s="12">
        <v>43434.0</v>
      </c>
      <c r="R233" s="2">
        <v>110.89</v>
      </c>
      <c r="S233" s="3" t="s">
        <v>140</v>
      </c>
      <c r="T233" s="4">
        <f t="array" ref="T233">XLOOKUP(S233,'Agregado (2)'!$B$2:$B$1511,'Agregado (2)'!$H$2:$H$1511)</f>
        <v>0.007192717064</v>
      </c>
      <c r="V233" s="12">
        <v>43434.0</v>
      </c>
      <c r="W233" s="2">
        <v>159.07</v>
      </c>
      <c r="Y233" s="12">
        <v>43434.0</v>
      </c>
      <c r="Z233" s="2">
        <v>159.07</v>
      </c>
      <c r="AA233" s="22">
        <f t="shared" si="7"/>
        <v>0.01539417813</v>
      </c>
      <c r="AB233" s="3" t="s">
        <v>140</v>
      </c>
      <c r="AC233" s="4">
        <f t="array" ref="AC233">XLOOKUP(AB233,'Agregado (2)'!$B$2:$B$1511,'Agregado (2)'!$H$2:$H$1511)</f>
        <v>0.007192717064</v>
      </c>
      <c r="AD233" s="3" t="s">
        <v>140</v>
      </c>
      <c r="AE233" s="2">
        <v>2492.763</v>
      </c>
      <c r="AF233" s="12">
        <v>43434.0</v>
      </c>
      <c r="AG233" s="2">
        <v>23.37</v>
      </c>
      <c r="AH233" s="9">
        <f t="shared" si="8"/>
        <v>0.02732766023</v>
      </c>
    </row>
    <row r="234" ht="15.75" customHeight="1">
      <c r="B234" s="13" t="s">
        <v>140</v>
      </c>
      <c r="C234" s="10">
        <v>143479.83300000007</v>
      </c>
      <c r="D234" s="21">
        <f t="shared" si="1"/>
        <v>0.01752630469</v>
      </c>
      <c r="E234" s="10">
        <v>106068.11200000008</v>
      </c>
      <c r="F234" s="10">
        <v>77553.95999999998</v>
      </c>
      <c r="G234" s="10">
        <f t="shared" si="2"/>
        <v>327101.9225</v>
      </c>
      <c r="H234" s="11">
        <f t="shared" si="5"/>
        <v>0.007192717064</v>
      </c>
      <c r="J234" s="12"/>
      <c r="K234" s="12"/>
      <c r="L234" s="12"/>
      <c r="M234" s="12"/>
      <c r="N234" s="12"/>
      <c r="O234" s="12"/>
      <c r="P234" s="12"/>
      <c r="Q234" s="12">
        <v>43437.0</v>
      </c>
      <c r="R234" s="2">
        <v>112.09</v>
      </c>
      <c r="S234" s="3">
        <v>43171.0</v>
      </c>
      <c r="T234" s="4">
        <f t="array" ref="T234">XLOOKUP(S234,'Agregado (2)'!$B$2:$B$1511,'Agregado (2)'!$H$2:$H$1511)</f>
        <v>-0.01066678989</v>
      </c>
      <c r="V234" s="12">
        <v>43437.0</v>
      </c>
      <c r="W234" s="2">
        <v>158.2</v>
      </c>
      <c r="Y234" s="12">
        <v>43437.0</v>
      </c>
      <c r="Z234" s="2">
        <v>158.2</v>
      </c>
      <c r="AA234" s="22">
        <f t="shared" si="7"/>
        <v>-0.005484301577</v>
      </c>
      <c r="AB234" s="3">
        <v>43171.0</v>
      </c>
      <c r="AC234" s="4">
        <f t="array" ref="AC234">XLOOKUP(AB234,'Agregado (2)'!$B$2:$B$1511,'Agregado (2)'!$H$2:$H$1511)</f>
        <v>-0.01066678989</v>
      </c>
      <c r="AD234" s="3">
        <v>43171.0</v>
      </c>
      <c r="AE234" s="2">
        <v>-3549.293</v>
      </c>
      <c r="AF234" s="12">
        <v>43437.0</v>
      </c>
      <c r="AG234" s="2">
        <v>23.9</v>
      </c>
      <c r="AH234" s="9">
        <f t="shared" si="8"/>
        <v>0.02242531039</v>
      </c>
    </row>
    <row r="235" ht="15.75" customHeight="1">
      <c r="B235" s="13">
        <v>43171.0</v>
      </c>
      <c r="C235" s="10">
        <v>139930.54000000007</v>
      </c>
      <c r="D235" s="21">
        <f t="shared" si="1"/>
        <v>-0.02504833211</v>
      </c>
      <c r="E235" s="10">
        <v>105915.05700000009</v>
      </c>
      <c r="F235" s="10">
        <v>77785.76599999997</v>
      </c>
      <c r="G235" s="10">
        <f t="shared" si="2"/>
        <v>323631.338</v>
      </c>
      <c r="H235" s="11">
        <f t="shared" si="5"/>
        <v>-0.01066678989</v>
      </c>
      <c r="J235" s="12"/>
      <c r="K235" s="12"/>
      <c r="L235" s="12"/>
      <c r="M235" s="12"/>
      <c r="N235" s="12"/>
      <c r="O235" s="12"/>
      <c r="P235" s="12"/>
      <c r="Q235" s="12">
        <v>43438.0</v>
      </c>
      <c r="R235" s="2">
        <v>108.52</v>
      </c>
      <c r="S235" s="3">
        <v>43202.0</v>
      </c>
      <c r="T235" s="4">
        <f t="array" ref="T235">XLOOKUP(S235,'Agregado (2)'!$B$2:$B$1511,'Agregado (2)'!$H$2:$H$1511)</f>
        <v>0.00175511214</v>
      </c>
      <c r="V235" s="12">
        <v>43438.0</v>
      </c>
      <c r="W235" s="2">
        <v>152.45</v>
      </c>
      <c r="Y235" s="12">
        <v>43438.0</v>
      </c>
      <c r="Z235" s="2">
        <v>152.45</v>
      </c>
      <c r="AA235" s="22">
        <f t="shared" si="7"/>
        <v>-0.0370233819</v>
      </c>
      <c r="AB235" s="3">
        <v>43202.0</v>
      </c>
      <c r="AC235" s="4">
        <f t="array" ref="AC235">XLOOKUP(AB235,'Agregado (2)'!$B$2:$B$1511,'Agregado (2)'!$H$2:$H$1511)</f>
        <v>0.00175511214</v>
      </c>
      <c r="AD235" s="3">
        <v>43202.0</v>
      </c>
      <c r="AE235" s="2">
        <v>279.218</v>
      </c>
      <c r="AF235" s="12">
        <v>43438.0</v>
      </c>
      <c r="AG235" s="2">
        <v>23.98</v>
      </c>
      <c r="AH235" s="9">
        <f t="shared" si="8"/>
        <v>0.003341690662</v>
      </c>
    </row>
    <row r="236" ht="15.75" customHeight="1">
      <c r="B236" s="13">
        <v>43202.0</v>
      </c>
      <c r="C236" s="10">
        <v>140209.75800000006</v>
      </c>
      <c r="D236" s="21">
        <f t="shared" si="1"/>
        <v>0.001993416117</v>
      </c>
      <c r="E236" s="10">
        <v>106140.11800000009</v>
      </c>
      <c r="F236" s="10">
        <v>77849.96799999998</v>
      </c>
      <c r="G236" s="10">
        <f t="shared" si="2"/>
        <v>324199.846</v>
      </c>
      <c r="H236" s="11">
        <f t="shared" si="5"/>
        <v>0.00175511214</v>
      </c>
      <c r="J236" s="12"/>
      <c r="K236" s="12"/>
      <c r="L236" s="12"/>
      <c r="M236" s="12"/>
      <c r="N236" s="12"/>
      <c r="O236" s="12"/>
      <c r="P236" s="12"/>
      <c r="Q236" s="12">
        <v>43440.0</v>
      </c>
      <c r="R236" s="2">
        <v>109.19</v>
      </c>
      <c r="S236" s="3">
        <v>43263.0</v>
      </c>
      <c r="T236" s="4">
        <f t="array" ref="T236">XLOOKUP(S236,'Agregado (2)'!$B$2:$B$1511,'Agregado (2)'!$H$2:$H$1511)</f>
        <v>-0.01065542042</v>
      </c>
      <c r="V236" s="12">
        <v>43440.0</v>
      </c>
      <c r="W236" s="2">
        <v>149.84</v>
      </c>
      <c r="Y236" s="12">
        <v>43440.0</v>
      </c>
      <c r="Z236" s="2">
        <v>149.84</v>
      </c>
      <c r="AA236" s="22">
        <f t="shared" si="7"/>
        <v>-0.0172686153</v>
      </c>
      <c r="AB236" s="3">
        <v>43263.0</v>
      </c>
      <c r="AC236" s="4">
        <f t="array" ref="AC236">XLOOKUP(AB236,'Agregado (2)'!$B$2:$B$1511,'Agregado (2)'!$H$2:$H$1511)</f>
        <v>-0.01065542042</v>
      </c>
      <c r="AD236" s="3">
        <v>43263.0</v>
      </c>
      <c r="AE236" s="2">
        <v>-3648.122</v>
      </c>
      <c r="AF236" s="12">
        <v>43440.0</v>
      </c>
      <c r="AG236" s="2">
        <v>24.2</v>
      </c>
      <c r="AH236" s="9">
        <f t="shared" si="8"/>
        <v>0.009132483563</v>
      </c>
    </row>
    <row r="237" ht="15.75" customHeight="1">
      <c r="B237" s="13">
        <v>43263.0</v>
      </c>
      <c r="C237" s="10">
        <v>136561.63600000006</v>
      </c>
      <c r="D237" s="21">
        <f t="shared" si="1"/>
        <v>-0.02636351425</v>
      </c>
      <c r="E237" s="10">
        <v>106140.11800000009</v>
      </c>
      <c r="F237" s="10">
        <v>78061.97199999998</v>
      </c>
      <c r="G237" s="10">
        <f t="shared" si="2"/>
        <v>320763.6996</v>
      </c>
      <c r="H237" s="11">
        <f t="shared" si="5"/>
        <v>-0.01065542042</v>
      </c>
      <c r="J237" s="12"/>
      <c r="K237" s="12"/>
      <c r="L237" s="12"/>
      <c r="M237" s="12"/>
      <c r="N237" s="12"/>
      <c r="O237" s="12"/>
      <c r="P237" s="12"/>
      <c r="Q237" s="12">
        <v>43441.0</v>
      </c>
      <c r="R237" s="2">
        <v>104.82</v>
      </c>
      <c r="S237" s="3">
        <v>43293.0</v>
      </c>
      <c r="T237" s="4">
        <f t="array" ref="T237">XLOOKUP(S237,'Agregado (2)'!$B$2:$B$1511,'Agregado (2)'!$H$2:$H$1511)</f>
        <v>-0.009520231524</v>
      </c>
      <c r="V237" s="12">
        <v>43441.0</v>
      </c>
      <c r="W237" s="2">
        <v>145.78</v>
      </c>
      <c r="Y237" s="12">
        <v>43441.0</v>
      </c>
      <c r="Z237" s="2">
        <v>145.78</v>
      </c>
      <c r="AA237" s="22">
        <f t="shared" si="7"/>
        <v>-0.02746942218</v>
      </c>
      <c r="AB237" s="3">
        <v>43293.0</v>
      </c>
      <c r="AC237" s="4">
        <f t="array" ref="AC237">XLOOKUP(AB237,'Agregado (2)'!$B$2:$B$1511,'Agregado (2)'!$H$2:$H$1511)</f>
        <v>-0.009520231524</v>
      </c>
      <c r="AD237" s="3">
        <v>43293.0</v>
      </c>
      <c r="AE237" s="2">
        <v>-3090.414</v>
      </c>
      <c r="AF237" s="12">
        <v>43441.0</v>
      </c>
      <c r="AG237" s="2">
        <v>23.86</v>
      </c>
      <c r="AH237" s="9">
        <f t="shared" si="8"/>
        <v>-0.01414921649</v>
      </c>
    </row>
    <row r="238" ht="15.75" customHeight="1">
      <c r="B238" s="13">
        <v>43293.0</v>
      </c>
      <c r="C238" s="10">
        <v>133471.22200000007</v>
      </c>
      <c r="D238" s="21">
        <f t="shared" si="1"/>
        <v>-0.02289016944</v>
      </c>
      <c r="E238" s="10">
        <v>106085.7370000001</v>
      </c>
      <c r="F238" s="10">
        <v>78167.50899999998</v>
      </c>
      <c r="G238" s="10">
        <f t="shared" si="2"/>
        <v>317724.4451</v>
      </c>
      <c r="H238" s="11">
        <f t="shared" si="5"/>
        <v>-0.009520231524</v>
      </c>
      <c r="J238" s="12"/>
      <c r="K238" s="12"/>
      <c r="L238" s="12"/>
      <c r="M238" s="12"/>
      <c r="N238" s="12"/>
      <c r="O238" s="12"/>
      <c r="P238" s="12"/>
      <c r="Q238" s="12">
        <v>43444.0</v>
      </c>
      <c r="R238" s="2">
        <v>107.59</v>
      </c>
      <c r="S238" s="3">
        <v>43385.0</v>
      </c>
      <c r="T238" s="4">
        <f t="array" ref="T238">XLOOKUP(S238,'Agregado (2)'!$B$2:$B$1511,'Agregado (2)'!$H$2:$H$1511)</f>
        <v>0.001544937158</v>
      </c>
      <c r="V238" s="12">
        <v>43444.0</v>
      </c>
      <c r="W238" s="2">
        <v>145.75</v>
      </c>
      <c r="Y238" s="12">
        <v>43444.0</v>
      </c>
      <c r="Z238" s="2">
        <v>145.75</v>
      </c>
      <c r="AA238" s="22">
        <f t="shared" si="7"/>
        <v>-0.0002058107235</v>
      </c>
      <c r="AB238" s="3">
        <v>43385.0</v>
      </c>
      <c r="AC238" s="4">
        <f t="array" ref="AC238">XLOOKUP(AB238,'Agregado (2)'!$B$2:$B$1511,'Agregado (2)'!$H$2:$H$1511)</f>
        <v>0.001544937158</v>
      </c>
      <c r="AD238" s="3">
        <v>43385.0</v>
      </c>
      <c r="AE238" s="2">
        <v>1582.079</v>
      </c>
      <c r="AF238" s="12">
        <v>43444.0</v>
      </c>
      <c r="AG238" s="2">
        <v>24.34</v>
      </c>
      <c r="AH238" s="9">
        <f t="shared" si="8"/>
        <v>0.01991767089</v>
      </c>
    </row>
    <row r="239" ht="15.75" customHeight="1">
      <c r="B239" s="13">
        <v>43385.0</v>
      </c>
      <c r="C239" s="10">
        <v>135053.30100000006</v>
      </c>
      <c r="D239" s="21">
        <f t="shared" si="1"/>
        <v>0.01178363368</v>
      </c>
      <c r="E239" s="10">
        <v>105169.3740000001</v>
      </c>
      <c r="F239" s="10">
        <v>77993.00199999998</v>
      </c>
      <c r="G239" s="10">
        <f t="shared" si="2"/>
        <v>318215.6888</v>
      </c>
      <c r="H239" s="11">
        <f t="shared" si="5"/>
        <v>0.001544937158</v>
      </c>
      <c r="J239" s="12"/>
      <c r="K239" s="12"/>
      <c r="L239" s="12"/>
      <c r="M239" s="12"/>
      <c r="N239" s="12"/>
      <c r="O239" s="12"/>
      <c r="P239" s="12"/>
      <c r="Q239" s="12">
        <v>43445.0</v>
      </c>
      <c r="R239" s="2">
        <v>108.59</v>
      </c>
      <c r="S239" s="3">
        <v>43416.0</v>
      </c>
      <c r="T239" s="4">
        <f t="array" ref="T239">XLOOKUP(S239,'Agregado (2)'!$B$2:$B$1511,'Agregado (2)'!$H$2:$H$1511)</f>
        <v>-0.001630121932</v>
      </c>
      <c r="V239" s="12">
        <v>43445.0</v>
      </c>
      <c r="W239" s="2">
        <v>145.41</v>
      </c>
      <c r="Y239" s="12">
        <v>43445.0</v>
      </c>
      <c r="Z239" s="2">
        <v>145.41</v>
      </c>
      <c r="AA239" s="22">
        <f t="shared" si="7"/>
        <v>-0.002335486705</v>
      </c>
      <c r="AB239" s="3">
        <v>43416.0</v>
      </c>
      <c r="AC239" s="4">
        <f t="array" ref="AC239">XLOOKUP(AB239,'Agregado (2)'!$B$2:$B$1511,'Agregado (2)'!$H$2:$H$1511)</f>
        <v>-0.001630121932</v>
      </c>
      <c r="AD239" s="3">
        <v>43416.0</v>
      </c>
      <c r="AE239" s="2">
        <v>132.072</v>
      </c>
      <c r="AF239" s="12">
        <v>43445.0</v>
      </c>
      <c r="AG239" s="2">
        <v>24.45</v>
      </c>
      <c r="AH239" s="9">
        <f t="shared" si="8"/>
        <v>0.004509128361</v>
      </c>
    </row>
    <row r="240" ht="15.75" customHeight="1">
      <c r="B240" s="13">
        <v>43416.0</v>
      </c>
      <c r="C240" s="10">
        <v>135185.37300000005</v>
      </c>
      <c r="D240" s="21">
        <f t="shared" si="1"/>
        <v>0.0009774471474</v>
      </c>
      <c r="E240" s="10">
        <v>104450.9510000001</v>
      </c>
      <c r="F240" s="10">
        <v>78061.05599999998</v>
      </c>
      <c r="G240" s="10">
        <f t="shared" si="2"/>
        <v>317697.381</v>
      </c>
      <c r="H240" s="11">
        <f t="shared" si="5"/>
        <v>-0.001630121932</v>
      </c>
      <c r="J240" s="12"/>
      <c r="K240" s="12"/>
      <c r="L240" s="12"/>
      <c r="M240" s="12"/>
      <c r="N240" s="12"/>
      <c r="O240" s="12"/>
      <c r="P240" s="12"/>
      <c r="Q240" s="12">
        <v>43446.0</v>
      </c>
      <c r="R240" s="2">
        <v>109.08</v>
      </c>
      <c r="S240" s="3">
        <v>43446.0</v>
      </c>
      <c r="T240" s="4">
        <f t="array" ref="T240">XLOOKUP(S240,'Agregado (2)'!$B$2:$B$1511,'Agregado (2)'!$H$2:$H$1511)</f>
        <v>0.00294977832</v>
      </c>
      <c r="V240" s="12">
        <v>43446.0</v>
      </c>
      <c r="W240" s="2">
        <v>148.43</v>
      </c>
      <c r="Y240" s="12">
        <v>43446.0</v>
      </c>
      <c r="Z240" s="2">
        <v>148.43</v>
      </c>
      <c r="AA240" s="22">
        <f t="shared" si="7"/>
        <v>0.02055612811</v>
      </c>
      <c r="AB240" s="3">
        <v>43446.0</v>
      </c>
      <c r="AC240" s="4">
        <f t="array" ref="AC240">XLOOKUP(AB240,'Agregado (2)'!$B$2:$B$1511,'Agregado (2)'!$H$2:$H$1511)</f>
        <v>0.00294977832</v>
      </c>
      <c r="AD240" s="3">
        <v>43446.0</v>
      </c>
      <c r="AE240" s="2">
        <v>726.171</v>
      </c>
      <c r="AF240" s="12">
        <v>43446.0</v>
      </c>
      <c r="AG240" s="2">
        <v>24.44</v>
      </c>
      <c r="AH240" s="9">
        <f t="shared" si="8"/>
        <v>-0.0004090816175</v>
      </c>
    </row>
    <row r="241" ht="15.75" customHeight="1">
      <c r="B241" s="13">
        <v>43446.0</v>
      </c>
      <c r="C241" s="10">
        <v>135911.54400000005</v>
      </c>
      <c r="D241" s="21">
        <f t="shared" si="1"/>
        <v>0.005357292476</v>
      </c>
      <c r="E241" s="10">
        <v>104583.9510000001</v>
      </c>
      <c r="F241" s="10">
        <v>78140.40099999998</v>
      </c>
      <c r="G241" s="10">
        <f t="shared" si="2"/>
        <v>318635.9014</v>
      </c>
      <c r="H241" s="11">
        <f t="shared" si="5"/>
        <v>0.00294977832</v>
      </c>
      <c r="J241" s="12"/>
      <c r="K241" s="12"/>
      <c r="L241" s="12"/>
      <c r="M241" s="12"/>
      <c r="N241" s="12"/>
      <c r="O241" s="12"/>
      <c r="P241" s="12"/>
      <c r="Q241" s="12">
        <v>43447.0</v>
      </c>
      <c r="R241" s="2">
        <v>109.45</v>
      </c>
      <c r="S241" s="3" t="s">
        <v>141</v>
      </c>
      <c r="T241" s="4">
        <f t="array" ref="T241">XLOOKUP(S241,'Agregado (2)'!$B$2:$B$1511,'Agregado (2)'!$H$2:$H$1511)</f>
        <v>0.007355196498</v>
      </c>
      <c r="V241" s="12">
        <v>43447.0</v>
      </c>
      <c r="W241" s="2">
        <v>148.95</v>
      </c>
      <c r="Y241" s="12">
        <v>43447.0</v>
      </c>
      <c r="Z241" s="2">
        <v>148.95</v>
      </c>
      <c r="AA241" s="22">
        <f t="shared" si="7"/>
        <v>0.003497212523</v>
      </c>
      <c r="AB241" s="3" t="s">
        <v>141</v>
      </c>
      <c r="AC241" s="4">
        <f t="array" ref="AC241">XLOOKUP(AB241,'Agregado (2)'!$B$2:$B$1511,'Agregado (2)'!$H$2:$H$1511)</f>
        <v>0.007355196498</v>
      </c>
      <c r="AD241" s="3" t="s">
        <v>141</v>
      </c>
      <c r="AE241" s="2">
        <v>2070.81</v>
      </c>
      <c r="AF241" s="12">
        <v>43447.0</v>
      </c>
      <c r="AG241" s="2">
        <v>25.12</v>
      </c>
      <c r="AH241" s="9">
        <f t="shared" si="8"/>
        <v>0.0274432073</v>
      </c>
    </row>
    <row r="242" ht="15.75" customHeight="1">
      <c r="B242" s="13" t="s">
        <v>141</v>
      </c>
      <c r="C242" s="10">
        <v>137982.35400000005</v>
      </c>
      <c r="D242" s="21">
        <f t="shared" si="1"/>
        <v>0.01512154505</v>
      </c>
      <c r="E242" s="10">
        <v>104864.7660000001</v>
      </c>
      <c r="F242" s="10">
        <v>78141.03599999998</v>
      </c>
      <c r="G242" s="10">
        <f t="shared" si="2"/>
        <v>320988.1711</v>
      </c>
      <c r="H242" s="11">
        <f t="shared" si="5"/>
        <v>0.007355196498</v>
      </c>
      <c r="J242" s="12"/>
      <c r="K242" s="12"/>
      <c r="L242" s="12"/>
      <c r="M242" s="12"/>
      <c r="N242" s="12"/>
      <c r="O242" s="12"/>
      <c r="P242" s="12"/>
      <c r="Q242" s="12">
        <v>43448.0</v>
      </c>
      <c r="R242" s="2">
        <v>106.03</v>
      </c>
      <c r="S242" s="3" t="s">
        <v>142</v>
      </c>
      <c r="T242" s="4">
        <f t="array" ref="T242">XLOOKUP(S242,'Agregado (2)'!$B$2:$B$1511,'Agregado (2)'!$H$2:$H$1511)</f>
        <v>-0.005059767565</v>
      </c>
      <c r="V242" s="12">
        <v>43448.0</v>
      </c>
      <c r="W242" s="2">
        <v>145.52</v>
      </c>
      <c r="Y242" s="12">
        <v>43448.0</v>
      </c>
      <c r="Z242" s="2">
        <v>145.52</v>
      </c>
      <c r="AA242" s="22">
        <f t="shared" si="7"/>
        <v>-0.02329714495</v>
      </c>
      <c r="AB242" s="3" t="s">
        <v>142</v>
      </c>
      <c r="AC242" s="4">
        <f t="array" ref="AC242">XLOOKUP(AB242,'Agregado (2)'!$B$2:$B$1511,'Agregado (2)'!$H$2:$H$1511)</f>
        <v>-0.005059767565</v>
      </c>
      <c r="AD242" s="3" t="s">
        <v>142</v>
      </c>
      <c r="AE242" s="2">
        <v>-1712.367</v>
      </c>
      <c r="AF242" s="12">
        <v>43448.0</v>
      </c>
      <c r="AG242" s="2">
        <v>24.38</v>
      </c>
      <c r="AH242" s="9">
        <f t="shared" si="8"/>
        <v>-0.02990121755</v>
      </c>
    </row>
    <row r="243" ht="15.75" customHeight="1">
      <c r="B243" s="13" t="s">
        <v>142</v>
      </c>
      <c r="C243" s="10">
        <v>136269.98700000005</v>
      </c>
      <c r="D243" s="21">
        <f t="shared" si="1"/>
        <v>-0.01248769105</v>
      </c>
      <c r="E243" s="10">
        <v>104998.4850000001</v>
      </c>
      <c r="F243" s="10">
        <v>78099.68799999998</v>
      </c>
      <c r="G243" s="10">
        <f t="shared" si="2"/>
        <v>319368.1475</v>
      </c>
      <c r="H243" s="11">
        <f t="shared" si="5"/>
        <v>-0.005059767565</v>
      </c>
      <c r="J243" s="12"/>
      <c r="K243" s="12"/>
      <c r="L243" s="12"/>
      <c r="M243" s="12"/>
      <c r="N243" s="12"/>
      <c r="O243" s="12"/>
      <c r="P243" s="12"/>
      <c r="Q243" s="12">
        <v>43451.0</v>
      </c>
      <c r="R243" s="2">
        <v>102.89</v>
      </c>
      <c r="S243" s="3" t="s">
        <v>143</v>
      </c>
      <c r="T243" s="4">
        <f t="array" ref="T243">XLOOKUP(S243,'Agregado (2)'!$B$2:$B$1511,'Agregado (2)'!$H$2:$H$1511)</f>
        <v>0.004996549921</v>
      </c>
      <c r="V243" s="12">
        <v>43451.0</v>
      </c>
      <c r="W243" s="2">
        <v>141.39</v>
      </c>
      <c r="Y243" s="12">
        <v>43451.0</v>
      </c>
      <c r="Z243" s="2">
        <v>141.39</v>
      </c>
      <c r="AA243" s="22">
        <f t="shared" si="7"/>
        <v>-0.02879150461</v>
      </c>
      <c r="AB243" s="3" t="s">
        <v>143</v>
      </c>
      <c r="AC243" s="4">
        <f t="array" ref="AC243">XLOOKUP(AB243,'Agregado (2)'!$B$2:$B$1511,'Agregado (2)'!$H$2:$H$1511)</f>
        <v>0.004996549921</v>
      </c>
      <c r="AD243" s="3" t="s">
        <v>143</v>
      </c>
      <c r="AE243" s="2">
        <v>1458.639</v>
      </c>
      <c r="AF243" s="12">
        <v>43451.0</v>
      </c>
      <c r="AG243" s="2">
        <v>23.23</v>
      </c>
      <c r="AH243" s="9">
        <f t="shared" si="8"/>
        <v>-0.04831857727</v>
      </c>
    </row>
    <row r="244" ht="15.75" customHeight="1">
      <c r="B244" s="13" t="s">
        <v>143</v>
      </c>
      <c r="C244" s="10">
        <v>137728.62600000005</v>
      </c>
      <c r="D244" s="21">
        <f t="shared" si="1"/>
        <v>0.01064715448</v>
      </c>
      <c r="E244" s="10">
        <v>105037.8400000001</v>
      </c>
      <c r="F244" s="10">
        <v>78201.40299999998</v>
      </c>
      <c r="G244" s="10">
        <f t="shared" si="2"/>
        <v>320967.8796</v>
      </c>
      <c r="H244" s="11">
        <f t="shared" si="5"/>
        <v>0.004996549921</v>
      </c>
      <c r="J244" s="12"/>
      <c r="K244" s="12"/>
      <c r="L244" s="12"/>
      <c r="M244" s="12"/>
      <c r="N244" s="12"/>
      <c r="O244" s="12"/>
      <c r="P244" s="12"/>
      <c r="Q244" s="12">
        <v>43452.0</v>
      </c>
      <c r="R244" s="2">
        <v>103.97</v>
      </c>
      <c r="S244" s="3" t="s">
        <v>144</v>
      </c>
      <c r="T244" s="4">
        <f t="array" ref="T244">XLOOKUP(S244,'Agregado (2)'!$B$2:$B$1511,'Agregado (2)'!$H$2:$H$1511)</f>
        <v>0.00973188936</v>
      </c>
      <c r="V244" s="12">
        <v>43452.0</v>
      </c>
      <c r="W244" s="2">
        <v>142.2</v>
      </c>
      <c r="Y244" s="12">
        <v>43452.0</v>
      </c>
      <c r="Z244" s="2">
        <v>142.2</v>
      </c>
      <c r="AA244" s="22">
        <f t="shared" si="7"/>
        <v>0.005712487765</v>
      </c>
      <c r="AB244" s="3" t="s">
        <v>144</v>
      </c>
      <c r="AC244" s="4">
        <f t="array" ref="AC244">XLOOKUP(AB244,'Agregado (2)'!$B$2:$B$1511,'Agregado (2)'!$H$2:$H$1511)</f>
        <v>0.00973188936</v>
      </c>
      <c r="AD244" s="3" t="s">
        <v>144</v>
      </c>
      <c r="AE244" s="2">
        <v>2130.103</v>
      </c>
      <c r="AF244" s="12">
        <v>43452.0</v>
      </c>
      <c r="AG244" s="2">
        <v>22.47</v>
      </c>
      <c r="AH244" s="9">
        <f t="shared" si="8"/>
        <v>-0.03326346059</v>
      </c>
    </row>
    <row r="245" ht="15.75" customHeight="1">
      <c r="B245" s="13" t="s">
        <v>144</v>
      </c>
      <c r="C245" s="10">
        <v>139858.72900000005</v>
      </c>
      <c r="D245" s="21">
        <f t="shared" si="1"/>
        <v>0.01534756374</v>
      </c>
      <c r="E245" s="10">
        <v>105842.6340000001</v>
      </c>
      <c r="F245" s="10">
        <v>78405.37399999998</v>
      </c>
      <c r="G245" s="10">
        <f t="shared" si="2"/>
        <v>324106.7523</v>
      </c>
      <c r="H245" s="11">
        <f t="shared" si="5"/>
        <v>0.00973188936</v>
      </c>
      <c r="J245" s="12"/>
      <c r="K245" s="12"/>
      <c r="L245" s="12"/>
      <c r="M245" s="12"/>
      <c r="N245" s="12"/>
      <c r="O245" s="12"/>
      <c r="P245" s="12"/>
      <c r="Q245" s="12">
        <v>43453.0</v>
      </c>
      <c r="R245" s="2">
        <v>103.69</v>
      </c>
      <c r="S245" s="3" t="s">
        <v>145</v>
      </c>
      <c r="T245" s="4">
        <f t="array" ref="T245">XLOOKUP(S245,'Agregado (2)'!$B$2:$B$1511,'Agregado (2)'!$H$2:$H$1511)</f>
        <v>0.000670985532</v>
      </c>
      <c r="V245" s="12">
        <v>43453.0</v>
      </c>
      <c r="W245" s="2">
        <v>139.5</v>
      </c>
      <c r="Y245" s="12">
        <v>43453.0</v>
      </c>
      <c r="Z245" s="2">
        <v>139.5</v>
      </c>
      <c r="AA245" s="22">
        <f t="shared" si="7"/>
        <v>-0.01916991611</v>
      </c>
      <c r="AB245" s="3" t="s">
        <v>145</v>
      </c>
      <c r="AC245" s="4">
        <f t="array" ref="AC245">XLOOKUP(AB245,'Agregado (2)'!$B$2:$B$1511,'Agregado (2)'!$H$2:$H$1511)</f>
        <v>0.000670985532</v>
      </c>
      <c r="AD245" s="3" t="s">
        <v>145</v>
      </c>
      <c r="AE245" s="2">
        <v>-242.382</v>
      </c>
      <c r="AF245" s="12">
        <v>43453.0</v>
      </c>
      <c r="AG245" s="2">
        <v>22.2</v>
      </c>
      <c r="AH245" s="9">
        <f t="shared" si="8"/>
        <v>-0.01208879732</v>
      </c>
    </row>
    <row r="246" ht="15.75" customHeight="1">
      <c r="B246" s="13" t="s">
        <v>145</v>
      </c>
      <c r="C246" s="10">
        <v>139616.34700000004</v>
      </c>
      <c r="D246" s="21">
        <f t="shared" si="1"/>
        <v>-0.001734552249</v>
      </c>
      <c r="E246" s="10">
        <v>106302.57700000009</v>
      </c>
      <c r="F246" s="10">
        <v>78405.37399999998</v>
      </c>
      <c r="G246" s="10">
        <f t="shared" si="2"/>
        <v>324324.2963</v>
      </c>
      <c r="H246" s="11">
        <f t="shared" si="5"/>
        <v>0.000670985532</v>
      </c>
      <c r="J246" s="12"/>
      <c r="K246" s="12"/>
      <c r="L246" s="12"/>
      <c r="M246" s="12"/>
      <c r="N246" s="12"/>
      <c r="O246" s="12"/>
      <c r="P246" s="12"/>
      <c r="Q246" s="12">
        <v>43454.0</v>
      </c>
      <c r="R246" s="2">
        <v>101.51</v>
      </c>
      <c r="S246" s="3" t="s">
        <v>146</v>
      </c>
      <c r="T246" s="4">
        <f t="array" ref="T246">XLOOKUP(S246,'Agregado (2)'!$B$2:$B$1511,'Agregado (2)'!$H$2:$H$1511)</f>
        <v>-0.004303403492</v>
      </c>
      <c r="V246" s="12">
        <v>43454.0</v>
      </c>
      <c r="W246" s="2">
        <v>136.67</v>
      </c>
      <c r="Y246" s="12">
        <v>43454.0</v>
      </c>
      <c r="Z246" s="2">
        <v>136.67</v>
      </c>
      <c r="AA246" s="22">
        <f t="shared" si="7"/>
        <v>-0.02049534028</v>
      </c>
      <c r="AB246" s="3" t="s">
        <v>146</v>
      </c>
      <c r="AC246" s="4">
        <f t="array" ref="AC246">XLOOKUP(AB246,'Agregado (2)'!$B$2:$B$1511,'Agregado (2)'!$H$2:$H$1511)</f>
        <v>-0.004303403492</v>
      </c>
      <c r="AD246" s="3" t="s">
        <v>146</v>
      </c>
      <c r="AE246" s="2">
        <v>-1557.781</v>
      </c>
      <c r="AF246" s="12">
        <v>43454.0</v>
      </c>
      <c r="AG246" s="2">
        <v>21.03</v>
      </c>
      <c r="AH246" s="9">
        <f t="shared" si="8"/>
        <v>-0.05414229916</v>
      </c>
    </row>
    <row r="247" ht="15.75" customHeight="1">
      <c r="B247" s="13" t="s">
        <v>146</v>
      </c>
      <c r="C247" s="10">
        <v>138058.56600000005</v>
      </c>
      <c r="D247" s="21">
        <f t="shared" si="1"/>
        <v>-0.01122029589</v>
      </c>
      <c r="E247" s="10">
        <v>106327.73800000008</v>
      </c>
      <c r="F247" s="10">
        <v>78545.30399999997</v>
      </c>
      <c r="G247" s="10">
        <f t="shared" si="2"/>
        <v>322931.5968</v>
      </c>
      <c r="H247" s="11">
        <f t="shared" si="5"/>
        <v>-0.004303403492</v>
      </c>
      <c r="J247" s="12"/>
      <c r="K247" s="12"/>
      <c r="L247" s="12"/>
      <c r="M247" s="12"/>
      <c r="N247" s="12"/>
      <c r="O247" s="12"/>
      <c r="P247" s="12"/>
      <c r="Q247" s="12">
        <v>43455.0</v>
      </c>
      <c r="R247" s="2">
        <v>98.23</v>
      </c>
      <c r="S247" s="3" t="s">
        <v>147</v>
      </c>
      <c r="T247" s="4">
        <f t="array" ref="T247">XLOOKUP(S247,'Agregado (2)'!$B$2:$B$1511,'Agregado (2)'!$H$2:$H$1511)</f>
        <v>0.000289384469</v>
      </c>
      <c r="V247" s="12">
        <v>43455.0</v>
      </c>
      <c r="W247" s="2">
        <v>132.58</v>
      </c>
      <c r="Y247" s="12">
        <v>43455.0</v>
      </c>
      <c r="Z247" s="2">
        <v>132.58</v>
      </c>
      <c r="AA247" s="22">
        <f t="shared" si="7"/>
        <v>-0.03038302416</v>
      </c>
      <c r="AB247" s="3" t="s">
        <v>147</v>
      </c>
      <c r="AC247" s="4">
        <f t="array" ref="AC247">XLOOKUP(AB247,'Agregado (2)'!$B$2:$B$1511,'Agregado (2)'!$H$2:$H$1511)</f>
        <v>0.000289384469</v>
      </c>
      <c r="AD247" s="3" t="s">
        <v>147</v>
      </c>
      <c r="AE247" s="2">
        <v>-593.566</v>
      </c>
      <c r="AF247" s="12">
        <v>43455.0</v>
      </c>
      <c r="AG247" s="2">
        <v>21.32</v>
      </c>
      <c r="AH247" s="9">
        <f t="shared" si="8"/>
        <v>0.01369560958</v>
      </c>
    </row>
    <row r="248" ht="15.75" customHeight="1">
      <c r="B248" s="13" t="s">
        <v>147</v>
      </c>
      <c r="C248" s="10">
        <v>137465.00000000006</v>
      </c>
      <c r="D248" s="21">
        <f t="shared" si="1"/>
        <v>-0.004308647183</v>
      </c>
      <c r="E248" s="10">
        <v>106872.57800000008</v>
      </c>
      <c r="F248" s="10">
        <v>78687.48799999997</v>
      </c>
      <c r="G248" s="10">
        <f t="shared" si="2"/>
        <v>323025.0617</v>
      </c>
      <c r="H248" s="11">
        <f t="shared" si="5"/>
        <v>0.000289384469</v>
      </c>
      <c r="J248" s="12"/>
      <c r="K248" s="12"/>
      <c r="L248" s="12"/>
      <c r="M248" s="12"/>
      <c r="N248" s="12"/>
      <c r="O248" s="12"/>
      <c r="P248" s="12"/>
      <c r="Q248" s="12">
        <v>43458.0</v>
      </c>
      <c r="R248" s="2">
        <v>94.13</v>
      </c>
      <c r="S248" s="3" t="s">
        <v>148</v>
      </c>
      <c r="T248" s="4">
        <f t="array" ref="T248">XLOOKUP(S248,'Agregado (2)'!$B$2:$B$1511,'Agregado (2)'!$H$2:$H$1511)</f>
        <v>0.02289602403</v>
      </c>
      <c r="V248" s="12">
        <v>43458.0</v>
      </c>
      <c r="W248" s="2">
        <v>129.35</v>
      </c>
      <c r="Y248" s="12">
        <v>43458.0</v>
      </c>
      <c r="Z248" s="2">
        <v>129.35</v>
      </c>
      <c r="AA248" s="22">
        <f t="shared" si="7"/>
        <v>-0.02466432818</v>
      </c>
      <c r="AB248" s="3" t="s">
        <v>148</v>
      </c>
      <c r="AC248" s="4">
        <f t="array" ref="AC248">XLOOKUP(AB248,'Agregado (2)'!$B$2:$B$1511,'Agregado (2)'!$H$2:$H$1511)</f>
        <v>0.02289602403</v>
      </c>
      <c r="AD248" s="3" t="s">
        <v>148</v>
      </c>
      <c r="AE248" s="2">
        <v>6983.752</v>
      </c>
      <c r="AF248" s="12">
        <v>43458.0</v>
      </c>
      <c r="AG248" s="2">
        <v>19.69</v>
      </c>
      <c r="AH248" s="9">
        <f t="shared" si="8"/>
        <v>-0.07953470665</v>
      </c>
    </row>
    <row r="249" ht="15.75" customHeight="1">
      <c r="B249" s="13" t="s">
        <v>148</v>
      </c>
      <c r="C249" s="10">
        <v>144448.75200000007</v>
      </c>
      <c r="D249" s="21">
        <f t="shared" si="1"/>
        <v>0.04955544796</v>
      </c>
      <c r="E249" s="10">
        <v>107151.51300000008</v>
      </c>
      <c r="F249" s="10">
        <v>78906.05599999997</v>
      </c>
      <c r="G249" s="10">
        <f t="shared" si="2"/>
        <v>330506.3706</v>
      </c>
      <c r="H249" s="11">
        <f t="shared" si="5"/>
        <v>0.02289602403</v>
      </c>
      <c r="J249" s="12"/>
      <c r="K249" s="12"/>
      <c r="L249" s="12"/>
      <c r="M249" s="12"/>
      <c r="N249" s="12"/>
      <c r="O249" s="12"/>
      <c r="P249" s="12"/>
      <c r="Q249" s="12">
        <v>43460.0</v>
      </c>
      <c r="R249" s="2">
        <v>100.56</v>
      </c>
      <c r="S249" s="3" t="s">
        <v>149</v>
      </c>
      <c r="T249" s="4">
        <f t="array" ref="T249">XLOOKUP(S249,'Agregado (2)'!$B$2:$B$1511,'Agregado (2)'!$H$2:$H$1511)</f>
        <v>0.008146253751</v>
      </c>
      <c r="V249" s="12">
        <v>43460.0</v>
      </c>
      <c r="W249" s="2">
        <v>136.65</v>
      </c>
      <c r="Y249" s="12">
        <v>43460.0</v>
      </c>
      <c r="Z249" s="2">
        <v>136.65</v>
      </c>
      <c r="AA249" s="22">
        <f t="shared" si="7"/>
        <v>0.05490100374</v>
      </c>
      <c r="AB249" s="3" t="s">
        <v>149</v>
      </c>
      <c r="AC249" s="4">
        <f t="array" ref="AC249">XLOOKUP(AB249,'Agregado (2)'!$B$2:$B$1511,'Agregado (2)'!$H$2:$H$1511)</f>
        <v>0.008146253751</v>
      </c>
      <c r="AD249" s="3" t="s">
        <v>149</v>
      </c>
      <c r="AE249" s="2">
        <v>2858.621</v>
      </c>
      <c r="AF249" s="12">
        <v>43460.0</v>
      </c>
      <c r="AG249" s="2">
        <v>21.74</v>
      </c>
      <c r="AH249" s="9">
        <f t="shared" si="8"/>
        <v>0.09904298904</v>
      </c>
    </row>
    <row r="250" ht="15.75" customHeight="1">
      <c r="B250" s="13" t="s">
        <v>149</v>
      </c>
      <c r="C250" s="10">
        <v>147307.37300000008</v>
      </c>
      <c r="D250" s="21">
        <f t="shared" si="1"/>
        <v>0.01959658932</v>
      </c>
      <c r="E250" s="10">
        <v>107151.51300000008</v>
      </c>
      <c r="F250" s="10">
        <v>78750.84999999996</v>
      </c>
      <c r="G250" s="10">
        <f t="shared" si="2"/>
        <v>333209.7556</v>
      </c>
      <c r="H250" s="11">
        <f t="shared" si="5"/>
        <v>0.008146253751</v>
      </c>
      <c r="J250" s="12"/>
      <c r="K250" s="12"/>
      <c r="L250" s="12"/>
      <c r="M250" s="12"/>
      <c r="N250" s="12"/>
      <c r="O250" s="12"/>
      <c r="P250" s="12"/>
      <c r="Q250" s="12">
        <v>43461.0</v>
      </c>
      <c r="R250" s="2">
        <v>101.18</v>
      </c>
      <c r="S250" s="3" t="s">
        <v>150</v>
      </c>
      <c r="T250" s="4">
        <f t="array" ref="T250">XLOOKUP(S250,'Agregado (2)'!$B$2:$B$1511,'Agregado (2)'!$H$2:$H$1511)</f>
        <v>-0.01267482119</v>
      </c>
      <c r="V250" s="12">
        <v>43461.0</v>
      </c>
      <c r="W250" s="2">
        <v>139.95</v>
      </c>
      <c r="Y250" s="12">
        <v>43461.0</v>
      </c>
      <c r="Z250" s="2">
        <v>139.95</v>
      </c>
      <c r="AA250" s="22">
        <f t="shared" si="7"/>
        <v>0.02386230359</v>
      </c>
      <c r="AB250" s="3" t="s">
        <v>150</v>
      </c>
      <c r="AC250" s="4">
        <f t="array" ref="AC250">XLOOKUP(AB250,'Agregado (2)'!$B$2:$B$1511,'Agregado (2)'!$H$2:$H$1511)</f>
        <v>-0.01267482119</v>
      </c>
      <c r="AD250" s="3" t="s">
        <v>150</v>
      </c>
      <c r="AE250" s="2">
        <v>-873.05</v>
      </c>
      <c r="AF250" s="12">
        <v>43461.0</v>
      </c>
      <c r="AG250" s="2">
        <v>21.08</v>
      </c>
      <c r="AH250" s="9">
        <f t="shared" si="8"/>
        <v>-0.03082915802</v>
      </c>
    </row>
    <row r="251" ht="15.75" customHeight="1">
      <c r="B251" s="13" t="s">
        <v>150</v>
      </c>
      <c r="C251" s="10">
        <v>146434.3230000001</v>
      </c>
      <c r="D251" s="21">
        <f t="shared" si="1"/>
        <v>-0.005944355757</v>
      </c>
      <c r="E251" s="10">
        <v>107448.75300000008</v>
      </c>
      <c r="F251" s="10">
        <v>75129.96399999996</v>
      </c>
      <c r="G251" s="10">
        <f t="shared" si="2"/>
        <v>329013.0341</v>
      </c>
      <c r="H251" s="11">
        <f t="shared" si="5"/>
        <v>-0.01267482119</v>
      </c>
      <c r="J251" s="12"/>
      <c r="K251" s="12"/>
      <c r="L251" s="12"/>
      <c r="M251" s="12"/>
      <c r="N251" s="12"/>
      <c r="O251" s="12"/>
      <c r="P251" s="12"/>
      <c r="Q251" s="12">
        <v>43462.0</v>
      </c>
      <c r="R251" s="2">
        <v>100.39</v>
      </c>
      <c r="S251" s="3" t="s">
        <v>151</v>
      </c>
      <c r="T251" s="4">
        <f t="array" ref="T251">XLOOKUP(S251,'Agregado (2)'!$B$2:$B$1511,'Agregado (2)'!$H$2:$H$1511)</f>
        <v>-0.002145612372</v>
      </c>
      <c r="V251" s="12">
        <v>43462.0</v>
      </c>
      <c r="W251" s="2">
        <v>139.35</v>
      </c>
      <c r="Y251" s="12">
        <v>43462.0</v>
      </c>
      <c r="Z251" s="2">
        <v>139.35</v>
      </c>
      <c r="AA251" s="22">
        <f t="shared" si="7"/>
        <v>-0.004296462034</v>
      </c>
      <c r="AB251" s="3" t="s">
        <v>151</v>
      </c>
      <c r="AC251" s="4">
        <f t="array" ref="AC251">XLOOKUP(AB251,'Agregado (2)'!$B$2:$B$1511,'Agregado (2)'!$H$2:$H$1511)</f>
        <v>-0.002145612372</v>
      </c>
      <c r="AD251" s="3" t="s">
        <v>151</v>
      </c>
      <c r="AE251" s="2">
        <v>-1252.681</v>
      </c>
      <c r="AF251" s="12">
        <v>43462.0</v>
      </c>
      <c r="AG251" s="2">
        <v>22.26</v>
      </c>
      <c r="AH251" s="9">
        <f t="shared" si="8"/>
        <v>0.05446662217</v>
      </c>
    </row>
    <row r="252" ht="15.75" customHeight="1">
      <c r="B252" s="13" t="s">
        <v>151</v>
      </c>
      <c r="C252" s="10">
        <v>145181.64200000008</v>
      </c>
      <c r="D252" s="21">
        <f t="shared" si="1"/>
        <v>-0.00859135888</v>
      </c>
      <c r="E252" s="10">
        <v>107960.93200000009</v>
      </c>
      <c r="F252" s="10">
        <v>75165.29099999997</v>
      </c>
      <c r="G252" s="10">
        <f t="shared" si="2"/>
        <v>328307.8564</v>
      </c>
      <c r="H252" s="11">
        <f t="shared" si="5"/>
        <v>-0.002145612372</v>
      </c>
      <c r="J252" s="12"/>
      <c r="K252" s="12"/>
      <c r="L252" s="12"/>
      <c r="M252" s="12"/>
      <c r="N252" s="12"/>
      <c r="O252" s="12"/>
      <c r="P252" s="12"/>
      <c r="Q252" s="12">
        <v>43465.0</v>
      </c>
      <c r="R252" s="2">
        <v>101.57</v>
      </c>
      <c r="S252" s="3" t="s">
        <v>152</v>
      </c>
      <c r="T252" s="4">
        <f t="array" ref="T252">XLOOKUP(S252,'Agregado (2)'!$B$2:$B$1511,'Agregado (2)'!$H$2:$H$1511)</f>
        <v>-0.006539736466</v>
      </c>
      <c r="V252" s="12">
        <v>43465.0</v>
      </c>
      <c r="W252" s="2">
        <v>140.04</v>
      </c>
      <c r="Y252" s="12">
        <v>43465.0</v>
      </c>
      <c r="Z252" s="2">
        <v>140.04</v>
      </c>
      <c r="AA252" s="22">
        <f t="shared" si="7"/>
        <v>0.004939342159</v>
      </c>
      <c r="AB252" s="3" t="s">
        <v>152</v>
      </c>
      <c r="AC252" s="4">
        <f t="array" ref="AC252">XLOOKUP(AB252,'Agregado (2)'!$B$2:$B$1511,'Agregado (2)'!$H$2:$H$1511)</f>
        <v>-0.006539736466</v>
      </c>
      <c r="AD252" s="3" t="s">
        <v>152</v>
      </c>
      <c r="AE252" s="2">
        <v>-2899.107</v>
      </c>
      <c r="AF252" s="12">
        <v>43465.0</v>
      </c>
      <c r="AG252" s="2">
        <v>22.19</v>
      </c>
      <c r="AH252" s="9">
        <f t="shared" si="8"/>
        <v>-0.003149608903</v>
      </c>
    </row>
    <row r="253" ht="15.75" customHeight="1">
      <c r="B253" s="13" t="s">
        <v>152</v>
      </c>
      <c r="C253" s="10">
        <v>142282.5350000001</v>
      </c>
      <c r="D253" s="21">
        <f t="shared" si="1"/>
        <v>-0.02017089799</v>
      </c>
      <c r="E253" s="10">
        <v>108372.19800000009</v>
      </c>
      <c r="F253" s="10">
        <v>75513.10199999997</v>
      </c>
      <c r="G253" s="10">
        <f t="shared" si="2"/>
        <v>326167.8148</v>
      </c>
      <c r="H253" s="11">
        <f t="shared" si="5"/>
        <v>-0.006539736466</v>
      </c>
      <c r="J253" s="12"/>
      <c r="K253" s="12"/>
      <c r="L253" s="12"/>
      <c r="M253" s="12"/>
      <c r="N253" s="12"/>
      <c r="O253" s="12"/>
      <c r="P253" s="12"/>
      <c r="Q253" s="12">
        <v>43467.0</v>
      </c>
      <c r="R253" s="2">
        <v>101.12</v>
      </c>
      <c r="S253" s="3">
        <v>43497.0</v>
      </c>
      <c r="T253" s="4">
        <f t="array" ref="T253">XLOOKUP(S253,'Agregado (2)'!$B$2:$B$1511,'Agregado (2)'!$H$2:$H$1511)</f>
        <v>-0.009714768469</v>
      </c>
      <c r="V253" s="12">
        <v>43467.0</v>
      </c>
      <c r="W253" s="2">
        <v>140.85</v>
      </c>
      <c r="Y253" s="12">
        <v>43467.0</v>
      </c>
      <c r="Z253" s="2">
        <v>140.85</v>
      </c>
      <c r="AA253" s="22">
        <f t="shared" si="7"/>
        <v>0.005767398236</v>
      </c>
      <c r="AB253" s="3">
        <v>43497.0</v>
      </c>
      <c r="AC253" s="4">
        <f t="array" ref="AC253">XLOOKUP(AB253,'Agregado (2)'!$B$2:$B$1511,'Agregado (2)'!$H$2:$H$1511)</f>
        <v>-0.009714768469</v>
      </c>
      <c r="AD253" s="3">
        <v>43497.0</v>
      </c>
      <c r="AE253" s="2">
        <v>-3286.452</v>
      </c>
      <c r="AF253" s="12">
        <v>43467.0</v>
      </c>
      <c r="AG253" s="2">
        <v>20.67</v>
      </c>
      <c r="AH253" s="9">
        <f t="shared" si="8"/>
        <v>-0.07095836325</v>
      </c>
    </row>
    <row r="254" ht="15.75" customHeight="1">
      <c r="B254" s="13">
        <v>43497.0</v>
      </c>
      <c r="C254" s="10">
        <v>138996.0830000001</v>
      </c>
      <c r="D254" s="21">
        <f t="shared" si="1"/>
        <v>-0.02336901102</v>
      </c>
      <c r="E254" s="10">
        <v>108384.7680000001</v>
      </c>
      <c r="F254" s="10">
        <v>75633.68399999996</v>
      </c>
      <c r="G254" s="10">
        <f t="shared" si="2"/>
        <v>323014.5116</v>
      </c>
      <c r="H254" s="11">
        <f t="shared" si="5"/>
        <v>-0.009714768469</v>
      </c>
      <c r="J254" s="12"/>
      <c r="K254" s="12"/>
      <c r="L254" s="12"/>
      <c r="M254" s="12"/>
      <c r="N254" s="12"/>
      <c r="O254" s="12"/>
      <c r="P254" s="12"/>
      <c r="Q254" s="12">
        <v>43468.0</v>
      </c>
      <c r="R254" s="2">
        <v>97.4</v>
      </c>
      <c r="S254" s="3">
        <v>43525.0</v>
      </c>
      <c r="T254" s="4">
        <f t="array" ref="T254">XLOOKUP(S254,'Agregado (2)'!$B$2:$B$1511,'Agregado (2)'!$H$2:$H$1511)</f>
        <v>-0.00322406071</v>
      </c>
      <c r="V254" s="12">
        <v>43468.0</v>
      </c>
      <c r="W254" s="2">
        <v>136.18</v>
      </c>
      <c r="Y254" s="12">
        <v>43468.0</v>
      </c>
      <c r="Z254" s="2">
        <v>136.18</v>
      </c>
      <c r="AA254" s="22">
        <f t="shared" si="7"/>
        <v>-0.03371795427</v>
      </c>
      <c r="AB254" s="3">
        <v>43525.0</v>
      </c>
      <c r="AC254" s="4">
        <f t="array" ref="AC254">XLOOKUP(AB254,'Agregado (2)'!$B$2:$B$1511,'Agregado (2)'!$H$2:$H$1511)</f>
        <v>-0.00322406071</v>
      </c>
      <c r="AD254" s="3">
        <v>43525.0</v>
      </c>
      <c r="AE254" s="2">
        <v>-1351.299</v>
      </c>
      <c r="AF254" s="12">
        <v>43468.0</v>
      </c>
      <c r="AG254" s="2">
        <v>20.02</v>
      </c>
      <c r="AH254" s="9">
        <f t="shared" si="8"/>
        <v>-0.03195159981</v>
      </c>
    </row>
    <row r="255" ht="15.75" customHeight="1">
      <c r="B255" s="13">
        <v>43525.0</v>
      </c>
      <c r="C255" s="10">
        <v>137644.7840000001</v>
      </c>
      <c r="D255" s="21">
        <f t="shared" si="1"/>
        <v>-0.009769415214</v>
      </c>
      <c r="E255" s="10">
        <v>108661.6580000001</v>
      </c>
      <c r="F255" s="10">
        <v>75668.33799999996</v>
      </c>
      <c r="G255" s="10">
        <f t="shared" si="2"/>
        <v>321974.7702</v>
      </c>
      <c r="H255" s="11">
        <f t="shared" si="5"/>
        <v>-0.00322406071</v>
      </c>
      <c r="J255" s="12"/>
      <c r="K255" s="12"/>
      <c r="L255" s="12"/>
      <c r="M255" s="12"/>
      <c r="N255" s="12"/>
      <c r="O255" s="12"/>
      <c r="P255" s="12"/>
      <c r="Q255" s="12">
        <v>43469.0</v>
      </c>
      <c r="R255" s="2">
        <v>101.93</v>
      </c>
      <c r="S255" s="3">
        <v>43556.0</v>
      </c>
      <c r="T255" s="4">
        <f t="array" ref="T255">XLOOKUP(S255,'Agregado (2)'!$B$2:$B$1511,'Agregado (2)'!$H$2:$H$1511)</f>
        <v>-0.002654191315</v>
      </c>
      <c r="V255" s="12">
        <v>43469.0</v>
      </c>
      <c r="W255" s="2">
        <v>143.28</v>
      </c>
      <c r="Y255" s="12">
        <v>43469.0</v>
      </c>
      <c r="Z255" s="2">
        <v>143.28</v>
      </c>
      <c r="AA255" s="22">
        <f t="shared" si="7"/>
        <v>0.0508232177</v>
      </c>
      <c r="AB255" s="3">
        <v>43556.0</v>
      </c>
      <c r="AC255" s="4">
        <f t="array" ref="AC255">XLOOKUP(AB255,'Agregado (2)'!$B$2:$B$1511,'Agregado (2)'!$H$2:$H$1511)</f>
        <v>-0.002654191315</v>
      </c>
      <c r="AD255" s="3">
        <v>43556.0</v>
      </c>
      <c r="AE255" s="2">
        <v>-1000.86</v>
      </c>
      <c r="AF255" s="12">
        <v>43469.0</v>
      </c>
      <c r="AG255" s="2">
        <v>21.18</v>
      </c>
      <c r="AH255" s="9">
        <f t="shared" si="8"/>
        <v>0.05632556629</v>
      </c>
    </row>
    <row r="256" ht="15.75" customHeight="1">
      <c r="B256" s="13">
        <v>43556.0</v>
      </c>
      <c r="C256" s="10">
        <v>136643.92400000012</v>
      </c>
      <c r="D256" s="21">
        <f t="shared" si="1"/>
        <v>-0.007297890237</v>
      </c>
      <c r="E256" s="10">
        <v>108808.99000000009</v>
      </c>
      <c r="F256" s="10">
        <v>75668.41399999996</v>
      </c>
      <c r="G256" s="10">
        <f t="shared" si="2"/>
        <v>321121.3207</v>
      </c>
      <c r="H256" s="11">
        <f t="shared" si="5"/>
        <v>-0.002654191315</v>
      </c>
      <c r="J256" s="12"/>
      <c r="K256" s="12"/>
      <c r="L256" s="12"/>
      <c r="M256" s="12"/>
      <c r="N256" s="12"/>
      <c r="O256" s="12"/>
      <c r="P256" s="12"/>
      <c r="Q256" s="12">
        <v>43472.0</v>
      </c>
      <c r="R256" s="2">
        <v>102.06</v>
      </c>
      <c r="S256" s="3">
        <v>43647.0</v>
      </c>
      <c r="T256" s="4">
        <f t="array" ref="T256">XLOOKUP(S256,'Agregado (2)'!$B$2:$B$1511,'Agregado (2)'!$H$2:$H$1511)</f>
        <v>0.006782163701</v>
      </c>
      <c r="V256" s="12">
        <v>43472.0</v>
      </c>
      <c r="W256" s="2">
        <v>143.81</v>
      </c>
      <c r="Y256" s="12">
        <v>43472.0</v>
      </c>
      <c r="Z256" s="2">
        <v>143.81</v>
      </c>
      <c r="AA256" s="22">
        <f t="shared" si="7"/>
        <v>0.003692226146</v>
      </c>
      <c r="AB256" s="3">
        <v>43647.0</v>
      </c>
      <c r="AC256" s="4">
        <f t="array" ref="AC256">XLOOKUP(AB256,'Agregado (2)'!$B$2:$B$1511,'Agregado (2)'!$H$2:$H$1511)</f>
        <v>0.006782163701</v>
      </c>
      <c r="AD256" s="3">
        <v>43647.0</v>
      </c>
      <c r="AE256" s="2">
        <v>2095.614</v>
      </c>
      <c r="AF256" s="12">
        <v>43472.0</v>
      </c>
      <c r="AG256" s="2">
        <v>22.33</v>
      </c>
      <c r="AH256" s="9">
        <f t="shared" si="8"/>
        <v>0.05287372568</v>
      </c>
    </row>
    <row r="257" ht="15.75" customHeight="1">
      <c r="B257" s="13">
        <v>43647.0</v>
      </c>
      <c r="C257" s="10">
        <v>138739.53800000012</v>
      </c>
      <c r="D257" s="21">
        <f t="shared" si="1"/>
        <v>0.01521990056</v>
      </c>
      <c r="E257" s="10">
        <v>108897.8840000001</v>
      </c>
      <c r="F257" s="10">
        <v>75669.18299999996</v>
      </c>
      <c r="G257" s="10">
        <f t="shared" si="2"/>
        <v>323306.6202</v>
      </c>
      <c r="H257" s="11">
        <f t="shared" si="5"/>
        <v>0.006782163701</v>
      </c>
      <c r="J257" s="12"/>
      <c r="K257" s="12"/>
      <c r="L257" s="12"/>
      <c r="M257" s="12"/>
      <c r="N257" s="12"/>
      <c r="O257" s="12"/>
      <c r="P257" s="12"/>
      <c r="Q257" s="12">
        <v>43473.0</v>
      </c>
      <c r="R257" s="2">
        <v>102.8</v>
      </c>
      <c r="S257" s="3">
        <v>43678.0</v>
      </c>
      <c r="T257" s="4">
        <f t="array" ref="T257">XLOOKUP(S257,'Agregado (2)'!$B$2:$B$1511,'Agregado (2)'!$H$2:$H$1511)</f>
        <v>-0.004567583107</v>
      </c>
      <c r="V257" s="12">
        <v>43473.0</v>
      </c>
      <c r="W257" s="2">
        <v>145.9</v>
      </c>
      <c r="Y257" s="12">
        <v>43473.0</v>
      </c>
      <c r="Z257" s="2">
        <v>145.9</v>
      </c>
      <c r="AA257" s="22">
        <f t="shared" si="7"/>
        <v>0.01442847163</v>
      </c>
      <c r="AB257" s="3">
        <v>43678.0</v>
      </c>
      <c r="AC257" s="4">
        <f t="array" ref="AC257">XLOOKUP(AB257,'Agregado (2)'!$B$2:$B$1511,'Agregado (2)'!$H$2:$H$1511)</f>
        <v>-0.004567583107</v>
      </c>
      <c r="AD257" s="3">
        <v>43678.0</v>
      </c>
      <c r="AE257" s="2">
        <v>-1411.097</v>
      </c>
      <c r="AF257" s="12">
        <v>43473.0</v>
      </c>
      <c r="AG257" s="2">
        <v>22.36</v>
      </c>
      <c r="AH257" s="9">
        <f t="shared" si="8"/>
        <v>0.001342582435</v>
      </c>
    </row>
    <row r="258" ht="15.75" customHeight="1">
      <c r="B258" s="13">
        <v>43678.0</v>
      </c>
      <c r="C258" s="10">
        <v>137328.4410000001</v>
      </c>
      <c r="D258" s="21">
        <f t="shared" si="1"/>
        <v>-0.01022291172</v>
      </c>
      <c r="E258" s="10">
        <v>108833.94400000009</v>
      </c>
      <c r="F258" s="10">
        <v>75670.88299999996</v>
      </c>
      <c r="G258" s="10">
        <f t="shared" si="2"/>
        <v>321833.2578</v>
      </c>
      <c r="H258" s="11">
        <f t="shared" si="5"/>
        <v>-0.004567583107</v>
      </c>
      <c r="J258" s="12"/>
      <c r="K258" s="12"/>
      <c r="L258" s="12"/>
      <c r="M258" s="12"/>
      <c r="N258" s="12"/>
      <c r="O258" s="12"/>
      <c r="P258" s="12"/>
      <c r="Q258" s="12">
        <v>43474.0</v>
      </c>
      <c r="R258" s="2">
        <v>104.27</v>
      </c>
      <c r="S258" s="3">
        <v>43709.0</v>
      </c>
      <c r="T258" s="4">
        <f t="array" ref="T258">XLOOKUP(S258,'Agregado (2)'!$B$2:$B$1511,'Agregado (2)'!$H$2:$H$1511)</f>
        <v>0.001700086598</v>
      </c>
      <c r="V258" s="12">
        <v>43474.0</v>
      </c>
      <c r="W258" s="2">
        <v>146.39</v>
      </c>
      <c r="Y258" s="12">
        <v>43474.0</v>
      </c>
      <c r="Z258" s="2">
        <v>146.39</v>
      </c>
      <c r="AA258" s="22">
        <f t="shared" si="7"/>
        <v>0.003352837655</v>
      </c>
      <c r="AB258" s="3">
        <v>43709.0</v>
      </c>
      <c r="AC258" s="4">
        <f t="array" ref="AC258">XLOOKUP(AB258,'Agregado (2)'!$B$2:$B$1511,'Agregado (2)'!$H$2:$H$1511)</f>
        <v>0.001700086598</v>
      </c>
      <c r="AD258" s="3">
        <v>43709.0</v>
      </c>
      <c r="AE258" s="2">
        <v>487.763</v>
      </c>
      <c r="AF258" s="12">
        <v>43474.0</v>
      </c>
      <c r="AG258" s="2">
        <v>22.57</v>
      </c>
      <c r="AH258" s="9">
        <f t="shared" si="8"/>
        <v>0.009347942543</v>
      </c>
    </row>
    <row r="259" ht="15.75" customHeight="1">
      <c r="B259" s="13">
        <v>43709.0</v>
      </c>
      <c r="C259" s="10">
        <v>137816.2040000001</v>
      </c>
      <c r="D259" s="21">
        <f t="shared" si="1"/>
        <v>0.003545506117</v>
      </c>
      <c r="E259" s="10">
        <v>108911.41800000009</v>
      </c>
      <c r="F259" s="10">
        <v>75653.24199999995</v>
      </c>
      <c r="G259" s="10">
        <f t="shared" si="2"/>
        <v>322380.8675</v>
      </c>
      <c r="H259" s="11">
        <f t="shared" si="5"/>
        <v>0.001700086598</v>
      </c>
      <c r="J259" s="12"/>
      <c r="K259" s="12"/>
      <c r="L259" s="12"/>
      <c r="M259" s="12"/>
      <c r="N259" s="12"/>
      <c r="O259" s="12"/>
      <c r="P259" s="12"/>
      <c r="Q259" s="12">
        <v>43475.0</v>
      </c>
      <c r="R259" s="2">
        <v>103.6</v>
      </c>
      <c r="S259" s="3">
        <v>43739.0</v>
      </c>
      <c r="T259" s="4">
        <f t="array" ref="T259">XLOOKUP(S259,'Agregado (2)'!$B$2:$B$1511,'Agregado (2)'!$H$2:$H$1511)</f>
        <v>-0.006063855892</v>
      </c>
      <c r="V259" s="12">
        <v>43475.0</v>
      </c>
      <c r="W259" s="2">
        <v>149.04</v>
      </c>
      <c r="Y259" s="12">
        <v>43475.0</v>
      </c>
      <c r="Z259" s="2">
        <v>149.04</v>
      </c>
      <c r="AA259" s="22">
        <f t="shared" si="7"/>
        <v>0.01794043311</v>
      </c>
      <c r="AB259" s="3">
        <v>43739.0</v>
      </c>
      <c r="AC259" s="4">
        <f t="array" ref="AC259">XLOOKUP(AB259,'Agregado (2)'!$B$2:$B$1511,'Agregado (2)'!$H$2:$H$1511)</f>
        <v>-0.006063855892</v>
      </c>
      <c r="AD259" s="3">
        <v>43739.0</v>
      </c>
      <c r="AE259" s="2">
        <v>-1985.44</v>
      </c>
      <c r="AF259" s="12">
        <v>43475.0</v>
      </c>
      <c r="AG259" s="2">
        <v>23.0</v>
      </c>
      <c r="AH259" s="9">
        <f t="shared" si="8"/>
        <v>0.0188726251</v>
      </c>
    </row>
    <row r="260" ht="15.75" customHeight="1">
      <c r="B260" s="13">
        <v>43739.0</v>
      </c>
      <c r="C260" s="10">
        <v>135830.7640000001</v>
      </c>
      <c r="D260" s="21">
        <f t="shared" si="1"/>
        <v>-0.01451121388</v>
      </c>
      <c r="E260" s="10">
        <v>108911.41800000009</v>
      </c>
      <c r="F260" s="10">
        <v>75689.74399999995</v>
      </c>
      <c r="G260" s="10">
        <f t="shared" si="2"/>
        <v>320431.9115</v>
      </c>
      <c r="H260" s="11">
        <f t="shared" si="5"/>
        <v>-0.006063855892</v>
      </c>
      <c r="J260" s="12"/>
      <c r="K260" s="12"/>
      <c r="L260" s="12"/>
      <c r="M260" s="12"/>
      <c r="N260" s="12"/>
      <c r="O260" s="12"/>
      <c r="P260" s="12"/>
      <c r="Q260" s="12">
        <v>43476.0</v>
      </c>
      <c r="R260" s="2">
        <v>102.8</v>
      </c>
      <c r="S260" s="3">
        <v>43770.0</v>
      </c>
      <c r="T260" s="4">
        <f t="array" ref="T260">XLOOKUP(S260,'Agregado (2)'!$B$2:$B$1511,'Agregado (2)'!$H$2:$H$1511)</f>
        <v>0.006994930852</v>
      </c>
      <c r="V260" s="12">
        <v>43476.0</v>
      </c>
      <c r="W260" s="2">
        <v>148.97</v>
      </c>
      <c r="Y260" s="12">
        <v>43476.0</v>
      </c>
      <c r="Z260" s="2">
        <v>148.97</v>
      </c>
      <c r="AA260" s="22">
        <f t="shared" si="7"/>
        <v>-0.0004697829018</v>
      </c>
      <c r="AB260" s="3">
        <v>43770.0</v>
      </c>
      <c r="AC260" s="4">
        <f t="array" ref="AC260">XLOOKUP(AB260,'Agregado (2)'!$B$2:$B$1511,'Agregado (2)'!$H$2:$H$1511)</f>
        <v>0.006994930852</v>
      </c>
      <c r="AD260" s="3">
        <v>43770.0</v>
      </c>
      <c r="AE260" s="2">
        <v>2201.595</v>
      </c>
      <c r="AF260" s="12">
        <v>43476.0</v>
      </c>
      <c r="AG260" s="2">
        <v>23.15</v>
      </c>
      <c r="AH260" s="9">
        <f t="shared" si="8"/>
        <v>0.006500564603</v>
      </c>
    </row>
    <row r="261" ht="15.75" customHeight="1">
      <c r="B261" s="13">
        <v>43770.0</v>
      </c>
      <c r="C261" s="10">
        <v>138032.3590000001</v>
      </c>
      <c r="D261" s="21">
        <f t="shared" si="1"/>
        <v>0.01607841468</v>
      </c>
      <c r="E261" s="10">
        <v>108911.41800000009</v>
      </c>
      <c r="F261" s="10">
        <v>75737.37499999994</v>
      </c>
      <c r="G261" s="10">
        <f t="shared" si="2"/>
        <v>322681.1681</v>
      </c>
      <c r="H261" s="11">
        <f t="shared" si="5"/>
        <v>0.006994930852</v>
      </c>
      <c r="J261" s="12"/>
      <c r="K261" s="12"/>
      <c r="L261" s="12"/>
      <c r="M261" s="12"/>
      <c r="N261" s="12"/>
      <c r="O261" s="12"/>
      <c r="P261" s="12"/>
      <c r="Q261" s="12">
        <v>43479.0</v>
      </c>
      <c r="R261" s="2">
        <v>102.05</v>
      </c>
      <c r="S261" s="3" t="s">
        <v>153</v>
      </c>
      <c r="T261" s="4">
        <f t="array" ref="T261">XLOOKUP(S261,'Agregado (2)'!$B$2:$B$1511,'Agregado (2)'!$H$2:$H$1511)</f>
        <v>-0.004176322257</v>
      </c>
      <c r="V261" s="12">
        <v>43479.0</v>
      </c>
      <c r="W261" s="2">
        <v>149.22</v>
      </c>
      <c r="Y261" s="12">
        <v>43479.0</v>
      </c>
      <c r="Z261" s="2">
        <v>149.22</v>
      </c>
      <c r="AA261" s="22">
        <f t="shared" si="7"/>
        <v>0.001676783652</v>
      </c>
      <c r="AB261" s="3" t="s">
        <v>153</v>
      </c>
      <c r="AC261" s="4">
        <f t="array" ref="AC261">XLOOKUP(AB261,'Agregado (2)'!$B$2:$B$1511,'Agregado (2)'!$H$2:$H$1511)</f>
        <v>-0.004176322257</v>
      </c>
      <c r="AD261" s="3" t="s">
        <v>153</v>
      </c>
      <c r="AE261" s="2">
        <v>-1281.91</v>
      </c>
      <c r="AF261" s="12">
        <v>43479.0</v>
      </c>
      <c r="AG261" s="2">
        <v>22.29</v>
      </c>
      <c r="AH261" s="9">
        <f t="shared" si="8"/>
        <v>-0.03785663313</v>
      </c>
    </row>
    <row r="262" ht="15.75" customHeight="1">
      <c r="B262" s="13" t="s">
        <v>153</v>
      </c>
      <c r="C262" s="10">
        <v>136750.4490000001</v>
      </c>
      <c r="D262" s="21">
        <f t="shared" si="1"/>
        <v>-0.009330418517</v>
      </c>
      <c r="E262" s="10">
        <v>108872.3400000001</v>
      </c>
      <c r="F262" s="10">
        <v>75713.57799999994</v>
      </c>
      <c r="G262" s="10">
        <f t="shared" si="2"/>
        <v>321336.3577</v>
      </c>
      <c r="H262" s="11">
        <f t="shared" si="5"/>
        <v>-0.004176322257</v>
      </c>
      <c r="J262" s="12"/>
      <c r="K262" s="12"/>
      <c r="L262" s="12"/>
      <c r="M262" s="12"/>
      <c r="N262" s="12"/>
      <c r="O262" s="12"/>
      <c r="P262" s="12"/>
      <c r="Q262" s="12">
        <v>43480.0</v>
      </c>
      <c r="R262" s="2">
        <v>105.01</v>
      </c>
      <c r="S262" s="3" t="s">
        <v>154</v>
      </c>
      <c r="T262" s="4">
        <f t="array" ref="T262">XLOOKUP(S262,'Agregado (2)'!$B$2:$B$1511,'Agregado (2)'!$H$2:$H$1511)</f>
        <v>-0.00304576135</v>
      </c>
      <c r="V262" s="12">
        <v>43480.0</v>
      </c>
      <c r="W262" s="2">
        <v>153.23</v>
      </c>
      <c r="Y262" s="12">
        <v>43480.0</v>
      </c>
      <c r="Z262" s="2">
        <v>153.23</v>
      </c>
      <c r="AA262" s="22">
        <f t="shared" si="7"/>
        <v>0.02651833355</v>
      </c>
      <c r="AB262" s="3" t="s">
        <v>154</v>
      </c>
      <c r="AC262" s="4">
        <f t="array" ref="AC262">XLOOKUP(AB262,'Agregado (2)'!$B$2:$B$1511,'Agregado (2)'!$H$2:$H$1511)</f>
        <v>-0.00304576135</v>
      </c>
      <c r="AD262" s="3" t="s">
        <v>154</v>
      </c>
      <c r="AE262" s="2">
        <v>-850.221</v>
      </c>
      <c r="AF262" s="12">
        <v>43480.0</v>
      </c>
      <c r="AG262" s="2">
        <v>22.96</v>
      </c>
      <c r="AH262" s="9">
        <f t="shared" si="8"/>
        <v>0.02961542405</v>
      </c>
    </row>
    <row r="263" ht="15.75" customHeight="1">
      <c r="B263" s="13" t="s">
        <v>154</v>
      </c>
      <c r="C263" s="10">
        <v>135900.22800000012</v>
      </c>
      <c r="D263" s="21">
        <f t="shared" si="1"/>
        <v>-0.006236725801</v>
      </c>
      <c r="E263" s="10">
        <v>108755.7110000001</v>
      </c>
      <c r="F263" s="10">
        <v>75703.19999999994</v>
      </c>
      <c r="G263" s="10">
        <f t="shared" si="2"/>
        <v>320359.1328</v>
      </c>
      <c r="H263" s="11">
        <f t="shared" si="5"/>
        <v>-0.00304576135</v>
      </c>
      <c r="J263" s="12"/>
      <c r="K263" s="12"/>
      <c r="L263" s="12"/>
      <c r="M263" s="12"/>
      <c r="N263" s="12"/>
      <c r="O263" s="12"/>
      <c r="P263" s="12"/>
      <c r="Q263" s="12">
        <v>43481.0</v>
      </c>
      <c r="R263" s="2">
        <v>105.38</v>
      </c>
      <c r="S263" s="3" t="s">
        <v>155</v>
      </c>
      <c r="T263" s="4">
        <f t="array" ref="T263">XLOOKUP(S263,'Agregado (2)'!$B$2:$B$1511,'Agregado (2)'!$H$2:$H$1511)</f>
        <v>-0.001775820232</v>
      </c>
      <c r="V263" s="12">
        <v>43481.0</v>
      </c>
      <c r="W263" s="2">
        <v>155.4</v>
      </c>
      <c r="Y263" s="12">
        <v>43481.0</v>
      </c>
      <c r="Z263" s="2">
        <v>155.4</v>
      </c>
      <c r="AA263" s="22">
        <f t="shared" si="7"/>
        <v>0.01406237734</v>
      </c>
      <c r="AB263" s="3" t="s">
        <v>155</v>
      </c>
      <c r="AC263" s="4">
        <f t="array" ref="AC263">XLOOKUP(AB263,'Agregado (2)'!$B$2:$B$1511,'Agregado (2)'!$H$2:$H$1511)</f>
        <v>-0.001775820232</v>
      </c>
      <c r="AD263" s="3" t="s">
        <v>155</v>
      </c>
      <c r="AE263" s="2">
        <v>-898.399</v>
      </c>
      <c r="AF263" s="12">
        <v>43481.0</v>
      </c>
      <c r="AG263" s="2">
        <v>23.07</v>
      </c>
      <c r="AH263" s="9">
        <f t="shared" si="8"/>
        <v>0.004779500734</v>
      </c>
    </row>
    <row r="264" ht="15.75" customHeight="1">
      <c r="B264" s="13" t="s">
        <v>155</v>
      </c>
      <c r="C264" s="10">
        <v>135001.8290000001</v>
      </c>
      <c r="D264" s="21">
        <f t="shared" si="1"/>
        <v>-0.006632672365</v>
      </c>
      <c r="E264" s="10">
        <v>108755.7110000001</v>
      </c>
      <c r="F264" s="10">
        <v>76033.20399999994</v>
      </c>
      <c r="G264" s="10">
        <f t="shared" si="2"/>
        <v>319790.7374</v>
      </c>
      <c r="H264" s="11">
        <f t="shared" si="5"/>
        <v>-0.001775820232</v>
      </c>
      <c r="J264" s="12"/>
      <c r="K264" s="12"/>
      <c r="L264" s="12"/>
      <c r="M264" s="12"/>
      <c r="N264" s="12"/>
      <c r="O264" s="12"/>
      <c r="P264" s="12"/>
      <c r="Q264" s="12">
        <v>43482.0</v>
      </c>
      <c r="R264" s="2">
        <v>106.12</v>
      </c>
      <c r="S264" s="3" t="s">
        <v>156</v>
      </c>
      <c r="T264" s="4">
        <f t="array" ref="T264">XLOOKUP(S264,'Agregado (2)'!$B$2:$B$1511,'Agregado (2)'!$H$2:$H$1511)</f>
        <v>-0.001141710161</v>
      </c>
      <c r="V264" s="12">
        <v>43482.0</v>
      </c>
      <c r="W264" s="2">
        <v>157.86</v>
      </c>
      <c r="Y264" s="12">
        <v>43482.0</v>
      </c>
      <c r="Z264" s="2">
        <v>157.86</v>
      </c>
      <c r="AA264" s="22">
        <f t="shared" si="7"/>
        <v>0.01570612635</v>
      </c>
      <c r="AB264" s="3" t="s">
        <v>156</v>
      </c>
      <c r="AC264" s="4">
        <f t="array" ref="AC264">XLOOKUP(AB264,'Agregado (2)'!$B$2:$B$1511,'Agregado (2)'!$H$2:$H$1511)</f>
        <v>-0.001141710161</v>
      </c>
      <c r="AD264" s="3" t="s">
        <v>156</v>
      </c>
      <c r="AE264" s="2">
        <v>-756.871</v>
      </c>
      <c r="AF264" s="12">
        <v>43482.0</v>
      </c>
      <c r="AG264" s="2">
        <v>23.15</v>
      </c>
      <c r="AH264" s="9">
        <f t="shared" si="8"/>
        <v>0.003461708347</v>
      </c>
    </row>
    <row r="265" ht="15.75" customHeight="1">
      <c r="B265" s="13" t="s">
        <v>156</v>
      </c>
      <c r="C265" s="10">
        <v>134244.9580000001</v>
      </c>
      <c r="D265" s="21">
        <f t="shared" si="1"/>
        <v>-0.005622150608</v>
      </c>
      <c r="E265" s="10">
        <v>108847.6030000001</v>
      </c>
      <c r="F265" s="10">
        <v>76333.28199999993</v>
      </c>
      <c r="G265" s="10">
        <f t="shared" si="2"/>
        <v>319425.8374</v>
      </c>
      <c r="H265" s="11">
        <f t="shared" si="5"/>
        <v>-0.001141710161</v>
      </c>
      <c r="J265" s="12"/>
      <c r="K265" s="12"/>
      <c r="L265" s="12"/>
      <c r="M265" s="12"/>
      <c r="N265" s="12"/>
      <c r="O265" s="12"/>
      <c r="P265" s="12"/>
      <c r="Q265" s="12">
        <v>43483.0</v>
      </c>
      <c r="R265" s="2">
        <v>107.71</v>
      </c>
      <c r="S265" s="3" t="s">
        <v>157</v>
      </c>
      <c r="T265" s="4">
        <f t="array" ref="T265">XLOOKUP(S265,'Agregado (2)'!$B$2:$B$1511,'Agregado (2)'!$H$2:$H$1511)</f>
        <v>-0.01061955738</v>
      </c>
      <c r="V265" s="12">
        <v>43483.0</v>
      </c>
      <c r="W265" s="2">
        <v>159.4</v>
      </c>
      <c r="Y265" s="12">
        <v>43483.0</v>
      </c>
      <c r="Z265" s="2">
        <v>159.4</v>
      </c>
      <c r="AA265" s="22">
        <f t="shared" si="7"/>
        <v>0.009708202076</v>
      </c>
      <c r="AB265" s="3" t="s">
        <v>157</v>
      </c>
      <c r="AC265" s="4">
        <f t="array" ref="AC265">XLOOKUP(AB265,'Agregado (2)'!$B$2:$B$1511,'Agregado (2)'!$H$2:$H$1511)</f>
        <v>-0.01061955738</v>
      </c>
      <c r="AD265" s="3" t="s">
        <v>157</v>
      </c>
      <c r="AE265" s="2">
        <v>-3392.618</v>
      </c>
      <c r="AF265" s="12">
        <v>43483.0</v>
      </c>
      <c r="AG265" s="2">
        <v>20.15</v>
      </c>
      <c r="AH265" s="9">
        <f t="shared" si="8"/>
        <v>-0.1387904921</v>
      </c>
    </row>
    <row r="266" ht="15.75" customHeight="1">
      <c r="B266" s="13" t="s">
        <v>157</v>
      </c>
      <c r="C266" s="10">
        <v>130852.3400000001</v>
      </c>
      <c r="D266" s="21">
        <f t="shared" si="1"/>
        <v>-0.025596664</v>
      </c>
      <c r="E266" s="10">
        <v>108847.6030000001</v>
      </c>
      <c r="F266" s="10">
        <v>76351.70699999994</v>
      </c>
      <c r="G266" s="10">
        <f t="shared" si="2"/>
        <v>316051.6244</v>
      </c>
      <c r="H266" s="11">
        <f t="shared" si="5"/>
        <v>-0.01061955738</v>
      </c>
      <c r="J266" s="12"/>
      <c r="K266" s="12"/>
      <c r="L266" s="12"/>
      <c r="M266" s="12"/>
      <c r="N266" s="12"/>
      <c r="O266" s="12"/>
      <c r="P266" s="12"/>
      <c r="Q266" s="12">
        <v>43487.0</v>
      </c>
      <c r="R266" s="2">
        <v>105.68</v>
      </c>
      <c r="S266" s="3" t="s">
        <v>158</v>
      </c>
      <c r="T266" s="4">
        <f t="array" ref="T266">XLOOKUP(S266,'Agregado (2)'!$B$2:$B$1511,'Agregado (2)'!$H$2:$H$1511)</f>
        <v>0.003659705368</v>
      </c>
      <c r="V266" s="12">
        <v>43487.0</v>
      </c>
      <c r="W266" s="2">
        <v>155.48</v>
      </c>
      <c r="Y266" s="12">
        <v>43487.0</v>
      </c>
      <c r="Z266" s="2">
        <v>155.48</v>
      </c>
      <c r="AA266" s="22">
        <f t="shared" si="7"/>
        <v>-0.02489966037</v>
      </c>
      <c r="AB266" s="3" t="s">
        <v>158</v>
      </c>
      <c r="AC266" s="4">
        <f t="array" ref="AC266">XLOOKUP(AB266,'Agregado (2)'!$B$2:$B$1511,'Agregado (2)'!$H$2:$H$1511)</f>
        <v>0.003659705368</v>
      </c>
      <c r="AD266" s="3" t="s">
        <v>158</v>
      </c>
      <c r="AE266" s="2">
        <v>1225.727</v>
      </c>
      <c r="AF266" s="12">
        <v>43487.0</v>
      </c>
      <c r="AG266" s="2">
        <v>19.93</v>
      </c>
      <c r="AH266" s="9">
        <f t="shared" si="8"/>
        <v>-0.01097815417</v>
      </c>
    </row>
    <row r="267" ht="15.75" customHeight="1">
      <c r="B267" s="13" t="s">
        <v>158</v>
      </c>
      <c r="C267" s="10">
        <v>132078.0670000001</v>
      </c>
      <c r="D267" s="21">
        <f t="shared" si="1"/>
        <v>0.009323652547</v>
      </c>
      <c r="E267" s="10">
        <v>108780.5880000001</v>
      </c>
      <c r="F267" s="10">
        <v>76351.73499999994</v>
      </c>
      <c r="G267" s="10">
        <f t="shared" si="2"/>
        <v>317210.3993</v>
      </c>
      <c r="H267" s="11">
        <f t="shared" si="5"/>
        <v>0.003659705368</v>
      </c>
      <c r="J267" s="12"/>
      <c r="K267" s="12"/>
      <c r="L267" s="12"/>
      <c r="M267" s="12"/>
      <c r="N267" s="12"/>
      <c r="O267" s="12"/>
      <c r="P267" s="12"/>
      <c r="Q267" s="12">
        <v>43488.0</v>
      </c>
      <c r="R267" s="2">
        <v>106.71</v>
      </c>
      <c r="S267" s="3" t="s">
        <v>159</v>
      </c>
      <c r="T267" s="4">
        <f t="array" ref="T267">XLOOKUP(S267,'Agregado (2)'!$B$2:$B$1511,'Agregado (2)'!$H$2:$H$1511)</f>
        <v>0.003715502737</v>
      </c>
      <c r="V267" s="12">
        <v>43488.0</v>
      </c>
      <c r="W267" s="2">
        <v>154.81</v>
      </c>
      <c r="Y267" s="12">
        <v>43488.0</v>
      </c>
      <c r="Z267" s="2">
        <v>154.81</v>
      </c>
      <c r="AA267" s="22">
        <f t="shared" si="7"/>
        <v>-0.004318547432</v>
      </c>
      <c r="AB267" s="3" t="s">
        <v>159</v>
      </c>
      <c r="AC267" s="4">
        <f t="array" ref="AC267">XLOOKUP(AB267,'Agregado (2)'!$B$2:$B$1511,'Agregado (2)'!$H$2:$H$1511)</f>
        <v>0.003715502737</v>
      </c>
      <c r="AD267" s="3" t="s">
        <v>159</v>
      </c>
      <c r="AE267" s="2">
        <v>1418.602</v>
      </c>
      <c r="AF267" s="12">
        <v>43488.0</v>
      </c>
      <c r="AG267" s="2">
        <v>19.17</v>
      </c>
      <c r="AH267" s="9">
        <f t="shared" si="8"/>
        <v>-0.03887957717</v>
      </c>
    </row>
    <row r="268" ht="15.75" customHeight="1">
      <c r="B268" s="13" t="s">
        <v>159</v>
      </c>
      <c r="C268" s="10">
        <v>133496.6690000001</v>
      </c>
      <c r="D268" s="21">
        <f t="shared" si="1"/>
        <v>0.01068336178</v>
      </c>
      <c r="E268" s="10">
        <v>108542.7400000001</v>
      </c>
      <c r="F268" s="10">
        <v>76351.76799999994</v>
      </c>
      <c r="G268" s="10">
        <f t="shared" si="2"/>
        <v>318391.1877</v>
      </c>
      <c r="H268" s="11">
        <f t="shared" si="5"/>
        <v>0.003715502737</v>
      </c>
      <c r="J268" s="12"/>
      <c r="K268" s="12"/>
      <c r="L268" s="12"/>
      <c r="M268" s="12"/>
      <c r="N268" s="12"/>
      <c r="O268" s="12"/>
      <c r="P268" s="12"/>
      <c r="Q268" s="12">
        <v>43489.0</v>
      </c>
      <c r="R268" s="2">
        <v>106.2</v>
      </c>
      <c r="S268" s="3" t="s">
        <v>160</v>
      </c>
      <c r="T268" s="4">
        <f t="array" ref="T268">XLOOKUP(S268,'Agregado (2)'!$B$2:$B$1511,'Agregado (2)'!$H$2:$H$1511)</f>
        <v>0.00260195646</v>
      </c>
      <c r="V268" s="12">
        <v>43489.0</v>
      </c>
      <c r="W268" s="2">
        <v>154.12</v>
      </c>
      <c r="Y268" s="12">
        <v>43489.0</v>
      </c>
      <c r="Z268" s="2">
        <v>154.12</v>
      </c>
      <c r="AA268" s="22">
        <f t="shared" si="7"/>
        <v>-0.004467038794</v>
      </c>
      <c r="AB268" s="3" t="s">
        <v>160</v>
      </c>
      <c r="AC268" s="4">
        <f t="array" ref="AC268">XLOOKUP(AB268,'Agregado (2)'!$B$2:$B$1511,'Agregado (2)'!$H$2:$H$1511)</f>
        <v>0.00260195646</v>
      </c>
      <c r="AD268" s="3" t="s">
        <v>160</v>
      </c>
      <c r="AE268" s="2">
        <v>724.026</v>
      </c>
      <c r="AF268" s="12">
        <v>43489.0</v>
      </c>
      <c r="AG268" s="2">
        <v>19.43</v>
      </c>
      <c r="AH268" s="9">
        <f t="shared" si="8"/>
        <v>0.01347170633</v>
      </c>
    </row>
    <row r="269" ht="15.75" customHeight="1">
      <c r="B269" s="13" t="s">
        <v>160</v>
      </c>
      <c r="C269" s="10">
        <v>134220.69500000012</v>
      </c>
      <c r="D269" s="21">
        <f t="shared" si="1"/>
        <v>0.005408896564</v>
      </c>
      <c r="E269" s="10">
        <v>108555.98300000011</v>
      </c>
      <c r="F269" s="10">
        <v>76444.02299999994</v>
      </c>
      <c r="G269" s="10">
        <f t="shared" si="2"/>
        <v>319220.7064</v>
      </c>
      <c r="H269" s="11">
        <f t="shared" si="5"/>
        <v>0.00260195646</v>
      </c>
      <c r="J269" s="12"/>
      <c r="K269" s="12"/>
      <c r="L269" s="12"/>
      <c r="M269" s="12"/>
      <c r="N269" s="12"/>
      <c r="O269" s="12"/>
      <c r="P269" s="12"/>
      <c r="Q269" s="12">
        <v>43490.0</v>
      </c>
      <c r="R269" s="2">
        <v>107.17</v>
      </c>
      <c r="S269" s="3" t="s">
        <v>161</v>
      </c>
      <c r="T269" s="4">
        <f t="array" ref="T269">XLOOKUP(S269,'Agregado (2)'!$B$2:$B$1511,'Agregado (2)'!$H$2:$H$1511)</f>
        <v>-0.0004886281282</v>
      </c>
      <c r="V269" s="12">
        <v>43490.0</v>
      </c>
      <c r="W269" s="2">
        <v>156.53</v>
      </c>
      <c r="Y269" s="12">
        <v>43490.0</v>
      </c>
      <c r="Z269" s="2">
        <v>156.53</v>
      </c>
      <c r="AA269" s="22">
        <f t="shared" si="7"/>
        <v>0.01551616514</v>
      </c>
      <c r="AB269" s="3" t="s">
        <v>161</v>
      </c>
      <c r="AC269" s="4">
        <f t="array" ref="AC269">XLOOKUP(AB269,'Agregado (2)'!$B$2:$B$1511,'Agregado (2)'!$H$2:$H$1511)</f>
        <v>-0.0004886281282</v>
      </c>
      <c r="AD269" s="3" t="s">
        <v>161</v>
      </c>
      <c r="AE269" s="2">
        <v>39.548</v>
      </c>
      <c r="AF269" s="12">
        <v>43490.0</v>
      </c>
      <c r="AG269" s="2">
        <v>19.8</v>
      </c>
      <c r="AH269" s="9">
        <f t="shared" si="8"/>
        <v>0.01886367431</v>
      </c>
    </row>
    <row r="270" ht="15.75" customHeight="1">
      <c r="B270" s="13" t="s">
        <v>161</v>
      </c>
      <c r="C270" s="10">
        <v>134260.24300000013</v>
      </c>
      <c r="D270" s="21">
        <f t="shared" si="1"/>
        <v>0.0002946056475</v>
      </c>
      <c r="E270" s="10">
        <v>108396.8460000001</v>
      </c>
      <c r="F270" s="10">
        <v>76407.67499999994</v>
      </c>
      <c r="G270" s="10">
        <f t="shared" si="2"/>
        <v>319064.7643</v>
      </c>
      <c r="H270" s="11">
        <f t="shared" si="5"/>
        <v>-0.0004886281282</v>
      </c>
      <c r="J270" s="12"/>
      <c r="K270" s="12"/>
      <c r="L270" s="12"/>
      <c r="M270" s="12"/>
      <c r="N270" s="12"/>
      <c r="O270" s="12"/>
      <c r="P270" s="12"/>
      <c r="Q270" s="12">
        <v>43493.0</v>
      </c>
      <c r="R270" s="2">
        <v>105.08</v>
      </c>
      <c r="S270" s="3" t="s">
        <v>162</v>
      </c>
      <c r="T270" s="4">
        <f t="array" ref="T270">XLOOKUP(S270,'Agregado (2)'!$B$2:$B$1511,'Agregado (2)'!$H$2:$H$1511)</f>
        <v>-0.02960557975</v>
      </c>
      <c r="V270" s="12">
        <v>43493.0</v>
      </c>
      <c r="W270" s="2">
        <v>155.88</v>
      </c>
      <c r="Y270" s="12">
        <v>43493.0</v>
      </c>
      <c r="Z270" s="2">
        <v>155.88</v>
      </c>
      <c r="AA270" s="22">
        <f t="shared" si="7"/>
        <v>-0.00416120443</v>
      </c>
      <c r="AB270" s="3" t="s">
        <v>162</v>
      </c>
      <c r="AC270" s="4">
        <f t="array" ref="AC270">XLOOKUP(AB270,'Agregado (2)'!$B$2:$B$1511,'Agregado (2)'!$H$2:$H$1511)</f>
        <v>-0.02960557975</v>
      </c>
      <c r="AD270" s="3" t="s">
        <v>162</v>
      </c>
      <c r="AE270" s="2">
        <v>-2419.641</v>
      </c>
      <c r="AF270" s="12">
        <v>43493.0</v>
      </c>
      <c r="AG270" s="2">
        <v>19.76</v>
      </c>
      <c r="AH270" s="9">
        <f t="shared" si="8"/>
        <v>-0.002022245381</v>
      </c>
    </row>
    <row r="271" ht="15.75" customHeight="1">
      <c r="B271" s="13" t="s">
        <v>162</v>
      </c>
      <c r="C271" s="10">
        <v>131840.60200000013</v>
      </c>
      <c r="D271" s="21">
        <f t="shared" si="1"/>
        <v>-0.01818639614</v>
      </c>
      <c r="E271" s="10">
        <v>101495.60900000011</v>
      </c>
      <c r="F271" s="10">
        <v>76420.93299999995</v>
      </c>
      <c r="G271" s="10">
        <f t="shared" si="2"/>
        <v>309757.1258</v>
      </c>
      <c r="H271" s="11">
        <f t="shared" si="5"/>
        <v>-0.02960557975</v>
      </c>
      <c r="J271" s="12"/>
      <c r="K271" s="12"/>
      <c r="L271" s="12"/>
      <c r="M271" s="12"/>
      <c r="N271" s="12"/>
      <c r="O271" s="12"/>
      <c r="P271" s="12"/>
      <c r="Q271" s="12">
        <v>43494.0</v>
      </c>
      <c r="R271" s="2">
        <v>102.94</v>
      </c>
      <c r="S271" s="3" t="s">
        <v>163</v>
      </c>
      <c r="T271" s="4">
        <f t="array" ref="T271">XLOOKUP(S271,'Agregado (2)'!$B$2:$B$1511,'Agregado (2)'!$H$2:$H$1511)</f>
        <v>-0.007469570459</v>
      </c>
      <c r="V271" s="12">
        <v>43494.0</v>
      </c>
      <c r="W271" s="2">
        <v>155.14</v>
      </c>
      <c r="Y271" s="12">
        <v>43494.0</v>
      </c>
      <c r="Z271" s="2">
        <v>155.14</v>
      </c>
      <c r="AA271" s="22">
        <f t="shared" si="7"/>
        <v>-0.004758545408</v>
      </c>
      <c r="AB271" s="3" t="s">
        <v>163</v>
      </c>
      <c r="AC271" s="4">
        <f t="array" ref="AC271">XLOOKUP(AB271,'Agregado (2)'!$B$2:$B$1511,'Agregado (2)'!$H$2:$H$1511)</f>
        <v>-0.007469570459</v>
      </c>
      <c r="AD271" s="3" t="s">
        <v>163</v>
      </c>
      <c r="AE271" s="2">
        <v>-2347.905</v>
      </c>
      <c r="AF271" s="12">
        <v>43494.0</v>
      </c>
      <c r="AG271" s="2">
        <v>19.83</v>
      </c>
      <c r="AH271" s="9">
        <f t="shared" si="8"/>
        <v>0.003536250212</v>
      </c>
    </row>
    <row r="272" ht="15.75" customHeight="1">
      <c r="B272" s="13" t="s">
        <v>163</v>
      </c>
      <c r="C272" s="10">
        <v>129492.69700000013</v>
      </c>
      <c r="D272" s="21">
        <f t="shared" si="1"/>
        <v>-0.01796914656</v>
      </c>
      <c r="E272" s="10">
        <v>101495.60900000011</v>
      </c>
      <c r="F272" s="10">
        <v>76463.70499999994</v>
      </c>
      <c r="G272" s="10">
        <f t="shared" si="2"/>
        <v>307451.993</v>
      </c>
      <c r="H272" s="11">
        <f t="shared" si="5"/>
        <v>-0.007469570459</v>
      </c>
      <c r="J272" s="12"/>
      <c r="K272" s="12"/>
      <c r="L272" s="12"/>
      <c r="M272" s="12"/>
      <c r="N272" s="12"/>
      <c r="O272" s="12"/>
      <c r="P272" s="12"/>
      <c r="Q272" s="12">
        <v>43495.0</v>
      </c>
      <c r="R272" s="2">
        <v>106.38</v>
      </c>
      <c r="S272" s="3" t="s">
        <v>164</v>
      </c>
      <c r="T272" s="4">
        <f t="array" ref="T272">XLOOKUP(S272,'Agregado (2)'!$B$2:$B$1511,'Agregado (2)'!$H$2:$H$1511)</f>
        <v>0.0068474327</v>
      </c>
      <c r="V272" s="12">
        <v>43495.0</v>
      </c>
      <c r="W272" s="2">
        <v>156.47</v>
      </c>
      <c r="Y272" s="12">
        <v>43495.0</v>
      </c>
      <c r="Z272" s="2">
        <v>156.47</v>
      </c>
      <c r="AA272" s="22">
        <f t="shared" si="7"/>
        <v>0.008536363251</v>
      </c>
      <c r="AB272" s="3" t="s">
        <v>164</v>
      </c>
      <c r="AC272" s="4">
        <f t="array" ref="AC272">XLOOKUP(AB272,'Agregado (2)'!$B$2:$B$1511,'Agregado (2)'!$H$2:$H$1511)</f>
        <v>0.0068474327</v>
      </c>
      <c r="AD272" s="3" t="s">
        <v>164</v>
      </c>
      <c r="AE272" s="2">
        <v>2239.141</v>
      </c>
      <c r="AF272" s="12">
        <v>43495.0</v>
      </c>
      <c r="AG272" s="2">
        <v>20.58</v>
      </c>
      <c r="AH272" s="9">
        <f t="shared" si="8"/>
        <v>0.03712378787</v>
      </c>
    </row>
    <row r="273" ht="15.75" customHeight="1">
      <c r="B273" s="13" t="s">
        <v>164</v>
      </c>
      <c r="C273" s="10">
        <v>131731.83800000013</v>
      </c>
      <c r="D273" s="21">
        <f t="shared" si="1"/>
        <v>0.0171438402</v>
      </c>
      <c r="E273" s="10">
        <v>101283.60200000012</v>
      </c>
      <c r="F273" s="10">
        <v>76549.01699999995</v>
      </c>
      <c r="G273" s="10">
        <f t="shared" si="2"/>
        <v>309564.4741</v>
      </c>
      <c r="H273" s="11">
        <f t="shared" si="5"/>
        <v>0.0068474327</v>
      </c>
      <c r="J273" s="12"/>
      <c r="K273" s="12"/>
      <c r="L273" s="12"/>
      <c r="M273" s="12"/>
      <c r="N273" s="12"/>
      <c r="O273" s="12"/>
      <c r="P273" s="12"/>
      <c r="Q273" s="12">
        <v>43496.0</v>
      </c>
      <c r="R273" s="2">
        <v>104.43</v>
      </c>
      <c r="S273" s="3" t="s">
        <v>165</v>
      </c>
      <c r="T273" s="4">
        <f t="array" ref="T273">XLOOKUP(S273,'Agregado (2)'!$B$2:$B$1511,'Agregado (2)'!$H$2:$H$1511)</f>
        <v>-0.002708543575</v>
      </c>
      <c r="V273" s="12">
        <v>43496.0</v>
      </c>
      <c r="W273" s="2">
        <v>158.51</v>
      </c>
      <c r="Y273" s="12">
        <v>43496.0</v>
      </c>
      <c r="Z273" s="2">
        <v>158.51</v>
      </c>
      <c r="AA273" s="22">
        <f t="shared" si="7"/>
        <v>0.0129533845</v>
      </c>
      <c r="AB273" s="3" t="s">
        <v>165</v>
      </c>
      <c r="AC273" s="4">
        <f t="array" ref="AC273">XLOOKUP(AB273,'Agregado (2)'!$B$2:$B$1511,'Agregado (2)'!$H$2:$H$1511)</f>
        <v>-0.002708543575</v>
      </c>
      <c r="AD273" s="3" t="s">
        <v>165</v>
      </c>
      <c r="AE273" s="2">
        <v>-1471.509</v>
      </c>
      <c r="AF273" s="12">
        <v>43496.0</v>
      </c>
      <c r="AG273" s="2">
        <v>20.47</v>
      </c>
      <c r="AH273" s="9">
        <f t="shared" si="8"/>
        <v>-0.005359330733</v>
      </c>
    </row>
    <row r="274" ht="15.75" customHeight="1">
      <c r="B274" s="13" t="s">
        <v>165</v>
      </c>
      <c r="C274" s="10">
        <v>130260.32900000013</v>
      </c>
      <c r="D274" s="21">
        <f t="shared" si="1"/>
        <v>-0.01123334709</v>
      </c>
      <c r="E274" s="10">
        <v>101364.34900000012</v>
      </c>
      <c r="F274" s="10">
        <v>77102.47299999995</v>
      </c>
      <c r="G274" s="10">
        <f t="shared" si="2"/>
        <v>308727.1398</v>
      </c>
      <c r="H274" s="11">
        <f t="shared" si="5"/>
        <v>-0.002708543575</v>
      </c>
      <c r="J274" s="12"/>
      <c r="K274" s="12"/>
      <c r="L274" s="12"/>
      <c r="M274" s="12"/>
      <c r="N274" s="12"/>
      <c r="O274" s="12"/>
      <c r="P274" s="12"/>
      <c r="Q274" s="12">
        <v>43497.0</v>
      </c>
      <c r="R274" s="2">
        <v>102.78</v>
      </c>
      <c r="S274" s="3">
        <v>43467.0</v>
      </c>
      <c r="T274" s="4">
        <f t="array" ref="T274">XLOOKUP(S274,'Agregado (2)'!$B$2:$B$1511,'Agregado (2)'!$H$2:$H$1511)</f>
        <v>0.003290903924</v>
      </c>
      <c r="V274" s="12">
        <v>43497.0</v>
      </c>
      <c r="W274" s="2">
        <v>160.2</v>
      </c>
      <c r="Y274" s="12">
        <v>43497.0</v>
      </c>
      <c r="Z274" s="2">
        <v>160.2</v>
      </c>
      <c r="AA274" s="22">
        <f t="shared" si="7"/>
        <v>0.01060535182</v>
      </c>
      <c r="AB274" s="3">
        <v>43467.0</v>
      </c>
      <c r="AC274" s="4">
        <f t="array" ref="AC274">XLOOKUP(AB274,'Agregado (2)'!$B$2:$B$1511,'Agregado (2)'!$H$2:$H$1511)</f>
        <v>0.003290903924</v>
      </c>
      <c r="AD274" s="3">
        <v>43467.0</v>
      </c>
      <c r="AE274" s="2">
        <v>485.821</v>
      </c>
      <c r="AF274" s="12">
        <v>43497.0</v>
      </c>
      <c r="AG274" s="2">
        <v>20.81</v>
      </c>
      <c r="AH274" s="9">
        <f t="shared" si="8"/>
        <v>0.01647324073</v>
      </c>
    </row>
    <row r="275" ht="15.75" customHeight="1">
      <c r="B275" s="13">
        <v>43467.0</v>
      </c>
      <c r="C275" s="10">
        <v>130746.15000000013</v>
      </c>
      <c r="D275" s="21">
        <f t="shared" si="1"/>
        <v>0.003722678172</v>
      </c>
      <c r="E275" s="10">
        <v>101486.53800000012</v>
      </c>
      <c r="F275" s="10">
        <v>77512.11299999995</v>
      </c>
      <c r="G275" s="10">
        <f t="shared" si="2"/>
        <v>309744.8047</v>
      </c>
      <c r="H275" s="11">
        <f t="shared" si="5"/>
        <v>0.003290903924</v>
      </c>
      <c r="J275" s="12"/>
      <c r="K275" s="12"/>
      <c r="L275" s="12"/>
      <c r="M275" s="12"/>
      <c r="N275" s="12"/>
      <c r="O275" s="12"/>
      <c r="P275" s="12"/>
      <c r="Q275" s="12">
        <v>43500.0</v>
      </c>
      <c r="R275" s="2">
        <v>105.74</v>
      </c>
      <c r="S275" s="3">
        <v>43557.0</v>
      </c>
      <c r="T275" s="4">
        <f t="array" ref="T275">XLOOKUP(S275,'Agregado (2)'!$B$2:$B$1511,'Agregado (2)'!$H$2:$H$1511)</f>
        <v>-0.001910958653</v>
      </c>
      <c r="V275" s="12">
        <v>43500.0</v>
      </c>
      <c r="W275" s="2">
        <v>160.67</v>
      </c>
      <c r="Y275" s="12">
        <v>43500.0</v>
      </c>
      <c r="Z275" s="2">
        <v>160.67</v>
      </c>
      <c r="AA275" s="22">
        <f t="shared" si="7"/>
        <v>0.002929537421</v>
      </c>
      <c r="AB275" s="3">
        <v>43557.0</v>
      </c>
      <c r="AC275" s="4">
        <f t="array" ref="AC275">XLOOKUP(AB275,'Agregado (2)'!$B$2:$B$1511,'Agregado (2)'!$H$2:$H$1511)</f>
        <v>-0.001910958653</v>
      </c>
      <c r="AD275" s="3">
        <v>43557.0</v>
      </c>
      <c r="AE275" s="2">
        <v>-729.478</v>
      </c>
      <c r="AF275" s="12">
        <v>43500.0</v>
      </c>
      <c r="AG275" s="2">
        <v>20.86</v>
      </c>
      <c r="AH275" s="9">
        <f t="shared" si="8"/>
        <v>0.002399809167</v>
      </c>
    </row>
    <row r="276" ht="15.75" customHeight="1">
      <c r="B276" s="13">
        <v>43557.0</v>
      </c>
      <c r="C276" s="10">
        <v>130016.67200000012</v>
      </c>
      <c r="D276" s="21">
        <f t="shared" si="1"/>
        <v>-0.005594968618</v>
      </c>
      <c r="E276" s="10">
        <v>101717.57700000012</v>
      </c>
      <c r="F276" s="10">
        <v>77419.21699999996</v>
      </c>
      <c r="G276" s="10">
        <f t="shared" si="2"/>
        <v>309153.4604</v>
      </c>
      <c r="H276" s="11">
        <f t="shared" si="5"/>
        <v>-0.001910958653</v>
      </c>
      <c r="J276" s="12"/>
      <c r="K276" s="12"/>
      <c r="L276" s="12"/>
      <c r="M276" s="12"/>
      <c r="N276" s="12"/>
      <c r="O276" s="12"/>
      <c r="P276" s="12"/>
      <c r="Q276" s="12">
        <v>43501.0</v>
      </c>
      <c r="R276" s="2">
        <v>107.22</v>
      </c>
      <c r="S276" s="3">
        <v>43587.0</v>
      </c>
      <c r="T276" s="4">
        <f t="array" ref="T276">XLOOKUP(S276,'Agregado (2)'!$B$2:$B$1511,'Agregado (2)'!$H$2:$H$1511)</f>
        <v>0.002985373503</v>
      </c>
      <c r="V276" s="12">
        <v>43501.0</v>
      </c>
      <c r="W276" s="2">
        <v>162.77</v>
      </c>
      <c r="Y276" s="12">
        <v>43501.0</v>
      </c>
      <c r="Z276" s="2">
        <v>162.77</v>
      </c>
      <c r="AA276" s="22">
        <f t="shared" si="7"/>
        <v>0.01298558935</v>
      </c>
      <c r="AB276" s="3">
        <v>43587.0</v>
      </c>
      <c r="AC276" s="4">
        <f t="array" ref="AC276">XLOOKUP(AB276,'Agregado (2)'!$B$2:$B$1511,'Agregado (2)'!$H$2:$H$1511)</f>
        <v>0.002985373503</v>
      </c>
      <c r="AD276" s="3">
        <v>43587.0</v>
      </c>
      <c r="AE276" s="2">
        <v>911.227</v>
      </c>
      <c r="AF276" s="12">
        <v>43501.0</v>
      </c>
      <c r="AG276" s="2">
        <v>21.42</v>
      </c>
      <c r="AH276" s="9">
        <f t="shared" si="8"/>
        <v>0.02649161545</v>
      </c>
    </row>
    <row r="277" ht="15.75" customHeight="1">
      <c r="B277" s="13">
        <v>43587.0</v>
      </c>
      <c r="C277" s="10">
        <v>130927.89900000012</v>
      </c>
      <c r="D277" s="21">
        <f t="shared" si="1"/>
        <v>0.006984093982</v>
      </c>
      <c r="E277" s="10">
        <v>101717.57700000012</v>
      </c>
      <c r="F277" s="10">
        <v>77432.29499999995</v>
      </c>
      <c r="G277" s="10">
        <f t="shared" si="2"/>
        <v>310077.778</v>
      </c>
      <c r="H277" s="11">
        <f t="shared" si="5"/>
        <v>0.002985373503</v>
      </c>
      <c r="J277" s="12"/>
      <c r="K277" s="12"/>
      <c r="L277" s="12"/>
      <c r="M277" s="12"/>
      <c r="N277" s="12"/>
      <c r="O277" s="12"/>
      <c r="P277" s="12"/>
      <c r="Q277" s="12">
        <v>43502.0</v>
      </c>
      <c r="R277" s="2">
        <v>106.03</v>
      </c>
      <c r="S277" s="3">
        <v>43618.0</v>
      </c>
      <c r="T277" s="4">
        <f t="array" ref="T277">XLOOKUP(S277,'Agregado (2)'!$B$2:$B$1511,'Agregado (2)'!$H$2:$H$1511)</f>
        <v>-0.0005090868405</v>
      </c>
      <c r="V277" s="12">
        <v>43502.0</v>
      </c>
      <c r="W277" s="2">
        <v>161.7</v>
      </c>
      <c r="Y277" s="12">
        <v>43502.0</v>
      </c>
      <c r="Z277" s="2">
        <v>161.7</v>
      </c>
      <c r="AA277" s="22">
        <f t="shared" si="7"/>
        <v>-0.00659539482</v>
      </c>
      <c r="AB277" s="3">
        <v>43618.0</v>
      </c>
      <c r="AC277" s="4">
        <f t="array" ref="AC277">XLOOKUP(AB277,'Agregado (2)'!$B$2:$B$1511,'Agregado (2)'!$H$2:$H$1511)</f>
        <v>-0.0005090868405</v>
      </c>
      <c r="AD277" s="3">
        <v>43618.0</v>
      </c>
      <c r="AE277" s="2">
        <v>-177.639</v>
      </c>
      <c r="AF277" s="12">
        <v>43502.0</v>
      </c>
      <c r="AG277" s="2">
        <v>21.15</v>
      </c>
      <c r="AH277" s="9">
        <f t="shared" si="8"/>
        <v>-0.01268515953</v>
      </c>
    </row>
    <row r="278" ht="15.75" customHeight="1">
      <c r="B278" s="13">
        <v>43618.0</v>
      </c>
      <c r="C278" s="10">
        <v>130750.26000000013</v>
      </c>
      <c r="D278" s="21">
        <f t="shared" si="1"/>
        <v>-0.001357690898</v>
      </c>
      <c r="E278" s="10">
        <v>101800.06100000012</v>
      </c>
      <c r="F278" s="10">
        <v>77369.64199999995</v>
      </c>
      <c r="G278" s="10">
        <f t="shared" si="2"/>
        <v>309919.9616</v>
      </c>
      <c r="H278" s="11">
        <f t="shared" si="5"/>
        <v>-0.0005090868405</v>
      </c>
      <c r="J278" s="12"/>
      <c r="K278" s="12"/>
      <c r="L278" s="12"/>
      <c r="M278" s="12"/>
      <c r="N278" s="12"/>
      <c r="O278" s="12"/>
      <c r="P278" s="12"/>
      <c r="Q278" s="12">
        <v>43503.0</v>
      </c>
      <c r="R278" s="2">
        <v>105.27</v>
      </c>
      <c r="S278" s="3">
        <v>43648.0</v>
      </c>
      <c r="T278" s="4">
        <f t="array" ref="T278">XLOOKUP(S278,'Agregado (2)'!$B$2:$B$1511,'Agregado (2)'!$H$2:$H$1511)</f>
        <v>-0.002061238883</v>
      </c>
      <c r="V278" s="12">
        <v>43503.0</v>
      </c>
      <c r="W278" s="2">
        <v>160.76</v>
      </c>
      <c r="Y278" s="12">
        <v>43503.0</v>
      </c>
      <c r="Z278" s="2">
        <v>160.76</v>
      </c>
      <c r="AA278" s="22">
        <f t="shared" si="7"/>
        <v>-0.005830197002</v>
      </c>
      <c r="AB278" s="3">
        <v>43648.0</v>
      </c>
      <c r="AC278" s="4">
        <f t="array" ref="AC278">XLOOKUP(AB278,'Agregado (2)'!$B$2:$B$1511,'Agregado (2)'!$H$2:$H$1511)</f>
        <v>-0.002061238883</v>
      </c>
      <c r="AD278" s="3">
        <v>43648.0</v>
      </c>
      <c r="AE278" s="2">
        <v>-327.25</v>
      </c>
      <c r="AF278" s="12">
        <v>43503.0</v>
      </c>
      <c r="AG278" s="2">
        <v>20.5</v>
      </c>
      <c r="AH278" s="9">
        <f t="shared" si="8"/>
        <v>-0.03121501935</v>
      </c>
    </row>
    <row r="279" ht="15.75" customHeight="1">
      <c r="B279" s="13">
        <v>43648.0</v>
      </c>
      <c r="C279" s="10">
        <v>130423.01000000013</v>
      </c>
      <c r="D279" s="21">
        <f t="shared" si="1"/>
        <v>-0.00250600049</v>
      </c>
      <c r="E279" s="10">
        <v>101608.00800000012</v>
      </c>
      <c r="F279" s="10">
        <v>77250.78499999995</v>
      </c>
      <c r="G279" s="10">
        <f t="shared" si="2"/>
        <v>309281.8005</v>
      </c>
      <c r="H279" s="11">
        <f t="shared" si="5"/>
        <v>-0.002061238883</v>
      </c>
      <c r="J279" s="12"/>
      <c r="K279" s="12"/>
      <c r="L279" s="12"/>
      <c r="M279" s="12"/>
      <c r="N279" s="12"/>
      <c r="O279" s="12"/>
      <c r="P279" s="12"/>
      <c r="Q279" s="12">
        <v>43504.0</v>
      </c>
      <c r="R279" s="2">
        <v>105.67</v>
      </c>
      <c r="S279" s="3">
        <v>43679.0</v>
      </c>
      <c r="T279" s="4">
        <f t="array" ref="T279">XLOOKUP(S279,'Agregado (2)'!$B$2:$B$1511,'Agregado (2)'!$H$2:$H$1511)</f>
        <v>-0.001623300572</v>
      </c>
      <c r="V279" s="12">
        <v>43504.0</v>
      </c>
      <c r="W279" s="2">
        <v>161.03</v>
      </c>
      <c r="Y279" s="12">
        <v>43504.0</v>
      </c>
      <c r="Z279" s="2">
        <v>161.03</v>
      </c>
      <c r="AA279" s="22">
        <f t="shared" si="7"/>
        <v>0.001678113449</v>
      </c>
      <c r="AB279" s="3">
        <v>43679.0</v>
      </c>
      <c r="AC279" s="4">
        <f t="array" ref="AC279">XLOOKUP(AB279,'Agregado (2)'!$B$2:$B$1511,'Agregado (2)'!$H$2:$H$1511)</f>
        <v>-0.001623300572</v>
      </c>
      <c r="AD279" s="3">
        <v>43679.0</v>
      </c>
      <c r="AE279" s="2">
        <v>-202.65</v>
      </c>
      <c r="AF279" s="12">
        <v>43504.0</v>
      </c>
      <c r="AG279" s="2">
        <v>20.39</v>
      </c>
      <c r="AH279" s="9">
        <f t="shared" si="8"/>
        <v>-0.005380301558</v>
      </c>
    </row>
    <row r="280" ht="15.75" customHeight="1">
      <c r="B280" s="13">
        <v>43679.0</v>
      </c>
      <c r="C280" s="10">
        <v>130220.36000000013</v>
      </c>
      <c r="D280" s="21">
        <f t="shared" si="1"/>
        <v>-0.001554998624</v>
      </c>
      <c r="E280" s="10">
        <v>101308.99200000011</v>
      </c>
      <c r="F280" s="10">
        <v>77250.79999999994</v>
      </c>
      <c r="G280" s="10">
        <f t="shared" si="2"/>
        <v>308780.1504</v>
      </c>
      <c r="H280" s="11">
        <f t="shared" si="5"/>
        <v>-0.001623300572</v>
      </c>
      <c r="J280" s="12"/>
      <c r="K280" s="12"/>
      <c r="L280" s="12"/>
      <c r="M280" s="12"/>
      <c r="N280" s="12"/>
      <c r="O280" s="12"/>
      <c r="P280" s="12"/>
      <c r="Q280" s="12">
        <v>43507.0</v>
      </c>
      <c r="R280" s="2">
        <v>105.25</v>
      </c>
      <c r="S280" s="3">
        <v>43771.0</v>
      </c>
      <c r="T280" s="4">
        <f t="array" ref="T280">XLOOKUP(S280,'Agregado (2)'!$B$2:$B$1511,'Agregado (2)'!$H$2:$H$1511)</f>
        <v>-0.0002895632661</v>
      </c>
      <c r="V280" s="12">
        <v>43507.0</v>
      </c>
      <c r="W280" s="2">
        <v>161.8</v>
      </c>
      <c r="Y280" s="12">
        <v>43507.0</v>
      </c>
      <c r="Z280" s="2">
        <v>161.8</v>
      </c>
      <c r="AA280" s="22">
        <f t="shared" si="7"/>
        <v>0.004770321594</v>
      </c>
      <c r="AB280" s="3">
        <v>43771.0</v>
      </c>
      <c r="AC280" s="4">
        <f t="array" ref="AC280">XLOOKUP(AB280,'Agregado (2)'!$B$2:$B$1511,'Agregado (2)'!$H$2:$H$1511)</f>
        <v>-0.0002895632661</v>
      </c>
      <c r="AD280" s="3">
        <v>43771.0</v>
      </c>
      <c r="AE280" s="2">
        <v>0.0</v>
      </c>
      <c r="AF280" s="12">
        <v>43507.0</v>
      </c>
      <c r="AG280" s="2">
        <v>20.86</v>
      </c>
      <c r="AH280" s="9">
        <f t="shared" si="8"/>
        <v>0.02278886499</v>
      </c>
    </row>
    <row r="281" ht="15.75" customHeight="1">
      <c r="B281" s="13">
        <v>43771.0</v>
      </c>
      <c r="C281" s="10">
        <v>130220.36000000013</v>
      </c>
      <c r="D281" s="21">
        <f t="shared" si="1"/>
        <v>0</v>
      </c>
      <c r="E281" s="10">
        <v>101349.80800000012</v>
      </c>
      <c r="F281" s="10">
        <v>77120.58399999994</v>
      </c>
      <c r="G281" s="10">
        <f t="shared" si="2"/>
        <v>308690.752</v>
      </c>
      <c r="H281" s="11">
        <f t="shared" si="5"/>
        <v>-0.0002895632661</v>
      </c>
      <c r="J281" s="12"/>
      <c r="K281" s="12"/>
      <c r="L281" s="12"/>
      <c r="M281" s="12"/>
      <c r="N281" s="12"/>
      <c r="O281" s="12"/>
      <c r="P281" s="12"/>
      <c r="Q281" s="12">
        <v>43508.0</v>
      </c>
      <c r="R281" s="2">
        <v>106.89</v>
      </c>
      <c r="S281" s="3">
        <v>43801.0</v>
      </c>
      <c r="T281" s="4">
        <f t="array" ref="T281">XLOOKUP(S281,'Agregado (2)'!$B$2:$B$1511,'Agregado (2)'!$H$2:$H$1511)</f>
        <v>0.002417683765</v>
      </c>
      <c r="V281" s="12">
        <v>43508.0</v>
      </c>
      <c r="W281" s="2">
        <v>163.15</v>
      </c>
      <c r="Y281" s="12">
        <v>43508.0</v>
      </c>
      <c r="Z281" s="2">
        <v>163.15</v>
      </c>
      <c r="AA281" s="22">
        <f t="shared" si="7"/>
        <v>0.008309018415</v>
      </c>
      <c r="AB281" s="3">
        <v>43801.0</v>
      </c>
      <c r="AC281" s="4">
        <f t="array" ref="AC281">XLOOKUP(AB281,'Agregado (2)'!$B$2:$B$1511,'Agregado (2)'!$H$2:$H$1511)</f>
        <v>0.002417683765</v>
      </c>
      <c r="AD281" s="3">
        <v>43801.0</v>
      </c>
      <c r="AE281" s="2">
        <v>852.582</v>
      </c>
      <c r="AF281" s="12">
        <v>43508.0</v>
      </c>
      <c r="AG281" s="2">
        <v>20.79</v>
      </c>
      <c r="AH281" s="9">
        <f t="shared" si="8"/>
        <v>-0.003361347703</v>
      </c>
    </row>
    <row r="282" ht="15.75" customHeight="1">
      <c r="B282" s="13">
        <v>43801.0</v>
      </c>
      <c r="C282" s="10">
        <v>131072.94200000013</v>
      </c>
      <c r="D282" s="21">
        <f t="shared" si="1"/>
        <v>0.006525885044</v>
      </c>
      <c r="E282" s="10">
        <v>101349.80800000012</v>
      </c>
      <c r="F282" s="10">
        <v>77015.21499999994</v>
      </c>
      <c r="G282" s="10">
        <f t="shared" si="2"/>
        <v>309437.9715</v>
      </c>
      <c r="H282" s="11">
        <f t="shared" si="5"/>
        <v>0.002417683765</v>
      </c>
      <c r="J282" s="12"/>
      <c r="K282" s="12"/>
      <c r="L282" s="12"/>
      <c r="M282" s="12"/>
      <c r="N282" s="12"/>
      <c r="O282" s="12"/>
      <c r="P282" s="12"/>
      <c r="Q282" s="12">
        <v>43509.0</v>
      </c>
      <c r="R282" s="2">
        <v>106.81</v>
      </c>
      <c r="S282" s="3" t="s">
        <v>166</v>
      </c>
      <c r="T282" s="4">
        <f t="array" ref="T282">XLOOKUP(S282,'Agregado (2)'!$B$2:$B$1511,'Agregado (2)'!$H$2:$H$1511)</f>
        <v>0.004736712569</v>
      </c>
      <c r="V282" s="12">
        <v>43509.0</v>
      </c>
      <c r="W282" s="2">
        <v>164.61</v>
      </c>
      <c r="Y282" s="12">
        <v>43509.0</v>
      </c>
      <c r="Z282" s="2">
        <v>164.61</v>
      </c>
      <c r="AA282" s="22">
        <f t="shared" si="7"/>
        <v>0.0089090167</v>
      </c>
      <c r="AB282" s="3" t="s">
        <v>166</v>
      </c>
      <c r="AC282" s="4">
        <f t="array" ref="AC282">XLOOKUP(AB282,'Agregado (2)'!$B$2:$B$1511,'Agregado (2)'!$H$2:$H$1511)</f>
        <v>0.004736712569</v>
      </c>
      <c r="AD282" s="3" t="s">
        <v>166</v>
      </c>
      <c r="AE282" s="2">
        <v>932.147</v>
      </c>
      <c r="AF282" s="12">
        <v>43509.0</v>
      </c>
      <c r="AG282" s="2">
        <v>20.54</v>
      </c>
      <c r="AH282" s="9">
        <f t="shared" si="8"/>
        <v>-0.01209789737</v>
      </c>
    </row>
    <row r="283" ht="15.75" customHeight="1">
      <c r="B283" s="13" t="s">
        <v>166</v>
      </c>
      <c r="C283" s="10">
        <v>132005.08900000012</v>
      </c>
      <c r="D283" s="21">
        <f t="shared" si="1"/>
        <v>0.007086497473</v>
      </c>
      <c r="E283" s="10">
        <v>101432.55800000012</v>
      </c>
      <c r="F283" s="10">
        <v>77469.51299999993</v>
      </c>
      <c r="G283" s="10">
        <f t="shared" si="2"/>
        <v>310907.1671</v>
      </c>
      <c r="H283" s="11">
        <f t="shared" si="5"/>
        <v>0.004736712569</v>
      </c>
      <c r="J283" s="12"/>
      <c r="K283" s="12"/>
      <c r="L283" s="12"/>
      <c r="M283" s="12"/>
      <c r="N283" s="12"/>
      <c r="O283" s="12"/>
      <c r="P283" s="12"/>
      <c r="Q283" s="12">
        <v>43510.0</v>
      </c>
      <c r="R283" s="2">
        <v>106.9</v>
      </c>
      <c r="S283" s="3" t="s">
        <v>167</v>
      </c>
      <c r="T283" s="4">
        <f t="array" ref="T283">XLOOKUP(S283,'Agregado (2)'!$B$2:$B$1511,'Agregado (2)'!$H$2:$H$1511)</f>
        <v>0.002243806903</v>
      </c>
      <c r="V283" s="12">
        <v>43510.0</v>
      </c>
      <c r="W283" s="2">
        <v>163.73</v>
      </c>
      <c r="Y283" s="12">
        <v>43510.0</v>
      </c>
      <c r="Z283" s="2">
        <v>163.73</v>
      </c>
      <c r="AA283" s="22">
        <f t="shared" si="7"/>
        <v>-0.005360310088</v>
      </c>
      <c r="AB283" s="3" t="s">
        <v>167</v>
      </c>
      <c r="AC283" s="4">
        <f t="array" ref="AC283">XLOOKUP(AB283,'Agregado (2)'!$B$2:$B$1511,'Agregado (2)'!$H$2:$H$1511)</f>
        <v>0.002243806903</v>
      </c>
      <c r="AD283" s="3" t="s">
        <v>167</v>
      </c>
      <c r="AE283" s="2">
        <v>261.259</v>
      </c>
      <c r="AF283" s="12">
        <v>43510.0</v>
      </c>
      <c r="AG283" s="2">
        <v>20.25</v>
      </c>
      <c r="AH283" s="9">
        <f t="shared" si="8"/>
        <v>-0.01421941095</v>
      </c>
    </row>
    <row r="284" ht="15.75" customHeight="1">
      <c r="B284" s="13" t="s">
        <v>167</v>
      </c>
      <c r="C284" s="10">
        <v>132266.34800000011</v>
      </c>
      <c r="D284" s="21">
        <f t="shared" si="1"/>
        <v>0.001977202592</v>
      </c>
      <c r="E284" s="10">
        <v>101806.08600000013</v>
      </c>
      <c r="F284" s="10">
        <v>77533.12999999993</v>
      </c>
      <c r="G284" s="10">
        <f t="shared" si="2"/>
        <v>311605.566</v>
      </c>
      <c r="H284" s="11">
        <f t="shared" si="5"/>
        <v>0.002243806903</v>
      </c>
      <c r="J284" s="12"/>
      <c r="K284" s="12"/>
      <c r="L284" s="12"/>
      <c r="M284" s="12"/>
      <c r="N284" s="12"/>
      <c r="O284" s="12"/>
      <c r="P284" s="12"/>
      <c r="Q284" s="12">
        <v>43511.0</v>
      </c>
      <c r="R284" s="2">
        <v>108.22</v>
      </c>
      <c r="S284" s="3" t="s">
        <v>168</v>
      </c>
      <c r="T284" s="4">
        <f t="array" ref="T284">XLOOKUP(S284,'Agregado (2)'!$B$2:$B$1511,'Agregado (2)'!$H$2:$H$1511)</f>
        <v>-0.007640486458</v>
      </c>
      <c r="V284" s="12">
        <v>43511.0</v>
      </c>
      <c r="W284" s="2">
        <v>169.26</v>
      </c>
      <c r="Y284" s="12">
        <v>43511.0</v>
      </c>
      <c r="Z284" s="2">
        <v>169.26</v>
      </c>
      <c r="AA284" s="22">
        <f t="shared" si="7"/>
        <v>0.03321726459</v>
      </c>
      <c r="AB284" s="3" t="s">
        <v>168</v>
      </c>
      <c r="AC284" s="4">
        <f t="array" ref="AC284">XLOOKUP(AB284,'Agregado (2)'!$B$2:$B$1511,'Agregado (2)'!$H$2:$H$1511)</f>
        <v>-0.007640486458</v>
      </c>
      <c r="AD284" s="3" t="s">
        <v>168</v>
      </c>
      <c r="AE284" s="2">
        <v>-2222.45</v>
      </c>
      <c r="AF284" s="12">
        <v>43511.0</v>
      </c>
      <c r="AG284" s="2">
        <v>20.53</v>
      </c>
      <c r="AH284" s="9">
        <f t="shared" si="8"/>
        <v>0.01373243748</v>
      </c>
    </row>
    <row r="285" ht="15.75" customHeight="1">
      <c r="B285" s="13" t="s">
        <v>168</v>
      </c>
      <c r="C285" s="10">
        <v>130043.89800000012</v>
      </c>
      <c r="D285" s="21">
        <f t="shared" si="1"/>
        <v>-0.01694560709</v>
      </c>
      <c r="E285" s="10">
        <v>101681.86400000013</v>
      </c>
      <c r="F285" s="10">
        <v>77508.07499999994</v>
      </c>
      <c r="G285" s="10">
        <f t="shared" si="2"/>
        <v>309233.8201</v>
      </c>
      <c r="H285" s="11">
        <f t="shared" si="5"/>
        <v>-0.007640486458</v>
      </c>
      <c r="J285" s="12"/>
      <c r="K285" s="12"/>
      <c r="L285" s="12"/>
      <c r="M285" s="12"/>
      <c r="N285" s="12"/>
      <c r="O285" s="12"/>
      <c r="P285" s="12"/>
      <c r="Q285" s="12">
        <v>43515.0</v>
      </c>
      <c r="R285" s="2">
        <v>108.17</v>
      </c>
      <c r="S285" s="3" t="s">
        <v>169</v>
      </c>
      <c r="T285" s="4">
        <f t="array" ref="T285">XLOOKUP(S285,'Agregado (2)'!$B$2:$B$1511,'Agregado (2)'!$H$2:$H$1511)</f>
        <v>-0.0006467825299</v>
      </c>
      <c r="V285" s="12">
        <v>43515.0</v>
      </c>
      <c r="W285" s="2">
        <v>167.96</v>
      </c>
      <c r="Y285" s="12">
        <v>43515.0</v>
      </c>
      <c r="Z285" s="2">
        <v>167.96</v>
      </c>
      <c r="AA285" s="22">
        <f t="shared" si="7"/>
        <v>-0.007710138426</v>
      </c>
      <c r="AB285" s="3" t="s">
        <v>169</v>
      </c>
      <c r="AC285" s="4">
        <f t="array" ref="AC285">XLOOKUP(AB285,'Agregado (2)'!$B$2:$B$1511,'Agregado (2)'!$H$2:$H$1511)</f>
        <v>-0.0006467825299</v>
      </c>
      <c r="AD285" s="3" t="s">
        <v>169</v>
      </c>
      <c r="AE285" s="2">
        <v>-429.927</v>
      </c>
      <c r="AF285" s="12">
        <v>43515.0</v>
      </c>
      <c r="AG285" s="2">
        <v>20.38</v>
      </c>
      <c r="AH285" s="9">
        <f t="shared" si="8"/>
        <v>-0.007333203236</v>
      </c>
    </row>
    <row r="286" ht="15.75" customHeight="1">
      <c r="B286" s="13" t="s">
        <v>169</v>
      </c>
      <c r="C286" s="10">
        <v>129613.97100000012</v>
      </c>
      <c r="D286" s="21">
        <f t="shared" si="1"/>
        <v>-0.003311491345</v>
      </c>
      <c r="E286" s="10">
        <v>101905.12400000013</v>
      </c>
      <c r="F286" s="10">
        <v>77514.78599999993</v>
      </c>
      <c r="G286" s="10">
        <f t="shared" si="2"/>
        <v>309033.8777</v>
      </c>
      <c r="H286" s="11">
        <f t="shared" si="5"/>
        <v>-0.0006467825299</v>
      </c>
      <c r="J286" s="12"/>
      <c r="K286" s="12"/>
      <c r="L286" s="12"/>
      <c r="M286" s="12"/>
      <c r="N286" s="12"/>
      <c r="O286" s="12"/>
      <c r="P286" s="12"/>
      <c r="Q286" s="12">
        <v>43516.0</v>
      </c>
      <c r="R286" s="2">
        <v>107.15</v>
      </c>
      <c r="S286" s="3" t="s">
        <v>170</v>
      </c>
      <c r="T286" s="4">
        <f t="array" ref="T286">XLOOKUP(S286,'Agregado (2)'!$B$2:$B$1511,'Agregado (2)'!$H$2:$H$1511)</f>
        <v>0.006477481759</v>
      </c>
      <c r="V286" s="12">
        <v>43516.0</v>
      </c>
      <c r="W286" s="2">
        <v>169.46</v>
      </c>
      <c r="Y286" s="12">
        <v>43516.0</v>
      </c>
      <c r="Z286" s="2">
        <v>169.46</v>
      </c>
      <c r="AA286" s="22">
        <f t="shared" si="7"/>
        <v>0.008891054954</v>
      </c>
      <c r="AB286" s="3" t="s">
        <v>170</v>
      </c>
      <c r="AC286" s="4">
        <f t="array" ref="AC286">XLOOKUP(AB286,'Agregado (2)'!$B$2:$B$1511,'Agregado (2)'!$H$2:$H$1511)</f>
        <v>0.006477481759</v>
      </c>
      <c r="AD286" s="3" t="s">
        <v>170</v>
      </c>
      <c r="AE286" s="2">
        <v>1722.4</v>
      </c>
      <c r="AF286" s="12">
        <v>43516.0</v>
      </c>
      <c r="AG286" s="2">
        <v>20.17</v>
      </c>
      <c r="AH286" s="9">
        <f t="shared" si="8"/>
        <v>-0.01035767583</v>
      </c>
    </row>
    <row r="287" ht="15.75" customHeight="1">
      <c r="B287" s="13" t="s">
        <v>170</v>
      </c>
      <c r="C287" s="10">
        <v>131336.37100000013</v>
      </c>
      <c r="D287" s="21">
        <f t="shared" si="1"/>
        <v>0.01320117077</v>
      </c>
      <c r="E287" s="10">
        <v>102086.80600000013</v>
      </c>
      <c r="F287" s="10">
        <v>77618.94599999994</v>
      </c>
      <c r="G287" s="10">
        <f t="shared" si="2"/>
        <v>311042.1362</v>
      </c>
      <c r="H287" s="11">
        <f t="shared" si="5"/>
        <v>0.006477481759</v>
      </c>
      <c r="J287" s="12"/>
      <c r="K287" s="12"/>
      <c r="L287" s="12"/>
      <c r="M287" s="12"/>
      <c r="N287" s="12"/>
      <c r="O287" s="12"/>
      <c r="P287" s="12"/>
      <c r="Q287" s="12">
        <v>43517.0</v>
      </c>
      <c r="R287" s="2">
        <v>109.41</v>
      </c>
      <c r="S287" s="3" t="s">
        <v>171</v>
      </c>
      <c r="T287" s="4">
        <f t="array" ref="T287">XLOOKUP(S287,'Agregado (2)'!$B$2:$B$1511,'Agregado (2)'!$H$2:$H$1511)</f>
        <v>-0.003498788668</v>
      </c>
      <c r="V287" s="12">
        <v>43517.0</v>
      </c>
      <c r="W287" s="2">
        <v>170.6</v>
      </c>
      <c r="Y287" s="12">
        <v>43517.0</v>
      </c>
      <c r="Z287" s="2">
        <v>170.6</v>
      </c>
      <c r="AA287" s="22">
        <f t="shared" si="7"/>
        <v>0.006704724287</v>
      </c>
      <c r="AB287" s="3" t="s">
        <v>171</v>
      </c>
      <c r="AC287" s="4">
        <f t="array" ref="AC287">XLOOKUP(AB287,'Agregado (2)'!$B$2:$B$1511,'Agregado (2)'!$H$2:$H$1511)</f>
        <v>-0.003498788668</v>
      </c>
      <c r="AD287" s="3" t="s">
        <v>171</v>
      </c>
      <c r="AE287" s="2">
        <v>-1294.341</v>
      </c>
      <c r="AF287" s="12">
        <v>43517.0</v>
      </c>
      <c r="AG287" s="2">
        <v>19.42</v>
      </c>
      <c r="AH287" s="9">
        <f t="shared" si="8"/>
        <v>-0.0378928891</v>
      </c>
    </row>
    <row r="288" ht="15.75" customHeight="1">
      <c r="B288" s="13" t="s">
        <v>171</v>
      </c>
      <c r="C288" s="10">
        <v>130042.03000000013</v>
      </c>
      <c r="D288" s="21">
        <f t="shared" si="1"/>
        <v>-0.009904043909</v>
      </c>
      <c r="E288" s="10">
        <v>102268.84700000013</v>
      </c>
      <c r="F288" s="10">
        <v>77644.89999999994</v>
      </c>
      <c r="G288" s="10">
        <f t="shared" si="2"/>
        <v>309955.7671</v>
      </c>
      <c r="H288" s="11">
        <f t="shared" si="5"/>
        <v>-0.003498788668</v>
      </c>
      <c r="J288" s="12"/>
      <c r="K288" s="12"/>
      <c r="L288" s="12"/>
      <c r="M288" s="12"/>
      <c r="N288" s="12"/>
      <c r="O288" s="12"/>
      <c r="P288" s="12"/>
      <c r="Q288" s="12">
        <v>43518.0</v>
      </c>
      <c r="R288" s="2">
        <v>110.97</v>
      </c>
      <c r="S288" s="3" t="s">
        <v>172</v>
      </c>
      <c r="T288" s="4">
        <f t="array" ref="T288">XLOOKUP(S288,'Agregado (2)'!$B$2:$B$1511,'Agregado (2)'!$H$2:$H$1511)</f>
        <v>0.0018713453</v>
      </c>
      <c r="V288" s="12">
        <v>43518.0</v>
      </c>
      <c r="W288" s="2">
        <v>172.7</v>
      </c>
      <c r="Y288" s="12">
        <v>43518.0</v>
      </c>
      <c r="Z288" s="2">
        <v>172.7</v>
      </c>
      <c r="AA288" s="22">
        <f t="shared" si="7"/>
        <v>0.0122343501</v>
      </c>
      <c r="AB288" s="3" t="s">
        <v>172</v>
      </c>
      <c r="AC288" s="4">
        <f t="array" ref="AC288">XLOOKUP(AB288,'Agregado (2)'!$B$2:$B$1511,'Agregado (2)'!$H$2:$H$1511)</f>
        <v>0.0018713453</v>
      </c>
      <c r="AD288" s="3" t="s">
        <v>172</v>
      </c>
      <c r="AE288" s="2">
        <v>707.362</v>
      </c>
      <c r="AF288" s="12">
        <v>43518.0</v>
      </c>
      <c r="AG288" s="2">
        <v>19.65</v>
      </c>
      <c r="AH288" s="9">
        <f t="shared" si="8"/>
        <v>0.01177387545</v>
      </c>
    </row>
    <row r="289" ht="15.75" customHeight="1">
      <c r="B289" s="13" t="s">
        <v>172</v>
      </c>
      <c r="C289" s="10">
        <v>130749.39200000012</v>
      </c>
      <c r="D289" s="21">
        <f t="shared" si="1"/>
        <v>0.005424746943</v>
      </c>
      <c r="E289" s="10">
        <v>102129.29700000012</v>
      </c>
      <c r="F289" s="10">
        <v>77657.64999999994</v>
      </c>
      <c r="G289" s="10">
        <f t="shared" si="2"/>
        <v>310536.3444</v>
      </c>
      <c r="H289" s="11">
        <f t="shared" si="5"/>
        <v>0.0018713453</v>
      </c>
      <c r="J289" s="12"/>
      <c r="K289" s="12"/>
      <c r="L289" s="12"/>
      <c r="M289" s="12"/>
      <c r="N289" s="12"/>
      <c r="O289" s="12"/>
      <c r="P289" s="12"/>
      <c r="Q289" s="12">
        <v>43521.0</v>
      </c>
      <c r="R289" s="2">
        <v>111.59</v>
      </c>
      <c r="S289" s="3" t="s">
        <v>173</v>
      </c>
      <c r="T289" s="4">
        <f t="array" ref="T289">XLOOKUP(S289,'Agregado (2)'!$B$2:$B$1511,'Agregado (2)'!$H$2:$H$1511)</f>
        <v>0.0008100929983</v>
      </c>
      <c r="V289" s="12">
        <v>43521.0</v>
      </c>
      <c r="W289" s="2">
        <v>172.5</v>
      </c>
      <c r="Y289" s="12">
        <v>43521.0</v>
      </c>
      <c r="Z289" s="2">
        <v>172.5</v>
      </c>
      <c r="AA289" s="22">
        <f t="shared" si="7"/>
        <v>-0.001158748681</v>
      </c>
      <c r="AB289" s="3" t="s">
        <v>173</v>
      </c>
      <c r="AC289" s="4">
        <f t="array" ref="AC289">XLOOKUP(AB289,'Agregado (2)'!$B$2:$B$1511,'Agregado (2)'!$H$2:$H$1511)</f>
        <v>0.0008100929983</v>
      </c>
      <c r="AD289" s="3" t="s">
        <v>173</v>
      </c>
      <c r="AE289" s="2">
        <v>348.969</v>
      </c>
      <c r="AF289" s="12">
        <v>43521.0</v>
      </c>
      <c r="AG289" s="2">
        <v>19.92</v>
      </c>
      <c r="AH289" s="9">
        <f t="shared" si="8"/>
        <v>0.01364691384</v>
      </c>
    </row>
    <row r="290" ht="15.75" customHeight="1">
      <c r="B290" s="13" t="s">
        <v>173</v>
      </c>
      <c r="C290" s="10">
        <v>131098.36100000012</v>
      </c>
      <c r="D290" s="21">
        <f t="shared" si="1"/>
        <v>0.002665435946</v>
      </c>
      <c r="E290" s="10">
        <v>102030.98200000012</v>
      </c>
      <c r="F290" s="10">
        <v>77658.66399999993</v>
      </c>
      <c r="G290" s="10">
        <f t="shared" si="2"/>
        <v>310788.0097</v>
      </c>
      <c r="H290" s="11">
        <f t="shared" si="5"/>
        <v>0.0008100929983</v>
      </c>
      <c r="J290" s="12"/>
      <c r="K290" s="12"/>
      <c r="L290" s="12"/>
      <c r="M290" s="12"/>
      <c r="N290" s="12"/>
      <c r="O290" s="12"/>
      <c r="P290" s="12"/>
      <c r="Q290" s="12">
        <v>43522.0</v>
      </c>
      <c r="R290" s="2">
        <v>112.36</v>
      </c>
      <c r="S290" s="3" t="s">
        <v>174</v>
      </c>
      <c r="T290" s="4">
        <f t="array" ref="T290">XLOOKUP(S290,'Agregado (2)'!$B$2:$B$1511,'Agregado (2)'!$H$2:$H$1511)</f>
        <v>0.009959994727</v>
      </c>
      <c r="V290" s="12">
        <v>43522.0</v>
      </c>
      <c r="W290" s="2">
        <v>172.49</v>
      </c>
      <c r="Y290" s="12">
        <v>43522.0</v>
      </c>
      <c r="Z290" s="2">
        <v>172.49</v>
      </c>
      <c r="AA290" s="22">
        <f t="shared" si="7"/>
        <v>-0.00005797269488</v>
      </c>
      <c r="AB290" s="3" t="s">
        <v>174</v>
      </c>
      <c r="AC290" s="4">
        <f t="array" ref="AC290">XLOOKUP(AB290,'Agregado (2)'!$B$2:$B$1511,'Agregado (2)'!$H$2:$H$1511)</f>
        <v>0.009959994727</v>
      </c>
      <c r="AD290" s="3" t="s">
        <v>174</v>
      </c>
      <c r="AE290" s="2">
        <v>3214.903</v>
      </c>
      <c r="AF290" s="12">
        <v>43522.0</v>
      </c>
      <c r="AG290" s="2">
        <v>19.86</v>
      </c>
      <c r="AH290" s="9">
        <f t="shared" si="8"/>
        <v>-0.003016593539</v>
      </c>
    </row>
    <row r="291" ht="15.75" customHeight="1">
      <c r="B291" s="13" t="s">
        <v>174</v>
      </c>
      <c r="C291" s="10">
        <v>134313.2640000001</v>
      </c>
      <c r="D291" s="21">
        <f t="shared" si="1"/>
        <v>0.02422697383</v>
      </c>
      <c r="E291" s="10">
        <v>102016.91800000012</v>
      </c>
      <c r="F291" s="10">
        <v>77568.71699999993</v>
      </c>
      <c r="G291" s="10">
        <f t="shared" si="2"/>
        <v>313898.9232</v>
      </c>
      <c r="H291" s="11">
        <f t="shared" si="5"/>
        <v>0.009959994727</v>
      </c>
      <c r="J291" s="12"/>
      <c r="K291" s="12"/>
      <c r="L291" s="12"/>
      <c r="M291" s="12"/>
      <c r="N291" s="12"/>
      <c r="O291" s="12"/>
      <c r="P291" s="12"/>
      <c r="Q291" s="12">
        <v>43523.0</v>
      </c>
      <c r="R291" s="2">
        <v>112.17</v>
      </c>
      <c r="S291" s="3" t="s">
        <v>175</v>
      </c>
      <c r="T291" s="4">
        <f t="array" ref="T291">XLOOKUP(S291,'Agregado (2)'!$B$2:$B$1511,'Agregado (2)'!$H$2:$H$1511)</f>
        <v>-0.003748852761</v>
      </c>
      <c r="V291" s="12">
        <v>43523.0</v>
      </c>
      <c r="W291" s="2">
        <v>173.6</v>
      </c>
      <c r="Y291" s="12">
        <v>43523.0</v>
      </c>
      <c r="Z291" s="2">
        <v>173.6</v>
      </c>
      <c r="AA291" s="22">
        <f t="shared" si="7"/>
        <v>0.00641453845</v>
      </c>
      <c r="AB291" s="3" t="s">
        <v>175</v>
      </c>
      <c r="AC291" s="4">
        <f t="array" ref="AC291">XLOOKUP(AB291,'Agregado (2)'!$B$2:$B$1511,'Agregado (2)'!$H$2:$H$1511)</f>
        <v>-0.003748852761</v>
      </c>
      <c r="AD291" s="3" t="s">
        <v>175</v>
      </c>
      <c r="AE291" s="2">
        <v>-1019.59</v>
      </c>
      <c r="AF291" s="12">
        <v>43523.0</v>
      </c>
      <c r="AG291" s="2">
        <v>20.98</v>
      </c>
      <c r="AH291" s="9">
        <f t="shared" si="8"/>
        <v>0.05486194435</v>
      </c>
    </row>
    <row r="292" ht="15.75" customHeight="1">
      <c r="B292" s="13" t="s">
        <v>175</v>
      </c>
      <c r="C292" s="10">
        <v>133293.67400000012</v>
      </c>
      <c r="D292" s="21">
        <f t="shared" si="1"/>
        <v>-0.007620093419</v>
      </c>
      <c r="E292" s="10">
        <v>101932.59900000012</v>
      </c>
      <c r="F292" s="10">
        <v>77498.09999999993</v>
      </c>
      <c r="G292" s="10">
        <f t="shared" si="2"/>
        <v>312724.3654</v>
      </c>
      <c r="H292" s="11">
        <f t="shared" si="5"/>
        <v>-0.003748852761</v>
      </c>
      <c r="J292" s="12"/>
      <c r="K292" s="12"/>
      <c r="L292" s="12"/>
      <c r="M292" s="12"/>
      <c r="N292" s="12"/>
      <c r="O292" s="12"/>
      <c r="P292" s="12"/>
      <c r="Q292" s="12">
        <v>43524.0</v>
      </c>
      <c r="R292" s="2">
        <v>112.03</v>
      </c>
      <c r="S292" s="3" t="s">
        <v>176</v>
      </c>
      <c r="T292" s="4">
        <f t="array" ref="T292">XLOOKUP(S292,'Agregado (2)'!$B$2:$B$1511,'Agregado (2)'!$H$2:$H$1511)</f>
        <v>-0.002339812647</v>
      </c>
      <c r="V292" s="12">
        <v>43524.0</v>
      </c>
      <c r="W292" s="2">
        <v>173.12</v>
      </c>
      <c r="Y292" s="12">
        <v>43524.0</v>
      </c>
      <c r="Z292" s="2">
        <v>173.12</v>
      </c>
      <c r="AA292" s="22">
        <f t="shared" si="7"/>
        <v>-0.002768806568</v>
      </c>
      <c r="AB292" s="3" t="s">
        <v>176</v>
      </c>
      <c r="AC292" s="4">
        <f t="array" ref="AC292">XLOOKUP(AB292,'Agregado (2)'!$B$2:$B$1511,'Agregado (2)'!$H$2:$H$1511)</f>
        <v>-0.002339812647</v>
      </c>
      <c r="AD292" s="3" t="s">
        <v>176</v>
      </c>
      <c r="AE292" s="2">
        <v>-488.655</v>
      </c>
      <c r="AF292" s="12">
        <v>43524.0</v>
      </c>
      <c r="AG292" s="2">
        <v>21.33</v>
      </c>
      <c r="AH292" s="9">
        <f t="shared" si="8"/>
        <v>0.01654492952</v>
      </c>
    </row>
    <row r="293" ht="15.75" customHeight="1">
      <c r="B293" s="13" t="s">
        <v>176</v>
      </c>
      <c r="C293" s="10">
        <v>132805.01900000012</v>
      </c>
      <c r="D293" s="21">
        <f t="shared" si="1"/>
        <v>-0.003672739191</v>
      </c>
      <c r="E293" s="10">
        <v>101876.40800000011</v>
      </c>
      <c r="F293" s="10">
        <v>77312.08099999993</v>
      </c>
      <c r="G293" s="10">
        <f t="shared" si="2"/>
        <v>311993.5043</v>
      </c>
      <c r="H293" s="11">
        <f t="shared" si="5"/>
        <v>-0.002339812647</v>
      </c>
      <c r="J293" s="12"/>
      <c r="K293" s="12"/>
      <c r="L293" s="12"/>
      <c r="M293" s="12"/>
      <c r="N293" s="12"/>
      <c r="O293" s="12"/>
      <c r="P293" s="12"/>
      <c r="Q293" s="12">
        <v>43525.0</v>
      </c>
      <c r="R293" s="2">
        <v>112.53</v>
      </c>
      <c r="S293" s="3">
        <v>43468.0</v>
      </c>
      <c r="T293" s="4">
        <f t="array" ref="T293">XLOOKUP(S293,'Agregado (2)'!$B$2:$B$1511,'Agregado (2)'!$H$2:$H$1511)</f>
        <v>0.002987612248</v>
      </c>
      <c r="V293" s="12">
        <v>43525.0</v>
      </c>
      <c r="W293" s="2">
        <v>175.67</v>
      </c>
      <c r="Y293" s="12">
        <v>43525.0</v>
      </c>
      <c r="Z293" s="2">
        <v>175.67</v>
      </c>
      <c r="AA293" s="22">
        <f t="shared" si="7"/>
        <v>0.01462223937</v>
      </c>
      <c r="AB293" s="3">
        <v>43468.0</v>
      </c>
      <c r="AC293" s="4">
        <f t="array" ref="AC293">XLOOKUP(AB293,'Agregado (2)'!$B$2:$B$1511,'Agregado (2)'!$H$2:$H$1511)</f>
        <v>0.002987612248</v>
      </c>
      <c r="AD293" s="3">
        <v>43468.0</v>
      </c>
      <c r="AE293" s="2">
        <v>1030.549</v>
      </c>
      <c r="AF293" s="12">
        <v>43525.0</v>
      </c>
      <c r="AG293" s="2">
        <v>19.65</v>
      </c>
      <c r="AH293" s="9">
        <f t="shared" si="8"/>
        <v>-0.08203719417</v>
      </c>
    </row>
    <row r="294" ht="15.75" customHeight="1">
      <c r="B294" s="13">
        <v>43468.0</v>
      </c>
      <c r="C294" s="10">
        <v>133835.56800000012</v>
      </c>
      <c r="D294" s="21">
        <f t="shared" si="1"/>
        <v>0.007729911961</v>
      </c>
      <c r="E294" s="10">
        <v>101778.32200000012</v>
      </c>
      <c r="F294" s="10">
        <v>77313.11599999994</v>
      </c>
      <c r="G294" s="10">
        <f t="shared" si="2"/>
        <v>312927.0137</v>
      </c>
      <c r="H294" s="11">
        <f t="shared" si="5"/>
        <v>0.002987612248</v>
      </c>
      <c r="J294" s="12"/>
      <c r="K294" s="12"/>
      <c r="L294" s="12"/>
      <c r="M294" s="12"/>
      <c r="N294" s="12"/>
      <c r="O294" s="12"/>
      <c r="P294" s="12"/>
      <c r="Q294" s="12">
        <v>43528.0</v>
      </c>
      <c r="R294" s="2">
        <v>112.26</v>
      </c>
      <c r="S294" s="3">
        <v>43558.0</v>
      </c>
      <c r="T294" s="4">
        <f t="array" ref="T294">XLOOKUP(S294,'Agregado (2)'!$B$2:$B$1511,'Agregado (2)'!$H$2:$H$1511)</f>
        <v>0.0000200798554</v>
      </c>
      <c r="V294" s="12">
        <v>43528.0</v>
      </c>
      <c r="W294" s="2">
        <v>172.24</v>
      </c>
      <c r="Y294" s="12">
        <v>43528.0</v>
      </c>
      <c r="Z294" s="2">
        <v>172.24</v>
      </c>
      <c r="AA294" s="22">
        <f t="shared" si="7"/>
        <v>-0.01971838197</v>
      </c>
      <c r="AB294" s="3">
        <v>43558.0</v>
      </c>
      <c r="AC294" s="4">
        <f t="array" ref="AC294">XLOOKUP(AB294,'Agregado (2)'!$B$2:$B$1511,'Agregado (2)'!$H$2:$H$1511)</f>
        <v>0.0000200798554</v>
      </c>
      <c r="AD294" s="3">
        <v>43558.0</v>
      </c>
      <c r="AE294" s="2">
        <v>-224.363</v>
      </c>
      <c r="AF294" s="12">
        <v>43528.0</v>
      </c>
      <c r="AG294" s="2">
        <v>19.02</v>
      </c>
      <c r="AH294" s="9">
        <f t="shared" si="8"/>
        <v>-0.0325862812</v>
      </c>
    </row>
    <row r="295" ht="15.75" customHeight="1">
      <c r="B295" s="13">
        <v>43558.0</v>
      </c>
      <c r="C295" s="10">
        <v>133611.2050000001</v>
      </c>
      <c r="D295" s="21">
        <f t="shared" si="1"/>
        <v>-0.001677814618</v>
      </c>
      <c r="E295" s="10">
        <v>101975.85600000012</v>
      </c>
      <c r="F295" s="10">
        <v>77346.23799999994</v>
      </c>
      <c r="G295" s="10">
        <f t="shared" si="2"/>
        <v>312933.2973</v>
      </c>
      <c r="H295" s="11">
        <f t="shared" si="5"/>
        <v>0.0000200798554</v>
      </c>
      <c r="J295" s="12"/>
      <c r="K295" s="12"/>
      <c r="L295" s="12"/>
      <c r="M295" s="12"/>
      <c r="N295" s="12"/>
      <c r="O295" s="12"/>
      <c r="P295" s="12"/>
      <c r="Q295" s="12">
        <v>43529.0</v>
      </c>
      <c r="R295" s="2">
        <v>111.7</v>
      </c>
      <c r="S295" s="3">
        <v>43588.0</v>
      </c>
      <c r="T295" s="4">
        <f t="array" ref="T295">XLOOKUP(S295,'Agregado (2)'!$B$2:$B$1511,'Agregado (2)'!$H$2:$H$1511)</f>
        <v>0.004851146935</v>
      </c>
      <c r="V295" s="12">
        <v>43529.0</v>
      </c>
      <c r="W295" s="2">
        <v>171.06</v>
      </c>
      <c r="Y295" s="12">
        <v>43529.0</v>
      </c>
      <c r="Z295" s="2">
        <v>171.06</v>
      </c>
      <c r="AA295" s="22">
        <f t="shared" si="7"/>
        <v>-0.006874480903</v>
      </c>
      <c r="AB295" s="3">
        <v>43588.0</v>
      </c>
      <c r="AC295" s="4">
        <f t="array" ref="AC295">XLOOKUP(AB295,'Agregado (2)'!$B$2:$B$1511,'Agregado (2)'!$H$2:$H$1511)</f>
        <v>0.004851146935</v>
      </c>
      <c r="AD295" s="3">
        <v>43588.0</v>
      </c>
      <c r="AE295" s="2">
        <v>1466.72</v>
      </c>
      <c r="AF295" s="12">
        <v>43529.0</v>
      </c>
      <c r="AG295" s="2">
        <v>18.44</v>
      </c>
      <c r="AH295" s="9">
        <f t="shared" si="8"/>
        <v>-0.03096883899</v>
      </c>
    </row>
    <row r="296" ht="15.75" customHeight="1">
      <c r="B296" s="13">
        <v>43588.0</v>
      </c>
      <c r="C296" s="10">
        <v>135077.9250000001</v>
      </c>
      <c r="D296" s="21">
        <f t="shared" si="1"/>
        <v>0.01091770679</v>
      </c>
      <c r="E296" s="10">
        <v>102144.51700000011</v>
      </c>
      <c r="F296" s="10">
        <v>77232.61799999994</v>
      </c>
      <c r="G296" s="10">
        <f t="shared" si="2"/>
        <v>314455.0709</v>
      </c>
      <c r="H296" s="11">
        <f t="shared" si="5"/>
        <v>0.004851146935</v>
      </c>
      <c r="J296" s="12"/>
      <c r="K296" s="12"/>
      <c r="L296" s="12"/>
      <c r="M296" s="12"/>
      <c r="N296" s="12"/>
      <c r="O296" s="12"/>
      <c r="P296" s="12"/>
      <c r="Q296" s="12">
        <v>43530.0</v>
      </c>
      <c r="R296" s="2">
        <v>111.75</v>
      </c>
      <c r="S296" s="3">
        <v>43619.0</v>
      </c>
      <c r="T296" s="4">
        <f t="array" ref="T296">XLOOKUP(S296,'Agregado (2)'!$B$2:$B$1511,'Agregado (2)'!$H$2:$H$1511)</f>
        <v>-0.005423725904</v>
      </c>
      <c r="V296" s="12">
        <v>43530.0</v>
      </c>
      <c r="W296" s="2">
        <v>170.15</v>
      </c>
      <c r="Y296" s="12">
        <v>43530.0</v>
      </c>
      <c r="Z296" s="2">
        <v>170.15</v>
      </c>
      <c r="AA296" s="22">
        <f t="shared" si="7"/>
        <v>-0.005333971206</v>
      </c>
      <c r="AB296" s="3">
        <v>43619.0</v>
      </c>
      <c r="AC296" s="4">
        <f t="array" ref="AC296">XLOOKUP(AB296,'Agregado (2)'!$B$2:$B$1511,'Agregado (2)'!$H$2:$H$1511)</f>
        <v>-0.005423725904</v>
      </c>
      <c r="AD296" s="3">
        <v>43619.0</v>
      </c>
      <c r="AE296" s="2">
        <v>-1799.996</v>
      </c>
      <c r="AF296" s="12">
        <v>43530.0</v>
      </c>
      <c r="AG296" s="2">
        <v>18.42</v>
      </c>
      <c r="AH296" s="9">
        <f t="shared" si="8"/>
        <v>-0.001085187301</v>
      </c>
    </row>
    <row r="297" ht="15.75" customHeight="1">
      <c r="B297" s="13">
        <v>43619.0</v>
      </c>
      <c r="C297" s="10">
        <v>133277.9290000001</v>
      </c>
      <c r="D297" s="21">
        <f t="shared" si="1"/>
        <v>-0.01341519455</v>
      </c>
      <c r="E297" s="10">
        <v>102228.7550000001</v>
      </c>
      <c r="F297" s="10">
        <v>77247.49899999994</v>
      </c>
      <c r="G297" s="10">
        <f t="shared" si="2"/>
        <v>312754.1696</v>
      </c>
      <c r="H297" s="11">
        <f t="shared" si="5"/>
        <v>-0.005423725904</v>
      </c>
      <c r="J297" s="12"/>
      <c r="K297" s="12"/>
      <c r="L297" s="12"/>
      <c r="M297" s="12"/>
      <c r="N297" s="12"/>
      <c r="O297" s="12"/>
      <c r="P297" s="12"/>
      <c r="Q297" s="12">
        <v>43531.0</v>
      </c>
      <c r="R297" s="2">
        <v>110.39</v>
      </c>
      <c r="S297" s="3">
        <v>43649.0</v>
      </c>
      <c r="T297" s="4">
        <f t="array" ref="T297">XLOOKUP(S297,'Agregado (2)'!$B$2:$B$1511,'Agregado (2)'!$H$2:$H$1511)</f>
        <v>-0.007723813803</v>
      </c>
      <c r="V297" s="12">
        <v>43531.0</v>
      </c>
      <c r="W297" s="2">
        <v>169.36</v>
      </c>
      <c r="Y297" s="12">
        <v>43531.0</v>
      </c>
      <c r="Z297" s="2">
        <v>169.36</v>
      </c>
      <c r="AA297" s="22">
        <f t="shared" si="7"/>
        <v>-0.00465377412</v>
      </c>
      <c r="AB297" s="3">
        <v>43649.0</v>
      </c>
      <c r="AC297" s="4">
        <f t="array" ref="AC297">XLOOKUP(AB297,'Agregado (2)'!$B$2:$B$1511,'Agregado (2)'!$H$2:$H$1511)</f>
        <v>-0.007723813803</v>
      </c>
      <c r="AD297" s="3">
        <v>43649.0</v>
      </c>
      <c r="AE297" s="2">
        <v>-2550.859</v>
      </c>
      <c r="AF297" s="12">
        <v>43531.0</v>
      </c>
      <c r="AG297" s="2">
        <v>18.44</v>
      </c>
      <c r="AH297" s="9">
        <f t="shared" si="8"/>
        <v>0.001085187301</v>
      </c>
    </row>
    <row r="298" ht="15.75" customHeight="1">
      <c r="B298" s="13">
        <v>43649.0</v>
      </c>
      <c r="C298" s="10">
        <v>130727.0700000001</v>
      </c>
      <c r="D298" s="21">
        <f t="shared" si="1"/>
        <v>-0.01932492487</v>
      </c>
      <c r="E298" s="10">
        <v>102493.7810000001</v>
      </c>
      <c r="F298" s="10">
        <v>77126.98799999994</v>
      </c>
      <c r="G298" s="10">
        <f t="shared" si="2"/>
        <v>310347.8197</v>
      </c>
      <c r="H298" s="11">
        <f t="shared" si="5"/>
        <v>-0.007723813803</v>
      </c>
      <c r="J298" s="12"/>
      <c r="K298" s="12"/>
      <c r="L298" s="12"/>
      <c r="M298" s="12"/>
      <c r="N298" s="12"/>
      <c r="O298" s="12"/>
      <c r="P298" s="12"/>
      <c r="Q298" s="12">
        <v>43532.0</v>
      </c>
      <c r="R298" s="2">
        <v>110.51</v>
      </c>
      <c r="S298" s="3">
        <v>43680.0</v>
      </c>
      <c r="T298" s="4">
        <f t="array" ref="T298">XLOOKUP(S298,'Agregado (2)'!$B$2:$B$1511,'Agregado (2)'!$H$2:$H$1511)</f>
        <v>-0.00916190652</v>
      </c>
      <c r="V298" s="12">
        <v>43532.0</v>
      </c>
      <c r="W298" s="2">
        <v>169.94</v>
      </c>
      <c r="Y298" s="12">
        <v>43532.0</v>
      </c>
      <c r="Z298" s="2">
        <v>169.94</v>
      </c>
      <c r="AA298" s="22">
        <f t="shared" si="7"/>
        <v>0.003418806749</v>
      </c>
      <c r="AB298" s="3">
        <v>43680.0</v>
      </c>
      <c r="AC298" s="4">
        <f t="array" ref="AC298">XLOOKUP(AB298,'Agregado (2)'!$B$2:$B$1511,'Agregado (2)'!$H$2:$H$1511)</f>
        <v>-0.00916190652</v>
      </c>
      <c r="AD298" s="3">
        <v>43680.0</v>
      </c>
      <c r="AE298" s="2">
        <v>-1732.994</v>
      </c>
      <c r="AF298" s="12">
        <v>43532.0</v>
      </c>
      <c r="AG298" s="2">
        <v>18.94</v>
      </c>
      <c r="AH298" s="9">
        <f t="shared" si="8"/>
        <v>0.02675386963</v>
      </c>
    </row>
    <row r="299" ht="15.75" customHeight="1">
      <c r="B299" s="13">
        <v>43680.0</v>
      </c>
      <c r="C299" s="10">
        <v>128994.07600000009</v>
      </c>
      <c r="D299" s="21">
        <f t="shared" si="1"/>
        <v>-0.01334523389</v>
      </c>
      <c r="E299" s="10">
        <v>102300.04400000011</v>
      </c>
      <c r="F299" s="10">
        <v>76223.32099999994</v>
      </c>
      <c r="G299" s="10">
        <f t="shared" si="2"/>
        <v>307517.4277</v>
      </c>
      <c r="H299" s="11">
        <f t="shared" si="5"/>
        <v>-0.00916190652</v>
      </c>
      <c r="J299" s="12"/>
      <c r="K299" s="12"/>
      <c r="L299" s="12"/>
      <c r="M299" s="12"/>
      <c r="N299" s="12"/>
      <c r="O299" s="12"/>
      <c r="P299" s="12"/>
      <c r="Q299" s="12">
        <v>43535.0</v>
      </c>
      <c r="R299" s="2">
        <v>112.83</v>
      </c>
      <c r="S299" s="3">
        <v>43772.0</v>
      </c>
      <c r="T299" s="4">
        <f t="array" ref="T299">XLOOKUP(S299,'Agregado (2)'!$B$2:$B$1511,'Agregado (2)'!$H$2:$H$1511)</f>
        <v>-0.004970784795</v>
      </c>
      <c r="V299" s="12">
        <v>43535.0</v>
      </c>
      <c r="W299" s="2">
        <v>171.54</v>
      </c>
      <c r="Y299" s="12">
        <v>43535.0</v>
      </c>
      <c r="Z299" s="2">
        <v>171.54</v>
      </c>
      <c r="AA299" s="22">
        <f t="shared" si="7"/>
        <v>0.009371041987</v>
      </c>
      <c r="AB299" s="3">
        <v>43772.0</v>
      </c>
      <c r="AC299" s="4">
        <f t="array" ref="AC299">XLOOKUP(AB299,'Agregado (2)'!$B$2:$B$1511,'Agregado (2)'!$H$2:$H$1511)</f>
        <v>-0.004970784795</v>
      </c>
      <c r="AD299" s="3">
        <v>43772.0</v>
      </c>
      <c r="AE299" s="2">
        <v>-1207.88</v>
      </c>
      <c r="AF299" s="12">
        <v>43535.0</v>
      </c>
      <c r="AG299" s="2">
        <v>19.39</v>
      </c>
      <c r="AH299" s="9">
        <f t="shared" si="8"/>
        <v>0.0234813815</v>
      </c>
    </row>
    <row r="300" ht="15.75" customHeight="1">
      <c r="B300" s="13">
        <v>43772.0</v>
      </c>
      <c r="C300" s="10">
        <v>127786.19600000008</v>
      </c>
      <c r="D300" s="21">
        <f t="shared" si="1"/>
        <v>-0.009407957236</v>
      </c>
      <c r="E300" s="10">
        <v>102148.13100000011</v>
      </c>
      <c r="F300" s="10">
        <v>76058.29999999994</v>
      </c>
      <c r="G300" s="10">
        <f t="shared" si="2"/>
        <v>305992.6176</v>
      </c>
      <c r="H300" s="11">
        <f t="shared" si="5"/>
        <v>-0.004970784795</v>
      </c>
      <c r="J300" s="12"/>
      <c r="K300" s="12"/>
      <c r="L300" s="12"/>
      <c r="M300" s="12"/>
      <c r="N300" s="12"/>
      <c r="O300" s="12"/>
      <c r="P300" s="12"/>
      <c r="Q300" s="12">
        <v>43536.0</v>
      </c>
      <c r="R300" s="2">
        <v>113.62</v>
      </c>
      <c r="S300" s="3">
        <v>43802.0</v>
      </c>
      <c r="T300" s="4">
        <f t="array" ref="T300">XLOOKUP(S300,'Agregado (2)'!$B$2:$B$1511,'Agregado (2)'!$H$2:$H$1511)</f>
        <v>0.01318400074</v>
      </c>
      <c r="V300" s="12">
        <v>43536.0</v>
      </c>
      <c r="W300" s="2">
        <v>172.43</v>
      </c>
      <c r="Y300" s="12">
        <v>43536.0</v>
      </c>
      <c r="Z300" s="2">
        <v>172.43</v>
      </c>
      <c r="AA300" s="22">
        <f t="shared" si="7"/>
        <v>0.00517488145</v>
      </c>
      <c r="AB300" s="3">
        <v>43802.0</v>
      </c>
      <c r="AC300" s="4">
        <f t="array" ref="AC300">XLOOKUP(AB300,'Agregado (2)'!$B$2:$B$1511,'Agregado (2)'!$H$2:$H$1511)</f>
        <v>0.01318400074</v>
      </c>
      <c r="AD300" s="3">
        <v>43802.0</v>
      </c>
      <c r="AE300" s="2">
        <v>-97.486</v>
      </c>
      <c r="AF300" s="12">
        <v>43536.0</v>
      </c>
      <c r="AG300" s="2">
        <v>18.89</v>
      </c>
      <c r="AH300" s="9">
        <f t="shared" si="8"/>
        <v>-0.02612478774</v>
      </c>
    </row>
    <row r="301" ht="15.75" customHeight="1">
      <c r="B301" s="13">
        <v>43802.0</v>
      </c>
      <c r="C301" s="10">
        <v>127688.71000000008</v>
      </c>
      <c r="D301" s="21">
        <f t="shared" si="1"/>
        <v>-0.0007631747968</v>
      </c>
      <c r="E301" s="10">
        <v>106267.8990000001</v>
      </c>
      <c r="F301" s="10">
        <v>76096.92699999994</v>
      </c>
      <c r="G301" s="10">
        <f t="shared" si="2"/>
        <v>310053.5352</v>
      </c>
      <c r="H301" s="11">
        <f t="shared" si="5"/>
        <v>0.01318400074</v>
      </c>
      <c r="J301" s="12"/>
      <c r="K301" s="12"/>
      <c r="L301" s="12"/>
      <c r="M301" s="12"/>
      <c r="N301" s="12"/>
      <c r="O301" s="12"/>
      <c r="P301" s="12"/>
      <c r="Q301" s="12">
        <v>43537.0</v>
      </c>
      <c r="R301" s="2">
        <v>114.5</v>
      </c>
      <c r="S301" s="3" t="s">
        <v>177</v>
      </c>
      <c r="T301" s="4">
        <f t="array" ref="T301">XLOOKUP(S301,'Agregado (2)'!$B$2:$B$1511,'Agregado (2)'!$H$2:$H$1511)</f>
        <v>0.01800025005</v>
      </c>
      <c r="V301" s="12">
        <v>43537.0</v>
      </c>
      <c r="W301" s="2">
        <v>173.56</v>
      </c>
      <c r="Y301" s="12">
        <v>43537.0</v>
      </c>
      <c r="Z301" s="2">
        <v>173.56</v>
      </c>
      <c r="AA301" s="22">
        <f t="shared" si="7"/>
        <v>0.006532003918</v>
      </c>
      <c r="AB301" s="3" t="s">
        <v>177</v>
      </c>
      <c r="AC301" s="4">
        <f t="array" ref="AC301">XLOOKUP(AB301,'Agregado (2)'!$B$2:$B$1511,'Agregado (2)'!$H$2:$H$1511)</f>
        <v>0.01800025005</v>
      </c>
      <c r="AD301" s="3" t="s">
        <v>177</v>
      </c>
      <c r="AE301" s="2">
        <v>2737.752</v>
      </c>
      <c r="AF301" s="12">
        <v>43537.0</v>
      </c>
      <c r="AG301" s="2">
        <v>19.26</v>
      </c>
      <c r="AH301" s="9">
        <f t="shared" si="8"/>
        <v>0.01939772486</v>
      </c>
    </row>
    <row r="302" ht="15.75" customHeight="1">
      <c r="B302" s="13" t="s">
        <v>177</v>
      </c>
      <c r="C302" s="10">
        <v>130426.46200000007</v>
      </c>
      <c r="D302" s="21">
        <f t="shared" si="1"/>
        <v>0.02121420956</v>
      </c>
      <c r="E302" s="10">
        <v>106239.7890000001</v>
      </c>
      <c r="F302" s="10">
        <v>79018.83699999994</v>
      </c>
      <c r="G302" s="10">
        <f t="shared" si="2"/>
        <v>315685.1092</v>
      </c>
      <c r="H302" s="11">
        <f t="shared" si="5"/>
        <v>0.01800025005</v>
      </c>
      <c r="J302" s="12"/>
      <c r="K302" s="12"/>
      <c r="L302" s="12"/>
      <c r="M302" s="12"/>
      <c r="N302" s="12"/>
      <c r="O302" s="12"/>
      <c r="P302" s="12"/>
      <c r="Q302" s="12">
        <v>43538.0</v>
      </c>
      <c r="R302" s="2">
        <v>114.59</v>
      </c>
      <c r="S302" s="3" t="s">
        <v>178</v>
      </c>
      <c r="T302" s="4">
        <f t="array" ref="T302">XLOOKUP(S302,'Agregado (2)'!$B$2:$B$1511,'Agregado (2)'!$H$2:$H$1511)</f>
        <v>0.007075209756</v>
      </c>
      <c r="V302" s="12">
        <v>43538.0</v>
      </c>
      <c r="W302" s="2">
        <v>174.98</v>
      </c>
      <c r="Y302" s="12">
        <v>43538.0</v>
      </c>
      <c r="Z302" s="2">
        <v>174.98</v>
      </c>
      <c r="AA302" s="22">
        <f t="shared" si="7"/>
        <v>0.008148320748</v>
      </c>
      <c r="AB302" s="3" t="s">
        <v>178</v>
      </c>
      <c r="AC302" s="4">
        <f t="array" ref="AC302">XLOOKUP(AB302,'Agregado (2)'!$B$2:$B$1511,'Agregado (2)'!$H$2:$H$1511)</f>
        <v>0.007075209756</v>
      </c>
      <c r="AD302" s="3" t="s">
        <v>178</v>
      </c>
      <c r="AE302" s="2">
        <v>2053.604</v>
      </c>
      <c r="AF302" s="12">
        <v>43538.0</v>
      </c>
      <c r="AG302" s="2">
        <v>19.33</v>
      </c>
      <c r="AH302" s="9">
        <f t="shared" si="8"/>
        <v>0.00362788685</v>
      </c>
    </row>
    <row r="303" ht="15.75" customHeight="1">
      <c r="B303" s="13" t="s">
        <v>178</v>
      </c>
      <c r="C303" s="10">
        <v>132480.06600000008</v>
      </c>
      <c r="D303" s="21">
        <f t="shared" si="1"/>
        <v>0.01562263047</v>
      </c>
      <c r="E303" s="10">
        <v>106367.1710000001</v>
      </c>
      <c r="F303" s="10">
        <v>79079.31499999994</v>
      </c>
      <c r="G303" s="10">
        <f t="shared" si="2"/>
        <v>317926.5676</v>
      </c>
      <c r="H303" s="11">
        <f t="shared" si="5"/>
        <v>0.007075209756</v>
      </c>
      <c r="J303" s="12"/>
      <c r="K303" s="12"/>
      <c r="L303" s="12"/>
      <c r="M303" s="12"/>
      <c r="N303" s="12"/>
      <c r="O303" s="12"/>
      <c r="P303" s="12"/>
      <c r="Q303" s="12">
        <v>43539.0</v>
      </c>
      <c r="R303" s="2">
        <v>115.91</v>
      </c>
      <c r="S303" s="3" t="s">
        <v>179</v>
      </c>
      <c r="T303" s="4">
        <f t="array" ref="T303">XLOOKUP(S303,'Agregado (2)'!$B$2:$B$1511,'Agregado (2)'!$H$2:$H$1511)</f>
        <v>0.003208084406</v>
      </c>
      <c r="V303" s="12">
        <v>43539.0</v>
      </c>
      <c r="W303" s="2">
        <v>176.69</v>
      </c>
      <c r="Y303" s="12">
        <v>43539.0</v>
      </c>
      <c r="Z303" s="2">
        <v>176.69</v>
      </c>
      <c r="AA303" s="22">
        <f t="shared" si="7"/>
        <v>0.00972510295</v>
      </c>
      <c r="AB303" s="3" t="s">
        <v>179</v>
      </c>
      <c r="AC303" s="4">
        <f t="array" ref="AC303">XLOOKUP(AB303,'Agregado (2)'!$B$2:$B$1511,'Agregado (2)'!$H$2:$H$1511)</f>
        <v>0.003208084406</v>
      </c>
      <c r="AD303" s="3" t="s">
        <v>179</v>
      </c>
      <c r="AE303" s="2">
        <v>-2797.608</v>
      </c>
      <c r="AF303" s="12">
        <v>43539.0</v>
      </c>
      <c r="AG303" s="2">
        <v>18.36</v>
      </c>
      <c r="AH303" s="9">
        <f t="shared" si="8"/>
        <v>-0.05148390803</v>
      </c>
    </row>
    <row r="304" ht="15.75" customHeight="1">
      <c r="B304" s="13" t="s">
        <v>179</v>
      </c>
      <c r="C304" s="10">
        <v>129682.45800000007</v>
      </c>
      <c r="D304" s="21">
        <f t="shared" si="1"/>
        <v>-0.02134335723</v>
      </c>
      <c r="E304" s="10">
        <v>108757.8780000001</v>
      </c>
      <c r="F304" s="10">
        <v>80507.82599999994</v>
      </c>
      <c r="G304" s="10">
        <f t="shared" si="2"/>
        <v>318948.1407</v>
      </c>
      <c r="H304" s="11">
        <f t="shared" si="5"/>
        <v>0.003208084406</v>
      </c>
      <c r="J304" s="12"/>
      <c r="K304" s="12"/>
      <c r="L304" s="12"/>
      <c r="M304" s="12"/>
      <c r="N304" s="12"/>
      <c r="O304" s="12"/>
      <c r="P304" s="12"/>
      <c r="Q304" s="12">
        <v>43542.0</v>
      </c>
      <c r="R304" s="2">
        <v>117.57</v>
      </c>
      <c r="S304" s="3" t="s">
        <v>180</v>
      </c>
      <c r="T304" s="4">
        <f t="array" ref="T304">XLOOKUP(S304,'Agregado (2)'!$B$2:$B$1511,'Agregado (2)'!$H$2:$H$1511)</f>
        <v>-0.004822785921</v>
      </c>
      <c r="V304" s="12">
        <v>43542.0</v>
      </c>
      <c r="W304" s="2">
        <v>177.97</v>
      </c>
      <c r="Y304" s="12">
        <v>43542.0</v>
      </c>
      <c r="Z304" s="2">
        <v>177.97</v>
      </c>
      <c r="AA304" s="22">
        <f t="shared" si="7"/>
        <v>0.007218212133</v>
      </c>
      <c r="AB304" s="3" t="s">
        <v>180</v>
      </c>
      <c r="AC304" s="4">
        <f t="array" ref="AC304">XLOOKUP(AB304,'Agregado (2)'!$B$2:$B$1511,'Agregado (2)'!$H$2:$H$1511)</f>
        <v>-0.004822785921</v>
      </c>
      <c r="AD304" s="3" t="s">
        <v>180</v>
      </c>
      <c r="AE304" s="2">
        <v>-1758.395</v>
      </c>
      <c r="AF304" s="12">
        <v>43542.0</v>
      </c>
      <c r="AG304" s="2">
        <v>17.97</v>
      </c>
      <c r="AH304" s="9">
        <f t="shared" si="8"/>
        <v>-0.0214706844</v>
      </c>
    </row>
    <row r="305" ht="15.75" customHeight="1">
      <c r="B305" s="13" t="s">
        <v>180</v>
      </c>
      <c r="C305" s="10">
        <v>127924.06300000007</v>
      </c>
      <c r="D305" s="21">
        <f t="shared" si="1"/>
        <v>-0.01365200154</v>
      </c>
      <c r="E305" s="10">
        <v>108757.8780000001</v>
      </c>
      <c r="F305" s="10">
        <v>80731.69799999995</v>
      </c>
      <c r="G305" s="10">
        <f t="shared" si="2"/>
        <v>317413.6253</v>
      </c>
      <c r="H305" s="11">
        <f t="shared" si="5"/>
        <v>-0.004822785921</v>
      </c>
      <c r="J305" s="12"/>
      <c r="K305" s="12"/>
      <c r="L305" s="12"/>
      <c r="M305" s="12"/>
      <c r="N305" s="12"/>
      <c r="O305" s="12"/>
      <c r="P305" s="12"/>
      <c r="Q305" s="12">
        <v>43543.0</v>
      </c>
      <c r="R305" s="2">
        <v>117.65</v>
      </c>
      <c r="S305" s="3" t="s">
        <v>181</v>
      </c>
      <c r="T305" s="4">
        <f t="array" ref="T305">XLOOKUP(S305,'Agregado (2)'!$B$2:$B$1511,'Agregado (2)'!$H$2:$H$1511)</f>
        <v>0.01310271742</v>
      </c>
      <c r="V305" s="12">
        <v>43543.0</v>
      </c>
      <c r="W305" s="2">
        <v>178.63</v>
      </c>
      <c r="Y305" s="12">
        <v>43543.0</v>
      </c>
      <c r="Z305" s="2">
        <v>178.63</v>
      </c>
      <c r="AA305" s="22">
        <f t="shared" si="7"/>
        <v>0.003701630699</v>
      </c>
      <c r="AB305" s="3" t="s">
        <v>181</v>
      </c>
      <c r="AC305" s="4">
        <f t="array" ref="AC305">XLOOKUP(AB305,'Agregado (2)'!$B$2:$B$1511,'Agregado (2)'!$H$2:$H$1511)</f>
        <v>0.01310271742</v>
      </c>
      <c r="AD305" s="3" t="s">
        <v>181</v>
      </c>
      <c r="AE305" s="2">
        <v>3995.802</v>
      </c>
      <c r="AF305" s="12">
        <v>43543.0</v>
      </c>
      <c r="AG305" s="2">
        <v>17.83</v>
      </c>
      <c r="AH305" s="9">
        <f t="shared" si="8"/>
        <v>-0.00782126892</v>
      </c>
    </row>
    <row r="306" ht="15.75" customHeight="1">
      <c r="B306" s="13" t="s">
        <v>181</v>
      </c>
      <c r="C306" s="10">
        <v>131919.86500000008</v>
      </c>
      <c r="D306" s="21">
        <f t="shared" si="1"/>
        <v>0.03075782484</v>
      </c>
      <c r="E306" s="10">
        <v>108843.4980000001</v>
      </c>
      <c r="F306" s="10">
        <v>80836.57899999994</v>
      </c>
      <c r="G306" s="10">
        <f t="shared" si="2"/>
        <v>321599.9728</v>
      </c>
      <c r="H306" s="11">
        <f t="shared" si="5"/>
        <v>0.01310271742</v>
      </c>
      <c r="J306" s="12"/>
      <c r="K306" s="12"/>
      <c r="L306" s="12"/>
      <c r="M306" s="12"/>
      <c r="N306" s="12"/>
      <c r="O306" s="12"/>
      <c r="P306" s="12"/>
      <c r="Q306" s="12">
        <v>43544.0</v>
      </c>
      <c r="R306" s="2">
        <v>117.52</v>
      </c>
      <c r="S306" s="3" t="s">
        <v>182</v>
      </c>
      <c r="T306" s="4">
        <f t="array" ref="T306">XLOOKUP(S306,'Agregado (2)'!$B$2:$B$1511,'Agregado (2)'!$H$2:$H$1511)</f>
        <v>0.004844900797</v>
      </c>
      <c r="V306" s="12">
        <v>43544.0</v>
      </c>
      <c r="W306" s="2">
        <v>177.25</v>
      </c>
      <c r="Y306" s="12">
        <v>43544.0</v>
      </c>
      <c r="Z306" s="2">
        <v>177.25</v>
      </c>
      <c r="AA306" s="22">
        <f t="shared" si="7"/>
        <v>-0.007755462049</v>
      </c>
      <c r="AB306" s="3" t="s">
        <v>182</v>
      </c>
      <c r="AC306" s="4">
        <f t="array" ref="AC306">XLOOKUP(AB306,'Agregado (2)'!$B$2:$B$1511,'Agregado (2)'!$H$2:$H$1511)</f>
        <v>0.004844900797</v>
      </c>
      <c r="AD306" s="3" t="s">
        <v>182</v>
      </c>
      <c r="AE306" s="2">
        <v>2033.021</v>
      </c>
      <c r="AF306" s="12">
        <v>43544.0</v>
      </c>
      <c r="AG306" s="2">
        <v>18.24</v>
      </c>
      <c r="AH306" s="9">
        <f t="shared" si="8"/>
        <v>0.02273455277</v>
      </c>
    </row>
    <row r="307" ht="15.75" customHeight="1">
      <c r="B307" s="13" t="s">
        <v>182</v>
      </c>
      <c r="C307" s="10">
        <v>133952.8860000001</v>
      </c>
      <c r="D307" s="21">
        <f t="shared" si="1"/>
        <v>0.01529348621</v>
      </c>
      <c r="E307" s="10">
        <v>108515.31500000009</v>
      </c>
      <c r="F307" s="10">
        <v>80693.65699999993</v>
      </c>
      <c r="G307" s="10">
        <f t="shared" si="2"/>
        <v>323161.8733</v>
      </c>
      <c r="H307" s="11">
        <f t="shared" si="5"/>
        <v>0.004844900797</v>
      </c>
      <c r="J307" s="12"/>
      <c r="K307" s="12"/>
      <c r="L307" s="12"/>
      <c r="M307" s="12"/>
      <c r="N307" s="12"/>
      <c r="O307" s="12"/>
      <c r="P307" s="12"/>
      <c r="Q307" s="12">
        <v>43545.0</v>
      </c>
      <c r="R307" s="2">
        <v>120.22</v>
      </c>
      <c r="S307" s="3" t="s">
        <v>183</v>
      </c>
      <c r="T307" s="4">
        <f t="array" ref="T307">XLOOKUP(S307,'Agregado (2)'!$B$2:$B$1511,'Agregado (2)'!$H$2:$H$1511)</f>
        <v>-0.0003953091795</v>
      </c>
      <c r="V307" s="12">
        <v>43545.0</v>
      </c>
      <c r="W307" s="2">
        <v>181.99</v>
      </c>
      <c r="Y307" s="12">
        <v>43545.0</v>
      </c>
      <c r="Z307" s="2">
        <v>181.99</v>
      </c>
      <c r="AA307" s="22">
        <f t="shared" si="7"/>
        <v>0.0263905751</v>
      </c>
      <c r="AB307" s="3" t="s">
        <v>183</v>
      </c>
      <c r="AC307" s="4">
        <f t="array" ref="AC307">XLOOKUP(AB307,'Agregado (2)'!$B$2:$B$1511,'Agregado (2)'!$H$2:$H$1511)</f>
        <v>-0.0003953091795</v>
      </c>
      <c r="AD307" s="3" t="s">
        <v>183</v>
      </c>
      <c r="AE307" s="2">
        <v>-309.699</v>
      </c>
      <c r="AF307" s="12">
        <v>43545.0</v>
      </c>
      <c r="AG307" s="2">
        <v>18.27</v>
      </c>
      <c r="AH307" s="9">
        <f t="shared" si="8"/>
        <v>0.001643385744</v>
      </c>
    </row>
    <row r="308" ht="15.75" customHeight="1">
      <c r="B308" s="13" t="s">
        <v>183</v>
      </c>
      <c r="C308" s="10">
        <v>133643.1870000001</v>
      </c>
      <c r="D308" s="21">
        <f t="shared" si="1"/>
        <v>-0.002314676257</v>
      </c>
      <c r="E308" s="10">
        <v>108515.31500000009</v>
      </c>
      <c r="F308" s="10">
        <v>80875.64999999994</v>
      </c>
      <c r="G308" s="10">
        <f t="shared" si="2"/>
        <v>323034.1497</v>
      </c>
      <c r="H308" s="11">
        <f t="shared" si="5"/>
        <v>-0.0003953091795</v>
      </c>
      <c r="J308" s="12"/>
      <c r="K308" s="12"/>
      <c r="L308" s="12"/>
      <c r="M308" s="12"/>
      <c r="N308" s="12"/>
      <c r="O308" s="12"/>
      <c r="P308" s="12"/>
      <c r="Q308" s="12">
        <v>43546.0</v>
      </c>
      <c r="R308" s="2">
        <v>117.05</v>
      </c>
      <c r="S308" s="3" t="s">
        <v>184</v>
      </c>
      <c r="T308" s="4">
        <f t="array" ref="T308">XLOOKUP(S308,'Agregado (2)'!$B$2:$B$1511,'Agregado (2)'!$H$2:$H$1511)</f>
        <v>0.001550969568</v>
      </c>
      <c r="V308" s="12">
        <v>43546.0</v>
      </c>
      <c r="W308" s="2">
        <v>177.89</v>
      </c>
      <c r="Y308" s="12">
        <v>43546.0</v>
      </c>
      <c r="Z308" s="2">
        <v>177.89</v>
      </c>
      <c r="AA308" s="22">
        <f t="shared" si="7"/>
        <v>-0.02278635878</v>
      </c>
      <c r="AB308" s="3" t="s">
        <v>184</v>
      </c>
      <c r="AC308" s="4">
        <f t="array" ref="AC308">XLOOKUP(AB308,'Agregado (2)'!$B$2:$B$1511,'Agregado (2)'!$H$2:$H$1511)</f>
        <v>0.001550969568</v>
      </c>
      <c r="AD308" s="3" t="s">
        <v>184</v>
      </c>
      <c r="AE308" s="2">
        <v>341.534</v>
      </c>
      <c r="AF308" s="12">
        <v>43546.0</v>
      </c>
      <c r="AG308" s="2">
        <v>17.64</v>
      </c>
      <c r="AH308" s="9">
        <f t="shared" si="8"/>
        <v>-0.03509131981</v>
      </c>
    </row>
    <row r="309" ht="15.75" customHeight="1">
      <c r="B309" s="13" t="s">
        <v>184</v>
      </c>
      <c r="C309" s="10">
        <v>133984.7210000001</v>
      </c>
      <c r="D309" s="21">
        <f t="shared" si="1"/>
        <v>0.002552306207</v>
      </c>
      <c r="E309" s="10">
        <v>108773.18700000009</v>
      </c>
      <c r="F309" s="10">
        <v>80777.64399999994</v>
      </c>
      <c r="G309" s="10">
        <f t="shared" si="2"/>
        <v>323535.5546</v>
      </c>
      <c r="H309" s="11">
        <f t="shared" si="5"/>
        <v>0.001550969568</v>
      </c>
      <c r="J309" s="12"/>
      <c r="K309" s="12"/>
      <c r="L309" s="12"/>
      <c r="M309" s="12"/>
      <c r="N309" s="12"/>
      <c r="O309" s="12"/>
      <c r="P309" s="12"/>
      <c r="Q309" s="12">
        <v>43549.0</v>
      </c>
      <c r="R309" s="2">
        <v>117.66</v>
      </c>
      <c r="S309" s="3" t="s">
        <v>185</v>
      </c>
      <c r="T309" s="4">
        <f t="array" ref="T309">XLOOKUP(S309,'Agregado (2)'!$B$2:$B$1511,'Agregado (2)'!$H$2:$H$1511)</f>
        <v>-0.005851414878</v>
      </c>
      <c r="V309" s="12">
        <v>43549.0</v>
      </c>
      <c r="W309" s="2">
        <v>177.41</v>
      </c>
      <c r="Y309" s="12">
        <v>43549.0</v>
      </c>
      <c r="Z309" s="2">
        <v>177.41</v>
      </c>
      <c r="AA309" s="22">
        <f t="shared" si="7"/>
        <v>-0.002701943665</v>
      </c>
      <c r="AB309" s="3" t="s">
        <v>185</v>
      </c>
      <c r="AC309" s="4">
        <f t="array" ref="AC309">XLOOKUP(AB309,'Agregado (2)'!$B$2:$B$1511,'Agregado (2)'!$H$2:$H$1511)</f>
        <v>-0.005851414878</v>
      </c>
      <c r="AD309" s="3" t="s">
        <v>185</v>
      </c>
      <c r="AE309" s="2">
        <v>-1759.157</v>
      </c>
      <c r="AF309" s="12">
        <v>43549.0</v>
      </c>
      <c r="AG309" s="2">
        <v>17.36</v>
      </c>
      <c r="AH309" s="9">
        <f t="shared" si="8"/>
        <v>-0.01600034135</v>
      </c>
    </row>
    <row r="310" ht="15.75" customHeight="1">
      <c r="B310" s="13" t="s">
        <v>185</v>
      </c>
      <c r="C310" s="10">
        <v>132225.5640000001</v>
      </c>
      <c r="D310" s="21">
        <f t="shared" si="1"/>
        <v>-0.01321648866</v>
      </c>
      <c r="E310" s="10">
        <v>108843.4650000001</v>
      </c>
      <c r="F310" s="10">
        <v>80578.92599999995</v>
      </c>
      <c r="G310" s="10">
        <f t="shared" si="2"/>
        <v>321647.9418</v>
      </c>
      <c r="H310" s="11">
        <f t="shared" si="5"/>
        <v>-0.005851414878</v>
      </c>
      <c r="J310" s="12"/>
      <c r="K310" s="12"/>
      <c r="L310" s="12"/>
      <c r="M310" s="12"/>
      <c r="N310" s="12"/>
      <c r="O310" s="12"/>
      <c r="P310" s="12"/>
      <c r="Q310" s="12">
        <v>43550.0</v>
      </c>
      <c r="R310" s="2">
        <v>117.91</v>
      </c>
      <c r="S310" s="3" t="s">
        <v>186</v>
      </c>
      <c r="T310" s="4">
        <f t="array" ref="T310">XLOOKUP(S310,'Agregado (2)'!$B$2:$B$1511,'Agregado (2)'!$H$2:$H$1511)</f>
        <v>0.000176054267</v>
      </c>
      <c r="V310" s="12">
        <v>43550.0</v>
      </c>
      <c r="W310" s="2">
        <v>177.91</v>
      </c>
      <c r="Y310" s="12">
        <v>43550.0</v>
      </c>
      <c r="Z310" s="2">
        <v>177.91</v>
      </c>
      <c r="AA310" s="22">
        <f t="shared" si="7"/>
        <v>0.002814366374</v>
      </c>
      <c r="AB310" s="3" t="s">
        <v>186</v>
      </c>
      <c r="AC310" s="4">
        <f t="array" ref="AC310">XLOOKUP(AB310,'Agregado (2)'!$B$2:$B$1511,'Agregado (2)'!$H$2:$H$1511)</f>
        <v>0.000176054267</v>
      </c>
      <c r="AD310" s="3" t="s">
        <v>186</v>
      </c>
      <c r="AE310" s="2">
        <v>-97.656</v>
      </c>
      <c r="AF310" s="12">
        <v>43550.0</v>
      </c>
      <c r="AG310" s="2">
        <v>17.85</v>
      </c>
      <c r="AH310" s="9">
        <f t="shared" si="8"/>
        <v>0.02783479899</v>
      </c>
    </row>
    <row r="311" ht="15.75" customHeight="1">
      <c r="B311" s="13" t="s">
        <v>186</v>
      </c>
      <c r="C311" s="10">
        <v>132127.9080000001</v>
      </c>
      <c r="D311" s="21">
        <f t="shared" si="1"/>
        <v>-0.0007388289906</v>
      </c>
      <c r="E311" s="10">
        <v>108969.8680000001</v>
      </c>
      <c r="F311" s="10">
        <v>80606.79899999996</v>
      </c>
      <c r="G311" s="10">
        <f t="shared" si="2"/>
        <v>321704.5743</v>
      </c>
      <c r="H311" s="11">
        <f t="shared" si="5"/>
        <v>0.000176054267</v>
      </c>
      <c r="J311" s="12"/>
      <c r="K311" s="12"/>
      <c r="L311" s="12"/>
      <c r="M311" s="12"/>
      <c r="N311" s="12"/>
      <c r="O311" s="12"/>
      <c r="P311" s="12"/>
      <c r="Q311" s="12">
        <v>43551.0</v>
      </c>
      <c r="R311" s="2">
        <v>116.77</v>
      </c>
      <c r="S311" s="3" t="s">
        <v>187</v>
      </c>
      <c r="T311" s="4">
        <f t="array" ref="T311">XLOOKUP(S311,'Agregado (2)'!$B$2:$B$1511,'Agregado (2)'!$H$2:$H$1511)</f>
        <v>-0.003812218561</v>
      </c>
      <c r="V311" s="12">
        <v>43551.0</v>
      </c>
      <c r="W311" s="2">
        <v>177.84</v>
      </c>
      <c r="Y311" s="12">
        <v>43551.0</v>
      </c>
      <c r="Z311" s="2">
        <v>177.84</v>
      </c>
      <c r="AA311" s="22">
        <f t="shared" si="7"/>
        <v>-0.0003935347907</v>
      </c>
      <c r="AB311" s="3" t="s">
        <v>187</v>
      </c>
      <c r="AC311" s="4">
        <f t="array" ref="AC311">XLOOKUP(AB311,'Agregado (2)'!$B$2:$B$1511,'Agregado (2)'!$H$2:$H$1511)</f>
        <v>-0.003812218561</v>
      </c>
      <c r="AD311" s="3" t="s">
        <v>187</v>
      </c>
      <c r="AE311" s="2">
        <v>-1208.386</v>
      </c>
      <c r="AF311" s="12">
        <v>43551.0</v>
      </c>
      <c r="AG311" s="2">
        <v>18.32</v>
      </c>
      <c r="AH311" s="9">
        <f t="shared" si="8"/>
        <v>0.02598985102</v>
      </c>
    </row>
    <row r="312" ht="15.75" customHeight="1">
      <c r="B312" s="13" t="s">
        <v>187</v>
      </c>
      <c r="C312" s="10">
        <v>130919.52200000011</v>
      </c>
      <c r="D312" s="21">
        <f t="shared" si="1"/>
        <v>-0.009187654867</v>
      </c>
      <c r="E312" s="10">
        <v>108899.1400000001</v>
      </c>
      <c r="F312" s="10">
        <v>80661.84799999995</v>
      </c>
      <c r="G312" s="10">
        <f t="shared" si="2"/>
        <v>320480.5008</v>
      </c>
      <c r="H312" s="11">
        <f t="shared" si="5"/>
        <v>-0.003812218561</v>
      </c>
      <c r="J312" s="12"/>
      <c r="K312" s="12"/>
      <c r="L312" s="12"/>
      <c r="M312" s="12"/>
      <c r="N312" s="12"/>
      <c r="O312" s="12"/>
      <c r="P312" s="12"/>
      <c r="Q312" s="12">
        <v>43552.0</v>
      </c>
      <c r="R312" s="2">
        <v>116.93</v>
      </c>
      <c r="S312" s="3" t="s">
        <v>188</v>
      </c>
      <c r="T312" s="4">
        <f t="array" ref="T312">XLOOKUP(S312,'Agregado (2)'!$B$2:$B$1511,'Agregado (2)'!$H$2:$H$1511)</f>
        <v>0.004361458419</v>
      </c>
      <c r="V312" s="12">
        <v>43552.0</v>
      </c>
      <c r="W312" s="2">
        <v>179.39</v>
      </c>
      <c r="Y312" s="12">
        <v>43552.0</v>
      </c>
      <c r="Z312" s="2">
        <v>179.39</v>
      </c>
      <c r="AA312" s="22">
        <f t="shared" si="7"/>
        <v>0.008677937055</v>
      </c>
      <c r="AB312" s="3" t="s">
        <v>188</v>
      </c>
      <c r="AC312" s="4">
        <f t="array" ref="AC312">XLOOKUP(AB312,'Agregado (2)'!$B$2:$B$1511,'Agregado (2)'!$H$2:$H$1511)</f>
        <v>0.004361458419</v>
      </c>
      <c r="AD312" s="3" t="s">
        <v>188</v>
      </c>
      <c r="AE312" s="2">
        <v>1020.977</v>
      </c>
      <c r="AF312" s="12">
        <v>43552.0</v>
      </c>
      <c r="AG312" s="2">
        <v>18.57</v>
      </c>
      <c r="AH312" s="9">
        <f t="shared" si="8"/>
        <v>0.01355401612</v>
      </c>
    </row>
    <row r="313" ht="15.75" customHeight="1">
      <c r="B313" s="13" t="s">
        <v>188</v>
      </c>
      <c r="C313" s="10">
        <v>131940.49900000013</v>
      </c>
      <c r="D313" s="21">
        <f t="shared" si="1"/>
        <v>0.007768257268</v>
      </c>
      <c r="E313" s="10">
        <v>109124.4200000001</v>
      </c>
      <c r="F313" s="10">
        <v>80816.38899999995</v>
      </c>
      <c r="G313" s="10">
        <f t="shared" si="2"/>
        <v>321881.3158</v>
      </c>
      <c r="H313" s="11">
        <f t="shared" si="5"/>
        <v>0.004361458419</v>
      </c>
      <c r="J313" s="12"/>
      <c r="K313" s="12"/>
      <c r="L313" s="12"/>
      <c r="M313" s="12"/>
      <c r="N313" s="12"/>
      <c r="O313" s="12"/>
      <c r="P313" s="12"/>
      <c r="Q313" s="12">
        <v>43553.0</v>
      </c>
      <c r="R313" s="2">
        <v>117.94</v>
      </c>
      <c r="S313" s="3" t="s">
        <v>189</v>
      </c>
      <c r="T313" s="4">
        <f t="array" ref="T313">XLOOKUP(S313,'Agregado (2)'!$B$2:$B$1511,'Agregado (2)'!$H$2:$H$1511)</f>
        <v>0.00104467266</v>
      </c>
      <c r="V313" s="12">
        <v>43553.0</v>
      </c>
      <c r="W313" s="2">
        <v>181.09</v>
      </c>
      <c r="Y313" s="12">
        <v>43553.0</v>
      </c>
      <c r="Z313" s="2">
        <v>181.09</v>
      </c>
      <c r="AA313" s="22">
        <f t="shared" si="7"/>
        <v>0.009431938542</v>
      </c>
      <c r="AB313" s="3" t="s">
        <v>189</v>
      </c>
      <c r="AC313" s="4">
        <f t="array" ref="AC313">XLOOKUP(AB313,'Agregado (2)'!$B$2:$B$1511,'Agregado (2)'!$H$2:$H$1511)</f>
        <v>0.00104467266</v>
      </c>
      <c r="AD313" s="3" t="s">
        <v>189</v>
      </c>
      <c r="AE313" s="2">
        <v>407.111</v>
      </c>
      <c r="AF313" s="12">
        <v>43553.0</v>
      </c>
      <c r="AG313" s="2">
        <v>18.66</v>
      </c>
      <c r="AH313" s="9">
        <f t="shared" si="8"/>
        <v>0.004834820055</v>
      </c>
    </row>
    <row r="314" ht="15.75" customHeight="1">
      <c r="B314" s="13" t="s">
        <v>189</v>
      </c>
      <c r="C314" s="10">
        <v>132347.61000000013</v>
      </c>
      <c r="D314" s="21">
        <f t="shared" si="1"/>
        <v>0.003080814521</v>
      </c>
      <c r="E314" s="10">
        <v>109124.4200000001</v>
      </c>
      <c r="F314" s="10">
        <v>80745.71899999995</v>
      </c>
      <c r="G314" s="10">
        <f t="shared" si="2"/>
        <v>322217.7521</v>
      </c>
      <c r="H314" s="11">
        <f t="shared" si="5"/>
        <v>0.00104467266</v>
      </c>
      <c r="J314" s="12"/>
      <c r="K314" s="12"/>
      <c r="L314" s="12"/>
      <c r="M314" s="12"/>
      <c r="N314" s="12"/>
      <c r="O314" s="12"/>
      <c r="P314" s="12"/>
      <c r="Q314" s="12">
        <v>43556.0</v>
      </c>
      <c r="R314" s="2">
        <v>119.02</v>
      </c>
      <c r="S314" s="3">
        <v>43469.0</v>
      </c>
      <c r="T314" s="4">
        <f t="array" ref="T314">XLOOKUP(S314,'Agregado (2)'!$B$2:$B$1511,'Agregado (2)'!$H$2:$H$1511)</f>
        <v>0.007256002387</v>
      </c>
      <c r="V314" s="12">
        <v>43556.0</v>
      </c>
      <c r="W314" s="2">
        <v>184.48</v>
      </c>
      <c r="Y314" s="12">
        <v>43556.0</v>
      </c>
      <c r="Z314" s="2">
        <v>184.48</v>
      </c>
      <c r="AA314" s="22">
        <f t="shared" si="7"/>
        <v>0.01854691127</v>
      </c>
      <c r="AB314" s="3">
        <v>43469.0</v>
      </c>
      <c r="AC314" s="4">
        <f t="array" ref="AC314">XLOOKUP(AB314,'Agregado (2)'!$B$2:$B$1511,'Agregado (2)'!$H$2:$H$1511)</f>
        <v>0.007256002387</v>
      </c>
      <c r="AD314" s="3">
        <v>43469.0</v>
      </c>
      <c r="AE314" s="2">
        <v>2501.59</v>
      </c>
      <c r="AF314" s="12">
        <v>43556.0</v>
      </c>
      <c r="AG314" s="2">
        <v>19.28</v>
      </c>
      <c r="AH314" s="9">
        <f t="shared" si="8"/>
        <v>0.03268609376</v>
      </c>
    </row>
    <row r="315" ht="15.75" customHeight="1">
      <c r="B315" s="13">
        <v>43469.0</v>
      </c>
      <c r="C315" s="10">
        <v>134849.20000000013</v>
      </c>
      <c r="D315" s="21">
        <f t="shared" si="1"/>
        <v>0.01872524672</v>
      </c>
      <c r="E315" s="10">
        <v>108967.9070000001</v>
      </c>
      <c r="F315" s="10">
        <v>80747.14199999995</v>
      </c>
      <c r="G315" s="10">
        <f t="shared" si="2"/>
        <v>324564.2677</v>
      </c>
      <c r="H315" s="11">
        <f t="shared" si="5"/>
        <v>0.007256002387</v>
      </c>
      <c r="J315" s="12"/>
      <c r="K315" s="12"/>
      <c r="L315" s="12"/>
      <c r="M315" s="12"/>
      <c r="N315" s="12"/>
      <c r="O315" s="12"/>
      <c r="P315" s="12"/>
      <c r="Q315" s="12">
        <v>43557.0</v>
      </c>
      <c r="R315" s="2">
        <v>119.19</v>
      </c>
      <c r="S315" s="3">
        <v>43500.0</v>
      </c>
      <c r="T315" s="4">
        <f t="array" ref="T315">XLOOKUP(S315,'Agregado (2)'!$B$2:$B$1511,'Agregado (2)'!$H$2:$H$1511)</f>
        <v>-0.003927084451</v>
      </c>
      <c r="V315" s="12">
        <v>43557.0</v>
      </c>
      <c r="W315" s="2">
        <v>185.05</v>
      </c>
      <c r="Y315" s="12">
        <v>43557.0</v>
      </c>
      <c r="Z315" s="2">
        <v>185.05</v>
      </c>
      <c r="AA315" s="22">
        <f t="shared" si="7"/>
        <v>0.003085002311</v>
      </c>
      <c r="AB315" s="3">
        <v>43500.0</v>
      </c>
      <c r="AC315" s="4">
        <f t="array" ref="AC315">XLOOKUP(AB315,'Agregado (2)'!$B$2:$B$1511,'Agregado (2)'!$H$2:$H$1511)</f>
        <v>-0.003927084451</v>
      </c>
      <c r="AD315" s="3">
        <v>43500.0</v>
      </c>
      <c r="AE315" s="2">
        <v>-1358.191</v>
      </c>
      <c r="AF315" s="12">
        <v>43557.0</v>
      </c>
      <c r="AG315" s="2">
        <v>19.06</v>
      </c>
      <c r="AH315" s="9">
        <f t="shared" si="8"/>
        <v>-0.01147639096</v>
      </c>
    </row>
    <row r="316" ht="15.75" customHeight="1">
      <c r="B316" s="13">
        <v>43500.0</v>
      </c>
      <c r="C316" s="10">
        <v>133491.00900000014</v>
      </c>
      <c r="D316" s="21">
        <f t="shared" si="1"/>
        <v>-0.01012298979</v>
      </c>
      <c r="E316" s="10">
        <v>109039.8730000001</v>
      </c>
      <c r="F316" s="10">
        <v>80761.30399999995</v>
      </c>
      <c r="G316" s="10">
        <f t="shared" si="2"/>
        <v>323292.1759</v>
      </c>
      <c r="H316" s="11">
        <f t="shared" si="5"/>
        <v>-0.003927084451</v>
      </c>
      <c r="J316" s="12"/>
      <c r="K316" s="12"/>
      <c r="L316" s="12"/>
      <c r="M316" s="12"/>
      <c r="N316" s="12"/>
      <c r="O316" s="12"/>
      <c r="P316" s="12"/>
      <c r="Q316" s="12">
        <v>43558.0</v>
      </c>
      <c r="R316" s="2">
        <v>119.97</v>
      </c>
      <c r="S316" s="3">
        <v>43528.0</v>
      </c>
      <c r="T316" s="4">
        <f t="array" ref="T316">XLOOKUP(S316,'Agregado (2)'!$B$2:$B$1511,'Agregado (2)'!$H$2:$H$1511)</f>
        <v>0.004515065888</v>
      </c>
      <c r="V316" s="12">
        <v>43558.0</v>
      </c>
      <c r="W316" s="2">
        <v>186.22</v>
      </c>
      <c r="Y316" s="12">
        <v>43558.0</v>
      </c>
      <c r="Z316" s="2">
        <v>186.22</v>
      </c>
      <c r="AA316" s="22">
        <f t="shared" si="7"/>
        <v>0.006302711628</v>
      </c>
      <c r="AB316" s="3">
        <v>43528.0</v>
      </c>
      <c r="AC316" s="4">
        <f t="array" ref="AC316">XLOOKUP(AB316,'Agregado (2)'!$B$2:$B$1511,'Agregado (2)'!$H$2:$H$1511)</f>
        <v>0.004515065888</v>
      </c>
      <c r="AD316" s="3">
        <v>43528.0</v>
      </c>
      <c r="AE316" s="2">
        <v>214.463</v>
      </c>
      <c r="AF316" s="12">
        <v>43558.0</v>
      </c>
      <c r="AG316" s="2">
        <v>19.45</v>
      </c>
      <c r="AH316" s="9">
        <f t="shared" si="8"/>
        <v>0.02025517184</v>
      </c>
    </row>
    <row r="317" ht="15.75" customHeight="1">
      <c r="B317" s="13">
        <v>43528.0</v>
      </c>
      <c r="C317" s="10">
        <v>133705.47200000013</v>
      </c>
      <c r="D317" s="21">
        <f t="shared" si="1"/>
        <v>0.001605283462</v>
      </c>
      <c r="E317" s="10">
        <v>110248.9570000001</v>
      </c>
      <c r="F317" s="10">
        <v>80800.73099999994</v>
      </c>
      <c r="G317" s="10">
        <f t="shared" si="2"/>
        <v>324755.1616</v>
      </c>
      <c r="H317" s="11">
        <f t="shared" si="5"/>
        <v>0.004515065888</v>
      </c>
      <c r="J317" s="12"/>
      <c r="K317" s="12"/>
      <c r="L317" s="12"/>
      <c r="M317" s="12"/>
      <c r="N317" s="12"/>
      <c r="O317" s="12"/>
      <c r="P317" s="12"/>
      <c r="Q317" s="12">
        <v>43559.0</v>
      </c>
      <c r="R317" s="2">
        <v>119.36</v>
      </c>
      <c r="S317" s="3">
        <v>43559.0</v>
      </c>
      <c r="T317" s="4">
        <f t="array" ref="T317">XLOOKUP(S317,'Agregado (2)'!$B$2:$B$1511,'Agregado (2)'!$H$2:$H$1511)</f>
        <v>0.005458649618</v>
      </c>
      <c r="V317" s="12">
        <v>43559.0</v>
      </c>
      <c r="W317" s="2">
        <v>186.83</v>
      </c>
      <c r="Y317" s="12">
        <v>43559.0</v>
      </c>
      <c r="Z317" s="2">
        <v>186.83</v>
      </c>
      <c r="AA317" s="22">
        <f t="shared" si="7"/>
        <v>0.003270342011</v>
      </c>
      <c r="AB317" s="3">
        <v>43559.0</v>
      </c>
      <c r="AC317" s="4">
        <f t="array" ref="AC317">XLOOKUP(AB317,'Agregado (2)'!$B$2:$B$1511,'Agregado (2)'!$H$2:$H$1511)</f>
        <v>0.005458649618</v>
      </c>
      <c r="AD317" s="3">
        <v>43559.0</v>
      </c>
      <c r="AE317" s="2">
        <v>1533.121</v>
      </c>
      <c r="AF317" s="12">
        <v>43559.0</v>
      </c>
      <c r="AG317" s="2">
        <v>17.85</v>
      </c>
      <c r="AH317" s="9">
        <f t="shared" si="8"/>
        <v>-0.08584356184</v>
      </c>
    </row>
    <row r="318" ht="15.75" customHeight="1">
      <c r="B318" s="13">
        <v>43559.0</v>
      </c>
      <c r="C318" s="10">
        <v>135238.59300000014</v>
      </c>
      <c r="D318" s="21">
        <f t="shared" si="1"/>
        <v>0.01140116334</v>
      </c>
      <c r="E318" s="10">
        <v>110479.7540000001</v>
      </c>
      <c r="F318" s="10">
        <v>80814.37499999994</v>
      </c>
      <c r="G318" s="10">
        <f t="shared" si="2"/>
        <v>326532.7334</v>
      </c>
      <c r="H318" s="11">
        <f t="shared" si="5"/>
        <v>0.005458649618</v>
      </c>
      <c r="J318" s="12"/>
      <c r="K318" s="12"/>
      <c r="L318" s="12"/>
      <c r="M318" s="12"/>
      <c r="N318" s="12"/>
      <c r="O318" s="12"/>
      <c r="P318" s="12"/>
      <c r="Q318" s="12">
        <v>43560.0</v>
      </c>
      <c r="R318" s="2">
        <v>119.89</v>
      </c>
      <c r="S318" s="3">
        <v>43589.0</v>
      </c>
      <c r="T318" s="4">
        <f t="array" ref="T318">XLOOKUP(S318,'Agregado (2)'!$B$2:$B$1511,'Agregado (2)'!$H$2:$H$1511)</f>
        <v>0.002172901199</v>
      </c>
      <c r="V318" s="12">
        <v>43560.0</v>
      </c>
      <c r="W318" s="2">
        <v>187.24</v>
      </c>
      <c r="Y318" s="12">
        <v>43560.0</v>
      </c>
      <c r="Z318" s="2">
        <v>187.24</v>
      </c>
      <c r="AA318" s="22">
        <f t="shared" si="7"/>
        <v>0.00219210396</v>
      </c>
      <c r="AB318" s="3">
        <v>43589.0</v>
      </c>
      <c r="AC318" s="4">
        <f t="array" ref="AC318">XLOOKUP(AB318,'Agregado (2)'!$B$2:$B$1511,'Agregado (2)'!$H$2:$H$1511)</f>
        <v>0.002172901199</v>
      </c>
      <c r="AD318" s="3">
        <v>43589.0</v>
      </c>
      <c r="AE318" s="2">
        <v>703.707</v>
      </c>
      <c r="AF318" s="12">
        <v>43560.0</v>
      </c>
      <c r="AG318" s="2">
        <v>18.33</v>
      </c>
      <c r="AH318" s="9">
        <f t="shared" si="8"/>
        <v>0.02653555363</v>
      </c>
    </row>
    <row r="319" ht="15.75" customHeight="1">
      <c r="B319" s="13">
        <v>43589.0</v>
      </c>
      <c r="C319" s="10">
        <v>135942.30000000013</v>
      </c>
      <c r="D319" s="21">
        <f t="shared" si="1"/>
        <v>0.005189956946</v>
      </c>
      <c r="E319" s="10">
        <v>110479.7540000001</v>
      </c>
      <c r="F319" s="10">
        <v>80820.96899999994</v>
      </c>
      <c r="G319" s="10">
        <f t="shared" si="2"/>
        <v>327243.0282</v>
      </c>
      <c r="H319" s="11">
        <f t="shared" si="5"/>
        <v>0.002172901199</v>
      </c>
      <c r="J319" s="12"/>
      <c r="K319" s="12"/>
      <c r="L319" s="12"/>
      <c r="M319" s="12"/>
      <c r="N319" s="12"/>
      <c r="O319" s="12"/>
      <c r="P319" s="12"/>
      <c r="Q319" s="12">
        <v>43563.0</v>
      </c>
      <c r="R319" s="2">
        <v>119.93</v>
      </c>
      <c r="S319" s="3">
        <v>43681.0</v>
      </c>
      <c r="T319" s="4">
        <f t="array" ref="T319">XLOOKUP(S319,'Agregado (2)'!$B$2:$B$1511,'Agregado (2)'!$H$2:$H$1511)</f>
        <v>-0.0005068811708</v>
      </c>
      <c r="V319" s="12">
        <v>43563.0</v>
      </c>
      <c r="W319" s="2">
        <v>187.17</v>
      </c>
      <c r="Y319" s="12">
        <v>43563.0</v>
      </c>
      <c r="Z319" s="2">
        <v>187.17</v>
      </c>
      <c r="AA319" s="22">
        <f t="shared" si="7"/>
        <v>-0.0003739216411</v>
      </c>
      <c r="AB319" s="3">
        <v>43681.0</v>
      </c>
      <c r="AC319" s="4">
        <f t="array" ref="AC319">XLOOKUP(AB319,'Agregado (2)'!$B$2:$B$1511,'Agregado (2)'!$H$2:$H$1511)</f>
        <v>-0.0005068811708</v>
      </c>
      <c r="AD319" s="3">
        <v>43681.0</v>
      </c>
      <c r="AE319" s="2">
        <v>-692.538</v>
      </c>
      <c r="AF319" s="12">
        <v>43563.0</v>
      </c>
      <c r="AG319" s="2">
        <v>18.21</v>
      </c>
      <c r="AH319" s="9">
        <f t="shared" si="8"/>
        <v>-0.006568168112</v>
      </c>
    </row>
    <row r="320" ht="15.75" customHeight="1">
      <c r="B320" s="13">
        <v>43681.0</v>
      </c>
      <c r="C320" s="10">
        <v>135249.76200000013</v>
      </c>
      <c r="D320" s="21">
        <f t="shared" si="1"/>
        <v>-0.005107372984</v>
      </c>
      <c r="E320" s="10">
        <v>110959.0830000001</v>
      </c>
      <c r="F320" s="10">
        <v>80868.35699999995</v>
      </c>
      <c r="G320" s="10">
        <f t="shared" si="2"/>
        <v>327077.1969</v>
      </c>
      <c r="H320" s="11">
        <f t="shared" si="5"/>
        <v>-0.0005068811708</v>
      </c>
      <c r="J320" s="12"/>
      <c r="K320" s="12"/>
      <c r="L320" s="12"/>
      <c r="M320" s="12"/>
      <c r="N320" s="12"/>
      <c r="O320" s="12"/>
      <c r="P320" s="12"/>
      <c r="Q320" s="12">
        <v>43564.0</v>
      </c>
      <c r="R320" s="2">
        <v>119.28</v>
      </c>
      <c r="S320" s="3">
        <v>43712.0</v>
      </c>
      <c r="T320" s="4">
        <f t="array" ref="T320">XLOOKUP(S320,'Agregado (2)'!$B$2:$B$1511,'Agregado (2)'!$H$2:$H$1511)</f>
        <v>-0.0002805166969</v>
      </c>
      <c r="V320" s="12">
        <v>43564.0</v>
      </c>
      <c r="W320" s="2">
        <v>186.66</v>
      </c>
      <c r="Y320" s="12">
        <v>43564.0</v>
      </c>
      <c r="Z320" s="2">
        <v>186.66</v>
      </c>
      <c r="AA320" s="22">
        <f t="shared" si="7"/>
        <v>-0.002728514653</v>
      </c>
      <c r="AB320" s="3">
        <v>43712.0</v>
      </c>
      <c r="AC320" s="4">
        <f t="array" ref="AC320">XLOOKUP(AB320,'Agregado (2)'!$B$2:$B$1511,'Agregado (2)'!$H$2:$H$1511)</f>
        <v>-0.0002805166969</v>
      </c>
      <c r="AD320" s="3">
        <v>43712.0</v>
      </c>
      <c r="AE320" s="2">
        <v>-115.546</v>
      </c>
      <c r="AF320" s="12">
        <v>43564.0</v>
      </c>
      <c r="AG320" s="2">
        <v>18.15</v>
      </c>
      <c r="AH320" s="9">
        <f t="shared" si="8"/>
        <v>-0.003300333029</v>
      </c>
    </row>
    <row r="321" ht="15.75" customHeight="1">
      <c r="B321" s="13">
        <v>43712.0</v>
      </c>
      <c r="C321" s="10">
        <v>135134.21600000013</v>
      </c>
      <c r="D321" s="21">
        <f t="shared" si="1"/>
        <v>-0.0008546808719</v>
      </c>
      <c r="E321" s="10">
        <v>110959.0830000001</v>
      </c>
      <c r="F321" s="10">
        <v>80892.16099999995</v>
      </c>
      <c r="G321" s="10">
        <f t="shared" si="2"/>
        <v>326985.4591</v>
      </c>
      <c r="H321" s="11">
        <f t="shared" si="5"/>
        <v>-0.0002805166969</v>
      </c>
      <c r="J321" s="12"/>
      <c r="K321" s="12"/>
      <c r="L321" s="12"/>
      <c r="M321" s="12"/>
      <c r="N321" s="12"/>
      <c r="O321" s="12"/>
      <c r="P321" s="12"/>
      <c r="Q321" s="12">
        <v>43565.0</v>
      </c>
      <c r="R321" s="2">
        <v>120.19</v>
      </c>
      <c r="S321" s="3">
        <v>43742.0</v>
      </c>
      <c r="T321" s="4">
        <f t="array" ref="T321">XLOOKUP(S321,'Agregado (2)'!$B$2:$B$1511,'Agregado (2)'!$H$2:$H$1511)</f>
        <v>0.006935264655</v>
      </c>
      <c r="V321" s="12">
        <v>43565.0</v>
      </c>
      <c r="W321" s="2">
        <v>185.28</v>
      </c>
      <c r="Y321" s="12">
        <v>43565.0</v>
      </c>
      <c r="Z321" s="2">
        <v>185.28</v>
      </c>
      <c r="AA321" s="22">
        <f t="shared" si="7"/>
        <v>-0.007420585753</v>
      </c>
      <c r="AB321" s="3">
        <v>43742.0</v>
      </c>
      <c r="AC321" s="4">
        <f t="array" ref="AC321">XLOOKUP(AB321,'Agregado (2)'!$B$2:$B$1511,'Agregado (2)'!$H$2:$H$1511)</f>
        <v>0.006935264655</v>
      </c>
      <c r="AD321" s="3">
        <v>43742.0</v>
      </c>
      <c r="AE321" s="2">
        <v>2139.645</v>
      </c>
      <c r="AF321" s="12">
        <v>43565.0</v>
      </c>
      <c r="AG321" s="2">
        <v>18.4</v>
      </c>
      <c r="AH321" s="9">
        <f t="shared" si="8"/>
        <v>0.0136801039</v>
      </c>
    </row>
    <row r="322" ht="15.75" customHeight="1">
      <c r="B322" s="13">
        <v>43742.0</v>
      </c>
      <c r="C322" s="10">
        <v>137273.86100000012</v>
      </c>
      <c r="D322" s="21">
        <f t="shared" si="1"/>
        <v>0.01570943877</v>
      </c>
      <c r="E322" s="10">
        <v>111147.0210000001</v>
      </c>
      <c r="F322" s="10">
        <v>80840.17399999996</v>
      </c>
      <c r="G322" s="10">
        <f t="shared" si="2"/>
        <v>329261.0717</v>
      </c>
      <c r="H322" s="11">
        <f t="shared" si="5"/>
        <v>0.006935264655</v>
      </c>
      <c r="J322" s="12"/>
      <c r="K322" s="12"/>
      <c r="L322" s="12"/>
      <c r="M322" s="12"/>
      <c r="N322" s="12"/>
      <c r="O322" s="12"/>
      <c r="P322" s="12"/>
      <c r="Q322" s="12">
        <v>43566.0</v>
      </c>
      <c r="R322" s="2">
        <v>120.33</v>
      </c>
      <c r="S322" s="3">
        <v>43773.0</v>
      </c>
      <c r="T322" s="4">
        <f t="array" ref="T322">XLOOKUP(S322,'Agregado (2)'!$B$2:$B$1511,'Agregado (2)'!$H$2:$H$1511)</f>
        <v>0.006105310353</v>
      </c>
      <c r="V322" s="12">
        <v>43566.0</v>
      </c>
      <c r="W322" s="2">
        <v>185.25</v>
      </c>
      <c r="Y322" s="12">
        <v>43566.0</v>
      </c>
      <c r="Z322" s="2">
        <v>185.25</v>
      </c>
      <c r="AA322" s="22">
        <f t="shared" si="7"/>
        <v>-0.0001619302084</v>
      </c>
      <c r="AB322" s="3">
        <v>43773.0</v>
      </c>
      <c r="AC322" s="4">
        <f t="array" ref="AC322">XLOOKUP(AB322,'Agregado (2)'!$B$2:$B$1511,'Agregado (2)'!$H$2:$H$1511)</f>
        <v>0.006105310353</v>
      </c>
      <c r="AD322" s="3">
        <v>43773.0</v>
      </c>
      <c r="AE322" s="2">
        <v>1354.64</v>
      </c>
      <c r="AF322" s="12">
        <v>43566.0</v>
      </c>
      <c r="AG322" s="2">
        <v>17.89</v>
      </c>
      <c r="AH322" s="9">
        <f t="shared" si="8"/>
        <v>-0.02810876709</v>
      </c>
    </row>
    <row r="323" ht="15.75" customHeight="1">
      <c r="B323" s="13">
        <v>43773.0</v>
      </c>
      <c r="C323" s="10">
        <v>138628.50100000013</v>
      </c>
      <c r="D323" s="21">
        <f t="shared" si="1"/>
        <v>0.00981978462</v>
      </c>
      <c r="E323" s="10">
        <v>111292.1040000001</v>
      </c>
      <c r="F323" s="10">
        <v>81356.84699999995</v>
      </c>
      <c r="G323" s="10">
        <f t="shared" si="2"/>
        <v>331277.4618</v>
      </c>
      <c r="H323" s="11">
        <f t="shared" si="5"/>
        <v>0.006105310353</v>
      </c>
      <c r="J323" s="12"/>
      <c r="K323" s="12"/>
      <c r="L323" s="12"/>
      <c r="M323" s="12"/>
      <c r="N323" s="12"/>
      <c r="O323" s="12"/>
      <c r="P323" s="12"/>
      <c r="Q323" s="12">
        <v>43567.0</v>
      </c>
      <c r="R323" s="2">
        <v>120.95</v>
      </c>
      <c r="S323" s="3">
        <v>43803.0</v>
      </c>
      <c r="T323" s="4">
        <f t="array" ref="T323">XLOOKUP(S323,'Agregado (2)'!$B$2:$B$1511,'Agregado (2)'!$H$2:$H$1511)</f>
        <v>0.007321623784</v>
      </c>
      <c r="V323" s="12">
        <v>43567.0</v>
      </c>
      <c r="W323" s="2">
        <v>187.11</v>
      </c>
      <c r="Y323" s="12">
        <v>43567.0</v>
      </c>
      <c r="Z323" s="2">
        <v>187.11</v>
      </c>
      <c r="AA323" s="22">
        <f t="shared" si="7"/>
        <v>0.00999041503</v>
      </c>
      <c r="AB323" s="3">
        <v>43803.0</v>
      </c>
      <c r="AC323" s="4">
        <f t="array" ref="AC323">XLOOKUP(AB323,'Agregado (2)'!$B$2:$B$1511,'Agregado (2)'!$H$2:$H$1511)</f>
        <v>0.007321623784</v>
      </c>
      <c r="AD323" s="3">
        <v>43803.0</v>
      </c>
      <c r="AE323" s="2">
        <v>1916.762</v>
      </c>
      <c r="AF323" s="12">
        <v>43567.0</v>
      </c>
      <c r="AG323" s="2">
        <v>17.85</v>
      </c>
      <c r="AH323" s="9">
        <f t="shared" si="8"/>
        <v>-0.002238389295</v>
      </c>
    </row>
    <row r="324" ht="15.75" customHeight="1">
      <c r="B324" s="13">
        <v>43803.0</v>
      </c>
      <c r="C324" s="10">
        <v>140545.26300000012</v>
      </c>
      <c r="D324" s="21">
        <f t="shared" si="1"/>
        <v>0.01373189294</v>
      </c>
      <c r="E324" s="10">
        <v>111524.24700000009</v>
      </c>
      <c r="F324" s="10">
        <v>81642.32799999995</v>
      </c>
      <c r="G324" s="10">
        <f t="shared" si="2"/>
        <v>333711.8517</v>
      </c>
      <c r="H324" s="11">
        <f t="shared" si="5"/>
        <v>0.007321623784</v>
      </c>
      <c r="J324" s="12"/>
      <c r="K324" s="12"/>
      <c r="L324" s="12"/>
      <c r="M324" s="12"/>
      <c r="N324" s="12"/>
      <c r="O324" s="12"/>
      <c r="P324" s="12"/>
      <c r="Q324" s="12">
        <v>43570.0</v>
      </c>
      <c r="R324" s="2">
        <v>121.05</v>
      </c>
      <c r="S324" s="3" t="s">
        <v>190</v>
      </c>
      <c r="T324" s="4">
        <f t="array" ref="T324">XLOOKUP(S324,'Agregado (2)'!$B$2:$B$1511,'Agregado (2)'!$H$2:$H$1511)</f>
        <v>0.001591597795</v>
      </c>
      <c r="V324" s="12">
        <v>43570.0</v>
      </c>
      <c r="W324" s="2">
        <v>189.21</v>
      </c>
      <c r="Y324" s="12">
        <v>43570.0</v>
      </c>
      <c r="Z324" s="2">
        <v>189.21</v>
      </c>
      <c r="AA324" s="22">
        <f t="shared" si="7"/>
        <v>0.01116083014</v>
      </c>
      <c r="AB324" s="3" t="s">
        <v>190</v>
      </c>
      <c r="AC324" s="4">
        <f t="array" ref="AC324">XLOOKUP(AB324,'Agregado (2)'!$B$2:$B$1511,'Agregado (2)'!$H$2:$H$1511)</f>
        <v>0.001591597795</v>
      </c>
      <c r="AD324" s="3" t="s">
        <v>190</v>
      </c>
      <c r="AE324" s="2">
        <v>377.217</v>
      </c>
      <c r="AF324" s="12">
        <v>43570.0</v>
      </c>
      <c r="AG324" s="2">
        <v>17.76</v>
      </c>
      <c r="AH324" s="9">
        <f t="shared" si="8"/>
        <v>-0.005054770662</v>
      </c>
    </row>
    <row r="325" ht="15.75" customHeight="1">
      <c r="B325" s="13" t="s">
        <v>190</v>
      </c>
      <c r="C325" s="10">
        <v>140922.48000000013</v>
      </c>
      <c r="D325" s="21">
        <f t="shared" si="1"/>
        <v>0.00268035848</v>
      </c>
      <c r="E325" s="10">
        <v>111611.8850000001</v>
      </c>
      <c r="F325" s="10">
        <v>81709.04199999996</v>
      </c>
      <c r="G325" s="10">
        <f t="shared" si="2"/>
        <v>334243.4097</v>
      </c>
      <c r="H325" s="11">
        <f t="shared" si="5"/>
        <v>0.001591597795</v>
      </c>
      <c r="J325" s="12"/>
      <c r="K325" s="12"/>
      <c r="L325" s="12"/>
      <c r="M325" s="12"/>
      <c r="N325" s="12"/>
      <c r="O325" s="12"/>
      <c r="P325" s="12"/>
      <c r="Q325" s="12">
        <v>43571.0</v>
      </c>
      <c r="R325" s="2">
        <v>120.77</v>
      </c>
      <c r="S325" s="3" t="s">
        <v>191</v>
      </c>
      <c r="T325" s="4">
        <f t="array" ref="T325">XLOOKUP(S325,'Agregado (2)'!$B$2:$B$1511,'Agregado (2)'!$H$2:$H$1511)</f>
        <v>-0.00192084977</v>
      </c>
      <c r="V325" s="12">
        <v>43571.0</v>
      </c>
      <c r="W325" s="2">
        <v>190.54</v>
      </c>
      <c r="Y325" s="12">
        <v>43571.0</v>
      </c>
      <c r="Z325" s="2">
        <v>190.54</v>
      </c>
      <c r="AA325" s="22">
        <f t="shared" si="7"/>
        <v>0.007004636935</v>
      </c>
      <c r="AB325" s="3" t="s">
        <v>191</v>
      </c>
      <c r="AC325" s="4">
        <f t="array" ref="AC325">XLOOKUP(AB325,'Agregado (2)'!$B$2:$B$1511,'Agregado (2)'!$H$2:$H$1511)</f>
        <v>-0.00192084977</v>
      </c>
      <c r="AD325" s="3" t="s">
        <v>191</v>
      </c>
      <c r="AE325" s="2">
        <v>-768.477</v>
      </c>
      <c r="AF325" s="12">
        <v>43571.0</v>
      </c>
      <c r="AG325" s="2">
        <v>18.22</v>
      </c>
      <c r="AH325" s="9">
        <f t="shared" si="8"/>
        <v>0.02557115427</v>
      </c>
    </row>
    <row r="326" ht="15.75" customHeight="1">
      <c r="B326" s="13" t="s">
        <v>191</v>
      </c>
      <c r="C326" s="10">
        <v>140154.0030000001</v>
      </c>
      <c r="D326" s="21">
        <f t="shared" si="1"/>
        <v>-0.005468112498</v>
      </c>
      <c r="E326" s="10">
        <v>111684.8730000001</v>
      </c>
      <c r="F326" s="10">
        <v>81763.12399999995</v>
      </c>
      <c r="G326" s="10">
        <f t="shared" si="2"/>
        <v>333601.9945</v>
      </c>
      <c r="H326" s="11">
        <f t="shared" si="5"/>
        <v>-0.00192084977</v>
      </c>
      <c r="J326" s="12"/>
      <c r="K326" s="12"/>
      <c r="L326" s="12"/>
      <c r="M326" s="12"/>
      <c r="N326" s="12"/>
      <c r="O326" s="12"/>
      <c r="P326" s="12"/>
      <c r="Q326" s="12">
        <v>43572.0</v>
      </c>
      <c r="R326" s="2">
        <v>121.77</v>
      </c>
      <c r="S326" s="3" t="s">
        <v>192</v>
      </c>
      <c r="T326" s="4">
        <f t="array" ref="T326">XLOOKUP(S326,'Agregado (2)'!$B$2:$B$1511,'Agregado (2)'!$H$2:$H$1511)</f>
        <v>0.00800611848</v>
      </c>
      <c r="V326" s="12">
        <v>43572.0</v>
      </c>
      <c r="W326" s="2">
        <v>187.97</v>
      </c>
      <c r="Y326" s="12">
        <v>43572.0</v>
      </c>
      <c r="Z326" s="2">
        <v>187.97</v>
      </c>
      <c r="AA326" s="22">
        <f t="shared" si="7"/>
        <v>-0.01357977065</v>
      </c>
      <c r="AB326" s="3" t="s">
        <v>192</v>
      </c>
      <c r="AC326" s="4">
        <f t="array" ref="AC326">XLOOKUP(AB326,'Agregado (2)'!$B$2:$B$1511,'Agregado (2)'!$H$2:$H$1511)</f>
        <v>0.00800611848</v>
      </c>
      <c r="AD326" s="3" t="s">
        <v>192</v>
      </c>
      <c r="AE326" s="2">
        <v>2234.062</v>
      </c>
      <c r="AF326" s="12">
        <v>43572.0</v>
      </c>
      <c r="AG326" s="2">
        <v>18.08</v>
      </c>
      <c r="AH326" s="9">
        <f t="shared" si="8"/>
        <v>-0.007713536868</v>
      </c>
    </row>
    <row r="327" ht="15.75" customHeight="1">
      <c r="B327" s="13" t="s">
        <v>192</v>
      </c>
      <c r="C327" s="10">
        <v>142388.06500000012</v>
      </c>
      <c r="D327" s="21">
        <f t="shared" si="1"/>
        <v>0.01581434281</v>
      </c>
      <c r="E327" s="10">
        <v>111845.52700000009</v>
      </c>
      <c r="F327" s="10">
        <v>82049.96399999995</v>
      </c>
      <c r="G327" s="10">
        <f t="shared" si="2"/>
        <v>336283.5718</v>
      </c>
      <c r="H327" s="11">
        <f t="shared" si="5"/>
        <v>0.00800611848</v>
      </c>
      <c r="J327" s="12"/>
      <c r="K327" s="12"/>
      <c r="L327" s="12"/>
      <c r="M327" s="12"/>
      <c r="N327" s="12"/>
      <c r="O327" s="12"/>
      <c r="P327" s="12"/>
      <c r="Q327" s="12">
        <v>43573.0</v>
      </c>
      <c r="R327" s="2">
        <v>123.37</v>
      </c>
      <c r="S327" s="3" t="s">
        <v>193</v>
      </c>
      <c r="T327" s="4">
        <f t="array" ref="T327">XLOOKUP(S327,'Agregado (2)'!$B$2:$B$1511,'Agregado (2)'!$H$2:$H$1511)</f>
        <v>-0.005109525599</v>
      </c>
      <c r="V327" s="12">
        <v>43573.0</v>
      </c>
      <c r="W327" s="2">
        <v>189.06</v>
      </c>
      <c r="Y327" s="12">
        <v>43573.0</v>
      </c>
      <c r="Z327" s="2">
        <v>189.06</v>
      </c>
      <c r="AA327" s="22">
        <f t="shared" si="7"/>
        <v>0.005782049369</v>
      </c>
      <c r="AB327" s="3" t="s">
        <v>193</v>
      </c>
      <c r="AC327" s="4">
        <f t="array" ref="AC327">XLOOKUP(AB327,'Agregado (2)'!$B$2:$B$1511,'Agregado (2)'!$H$2:$H$1511)</f>
        <v>-0.005109525599</v>
      </c>
      <c r="AD327" s="3" t="s">
        <v>193</v>
      </c>
      <c r="AE327" s="2">
        <v>-1621.251</v>
      </c>
      <c r="AF327" s="12">
        <v>43573.0</v>
      </c>
      <c r="AG327" s="2">
        <v>18.22</v>
      </c>
      <c r="AH327" s="9">
        <f t="shared" si="8"/>
        <v>0.007713536868</v>
      </c>
    </row>
    <row r="328" ht="15.75" customHeight="1">
      <c r="B328" s="13" t="s">
        <v>193</v>
      </c>
      <c r="C328" s="10">
        <v>140766.81400000013</v>
      </c>
      <c r="D328" s="21">
        <f t="shared" si="1"/>
        <v>-0.01145146234</v>
      </c>
      <c r="E328" s="10">
        <v>111845.52700000009</v>
      </c>
      <c r="F328" s="10">
        <v>81957.37499999994</v>
      </c>
      <c r="G328" s="10">
        <f t="shared" si="2"/>
        <v>334569.7045</v>
      </c>
      <c r="H328" s="11">
        <f t="shared" si="5"/>
        <v>-0.005109525599</v>
      </c>
      <c r="J328" s="12"/>
      <c r="K328" s="12"/>
      <c r="L328" s="12"/>
      <c r="M328" s="12"/>
      <c r="N328" s="12"/>
      <c r="O328" s="12"/>
      <c r="P328" s="12"/>
      <c r="Q328" s="12">
        <v>43577.0</v>
      </c>
      <c r="R328" s="2">
        <v>123.76</v>
      </c>
      <c r="S328" s="3" t="s">
        <v>194</v>
      </c>
      <c r="T328" s="4">
        <f t="array" ref="T328">XLOOKUP(S328,'Agregado (2)'!$B$2:$B$1511,'Agregado (2)'!$H$2:$H$1511)</f>
        <v>-0.005421291929</v>
      </c>
      <c r="V328" s="12">
        <v>43577.0</v>
      </c>
      <c r="W328" s="2">
        <v>188.09</v>
      </c>
      <c r="Y328" s="12">
        <v>43577.0</v>
      </c>
      <c r="Z328" s="2">
        <v>188.09</v>
      </c>
      <c r="AA328" s="22">
        <f t="shared" si="7"/>
        <v>-0.005143853315</v>
      </c>
      <c r="AB328" s="3" t="s">
        <v>194</v>
      </c>
      <c r="AC328" s="4">
        <f t="array" ref="AC328">XLOOKUP(AB328,'Agregado (2)'!$B$2:$B$1511,'Agregado (2)'!$H$2:$H$1511)</f>
        <v>-0.005421291929</v>
      </c>
      <c r="AD328" s="3" t="s">
        <v>194</v>
      </c>
      <c r="AE328" s="2">
        <v>-1928.295</v>
      </c>
      <c r="AF328" s="12">
        <v>43577.0</v>
      </c>
      <c r="AG328" s="2">
        <v>17.52</v>
      </c>
      <c r="AH328" s="9">
        <f t="shared" si="8"/>
        <v>-0.03917680632</v>
      </c>
    </row>
    <row r="329" ht="15.75" customHeight="1">
      <c r="B329" s="13" t="s">
        <v>194</v>
      </c>
      <c r="C329" s="10">
        <v>138838.51900000012</v>
      </c>
      <c r="D329" s="21">
        <f t="shared" si="1"/>
        <v>-0.01379319594</v>
      </c>
      <c r="E329" s="10">
        <v>111991.49300000009</v>
      </c>
      <c r="F329" s="10">
        <v>81930.81399999994</v>
      </c>
      <c r="G329" s="10">
        <f t="shared" si="2"/>
        <v>332760.8122</v>
      </c>
      <c r="H329" s="11">
        <f t="shared" si="5"/>
        <v>-0.005421291929</v>
      </c>
      <c r="J329" s="12"/>
      <c r="K329" s="12"/>
      <c r="L329" s="12"/>
      <c r="M329" s="12"/>
      <c r="N329" s="12"/>
      <c r="O329" s="12"/>
      <c r="P329" s="12"/>
      <c r="Q329" s="12">
        <v>43578.0</v>
      </c>
      <c r="R329" s="2">
        <v>125.44</v>
      </c>
      <c r="S329" s="3" t="s">
        <v>195</v>
      </c>
      <c r="T329" s="4">
        <f t="array" ref="T329">XLOOKUP(S329,'Agregado (2)'!$B$2:$B$1511,'Agregado (2)'!$H$2:$H$1511)</f>
        <v>0.0002124738405</v>
      </c>
      <c r="V329" s="12">
        <v>43578.0</v>
      </c>
      <c r="W329" s="2">
        <v>188.64</v>
      </c>
      <c r="Y329" s="12">
        <v>43578.0</v>
      </c>
      <c r="Z329" s="2">
        <v>188.64</v>
      </c>
      <c r="AA329" s="22">
        <f t="shared" si="7"/>
        <v>0.002919865106</v>
      </c>
      <c r="AB329" s="3" t="s">
        <v>195</v>
      </c>
      <c r="AC329" s="4">
        <f t="array" ref="AC329">XLOOKUP(AB329,'Agregado (2)'!$B$2:$B$1511,'Agregado (2)'!$H$2:$H$1511)</f>
        <v>0.0002124738405</v>
      </c>
      <c r="AD329" s="3" t="s">
        <v>195</v>
      </c>
      <c r="AE329" s="2">
        <v>-43.54</v>
      </c>
      <c r="AF329" s="12">
        <v>43578.0</v>
      </c>
      <c r="AG329" s="2">
        <v>17.59</v>
      </c>
      <c r="AH329" s="9">
        <f t="shared" si="8"/>
        <v>0.003987473241</v>
      </c>
    </row>
    <row r="330" ht="15.75" customHeight="1">
      <c r="B330" s="13" t="s">
        <v>195</v>
      </c>
      <c r="C330" s="10">
        <v>138794.9790000001</v>
      </c>
      <c r="D330" s="21">
        <f t="shared" si="1"/>
        <v>-0.0003136509151</v>
      </c>
      <c r="E330" s="10">
        <v>112225.28100000009</v>
      </c>
      <c r="F330" s="10">
        <v>81811.26299999993</v>
      </c>
      <c r="G330" s="10">
        <f t="shared" si="2"/>
        <v>332831.5227</v>
      </c>
      <c r="H330" s="11">
        <f t="shared" si="5"/>
        <v>0.0002124738405</v>
      </c>
      <c r="J330" s="12"/>
      <c r="K330" s="12"/>
      <c r="L330" s="12"/>
      <c r="M330" s="12"/>
      <c r="N330" s="12"/>
      <c r="O330" s="12"/>
      <c r="P330" s="12"/>
      <c r="Q330" s="12">
        <v>43579.0</v>
      </c>
      <c r="R330" s="2">
        <v>125.01</v>
      </c>
      <c r="S330" s="3" t="s">
        <v>196</v>
      </c>
      <c r="T330" s="4">
        <f t="array" ref="T330">XLOOKUP(S330,'Agregado (2)'!$B$2:$B$1511,'Agregado (2)'!$H$2:$H$1511)</f>
        <v>-0.002315042223</v>
      </c>
      <c r="V330" s="12">
        <v>43579.0</v>
      </c>
      <c r="W330" s="2">
        <v>194.37</v>
      </c>
      <c r="Y330" s="12">
        <v>43579.0</v>
      </c>
      <c r="Z330" s="2">
        <v>194.37</v>
      </c>
      <c r="AA330" s="22">
        <f t="shared" si="7"/>
        <v>0.02992312234</v>
      </c>
      <c r="AB330" s="3" t="s">
        <v>196</v>
      </c>
      <c r="AC330" s="4">
        <f t="array" ref="AC330">XLOOKUP(AB330,'Agregado (2)'!$B$2:$B$1511,'Agregado (2)'!$H$2:$H$1511)</f>
        <v>-0.002315042223</v>
      </c>
      <c r="AD330" s="3" t="s">
        <v>196</v>
      </c>
      <c r="AE330" s="2">
        <v>-849.253</v>
      </c>
      <c r="AF330" s="12">
        <v>43579.0</v>
      </c>
      <c r="AG330" s="2">
        <v>17.24</v>
      </c>
      <c r="AH330" s="9">
        <f t="shared" si="8"/>
        <v>-0.02009829351</v>
      </c>
    </row>
    <row r="331" ht="15.75" customHeight="1">
      <c r="B331" s="13" t="s">
        <v>196</v>
      </c>
      <c r="C331" s="10">
        <v>137945.7260000001</v>
      </c>
      <c r="D331" s="21">
        <f t="shared" si="1"/>
        <v>-0.006137555123</v>
      </c>
      <c r="E331" s="10">
        <v>112225.28100000009</v>
      </c>
      <c r="F331" s="10">
        <v>81890.89399999993</v>
      </c>
      <c r="G331" s="10">
        <f t="shared" si="2"/>
        <v>332061.8949</v>
      </c>
      <c r="H331" s="11">
        <f t="shared" si="5"/>
        <v>-0.002315042223</v>
      </c>
      <c r="J331" s="12"/>
      <c r="K331" s="12"/>
      <c r="L331" s="12"/>
      <c r="M331" s="12"/>
      <c r="N331" s="12"/>
      <c r="O331" s="12"/>
      <c r="P331" s="12"/>
      <c r="Q331" s="12">
        <v>43580.0</v>
      </c>
      <c r="R331" s="2">
        <v>129.15</v>
      </c>
      <c r="S331" s="3" t="s">
        <v>197</v>
      </c>
      <c r="T331" s="4">
        <f t="array" ref="T331">XLOOKUP(S331,'Agregado (2)'!$B$2:$B$1511,'Agregado (2)'!$H$2:$H$1511)</f>
        <v>-0.003834993087</v>
      </c>
      <c r="V331" s="12">
        <v>43580.0</v>
      </c>
      <c r="W331" s="2">
        <v>193.23</v>
      </c>
      <c r="Y331" s="12">
        <v>43580.0</v>
      </c>
      <c r="Z331" s="2">
        <v>193.23</v>
      </c>
      <c r="AA331" s="22">
        <f t="shared" si="7"/>
        <v>-0.005882369903</v>
      </c>
      <c r="AB331" s="3" t="s">
        <v>197</v>
      </c>
      <c r="AC331" s="4">
        <f t="array" ref="AC331">XLOOKUP(AB331,'Agregado (2)'!$B$2:$B$1511,'Agregado (2)'!$H$2:$H$1511)</f>
        <v>-0.003834993087</v>
      </c>
      <c r="AD331" s="3" t="s">
        <v>197</v>
      </c>
      <c r="AE331" s="2">
        <v>-891.226</v>
      </c>
      <c r="AF331" s="12">
        <v>43580.0</v>
      </c>
      <c r="AG331" s="2">
        <v>16.51</v>
      </c>
      <c r="AH331" s="9">
        <f t="shared" si="8"/>
        <v>-0.0432660073</v>
      </c>
    </row>
    <row r="332" ht="15.75" customHeight="1">
      <c r="B332" s="13" t="s">
        <v>197</v>
      </c>
      <c r="C332" s="10">
        <v>137054.50000000012</v>
      </c>
      <c r="D332" s="21">
        <f t="shared" si="1"/>
        <v>-0.006481661002</v>
      </c>
      <c r="E332" s="10">
        <v>111857.54900000009</v>
      </c>
      <c r="F332" s="10">
        <v>81878.83599999992</v>
      </c>
      <c r="G332" s="10">
        <f t="shared" si="2"/>
        <v>330790.8785</v>
      </c>
      <c r="H332" s="11">
        <f t="shared" si="5"/>
        <v>-0.003834993087</v>
      </c>
      <c r="J332" s="12"/>
      <c r="K332" s="12"/>
      <c r="L332" s="12"/>
      <c r="M332" s="12"/>
      <c r="N332" s="12"/>
      <c r="O332" s="12"/>
      <c r="P332" s="12"/>
      <c r="Q332" s="12">
        <v>43581.0</v>
      </c>
      <c r="R332" s="2">
        <v>129.89</v>
      </c>
      <c r="S332" s="3" t="s">
        <v>198</v>
      </c>
      <c r="T332" s="4">
        <f t="array" ref="T332">XLOOKUP(S332,'Agregado (2)'!$B$2:$B$1511,'Agregado (2)'!$H$2:$H$1511)</f>
        <v>-0.002999263878</v>
      </c>
      <c r="V332" s="12">
        <v>43581.0</v>
      </c>
      <c r="W332" s="2">
        <v>195.56</v>
      </c>
      <c r="Y332" s="12">
        <v>43581.0</v>
      </c>
      <c r="Z332" s="2">
        <v>195.56</v>
      </c>
      <c r="AA332" s="22">
        <f t="shared" si="7"/>
        <v>0.01198604848</v>
      </c>
      <c r="AB332" s="3" t="s">
        <v>198</v>
      </c>
      <c r="AC332" s="4">
        <f t="array" ref="AC332">XLOOKUP(AB332,'Agregado (2)'!$B$2:$B$1511,'Agregado (2)'!$H$2:$H$1511)</f>
        <v>-0.002999263878</v>
      </c>
      <c r="AD332" s="3" t="s">
        <v>198</v>
      </c>
      <c r="AE332" s="2">
        <v>-993.133</v>
      </c>
      <c r="AF332" s="12">
        <v>43581.0</v>
      </c>
      <c r="AG332" s="2">
        <v>15.68</v>
      </c>
      <c r="AH332" s="9">
        <f t="shared" si="8"/>
        <v>-0.05158024301</v>
      </c>
    </row>
    <row r="333" ht="15.75" customHeight="1">
      <c r="B333" s="13" t="s">
        <v>198</v>
      </c>
      <c r="C333" s="10">
        <v>136061.36700000011</v>
      </c>
      <c r="D333" s="21">
        <f t="shared" si="1"/>
        <v>-0.007272645037</v>
      </c>
      <c r="E333" s="10">
        <v>111857.54900000009</v>
      </c>
      <c r="F333" s="10">
        <v>81881.32699999992</v>
      </c>
      <c r="G333" s="10">
        <f t="shared" si="2"/>
        <v>329800.2357</v>
      </c>
      <c r="H333" s="11">
        <f t="shared" si="5"/>
        <v>-0.002999263878</v>
      </c>
      <c r="J333" s="12"/>
      <c r="K333" s="12"/>
      <c r="L333" s="12"/>
      <c r="M333" s="12"/>
      <c r="N333" s="12"/>
      <c r="O333" s="12"/>
      <c r="P333" s="12"/>
      <c r="Q333" s="12">
        <v>43584.0</v>
      </c>
      <c r="R333" s="2">
        <v>129.77</v>
      </c>
      <c r="S333" s="3" t="s">
        <v>199</v>
      </c>
      <c r="T333" s="4">
        <f t="array" ref="T333">XLOOKUP(S333,'Agregado (2)'!$B$2:$B$1511,'Agregado (2)'!$H$2:$H$1511)</f>
        <v>-0.0003090514195</v>
      </c>
      <c r="V333" s="12">
        <v>43584.0</v>
      </c>
      <c r="W333" s="2">
        <v>194.7</v>
      </c>
      <c r="Y333" s="12">
        <v>43584.0</v>
      </c>
      <c r="Z333" s="2">
        <v>194.7</v>
      </c>
      <c r="AA333" s="22">
        <f t="shared" si="7"/>
        <v>-0.004407325332</v>
      </c>
      <c r="AB333" s="3" t="s">
        <v>199</v>
      </c>
      <c r="AC333" s="4">
        <f t="array" ref="AC333">XLOOKUP(AB333,'Agregado (2)'!$B$2:$B$1511,'Agregado (2)'!$H$2:$H$1511)</f>
        <v>-0.0003090514195</v>
      </c>
      <c r="AD333" s="3" t="s">
        <v>199</v>
      </c>
      <c r="AE333" s="2">
        <v>-102.715</v>
      </c>
      <c r="AF333" s="12">
        <v>43584.0</v>
      </c>
      <c r="AG333" s="2">
        <v>16.1</v>
      </c>
      <c r="AH333" s="9">
        <f t="shared" si="8"/>
        <v>0.02643325707</v>
      </c>
    </row>
    <row r="334" ht="15.75" customHeight="1">
      <c r="B334" s="13" t="s">
        <v>199</v>
      </c>
      <c r="C334" s="10">
        <v>135958.65200000012</v>
      </c>
      <c r="D334" s="21">
        <f t="shared" si="1"/>
        <v>-0.0007552018065</v>
      </c>
      <c r="E334" s="10">
        <v>111857.54900000009</v>
      </c>
      <c r="F334" s="10">
        <v>81882.12599999992</v>
      </c>
      <c r="G334" s="10">
        <f t="shared" si="2"/>
        <v>329698.3262</v>
      </c>
      <c r="H334" s="11">
        <f t="shared" si="5"/>
        <v>-0.0003090514195</v>
      </c>
      <c r="J334" s="12"/>
      <c r="K334" s="12"/>
      <c r="L334" s="12"/>
      <c r="M334" s="12"/>
      <c r="N334" s="12"/>
      <c r="O334" s="12"/>
      <c r="P334" s="12"/>
      <c r="Q334" s="12">
        <v>43585.0</v>
      </c>
      <c r="R334" s="2">
        <v>130.6</v>
      </c>
      <c r="S334" s="3" t="s">
        <v>200</v>
      </c>
      <c r="T334" s="4">
        <f t="array" ref="T334">XLOOKUP(S334,'Agregado (2)'!$B$2:$B$1511,'Agregado (2)'!$H$2:$H$1511)</f>
        <v>-0.0002673730917</v>
      </c>
      <c r="V334" s="12">
        <v>43585.0</v>
      </c>
      <c r="W334" s="2">
        <v>196.62</v>
      </c>
      <c r="Y334" s="12">
        <v>43585.0</v>
      </c>
      <c r="Z334" s="2">
        <v>196.62</v>
      </c>
      <c r="AA334" s="22">
        <f t="shared" si="7"/>
        <v>0.009813019561</v>
      </c>
      <c r="AB334" s="3" t="s">
        <v>200</v>
      </c>
      <c r="AC334" s="4">
        <f t="array" ref="AC334">XLOOKUP(AB334,'Agregado (2)'!$B$2:$B$1511,'Agregado (2)'!$H$2:$H$1511)</f>
        <v>-0.0002673730917</v>
      </c>
      <c r="AD334" s="3" t="s">
        <v>200</v>
      </c>
      <c r="AE334" s="2">
        <v>-58.759</v>
      </c>
      <c r="AF334" s="12">
        <v>43585.0</v>
      </c>
      <c r="AG334" s="2">
        <v>15.91</v>
      </c>
      <c r="AH334" s="9">
        <f t="shared" si="8"/>
        <v>-0.01187142964</v>
      </c>
    </row>
    <row r="335" ht="15.75" customHeight="1">
      <c r="B335" s="13" t="s">
        <v>200</v>
      </c>
      <c r="C335" s="10">
        <v>135899.89300000013</v>
      </c>
      <c r="D335" s="21">
        <f t="shared" si="1"/>
        <v>-0.0004322762848</v>
      </c>
      <c r="E335" s="10">
        <v>111739.23300000008</v>
      </c>
      <c r="F335" s="10">
        <v>81971.05999999991</v>
      </c>
      <c r="G335" s="10">
        <f t="shared" si="2"/>
        <v>329610.1856</v>
      </c>
      <c r="H335" s="11">
        <f t="shared" si="5"/>
        <v>-0.0002673730917</v>
      </c>
      <c r="J335" s="12"/>
      <c r="K335" s="12"/>
      <c r="L335" s="12"/>
      <c r="M335" s="12"/>
      <c r="N335" s="12"/>
      <c r="O335" s="12"/>
      <c r="P335" s="12"/>
      <c r="Q335" s="12">
        <v>43586.0</v>
      </c>
      <c r="R335" s="2">
        <v>127.88</v>
      </c>
      <c r="S335" s="3">
        <v>43470.0</v>
      </c>
      <c r="T335" s="4">
        <f t="array" ref="T335">XLOOKUP(S335,'Agregado (2)'!$B$2:$B$1511,'Agregado (2)'!$H$2:$H$1511)</f>
        <v>0.01195828936</v>
      </c>
      <c r="V335" s="12">
        <v>43586.0</v>
      </c>
      <c r="W335" s="2">
        <v>193.9</v>
      </c>
      <c r="Y335" s="12">
        <v>43586.0</v>
      </c>
      <c r="Z335" s="2">
        <v>193.9</v>
      </c>
      <c r="AA335" s="22">
        <f t="shared" si="7"/>
        <v>-0.01393036969</v>
      </c>
      <c r="AB335" s="3">
        <v>43470.0</v>
      </c>
      <c r="AC335" s="4">
        <f t="array" ref="AC335">XLOOKUP(AB335,'Agregado (2)'!$B$2:$B$1511,'Agregado (2)'!$H$2:$H$1511)</f>
        <v>0.01195828936</v>
      </c>
      <c r="AD335" s="3">
        <v>43470.0</v>
      </c>
      <c r="AE335" s="2">
        <v>3999.516</v>
      </c>
      <c r="AF335" s="12">
        <v>43586.0</v>
      </c>
      <c r="AG335" s="2">
        <v>15.6</v>
      </c>
      <c r="AH335" s="9">
        <f t="shared" si="8"/>
        <v>-0.01967692809</v>
      </c>
    </row>
    <row r="336" ht="15.75" customHeight="1">
      <c r="B336" s="13">
        <v>43470.0</v>
      </c>
      <c r="C336" s="10">
        <v>139899.40900000013</v>
      </c>
      <c r="D336" s="21">
        <f t="shared" si="1"/>
        <v>0.0290051234</v>
      </c>
      <c r="E336" s="10">
        <v>111635.60500000008</v>
      </c>
      <c r="F336" s="10">
        <v>82040.37799999991</v>
      </c>
      <c r="G336" s="10">
        <f t="shared" si="2"/>
        <v>333575.421</v>
      </c>
      <c r="H336" s="11">
        <f t="shared" si="5"/>
        <v>0.01195828936</v>
      </c>
      <c r="J336" s="12"/>
      <c r="K336" s="12"/>
      <c r="L336" s="12"/>
      <c r="M336" s="12"/>
      <c r="N336" s="12"/>
      <c r="O336" s="12"/>
      <c r="P336" s="12"/>
      <c r="Q336" s="12">
        <v>43587.0</v>
      </c>
      <c r="R336" s="2">
        <v>126.21</v>
      </c>
      <c r="S336" s="3">
        <v>43501.0</v>
      </c>
      <c r="T336" s="4">
        <f t="array" ref="T336">XLOOKUP(S336,'Agregado (2)'!$B$2:$B$1511,'Agregado (2)'!$H$2:$H$1511)</f>
        <v>0.0003431943501</v>
      </c>
      <c r="V336" s="12">
        <v>43587.0</v>
      </c>
      <c r="W336" s="2">
        <v>192.77</v>
      </c>
      <c r="Y336" s="12">
        <v>43587.0</v>
      </c>
      <c r="Z336" s="2">
        <v>192.77</v>
      </c>
      <c r="AA336" s="22">
        <f t="shared" si="7"/>
        <v>-0.005844793839</v>
      </c>
      <c r="AB336" s="3">
        <v>43501.0</v>
      </c>
      <c r="AC336" s="4">
        <f t="array" ref="AC336">XLOOKUP(AB336,'Agregado (2)'!$B$2:$B$1511,'Agregado (2)'!$H$2:$H$1511)</f>
        <v>0.0003431943501</v>
      </c>
      <c r="AD336" s="3">
        <v>43501.0</v>
      </c>
      <c r="AE336" s="2">
        <v>-160.535</v>
      </c>
      <c r="AF336" s="12">
        <v>43587.0</v>
      </c>
      <c r="AG336" s="2">
        <v>16.27</v>
      </c>
      <c r="AH336" s="9">
        <f t="shared" si="8"/>
        <v>0.04205200698</v>
      </c>
    </row>
    <row r="337" ht="15.75" customHeight="1">
      <c r="B337" s="13">
        <v>43501.0</v>
      </c>
      <c r="C337" s="10">
        <v>139738.87400000013</v>
      </c>
      <c r="D337" s="21">
        <f t="shared" si="1"/>
        <v>-0.001148161946</v>
      </c>
      <c r="E337" s="10">
        <v>111664.99100000008</v>
      </c>
      <c r="F337" s="10">
        <v>82286.0579999999</v>
      </c>
      <c r="G337" s="10">
        <f t="shared" si="2"/>
        <v>333689.9219</v>
      </c>
      <c r="H337" s="11">
        <f t="shared" si="5"/>
        <v>0.0003431943501</v>
      </c>
      <c r="J337" s="12"/>
      <c r="K337" s="12"/>
      <c r="L337" s="12"/>
      <c r="M337" s="12"/>
      <c r="N337" s="12"/>
      <c r="O337" s="12"/>
      <c r="P337" s="12"/>
      <c r="Q337" s="12">
        <v>43588.0</v>
      </c>
      <c r="R337" s="2">
        <v>128.9</v>
      </c>
      <c r="S337" s="3">
        <v>43529.0</v>
      </c>
      <c r="T337" s="4">
        <f t="array" ref="T337">XLOOKUP(S337,'Agregado (2)'!$B$2:$B$1511,'Agregado (2)'!$H$2:$H$1511)</f>
        <v>-0.01181205715</v>
      </c>
      <c r="V337" s="12">
        <v>43588.0</v>
      </c>
      <c r="W337" s="2">
        <v>196.44</v>
      </c>
      <c r="Y337" s="12">
        <v>43588.0</v>
      </c>
      <c r="Z337" s="2">
        <v>196.44</v>
      </c>
      <c r="AA337" s="22">
        <f t="shared" si="7"/>
        <v>0.01885927276</v>
      </c>
      <c r="AB337" s="3">
        <v>43529.0</v>
      </c>
      <c r="AC337" s="4">
        <f t="array" ref="AC337">XLOOKUP(AB337,'Agregado (2)'!$B$2:$B$1511,'Agregado (2)'!$H$2:$H$1511)</f>
        <v>-0.01181205715</v>
      </c>
      <c r="AD337" s="3">
        <v>43529.0</v>
      </c>
      <c r="AE337" s="2">
        <v>-3990.446</v>
      </c>
      <c r="AF337" s="12">
        <v>43588.0</v>
      </c>
      <c r="AG337" s="2">
        <v>17.0</v>
      </c>
      <c r="AH337" s="9">
        <f t="shared" si="8"/>
        <v>0.04389042283</v>
      </c>
    </row>
    <row r="338" ht="15.75" customHeight="1">
      <c r="B338" s="13">
        <v>43529.0</v>
      </c>
      <c r="C338" s="10">
        <v>135748.42800000013</v>
      </c>
      <c r="D338" s="21">
        <f t="shared" si="1"/>
        <v>-0.02897211663</v>
      </c>
      <c r="E338" s="10">
        <v>111694.31600000008</v>
      </c>
      <c r="F338" s="10">
        <v>82328.8299999999</v>
      </c>
      <c r="G338" s="10">
        <f t="shared" si="2"/>
        <v>329771.545</v>
      </c>
      <c r="H338" s="11">
        <f t="shared" si="5"/>
        <v>-0.01181205715</v>
      </c>
      <c r="J338" s="12"/>
      <c r="K338" s="12"/>
      <c r="L338" s="12"/>
      <c r="M338" s="12"/>
      <c r="N338" s="12"/>
      <c r="O338" s="12"/>
      <c r="P338" s="12"/>
      <c r="Q338" s="12">
        <v>43591.0</v>
      </c>
      <c r="R338" s="2">
        <v>128.15</v>
      </c>
      <c r="S338" s="3">
        <v>43621.0</v>
      </c>
      <c r="T338" s="4">
        <f t="array" ref="T338">XLOOKUP(S338,'Agregado (2)'!$B$2:$B$1511,'Agregado (2)'!$H$2:$H$1511)</f>
        <v>-0.00213999719</v>
      </c>
      <c r="V338" s="12">
        <v>43591.0</v>
      </c>
      <c r="W338" s="2">
        <v>197.24</v>
      </c>
      <c r="Y338" s="12">
        <v>43591.0</v>
      </c>
      <c r="Z338" s="2">
        <v>197.24</v>
      </c>
      <c r="AA338" s="22">
        <f t="shared" si="7"/>
        <v>0.004064220185</v>
      </c>
      <c r="AB338" s="3">
        <v>43621.0</v>
      </c>
      <c r="AC338" s="4">
        <f t="array" ref="AC338">XLOOKUP(AB338,'Agregado (2)'!$B$2:$B$1511,'Agregado (2)'!$H$2:$H$1511)</f>
        <v>-0.00213999719</v>
      </c>
      <c r="AD338" s="3">
        <v>43621.0</v>
      </c>
      <c r="AE338" s="2">
        <v>-485.269</v>
      </c>
      <c r="AF338" s="12">
        <v>43591.0</v>
      </c>
      <c r="AG338" s="2">
        <v>17.02</v>
      </c>
      <c r="AH338" s="9">
        <f t="shared" si="8"/>
        <v>0.001175779089</v>
      </c>
    </row>
    <row r="339" ht="15.75" customHeight="1">
      <c r="B339" s="13">
        <v>43621.0</v>
      </c>
      <c r="C339" s="10">
        <v>135263.15900000013</v>
      </c>
      <c r="D339" s="21">
        <f t="shared" si="1"/>
        <v>-0.003581171742</v>
      </c>
      <c r="E339" s="10">
        <v>111457.43200000007</v>
      </c>
      <c r="F339" s="10">
        <v>82346.0019999999</v>
      </c>
      <c r="G339" s="10">
        <f t="shared" si="2"/>
        <v>329066.5894</v>
      </c>
      <c r="H339" s="11">
        <f t="shared" si="5"/>
        <v>-0.00213999719</v>
      </c>
      <c r="J339" s="12"/>
      <c r="K339" s="12"/>
      <c r="L339" s="12"/>
      <c r="M339" s="12"/>
      <c r="N339" s="12"/>
      <c r="O339" s="12"/>
      <c r="P339" s="12"/>
      <c r="Q339" s="12">
        <v>43592.0</v>
      </c>
      <c r="R339" s="2">
        <v>125.52</v>
      </c>
      <c r="S339" s="3">
        <v>43651.0</v>
      </c>
      <c r="T339" s="4">
        <f t="array" ref="T339">XLOOKUP(S339,'Agregado (2)'!$B$2:$B$1511,'Agregado (2)'!$H$2:$H$1511)</f>
        <v>0.0001215625541</v>
      </c>
      <c r="V339" s="12">
        <v>43592.0</v>
      </c>
      <c r="W339" s="2">
        <v>192.64</v>
      </c>
      <c r="Y339" s="12">
        <v>43592.0</v>
      </c>
      <c r="Z339" s="2">
        <v>192.64</v>
      </c>
      <c r="AA339" s="22">
        <f t="shared" si="7"/>
        <v>-0.02359809924</v>
      </c>
      <c r="AB339" s="3">
        <v>43651.0</v>
      </c>
      <c r="AC339" s="4">
        <f t="array" ref="AC339">XLOOKUP(AB339,'Agregado (2)'!$B$2:$B$1511,'Agregado (2)'!$H$2:$H$1511)</f>
        <v>0.0001215625541</v>
      </c>
      <c r="AD339" s="3">
        <v>43651.0</v>
      </c>
      <c r="AE339" s="2">
        <v>-131.766</v>
      </c>
      <c r="AF339" s="12">
        <v>43592.0</v>
      </c>
      <c r="AG339" s="2">
        <v>16.47</v>
      </c>
      <c r="AH339" s="9">
        <f t="shared" si="8"/>
        <v>-0.03284857896</v>
      </c>
    </row>
    <row r="340" ht="15.75" customHeight="1">
      <c r="B340" s="13">
        <v>43651.0</v>
      </c>
      <c r="C340" s="10">
        <v>135131.39300000013</v>
      </c>
      <c r="D340" s="21">
        <f t="shared" si="1"/>
        <v>-0.0009746203054</v>
      </c>
      <c r="E340" s="10">
        <v>111427.95200000008</v>
      </c>
      <c r="F340" s="10">
        <v>82547.24999999991</v>
      </c>
      <c r="G340" s="10">
        <f t="shared" si="2"/>
        <v>329106.594</v>
      </c>
      <c r="H340" s="11">
        <f t="shared" si="5"/>
        <v>0.0001215625541</v>
      </c>
      <c r="J340" s="12"/>
      <c r="K340" s="12"/>
      <c r="L340" s="12"/>
      <c r="M340" s="12"/>
      <c r="N340" s="12"/>
      <c r="O340" s="12"/>
      <c r="P340" s="12"/>
      <c r="Q340" s="12">
        <v>43593.0</v>
      </c>
      <c r="R340" s="2">
        <v>125.51</v>
      </c>
      <c r="S340" s="3">
        <v>43682.0</v>
      </c>
      <c r="T340" s="4">
        <f t="array" ref="T340">XLOOKUP(S340,'Agregado (2)'!$B$2:$B$1511,'Agregado (2)'!$H$2:$H$1511)</f>
        <v>-0.007343788983</v>
      </c>
      <c r="V340" s="12">
        <v>43593.0</v>
      </c>
      <c r="W340" s="2">
        <v>192.02</v>
      </c>
      <c r="Y340" s="12">
        <v>43593.0</v>
      </c>
      <c r="Z340" s="2">
        <v>192.02</v>
      </c>
      <c r="AA340" s="22">
        <f t="shared" si="7"/>
        <v>-0.003223628851</v>
      </c>
      <c r="AB340" s="3">
        <v>43682.0</v>
      </c>
      <c r="AC340" s="4">
        <f t="array" ref="AC340">XLOOKUP(AB340,'Agregado (2)'!$B$2:$B$1511,'Agregado (2)'!$H$2:$H$1511)</f>
        <v>-0.007343788983</v>
      </c>
      <c r="AD340" s="3">
        <v>43682.0</v>
      </c>
      <c r="AE340" s="2">
        <v>-2606.311</v>
      </c>
      <c r="AF340" s="12">
        <v>43593.0</v>
      </c>
      <c r="AG340" s="2">
        <v>16.32</v>
      </c>
      <c r="AH340" s="9">
        <f t="shared" si="8"/>
        <v>-0.009149194654</v>
      </c>
    </row>
    <row r="341" ht="15.75" customHeight="1">
      <c r="B341" s="13">
        <v>43682.0</v>
      </c>
      <c r="C341" s="10">
        <v>132525.08200000014</v>
      </c>
      <c r="D341" s="21">
        <f t="shared" si="1"/>
        <v>-0.01947566096</v>
      </c>
      <c r="E341" s="10">
        <v>111471.44300000007</v>
      </c>
      <c r="F341" s="10">
        <v>82702.05199999991</v>
      </c>
      <c r="G341" s="10">
        <f t="shared" si="2"/>
        <v>326698.5575</v>
      </c>
      <c r="H341" s="11">
        <f t="shared" si="5"/>
        <v>-0.007343788983</v>
      </c>
      <c r="J341" s="12"/>
      <c r="K341" s="12"/>
      <c r="L341" s="12"/>
      <c r="M341" s="12"/>
      <c r="N341" s="12"/>
      <c r="O341" s="12"/>
      <c r="P341" s="12"/>
      <c r="Q341" s="12">
        <v>43594.0</v>
      </c>
      <c r="R341" s="2">
        <v>125.5</v>
      </c>
      <c r="S341" s="3">
        <v>43713.0</v>
      </c>
      <c r="T341" s="4">
        <f t="array" ref="T341">XLOOKUP(S341,'Agregado (2)'!$B$2:$B$1511,'Agregado (2)'!$H$2:$H$1511)</f>
        <v>-0.006247556285</v>
      </c>
      <c r="V341" s="12">
        <v>43594.0</v>
      </c>
      <c r="W341" s="2">
        <v>188.88</v>
      </c>
      <c r="Y341" s="12">
        <v>43594.0</v>
      </c>
      <c r="Z341" s="2">
        <v>188.88</v>
      </c>
      <c r="AA341" s="22">
        <f t="shared" si="7"/>
        <v>-0.01648764049</v>
      </c>
      <c r="AB341" s="3">
        <v>43713.0</v>
      </c>
      <c r="AC341" s="4">
        <f t="array" ref="AC341">XLOOKUP(AB341,'Agregado (2)'!$B$2:$B$1511,'Agregado (2)'!$H$2:$H$1511)</f>
        <v>-0.006247556285</v>
      </c>
      <c r="AD341" s="3">
        <v>43713.0</v>
      </c>
      <c r="AE341" s="2">
        <v>-2170.899</v>
      </c>
      <c r="AF341" s="12">
        <v>43594.0</v>
      </c>
      <c r="AG341" s="2">
        <v>16.13</v>
      </c>
      <c r="AH341" s="9">
        <f t="shared" si="8"/>
        <v>-0.0117104574</v>
      </c>
    </row>
    <row r="342" ht="15.75" customHeight="1">
      <c r="B342" s="13">
        <v>43713.0</v>
      </c>
      <c r="C342" s="10">
        <v>130354.18300000014</v>
      </c>
      <c r="D342" s="21">
        <f t="shared" si="1"/>
        <v>-0.01651669523</v>
      </c>
      <c r="E342" s="10">
        <v>111500.39100000008</v>
      </c>
      <c r="F342" s="10">
        <v>82809.29499999991</v>
      </c>
      <c r="G342" s="10">
        <f t="shared" si="2"/>
        <v>324663.8525</v>
      </c>
      <c r="H342" s="11">
        <f t="shared" si="5"/>
        <v>-0.006247556285</v>
      </c>
      <c r="J342" s="12"/>
      <c r="K342" s="12"/>
      <c r="L342" s="12"/>
      <c r="M342" s="12"/>
      <c r="N342" s="12"/>
      <c r="O342" s="12"/>
      <c r="P342" s="12"/>
      <c r="Q342" s="12">
        <v>43595.0</v>
      </c>
      <c r="R342" s="2">
        <v>127.13</v>
      </c>
      <c r="S342" s="3">
        <v>43743.0</v>
      </c>
      <c r="T342" s="4">
        <f t="array" ref="T342">XLOOKUP(S342,'Agregado (2)'!$B$2:$B$1511,'Agregado (2)'!$H$2:$H$1511)</f>
        <v>-0.007086683357</v>
      </c>
      <c r="V342" s="12">
        <v>43595.0</v>
      </c>
      <c r="W342" s="2">
        <v>188.99</v>
      </c>
      <c r="Y342" s="12">
        <v>43595.0</v>
      </c>
      <c r="Z342" s="2">
        <v>188.99</v>
      </c>
      <c r="AA342" s="22">
        <f t="shared" si="7"/>
        <v>0.0005822108297</v>
      </c>
      <c r="AB342" s="3">
        <v>43743.0</v>
      </c>
      <c r="AC342" s="4">
        <f t="array" ref="AC342">XLOOKUP(AB342,'Agregado (2)'!$B$2:$B$1511,'Agregado (2)'!$H$2:$H$1511)</f>
        <v>-0.007086683357</v>
      </c>
      <c r="AD342" s="3">
        <v>43743.0</v>
      </c>
      <c r="AE342" s="2">
        <v>-1706.27</v>
      </c>
      <c r="AF342" s="12">
        <v>43595.0</v>
      </c>
      <c r="AG342" s="2">
        <v>15.97</v>
      </c>
      <c r="AH342" s="9">
        <f t="shared" si="8"/>
        <v>-0.00996892991</v>
      </c>
    </row>
    <row r="343" ht="15.75" customHeight="1">
      <c r="B343" s="13">
        <v>43743.0</v>
      </c>
      <c r="C343" s="10">
        <v>128647.91300000013</v>
      </c>
      <c r="D343" s="21">
        <f t="shared" si="1"/>
        <v>-0.0131759141</v>
      </c>
      <c r="E343" s="10">
        <v>111716.92100000007</v>
      </c>
      <c r="F343" s="10">
        <v>82006.37499999991</v>
      </c>
      <c r="G343" s="10">
        <f t="shared" si="2"/>
        <v>322371.1958</v>
      </c>
      <c r="H343" s="11">
        <f t="shared" si="5"/>
        <v>-0.007086683357</v>
      </c>
      <c r="J343" s="12"/>
      <c r="K343" s="12"/>
      <c r="L343" s="12"/>
      <c r="M343" s="12"/>
      <c r="N343" s="12"/>
      <c r="O343" s="12"/>
      <c r="P343" s="12"/>
      <c r="Q343" s="12">
        <v>43598.0</v>
      </c>
      <c r="R343" s="2">
        <v>123.35</v>
      </c>
      <c r="S343" s="3" t="s">
        <v>201</v>
      </c>
      <c r="T343" s="4">
        <f t="array" ref="T343">XLOOKUP(S343,'Agregado (2)'!$B$2:$B$1511,'Agregado (2)'!$H$2:$H$1511)</f>
        <v>-0.00200848528</v>
      </c>
      <c r="V343" s="12">
        <v>43598.0</v>
      </c>
      <c r="W343" s="2">
        <v>183.51</v>
      </c>
      <c r="Y343" s="12">
        <v>43598.0</v>
      </c>
      <c r="Z343" s="2">
        <v>183.51</v>
      </c>
      <c r="AA343" s="22">
        <f t="shared" si="7"/>
        <v>-0.02942494168</v>
      </c>
      <c r="AB343" s="3" t="s">
        <v>201</v>
      </c>
      <c r="AC343" s="4">
        <f t="array" ref="AC343">XLOOKUP(AB343,'Agregado (2)'!$B$2:$B$1511,'Agregado (2)'!$H$2:$H$1511)</f>
        <v>-0.00200848528</v>
      </c>
      <c r="AD343" s="3" t="s">
        <v>201</v>
      </c>
      <c r="AE343" s="2">
        <v>-921.369</v>
      </c>
      <c r="AF343" s="12">
        <v>43598.0</v>
      </c>
      <c r="AG343" s="2">
        <v>15.13</v>
      </c>
      <c r="AH343" s="9">
        <f t="shared" si="8"/>
        <v>-0.05403243443</v>
      </c>
    </row>
    <row r="344" ht="15.75" customHeight="1">
      <c r="B344" s="13" t="s">
        <v>201</v>
      </c>
      <c r="C344" s="10">
        <v>127726.54400000013</v>
      </c>
      <c r="D344" s="21">
        <f t="shared" si="1"/>
        <v>-0.007187712672</v>
      </c>
      <c r="E344" s="10">
        <v>111861.86200000008</v>
      </c>
      <c r="F344" s="10">
        <v>82135.96899999991</v>
      </c>
      <c r="G344" s="10">
        <f t="shared" si="2"/>
        <v>321724.3678</v>
      </c>
      <c r="H344" s="11">
        <f t="shared" si="5"/>
        <v>-0.00200848528</v>
      </c>
      <c r="J344" s="12"/>
      <c r="K344" s="12"/>
      <c r="L344" s="12"/>
      <c r="M344" s="12"/>
      <c r="N344" s="12"/>
      <c r="O344" s="12"/>
      <c r="P344" s="12"/>
      <c r="Q344" s="12">
        <v>43599.0</v>
      </c>
      <c r="R344" s="2">
        <v>124.73</v>
      </c>
      <c r="S344" s="3" t="s">
        <v>202</v>
      </c>
      <c r="T344" s="4">
        <f t="array" ref="T344">XLOOKUP(S344,'Agregado (2)'!$B$2:$B$1511,'Agregado (2)'!$H$2:$H$1511)</f>
        <v>0.002464535949</v>
      </c>
      <c r="V344" s="12">
        <v>43599.0</v>
      </c>
      <c r="W344" s="2">
        <v>186.74</v>
      </c>
      <c r="Y344" s="12">
        <v>43599.0</v>
      </c>
      <c r="Z344" s="2">
        <v>186.74</v>
      </c>
      <c r="AA344" s="22">
        <f t="shared" si="7"/>
        <v>0.01744811313</v>
      </c>
      <c r="AB344" s="3" t="s">
        <v>202</v>
      </c>
      <c r="AC344" s="4">
        <f t="array" ref="AC344">XLOOKUP(AB344,'Agregado (2)'!$B$2:$B$1511,'Agregado (2)'!$H$2:$H$1511)</f>
        <v>0.002464535949</v>
      </c>
      <c r="AD344" s="3" t="s">
        <v>202</v>
      </c>
      <c r="AE344" s="2">
        <v>505.814</v>
      </c>
      <c r="AF344" s="12">
        <v>43599.0</v>
      </c>
      <c r="AG344" s="2">
        <v>15.49</v>
      </c>
      <c r="AH344" s="9">
        <f t="shared" si="8"/>
        <v>0.02351512663</v>
      </c>
    </row>
    <row r="345" ht="15.75" customHeight="1">
      <c r="B345" s="13" t="s">
        <v>202</v>
      </c>
      <c r="C345" s="10">
        <v>128232.35800000012</v>
      </c>
      <c r="D345" s="21">
        <f t="shared" si="1"/>
        <v>0.003952311519</v>
      </c>
      <c r="E345" s="10">
        <v>112031.59800000009</v>
      </c>
      <c r="F345" s="10">
        <v>82254.28699999991</v>
      </c>
      <c r="G345" s="10">
        <f t="shared" si="2"/>
        <v>322518.247</v>
      </c>
      <c r="H345" s="11">
        <f t="shared" si="5"/>
        <v>0.002464535949</v>
      </c>
      <c r="J345" s="12"/>
      <c r="K345" s="12"/>
      <c r="L345" s="12"/>
      <c r="M345" s="12"/>
      <c r="N345" s="12"/>
      <c r="O345" s="12"/>
      <c r="P345" s="12"/>
      <c r="Q345" s="12">
        <v>43600.0</v>
      </c>
      <c r="R345" s="2">
        <v>126.02</v>
      </c>
      <c r="S345" s="3" t="s">
        <v>203</v>
      </c>
      <c r="T345" s="4">
        <f t="array" ref="T345">XLOOKUP(S345,'Agregado (2)'!$B$2:$B$1511,'Agregado (2)'!$H$2:$H$1511)</f>
        <v>-0.005462385954</v>
      </c>
      <c r="V345" s="12">
        <v>43600.0</v>
      </c>
      <c r="W345" s="2">
        <v>186.65</v>
      </c>
      <c r="Y345" s="12">
        <v>43600.0</v>
      </c>
      <c r="Z345" s="2">
        <v>186.65</v>
      </c>
      <c r="AA345" s="22">
        <f t="shared" si="7"/>
        <v>-0.0004820696952</v>
      </c>
      <c r="AB345" s="3" t="s">
        <v>203</v>
      </c>
      <c r="AC345" s="4">
        <f t="array" ref="AC345">XLOOKUP(AB345,'Agregado (2)'!$B$2:$B$1511,'Agregado (2)'!$H$2:$H$1511)</f>
        <v>-0.005462385954</v>
      </c>
      <c r="AD345" s="3" t="s">
        <v>203</v>
      </c>
      <c r="AE345" s="2">
        <v>-1699.719</v>
      </c>
      <c r="AF345" s="12">
        <v>43600.0</v>
      </c>
      <c r="AG345" s="2">
        <v>15.46</v>
      </c>
      <c r="AH345" s="9">
        <f t="shared" si="8"/>
        <v>-0.00193861127</v>
      </c>
    </row>
    <row r="346" ht="15.75" customHeight="1">
      <c r="B346" s="13" t="s">
        <v>203</v>
      </c>
      <c r="C346" s="10">
        <v>126532.63900000013</v>
      </c>
      <c r="D346" s="21">
        <f t="shared" si="1"/>
        <v>-0.01334362444</v>
      </c>
      <c r="E346" s="10">
        <v>112074.37800000008</v>
      </c>
      <c r="F346" s="10">
        <v>82154.3269999999</v>
      </c>
      <c r="G346" s="10">
        <f t="shared" si="2"/>
        <v>320761.3307</v>
      </c>
      <c r="H346" s="11">
        <f t="shared" si="5"/>
        <v>-0.005462385954</v>
      </c>
      <c r="J346" s="12"/>
      <c r="K346" s="12"/>
      <c r="L346" s="12"/>
      <c r="M346" s="12"/>
      <c r="N346" s="12"/>
      <c r="O346" s="12"/>
      <c r="P346" s="12"/>
      <c r="Q346" s="12">
        <v>43601.0</v>
      </c>
      <c r="R346" s="2">
        <v>128.93</v>
      </c>
      <c r="S346" s="3" t="s">
        <v>204</v>
      </c>
      <c r="T346" s="4">
        <f t="array" ref="T346">XLOOKUP(S346,'Agregado (2)'!$B$2:$B$1511,'Agregado (2)'!$H$2:$H$1511)</f>
        <v>-0.002246922296</v>
      </c>
      <c r="V346" s="12">
        <v>43601.0</v>
      </c>
      <c r="W346" s="2">
        <v>189.27</v>
      </c>
      <c r="Y346" s="12">
        <v>43601.0</v>
      </c>
      <c r="Z346" s="2">
        <v>189.27</v>
      </c>
      <c r="AA346" s="22">
        <f t="shared" si="7"/>
        <v>0.01393936169</v>
      </c>
      <c r="AB346" s="3" t="s">
        <v>204</v>
      </c>
      <c r="AC346" s="4">
        <f t="array" ref="AC346">XLOOKUP(AB346,'Agregado (2)'!$B$2:$B$1511,'Agregado (2)'!$H$2:$H$1511)</f>
        <v>-0.002246922296</v>
      </c>
      <c r="AD346" s="3" t="s">
        <v>204</v>
      </c>
      <c r="AE346" s="2">
        <v>-1011.73</v>
      </c>
      <c r="AF346" s="12">
        <v>43601.0</v>
      </c>
      <c r="AG346" s="2">
        <v>15.22</v>
      </c>
      <c r="AH346" s="9">
        <f t="shared" si="8"/>
        <v>-0.01564569073</v>
      </c>
    </row>
    <row r="347" ht="15.75" customHeight="1">
      <c r="B347" s="13" t="s">
        <v>204</v>
      </c>
      <c r="C347" s="10">
        <v>125520.90900000013</v>
      </c>
      <c r="D347" s="21">
        <f t="shared" si="1"/>
        <v>-0.008027940425</v>
      </c>
      <c r="E347" s="10">
        <v>112246.52900000008</v>
      </c>
      <c r="F347" s="10">
        <v>82273.98399999991</v>
      </c>
      <c r="G347" s="10">
        <f t="shared" si="2"/>
        <v>320041.414</v>
      </c>
      <c r="H347" s="11">
        <f t="shared" si="5"/>
        <v>-0.002246922296</v>
      </c>
      <c r="J347" s="12"/>
      <c r="K347" s="12"/>
      <c r="L347" s="12"/>
      <c r="M347" s="12"/>
      <c r="N347" s="12"/>
      <c r="O347" s="12"/>
      <c r="P347" s="12"/>
      <c r="Q347" s="12">
        <v>43602.0</v>
      </c>
      <c r="R347" s="2">
        <v>128.07</v>
      </c>
      <c r="S347" s="3" t="s">
        <v>205</v>
      </c>
      <c r="T347" s="4">
        <f t="array" ref="T347">XLOOKUP(S347,'Agregado (2)'!$B$2:$B$1511,'Agregado (2)'!$H$2:$H$1511)</f>
        <v>0.0002805456728</v>
      </c>
      <c r="V347" s="12">
        <v>43602.0</v>
      </c>
      <c r="W347" s="2">
        <v>185.93</v>
      </c>
      <c r="Y347" s="12">
        <v>43602.0</v>
      </c>
      <c r="Z347" s="2">
        <v>185.93</v>
      </c>
      <c r="AA347" s="22">
        <f t="shared" si="7"/>
        <v>-0.01780430826</v>
      </c>
      <c r="AB347" s="3" t="s">
        <v>205</v>
      </c>
      <c r="AC347" s="4">
        <f t="array" ref="AC347">XLOOKUP(AB347,'Agregado (2)'!$B$2:$B$1511,'Agregado (2)'!$H$2:$H$1511)</f>
        <v>0.0002805456728</v>
      </c>
      <c r="AD347" s="3" t="s">
        <v>205</v>
      </c>
      <c r="AE347" s="2">
        <v>100.661</v>
      </c>
      <c r="AF347" s="12">
        <v>43602.0</v>
      </c>
      <c r="AG347" s="2">
        <v>14.07</v>
      </c>
      <c r="AH347" s="9">
        <f t="shared" si="8"/>
        <v>-0.07856548131</v>
      </c>
    </row>
    <row r="348" ht="15.75" customHeight="1">
      <c r="B348" s="13" t="s">
        <v>205</v>
      </c>
      <c r="C348" s="10">
        <v>125621.57000000012</v>
      </c>
      <c r="D348" s="21">
        <f t="shared" si="1"/>
        <v>0.0008016246856</v>
      </c>
      <c r="E348" s="10">
        <v>112289.96200000009</v>
      </c>
      <c r="F348" s="10">
        <v>82219.6799999999</v>
      </c>
      <c r="G348" s="10">
        <f t="shared" si="2"/>
        <v>320131.2128</v>
      </c>
      <c r="H348" s="11">
        <f t="shared" si="5"/>
        <v>0.0002805456728</v>
      </c>
      <c r="J348" s="12"/>
      <c r="K348" s="12"/>
      <c r="L348" s="12"/>
      <c r="M348" s="12"/>
      <c r="N348" s="12"/>
      <c r="O348" s="12"/>
      <c r="P348" s="12"/>
      <c r="Q348" s="12">
        <v>43605.0</v>
      </c>
      <c r="R348" s="2">
        <v>126.22</v>
      </c>
      <c r="S348" s="3" t="s">
        <v>206</v>
      </c>
      <c r="T348" s="4">
        <f t="array" ref="T348">XLOOKUP(S348,'Agregado (2)'!$B$2:$B$1511,'Agregado (2)'!$H$2:$H$1511)</f>
        <v>0.006221372425</v>
      </c>
      <c r="V348" s="12">
        <v>43605.0</v>
      </c>
      <c r="W348" s="2">
        <v>184.77</v>
      </c>
      <c r="Y348" s="12">
        <v>43605.0</v>
      </c>
      <c r="Z348" s="2">
        <v>184.77</v>
      </c>
      <c r="AA348" s="22">
        <f t="shared" si="7"/>
        <v>-0.006258450425</v>
      </c>
      <c r="AB348" s="3" t="s">
        <v>206</v>
      </c>
      <c r="AC348" s="4">
        <f t="array" ref="AC348">XLOOKUP(AB348,'Agregado (2)'!$B$2:$B$1511,'Agregado (2)'!$H$2:$H$1511)</f>
        <v>0.006221372425</v>
      </c>
      <c r="AD348" s="3" t="s">
        <v>206</v>
      </c>
      <c r="AE348" s="2">
        <v>1973.11</v>
      </c>
      <c r="AF348" s="12">
        <v>43605.0</v>
      </c>
      <c r="AG348" s="2">
        <v>13.69</v>
      </c>
      <c r="AH348" s="9">
        <f t="shared" si="8"/>
        <v>-0.02737923183</v>
      </c>
    </row>
    <row r="349" ht="15.75" customHeight="1">
      <c r="B349" s="13" t="s">
        <v>206</v>
      </c>
      <c r="C349" s="10">
        <v>127594.68000000012</v>
      </c>
      <c r="D349" s="21">
        <f t="shared" si="1"/>
        <v>0.01558470229</v>
      </c>
      <c r="E349" s="10">
        <v>112304.35700000009</v>
      </c>
      <c r="F349" s="10">
        <v>82230.0239999999</v>
      </c>
      <c r="G349" s="10">
        <f t="shared" si="2"/>
        <v>322129.0766</v>
      </c>
      <c r="H349" s="11">
        <f t="shared" si="5"/>
        <v>0.006221372425</v>
      </c>
      <c r="J349" s="12"/>
      <c r="K349" s="12"/>
      <c r="L349" s="12"/>
      <c r="M349" s="12"/>
      <c r="N349" s="12"/>
      <c r="O349" s="12"/>
      <c r="P349" s="12"/>
      <c r="Q349" s="12">
        <v>43606.0</v>
      </c>
      <c r="R349" s="2">
        <v>126.9</v>
      </c>
      <c r="S349" s="3" t="s">
        <v>207</v>
      </c>
      <c r="T349" s="4">
        <f t="array" ref="T349">XLOOKUP(S349,'Agregado (2)'!$B$2:$B$1511,'Agregado (2)'!$H$2:$H$1511)</f>
        <v>0.00559053688</v>
      </c>
      <c r="V349" s="12">
        <v>43606.0</v>
      </c>
      <c r="W349" s="2">
        <v>187.71</v>
      </c>
      <c r="Y349" s="12">
        <v>43606.0</v>
      </c>
      <c r="Z349" s="2">
        <v>187.71</v>
      </c>
      <c r="AA349" s="22">
        <f t="shared" si="7"/>
        <v>0.01578641031</v>
      </c>
      <c r="AB349" s="3" t="s">
        <v>207</v>
      </c>
      <c r="AC349" s="4">
        <f t="array" ref="AC349">XLOOKUP(AB349,'Agregado (2)'!$B$2:$B$1511,'Agregado (2)'!$H$2:$H$1511)</f>
        <v>0.00559053688</v>
      </c>
      <c r="AD349" s="3" t="s">
        <v>207</v>
      </c>
      <c r="AE349" s="2">
        <v>1590.619</v>
      </c>
      <c r="AF349" s="12">
        <v>43606.0</v>
      </c>
      <c r="AG349" s="2">
        <v>13.67</v>
      </c>
      <c r="AH349" s="9">
        <f t="shared" si="8"/>
        <v>-0.001461988564</v>
      </c>
    </row>
    <row r="350" ht="15.75" customHeight="1">
      <c r="B350" s="13" t="s">
        <v>207</v>
      </c>
      <c r="C350" s="10">
        <v>129185.29900000013</v>
      </c>
      <c r="D350" s="21">
        <f t="shared" si="1"/>
        <v>0.01238912279</v>
      </c>
      <c r="E350" s="10">
        <v>112490.22700000009</v>
      </c>
      <c r="F350" s="10">
        <v>82259.4559999999</v>
      </c>
      <c r="G350" s="10">
        <f t="shared" si="2"/>
        <v>323934.9944</v>
      </c>
      <c r="H350" s="11">
        <f t="shared" si="5"/>
        <v>0.00559053688</v>
      </c>
      <c r="J350" s="12"/>
      <c r="K350" s="12"/>
      <c r="L350" s="12"/>
      <c r="M350" s="12"/>
      <c r="N350" s="12"/>
      <c r="O350" s="12"/>
      <c r="P350" s="12"/>
      <c r="Q350" s="12">
        <v>43607.0</v>
      </c>
      <c r="R350" s="2">
        <v>127.67</v>
      </c>
      <c r="S350" s="3" t="s">
        <v>208</v>
      </c>
      <c r="T350" s="4">
        <f t="array" ref="T350">XLOOKUP(S350,'Agregado (2)'!$B$2:$B$1511,'Agregado (2)'!$H$2:$H$1511)</f>
        <v>-0.0002458808209</v>
      </c>
      <c r="V350" s="12">
        <v>43607.0</v>
      </c>
      <c r="W350" s="2">
        <v>189.87</v>
      </c>
      <c r="Y350" s="12">
        <v>43607.0</v>
      </c>
      <c r="Z350" s="2">
        <v>189.87</v>
      </c>
      <c r="AA350" s="22">
        <f t="shared" si="7"/>
        <v>0.01144140878</v>
      </c>
      <c r="AB350" s="3" t="s">
        <v>208</v>
      </c>
      <c r="AC350" s="4">
        <f t="array" ref="AC350">XLOOKUP(AB350,'Agregado (2)'!$B$2:$B$1511,'Agregado (2)'!$H$2:$H$1511)</f>
        <v>-0.0002458808209</v>
      </c>
      <c r="AD350" s="3" t="s">
        <v>208</v>
      </c>
      <c r="AE350" s="2">
        <v>-544.256</v>
      </c>
      <c r="AF350" s="12">
        <v>43607.0</v>
      </c>
      <c r="AG350" s="2">
        <v>12.85</v>
      </c>
      <c r="AH350" s="9">
        <f t="shared" si="8"/>
        <v>-0.06185983939</v>
      </c>
    </row>
    <row r="351" ht="15.75" customHeight="1">
      <c r="B351" s="13" t="s">
        <v>208</v>
      </c>
      <c r="C351" s="10">
        <v>128641.04300000014</v>
      </c>
      <c r="D351" s="21">
        <f t="shared" si="1"/>
        <v>-0.004221886749</v>
      </c>
      <c r="E351" s="10">
        <v>112966.06800000009</v>
      </c>
      <c r="F351" s="10">
        <v>82248.2479999999</v>
      </c>
      <c r="G351" s="10">
        <f t="shared" si="2"/>
        <v>323855.3548</v>
      </c>
      <c r="H351" s="11">
        <f t="shared" si="5"/>
        <v>-0.0002458808209</v>
      </c>
      <c r="J351" s="12"/>
      <c r="K351" s="12"/>
      <c r="L351" s="12"/>
      <c r="M351" s="12"/>
      <c r="N351" s="12"/>
      <c r="O351" s="12"/>
      <c r="P351" s="12"/>
      <c r="Q351" s="12">
        <v>43608.0</v>
      </c>
      <c r="R351" s="2">
        <v>126.18</v>
      </c>
      <c r="S351" s="3" t="s">
        <v>209</v>
      </c>
      <c r="T351" s="4">
        <f t="array" ref="T351">XLOOKUP(S351,'Agregado (2)'!$B$2:$B$1511,'Agregado (2)'!$H$2:$H$1511)</f>
        <v>0.002725894917</v>
      </c>
      <c r="V351" s="12">
        <v>43608.0</v>
      </c>
      <c r="W351" s="2">
        <v>184.6</v>
      </c>
      <c r="Y351" s="12">
        <v>43608.0</v>
      </c>
      <c r="Z351" s="2">
        <v>184.6</v>
      </c>
      <c r="AA351" s="22">
        <f t="shared" si="7"/>
        <v>-0.02814830539</v>
      </c>
      <c r="AB351" s="3" t="s">
        <v>209</v>
      </c>
      <c r="AC351" s="4">
        <f t="array" ref="AC351">XLOOKUP(AB351,'Agregado (2)'!$B$2:$B$1511,'Agregado (2)'!$H$2:$H$1511)</f>
        <v>0.002725894917</v>
      </c>
      <c r="AD351" s="3" t="s">
        <v>209</v>
      </c>
      <c r="AE351" s="2">
        <v>999.762</v>
      </c>
      <c r="AF351" s="12">
        <v>43608.0</v>
      </c>
      <c r="AG351" s="2">
        <v>13.03</v>
      </c>
      <c r="AH351" s="9">
        <f t="shared" si="8"/>
        <v>0.0139105798</v>
      </c>
    </row>
    <row r="352" ht="15.75" customHeight="1">
      <c r="B352" s="13" t="s">
        <v>209</v>
      </c>
      <c r="C352" s="10">
        <v>129640.80500000014</v>
      </c>
      <c r="D352" s="21">
        <f t="shared" si="1"/>
        <v>0.007741674462</v>
      </c>
      <c r="E352" s="10">
        <v>113023.58400000009</v>
      </c>
      <c r="F352" s="10">
        <v>82074.95799999991</v>
      </c>
      <c r="G352" s="10">
        <f t="shared" si="2"/>
        <v>324739.3547</v>
      </c>
      <c r="H352" s="11">
        <f t="shared" si="5"/>
        <v>0.002725894917</v>
      </c>
      <c r="J352" s="12"/>
      <c r="K352" s="12"/>
      <c r="L352" s="12"/>
      <c r="M352" s="12"/>
      <c r="N352" s="12"/>
      <c r="O352" s="12"/>
      <c r="P352" s="12"/>
      <c r="Q352" s="12">
        <v>43609.0</v>
      </c>
      <c r="R352" s="2">
        <v>126.24</v>
      </c>
      <c r="S352" s="3" t="s">
        <v>210</v>
      </c>
      <c r="T352" s="4">
        <f t="array" ref="T352">XLOOKUP(S352,'Agregado (2)'!$B$2:$B$1511,'Agregado (2)'!$H$2:$H$1511)</f>
        <v>-0.0048244102</v>
      </c>
      <c r="V352" s="12">
        <v>43609.0</v>
      </c>
      <c r="W352" s="2">
        <v>185.1</v>
      </c>
      <c r="Y352" s="12">
        <v>43609.0</v>
      </c>
      <c r="Z352" s="2">
        <v>185.1</v>
      </c>
      <c r="AA352" s="22">
        <f t="shared" si="7"/>
        <v>0.002704897511</v>
      </c>
      <c r="AB352" s="3" t="s">
        <v>210</v>
      </c>
      <c r="AC352" s="4">
        <f t="array" ref="AC352">XLOOKUP(AB352,'Agregado (2)'!$B$2:$B$1511,'Agregado (2)'!$H$2:$H$1511)</f>
        <v>-0.0048244102</v>
      </c>
      <c r="AD352" s="3" t="s">
        <v>210</v>
      </c>
      <c r="AE352" s="2">
        <v>-1679.581</v>
      </c>
      <c r="AF352" s="12">
        <v>43609.0</v>
      </c>
      <c r="AG352" s="2">
        <v>12.71</v>
      </c>
      <c r="AH352" s="9">
        <f t="shared" si="8"/>
        <v>-0.02486530594</v>
      </c>
    </row>
    <row r="353" ht="15.75" customHeight="1">
      <c r="B353" s="13" t="s">
        <v>210</v>
      </c>
      <c r="C353" s="10">
        <v>127961.22400000013</v>
      </c>
      <c r="D353" s="21">
        <f t="shared" si="1"/>
        <v>-0.01304030723</v>
      </c>
      <c r="E353" s="10">
        <v>113080.42000000009</v>
      </c>
      <c r="F353" s="10">
        <v>82134.82099999991</v>
      </c>
      <c r="G353" s="10">
        <f t="shared" si="2"/>
        <v>323176.452</v>
      </c>
      <c r="H353" s="11">
        <f t="shared" si="5"/>
        <v>-0.0048244102</v>
      </c>
      <c r="J353" s="12"/>
      <c r="K353" s="12"/>
      <c r="L353" s="12"/>
      <c r="M353" s="12"/>
      <c r="N353" s="12"/>
      <c r="O353" s="12"/>
      <c r="P353" s="12"/>
      <c r="Q353" s="12">
        <v>43613.0</v>
      </c>
      <c r="R353" s="2">
        <v>126.16</v>
      </c>
      <c r="S353" s="3" t="s">
        <v>211</v>
      </c>
      <c r="T353" s="4">
        <f t="array" ref="T353">XLOOKUP(S353,'Agregado (2)'!$B$2:$B$1511,'Agregado (2)'!$H$2:$H$1511)</f>
        <v>-0.0008526609787</v>
      </c>
      <c r="V353" s="12">
        <v>43613.0</v>
      </c>
      <c r="W353" s="2">
        <v>187.39</v>
      </c>
      <c r="Y353" s="12">
        <v>43613.0</v>
      </c>
      <c r="Z353" s="2">
        <v>187.39</v>
      </c>
      <c r="AA353" s="22">
        <f t="shared" si="7"/>
        <v>0.01229578701</v>
      </c>
      <c r="AB353" s="3" t="s">
        <v>211</v>
      </c>
      <c r="AC353" s="4">
        <f t="array" ref="AC353">XLOOKUP(AB353,'Agregado (2)'!$B$2:$B$1511,'Agregado (2)'!$H$2:$H$1511)</f>
        <v>-0.0008526609787</v>
      </c>
      <c r="AD353" s="3" t="s">
        <v>211</v>
      </c>
      <c r="AE353" s="2">
        <v>-325.108</v>
      </c>
      <c r="AF353" s="12">
        <v>43613.0</v>
      </c>
      <c r="AG353" s="2">
        <v>12.58</v>
      </c>
      <c r="AH353" s="9">
        <f t="shared" si="8"/>
        <v>-0.01028083393</v>
      </c>
    </row>
    <row r="354" ht="15.75" customHeight="1">
      <c r="B354" s="13" t="s">
        <v>211</v>
      </c>
      <c r="C354" s="10">
        <v>127636.11600000014</v>
      </c>
      <c r="D354" s="21">
        <f t="shared" si="1"/>
        <v>-0.00254390891</v>
      </c>
      <c r="E354" s="10">
        <v>113180.03500000009</v>
      </c>
      <c r="F354" s="10">
        <v>82084.8609999999</v>
      </c>
      <c r="G354" s="10">
        <f t="shared" si="2"/>
        <v>322901.0095</v>
      </c>
      <c r="H354" s="11">
        <f t="shared" si="5"/>
        <v>-0.0008526609787</v>
      </c>
      <c r="J354" s="12"/>
      <c r="K354" s="12"/>
      <c r="L354" s="12"/>
      <c r="M354" s="12"/>
      <c r="N354" s="12"/>
      <c r="O354" s="12"/>
      <c r="P354" s="12"/>
      <c r="Q354" s="12">
        <v>43614.0</v>
      </c>
      <c r="R354" s="2">
        <v>124.94</v>
      </c>
      <c r="S354" s="3" t="s">
        <v>212</v>
      </c>
      <c r="T354" s="4">
        <f t="array" ref="T354">XLOOKUP(S354,'Agregado (2)'!$B$2:$B$1511,'Agregado (2)'!$H$2:$H$1511)</f>
        <v>-0.001593313405</v>
      </c>
      <c r="V354" s="12">
        <v>43614.0</v>
      </c>
      <c r="W354" s="2">
        <v>186.23</v>
      </c>
      <c r="Y354" s="12">
        <v>43614.0</v>
      </c>
      <c r="Z354" s="2">
        <v>186.23</v>
      </c>
      <c r="AA354" s="22">
        <f t="shared" si="7"/>
        <v>-0.006209537644</v>
      </c>
      <c r="AB354" s="3" t="s">
        <v>212</v>
      </c>
      <c r="AC354" s="4">
        <f t="array" ref="AC354">XLOOKUP(AB354,'Agregado (2)'!$B$2:$B$1511,'Agregado (2)'!$H$2:$H$1511)</f>
        <v>-0.001593313405</v>
      </c>
      <c r="AD354" s="3" t="s">
        <v>212</v>
      </c>
      <c r="AE354" s="2">
        <v>-560.689</v>
      </c>
      <c r="AF354" s="12">
        <v>43614.0</v>
      </c>
      <c r="AG354" s="2">
        <v>12.66</v>
      </c>
      <c r="AH354" s="9">
        <f t="shared" si="8"/>
        <v>0.006339165444</v>
      </c>
    </row>
    <row r="355" ht="15.75" customHeight="1">
      <c r="B355" s="13" t="s">
        <v>212</v>
      </c>
      <c r="C355" s="10">
        <v>127075.42700000014</v>
      </c>
      <c r="D355" s="21">
        <f t="shared" si="1"/>
        <v>-0.004402548067</v>
      </c>
      <c r="E355" s="10">
        <v>113180.03500000009</v>
      </c>
      <c r="F355" s="10">
        <v>82131.4789999999</v>
      </c>
      <c r="G355" s="10">
        <f t="shared" si="2"/>
        <v>322386.9366</v>
      </c>
      <c r="H355" s="11">
        <f t="shared" si="5"/>
        <v>-0.001593313405</v>
      </c>
      <c r="J355" s="12"/>
      <c r="K355" s="12"/>
      <c r="L355" s="12"/>
      <c r="M355" s="12"/>
      <c r="N355" s="12"/>
      <c r="O355" s="12"/>
      <c r="P355" s="12"/>
      <c r="Q355" s="12">
        <v>43615.0</v>
      </c>
      <c r="R355" s="2">
        <v>125.73</v>
      </c>
      <c r="S355" s="3" t="s">
        <v>213</v>
      </c>
      <c r="T355" s="4">
        <f t="array" ref="T355">XLOOKUP(S355,'Agregado (2)'!$B$2:$B$1511,'Agregado (2)'!$H$2:$H$1511)</f>
        <v>-0.006659257695</v>
      </c>
      <c r="V355" s="12">
        <v>43615.0</v>
      </c>
      <c r="W355" s="2">
        <v>187.3</v>
      </c>
      <c r="Y355" s="12">
        <v>43615.0</v>
      </c>
      <c r="Z355" s="2">
        <v>187.3</v>
      </c>
      <c r="AA355" s="22">
        <f t="shared" si="7"/>
        <v>0.005729140507</v>
      </c>
      <c r="AB355" s="3" t="s">
        <v>213</v>
      </c>
      <c r="AC355" s="4">
        <f t="array" ref="AC355">XLOOKUP(AB355,'Agregado (2)'!$B$2:$B$1511,'Agregado (2)'!$H$2:$H$1511)</f>
        <v>-0.006659257695</v>
      </c>
      <c r="AD355" s="3" t="s">
        <v>213</v>
      </c>
      <c r="AE355" s="2">
        <v>-2477.955</v>
      </c>
      <c r="AF355" s="12">
        <v>43615.0</v>
      </c>
      <c r="AG355" s="2">
        <v>12.55</v>
      </c>
      <c r="AH355" s="9">
        <f t="shared" si="8"/>
        <v>-0.008726751138</v>
      </c>
    </row>
    <row r="356" ht="15.75" customHeight="1">
      <c r="B356" s="13" t="s">
        <v>213</v>
      </c>
      <c r="C356" s="10">
        <v>124597.47200000014</v>
      </c>
      <c r="D356" s="21">
        <f t="shared" si="1"/>
        <v>-0.01969250632</v>
      </c>
      <c r="E356" s="10">
        <v>113586.44400000009</v>
      </c>
      <c r="F356" s="10">
        <v>82063.3149999999</v>
      </c>
      <c r="G356" s="10">
        <f t="shared" si="2"/>
        <v>320247.2113</v>
      </c>
      <c r="H356" s="11">
        <f t="shared" si="5"/>
        <v>-0.006659257695</v>
      </c>
      <c r="J356" s="12"/>
      <c r="K356" s="12"/>
      <c r="L356" s="12"/>
      <c r="M356" s="12"/>
      <c r="N356" s="12"/>
      <c r="O356" s="12"/>
      <c r="P356" s="12"/>
      <c r="Q356" s="12">
        <v>43616.0</v>
      </c>
      <c r="R356" s="2">
        <v>123.68</v>
      </c>
      <c r="S356" s="3" t="s">
        <v>214</v>
      </c>
      <c r="T356" s="4">
        <f t="array" ref="T356">XLOOKUP(S356,'Agregado (2)'!$B$2:$B$1511,'Agregado (2)'!$H$2:$H$1511)</f>
        <v>-0.002596046437</v>
      </c>
      <c r="V356" s="12">
        <v>43616.0</v>
      </c>
      <c r="W356" s="2">
        <v>182.88</v>
      </c>
      <c r="Y356" s="12">
        <v>43616.0</v>
      </c>
      <c r="Z356" s="2">
        <v>182.88</v>
      </c>
      <c r="AA356" s="22">
        <f t="shared" si="7"/>
        <v>-0.0238814094</v>
      </c>
      <c r="AB356" s="3" t="s">
        <v>214</v>
      </c>
      <c r="AC356" s="4">
        <f t="array" ref="AC356">XLOOKUP(AB356,'Agregado (2)'!$B$2:$B$1511,'Agregado (2)'!$H$2:$H$1511)</f>
        <v>-0.002596046437</v>
      </c>
      <c r="AD356" s="3" t="s">
        <v>214</v>
      </c>
      <c r="AE356" s="2">
        <v>-1130.113</v>
      </c>
      <c r="AF356" s="12">
        <v>43616.0</v>
      </c>
      <c r="AG356" s="2">
        <v>12.34</v>
      </c>
      <c r="AH356" s="9">
        <f t="shared" si="8"/>
        <v>-0.0168746471</v>
      </c>
    </row>
    <row r="357" ht="15.75" customHeight="1">
      <c r="B357" s="13" t="s">
        <v>214</v>
      </c>
      <c r="C357" s="10">
        <v>123467.35900000014</v>
      </c>
      <c r="D357" s="21">
        <f t="shared" si="1"/>
        <v>-0.009111495683</v>
      </c>
      <c r="E357" s="10">
        <v>113740.9450000001</v>
      </c>
      <c r="F357" s="10">
        <v>82208.6179999999</v>
      </c>
      <c r="G357" s="10">
        <f t="shared" si="2"/>
        <v>319416.9129</v>
      </c>
      <c r="H357" s="11">
        <f t="shared" si="5"/>
        <v>-0.002596046437</v>
      </c>
      <c r="J357" s="12"/>
      <c r="K357" s="12"/>
      <c r="L357" s="12"/>
      <c r="M357" s="12"/>
      <c r="N357" s="12"/>
      <c r="O357" s="12"/>
      <c r="P357" s="12"/>
      <c r="Q357" s="12">
        <v>43619.0</v>
      </c>
      <c r="R357" s="2">
        <v>119.84</v>
      </c>
      <c r="S357" s="3">
        <v>43530.0</v>
      </c>
      <c r="T357" s="4">
        <f t="array" ref="T357">XLOOKUP(S357,'Agregado (2)'!$B$2:$B$1511,'Agregado (2)'!$H$2:$H$1511)</f>
        <v>0.0006083765524</v>
      </c>
      <c r="V357" s="12">
        <v>43619.0</v>
      </c>
      <c r="W357" s="2">
        <v>181.01</v>
      </c>
      <c r="Y357" s="12">
        <v>43619.0</v>
      </c>
      <c r="Z357" s="2">
        <v>181.01</v>
      </c>
      <c r="AA357" s="22">
        <f t="shared" si="7"/>
        <v>-0.01027792169</v>
      </c>
      <c r="AB357" s="3">
        <v>43530.0</v>
      </c>
      <c r="AC357" s="4">
        <f t="array" ref="AC357">XLOOKUP(AB357,'Agregado (2)'!$B$2:$B$1511,'Agregado (2)'!$H$2:$H$1511)</f>
        <v>0.0006083765524</v>
      </c>
      <c r="AD357" s="3">
        <v>43530.0</v>
      </c>
      <c r="AE357" s="2">
        <v>-151.483</v>
      </c>
      <c r="AF357" s="12">
        <v>43619.0</v>
      </c>
      <c r="AG357" s="2">
        <v>11.93</v>
      </c>
      <c r="AH357" s="9">
        <f t="shared" si="8"/>
        <v>-0.03378978237</v>
      </c>
    </row>
    <row r="358" ht="15.75" customHeight="1">
      <c r="B358" s="13">
        <v>43530.0</v>
      </c>
      <c r="C358" s="10">
        <v>123315.87600000015</v>
      </c>
      <c r="D358" s="21">
        <f t="shared" si="1"/>
        <v>-0.001227660534</v>
      </c>
      <c r="E358" s="10">
        <v>113921.1620000001</v>
      </c>
      <c r="F358" s="10">
        <v>82374.2609999999</v>
      </c>
      <c r="G358" s="10">
        <f t="shared" si="2"/>
        <v>319611.2978</v>
      </c>
      <c r="H358" s="11">
        <f t="shared" si="5"/>
        <v>0.0006083765524</v>
      </c>
      <c r="J358" s="12"/>
      <c r="K358" s="12"/>
      <c r="L358" s="12"/>
      <c r="M358" s="12"/>
      <c r="N358" s="12"/>
      <c r="O358" s="12"/>
      <c r="P358" s="12"/>
      <c r="Q358" s="12">
        <v>43620.0</v>
      </c>
      <c r="R358" s="2">
        <v>123.16</v>
      </c>
      <c r="S358" s="3">
        <v>43561.0</v>
      </c>
      <c r="T358" s="4">
        <f t="array" ref="T358">XLOOKUP(S358,'Agregado (2)'!$B$2:$B$1511,'Agregado (2)'!$H$2:$H$1511)</f>
        <v>-0.001156065563</v>
      </c>
      <c r="V358" s="12">
        <v>43620.0</v>
      </c>
      <c r="W358" s="2">
        <v>184.86</v>
      </c>
      <c r="Y358" s="12">
        <v>43620.0</v>
      </c>
      <c r="Z358" s="2">
        <v>184.86</v>
      </c>
      <c r="AA358" s="22">
        <f t="shared" si="7"/>
        <v>0.02104650348</v>
      </c>
      <c r="AB358" s="3">
        <v>43561.0</v>
      </c>
      <c r="AC358" s="4">
        <f t="array" ref="AC358">XLOOKUP(AB358,'Agregado (2)'!$B$2:$B$1511,'Agregado (2)'!$H$2:$H$1511)</f>
        <v>-0.001156065563</v>
      </c>
      <c r="AD358" s="3">
        <v>43561.0</v>
      </c>
      <c r="AE358" s="2">
        <v>-411.999</v>
      </c>
      <c r="AF358" s="12">
        <v>43620.0</v>
      </c>
      <c r="AG358" s="2">
        <v>12.91</v>
      </c>
      <c r="AH358" s="9">
        <f t="shared" si="8"/>
        <v>0.07894596875</v>
      </c>
    </row>
    <row r="359" ht="15.75" customHeight="1">
      <c r="B359" s="13">
        <v>43561.0</v>
      </c>
      <c r="C359" s="10">
        <v>122903.87700000015</v>
      </c>
      <c r="D359" s="21">
        <f t="shared" si="1"/>
        <v>-0.003346598959</v>
      </c>
      <c r="E359" s="10">
        <v>113893.5130000001</v>
      </c>
      <c r="F359" s="10">
        <v>82444.6329999999</v>
      </c>
      <c r="G359" s="10">
        <f t="shared" si="2"/>
        <v>319242.0197</v>
      </c>
      <c r="H359" s="11">
        <f t="shared" si="5"/>
        <v>-0.001156065563</v>
      </c>
      <c r="J359" s="12"/>
      <c r="K359" s="12"/>
      <c r="L359" s="12"/>
      <c r="M359" s="12"/>
      <c r="N359" s="12"/>
      <c r="O359" s="12"/>
      <c r="P359" s="12"/>
      <c r="Q359" s="12">
        <v>43621.0</v>
      </c>
      <c r="R359" s="2">
        <v>125.83</v>
      </c>
      <c r="S359" s="3">
        <v>43591.0</v>
      </c>
      <c r="T359" s="4">
        <f t="array" ref="T359">XLOOKUP(S359,'Agregado (2)'!$B$2:$B$1511,'Agregado (2)'!$H$2:$H$1511)</f>
        <v>0.001926527032</v>
      </c>
      <c r="V359" s="12">
        <v>43621.0</v>
      </c>
      <c r="W359" s="2">
        <v>186.84</v>
      </c>
      <c r="Y359" s="12">
        <v>43621.0</v>
      </c>
      <c r="Z359" s="2">
        <v>186.84</v>
      </c>
      <c r="AA359" s="22">
        <f t="shared" si="7"/>
        <v>0.0106538538</v>
      </c>
      <c r="AB359" s="3">
        <v>43591.0</v>
      </c>
      <c r="AC359" s="4">
        <f t="array" ref="AC359">XLOOKUP(AB359,'Agregado (2)'!$B$2:$B$1511,'Agregado (2)'!$H$2:$H$1511)</f>
        <v>0.001926527032</v>
      </c>
      <c r="AD359" s="3">
        <v>43591.0</v>
      </c>
      <c r="AE359" s="2">
        <v>350.676</v>
      </c>
      <c r="AF359" s="12">
        <v>43621.0</v>
      </c>
      <c r="AG359" s="2">
        <v>13.11</v>
      </c>
      <c r="AH359" s="9">
        <f t="shared" si="8"/>
        <v>0.01537309292</v>
      </c>
    </row>
    <row r="360" ht="15.75" customHeight="1">
      <c r="B360" s="13">
        <v>43591.0</v>
      </c>
      <c r="C360" s="10">
        <v>123254.55300000016</v>
      </c>
      <c r="D360" s="21">
        <f t="shared" si="1"/>
        <v>0.00284919137</v>
      </c>
      <c r="E360" s="10">
        <v>114105.33700000009</v>
      </c>
      <c r="F360" s="10">
        <v>82497.7479999999</v>
      </c>
      <c r="G360" s="10">
        <f t="shared" si="2"/>
        <v>319857.6408</v>
      </c>
      <c r="H360" s="11">
        <f t="shared" si="5"/>
        <v>0.001926527032</v>
      </c>
      <c r="J360" s="12"/>
      <c r="K360" s="12"/>
      <c r="L360" s="12"/>
      <c r="M360" s="12"/>
      <c r="N360" s="12"/>
      <c r="O360" s="12"/>
      <c r="P360" s="12"/>
      <c r="Q360" s="12">
        <v>43622.0</v>
      </c>
      <c r="R360" s="2">
        <v>127.82</v>
      </c>
      <c r="S360" s="3">
        <v>43622.0</v>
      </c>
      <c r="T360" s="4">
        <f t="array" ref="T360">XLOOKUP(S360,'Agregado (2)'!$B$2:$B$1511,'Agregado (2)'!$H$2:$H$1511)</f>
        <v>0.003369797287</v>
      </c>
      <c r="V360" s="12">
        <v>43622.0</v>
      </c>
      <c r="W360" s="2">
        <v>188.91</v>
      </c>
      <c r="Y360" s="12">
        <v>43622.0</v>
      </c>
      <c r="Z360" s="2">
        <v>188.91</v>
      </c>
      <c r="AA360" s="22">
        <f t="shared" si="7"/>
        <v>0.01101807553</v>
      </c>
      <c r="AB360" s="3">
        <v>43622.0</v>
      </c>
      <c r="AC360" s="4">
        <f t="array" ref="AC360">XLOOKUP(AB360,'Agregado (2)'!$B$2:$B$1511,'Agregado (2)'!$H$2:$H$1511)</f>
        <v>0.003369797287</v>
      </c>
      <c r="AD360" s="3">
        <v>43622.0</v>
      </c>
      <c r="AE360" s="2">
        <v>664.702</v>
      </c>
      <c r="AF360" s="12">
        <v>43622.0</v>
      </c>
      <c r="AG360" s="2">
        <v>13.73</v>
      </c>
      <c r="AH360" s="9">
        <f t="shared" si="8"/>
        <v>0.046207922</v>
      </c>
    </row>
    <row r="361" ht="15.75" customHeight="1">
      <c r="B361" s="13">
        <v>43622.0</v>
      </c>
      <c r="C361" s="10">
        <v>123919.25500000016</v>
      </c>
      <c r="D361" s="21">
        <f t="shared" si="1"/>
        <v>0.00537843073</v>
      </c>
      <c r="E361" s="10">
        <v>114190.76800000008</v>
      </c>
      <c r="F361" s="10">
        <v>82827.2859999999</v>
      </c>
      <c r="G361" s="10">
        <f t="shared" si="2"/>
        <v>320937.3144</v>
      </c>
      <c r="H361" s="11">
        <f t="shared" si="5"/>
        <v>0.003369797287</v>
      </c>
      <c r="J361" s="12"/>
      <c r="K361" s="12"/>
      <c r="L361" s="12"/>
      <c r="M361" s="12"/>
      <c r="N361" s="12"/>
      <c r="O361" s="12"/>
      <c r="P361" s="12"/>
      <c r="Q361" s="12">
        <v>43623.0</v>
      </c>
      <c r="R361" s="2">
        <v>131.4</v>
      </c>
      <c r="S361" s="3">
        <v>43652.0</v>
      </c>
      <c r="T361" s="4">
        <f t="array" ref="T361">XLOOKUP(S361,'Agregado (2)'!$B$2:$B$1511,'Agregado (2)'!$H$2:$H$1511)</f>
        <v>0.008565119863</v>
      </c>
      <c r="V361" s="12">
        <v>43623.0</v>
      </c>
      <c r="W361" s="2">
        <v>189.91</v>
      </c>
      <c r="Y361" s="12">
        <v>43623.0</v>
      </c>
      <c r="Z361" s="2">
        <v>189.91</v>
      </c>
      <c r="AA361" s="22">
        <f t="shared" si="7"/>
        <v>0.005279564557</v>
      </c>
      <c r="AB361" s="3">
        <v>43652.0</v>
      </c>
      <c r="AC361" s="4">
        <f t="array" ref="AC361">XLOOKUP(AB361,'Agregado (2)'!$B$2:$B$1511,'Agregado (2)'!$H$2:$H$1511)</f>
        <v>0.008565119863</v>
      </c>
      <c r="AD361" s="3">
        <v>43652.0</v>
      </c>
      <c r="AE361" s="2">
        <v>2732.7</v>
      </c>
      <c r="AF361" s="12">
        <v>43623.0</v>
      </c>
      <c r="AG361" s="2">
        <v>13.63</v>
      </c>
      <c r="AH361" s="9">
        <f t="shared" si="8"/>
        <v>-0.007309974071</v>
      </c>
    </row>
    <row r="362" ht="15.75" customHeight="1">
      <c r="B362" s="13">
        <v>43652.0</v>
      </c>
      <c r="C362" s="10">
        <v>126651.95500000016</v>
      </c>
      <c r="D362" s="21">
        <f t="shared" si="1"/>
        <v>0.02181262842</v>
      </c>
      <c r="E362" s="10">
        <v>114162.10800000008</v>
      </c>
      <c r="F362" s="10">
        <v>82883.9019999999</v>
      </c>
      <c r="G362" s="10">
        <f t="shared" si="2"/>
        <v>323697.9868</v>
      </c>
      <c r="H362" s="11">
        <f t="shared" si="5"/>
        <v>0.008565119863</v>
      </c>
      <c r="J362" s="12"/>
      <c r="K362" s="12"/>
      <c r="L362" s="12"/>
      <c r="M362" s="12"/>
      <c r="N362" s="12"/>
      <c r="O362" s="12"/>
      <c r="P362" s="12"/>
      <c r="Q362" s="12">
        <v>43626.0</v>
      </c>
      <c r="R362" s="2">
        <v>132.6</v>
      </c>
      <c r="S362" s="3">
        <v>43744.0</v>
      </c>
      <c r="T362" s="4">
        <f t="array" ref="T362">XLOOKUP(S362,'Agregado (2)'!$B$2:$B$1511,'Agregado (2)'!$H$2:$H$1511)</f>
        <v>0.004944796481</v>
      </c>
      <c r="V362" s="12">
        <v>43626.0</v>
      </c>
      <c r="W362" s="2">
        <v>191.95</v>
      </c>
      <c r="Y362" s="12">
        <v>43626.0</v>
      </c>
      <c r="Z362" s="2">
        <v>191.95</v>
      </c>
      <c r="AA362" s="22">
        <f t="shared" si="7"/>
        <v>0.01068464572</v>
      </c>
      <c r="AB362" s="3">
        <v>43744.0</v>
      </c>
      <c r="AC362" s="4">
        <f t="array" ref="AC362">XLOOKUP(AB362,'Agregado (2)'!$B$2:$B$1511,'Agregado (2)'!$H$2:$H$1511)</f>
        <v>0.004944796481</v>
      </c>
      <c r="AD362" s="3">
        <v>43744.0</v>
      </c>
      <c r="AE362" s="2">
        <v>1193.772</v>
      </c>
      <c r="AF362" s="12">
        <v>43626.0</v>
      </c>
      <c r="AG362" s="2">
        <v>14.19</v>
      </c>
      <c r="AH362" s="9">
        <f t="shared" si="8"/>
        <v>0.04026424546</v>
      </c>
    </row>
    <row r="363" ht="15.75" customHeight="1">
      <c r="B363" s="13">
        <v>43744.0</v>
      </c>
      <c r="C363" s="10">
        <v>127845.72700000016</v>
      </c>
      <c r="D363" s="21">
        <f t="shared" si="1"/>
        <v>0.00938146663</v>
      </c>
      <c r="E363" s="10">
        <v>114466.22200000008</v>
      </c>
      <c r="F363" s="10">
        <v>82990.6129999999</v>
      </c>
      <c r="G363" s="10">
        <f t="shared" si="2"/>
        <v>325302.5714</v>
      </c>
      <c r="H363" s="11">
        <f t="shared" si="5"/>
        <v>0.004944796481</v>
      </c>
      <c r="J363" s="12"/>
      <c r="K363" s="12"/>
      <c r="L363" s="12"/>
      <c r="M363" s="12"/>
      <c r="N363" s="12"/>
      <c r="O363" s="12"/>
      <c r="P363" s="12"/>
      <c r="Q363" s="12">
        <v>43627.0</v>
      </c>
      <c r="R363" s="2">
        <v>132.1</v>
      </c>
      <c r="S363" s="3">
        <v>43775.0</v>
      </c>
      <c r="T363" s="4">
        <f t="array" ref="T363">XLOOKUP(S363,'Agregado (2)'!$B$2:$B$1511,'Agregado (2)'!$H$2:$H$1511)</f>
        <v>0.003601375238</v>
      </c>
      <c r="V363" s="12">
        <v>43627.0</v>
      </c>
      <c r="W363" s="2">
        <v>189.88</v>
      </c>
      <c r="Y363" s="12">
        <v>43627.0</v>
      </c>
      <c r="Z363" s="2">
        <v>189.88</v>
      </c>
      <c r="AA363" s="22">
        <f t="shared" si="7"/>
        <v>-0.01084262776</v>
      </c>
      <c r="AB363" s="3">
        <v>43775.0</v>
      </c>
      <c r="AC363" s="4">
        <f t="array" ref="AC363">XLOOKUP(AB363,'Agregado (2)'!$B$2:$B$1511,'Agregado (2)'!$H$2:$H$1511)</f>
        <v>0.003601375238</v>
      </c>
      <c r="AD363" s="3">
        <v>43775.0</v>
      </c>
      <c r="AE363" s="2">
        <v>1170.413</v>
      </c>
      <c r="AF363" s="12">
        <v>43627.0</v>
      </c>
      <c r="AG363" s="2">
        <v>14.47</v>
      </c>
      <c r="AH363" s="9">
        <f t="shared" si="8"/>
        <v>0.01954004947</v>
      </c>
    </row>
    <row r="364" ht="15.75" customHeight="1">
      <c r="B364" s="13">
        <v>43775.0</v>
      </c>
      <c r="C364" s="10">
        <v>129016.14000000016</v>
      </c>
      <c r="D364" s="21">
        <f t="shared" si="1"/>
        <v>0.009113233615</v>
      </c>
      <c r="E364" s="10">
        <v>114466.22200000008</v>
      </c>
      <c r="F364" s="10">
        <v>82993.8489999999</v>
      </c>
      <c r="G364" s="10">
        <f t="shared" si="2"/>
        <v>326476.2201</v>
      </c>
      <c r="H364" s="11">
        <f t="shared" si="5"/>
        <v>0.003601375238</v>
      </c>
      <c r="J364" s="12"/>
      <c r="K364" s="12"/>
      <c r="L364" s="12"/>
      <c r="M364" s="12"/>
      <c r="N364" s="12"/>
      <c r="O364" s="12"/>
      <c r="P364" s="12"/>
      <c r="Q364" s="12">
        <v>43628.0</v>
      </c>
      <c r="R364" s="2">
        <v>131.49</v>
      </c>
      <c r="S364" s="3">
        <v>43805.0</v>
      </c>
      <c r="T364" s="4">
        <f t="array" ref="T364">XLOOKUP(S364,'Agregado (2)'!$B$2:$B$1511,'Agregado (2)'!$H$2:$H$1511)</f>
        <v>-0.006567623315</v>
      </c>
      <c r="V364" s="12">
        <v>43628.0</v>
      </c>
      <c r="W364" s="2">
        <v>190.82</v>
      </c>
      <c r="Y364" s="12">
        <v>43628.0</v>
      </c>
      <c r="Z364" s="2">
        <v>190.82</v>
      </c>
      <c r="AA364" s="22">
        <f t="shared" si="7"/>
        <v>0.004938281641</v>
      </c>
      <c r="AB364" s="3">
        <v>43805.0</v>
      </c>
      <c r="AC364" s="4">
        <f t="array" ref="AC364">XLOOKUP(AB364,'Agregado (2)'!$B$2:$B$1511,'Agregado (2)'!$H$2:$H$1511)</f>
        <v>-0.006567623315</v>
      </c>
      <c r="AD364" s="3">
        <v>43805.0</v>
      </c>
      <c r="AE364" s="2">
        <v>-2181.221</v>
      </c>
      <c r="AF364" s="12">
        <v>43628.0</v>
      </c>
      <c r="AG364" s="2">
        <v>13.95</v>
      </c>
      <c r="AH364" s="9">
        <f t="shared" si="8"/>
        <v>-0.03659803238</v>
      </c>
    </row>
    <row r="365" ht="15.75" customHeight="1">
      <c r="B365" s="13">
        <v>43805.0</v>
      </c>
      <c r="C365" s="10">
        <v>126834.91900000015</v>
      </c>
      <c r="D365" s="21">
        <f t="shared" si="1"/>
        <v>-0.01705112229</v>
      </c>
      <c r="E365" s="10">
        <v>114466.22200000008</v>
      </c>
      <c r="F365" s="10">
        <v>83037.9489999999</v>
      </c>
      <c r="G365" s="10">
        <f t="shared" si="2"/>
        <v>324339.0729</v>
      </c>
      <c r="H365" s="11">
        <f t="shared" si="5"/>
        <v>-0.006567623315</v>
      </c>
      <c r="J365" s="12"/>
      <c r="K365" s="12"/>
      <c r="L365" s="12"/>
      <c r="M365" s="12"/>
      <c r="N365" s="12"/>
      <c r="O365" s="12"/>
      <c r="P365" s="12"/>
      <c r="Q365" s="12">
        <v>43629.0</v>
      </c>
      <c r="R365" s="2">
        <v>132.32</v>
      </c>
      <c r="S365" s="3" t="s">
        <v>215</v>
      </c>
      <c r="T365" s="4">
        <f t="array" ref="T365">XLOOKUP(S365,'Agregado (2)'!$B$2:$B$1511,'Agregado (2)'!$H$2:$H$1511)</f>
        <v>0.002548963364</v>
      </c>
      <c r="V365" s="12">
        <v>43629.0</v>
      </c>
      <c r="W365" s="2">
        <v>192.36</v>
      </c>
      <c r="Y365" s="12">
        <v>43629.0</v>
      </c>
      <c r="Z365" s="2">
        <v>192.36</v>
      </c>
      <c r="AA365" s="22">
        <f t="shared" si="7"/>
        <v>0.008038041086</v>
      </c>
      <c r="AB365" s="3" t="s">
        <v>215</v>
      </c>
      <c r="AC365" s="4">
        <f t="array" ref="AC365">XLOOKUP(AB365,'Agregado (2)'!$B$2:$B$1511,'Agregado (2)'!$H$2:$H$1511)</f>
        <v>0.002548963364</v>
      </c>
      <c r="AD365" s="3" t="s">
        <v>215</v>
      </c>
      <c r="AE365" s="2">
        <v>879.377</v>
      </c>
      <c r="AF365" s="12">
        <v>43629.0</v>
      </c>
      <c r="AG365" s="2">
        <v>14.26</v>
      </c>
      <c r="AH365" s="9">
        <f t="shared" si="8"/>
        <v>0.02197890672</v>
      </c>
    </row>
    <row r="366" ht="15.75" customHeight="1">
      <c r="B366" s="13" t="s">
        <v>215</v>
      </c>
      <c r="C366" s="10">
        <v>127714.29600000015</v>
      </c>
      <c r="D366" s="21">
        <f t="shared" si="1"/>
        <v>0.006909316129</v>
      </c>
      <c r="E366" s="10">
        <v>114437.19100000008</v>
      </c>
      <c r="F366" s="10">
        <v>83015.3619999999</v>
      </c>
      <c r="G366" s="10">
        <f t="shared" si="2"/>
        <v>325166.8559</v>
      </c>
      <c r="H366" s="11">
        <f t="shared" si="5"/>
        <v>0.002548963364</v>
      </c>
      <c r="J366" s="12"/>
      <c r="K366" s="12"/>
      <c r="L366" s="12"/>
      <c r="M366" s="12"/>
      <c r="N366" s="12"/>
      <c r="O366" s="12"/>
      <c r="P366" s="12"/>
      <c r="Q366" s="12">
        <v>43630.0</v>
      </c>
      <c r="R366" s="2">
        <v>132.45</v>
      </c>
      <c r="S366" s="3" t="s">
        <v>216</v>
      </c>
      <c r="T366" s="4">
        <f t="array" ref="T366">XLOOKUP(S366,'Agregado (2)'!$B$2:$B$1511,'Agregado (2)'!$H$2:$H$1511)</f>
        <v>0.0009183321653</v>
      </c>
      <c r="V366" s="12">
        <v>43630.0</v>
      </c>
      <c r="W366" s="2">
        <v>192.3</v>
      </c>
      <c r="Y366" s="12">
        <v>43630.0</v>
      </c>
      <c r="Z366" s="2">
        <v>192.3</v>
      </c>
      <c r="AA366" s="22">
        <f t="shared" si="7"/>
        <v>-0.0003119638147</v>
      </c>
      <c r="AB366" s="3" t="s">
        <v>216</v>
      </c>
      <c r="AC366" s="4">
        <f t="array" ref="AC366">XLOOKUP(AB366,'Agregado (2)'!$B$2:$B$1511,'Agregado (2)'!$H$2:$H$1511)</f>
        <v>0.0009183321653</v>
      </c>
      <c r="AD366" s="3" t="s">
        <v>216</v>
      </c>
      <c r="AE366" s="2">
        <v>159.271</v>
      </c>
      <c r="AF366" s="12">
        <v>43630.0</v>
      </c>
      <c r="AG366" s="2">
        <v>14.33</v>
      </c>
      <c r="AH366" s="9">
        <f t="shared" si="8"/>
        <v>0.004896826854</v>
      </c>
    </row>
    <row r="367" ht="15.75" customHeight="1">
      <c r="B367" s="13" t="s">
        <v>216</v>
      </c>
      <c r="C367" s="10">
        <v>127873.56700000014</v>
      </c>
      <c r="D367" s="21">
        <f t="shared" si="1"/>
        <v>0.001246311298</v>
      </c>
      <c r="E367" s="10">
        <v>114437.19100000008</v>
      </c>
      <c r="F367" s="10">
        <v>83154.8449999999</v>
      </c>
      <c r="G367" s="10">
        <f t="shared" si="2"/>
        <v>325465.6042</v>
      </c>
      <c r="H367" s="11">
        <f t="shared" si="5"/>
        <v>0.0009183321653</v>
      </c>
      <c r="J367" s="12"/>
      <c r="K367" s="12"/>
      <c r="L367" s="12"/>
      <c r="M367" s="12"/>
      <c r="N367" s="12"/>
      <c r="O367" s="12"/>
      <c r="P367" s="12"/>
      <c r="Q367" s="12">
        <v>43633.0</v>
      </c>
      <c r="R367" s="2">
        <v>132.85</v>
      </c>
      <c r="S367" s="3" t="s">
        <v>217</v>
      </c>
      <c r="T367" s="4">
        <f t="array" ref="T367">XLOOKUP(S367,'Agregado (2)'!$B$2:$B$1511,'Agregado (2)'!$H$2:$H$1511)</f>
        <v>0.005843120349</v>
      </c>
      <c r="V367" s="12">
        <v>43633.0</v>
      </c>
      <c r="W367" s="2">
        <v>191.82</v>
      </c>
      <c r="Y367" s="12">
        <v>43633.0</v>
      </c>
      <c r="Z367" s="2">
        <v>191.82</v>
      </c>
      <c r="AA367" s="22">
        <f t="shared" si="7"/>
        <v>-0.002499220295</v>
      </c>
      <c r="AB367" s="3" t="s">
        <v>217</v>
      </c>
      <c r="AC367" s="4">
        <f t="array" ref="AC367">XLOOKUP(AB367,'Agregado (2)'!$B$2:$B$1511,'Agregado (2)'!$H$2:$H$1511)</f>
        <v>0.005843120349</v>
      </c>
      <c r="AD367" s="3" t="s">
        <v>217</v>
      </c>
      <c r="AE367" s="2">
        <v>1778.311</v>
      </c>
      <c r="AF367" s="12">
        <v>43633.0</v>
      </c>
      <c r="AG367" s="2">
        <v>15.0</v>
      </c>
      <c r="AH367" s="9">
        <f t="shared" si="8"/>
        <v>0.04569495926</v>
      </c>
    </row>
    <row r="368" ht="15.75" customHeight="1">
      <c r="B368" s="13" t="s">
        <v>217</v>
      </c>
      <c r="C368" s="10">
        <v>129651.87800000014</v>
      </c>
      <c r="D368" s="21">
        <f t="shared" si="1"/>
        <v>0.01381097908</v>
      </c>
      <c r="E368" s="10">
        <v>114437.19100000008</v>
      </c>
      <c r="F368" s="10">
        <v>83283.8229999999</v>
      </c>
      <c r="G368" s="10">
        <f t="shared" si="2"/>
        <v>327372.9058</v>
      </c>
      <c r="H368" s="11">
        <f t="shared" si="5"/>
        <v>0.005843120349</v>
      </c>
      <c r="J368" s="12"/>
      <c r="K368" s="12"/>
      <c r="L368" s="12"/>
      <c r="M368" s="12"/>
      <c r="N368" s="12"/>
      <c r="O368" s="12"/>
      <c r="P368" s="12"/>
      <c r="Q368" s="12">
        <v>43634.0</v>
      </c>
      <c r="R368" s="2">
        <v>135.16</v>
      </c>
      <c r="S368" s="3" t="s">
        <v>218</v>
      </c>
      <c r="T368" s="4">
        <f t="array" ref="T368">XLOOKUP(S368,'Agregado (2)'!$B$2:$B$1511,'Agregado (2)'!$H$2:$H$1511)</f>
        <v>-0.0009804871623</v>
      </c>
      <c r="V368" s="12">
        <v>43634.0</v>
      </c>
      <c r="W368" s="2">
        <v>194.04</v>
      </c>
      <c r="Y368" s="12">
        <v>43634.0</v>
      </c>
      <c r="Z368" s="2">
        <v>194.04</v>
      </c>
      <c r="AA368" s="22">
        <f t="shared" si="7"/>
        <v>0.01150689108</v>
      </c>
      <c r="AB368" s="3" t="s">
        <v>218</v>
      </c>
      <c r="AC368" s="4">
        <f t="array" ref="AC368">XLOOKUP(AB368,'Agregado (2)'!$B$2:$B$1511,'Agregado (2)'!$H$2:$H$1511)</f>
        <v>-0.0009804871623</v>
      </c>
      <c r="AD368" s="3" t="s">
        <v>218</v>
      </c>
      <c r="AE368" s="2">
        <v>-622.264</v>
      </c>
      <c r="AF368" s="12">
        <v>43634.0</v>
      </c>
      <c r="AG368" s="2">
        <v>14.98</v>
      </c>
      <c r="AH368" s="9">
        <f t="shared" si="8"/>
        <v>-0.001334223013</v>
      </c>
    </row>
    <row r="369" ht="15.75" customHeight="1">
      <c r="B369" s="13" t="s">
        <v>218</v>
      </c>
      <c r="C369" s="10">
        <v>129029.61400000015</v>
      </c>
      <c r="D369" s="21">
        <f t="shared" si="1"/>
        <v>-0.004811053125</v>
      </c>
      <c r="E369" s="10">
        <v>114683.39200000008</v>
      </c>
      <c r="F369" s="10">
        <v>83339.0769999999</v>
      </c>
      <c r="G369" s="10">
        <f t="shared" si="2"/>
        <v>327052.0782</v>
      </c>
      <c r="H369" s="11">
        <f t="shared" si="5"/>
        <v>-0.0009804871623</v>
      </c>
      <c r="J369" s="12"/>
      <c r="K369" s="12"/>
      <c r="L369" s="12"/>
      <c r="M369" s="12"/>
      <c r="N369" s="12"/>
      <c r="O369" s="12"/>
      <c r="P369" s="12"/>
      <c r="Q369" s="12">
        <v>43635.0</v>
      </c>
      <c r="R369" s="2">
        <v>135.69</v>
      </c>
      <c r="S369" s="3" t="s">
        <v>219</v>
      </c>
      <c r="T369" s="4">
        <f t="array" ref="T369">XLOOKUP(S369,'Agregado (2)'!$B$2:$B$1511,'Agregado (2)'!$H$2:$H$1511)</f>
        <v>0.002073193366</v>
      </c>
      <c r="V369" s="12">
        <v>43635.0</v>
      </c>
      <c r="W369" s="2">
        <v>196.06</v>
      </c>
      <c r="Y369" s="12">
        <v>43635.0</v>
      </c>
      <c r="Z369" s="2">
        <v>196.06</v>
      </c>
      <c r="AA369" s="22">
        <f t="shared" si="7"/>
        <v>0.01035641146</v>
      </c>
      <c r="AB369" s="3" t="s">
        <v>219</v>
      </c>
      <c r="AC369" s="4">
        <f t="array" ref="AC369">XLOOKUP(AB369,'Agregado (2)'!$B$2:$B$1511,'Agregado (2)'!$H$2:$H$1511)</f>
        <v>0.002073193366</v>
      </c>
      <c r="AD369" s="3" t="s">
        <v>219</v>
      </c>
      <c r="AE369" s="2">
        <v>482.183</v>
      </c>
      <c r="AF369" s="12">
        <v>43635.0</v>
      </c>
      <c r="AG369" s="2">
        <v>15.1</v>
      </c>
      <c r="AH369" s="9">
        <f t="shared" si="8"/>
        <v>0.007978765732</v>
      </c>
    </row>
    <row r="370" ht="15.75" customHeight="1">
      <c r="B370" s="13" t="s">
        <v>219</v>
      </c>
      <c r="C370" s="10">
        <v>129511.79700000015</v>
      </c>
      <c r="D370" s="21">
        <f t="shared" si="1"/>
        <v>0.003730029609</v>
      </c>
      <c r="E370" s="10">
        <v>114844.25000000007</v>
      </c>
      <c r="F370" s="10">
        <v>83374.7729999999</v>
      </c>
      <c r="G370" s="10">
        <f t="shared" si="2"/>
        <v>327730.8237</v>
      </c>
      <c r="H370" s="11">
        <f t="shared" si="5"/>
        <v>0.002073193366</v>
      </c>
      <c r="J370" s="12"/>
      <c r="K370" s="12"/>
      <c r="L370" s="12"/>
      <c r="M370" s="12"/>
      <c r="N370" s="12"/>
      <c r="O370" s="12"/>
      <c r="P370" s="12"/>
      <c r="Q370" s="12">
        <v>43636.0</v>
      </c>
      <c r="R370" s="2">
        <v>136.95</v>
      </c>
      <c r="S370" s="3" t="s">
        <v>220</v>
      </c>
      <c r="T370" s="4">
        <f t="array" ref="T370">XLOOKUP(S370,'Agregado (2)'!$B$2:$B$1511,'Agregado (2)'!$H$2:$H$1511)</f>
        <v>0.0001889875845</v>
      </c>
      <c r="V370" s="12">
        <v>43636.0</v>
      </c>
      <c r="W370" s="2">
        <v>197.35</v>
      </c>
      <c r="Y370" s="12">
        <v>43636.0</v>
      </c>
      <c r="Z370" s="2">
        <v>197.35</v>
      </c>
      <c r="AA370" s="22">
        <f t="shared" si="7"/>
        <v>0.006558067275</v>
      </c>
      <c r="AB370" s="3" t="s">
        <v>220</v>
      </c>
      <c r="AC370" s="4">
        <f t="array" ref="AC370">XLOOKUP(AB370,'Agregado (2)'!$B$2:$B$1511,'Agregado (2)'!$H$2:$H$1511)</f>
        <v>0.0001889875845</v>
      </c>
      <c r="AD370" s="3" t="s">
        <v>220</v>
      </c>
      <c r="AE370" s="2">
        <v>-1846.524</v>
      </c>
      <c r="AF370" s="12">
        <v>43636.0</v>
      </c>
      <c r="AG370" s="2">
        <v>14.64</v>
      </c>
      <c r="AH370" s="9">
        <f t="shared" si="8"/>
        <v>-0.03093723529</v>
      </c>
    </row>
    <row r="371" ht="15.75" customHeight="1">
      <c r="B371" s="13" t="s">
        <v>220</v>
      </c>
      <c r="C371" s="10">
        <v>127665.27300000015</v>
      </c>
      <c r="D371" s="21">
        <f t="shared" si="1"/>
        <v>-0.01436018951</v>
      </c>
      <c r="E371" s="10">
        <v>116193.62700000007</v>
      </c>
      <c r="F371" s="10">
        <v>83933.88099999989</v>
      </c>
      <c r="G371" s="10">
        <f t="shared" si="2"/>
        <v>327792.7666</v>
      </c>
      <c r="H371" s="11">
        <f t="shared" si="5"/>
        <v>0.0001889875845</v>
      </c>
      <c r="J371" s="12"/>
      <c r="K371" s="12"/>
      <c r="L371" s="12"/>
      <c r="M371" s="12"/>
      <c r="N371" s="12"/>
      <c r="O371" s="12"/>
      <c r="P371" s="12"/>
      <c r="Q371" s="12">
        <v>43637.0</v>
      </c>
      <c r="R371" s="2">
        <v>136.97</v>
      </c>
      <c r="S371" s="3" t="s">
        <v>221</v>
      </c>
      <c r="T371" s="4">
        <f t="array" ref="T371">XLOOKUP(S371,'Agregado (2)'!$B$2:$B$1511,'Agregado (2)'!$H$2:$H$1511)</f>
        <v>-0.01100551397</v>
      </c>
      <c r="V371" s="12">
        <v>43637.0</v>
      </c>
      <c r="W371" s="2">
        <v>194.56</v>
      </c>
      <c r="Y371" s="12">
        <v>43637.0</v>
      </c>
      <c r="Z371" s="2">
        <v>194.56</v>
      </c>
      <c r="AA371" s="22">
        <f t="shared" si="7"/>
        <v>-0.01423820333</v>
      </c>
      <c r="AB371" s="3" t="s">
        <v>221</v>
      </c>
      <c r="AC371" s="4">
        <f t="array" ref="AC371">XLOOKUP(AB371,'Agregado (2)'!$B$2:$B$1511,'Agregado (2)'!$H$2:$H$1511)</f>
        <v>-0.01100551397</v>
      </c>
      <c r="AD371" s="3" t="s">
        <v>221</v>
      </c>
      <c r="AE371" s="2">
        <v>-4083.283</v>
      </c>
      <c r="AF371" s="12">
        <v>43637.0</v>
      </c>
      <c r="AG371" s="2">
        <v>14.79</v>
      </c>
      <c r="AH371" s="9">
        <f t="shared" si="8"/>
        <v>0.01019376819</v>
      </c>
    </row>
    <row r="372" ht="15.75" customHeight="1">
      <c r="B372" s="13" t="s">
        <v>221</v>
      </c>
      <c r="C372" s="10">
        <v>123581.99000000015</v>
      </c>
      <c r="D372" s="21">
        <f t="shared" si="1"/>
        <v>-0.03250696157</v>
      </c>
      <c r="E372" s="10">
        <v>116593.42800000007</v>
      </c>
      <c r="F372" s="10">
        <v>84029.6319999999</v>
      </c>
      <c r="G372" s="10">
        <f t="shared" si="2"/>
        <v>324205.0175</v>
      </c>
      <c r="H372" s="11">
        <f t="shared" si="5"/>
        <v>-0.01100551397</v>
      </c>
      <c r="J372" s="12"/>
      <c r="K372" s="12"/>
      <c r="L372" s="12"/>
      <c r="M372" s="12"/>
      <c r="N372" s="12"/>
      <c r="O372" s="12"/>
      <c r="P372" s="12"/>
      <c r="Q372" s="12">
        <v>43640.0</v>
      </c>
      <c r="R372" s="2">
        <v>137.78</v>
      </c>
      <c r="S372" s="3" t="s">
        <v>222</v>
      </c>
      <c r="T372" s="4">
        <f t="array" ref="T372">XLOOKUP(S372,'Agregado (2)'!$B$2:$B$1511,'Agregado (2)'!$H$2:$H$1511)</f>
        <v>-0.0004647162993</v>
      </c>
      <c r="V372" s="12">
        <v>43640.0</v>
      </c>
      <c r="W372" s="2">
        <v>195.11</v>
      </c>
      <c r="Y372" s="12">
        <v>43640.0</v>
      </c>
      <c r="Z372" s="2">
        <v>195.11</v>
      </c>
      <c r="AA372" s="22">
        <f t="shared" si="7"/>
        <v>0.002822903304</v>
      </c>
      <c r="AB372" s="3" t="s">
        <v>222</v>
      </c>
      <c r="AC372" s="4">
        <f t="array" ref="AC372">XLOOKUP(AB372,'Agregado (2)'!$B$2:$B$1511,'Agregado (2)'!$H$2:$H$1511)</f>
        <v>-0.0004647162993</v>
      </c>
      <c r="AD372" s="3" t="s">
        <v>222</v>
      </c>
      <c r="AE372" s="2">
        <v>264.692</v>
      </c>
      <c r="AF372" s="12">
        <v>43640.0</v>
      </c>
      <c r="AG372" s="2">
        <v>14.91</v>
      </c>
      <c r="AH372" s="9">
        <f t="shared" si="8"/>
        <v>0.008080852054</v>
      </c>
    </row>
    <row r="373" ht="15.75" customHeight="1">
      <c r="B373" s="13" t="s">
        <v>222</v>
      </c>
      <c r="C373" s="10">
        <v>123846.68200000015</v>
      </c>
      <c r="D373" s="21">
        <f t="shared" si="1"/>
        <v>0.002139542672</v>
      </c>
      <c r="E373" s="10">
        <v>116593.42800000007</v>
      </c>
      <c r="F373" s="10">
        <v>83614.2769999999</v>
      </c>
      <c r="G373" s="10">
        <f t="shared" si="2"/>
        <v>324054.3891</v>
      </c>
      <c r="H373" s="11">
        <f t="shared" si="5"/>
        <v>-0.0004647162993</v>
      </c>
      <c r="J373" s="12"/>
      <c r="K373" s="12"/>
      <c r="L373" s="12"/>
      <c r="M373" s="12"/>
      <c r="N373" s="12"/>
      <c r="O373" s="12"/>
      <c r="P373" s="12"/>
      <c r="Q373" s="12">
        <v>43641.0</v>
      </c>
      <c r="R373" s="2">
        <v>133.43</v>
      </c>
      <c r="S373" s="3" t="s">
        <v>223</v>
      </c>
      <c r="T373" s="4">
        <f t="array" ref="T373">XLOOKUP(S373,'Agregado (2)'!$B$2:$B$1511,'Agregado (2)'!$H$2:$H$1511)</f>
        <v>0.008769311718</v>
      </c>
      <c r="V373" s="12">
        <v>43641.0</v>
      </c>
      <c r="W373" s="2">
        <v>193.79</v>
      </c>
      <c r="Y373" s="12">
        <v>43641.0</v>
      </c>
      <c r="Z373" s="2">
        <v>193.79</v>
      </c>
      <c r="AA373" s="22">
        <f t="shared" si="7"/>
        <v>-0.006788403544</v>
      </c>
      <c r="AB373" s="3" t="s">
        <v>223</v>
      </c>
      <c r="AC373" s="4">
        <f t="array" ref="AC373">XLOOKUP(AB373,'Agregado (2)'!$B$2:$B$1511,'Agregado (2)'!$H$2:$H$1511)</f>
        <v>0.008769311718</v>
      </c>
      <c r="AD373" s="3" t="s">
        <v>223</v>
      </c>
      <c r="AE373" s="2">
        <v>2833.172</v>
      </c>
      <c r="AF373" s="12">
        <v>43641.0</v>
      </c>
      <c r="AG373" s="2">
        <v>14.65</v>
      </c>
      <c r="AH373" s="9">
        <f t="shared" si="8"/>
        <v>-0.01759179331</v>
      </c>
    </row>
    <row r="374" ht="15.75" customHeight="1">
      <c r="B374" s="13" t="s">
        <v>223</v>
      </c>
      <c r="C374" s="10">
        <v>126679.85400000015</v>
      </c>
      <c r="D374" s="21">
        <f t="shared" si="1"/>
        <v>0.02261870406</v>
      </c>
      <c r="E374" s="10">
        <v>116549.13600000007</v>
      </c>
      <c r="F374" s="10">
        <v>83679.6069999999</v>
      </c>
      <c r="G374" s="10">
        <f t="shared" si="2"/>
        <v>326908.6196</v>
      </c>
      <c r="H374" s="11">
        <f t="shared" si="5"/>
        <v>0.008769311718</v>
      </c>
      <c r="J374" s="12"/>
      <c r="K374" s="12"/>
      <c r="L374" s="12"/>
      <c r="M374" s="12"/>
      <c r="N374" s="12"/>
      <c r="O374" s="12"/>
      <c r="P374" s="12"/>
      <c r="Q374" s="12">
        <v>43642.0</v>
      </c>
      <c r="R374" s="2">
        <v>133.93</v>
      </c>
      <c r="S374" s="3" t="s">
        <v>224</v>
      </c>
      <c r="T374" s="4">
        <f t="array" ref="T374">XLOOKUP(S374,'Agregado (2)'!$B$2:$B$1511,'Agregado (2)'!$H$2:$H$1511)</f>
        <v>0.00715611487</v>
      </c>
      <c r="V374" s="12">
        <v>43642.0</v>
      </c>
      <c r="W374" s="2">
        <v>193.89</v>
      </c>
      <c r="Y374" s="12">
        <v>43642.0</v>
      </c>
      <c r="Z374" s="2">
        <v>193.89</v>
      </c>
      <c r="AA374" s="22">
        <f t="shared" si="7"/>
        <v>0.0005158894048</v>
      </c>
      <c r="AB374" s="3" t="s">
        <v>224</v>
      </c>
      <c r="AC374" s="4">
        <f t="array" ref="AC374">XLOOKUP(AB374,'Agregado (2)'!$B$2:$B$1511,'Agregado (2)'!$H$2:$H$1511)</f>
        <v>0.00715611487</v>
      </c>
      <c r="AD374" s="3" t="s">
        <v>224</v>
      </c>
      <c r="AE374" s="2">
        <v>2268.28</v>
      </c>
      <c r="AF374" s="12">
        <v>43642.0</v>
      </c>
      <c r="AG374" s="2">
        <v>14.62</v>
      </c>
      <c r="AH374" s="9">
        <f t="shared" si="8"/>
        <v>-0.002049881141</v>
      </c>
    </row>
    <row r="375" ht="15.75" customHeight="1">
      <c r="B375" s="13" t="s">
        <v>224</v>
      </c>
      <c r="C375" s="10">
        <v>128948.13400000015</v>
      </c>
      <c r="D375" s="21">
        <f t="shared" si="1"/>
        <v>0.01774719234</v>
      </c>
      <c r="E375" s="10">
        <v>116593.00700000007</v>
      </c>
      <c r="F375" s="10">
        <v>83715.2469999999</v>
      </c>
      <c r="G375" s="10">
        <f t="shared" si="2"/>
        <v>329256.4057</v>
      </c>
      <c r="H375" s="11">
        <f t="shared" si="5"/>
        <v>0.00715611487</v>
      </c>
      <c r="J375" s="12"/>
      <c r="K375" s="12"/>
      <c r="L375" s="12"/>
      <c r="M375" s="12"/>
      <c r="N375" s="12"/>
      <c r="O375" s="12"/>
      <c r="P375" s="12"/>
      <c r="Q375" s="12">
        <v>43643.0</v>
      </c>
      <c r="R375" s="2">
        <v>134.15</v>
      </c>
      <c r="S375" s="3" t="s">
        <v>225</v>
      </c>
      <c r="T375" s="4">
        <f t="array" ref="T375">XLOOKUP(S375,'Agregado (2)'!$B$2:$B$1511,'Agregado (2)'!$H$2:$H$1511)</f>
        <v>-0.02283179663</v>
      </c>
      <c r="V375" s="12">
        <v>43643.0</v>
      </c>
      <c r="W375" s="2">
        <v>195.33</v>
      </c>
      <c r="Y375" s="12">
        <v>43643.0</v>
      </c>
      <c r="Z375" s="2">
        <v>195.33</v>
      </c>
      <c r="AA375" s="22">
        <f t="shared" si="7"/>
        <v>0.007399447974</v>
      </c>
      <c r="AB375" s="3" t="s">
        <v>225</v>
      </c>
      <c r="AC375" s="4">
        <f t="array" ref="AC375">XLOOKUP(AB375,'Agregado (2)'!$B$2:$B$1511,'Agregado (2)'!$H$2:$H$1511)</f>
        <v>-0.02283179663</v>
      </c>
      <c r="AD375" s="3" t="s">
        <v>225</v>
      </c>
      <c r="AE375" s="2">
        <v>-1510.331</v>
      </c>
      <c r="AF375" s="12">
        <v>43643.0</v>
      </c>
      <c r="AG375" s="2">
        <v>14.86</v>
      </c>
      <c r="AH375" s="9">
        <f t="shared" si="8"/>
        <v>0.01628258497</v>
      </c>
    </row>
    <row r="376" ht="15.75" customHeight="1">
      <c r="B376" s="13" t="s">
        <v>225</v>
      </c>
      <c r="C376" s="10">
        <v>127437.80300000015</v>
      </c>
      <c r="D376" s="21">
        <f t="shared" si="1"/>
        <v>-0.01178183553</v>
      </c>
      <c r="E376" s="10">
        <v>109699.15900000007</v>
      </c>
      <c r="F376" s="10">
        <v>84687.1099999999</v>
      </c>
      <c r="G376" s="10">
        <f t="shared" si="2"/>
        <v>321824.0602</v>
      </c>
      <c r="H376" s="11">
        <f t="shared" si="5"/>
        <v>-0.02283179663</v>
      </c>
      <c r="J376" s="12"/>
      <c r="K376" s="12"/>
      <c r="L376" s="12"/>
      <c r="M376" s="12"/>
      <c r="N376" s="12"/>
      <c r="O376" s="12"/>
      <c r="P376" s="12"/>
      <c r="Q376" s="12">
        <v>43644.0</v>
      </c>
      <c r="R376" s="2">
        <v>133.96</v>
      </c>
      <c r="S376" s="3" t="s">
        <v>226</v>
      </c>
      <c r="T376" s="4">
        <f t="array" ref="T376">XLOOKUP(S376,'Agregado (2)'!$B$2:$B$1511,'Agregado (2)'!$H$2:$H$1511)</f>
        <v>-0.002949126348</v>
      </c>
      <c r="V376" s="12">
        <v>43644.0</v>
      </c>
      <c r="W376" s="2">
        <v>195.31</v>
      </c>
      <c r="Y376" s="12">
        <v>43644.0</v>
      </c>
      <c r="Z376" s="2">
        <v>195.31</v>
      </c>
      <c r="AA376" s="22">
        <f t="shared" si="7"/>
        <v>-0.0001023960681</v>
      </c>
      <c r="AB376" s="3" t="s">
        <v>226</v>
      </c>
      <c r="AC376" s="4">
        <f t="array" ref="AC376">XLOOKUP(AB376,'Agregado (2)'!$B$2:$B$1511,'Agregado (2)'!$H$2:$H$1511)</f>
        <v>-0.002949126348</v>
      </c>
      <c r="AD376" s="3" t="s">
        <v>226</v>
      </c>
      <c r="AE376" s="2">
        <v>-947.706</v>
      </c>
      <c r="AF376" s="12">
        <v>43644.0</v>
      </c>
      <c r="AG376" s="2">
        <v>14.9</v>
      </c>
      <c r="AH376" s="9">
        <f t="shared" si="8"/>
        <v>0.002688173662</v>
      </c>
    </row>
    <row r="377" ht="15.75" customHeight="1">
      <c r="B377" s="13" t="s">
        <v>226</v>
      </c>
      <c r="C377" s="10">
        <v>126490.09700000014</v>
      </c>
      <c r="D377" s="21">
        <f t="shared" si="1"/>
        <v>-0.00746440545</v>
      </c>
      <c r="E377" s="10">
        <v>109699.15900000007</v>
      </c>
      <c r="F377" s="10">
        <v>84687.1099999999</v>
      </c>
      <c r="G377" s="10">
        <f t="shared" si="2"/>
        <v>320876.3585</v>
      </c>
      <c r="H377" s="11">
        <f t="shared" si="5"/>
        <v>-0.002949126348</v>
      </c>
      <c r="J377" s="12"/>
      <c r="K377" s="12"/>
      <c r="L377" s="12"/>
      <c r="M377" s="12"/>
      <c r="N377" s="12"/>
      <c r="O377" s="12"/>
      <c r="P377" s="12"/>
      <c r="Q377" s="12">
        <v>43647.0</v>
      </c>
      <c r="R377" s="2">
        <v>135.68</v>
      </c>
      <c r="S377" s="3">
        <v>43472.0</v>
      </c>
      <c r="T377" s="4">
        <f t="array" ref="T377">XLOOKUP(S377,'Agregado (2)'!$B$2:$B$1511,'Agregado (2)'!$H$2:$H$1511)</f>
        <v>0.000008486382477</v>
      </c>
      <c r="V377" s="12">
        <v>43647.0</v>
      </c>
      <c r="W377" s="2">
        <v>198.33</v>
      </c>
      <c r="Y377" s="12">
        <v>43647.0</v>
      </c>
      <c r="Z377" s="2">
        <v>198.33</v>
      </c>
      <c r="AA377" s="22">
        <f t="shared" si="7"/>
        <v>0.01534427016</v>
      </c>
      <c r="AB377" s="3">
        <v>43472.0</v>
      </c>
      <c r="AC377" s="4">
        <f t="array" ref="AC377">XLOOKUP(AB377,'Agregado (2)'!$B$2:$B$1511,'Agregado (2)'!$H$2:$H$1511)</f>
        <v>0.000008486382477</v>
      </c>
      <c r="AD377" s="3">
        <v>43472.0</v>
      </c>
      <c r="AE377" s="2">
        <v>586.582</v>
      </c>
      <c r="AF377" s="12">
        <v>43647.0</v>
      </c>
      <c r="AG377" s="2">
        <v>15.14</v>
      </c>
      <c r="AH377" s="9">
        <f t="shared" si="8"/>
        <v>0.01597903506</v>
      </c>
    </row>
    <row r="378" ht="15.75" customHeight="1">
      <c r="B378" s="13">
        <v>43472.0</v>
      </c>
      <c r="C378" s="10">
        <v>127076.67900000013</v>
      </c>
      <c r="D378" s="21">
        <f t="shared" si="1"/>
        <v>0.004626655397</v>
      </c>
      <c r="E378" s="10">
        <v>109876.14500000008</v>
      </c>
      <c r="F378" s="10">
        <v>83926.2529999999</v>
      </c>
      <c r="G378" s="10">
        <f t="shared" si="2"/>
        <v>320879.0816</v>
      </c>
      <c r="H378" s="11">
        <f t="shared" si="5"/>
        <v>0.000008486382477</v>
      </c>
      <c r="J378" s="12"/>
      <c r="K378" s="12"/>
      <c r="L378" s="12"/>
      <c r="M378" s="12"/>
      <c r="N378" s="12"/>
      <c r="O378" s="12"/>
      <c r="P378" s="12"/>
      <c r="Q378" s="12">
        <v>43648.0</v>
      </c>
      <c r="R378" s="2">
        <v>136.58</v>
      </c>
      <c r="S378" s="3">
        <v>43503.0</v>
      </c>
      <c r="T378" s="4">
        <f t="array" ref="T378">XLOOKUP(S378,'Agregado (2)'!$B$2:$B$1511,'Agregado (2)'!$H$2:$H$1511)</f>
        <v>0.0007230318044</v>
      </c>
      <c r="V378" s="12">
        <v>43648.0</v>
      </c>
      <c r="W378" s="2">
        <v>200.26</v>
      </c>
      <c r="Y378" s="12">
        <v>43648.0</v>
      </c>
      <c r="Z378" s="2">
        <v>200.26</v>
      </c>
      <c r="AA378" s="22">
        <f t="shared" si="7"/>
        <v>0.009684212266</v>
      </c>
      <c r="AB378" s="3">
        <v>43503.0</v>
      </c>
      <c r="AC378" s="4">
        <f t="array" ref="AC378">XLOOKUP(AB378,'Agregado (2)'!$B$2:$B$1511,'Agregado (2)'!$H$2:$H$1511)</f>
        <v>0.0007230318044</v>
      </c>
      <c r="AD378" s="3">
        <v>43503.0</v>
      </c>
      <c r="AE378" s="2">
        <v>-88.664</v>
      </c>
      <c r="AF378" s="12">
        <v>43648.0</v>
      </c>
      <c r="AG378" s="2">
        <v>14.97</v>
      </c>
      <c r="AH378" s="9">
        <f t="shared" si="8"/>
        <v>-0.01129204958</v>
      </c>
    </row>
    <row r="379" ht="15.75" customHeight="1">
      <c r="B379" s="13">
        <v>43503.0</v>
      </c>
      <c r="C379" s="10">
        <v>126988.01500000013</v>
      </c>
      <c r="D379" s="21">
        <f t="shared" si="1"/>
        <v>-0.0006979639886</v>
      </c>
      <c r="E379" s="10">
        <v>109995.04100000007</v>
      </c>
      <c r="F379" s="10">
        <v>84128.11599999989</v>
      </c>
      <c r="G379" s="10">
        <f t="shared" si="2"/>
        <v>321111.1713</v>
      </c>
      <c r="H379" s="11">
        <f t="shared" si="5"/>
        <v>0.0007230318044</v>
      </c>
      <c r="J379" s="12"/>
      <c r="K379" s="12"/>
      <c r="L379" s="12"/>
      <c r="M379" s="12"/>
      <c r="N379" s="12"/>
      <c r="O379" s="12"/>
      <c r="P379" s="12"/>
      <c r="Q379" s="12">
        <v>43649.0</v>
      </c>
      <c r="R379" s="2">
        <v>137.46</v>
      </c>
      <c r="S379" s="3">
        <v>43531.0</v>
      </c>
      <c r="T379" s="4">
        <f t="array" ref="T379">XLOOKUP(S379,'Agregado (2)'!$B$2:$B$1511,'Agregado (2)'!$H$2:$H$1511)</f>
        <v>0.001693223675</v>
      </c>
      <c r="V379" s="12">
        <v>43649.0</v>
      </c>
      <c r="W379" s="2">
        <v>202.61</v>
      </c>
      <c r="Y379" s="12">
        <v>43649.0</v>
      </c>
      <c r="Z379" s="2">
        <v>202.61</v>
      </c>
      <c r="AA379" s="22">
        <f t="shared" si="7"/>
        <v>0.01166642666</v>
      </c>
      <c r="AB379" s="3">
        <v>43531.0</v>
      </c>
      <c r="AC379" s="4">
        <f t="array" ref="AC379">XLOOKUP(AB379,'Agregado (2)'!$B$2:$B$1511,'Agregado (2)'!$H$2:$H$1511)</f>
        <v>0.001693223675</v>
      </c>
      <c r="AD379" s="3">
        <v>43531.0</v>
      </c>
      <c r="AE379" s="2">
        <v>370.525</v>
      </c>
      <c r="AF379" s="12">
        <v>43649.0</v>
      </c>
      <c r="AG379" s="2">
        <v>15.66</v>
      </c>
      <c r="AH379" s="9">
        <f t="shared" si="8"/>
        <v>0.04506149213</v>
      </c>
    </row>
    <row r="380" ht="15.75" customHeight="1">
      <c r="B380" s="13">
        <v>43531.0</v>
      </c>
      <c r="C380" s="10">
        <v>127358.54000000012</v>
      </c>
      <c r="D380" s="21">
        <f t="shared" si="1"/>
        <v>0.002913546536</v>
      </c>
      <c r="E380" s="10">
        <v>110129.19600000007</v>
      </c>
      <c r="F380" s="10">
        <v>84167.6059999999</v>
      </c>
      <c r="G380" s="10">
        <f t="shared" si="2"/>
        <v>321655.3449</v>
      </c>
      <c r="H380" s="11">
        <f t="shared" si="5"/>
        <v>0.001693223675</v>
      </c>
      <c r="J380" s="12"/>
      <c r="K380" s="12"/>
      <c r="L380" s="12"/>
      <c r="M380" s="12"/>
      <c r="N380" s="12"/>
      <c r="O380" s="12"/>
      <c r="P380" s="12"/>
      <c r="Q380" s="12">
        <v>43651.0</v>
      </c>
      <c r="R380" s="2">
        <v>137.06</v>
      </c>
      <c r="S380" s="3">
        <v>43592.0</v>
      </c>
      <c r="T380" s="4">
        <f t="array" ref="T380">XLOOKUP(S380,'Agregado (2)'!$B$2:$B$1511,'Agregado (2)'!$H$2:$H$1511)</f>
        <v>0.001006291694</v>
      </c>
      <c r="V380" s="12">
        <v>43651.0</v>
      </c>
      <c r="W380" s="2">
        <v>201.43</v>
      </c>
      <c r="Y380" s="12">
        <v>43651.0</v>
      </c>
      <c r="Z380" s="2">
        <v>201.43</v>
      </c>
      <c r="AA380" s="22">
        <f t="shared" si="7"/>
        <v>-0.005841022448</v>
      </c>
      <c r="AB380" s="3">
        <v>43592.0</v>
      </c>
      <c r="AC380" s="4">
        <f t="array" ref="AC380">XLOOKUP(AB380,'Agregado (2)'!$B$2:$B$1511,'Agregado (2)'!$H$2:$H$1511)</f>
        <v>0.001006291694</v>
      </c>
      <c r="AD380" s="3">
        <v>43592.0</v>
      </c>
      <c r="AE380" s="2">
        <v>373.456</v>
      </c>
      <c r="AF380" s="12">
        <v>43651.0</v>
      </c>
      <c r="AG380" s="2">
        <v>15.54</v>
      </c>
      <c r="AH380" s="9">
        <f t="shared" si="8"/>
        <v>-0.007692345623</v>
      </c>
    </row>
    <row r="381" ht="15.75" customHeight="1">
      <c r="B381" s="13">
        <v>43592.0</v>
      </c>
      <c r="C381" s="10">
        <v>127731.99600000013</v>
      </c>
      <c r="D381" s="21">
        <f t="shared" si="1"/>
        <v>0.002928029183</v>
      </c>
      <c r="E381" s="10">
        <v>110129.19600000007</v>
      </c>
      <c r="F381" s="10">
        <v>84117.9919999999</v>
      </c>
      <c r="G381" s="10">
        <f t="shared" si="2"/>
        <v>321979.1869</v>
      </c>
      <c r="H381" s="11">
        <f t="shared" si="5"/>
        <v>0.001006291694</v>
      </c>
      <c r="J381" s="12"/>
      <c r="K381" s="12"/>
      <c r="L381" s="12"/>
      <c r="M381" s="12"/>
      <c r="N381" s="12"/>
      <c r="O381" s="12"/>
      <c r="P381" s="12"/>
      <c r="Q381" s="12">
        <v>43654.0</v>
      </c>
      <c r="R381" s="2">
        <v>136.96</v>
      </c>
      <c r="S381" s="3">
        <v>43684.0</v>
      </c>
      <c r="T381" s="4">
        <f t="array" ref="T381">XLOOKUP(S381,'Agregado (2)'!$B$2:$B$1511,'Agregado (2)'!$H$2:$H$1511)</f>
        <v>0.006282759119</v>
      </c>
      <c r="V381" s="12">
        <v>43654.0</v>
      </c>
      <c r="W381" s="2">
        <v>197.58</v>
      </c>
      <c r="Y381" s="12">
        <v>43654.0</v>
      </c>
      <c r="Z381" s="2">
        <v>197.58</v>
      </c>
      <c r="AA381" s="22">
        <f t="shared" si="7"/>
        <v>-0.01929836087</v>
      </c>
      <c r="AB381" s="3">
        <v>43684.0</v>
      </c>
      <c r="AC381" s="4">
        <f t="array" ref="AC381">XLOOKUP(AB381,'Agregado (2)'!$B$2:$B$1511,'Agregado (2)'!$H$2:$H$1511)</f>
        <v>0.006282759119</v>
      </c>
      <c r="AD381" s="3">
        <v>43684.0</v>
      </c>
      <c r="AE381" s="2">
        <v>1759.699</v>
      </c>
      <c r="AF381" s="12">
        <v>43654.0</v>
      </c>
      <c r="AG381" s="2">
        <v>15.36</v>
      </c>
      <c r="AH381" s="9">
        <f t="shared" si="8"/>
        <v>-0.01165061722</v>
      </c>
    </row>
    <row r="382" ht="15.75" customHeight="1">
      <c r="B382" s="13">
        <v>43684.0</v>
      </c>
      <c r="C382" s="10">
        <v>129491.69500000012</v>
      </c>
      <c r="D382" s="21">
        <f t="shared" si="1"/>
        <v>0.01368246016</v>
      </c>
      <c r="E382" s="10">
        <v>110129.19600000007</v>
      </c>
      <c r="F382" s="10">
        <v>84387.5679999999</v>
      </c>
      <c r="G382" s="10">
        <f t="shared" si="2"/>
        <v>324008.4727</v>
      </c>
      <c r="H382" s="11">
        <f t="shared" si="5"/>
        <v>0.006282759119</v>
      </c>
      <c r="J382" s="12"/>
      <c r="K382" s="12"/>
      <c r="L382" s="12"/>
      <c r="M382" s="12"/>
      <c r="N382" s="12"/>
      <c r="O382" s="12"/>
      <c r="P382" s="12"/>
      <c r="Q382" s="12">
        <v>43655.0</v>
      </c>
      <c r="R382" s="2">
        <v>136.46</v>
      </c>
      <c r="S382" s="3">
        <v>43715.0</v>
      </c>
      <c r="T382" s="4">
        <f t="array" ref="T382">XLOOKUP(S382,'Agregado (2)'!$B$2:$B$1511,'Agregado (2)'!$H$2:$H$1511)</f>
        <v>0.007245492844</v>
      </c>
      <c r="V382" s="12">
        <v>43655.0</v>
      </c>
      <c r="W382" s="2">
        <v>198.05</v>
      </c>
      <c r="Y382" s="12">
        <v>43655.0</v>
      </c>
      <c r="Z382" s="2">
        <v>198.05</v>
      </c>
      <c r="AA382" s="22">
        <f t="shared" si="7"/>
        <v>0.002375958452</v>
      </c>
      <c r="AB382" s="3">
        <v>43715.0</v>
      </c>
      <c r="AC382" s="4">
        <f t="array" ref="AC382">XLOOKUP(AB382,'Agregado (2)'!$B$2:$B$1511,'Agregado (2)'!$H$2:$H$1511)</f>
        <v>0.007245492844</v>
      </c>
      <c r="AD382" s="3">
        <v>43715.0</v>
      </c>
      <c r="AE382" s="2">
        <v>1706.685</v>
      </c>
      <c r="AF382" s="12">
        <v>43655.0</v>
      </c>
      <c r="AG382" s="2">
        <v>15.34</v>
      </c>
      <c r="AH382" s="9">
        <f t="shared" si="8"/>
        <v>-0.00130293178</v>
      </c>
    </row>
    <row r="383" ht="15.75" customHeight="1">
      <c r="B383" s="13">
        <v>43715.0</v>
      </c>
      <c r="C383" s="10">
        <v>131198.38000000012</v>
      </c>
      <c r="D383" s="21">
        <f t="shared" si="1"/>
        <v>0.01309378106</v>
      </c>
      <c r="E383" s="10">
        <v>110502.35000000006</v>
      </c>
      <c r="F383" s="10">
        <v>84663.8559999999</v>
      </c>
      <c r="G383" s="10">
        <f t="shared" si="2"/>
        <v>326364.5991</v>
      </c>
      <c r="H383" s="11">
        <f t="shared" si="5"/>
        <v>0.007245492844</v>
      </c>
      <c r="J383" s="12"/>
      <c r="K383" s="12"/>
      <c r="L383" s="12"/>
      <c r="M383" s="12"/>
      <c r="N383" s="12"/>
      <c r="O383" s="12"/>
      <c r="P383" s="12"/>
      <c r="Q383" s="12">
        <v>43656.0</v>
      </c>
      <c r="R383" s="2">
        <v>137.85</v>
      </c>
      <c r="S383" s="3">
        <v>43745.0</v>
      </c>
      <c r="T383" s="4">
        <f t="array" ref="T383">XLOOKUP(S383,'Agregado (2)'!$B$2:$B$1511,'Agregado (2)'!$H$2:$H$1511)</f>
        <v>-0.000118712754</v>
      </c>
      <c r="V383" s="12">
        <v>43656.0</v>
      </c>
      <c r="W383" s="2">
        <v>199.77</v>
      </c>
      <c r="Y383" s="12">
        <v>43656.0</v>
      </c>
      <c r="Z383" s="2">
        <v>199.77</v>
      </c>
      <c r="AA383" s="22">
        <f t="shared" si="7"/>
        <v>0.008647180723</v>
      </c>
      <c r="AB383" s="3">
        <v>43745.0</v>
      </c>
      <c r="AC383" s="4">
        <f t="array" ref="AC383">XLOOKUP(AB383,'Agregado (2)'!$B$2:$B$1511,'Agregado (2)'!$H$2:$H$1511)</f>
        <v>-0.000118712754</v>
      </c>
      <c r="AD383" s="3">
        <v>43745.0</v>
      </c>
      <c r="AE383" s="2">
        <v>-163.5</v>
      </c>
      <c r="AF383" s="12">
        <v>43656.0</v>
      </c>
      <c r="AG383" s="2">
        <v>15.93</v>
      </c>
      <c r="AH383" s="9">
        <f t="shared" si="8"/>
        <v>0.03774032798</v>
      </c>
    </row>
    <row r="384" ht="15.75" customHeight="1">
      <c r="B384" s="13">
        <v>43745.0</v>
      </c>
      <c r="C384" s="10">
        <v>131034.88000000012</v>
      </c>
      <c r="D384" s="21">
        <f t="shared" si="1"/>
        <v>-0.00124698157</v>
      </c>
      <c r="E384" s="10">
        <v>110502.35000000006</v>
      </c>
      <c r="F384" s="10">
        <v>84788.6289999999</v>
      </c>
      <c r="G384" s="10">
        <f t="shared" si="2"/>
        <v>326325.8578</v>
      </c>
      <c r="H384" s="11">
        <f t="shared" si="5"/>
        <v>-0.000118712754</v>
      </c>
      <c r="J384" s="12"/>
      <c r="K384" s="12"/>
      <c r="L384" s="12"/>
      <c r="M384" s="12"/>
      <c r="N384" s="12"/>
      <c r="O384" s="12"/>
      <c r="P384" s="12"/>
      <c r="Q384" s="12">
        <v>43657.0</v>
      </c>
      <c r="R384" s="2">
        <v>138.4</v>
      </c>
      <c r="S384" s="3">
        <v>43776.0</v>
      </c>
      <c r="T384" s="4">
        <f t="array" ref="T384">XLOOKUP(S384,'Agregado (2)'!$B$2:$B$1511,'Agregado (2)'!$H$2:$H$1511)</f>
        <v>0.001597188853</v>
      </c>
      <c r="V384" s="12">
        <v>43657.0</v>
      </c>
      <c r="W384" s="2">
        <v>201.66</v>
      </c>
      <c r="Y384" s="12">
        <v>43657.0</v>
      </c>
      <c r="Z384" s="2">
        <v>201.66</v>
      </c>
      <c r="AA384" s="22">
        <f t="shared" si="7"/>
        <v>0.009416406174</v>
      </c>
      <c r="AB384" s="3">
        <v>43776.0</v>
      </c>
      <c r="AC384" s="4">
        <f t="array" ref="AC384">XLOOKUP(AB384,'Agregado (2)'!$B$2:$B$1511,'Agregado (2)'!$H$2:$H$1511)</f>
        <v>0.001597188853</v>
      </c>
      <c r="AD384" s="3">
        <v>43776.0</v>
      </c>
      <c r="AE384" s="2">
        <v>29.862</v>
      </c>
      <c r="AF384" s="12">
        <v>43657.0</v>
      </c>
      <c r="AG384" s="2">
        <v>15.91</v>
      </c>
      <c r="AH384" s="9">
        <f t="shared" si="8"/>
        <v>-0.001256281572</v>
      </c>
    </row>
    <row r="385" ht="15.75" customHeight="1">
      <c r="B385" s="13">
        <v>43776.0</v>
      </c>
      <c r="C385" s="10">
        <v>131064.74200000011</v>
      </c>
      <c r="D385" s="21">
        <f t="shared" si="1"/>
        <v>0.0002278675559</v>
      </c>
      <c r="E385" s="10">
        <v>110907.80700000006</v>
      </c>
      <c r="F385" s="10">
        <v>84874.9289999999</v>
      </c>
      <c r="G385" s="10">
        <f t="shared" si="2"/>
        <v>326847.4782</v>
      </c>
      <c r="H385" s="11">
        <f t="shared" si="5"/>
        <v>0.001597188853</v>
      </c>
      <c r="J385" s="12"/>
      <c r="K385" s="12"/>
      <c r="L385" s="12"/>
      <c r="M385" s="12"/>
      <c r="N385" s="12"/>
      <c r="O385" s="12"/>
      <c r="P385" s="12"/>
      <c r="Q385" s="12">
        <v>43658.0</v>
      </c>
      <c r="R385" s="2">
        <v>138.9</v>
      </c>
      <c r="S385" s="3">
        <v>43806.0</v>
      </c>
      <c r="T385" s="4">
        <f t="array" ref="T385">XLOOKUP(S385,'Agregado (2)'!$B$2:$B$1511,'Agregado (2)'!$H$2:$H$1511)</f>
        <v>0.004478475853</v>
      </c>
      <c r="V385" s="12">
        <v>43658.0</v>
      </c>
      <c r="W385" s="2">
        <v>205.31</v>
      </c>
      <c r="Y385" s="12">
        <v>43658.0</v>
      </c>
      <c r="Z385" s="2">
        <v>205.31</v>
      </c>
      <c r="AA385" s="22">
        <f t="shared" si="7"/>
        <v>0.01793792108</v>
      </c>
      <c r="AB385" s="3">
        <v>43806.0</v>
      </c>
      <c r="AC385" s="4">
        <f t="array" ref="AC385">XLOOKUP(AB385,'Agregado (2)'!$B$2:$B$1511,'Agregado (2)'!$H$2:$H$1511)</f>
        <v>0.004478475853</v>
      </c>
      <c r="AD385" s="3">
        <v>43806.0</v>
      </c>
      <c r="AE385" s="2">
        <v>1107.405</v>
      </c>
      <c r="AF385" s="12">
        <v>43658.0</v>
      </c>
      <c r="AG385" s="2">
        <v>16.34</v>
      </c>
      <c r="AH385" s="9">
        <f t="shared" si="8"/>
        <v>0.02666824708</v>
      </c>
    </row>
    <row r="386" ht="15.75" customHeight="1">
      <c r="B386" s="13">
        <v>43806.0</v>
      </c>
      <c r="C386" s="10">
        <v>132172.1470000001</v>
      </c>
      <c r="D386" s="21">
        <f t="shared" si="1"/>
        <v>0.00841380201</v>
      </c>
      <c r="E386" s="10">
        <v>111208.83200000005</v>
      </c>
      <c r="F386" s="10">
        <v>84933.55199999991</v>
      </c>
      <c r="G386" s="10">
        <f t="shared" si="2"/>
        <v>328314.5394</v>
      </c>
      <c r="H386" s="11">
        <f t="shared" si="5"/>
        <v>0.004478475853</v>
      </c>
      <c r="J386" s="12"/>
      <c r="K386" s="12"/>
      <c r="L386" s="12"/>
      <c r="M386" s="12"/>
      <c r="N386" s="12"/>
      <c r="O386" s="12"/>
      <c r="P386" s="12"/>
      <c r="Q386" s="12">
        <v>43661.0</v>
      </c>
      <c r="R386" s="2">
        <v>138.9</v>
      </c>
      <c r="S386" s="3" t="s">
        <v>227</v>
      </c>
      <c r="T386" s="4">
        <f t="array" ref="T386">XLOOKUP(S386,'Agregado (2)'!$B$2:$B$1511,'Agregado (2)'!$H$2:$H$1511)</f>
        <v>0.005555566441</v>
      </c>
      <c r="V386" s="12">
        <v>43661.0</v>
      </c>
      <c r="W386" s="2">
        <v>205.0</v>
      </c>
      <c r="Y386" s="12">
        <v>43661.0</v>
      </c>
      <c r="Z386" s="2">
        <v>205.0</v>
      </c>
      <c r="AA386" s="22">
        <f t="shared" si="7"/>
        <v>-0.001511052906</v>
      </c>
      <c r="AB386" s="3" t="s">
        <v>227</v>
      </c>
      <c r="AC386" s="4">
        <f t="array" ref="AC386">XLOOKUP(AB386,'Agregado (2)'!$B$2:$B$1511,'Agregado (2)'!$H$2:$H$1511)</f>
        <v>0.005555566441</v>
      </c>
      <c r="AD386" s="3" t="s">
        <v>227</v>
      </c>
      <c r="AE386" s="2">
        <v>1548.652</v>
      </c>
      <c r="AF386" s="12">
        <v>43661.0</v>
      </c>
      <c r="AG386" s="2">
        <v>16.9</v>
      </c>
      <c r="AH386" s="9">
        <f t="shared" si="8"/>
        <v>0.0336975325</v>
      </c>
    </row>
    <row r="387" ht="15.75" customHeight="1">
      <c r="B387" s="13" t="s">
        <v>227</v>
      </c>
      <c r="C387" s="10">
        <v>133720.79900000012</v>
      </c>
      <c r="D387" s="21">
        <f t="shared" si="1"/>
        <v>0.01164881984</v>
      </c>
      <c r="E387" s="10">
        <v>111314.68700000005</v>
      </c>
      <c r="F387" s="10">
        <v>85108.09099999991</v>
      </c>
      <c r="G387" s="10">
        <f t="shared" si="2"/>
        <v>330143.5886</v>
      </c>
      <c r="H387" s="11">
        <f t="shared" si="5"/>
        <v>0.005555566441</v>
      </c>
      <c r="J387" s="12"/>
      <c r="K387" s="12"/>
      <c r="L387" s="12"/>
      <c r="M387" s="12"/>
      <c r="N387" s="12"/>
      <c r="O387" s="12"/>
      <c r="P387" s="12"/>
      <c r="Q387" s="12">
        <v>43662.0</v>
      </c>
      <c r="R387" s="2">
        <v>137.08</v>
      </c>
      <c r="S387" s="3" t="s">
        <v>228</v>
      </c>
      <c r="T387" s="4">
        <f t="array" ref="T387">XLOOKUP(S387,'Agregado (2)'!$B$2:$B$1511,'Agregado (2)'!$H$2:$H$1511)</f>
        <v>0.005160901362</v>
      </c>
      <c r="V387" s="12">
        <v>43662.0</v>
      </c>
      <c r="W387" s="2">
        <v>204.98</v>
      </c>
      <c r="Y387" s="12">
        <v>43662.0</v>
      </c>
      <c r="Z387" s="2">
        <v>204.98</v>
      </c>
      <c r="AA387" s="22">
        <f t="shared" si="7"/>
        <v>-0.00009756573499</v>
      </c>
      <c r="AB387" s="3" t="s">
        <v>228</v>
      </c>
      <c r="AC387" s="4">
        <f t="array" ref="AC387">XLOOKUP(AB387,'Agregado (2)'!$B$2:$B$1511,'Agregado (2)'!$H$2:$H$1511)</f>
        <v>0.005160901362</v>
      </c>
      <c r="AD387" s="3" t="s">
        <v>228</v>
      </c>
      <c r="AE387" s="2">
        <v>857.166</v>
      </c>
      <c r="AF387" s="12">
        <v>43662.0</v>
      </c>
      <c r="AG387" s="2">
        <v>16.83</v>
      </c>
      <c r="AH387" s="9">
        <f t="shared" si="8"/>
        <v>-0.004150613726</v>
      </c>
    </row>
    <row r="388" ht="15.75" customHeight="1">
      <c r="B388" s="13" t="s">
        <v>228</v>
      </c>
      <c r="C388" s="10">
        <v>134577.9650000001</v>
      </c>
      <c r="D388" s="21">
        <f t="shared" si="1"/>
        <v>0.006389659822</v>
      </c>
      <c r="E388" s="10">
        <v>111949.92700000005</v>
      </c>
      <c r="F388" s="10">
        <v>85323.93299999992</v>
      </c>
      <c r="G388" s="10">
        <f t="shared" si="2"/>
        <v>331851.8314</v>
      </c>
      <c r="H388" s="11">
        <f t="shared" si="5"/>
        <v>0.005160901362</v>
      </c>
      <c r="J388" s="12"/>
      <c r="K388" s="12"/>
      <c r="L388" s="12"/>
      <c r="M388" s="12"/>
      <c r="N388" s="12"/>
      <c r="O388" s="12"/>
      <c r="P388" s="12"/>
      <c r="Q388" s="12">
        <v>43663.0</v>
      </c>
      <c r="R388" s="2">
        <v>136.27</v>
      </c>
      <c r="S388" s="3" t="s">
        <v>229</v>
      </c>
      <c r="T388" s="4">
        <f t="array" ref="T388">XLOOKUP(S388,'Agregado (2)'!$B$2:$B$1511,'Agregado (2)'!$H$2:$H$1511)</f>
        <v>0.002717515805</v>
      </c>
      <c r="V388" s="12">
        <v>43663.0</v>
      </c>
      <c r="W388" s="2">
        <v>202.77</v>
      </c>
      <c r="Y388" s="12">
        <v>43663.0</v>
      </c>
      <c r="Z388" s="2">
        <v>202.77</v>
      </c>
      <c r="AA388" s="22">
        <f t="shared" si="7"/>
        <v>-0.01084008162</v>
      </c>
      <c r="AB388" s="3" t="s">
        <v>229</v>
      </c>
      <c r="AC388" s="4">
        <f t="array" ref="AC388">XLOOKUP(AB388,'Agregado (2)'!$B$2:$B$1511,'Agregado (2)'!$H$2:$H$1511)</f>
        <v>0.002717515805</v>
      </c>
      <c r="AD388" s="3" t="s">
        <v>229</v>
      </c>
      <c r="AE388" s="2">
        <v>734.379</v>
      </c>
      <c r="AF388" s="12">
        <v>43663.0</v>
      </c>
      <c r="AG388" s="2">
        <v>16.99</v>
      </c>
      <c r="AH388" s="9">
        <f t="shared" si="8"/>
        <v>0.009461927481</v>
      </c>
    </row>
    <row r="389" ht="15.75" customHeight="1">
      <c r="B389" s="13" t="s">
        <v>229</v>
      </c>
      <c r="C389" s="10">
        <v>135312.3440000001</v>
      </c>
      <c r="D389" s="21">
        <f t="shared" si="1"/>
        <v>0.005442068781</v>
      </c>
      <c r="E389" s="10">
        <v>112055.44300000006</v>
      </c>
      <c r="F389" s="10">
        <v>85387.07799999992</v>
      </c>
      <c r="G389" s="10">
        <f t="shared" si="2"/>
        <v>332754.8704</v>
      </c>
      <c r="H389" s="11">
        <f t="shared" si="5"/>
        <v>0.002717515805</v>
      </c>
      <c r="J389" s="12"/>
      <c r="K389" s="12"/>
      <c r="L389" s="12"/>
      <c r="M389" s="12"/>
      <c r="N389" s="12"/>
      <c r="O389" s="12"/>
      <c r="P389" s="12"/>
      <c r="Q389" s="12">
        <v>43664.0</v>
      </c>
      <c r="R389" s="2">
        <v>136.42</v>
      </c>
      <c r="S389" s="3" t="s">
        <v>230</v>
      </c>
      <c r="T389" s="4">
        <f t="array" ref="T389">XLOOKUP(S389,'Agregado (2)'!$B$2:$B$1511,'Agregado (2)'!$H$2:$H$1511)</f>
        <v>-0.0005732667775</v>
      </c>
      <c r="V389" s="12">
        <v>43664.0</v>
      </c>
      <c r="W389" s="2">
        <v>204.27</v>
      </c>
      <c r="Y389" s="12">
        <v>43664.0</v>
      </c>
      <c r="Z389" s="2">
        <v>204.27</v>
      </c>
      <c r="AA389" s="22">
        <f t="shared" si="7"/>
        <v>0.007370316383</v>
      </c>
      <c r="AB389" s="3" t="s">
        <v>230</v>
      </c>
      <c r="AC389" s="4">
        <f t="array" ref="AC389">XLOOKUP(AB389,'Agregado (2)'!$B$2:$B$1511,'Agregado (2)'!$H$2:$H$1511)</f>
        <v>-0.0005732667775</v>
      </c>
      <c r="AD389" s="3" t="s">
        <v>230</v>
      </c>
      <c r="AE389" s="2">
        <v>-297.796</v>
      </c>
      <c r="AF389" s="12">
        <v>43664.0</v>
      </c>
      <c r="AG389" s="2">
        <v>16.9</v>
      </c>
      <c r="AH389" s="9">
        <f t="shared" si="8"/>
        <v>-0.005311313755</v>
      </c>
    </row>
    <row r="390" ht="15.75" customHeight="1">
      <c r="B390" s="13" t="s">
        <v>230</v>
      </c>
      <c r="C390" s="10">
        <v>135014.5480000001</v>
      </c>
      <c r="D390" s="21">
        <f t="shared" si="1"/>
        <v>-0.002203229714</v>
      </c>
      <c r="E390" s="10">
        <v>112055.44300000006</v>
      </c>
      <c r="F390" s="10">
        <v>85494.17899999992</v>
      </c>
      <c r="G390" s="10">
        <f t="shared" si="2"/>
        <v>332564.1678</v>
      </c>
      <c r="H390" s="11">
        <f t="shared" si="5"/>
        <v>-0.0005732667775</v>
      </c>
      <c r="J390" s="12"/>
      <c r="K390" s="12"/>
      <c r="L390" s="12"/>
      <c r="M390" s="12"/>
      <c r="N390" s="12"/>
      <c r="O390" s="12"/>
      <c r="P390" s="12"/>
      <c r="Q390" s="12">
        <v>43665.0</v>
      </c>
      <c r="R390" s="2">
        <v>136.62</v>
      </c>
      <c r="S390" s="3" t="s">
        <v>231</v>
      </c>
      <c r="T390" s="4">
        <f t="array" ref="T390">XLOOKUP(S390,'Agregado (2)'!$B$2:$B$1511,'Agregado (2)'!$H$2:$H$1511)</f>
        <v>-0.002706548023</v>
      </c>
      <c r="V390" s="12">
        <v>43665.0</v>
      </c>
      <c r="W390" s="2">
        <v>200.89</v>
      </c>
      <c r="Y390" s="12">
        <v>43665.0</v>
      </c>
      <c r="Z390" s="2">
        <v>200.89</v>
      </c>
      <c r="AA390" s="22">
        <f t="shared" si="7"/>
        <v>-0.01668515359</v>
      </c>
      <c r="AB390" s="3" t="s">
        <v>231</v>
      </c>
      <c r="AC390" s="4">
        <f t="array" ref="AC390">XLOOKUP(AB390,'Agregado (2)'!$B$2:$B$1511,'Agregado (2)'!$H$2:$H$1511)</f>
        <v>-0.002706548023</v>
      </c>
      <c r="AD390" s="3" t="s">
        <v>231</v>
      </c>
      <c r="AE390" s="2">
        <v>-956.455</v>
      </c>
      <c r="AF390" s="12">
        <v>43665.0</v>
      </c>
      <c r="AG390" s="2">
        <v>17.21</v>
      </c>
      <c r="AH390" s="9">
        <f t="shared" si="8"/>
        <v>0.01817698829</v>
      </c>
    </row>
    <row r="391" ht="15.75" customHeight="1">
      <c r="B391" s="13" t="s">
        <v>231</v>
      </c>
      <c r="C391" s="10">
        <v>134058.0930000001</v>
      </c>
      <c r="D391" s="21">
        <f t="shared" si="1"/>
        <v>-0.007109299741</v>
      </c>
      <c r="E391" s="10">
        <v>112250.84300000005</v>
      </c>
      <c r="F391" s="10">
        <v>85356.35499999992</v>
      </c>
      <c r="G391" s="10">
        <f t="shared" si="2"/>
        <v>331665.2839</v>
      </c>
      <c r="H391" s="11">
        <f t="shared" si="5"/>
        <v>-0.002706548023</v>
      </c>
      <c r="J391" s="12"/>
      <c r="K391" s="12"/>
      <c r="L391" s="12"/>
      <c r="M391" s="12"/>
      <c r="N391" s="12"/>
      <c r="O391" s="12"/>
      <c r="P391" s="12"/>
      <c r="Q391" s="12">
        <v>43668.0</v>
      </c>
      <c r="R391" s="2">
        <v>138.43</v>
      </c>
      <c r="S391" s="3" t="s">
        <v>232</v>
      </c>
      <c r="T391" s="4">
        <f t="array" ref="T391">XLOOKUP(S391,'Agregado (2)'!$B$2:$B$1511,'Agregado (2)'!$H$2:$H$1511)</f>
        <v>-0.005455468193</v>
      </c>
      <c r="V391" s="12">
        <v>43668.0</v>
      </c>
      <c r="W391" s="2">
        <v>202.27</v>
      </c>
      <c r="Y391" s="12">
        <v>43668.0</v>
      </c>
      <c r="Z391" s="2">
        <v>202.27</v>
      </c>
      <c r="AA391" s="22">
        <f t="shared" si="7"/>
        <v>0.006845943991</v>
      </c>
      <c r="AB391" s="3" t="s">
        <v>232</v>
      </c>
      <c r="AC391" s="4">
        <f t="array" ref="AC391">XLOOKUP(AB391,'Agregado (2)'!$B$2:$B$1511,'Agregado (2)'!$H$2:$H$1511)</f>
        <v>-0.005455468193</v>
      </c>
      <c r="AD391" s="3" t="s">
        <v>232</v>
      </c>
      <c r="AE391" s="2">
        <v>-1856.618</v>
      </c>
      <c r="AF391" s="12">
        <v>43668.0</v>
      </c>
      <c r="AG391" s="2">
        <v>17.05</v>
      </c>
      <c r="AH391" s="9">
        <f t="shared" si="8"/>
        <v>-0.009340406494</v>
      </c>
    </row>
    <row r="392" ht="15.75" customHeight="1">
      <c r="B392" s="13" t="s">
        <v>232</v>
      </c>
      <c r="C392" s="10">
        <v>132201.47500000012</v>
      </c>
      <c r="D392" s="21">
        <f t="shared" si="1"/>
        <v>-0.01394615116</v>
      </c>
      <c r="E392" s="10">
        <v>112250.84300000005</v>
      </c>
      <c r="F392" s="10">
        <v>85408.51699999992</v>
      </c>
      <c r="G392" s="10">
        <f t="shared" si="2"/>
        <v>329860.8211</v>
      </c>
      <c r="H392" s="11">
        <f t="shared" si="5"/>
        <v>-0.005455468193</v>
      </c>
      <c r="J392" s="12"/>
      <c r="K392" s="12"/>
      <c r="L392" s="12"/>
      <c r="M392" s="12"/>
      <c r="N392" s="12"/>
      <c r="O392" s="12"/>
      <c r="P392" s="12"/>
      <c r="Q392" s="12">
        <v>43669.0</v>
      </c>
      <c r="R392" s="2">
        <v>139.29</v>
      </c>
      <c r="S392" s="3" t="s">
        <v>233</v>
      </c>
      <c r="T392" s="4">
        <f t="array" ref="T392">XLOOKUP(S392,'Agregado (2)'!$B$2:$B$1511,'Agregado (2)'!$H$2:$H$1511)</f>
        <v>-0.004769977575</v>
      </c>
      <c r="V392" s="12">
        <v>43669.0</v>
      </c>
      <c r="W392" s="2">
        <v>202.65</v>
      </c>
      <c r="Y392" s="12">
        <v>43669.0</v>
      </c>
      <c r="Z392" s="2">
        <v>202.65</v>
      </c>
      <c r="AA392" s="22">
        <f t="shared" si="7"/>
        <v>0.001876914509</v>
      </c>
      <c r="AB392" s="3" t="s">
        <v>233</v>
      </c>
      <c r="AC392" s="4">
        <f t="array" ref="AC392">XLOOKUP(AB392,'Agregado (2)'!$B$2:$B$1511,'Agregado (2)'!$H$2:$H$1511)</f>
        <v>-0.004769977575</v>
      </c>
      <c r="AD392" s="3" t="s">
        <v>233</v>
      </c>
      <c r="AE392" s="2">
        <v>-1578.898</v>
      </c>
      <c r="AF392" s="12">
        <v>43669.0</v>
      </c>
      <c r="AG392" s="2">
        <v>17.34</v>
      </c>
      <c r="AH392" s="9">
        <f t="shared" si="8"/>
        <v>0.01686576762</v>
      </c>
    </row>
    <row r="393" ht="15.75" customHeight="1">
      <c r="B393" s="13" t="s">
        <v>233</v>
      </c>
      <c r="C393" s="10">
        <v>130622.57700000012</v>
      </c>
      <c r="D393" s="21">
        <f t="shared" si="1"/>
        <v>-0.01201501143</v>
      </c>
      <c r="E393" s="10">
        <v>112250.84300000005</v>
      </c>
      <c r="F393" s="10">
        <v>85417.73099999993</v>
      </c>
      <c r="G393" s="10">
        <f t="shared" si="2"/>
        <v>328291.139</v>
      </c>
      <c r="H393" s="11">
        <f t="shared" si="5"/>
        <v>-0.004769977575</v>
      </c>
      <c r="J393" s="12"/>
      <c r="K393" s="12"/>
      <c r="L393" s="12"/>
      <c r="M393" s="12"/>
      <c r="N393" s="12"/>
      <c r="O393" s="12"/>
      <c r="P393" s="12"/>
      <c r="Q393" s="12">
        <v>43670.0</v>
      </c>
      <c r="R393" s="2">
        <v>140.72</v>
      </c>
      <c r="S393" s="3" t="s">
        <v>234</v>
      </c>
      <c r="T393" s="4">
        <f t="array" ref="T393">XLOOKUP(S393,'Agregado (2)'!$B$2:$B$1511,'Agregado (2)'!$H$2:$H$1511)</f>
        <v>-0.002069410727</v>
      </c>
      <c r="V393" s="12">
        <v>43670.0</v>
      </c>
      <c r="W393" s="2">
        <v>203.03</v>
      </c>
      <c r="Y393" s="12">
        <v>43670.0</v>
      </c>
      <c r="Z393" s="2">
        <v>203.03</v>
      </c>
      <c r="AA393" s="22">
        <f t="shared" si="7"/>
        <v>0.0018733983</v>
      </c>
      <c r="AB393" s="3" t="s">
        <v>234</v>
      </c>
      <c r="AC393" s="4">
        <f t="array" ref="AC393">XLOOKUP(AB393,'Agregado (2)'!$B$2:$B$1511,'Agregado (2)'!$H$2:$H$1511)</f>
        <v>-0.002069410727</v>
      </c>
      <c r="AD393" s="3" t="s">
        <v>234</v>
      </c>
      <c r="AE393" s="2">
        <v>-749.872</v>
      </c>
      <c r="AF393" s="12">
        <v>43670.0</v>
      </c>
      <c r="AG393" s="2">
        <v>17.66</v>
      </c>
      <c r="AH393" s="9">
        <f t="shared" si="8"/>
        <v>0.01828622382</v>
      </c>
    </row>
    <row r="394" ht="15.75" customHeight="1">
      <c r="B394" s="13" t="s">
        <v>234</v>
      </c>
      <c r="C394" s="10">
        <v>129872.70500000012</v>
      </c>
      <c r="D394" s="21">
        <f t="shared" si="1"/>
        <v>-0.005757294839</v>
      </c>
      <c r="E394" s="10">
        <v>112250.84300000005</v>
      </c>
      <c r="F394" s="10">
        <v>85488.92999999992</v>
      </c>
      <c r="G394" s="10">
        <f t="shared" si="2"/>
        <v>327612.4722</v>
      </c>
      <c r="H394" s="11">
        <f t="shared" si="5"/>
        <v>-0.002069410727</v>
      </c>
      <c r="J394" s="12"/>
      <c r="K394" s="12"/>
      <c r="L394" s="12"/>
      <c r="M394" s="12"/>
      <c r="N394" s="12"/>
      <c r="O394" s="12"/>
      <c r="P394" s="12"/>
      <c r="Q394" s="12">
        <v>43671.0</v>
      </c>
      <c r="R394" s="2">
        <v>140.19</v>
      </c>
      <c r="S394" s="3" t="s">
        <v>235</v>
      </c>
      <c r="T394" s="4">
        <f t="array" ref="T394">XLOOKUP(S394,'Agregado (2)'!$B$2:$B$1511,'Agregado (2)'!$H$2:$H$1511)</f>
        <v>0.002805890595</v>
      </c>
      <c r="V394" s="12">
        <v>43671.0</v>
      </c>
      <c r="W394" s="2">
        <v>200.86</v>
      </c>
      <c r="Y394" s="12">
        <v>43671.0</v>
      </c>
      <c r="Z394" s="2">
        <v>200.86</v>
      </c>
      <c r="AA394" s="22">
        <f t="shared" si="7"/>
        <v>-0.01074560341</v>
      </c>
      <c r="AB394" s="3" t="s">
        <v>235</v>
      </c>
      <c r="AC394" s="4">
        <f t="array" ref="AC394">XLOOKUP(AB394,'Agregado (2)'!$B$2:$B$1511,'Agregado (2)'!$H$2:$H$1511)</f>
        <v>0.002805890595</v>
      </c>
      <c r="AD394" s="3" t="s">
        <v>235</v>
      </c>
      <c r="AE394" s="2">
        <v>241.093</v>
      </c>
      <c r="AF394" s="12">
        <v>43671.0</v>
      </c>
      <c r="AG394" s="2">
        <v>15.25</v>
      </c>
      <c r="AH394" s="9">
        <f t="shared" si="8"/>
        <v>-0.1467226921</v>
      </c>
    </row>
    <row r="395" ht="15.75" customHeight="1">
      <c r="B395" s="13" t="s">
        <v>235</v>
      </c>
      <c r="C395" s="10">
        <v>130113.79800000011</v>
      </c>
      <c r="D395" s="21">
        <f t="shared" si="1"/>
        <v>0.001854658348</v>
      </c>
      <c r="E395" s="10">
        <v>112781.27600000006</v>
      </c>
      <c r="F395" s="10">
        <v>85637.93199999991</v>
      </c>
      <c r="G395" s="10">
        <f t="shared" si="2"/>
        <v>328533.0079</v>
      </c>
      <c r="H395" s="11">
        <f t="shared" si="5"/>
        <v>0.002805890595</v>
      </c>
      <c r="J395" s="12"/>
      <c r="K395" s="12"/>
      <c r="L395" s="12"/>
      <c r="M395" s="12"/>
      <c r="N395" s="12"/>
      <c r="O395" s="12"/>
      <c r="P395" s="12"/>
      <c r="Q395" s="12">
        <v>43672.0</v>
      </c>
      <c r="R395" s="2">
        <v>141.34</v>
      </c>
      <c r="S395" s="3" t="s">
        <v>236</v>
      </c>
      <c r="T395" s="4">
        <f t="array" ref="T395">XLOOKUP(S395,'Agregado (2)'!$B$2:$B$1511,'Agregado (2)'!$H$2:$H$1511)</f>
        <v>0.0007215297492</v>
      </c>
      <c r="V395" s="12">
        <v>43672.0</v>
      </c>
      <c r="W395" s="2">
        <v>203.4</v>
      </c>
      <c r="Y395" s="12">
        <v>43672.0</v>
      </c>
      <c r="Z395" s="2">
        <v>203.4</v>
      </c>
      <c r="AA395" s="22">
        <f t="shared" si="7"/>
        <v>0.01256633565</v>
      </c>
      <c r="AB395" s="3" t="s">
        <v>236</v>
      </c>
      <c r="AC395" s="4">
        <f t="array" ref="AC395">XLOOKUP(AB395,'Agregado (2)'!$B$2:$B$1511,'Agregado (2)'!$H$2:$H$1511)</f>
        <v>0.0007215297492</v>
      </c>
      <c r="AD395" s="3" t="s">
        <v>236</v>
      </c>
      <c r="AE395" s="2">
        <v>-164.881</v>
      </c>
      <c r="AF395" s="12">
        <v>43672.0</v>
      </c>
      <c r="AG395" s="2">
        <v>15.2</v>
      </c>
      <c r="AH395" s="9">
        <f t="shared" si="8"/>
        <v>-0.003284075201</v>
      </c>
    </row>
    <row r="396" ht="15.75" customHeight="1">
      <c r="B396" s="13" t="s">
        <v>236</v>
      </c>
      <c r="C396" s="10">
        <v>129948.91700000012</v>
      </c>
      <c r="D396" s="21">
        <f t="shared" si="1"/>
        <v>-0.001268009696</v>
      </c>
      <c r="E396" s="10">
        <v>113112.93800000005</v>
      </c>
      <c r="F396" s="10">
        <v>85708.28599999992</v>
      </c>
      <c r="G396" s="10">
        <f t="shared" si="2"/>
        <v>328770.1397</v>
      </c>
      <c r="H396" s="11">
        <f t="shared" si="5"/>
        <v>0.0007215297492</v>
      </c>
      <c r="J396" s="12"/>
      <c r="K396" s="12"/>
      <c r="L396" s="12"/>
      <c r="M396" s="12"/>
      <c r="N396" s="12"/>
      <c r="O396" s="12"/>
      <c r="P396" s="12"/>
      <c r="Q396" s="12">
        <v>43675.0</v>
      </c>
      <c r="R396" s="2">
        <v>141.03</v>
      </c>
      <c r="S396" s="3" t="s">
        <v>237</v>
      </c>
      <c r="T396" s="4">
        <f t="array" ref="T396">XLOOKUP(S396,'Agregado (2)'!$B$2:$B$1511,'Agregado (2)'!$H$2:$H$1511)</f>
        <v>0.003880100536</v>
      </c>
      <c r="V396" s="12">
        <v>43675.0</v>
      </c>
      <c r="W396" s="2">
        <v>201.47</v>
      </c>
      <c r="Y396" s="12">
        <v>43675.0</v>
      </c>
      <c r="Z396" s="2">
        <v>201.47</v>
      </c>
      <c r="AA396" s="22">
        <f t="shared" si="7"/>
        <v>-0.009533996687</v>
      </c>
      <c r="AB396" s="3" t="s">
        <v>237</v>
      </c>
      <c r="AC396" s="4">
        <f t="array" ref="AC396">XLOOKUP(AB396,'Agregado (2)'!$B$2:$B$1511,'Agregado (2)'!$H$2:$H$1511)</f>
        <v>0.003880100536</v>
      </c>
      <c r="AD396" s="3" t="s">
        <v>237</v>
      </c>
      <c r="AE396" s="2">
        <v>1434.485</v>
      </c>
      <c r="AF396" s="12">
        <v>43675.0</v>
      </c>
      <c r="AG396" s="2">
        <v>15.72</v>
      </c>
      <c r="AH396" s="9">
        <f t="shared" si="8"/>
        <v>0.03363835915</v>
      </c>
    </row>
    <row r="397" ht="15.75" customHeight="1">
      <c r="B397" s="13" t="s">
        <v>237</v>
      </c>
      <c r="C397" s="10">
        <v>131383.40200000012</v>
      </c>
      <c r="D397" s="21">
        <f t="shared" si="1"/>
        <v>0.0109783544</v>
      </c>
      <c r="E397" s="10">
        <v>112930.69300000006</v>
      </c>
      <c r="F397" s="10">
        <v>85734.17299999992</v>
      </c>
      <c r="G397" s="10">
        <f t="shared" si="2"/>
        <v>330048.279</v>
      </c>
      <c r="H397" s="11">
        <f t="shared" si="5"/>
        <v>0.003880100536</v>
      </c>
      <c r="J397" s="12"/>
      <c r="K397" s="12"/>
      <c r="L397" s="12"/>
      <c r="M397" s="12"/>
      <c r="N397" s="12"/>
      <c r="O397" s="12"/>
      <c r="P397" s="12"/>
      <c r="Q397" s="12">
        <v>43676.0</v>
      </c>
      <c r="R397" s="2">
        <v>140.35</v>
      </c>
      <c r="S397" s="3" t="s">
        <v>238</v>
      </c>
      <c r="T397" s="4">
        <f t="array" ref="T397">XLOOKUP(S397,'Agregado (2)'!$B$2:$B$1511,'Agregado (2)'!$H$2:$H$1511)</f>
        <v>0.002259451039</v>
      </c>
      <c r="V397" s="12">
        <v>43676.0</v>
      </c>
      <c r="W397" s="2">
        <v>202.24</v>
      </c>
      <c r="Y397" s="12">
        <v>43676.0</v>
      </c>
      <c r="Z397" s="2">
        <v>202.24</v>
      </c>
      <c r="AA397" s="22">
        <f t="shared" si="7"/>
        <v>0.003814624031</v>
      </c>
      <c r="AB397" s="3" t="s">
        <v>238</v>
      </c>
      <c r="AC397" s="4">
        <f t="array" ref="AC397">XLOOKUP(AB397,'Agregado (2)'!$B$2:$B$1511,'Agregado (2)'!$H$2:$H$1511)</f>
        <v>0.002259451039</v>
      </c>
      <c r="AD397" s="3" t="s">
        <v>238</v>
      </c>
      <c r="AE397" s="2">
        <v>527.641</v>
      </c>
      <c r="AF397" s="12">
        <v>43676.0</v>
      </c>
      <c r="AG397" s="2">
        <v>16.15</v>
      </c>
      <c r="AH397" s="9">
        <f t="shared" si="8"/>
        <v>0.02698626267</v>
      </c>
    </row>
    <row r="398" ht="15.75" customHeight="1">
      <c r="B398" s="13" t="s">
        <v>238</v>
      </c>
      <c r="C398" s="10">
        <v>131911.04300000012</v>
      </c>
      <c r="D398" s="21">
        <f t="shared" si="1"/>
        <v>0.004007997254</v>
      </c>
      <c r="E398" s="10">
        <v>112976.18100000006</v>
      </c>
      <c r="F398" s="10">
        <v>85907.62199999992</v>
      </c>
      <c r="G398" s="10">
        <f t="shared" si="2"/>
        <v>330794.85</v>
      </c>
      <c r="H398" s="11">
        <f t="shared" si="5"/>
        <v>0.002259451039</v>
      </c>
      <c r="J398" s="12"/>
      <c r="K398" s="12"/>
      <c r="L398" s="12"/>
      <c r="M398" s="12"/>
      <c r="N398" s="12"/>
      <c r="O398" s="12"/>
      <c r="P398" s="12"/>
      <c r="Q398" s="12">
        <v>43677.0</v>
      </c>
      <c r="R398" s="2">
        <v>136.27</v>
      </c>
      <c r="S398" s="3" t="s">
        <v>239</v>
      </c>
      <c r="T398" s="4">
        <f t="array" ref="T398">XLOOKUP(S398,'Agregado (2)'!$B$2:$B$1511,'Agregado (2)'!$H$2:$H$1511)</f>
        <v>0.0008993190758</v>
      </c>
      <c r="V398" s="12">
        <v>43677.0</v>
      </c>
      <c r="W398" s="2">
        <v>214.34</v>
      </c>
      <c r="Y398" s="12">
        <v>43677.0</v>
      </c>
      <c r="Z398" s="2">
        <v>214.34</v>
      </c>
      <c r="AA398" s="22">
        <f t="shared" si="7"/>
        <v>0.05810842833</v>
      </c>
      <c r="AB398" s="3" t="s">
        <v>239</v>
      </c>
      <c r="AC398" s="4">
        <f t="array" ref="AC398">XLOOKUP(AB398,'Agregado (2)'!$B$2:$B$1511,'Agregado (2)'!$H$2:$H$1511)</f>
        <v>0.0008993190758</v>
      </c>
      <c r="AD398" s="3" t="s">
        <v>239</v>
      </c>
      <c r="AE398" s="2">
        <v>255.648</v>
      </c>
      <c r="AF398" s="12">
        <v>43677.0</v>
      </c>
      <c r="AG398" s="2">
        <v>16.11</v>
      </c>
      <c r="AH398" s="9">
        <f t="shared" si="8"/>
        <v>-0.00247985248</v>
      </c>
    </row>
    <row r="399" ht="15.75" customHeight="1">
      <c r="B399" s="13" t="s">
        <v>239</v>
      </c>
      <c r="C399" s="10">
        <v>132166.6910000001</v>
      </c>
      <c r="D399" s="21">
        <f t="shared" si="1"/>
        <v>0.001936157782</v>
      </c>
      <c r="E399" s="10">
        <v>112885.43200000006</v>
      </c>
      <c r="F399" s="10">
        <v>86040.34899999991</v>
      </c>
      <c r="G399" s="10">
        <f t="shared" si="2"/>
        <v>331092.4739</v>
      </c>
      <c r="H399" s="11">
        <f t="shared" si="5"/>
        <v>0.0008993190758</v>
      </c>
      <c r="J399" s="12"/>
      <c r="K399" s="12"/>
      <c r="L399" s="12"/>
      <c r="M399" s="12"/>
      <c r="N399" s="12"/>
      <c r="O399" s="12"/>
      <c r="P399" s="12"/>
      <c r="Q399" s="12">
        <v>43678.0</v>
      </c>
      <c r="R399" s="2">
        <v>138.06</v>
      </c>
      <c r="S399" s="3">
        <v>43473.0</v>
      </c>
      <c r="T399" s="4">
        <f t="array" ref="T399">XLOOKUP(S399,'Agregado (2)'!$B$2:$B$1511,'Agregado (2)'!$H$2:$H$1511)</f>
        <v>-0.0009335272387</v>
      </c>
      <c r="V399" s="12">
        <v>43678.0</v>
      </c>
      <c r="W399" s="2">
        <v>216.05</v>
      </c>
      <c r="Y399" s="12">
        <v>43678.0</v>
      </c>
      <c r="Z399" s="2">
        <v>216.05</v>
      </c>
      <c r="AA399" s="22">
        <f t="shared" si="7"/>
        <v>0.007946323093</v>
      </c>
      <c r="AB399" s="3">
        <v>43473.0</v>
      </c>
      <c r="AC399" s="4">
        <f t="array" ref="AC399">XLOOKUP(AB399,'Agregado (2)'!$B$2:$B$1511,'Agregado (2)'!$H$2:$H$1511)</f>
        <v>-0.0009335272387</v>
      </c>
      <c r="AD399" s="3">
        <v>43473.0</v>
      </c>
      <c r="AE399" s="2">
        <v>-1011.489</v>
      </c>
      <c r="AF399" s="12">
        <v>43678.0</v>
      </c>
      <c r="AG399" s="2">
        <v>15.59</v>
      </c>
      <c r="AH399" s="9">
        <f t="shared" si="8"/>
        <v>-0.03281051412</v>
      </c>
    </row>
    <row r="400" ht="15.75" customHeight="1">
      <c r="B400" s="13">
        <v>43473.0</v>
      </c>
      <c r="C400" s="10">
        <v>131155.2020000001</v>
      </c>
      <c r="D400" s="21">
        <f t="shared" si="1"/>
        <v>-0.007682566485</v>
      </c>
      <c r="E400" s="10">
        <v>113259.44800000006</v>
      </c>
      <c r="F400" s="10">
        <v>86368.89199999992</v>
      </c>
      <c r="G400" s="10">
        <f t="shared" si="2"/>
        <v>330783.5343</v>
      </c>
      <c r="H400" s="11">
        <f t="shared" si="5"/>
        <v>-0.0009335272387</v>
      </c>
      <c r="J400" s="12"/>
      <c r="K400" s="12"/>
      <c r="L400" s="12"/>
      <c r="M400" s="12"/>
      <c r="N400" s="12"/>
      <c r="O400" s="12"/>
      <c r="P400" s="12"/>
      <c r="Q400" s="12">
        <v>43679.0</v>
      </c>
      <c r="R400" s="2">
        <v>136.9</v>
      </c>
      <c r="S400" s="3">
        <v>43504.0</v>
      </c>
      <c r="T400" s="4">
        <f t="array" ref="T400">XLOOKUP(S400,'Agregado (2)'!$B$2:$B$1511,'Agregado (2)'!$H$2:$H$1511)</f>
        <v>-0.001738135602</v>
      </c>
      <c r="V400" s="12">
        <v>43679.0</v>
      </c>
      <c r="W400" s="2">
        <v>214.3</v>
      </c>
      <c r="Y400" s="12">
        <v>43679.0</v>
      </c>
      <c r="Z400" s="2">
        <v>214.3</v>
      </c>
      <c r="AA400" s="22">
        <f t="shared" si="7"/>
        <v>-0.008132959898</v>
      </c>
      <c r="AB400" s="3">
        <v>43504.0</v>
      </c>
      <c r="AC400" s="4">
        <f t="array" ref="AC400">XLOOKUP(AB400,'Agregado (2)'!$B$2:$B$1511,'Agregado (2)'!$H$2:$H$1511)</f>
        <v>-0.001738135602</v>
      </c>
      <c r="AD400" s="3">
        <v>43504.0</v>
      </c>
      <c r="AE400" s="2">
        <v>-515.989</v>
      </c>
      <c r="AF400" s="12">
        <v>43679.0</v>
      </c>
      <c r="AG400" s="2">
        <v>15.62</v>
      </c>
      <c r="AH400" s="9">
        <f t="shared" si="8"/>
        <v>0.001922461342</v>
      </c>
    </row>
    <row r="401" ht="15.75" customHeight="1">
      <c r="B401" s="13">
        <v>43504.0</v>
      </c>
      <c r="C401" s="10">
        <v>130639.2130000001</v>
      </c>
      <c r="D401" s="21">
        <f t="shared" si="1"/>
        <v>-0.003941945577</v>
      </c>
      <c r="E401" s="10">
        <v>112859.10500000007</v>
      </c>
      <c r="F401" s="10">
        <v>86710.77299999991</v>
      </c>
      <c r="G401" s="10">
        <f t="shared" si="2"/>
        <v>330209.0871</v>
      </c>
      <c r="H401" s="11">
        <f t="shared" si="5"/>
        <v>-0.001738135602</v>
      </c>
      <c r="J401" s="12"/>
      <c r="K401" s="12"/>
      <c r="L401" s="12"/>
      <c r="M401" s="12"/>
      <c r="N401" s="12"/>
      <c r="O401" s="12"/>
      <c r="P401" s="12"/>
      <c r="Q401" s="12">
        <v>43682.0</v>
      </c>
      <c r="R401" s="2">
        <v>132.21</v>
      </c>
      <c r="S401" s="3">
        <v>43593.0</v>
      </c>
      <c r="T401" s="4">
        <f t="array" ref="T401">XLOOKUP(S401,'Agregado (2)'!$B$2:$B$1511,'Agregado (2)'!$H$2:$H$1511)</f>
        <v>0.001745050718</v>
      </c>
      <c r="V401" s="12">
        <v>43682.0</v>
      </c>
      <c r="W401" s="2">
        <v>202.69</v>
      </c>
      <c r="Y401" s="12">
        <v>43682.0</v>
      </c>
      <c r="Z401" s="2">
        <v>202.69</v>
      </c>
      <c r="AA401" s="22">
        <f t="shared" si="7"/>
        <v>-0.05569918423</v>
      </c>
      <c r="AB401" s="3">
        <v>43593.0</v>
      </c>
      <c r="AC401" s="4">
        <f t="array" ref="AC401">XLOOKUP(AB401,'Agregado (2)'!$B$2:$B$1511,'Agregado (2)'!$H$2:$H$1511)</f>
        <v>0.001745050718</v>
      </c>
      <c r="AD401" s="3">
        <v>43593.0</v>
      </c>
      <c r="AE401" s="2">
        <v>-3132.213</v>
      </c>
      <c r="AF401" s="12">
        <v>43682.0</v>
      </c>
      <c r="AG401" s="2">
        <v>15.22</v>
      </c>
      <c r="AH401" s="9">
        <f t="shared" si="8"/>
        <v>-0.02594179198</v>
      </c>
    </row>
    <row r="402" ht="15.75" customHeight="1">
      <c r="B402" s="13">
        <v>43593.0</v>
      </c>
      <c r="C402" s="10">
        <v>127507.0000000001</v>
      </c>
      <c r="D402" s="21">
        <f t="shared" si="1"/>
        <v>-0.0242681594</v>
      </c>
      <c r="E402" s="10">
        <v>116333.22200000007</v>
      </c>
      <c r="F402" s="10">
        <v>86945.62399999991</v>
      </c>
      <c r="G402" s="10">
        <f t="shared" si="2"/>
        <v>330785.8217</v>
      </c>
      <c r="H402" s="11">
        <f t="shared" si="5"/>
        <v>0.001745050718</v>
      </c>
      <c r="J402" s="12"/>
      <c r="K402" s="12"/>
      <c r="L402" s="12"/>
      <c r="M402" s="12"/>
      <c r="N402" s="12"/>
      <c r="O402" s="12"/>
      <c r="P402" s="12"/>
      <c r="Q402" s="12">
        <v>43683.0</v>
      </c>
      <c r="R402" s="2">
        <v>134.69</v>
      </c>
      <c r="S402" s="3">
        <v>43624.0</v>
      </c>
      <c r="T402" s="4">
        <f t="array" ref="T402">XLOOKUP(S402,'Agregado (2)'!$B$2:$B$1511,'Agregado (2)'!$H$2:$H$1511)</f>
        <v>-0.0168191791</v>
      </c>
      <c r="V402" s="12">
        <v>43683.0</v>
      </c>
      <c r="W402" s="2">
        <v>206.3</v>
      </c>
      <c r="Y402" s="12">
        <v>43683.0</v>
      </c>
      <c r="Z402" s="2">
        <v>206.3</v>
      </c>
      <c r="AA402" s="22">
        <f t="shared" si="7"/>
        <v>0.01765370183</v>
      </c>
      <c r="AB402" s="3">
        <v>43624.0</v>
      </c>
      <c r="AC402" s="4">
        <f t="array" ref="AC402">XLOOKUP(AB402,'Agregado (2)'!$B$2:$B$1511,'Agregado (2)'!$H$2:$H$1511)</f>
        <v>-0.0168191791</v>
      </c>
      <c r="AD402" s="3">
        <v>43624.0</v>
      </c>
      <c r="AE402" s="2">
        <v>-5283.116</v>
      </c>
      <c r="AF402" s="12">
        <v>43683.0</v>
      </c>
      <c r="AG402" s="2">
        <v>15.38</v>
      </c>
      <c r="AH402" s="9">
        <f t="shared" si="8"/>
        <v>0.01045761164</v>
      </c>
    </row>
    <row r="403" ht="15.75" customHeight="1">
      <c r="B403" s="13">
        <v>43624.0</v>
      </c>
      <c r="C403" s="10">
        <v>122223.88400000011</v>
      </c>
      <c r="D403" s="21">
        <f t="shared" si="1"/>
        <v>-0.04231678733</v>
      </c>
      <c r="E403" s="10">
        <v>116033.27700000006</v>
      </c>
      <c r="F403" s="10">
        <v>87011.6829999999</v>
      </c>
      <c r="G403" s="10">
        <f t="shared" si="2"/>
        <v>325268.8017</v>
      </c>
      <c r="H403" s="11">
        <f t="shared" si="5"/>
        <v>-0.0168191791</v>
      </c>
      <c r="J403" s="12"/>
      <c r="K403" s="12"/>
      <c r="L403" s="12"/>
      <c r="M403" s="12"/>
      <c r="N403" s="12"/>
      <c r="O403" s="12"/>
      <c r="P403" s="12"/>
      <c r="Q403" s="12">
        <v>43684.0</v>
      </c>
      <c r="R403" s="2">
        <v>135.28</v>
      </c>
      <c r="S403" s="3">
        <v>43654.0</v>
      </c>
      <c r="T403" s="4">
        <f t="array" ref="T403">XLOOKUP(S403,'Agregado (2)'!$B$2:$B$1511,'Agregado (2)'!$H$2:$H$1511)</f>
        <v>-0.009467625526</v>
      </c>
      <c r="V403" s="12">
        <v>43684.0</v>
      </c>
      <c r="W403" s="2">
        <v>208.25</v>
      </c>
      <c r="Y403" s="12">
        <v>43684.0</v>
      </c>
      <c r="Z403" s="2">
        <v>208.25</v>
      </c>
      <c r="AA403" s="22">
        <f t="shared" si="7"/>
        <v>0.00940786097</v>
      </c>
      <c r="AB403" s="3">
        <v>43654.0</v>
      </c>
      <c r="AC403" s="4">
        <f t="array" ref="AC403">XLOOKUP(AB403,'Agregado (2)'!$B$2:$B$1511,'Agregado (2)'!$H$2:$H$1511)</f>
        <v>-0.009467625526</v>
      </c>
      <c r="AD403" s="3">
        <v>43654.0</v>
      </c>
      <c r="AE403" s="2">
        <v>-3438.645</v>
      </c>
      <c r="AF403" s="12">
        <v>43684.0</v>
      </c>
      <c r="AG403" s="2">
        <v>15.56</v>
      </c>
      <c r="AH403" s="9">
        <f t="shared" si="8"/>
        <v>0.01163555467</v>
      </c>
    </row>
    <row r="404" ht="15.75" customHeight="1">
      <c r="B404" s="13">
        <v>43654.0</v>
      </c>
      <c r="C404" s="10">
        <v>118785.2390000001</v>
      </c>
      <c r="D404" s="21">
        <f t="shared" si="1"/>
        <v>-0.02853732935</v>
      </c>
      <c r="E404" s="10">
        <v>116134.56800000006</v>
      </c>
      <c r="F404" s="10">
        <v>87284.0319999999</v>
      </c>
      <c r="G404" s="10">
        <f t="shared" si="2"/>
        <v>322203.8105</v>
      </c>
      <c r="H404" s="11">
        <f t="shared" si="5"/>
        <v>-0.009467625526</v>
      </c>
      <c r="J404" s="12"/>
      <c r="K404" s="12"/>
      <c r="L404" s="12"/>
      <c r="M404" s="12"/>
      <c r="N404" s="12"/>
      <c r="O404" s="12"/>
      <c r="P404" s="12"/>
      <c r="Q404" s="12">
        <v>43685.0</v>
      </c>
      <c r="R404" s="2">
        <v>138.89</v>
      </c>
      <c r="S404" s="3">
        <v>43685.0</v>
      </c>
      <c r="T404" s="4">
        <f t="array" ref="T404">XLOOKUP(S404,'Agregado (2)'!$B$2:$B$1511,'Agregado (2)'!$H$2:$H$1511)</f>
        <v>0.005404067324</v>
      </c>
      <c r="V404" s="12">
        <v>43685.0</v>
      </c>
      <c r="W404" s="2">
        <v>214.65</v>
      </c>
      <c r="Y404" s="12">
        <v>43685.0</v>
      </c>
      <c r="Z404" s="2">
        <v>214.65</v>
      </c>
      <c r="AA404" s="22">
        <f t="shared" si="7"/>
        <v>0.03026951362</v>
      </c>
      <c r="AB404" s="3">
        <v>43685.0</v>
      </c>
      <c r="AC404" s="4">
        <f t="array" ref="AC404">XLOOKUP(AB404,'Agregado (2)'!$B$2:$B$1511,'Agregado (2)'!$H$2:$H$1511)</f>
        <v>0.005404067324</v>
      </c>
      <c r="AD404" s="3">
        <v>43685.0</v>
      </c>
      <c r="AE404" s="2">
        <v>1655.886</v>
      </c>
      <c r="AF404" s="12">
        <v>43685.0</v>
      </c>
      <c r="AG404" s="2">
        <v>15.89</v>
      </c>
      <c r="AH404" s="9">
        <f t="shared" si="8"/>
        <v>0.0209864618</v>
      </c>
    </row>
    <row r="405" ht="15.75" customHeight="1">
      <c r="B405" s="13">
        <v>43685.0</v>
      </c>
      <c r="C405" s="10">
        <v>120441.1250000001</v>
      </c>
      <c r="D405" s="21">
        <f t="shared" si="1"/>
        <v>0.01384389595</v>
      </c>
      <c r="E405" s="10">
        <v>116120.08600000005</v>
      </c>
      <c r="F405" s="10">
        <v>87388.50999999991</v>
      </c>
      <c r="G405" s="10">
        <f t="shared" si="2"/>
        <v>323949.7348</v>
      </c>
      <c r="H405" s="11">
        <f t="shared" si="5"/>
        <v>0.005404067324</v>
      </c>
      <c r="J405" s="12"/>
      <c r="K405" s="12"/>
      <c r="L405" s="12"/>
      <c r="M405" s="12"/>
      <c r="N405" s="12"/>
      <c r="O405" s="12"/>
      <c r="P405" s="12"/>
      <c r="Q405" s="12">
        <v>43686.0</v>
      </c>
      <c r="R405" s="2">
        <v>137.71</v>
      </c>
      <c r="S405" s="3">
        <v>43716.0</v>
      </c>
      <c r="T405" s="4">
        <f t="array" ref="T405">XLOOKUP(S405,'Agregado (2)'!$B$2:$B$1511,'Agregado (2)'!$H$2:$H$1511)</f>
        <v>0.003535263877</v>
      </c>
      <c r="V405" s="12">
        <v>43686.0</v>
      </c>
      <c r="W405" s="2">
        <v>214.13</v>
      </c>
      <c r="Y405" s="12">
        <v>43686.0</v>
      </c>
      <c r="Z405" s="2">
        <v>214.13</v>
      </c>
      <c r="AA405" s="22">
        <f t="shared" si="7"/>
        <v>-0.002425487452</v>
      </c>
      <c r="AB405" s="3">
        <v>43716.0</v>
      </c>
      <c r="AC405" s="4">
        <f t="array" ref="AC405">XLOOKUP(AB405,'Agregado (2)'!$B$2:$B$1511,'Agregado (2)'!$H$2:$H$1511)</f>
        <v>0.003535263877</v>
      </c>
      <c r="AD405" s="3">
        <v>43716.0</v>
      </c>
      <c r="AE405" s="2">
        <v>895.02</v>
      </c>
      <c r="AF405" s="12">
        <v>43686.0</v>
      </c>
      <c r="AG405" s="2">
        <v>15.67</v>
      </c>
      <c r="AH405" s="9">
        <f t="shared" si="8"/>
        <v>-0.01394192418</v>
      </c>
    </row>
    <row r="406" ht="15.75" customHeight="1">
      <c r="B406" s="13">
        <v>43716.0</v>
      </c>
      <c r="C406" s="10">
        <v>121336.1450000001</v>
      </c>
      <c r="D406" s="21">
        <f t="shared" si="1"/>
        <v>0.007403707457</v>
      </c>
      <c r="E406" s="10">
        <v>116120.08600000005</v>
      </c>
      <c r="F406" s="10">
        <v>87640.7709999999</v>
      </c>
      <c r="G406" s="10">
        <f t="shared" si="2"/>
        <v>325097.0094</v>
      </c>
      <c r="H406" s="11">
        <f t="shared" si="5"/>
        <v>0.003535263877</v>
      </c>
      <c r="J406" s="12"/>
      <c r="K406" s="12"/>
      <c r="L406" s="12"/>
      <c r="M406" s="12"/>
      <c r="N406" s="12"/>
      <c r="O406" s="12"/>
      <c r="P406" s="12"/>
      <c r="Q406" s="12">
        <v>43689.0</v>
      </c>
      <c r="R406" s="2">
        <v>135.79</v>
      </c>
      <c r="S406" s="3">
        <v>43807.0</v>
      </c>
      <c r="T406" s="4">
        <f t="array" ref="T406">XLOOKUP(S406,'Agregado (2)'!$B$2:$B$1511,'Agregado (2)'!$H$2:$H$1511)</f>
        <v>0.003321880078</v>
      </c>
      <c r="V406" s="12">
        <v>43689.0</v>
      </c>
      <c r="W406" s="2">
        <v>212.93</v>
      </c>
      <c r="Y406" s="12">
        <v>43689.0</v>
      </c>
      <c r="Z406" s="2">
        <v>212.93</v>
      </c>
      <c r="AA406" s="22">
        <f t="shared" si="7"/>
        <v>-0.00561983402</v>
      </c>
      <c r="AB406" s="3">
        <v>43807.0</v>
      </c>
      <c r="AC406" s="4">
        <f t="array" ref="AC406">XLOOKUP(AB406,'Agregado (2)'!$B$2:$B$1511,'Agregado (2)'!$H$2:$H$1511)</f>
        <v>0.003321880078</v>
      </c>
      <c r="AD406" s="3">
        <v>43807.0</v>
      </c>
      <c r="AE406" s="2">
        <v>1020.446</v>
      </c>
      <c r="AF406" s="12">
        <v>43689.0</v>
      </c>
      <c r="AG406" s="2">
        <v>15.27</v>
      </c>
      <c r="AH406" s="9">
        <f t="shared" si="8"/>
        <v>-0.02585793714</v>
      </c>
    </row>
    <row r="407" ht="15.75" customHeight="1">
      <c r="B407" s="13">
        <v>43807.0</v>
      </c>
      <c r="C407" s="10">
        <v>122356.5910000001</v>
      </c>
      <c r="D407" s="21">
        <f t="shared" si="1"/>
        <v>0.008374906706</v>
      </c>
      <c r="E407" s="10">
        <v>116149.40900000006</v>
      </c>
      <c r="F407" s="10">
        <v>87672.72999999991</v>
      </c>
      <c r="G407" s="10">
        <f t="shared" si="2"/>
        <v>326178.7384</v>
      </c>
      <c r="H407" s="11">
        <f t="shared" si="5"/>
        <v>0.003321880078</v>
      </c>
      <c r="J407" s="12"/>
      <c r="K407" s="12"/>
      <c r="L407" s="12"/>
      <c r="M407" s="12"/>
      <c r="N407" s="12"/>
      <c r="O407" s="12"/>
      <c r="P407" s="12"/>
      <c r="Q407" s="12">
        <v>43690.0</v>
      </c>
      <c r="R407" s="2">
        <v>138.6</v>
      </c>
      <c r="S407" s="3" t="s">
        <v>240</v>
      </c>
      <c r="T407" s="4">
        <f t="array" ref="T407">XLOOKUP(S407,'Agregado (2)'!$B$2:$B$1511,'Agregado (2)'!$H$2:$H$1511)</f>
        <v>-0.002064397612</v>
      </c>
      <c r="V407" s="12">
        <v>43690.0</v>
      </c>
      <c r="W407" s="2">
        <v>213.5</v>
      </c>
      <c r="Y407" s="12">
        <v>43690.0</v>
      </c>
      <c r="Z407" s="2">
        <v>213.5</v>
      </c>
      <c r="AA407" s="22">
        <f t="shared" si="7"/>
        <v>0.00267335947</v>
      </c>
      <c r="AB407" s="3" t="s">
        <v>240</v>
      </c>
      <c r="AC407" s="4">
        <f t="array" ref="AC407">XLOOKUP(AB407,'Agregado (2)'!$B$2:$B$1511,'Agregado (2)'!$H$2:$H$1511)</f>
        <v>-0.002064397612</v>
      </c>
      <c r="AD407" s="3" t="s">
        <v>240</v>
      </c>
      <c r="AE407" s="2">
        <v>-691.502</v>
      </c>
      <c r="AF407" s="12">
        <v>43690.0</v>
      </c>
      <c r="AG407" s="2">
        <v>15.67</v>
      </c>
      <c r="AH407" s="9">
        <f t="shared" si="8"/>
        <v>0.02585793714</v>
      </c>
    </row>
    <row r="408" ht="15.75" customHeight="1">
      <c r="B408" s="13" t="s">
        <v>240</v>
      </c>
      <c r="C408" s="10">
        <v>121665.08900000011</v>
      </c>
      <c r="D408" s="21">
        <f t="shared" si="1"/>
        <v>-0.005667560776</v>
      </c>
      <c r="E408" s="10">
        <v>116163.89800000006</v>
      </c>
      <c r="F408" s="10">
        <v>87677.0889999999</v>
      </c>
      <c r="G408" s="10">
        <f t="shared" si="2"/>
        <v>325506.0703</v>
      </c>
      <c r="H408" s="11">
        <f t="shared" si="5"/>
        <v>-0.002064397612</v>
      </c>
      <c r="J408" s="12"/>
      <c r="K408" s="12"/>
      <c r="L408" s="12"/>
      <c r="M408" s="12"/>
      <c r="N408" s="12"/>
      <c r="O408" s="12"/>
      <c r="P408" s="12"/>
      <c r="Q408" s="12">
        <v>43691.0</v>
      </c>
      <c r="R408" s="2">
        <v>133.98</v>
      </c>
      <c r="S408" s="3" t="s">
        <v>241</v>
      </c>
      <c r="T408" s="4">
        <f t="array" ref="T408">XLOOKUP(S408,'Agregado (2)'!$B$2:$B$1511,'Agregado (2)'!$H$2:$H$1511)</f>
        <v>0.01082372569</v>
      </c>
      <c r="V408" s="12">
        <v>43691.0</v>
      </c>
      <c r="W408" s="2">
        <v>206.51</v>
      </c>
      <c r="Y408" s="12">
        <v>43691.0</v>
      </c>
      <c r="Z408" s="2">
        <v>206.51</v>
      </c>
      <c r="AA408" s="22">
        <f t="shared" si="7"/>
        <v>-0.03328799529</v>
      </c>
      <c r="AB408" s="3" t="s">
        <v>241</v>
      </c>
      <c r="AC408" s="4">
        <f t="array" ref="AC408">XLOOKUP(AB408,'Agregado (2)'!$B$2:$B$1511,'Agregado (2)'!$H$2:$H$1511)</f>
        <v>0.01082372569</v>
      </c>
      <c r="AD408" s="3" t="s">
        <v>241</v>
      </c>
      <c r="AE408" s="2">
        <v>3172.335</v>
      </c>
      <c r="AF408" s="12">
        <v>43691.0</v>
      </c>
      <c r="AG408" s="2">
        <v>14.64</v>
      </c>
      <c r="AH408" s="9">
        <f t="shared" si="8"/>
        <v>-0.06799054783</v>
      </c>
    </row>
    <row r="409" ht="15.75" customHeight="1">
      <c r="B409" s="13" t="s">
        <v>241</v>
      </c>
      <c r="C409" s="10">
        <v>124837.42400000012</v>
      </c>
      <c r="D409" s="21">
        <f t="shared" si="1"/>
        <v>0.02574018507</v>
      </c>
      <c r="E409" s="10">
        <v>116340.33800000006</v>
      </c>
      <c r="F409" s="10">
        <v>87870.6069999999</v>
      </c>
      <c r="G409" s="10">
        <f t="shared" si="2"/>
        <v>329048.3947</v>
      </c>
      <c r="H409" s="11">
        <f t="shared" si="5"/>
        <v>0.01082372569</v>
      </c>
      <c r="J409" s="12"/>
      <c r="K409" s="12"/>
      <c r="L409" s="12"/>
      <c r="M409" s="12"/>
      <c r="N409" s="12"/>
      <c r="O409" s="12"/>
      <c r="P409" s="12"/>
      <c r="Q409" s="12">
        <v>43692.0</v>
      </c>
      <c r="R409" s="2">
        <v>133.68</v>
      </c>
      <c r="S409" s="3" t="s">
        <v>242</v>
      </c>
      <c r="T409" s="4">
        <f t="array" ref="T409">XLOOKUP(S409,'Agregado (2)'!$B$2:$B$1511,'Agregado (2)'!$H$2:$H$1511)</f>
        <v>-0.006969381906</v>
      </c>
      <c r="V409" s="12">
        <v>43692.0</v>
      </c>
      <c r="W409" s="2">
        <v>209.95</v>
      </c>
      <c r="Y409" s="12">
        <v>43692.0</v>
      </c>
      <c r="Z409" s="2">
        <v>209.95</v>
      </c>
      <c r="AA409" s="22">
        <f t="shared" si="7"/>
        <v>0.01652056975</v>
      </c>
      <c r="AB409" s="3" t="s">
        <v>242</v>
      </c>
      <c r="AC409" s="4">
        <f t="array" ref="AC409">XLOOKUP(AB409,'Agregado (2)'!$B$2:$B$1511,'Agregado (2)'!$H$2:$H$1511)</f>
        <v>-0.006969381906</v>
      </c>
      <c r="AD409" s="3" t="s">
        <v>242</v>
      </c>
      <c r="AE409" s="2">
        <v>-2399.104</v>
      </c>
      <c r="AF409" s="12">
        <v>43692.0</v>
      </c>
      <c r="AG409" s="2">
        <v>14.38</v>
      </c>
      <c r="AH409" s="9">
        <f t="shared" si="8"/>
        <v>-0.01791915624</v>
      </c>
    </row>
    <row r="410" ht="15.75" customHeight="1">
      <c r="B410" s="13" t="s">
        <v>242</v>
      </c>
      <c r="C410" s="10">
        <v>122438.32000000011</v>
      </c>
      <c r="D410" s="21">
        <f t="shared" si="1"/>
        <v>-0.0194048898</v>
      </c>
      <c r="E410" s="10">
        <v>116425.99900000005</v>
      </c>
      <c r="F410" s="10">
        <v>87898.8039999999</v>
      </c>
      <c r="G410" s="10">
        <f t="shared" si="2"/>
        <v>326763.1036</v>
      </c>
      <c r="H410" s="11">
        <f t="shared" si="5"/>
        <v>-0.006969381906</v>
      </c>
      <c r="J410" s="12"/>
      <c r="K410" s="12"/>
      <c r="L410" s="12"/>
      <c r="M410" s="12"/>
      <c r="N410" s="12"/>
      <c r="O410" s="12"/>
      <c r="P410" s="12"/>
      <c r="Q410" s="12">
        <v>43693.0</v>
      </c>
      <c r="R410" s="2">
        <v>136.13</v>
      </c>
      <c r="S410" s="3" t="s">
        <v>243</v>
      </c>
      <c r="T410" s="4">
        <f t="array" ref="T410">XLOOKUP(S410,'Agregado (2)'!$B$2:$B$1511,'Agregado (2)'!$H$2:$H$1511)</f>
        <v>-0.007836284111</v>
      </c>
      <c r="V410" s="12">
        <v>43693.0</v>
      </c>
      <c r="W410" s="2">
        <v>214.29</v>
      </c>
      <c r="Y410" s="12">
        <v>43693.0</v>
      </c>
      <c r="Z410" s="2">
        <v>214.29</v>
      </c>
      <c r="AA410" s="22">
        <f t="shared" si="7"/>
        <v>0.0204608307</v>
      </c>
      <c r="AB410" s="3" t="s">
        <v>243</v>
      </c>
      <c r="AC410" s="4">
        <f t="array" ref="AC410">XLOOKUP(AB410,'Agregado (2)'!$B$2:$B$1511,'Agregado (2)'!$H$2:$H$1511)</f>
        <v>-0.007836284111</v>
      </c>
      <c r="AD410" s="3" t="s">
        <v>243</v>
      </c>
      <c r="AE410" s="2">
        <v>-2334.287</v>
      </c>
      <c r="AF410" s="12">
        <v>43693.0</v>
      </c>
      <c r="AG410" s="2">
        <v>14.66</v>
      </c>
      <c r="AH410" s="9">
        <f t="shared" si="8"/>
        <v>0.01928434417</v>
      </c>
    </row>
    <row r="411" ht="15.75" customHeight="1">
      <c r="B411" s="13" t="s">
        <v>243</v>
      </c>
      <c r="C411" s="10">
        <v>120104.03300000011</v>
      </c>
      <c r="D411" s="21">
        <f t="shared" si="1"/>
        <v>-0.01924908411</v>
      </c>
      <c r="E411" s="10">
        <v>116211.27900000005</v>
      </c>
      <c r="F411" s="10">
        <v>87897.2089999999</v>
      </c>
      <c r="G411" s="10">
        <f t="shared" si="2"/>
        <v>324212.5018</v>
      </c>
      <c r="H411" s="11">
        <f t="shared" si="5"/>
        <v>-0.007836284111</v>
      </c>
      <c r="J411" s="12"/>
      <c r="K411" s="12"/>
      <c r="L411" s="12"/>
      <c r="M411" s="12"/>
      <c r="N411" s="12"/>
      <c r="O411" s="12"/>
      <c r="P411" s="12"/>
      <c r="Q411" s="12">
        <v>43696.0</v>
      </c>
      <c r="R411" s="2">
        <v>138.41</v>
      </c>
      <c r="S411" s="3" t="s">
        <v>244</v>
      </c>
      <c r="T411" s="4">
        <f t="array" ref="T411">XLOOKUP(S411,'Agregado (2)'!$B$2:$B$1511,'Agregado (2)'!$H$2:$H$1511)</f>
        <v>0.00156483481</v>
      </c>
      <c r="V411" s="12">
        <v>43696.0</v>
      </c>
      <c r="W411" s="2">
        <v>217.53</v>
      </c>
      <c r="Y411" s="12">
        <v>43696.0</v>
      </c>
      <c r="Z411" s="2">
        <v>217.53</v>
      </c>
      <c r="AA411" s="22">
        <f t="shared" si="7"/>
        <v>0.01500653422</v>
      </c>
      <c r="AB411" s="3" t="s">
        <v>244</v>
      </c>
      <c r="AC411" s="4">
        <f t="array" ref="AC411">XLOOKUP(AB411,'Agregado (2)'!$B$2:$B$1511,'Agregado (2)'!$H$2:$H$1511)</f>
        <v>0.00156483481</v>
      </c>
      <c r="AD411" s="3" t="s">
        <v>244</v>
      </c>
      <c r="AE411" s="2">
        <v>592.06</v>
      </c>
      <c r="AF411" s="12">
        <v>43696.0</v>
      </c>
      <c r="AG411" s="2">
        <v>15.12</v>
      </c>
      <c r="AH411" s="9">
        <f t="shared" si="8"/>
        <v>0.03089567429</v>
      </c>
    </row>
    <row r="412" ht="15.75" customHeight="1">
      <c r="B412" s="13" t="s">
        <v>244</v>
      </c>
      <c r="C412" s="10">
        <v>120696.09300000011</v>
      </c>
      <c r="D412" s="21">
        <f t="shared" si="1"/>
        <v>0.004917449197</v>
      </c>
      <c r="E412" s="10">
        <v>116095.09100000006</v>
      </c>
      <c r="F412" s="10">
        <v>87929.0489999999</v>
      </c>
      <c r="G412" s="10">
        <f t="shared" si="2"/>
        <v>324720.2379</v>
      </c>
      <c r="H412" s="11">
        <f t="shared" si="5"/>
        <v>0.00156483481</v>
      </c>
      <c r="J412" s="12"/>
      <c r="K412" s="12"/>
      <c r="L412" s="12"/>
      <c r="M412" s="12"/>
      <c r="N412" s="12"/>
      <c r="O412" s="12"/>
      <c r="P412" s="12"/>
      <c r="Q412" s="12">
        <v>43697.0</v>
      </c>
      <c r="R412" s="2">
        <v>137.26</v>
      </c>
      <c r="S412" s="3" t="s">
        <v>245</v>
      </c>
      <c r="T412" s="4">
        <f t="array" ref="T412">XLOOKUP(S412,'Agregado (2)'!$B$2:$B$1511,'Agregado (2)'!$H$2:$H$1511)</f>
        <v>0.003916686812</v>
      </c>
      <c r="V412" s="12">
        <v>43697.0</v>
      </c>
      <c r="W412" s="2">
        <v>216.64</v>
      </c>
      <c r="Y412" s="12">
        <v>43697.0</v>
      </c>
      <c r="Z412" s="2">
        <v>216.64</v>
      </c>
      <c r="AA412" s="22">
        <f t="shared" si="7"/>
        <v>-0.004099782328</v>
      </c>
      <c r="AB412" s="3" t="s">
        <v>245</v>
      </c>
      <c r="AC412" s="4">
        <f t="array" ref="AC412">XLOOKUP(AB412,'Agregado (2)'!$B$2:$B$1511,'Agregado (2)'!$H$2:$H$1511)</f>
        <v>0.003916686812</v>
      </c>
      <c r="AD412" s="3" t="s">
        <v>245</v>
      </c>
      <c r="AE412" s="2">
        <v>1008.475</v>
      </c>
      <c r="AF412" s="12">
        <v>43697.0</v>
      </c>
      <c r="AG412" s="2">
        <v>15.06</v>
      </c>
      <c r="AH412" s="9">
        <f t="shared" si="8"/>
        <v>-0.00397614838</v>
      </c>
    </row>
    <row r="413" ht="15.75" customHeight="1">
      <c r="B413" s="13" t="s">
        <v>245</v>
      </c>
      <c r="C413" s="10">
        <v>121704.56800000012</v>
      </c>
      <c r="D413" s="21">
        <f t="shared" si="1"/>
        <v>0.008320776143</v>
      </c>
      <c r="E413" s="10">
        <v>116300.89300000005</v>
      </c>
      <c r="F413" s="10">
        <v>87989.0899999999</v>
      </c>
      <c r="G413" s="10">
        <f t="shared" si="2"/>
        <v>325994.5593</v>
      </c>
      <c r="H413" s="11">
        <f t="shared" si="5"/>
        <v>0.003916686812</v>
      </c>
      <c r="J413" s="12"/>
      <c r="K413" s="12"/>
      <c r="L413" s="12"/>
      <c r="M413" s="12"/>
      <c r="N413" s="12"/>
      <c r="O413" s="12"/>
      <c r="P413" s="12"/>
      <c r="Q413" s="12">
        <v>43698.0</v>
      </c>
      <c r="R413" s="2">
        <v>138.79</v>
      </c>
      <c r="S413" s="3" t="s">
        <v>246</v>
      </c>
      <c r="T413" s="4">
        <f t="array" ref="T413">XLOOKUP(S413,'Agregado (2)'!$B$2:$B$1511,'Agregado (2)'!$H$2:$H$1511)</f>
        <v>0.001180767378</v>
      </c>
      <c r="V413" s="12">
        <v>43698.0</v>
      </c>
      <c r="W413" s="2">
        <v>219.04</v>
      </c>
      <c r="Y413" s="12">
        <v>43698.0</v>
      </c>
      <c r="Z413" s="2">
        <v>219.04</v>
      </c>
      <c r="AA413" s="22">
        <f t="shared" si="7"/>
        <v>0.01101737182</v>
      </c>
      <c r="AB413" s="3" t="s">
        <v>246</v>
      </c>
      <c r="AC413" s="4">
        <f t="array" ref="AC413">XLOOKUP(AB413,'Agregado (2)'!$B$2:$B$1511,'Agregado (2)'!$H$2:$H$1511)</f>
        <v>0.001180767378</v>
      </c>
      <c r="AD413" s="3" t="s">
        <v>246</v>
      </c>
      <c r="AE413" s="2">
        <v>-72.506</v>
      </c>
      <c r="AF413" s="12">
        <v>43698.0</v>
      </c>
      <c r="AG413" s="2">
        <v>14.72</v>
      </c>
      <c r="AH413" s="9">
        <f t="shared" si="8"/>
        <v>-0.02283510907</v>
      </c>
    </row>
    <row r="414" ht="15.75" customHeight="1">
      <c r="B414" s="13" t="s">
        <v>246</v>
      </c>
      <c r="C414" s="10">
        <v>121632.06200000012</v>
      </c>
      <c r="D414" s="21">
        <f t="shared" si="1"/>
        <v>-0.00059593167</v>
      </c>
      <c r="E414" s="10">
        <v>116548.83500000005</v>
      </c>
      <c r="F414" s="10">
        <v>88198.8139999999</v>
      </c>
      <c r="G414" s="10">
        <f t="shared" si="2"/>
        <v>326379.7104</v>
      </c>
      <c r="H414" s="11">
        <f t="shared" si="5"/>
        <v>0.001180767378</v>
      </c>
      <c r="J414" s="12"/>
      <c r="K414" s="12"/>
      <c r="L414" s="12"/>
      <c r="M414" s="12"/>
      <c r="N414" s="12"/>
      <c r="O414" s="12"/>
      <c r="P414" s="12"/>
      <c r="Q414" s="12">
        <v>43699.0</v>
      </c>
      <c r="R414" s="2">
        <v>137.78</v>
      </c>
      <c r="S414" s="3" t="s">
        <v>247</v>
      </c>
      <c r="T414" s="4">
        <f t="array" ref="T414">XLOOKUP(S414,'Agregado (2)'!$B$2:$B$1511,'Agregado (2)'!$H$2:$H$1511)</f>
        <v>-0.00199021889</v>
      </c>
      <c r="V414" s="12">
        <v>43699.0</v>
      </c>
      <c r="W414" s="2">
        <v>216.77</v>
      </c>
      <c r="Y414" s="12">
        <v>43699.0</v>
      </c>
      <c r="Z414" s="2">
        <v>216.77</v>
      </c>
      <c r="AA414" s="22">
        <f t="shared" si="7"/>
        <v>-0.01041747793</v>
      </c>
      <c r="AB414" s="3" t="s">
        <v>247</v>
      </c>
      <c r="AC414" s="4">
        <f t="array" ref="AC414">XLOOKUP(AB414,'Agregado (2)'!$B$2:$B$1511,'Agregado (2)'!$H$2:$H$1511)</f>
        <v>-0.00199021889</v>
      </c>
      <c r="AD414" s="3" t="s">
        <v>247</v>
      </c>
      <c r="AE414" s="2">
        <v>-570.222</v>
      </c>
      <c r="AF414" s="12">
        <v>43699.0</v>
      </c>
      <c r="AG414" s="2">
        <v>14.81</v>
      </c>
      <c r="AH414" s="9">
        <f t="shared" si="8"/>
        <v>0.006095514979</v>
      </c>
    </row>
    <row r="415" ht="15.75" customHeight="1">
      <c r="B415" s="13" t="s">
        <v>247</v>
      </c>
      <c r="C415" s="10">
        <v>121061.84000000013</v>
      </c>
      <c r="D415" s="21">
        <f t="shared" si="1"/>
        <v>-0.004699113118</v>
      </c>
      <c r="E415" s="10">
        <v>116490.01200000005</v>
      </c>
      <c r="F415" s="10">
        <v>88178.9419999999</v>
      </c>
      <c r="G415" s="10">
        <f t="shared" si="2"/>
        <v>325730.7893</v>
      </c>
      <c r="H415" s="11">
        <f t="shared" si="5"/>
        <v>-0.00199021889</v>
      </c>
      <c r="J415" s="12"/>
      <c r="K415" s="12"/>
      <c r="L415" s="12"/>
      <c r="M415" s="12"/>
      <c r="N415" s="12"/>
      <c r="O415" s="12"/>
      <c r="P415" s="12"/>
      <c r="Q415" s="12">
        <v>43700.0</v>
      </c>
      <c r="R415" s="2">
        <v>133.39</v>
      </c>
      <c r="S415" s="3" t="s">
        <v>248</v>
      </c>
      <c r="T415" s="4">
        <f t="array" ref="T415">XLOOKUP(S415,'Agregado (2)'!$B$2:$B$1511,'Agregado (2)'!$H$2:$H$1511)</f>
        <v>-0.003523830106</v>
      </c>
      <c r="V415" s="12">
        <v>43700.0</v>
      </c>
      <c r="W415" s="2">
        <v>210.4</v>
      </c>
      <c r="Y415" s="12">
        <v>43700.0</v>
      </c>
      <c r="Z415" s="2">
        <v>210.4</v>
      </c>
      <c r="AA415" s="22">
        <f t="shared" si="7"/>
        <v>-0.02982640274</v>
      </c>
      <c r="AB415" s="3" t="s">
        <v>248</v>
      </c>
      <c r="AC415" s="4">
        <f t="array" ref="AC415">XLOOKUP(AB415,'Agregado (2)'!$B$2:$B$1511,'Agregado (2)'!$H$2:$H$1511)</f>
        <v>-0.003523830106</v>
      </c>
      <c r="AD415" s="3" t="s">
        <v>248</v>
      </c>
      <c r="AE415" s="2">
        <v>160.755</v>
      </c>
      <c r="AF415" s="12">
        <v>43700.0</v>
      </c>
      <c r="AG415" s="2">
        <v>14.09</v>
      </c>
      <c r="AH415" s="9">
        <f t="shared" si="8"/>
        <v>-0.04983730237</v>
      </c>
    </row>
    <row r="416" ht="15.75" customHeight="1">
      <c r="B416" s="13" t="s">
        <v>248</v>
      </c>
      <c r="C416" s="10">
        <v>121222.59500000013</v>
      </c>
      <c r="D416" s="21">
        <f t="shared" si="1"/>
        <v>0.00132699423</v>
      </c>
      <c r="E416" s="10">
        <v>115240.62700000005</v>
      </c>
      <c r="F416" s="10">
        <v>88121.76599999989</v>
      </c>
      <c r="G416" s="10">
        <f t="shared" si="2"/>
        <v>324584.9893</v>
      </c>
      <c r="H416" s="11">
        <f t="shared" si="5"/>
        <v>-0.003523830106</v>
      </c>
      <c r="J416" s="12"/>
      <c r="K416" s="12"/>
      <c r="L416" s="12"/>
      <c r="M416" s="12"/>
      <c r="N416" s="12"/>
      <c r="O416" s="12"/>
      <c r="P416" s="12"/>
      <c r="Q416" s="12">
        <v>43703.0</v>
      </c>
      <c r="R416" s="2">
        <v>135.45</v>
      </c>
      <c r="S416" s="3" t="s">
        <v>249</v>
      </c>
      <c r="T416" s="4">
        <f t="array" ref="T416">XLOOKUP(S416,'Agregado (2)'!$B$2:$B$1511,'Agregado (2)'!$H$2:$H$1511)</f>
        <v>-0.0004807810364</v>
      </c>
      <c r="V416" s="12">
        <v>43703.0</v>
      </c>
      <c r="W416" s="2">
        <v>212.26</v>
      </c>
      <c r="Y416" s="12">
        <v>43703.0</v>
      </c>
      <c r="Z416" s="2">
        <v>212.26</v>
      </c>
      <c r="AA416" s="22">
        <f t="shared" si="7"/>
        <v>0.00880145747</v>
      </c>
      <c r="AB416" s="3" t="s">
        <v>249</v>
      </c>
      <c r="AC416" s="4">
        <f t="array" ref="AC416">XLOOKUP(AB416,'Agregado (2)'!$B$2:$B$1511,'Agregado (2)'!$H$2:$H$1511)</f>
        <v>-0.0004807810364</v>
      </c>
      <c r="AD416" s="3" t="s">
        <v>249</v>
      </c>
      <c r="AE416" s="2">
        <v>-540.97</v>
      </c>
      <c r="AF416" s="12">
        <v>43703.0</v>
      </c>
      <c r="AG416" s="2">
        <v>14.33</v>
      </c>
      <c r="AH416" s="9">
        <f t="shared" si="8"/>
        <v>0.01688991593</v>
      </c>
    </row>
    <row r="417" ht="15.75" customHeight="1">
      <c r="B417" s="13" t="s">
        <v>249</v>
      </c>
      <c r="C417" s="10">
        <v>120681.62500000013</v>
      </c>
      <c r="D417" s="21">
        <f t="shared" si="1"/>
        <v>-0.004472604089</v>
      </c>
      <c r="E417" s="10">
        <v>115627.20000000006</v>
      </c>
      <c r="F417" s="10">
        <v>88120.15199999989</v>
      </c>
      <c r="G417" s="10">
        <f t="shared" si="2"/>
        <v>324428.9725</v>
      </c>
      <c r="H417" s="11">
        <f t="shared" si="5"/>
        <v>-0.0004807810364</v>
      </c>
      <c r="J417" s="12"/>
      <c r="K417" s="12"/>
      <c r="L417" s="12"/>
      <c r="M417" s="12"/>
      <c r="N417" s="12"/>
      <c r="O417" s="12"/>
      <c r="P417" s="12"/>
      <c r="Q417" s="12">
        <v>43704.0</v>
      </c>
      <c r="R417" s="2">
        <v>135.74</v>
      </c>
      <c r="S417" s="3" t="s">
        <v>250</v>
      </c>
      <c r="T417" s="4">
        <f t="array" ref="T417">XLOOKUP(S417,'Agregado (2)'!$B$2:$B$1511,'Agregado (2)'!$H$2:$H$1511)</f>
        <v>0.001033197499</v>
      </c>
      <c r="V417" s="12">
        <v>43704.0</v>
      </c>
      <c r="W417" s="2">
        <v>213.27</v>
      </c>
      <c r="Y417" s="12">
        <v>43704.0</v>
      </c>
      <c r="Z417" s="2">
        <v>213.27</v>
      </c>
      <c r="AA417" s="22">
        <f t="shared" si="7"/>
        <v>0.004747030276</v>
      </c>
      <c r="AB417" s="3" t="s">
        <v>250</v>
      </c>
      <c r="AC417" s="4">
        <f t="array" ref="AC417">XLOOKUP(AB417,'Agregado (2)'!$B$2:$B$1511,'Agregado (2)'!$H$2:$H$1511)</f>
        <v>0.001033197499</v>
      </c>
      <c r="AD417" s="3" t="s">
        <v>250</v>
      </c>
      <c r="AE417" s="2">
        <v>115.149</v>
      </c>
      <c r="AF417" s="12">
        <v>43704.0</v>
      </c>
      <c r="AG417" s="2">
        <v>14.27</v>
      </c>
      <c r="AH417" s="9">
        <f t="shared" si="8"/>
        <v>-0.004195810351</v>
      </c>
    </row>
    <row r="418" ht="15.75" customHeight="1">
      <c r="B418" s="13" t="s">
        <v>250</v>
      </c>
      <c r="C418" s="10">
        <v>120796.77400000014</v>
      </c>
      <c r="D418" s="21">
        <f t="shared" si="1"/>
        <v>0.000953700283</v>
      </c>
      <c r="E418" s="10">
        <v>115699.58200000005</v>
      </c>
      <c r="F418" s="10">
        <v>88267.98799999988</v>
      </c>
      <c r="G418" s="10">
        <f t="shared" si="2"/>
        <v>324764.345</v>
      </c>
      <c r="H418" s="11">
        <f t="shared" si="5"/>
        <v>0.001033197499</v>
      </c>
      <c r="J418" s="12"/>
      <c r="K418" s="12"/>
      <c r="L418" s="12"/>
      <c r="M418" s="12"/>
      <c r="N418" s="12"/>
      <c r="O418" s="12"/>
      <c r="P418" s="12"/>
      <c r="Q418" s="12">
        <v>43705.0</v>
      </c>
      <c r="R418" s="2">
        <v>135.56</v>
      </c>
      <c r="S418" s="3" t="s">
        <v>251</v>
      </c>
      <c r="T418" s="4">
        <f t="array" ref="T418">XLOOKUP(S418,'Agregado (2)'!$B$2:$B$1511,'Agregado (2)'!$H$2:$H$1511)</f>
        <v>0.001882443516</v>
      </c>
      <c r="V418" s="12">
        <v>43705.0</v>
      </c>
      <c r="W418" s="2">
        <v>214.36</v>
      </c>
      <c r="Y418" s="12">
        <v>43705.0</v>
      </c>
      <c r="Z418" s="2">
        <v>214.36</v>
      </c>
      <c r="AA418" s="22">
        <f t="shared" si="7"/>
        <v>0.005097876017</v>
      </c>
      <c r="AB418" s="3" t="s">
        <v>251</v>
      </c>
      <c r="AC418" s="4">
        <f t="array" ref="AC418">XLOOKUP(AB418,'Agregado (2)'!$B$2:$B$1511,'Agregado (2)'!$H$2:$H$1511)</f>
        <v>0.001882443516</v>
      </c>
      <c r="AD418" s="3" t="s">
        <v>251</v>
      </c>
      <c r="AE418" s="2">
        <v>516.517</v>
      </c>
      <c r="AF418" s="12">
        <v>43705.0</v>
      </c>
      <c r="AG418" s="2">
        <v>14.37</v>
      </c>
      <c r="AH418" s="9">
        <f t="shared" si="8"/>
        <v>0.006983268602</v>
      </c>
    </row>
    <row r="419" ht="15.75" customHeight="1">
      <c r="B419" s="13" t="s">
        <v>251</v>
      </c>
      <c r="C419" s="10">
        <v>121313.29100000014</v>
      </c>
      <c r="D419" s="21">
        <f t="shared" si="1"/>
        <v>0.004266801412</v>
      </c>
      <c r="E419" s="10">
        <v>115714.01200000005</v>
      </c>
      <c r="F419" s="10">
        <v>88348.96399999988</v>
      </c>
      <c r="G419" s="10">
        <f t="shared" si="2"/>
        <v>325376.2713</v>
      </c>
      <c r="H419" s="11">
        <f t="shared" si="5"/>
        <v>0.001882443516</v>
      </c>
      <c r="J419" s="12"/>
      <c r="K419" s="12"/>
      <c r="L419" s="12"/>
      <c r="M419" s="12"/>
      <c r="N419" s="12"/>
      <c r="O419" s="12"/>
      <c r="P419" s="12"/>
      <c r="Q419" s="12">
        <v>43706.0</v>
      </c>
      <c r="R419" s="2">
        <v>138.12</v>
      </c>
      <c r="S419" s="3" t="s">
        <v>252</v>
      </c>
      <c r="T419" s="4">
        <f t="array" ref="T419">XLOOKUP(S419,'Agregado (2)'!$B$2:$B$1511,'Agregado (2)'!$H$2:$H$1511)</f>
        <v>-0.001088949064</v>
      </c>
      <c r="V419" s="12">
        <v>43706.0</v>
      </c>
      <c r="W419" s="2">
        <v>216.36</v>
      </c>
      <c r="Y419" s="12">
        <v>43706.0</v>
      </c>
      <c r="Z419" s="2">
        <v>216.36</v>
      </c>
      <c r="AA419" s="22">
        <f t="shared" si="7"/>
        <v>0.009286842377</v>
      </c>
      <c r="AB419" s="3" t="s">
        <v>252</v>
      </c>
      <c r="AC419" s="4">
        <f t="array" ref="AC419">XLOOKUP(AB419,'Agregado (2)'!$B$2:$B$1511,'Agregado (2)'!$H$2:$H$1511)</f>
        <v>-0.001088949064</v>
      </c>
      <c r="AD419" s="3" t="s">
        <v>252</v>
      </c>
      <c r="AE419" s="2">
        <v>-129.976</v>
      </c>
      <c r="AF419" s="12">
        <v>43706.0</v>
      </c>
      <c r="AG419" s="2">
        <v>14.78</v>
      </c>
      <c r="AH419" s="9">
        <f t="shared" si="8"/>
        <v>0.02813221543</v>
      </c>
    </row>
    <row r="420" ht="15.75" customHeight="1">
      <c r="B420" s="13" t="s">
        <v>252</v>
      </c>
      <c r="C420" s="10">
        <v>121183.31500000015</v>
      </c>
      <c r="D420" s="21">
        <f t="shared" si="1"/>
        <v>-0.001071982116</v>
      </c>
      <c r="E420" s="10">
        <v>115597.81100000005</v>
      </c>
      <c r="F420" s="10">
        <v>88241.02099999988</v>
      </c>
      <c r="G420" s="10">
        <f t="shared" si="2"/>
        <v>325022.1459</v>
      </c>
      <c r="H420" s="11">
        <f t="shared" si="5"/>
        <v>-0.001088949064</v>
      </c>
      <c r="J420" s="12"/>
      <c r="K420" s="12"/>
      <c r="L420" s="12"/>
      <c r="M420" s="12"/>
      <c r="N420" s="12"/>
      <c r="O420" s="12"/>
      <c r="P420" s="12"/>
      <c r="Q420" s="12">
        <v>43707.0</v>
      </c>
      <c r="R420" s="2">
        <v>137.86</v>
      </c>
      <c r="S420" s="3" t="s">
        <v>253</v>
      </c>
      <c r="T420" s="4">
        <f t="array" ref="T420">XLOOKUP(S420,'Agregado (2)'!$B$2:$B$1511,'Agregado (2)'!$H$2:$H$1511)</f>
        <v>0.001811277593</v>
      </c>
      <c r="V420" s="12">
        <v>43707.0</v>
      </c>
      <c r="W420" s="2">
        <v>215.58</v>
      </c>
      <c r="Y420" s="12">
        <v>43707.0</v>
      </c>
      <c r="Z420" s="2">
        <v>215.58</v>
      </c>
      <c r="AA420" s="22">
        <f t="shared" si="7"/>
        <v>-0.00361161665</v>
      </c>
      <c r="AB420" s="3" t="s">
        <v>253</v>
      </c>
      <c r="AC420" s="4">
        <f t="array" ref="AC420">XLOOKUP(AB420,'Agregado (2)'!$B$2:$B$1511,'Agregado (2)'!$H$2:$H$1511)</f>
        <v>0.001811277593</v>
      </c>
      <c r="AD420" s="3" t="s">
        <v>253</v>
      </c>
      <c r="AE420" s="2">
        <v>453.432</v>
      </c>
      <c r="AF420" s="12">
        <v>43707.0</v>
      </c>
      <c r="AG420" s="2">
        <v>15.04</v>
      </c>
      <c r="AH420" s="9">
        <f t="shared" si="8"/>
        <v>0.017438403</v>
      </c>
    </row>
    <row r="421" ht="15.75" customHeight="1">
      <c r="B421" s="13" t="s">
        <v>253</v>
      </c>
      <c r="C421" s="10">
        <v>121636.74700000015</v>
      </c>
      <c r="D421" s="21">
        <f t="shared" si="1"/>
        <v>0.003734720462</v>
      </c>
      <c r="E421" s="10">
        <v>115597.81100000005</v>
      </c>
      <c r="F421" s="10">
        <v>88376.82299999987</v>
      </c>
      <c r="G421" s="10">
        <f t="shared" si="2"/>
        <v>325611.3847</v>
      </c>
      <c r="H421" s="11">
        <f t="shared" si="5"/>
        <v>0.001811277593</v>
      </c>
      <c r="J421" s="12"/>
      <c r="K421" s="12"/>
      <c r="L421" s="12"/>
      <c r="M421" s="12"/>
      <c r="N421" s="12"/>
      <c r="O421" s="12"/>
      <c r="P421" s="12"/>
      <c r="Q421" s="12">
        <v>43711.0</v>
      </c>
      <c r="R421" s="2">
        <v>136.04</v>
      </c>
      <c r="S421" s="3">
        <v>43533.0</v>
      </c>
      <c r="T421" s="4">
        <f t="array" ref="T421">XLOOKUP(S421,'Agregado (2)'!$B$2:$B$1511,'Agregado (2)'!$H$2:$H$1511)</f>
        <v>-0.000698534307</v>
      </c>
      <c r="V421" s="12">
        <v>43711.0</v>
      </c>
      <c r="W421" s="2">
        <v>213.14</v>
      </c>
      <c r="Y421" s="12">
        <v>43711.0</v>
      </c>
      <c r="Z421" s="2">
        <v>213.14</v>
      </c>
      <c r="AA421" s="22">
        <f t="shared" si="7"/>
        <v>-0.01138284356</v>
      </c>
      <c r="AB421" s="3">
        <v>43533.0</v>
      </c>
      <c r="AC421" s="4">
        <f t="array" ref="AC421">XLOOKUP(AB421,'Agregado (2)'!$B$2:$B$1511,'Agregado (2)'!$H$2:$H$1511)</f>
        <v>-0.000698534307</v>
      </c>
      <c r="AD421" s="3">
        <v>43533.0</v>
      </c>
      <c r="AE421" s="2">
        <v>-190.295</v>
      </c>
      <c r="AF421" s="12">
        <v>43711.0</v>
      </c>
      <c r="AG421" s="2">
        <v>15.0</v>
      </c>
      <c r="AH421" s="9">
        <f t="shared" si="8"/>
        <v>-0.002663117419</v>
      </c>
    </row>
    <row r="422" ht="15.75" customHeight="1">
      <c r="B422" s="13">
        <v>43533.0</v>
      </c>
      <c r="C422" s="10">
        <v>121446.45200000015</v>
      </c>
      <c r="D422" s="21">
        <f t="shared" si="1"/>
        <v>-0.001565678251</v>
      </c>
      <c r="E422" s="10">
        <v>115774.48900000005</v>
      </c>
      <c r="F422" s="10">
        <v>88163.07399999988</v>
      </c>
      <c r="G422" s="10">
        <f t="shared" si="2"/>
        <v>325384.0134</v>
      </c>
      <c r="H422" s="11">
        <f t="shared" si="5"/>
        <v>-0.000698534307</v>
      </c>
      <c r="J422" s="12"/>
      <c r="K422" s="12"/>
      <c r="L422" s="12"/>
      <c r="M422" s="12"/>
      <c r="N422" s="12"/>
      <c r="O422" s="12"/>
      <c r="P422" s="12"/>
      <c r="Q422" s="12">
        <v>43712.0</v>
      </c>
      <c r="R422" s="2">
        <v>137.63</v>
      </c>
      <c r="S422" s="3">
        <v>43564.0</v>
      </c>
      <c r="T422" s="4">
        <f t="array" ref="T422">XLOOKUP(S422,'Agregado (2)'!$B$2:$B$1511,'Agregado (2)'!$H$2:$H$1511)</f>
        <v>-0.00366211851</v>
      </c>
      <c r="V422" s="12">
        <v>43712.0</v>
      </c>
      <c r="W422" s="2">
        <v>213.7</v>
      </c>
      <c r="Y422" s="12">
        <v>43712.0</v>
      </c>
      <c r="Z422" s="2">
        <v>213.7</v>
      </c>
      <c r="AA422" s="22">
        <f t="shared" si="7"/>
        <v>0.002623935532</v>
      </c>
      <c r="AB422" s="3">
        <v>43564.0</v>
      </c>
      <c r="AC422" s="4">
        <f t="array" ref="AC422">XLOOKUP(AB422,'Agregado (2)'!$B$2:$B$1511,'Agregado (2)'!$H$2:$H$1511)</f>
        <v>-0.00366211851</v>
      </c>
      <c r="AD422" s="3">
        <v>43564.0</v>
      </c>
      <c r="AE422" s="2">
        <v>-1468.379</v>
      </c>
      <c r="AF422" s="12">
        <v>43712.0</v>
      </c>
      <c r="AG422" s="2">
        <v>14.71</v>
      </c>
      <c r="AH422" s="9">
        <f t="shared" si="8"/>
        <v>-0.01952266649</v>
      </c>
    </row>
    <row r="423" ht="15.75" customHeight="1">
      <c r="B423" s="13">
        <v>43564.0</v>
      </c>
      <c r="C423" s="10">
        <v>119978.07300000015</v>
      </c>
      <c r="D423" s="21">
        <f t="shared" si="1"/>
        <v>-0.01216444027</v>
      </c>
      <c r="E423" s="10">
        <v>115964.58300000004</v>
      </c>
      <c r="F423" s="10">
        <v>88251.95399999988</v>
      </c>
      <c r="G423" s="10">
        <f t="shared" si="2"/>
        <v>324194.5978</v>
      </c>
      <c r="H423" s="11">
        <f t="shared" si="5"/>
        <v>-0.00366211851</v>
      </c>
      <c r="J423" s="12"/>
      <c r="K423" s="12"/>
      <c r="L423" s="12"/>
      <c r="M423" s="12"/>
      <c r="N423" s="12"/>
      <c r="O423" s="12"/>
      <c r="P423" s="12"/>
      <c r="Q423" s="12">
        <v>43713.0</v>
      </c>
      <c r="R423" s="2">
        <v>140.05</v>
      </c>
      <c r="S423" s="3">
        <v>43594.0</v>
      </c>
      <c r="T423" s="4">
        <f t="array" ref="T423">XLOOKUP(S423,'Agregado (2)'!$B$2:$B$1511,'Agregado (2)'!$H$2:$H$1511)</f>
        <v>0.001876322527</v>
      </c>
      <c r="V423" s="12">
        <v>43713.0</v>
      </c>
      <c r="W423" s="2">
        <v>219.58</v>
      </c>
      <c r="Y423" s="12">
        <v>43713.0</v>
      </c>
      <c r="Z423" s="2">
        <v>219.58</v>
      </c>
      <c r="AA423" s="22">
        <f t="shared" si="7"/>
        <v>0.02714346848</v>
      </c>
      <c r="AB423" s="3">
        <v>43594.0</v>
      </c>
      <c r="AC423" s="4">
        <f t="array" ref="AC423">XLOOKUP(AB423,'Agregado (2)'!$B$2:$B$1511,'Agregado (2)'!$H$2:$H$1511)</f>
        <v>0.001876322527</v>
      </c>
      <c r="AD423" s="3">
        <v>43594.0</v>
      </c>
      <c r="AE423" s="2">
        <v>661.35</v>
      </c>
      <c r="AF423" s="12">
        <v>43713.0</v>
      </c>
      <c r="AG423" s="2">
        <v>15.31</v>
      </c>
      <c r="AH423" s="9">
        <f t="shared" si="8"/>
        <v>0.03997867506</v>
      </c>
    </row>
    <row r="424" ht="15.75" customHeight="1">
      <c r="B424" s="13">
        <v>43594.0</v>
      </c>
      <c r="C424" s="10">
        <v>120639.42300000016</v>
      </c>
      <c r="D424" s="21">
        <f t="shared" si="1"/>
        <v>0.005497120337</v>
      </c>
      <c r="E424" s="10">
        <v>115890.67100000005</v>
      </c>
      <c r="F424" s="10">
        <v>88273.36299999988</v>
      </c>
      <c r="G424" s="10">
        <f t="shared" si="2"/>
        <v>324803.4625</v>
      </c>
      <c r="H424" s="11">
        <f t="shared" si="5"/>
        <v>0.001876322527</v>
      </c>
      <c r="J424" s="12"/>
      <c r="K424" s="12"/>
      <c r="L424" s="12"/>
      <c r="M424" s="12"/>
      <c r="N424" s="12"/>
      <c r="O424" s="12"/>
      <c r="P424" s="12"/>
      <c r="Q424" s="12">
        <v>43714.0</v>
      </c>
      <c r="R424" s="2">
        <v>139.1</v>
      </c>
      <c r="S424" s="3">
        <v>43625.0</v>
      </c>
      <c r="T424" s="4">
        <f t="array" ref="T424">XLOOKUP(S424,'Agregado (2)'!$B$2:$B$1511,'Agregado (2)'!$H$2:$H$1511)</f>
        <v>0.003964121147</v>
      </c>
      <c r="V424" s="12">
        <v>43714.0</v>
      </c>
      <c r="W424" s="2">
        <v>220.54</v>
      </c>
      <c r="Y424" s="12">
        <v>43714.0</v>
      </c>
      <c r="Z424" s="2">
        <v>220.54</v>
      </c>
      <c r="AA424" s="22">
        <f t="shared" si="7"/>
        <v>0.004362453524</v>
      </c>
      <c r="AB424" s="3">
        <v>43625.0</v>
      </c>
      <c r="AC424" s="4">
        <f t="array" ref="AC424">XLOOKUP(AB424,'Agregado (2)'!$B$2:$B$1511,'Agregado (2)'!$H$2:$H$1511)</f>
        <v>0.003964121147</v>
      </c>
      <c r="AD424" s="3">
        <v>43625.0</v>
      </c>
      <c r="AE424" s="2">
        <v>1355.039</v>
      </c>
      <c r="AF424" s="12">
        <v>43714.0</v>
      </c>
      <c r="AG424" s="2">
        <v>15.16</v>
      </c>
      <c r="AH424" s="9">
        <f t="shared" si="8"/>
        <v>-0.009845829455</v>
      </c>
    </row>
    <row r="425" ht="15.75" customHeight="1">
      <c r="B425" s="13">
        <v>43625.0</v>
      </c>
      <c r="C425" s="10">
        <v>121994.46200000016</v>
      </c>
      <c r="D425" s="21">
        <f t="shared" si="1"/>
        <v>0.01116952884</v>
      </c>
      <c r="E425" s="10">
        <v>115815.78100000005</v>
      </c>
      <c r="F425" s="10">
        <v>88283.32399999988</v>
      </c>
      <c r="G425" s="10">
        <f t="shared" si="2"/>
        <v>326093.5782</v>
      </c>
      <c r="H425" s="11">
        <f t="shared" si="5"/>
        <v>0.003964121147</v>
      </c>
      <c r="J425" s="12"/>
      <c r="K425" s="12"/>
      <c r="L425" s="12"/>
      <c r="M425" s="12"/>
      <c r="N425" s="12"/>
      <c r="O425" s="12"/>
      <c r="P425" s="12"/>
      <c r="Q425" s="12">
        <v>43717.0</v>
      </c>
      <c r="R425" s="2">
        <v>137.52</v>
      </c>
      <c r="S425" s="3">
        <v>43717.0</v>
      </c>
      <c r="T425" s="4">
        <f t="array" ref="T425">XLOOKUP(S425,'Agregado (2)'!$B$2:$B$1511,'Agregado (2)'!$H$2:$H$1511)</f>
        <v>0.002898152193</v>
      </c>
      <c r="V425" s="12">
        <v>43717.0</v>
      </c>
      <c r="W425" s="2">
        <v>217.37</v>
      </c>
      <c r="Y425" s="12">
        <v>43717.0</v>
      </c>
      <c r="Z425" s="2">
        <v>217.37</v>
      </c>
      <c r="AA425" s="22">
        <f t="shared" si="7"/>
        <v>-0.01447811365</v>
      </c>
      <c r="AB425" s="3">
        <v>43717.0</v>
      </c>
      <c r="AC425" s="4">
        <f t="array" ref="AC425">XLOOKUP(AB425,'Agregado (2)'!$B$2:$B$1511,'Agregado (2)'!$H$2:$H$1511)</f>
        <v>0.002898152193</v>
      </c>
      <c r="AD425" s="3">
        <v>43717.0</v>
      </c>
      <c r="AE425" s="2">
        <v>953.889</v>
      </c>
      <c r="AF425" s="12">
        <v>43717.0</v>
      </c>
      <c r="AG425" s="2">
        <v>15.45</v>
      </c>
      <c r="AH425" s="9">
        <f t="shared" si="8"/>
        <v>0.01894862313</v>
      </c>
    </row>
    <row r="426" ht="15.75" customHeight="1">
      <c r="B426" s="13">
        <v>43717.0</v>
      </c>
      <c r="C426" s="10">
        <v>122948.35100000016</v>
      </c>
      <c r="D426" s="21">
        <f t="shared" si="1"/>
        <v>0.007788706356</v>
      </c>
      <c r="E426" s="10">
        <v>115590.89500000005</v>
      </c>
      <c r="F426" s="10">
        <v>88500.76399999988</v>
      </c>
      <c r="G426" s="10">
        <f t="shared" si="2"/>
        <v>327040.0178</v>
      </c>
      <c r="H426" s="11">
        <f t="shared" si="5"/>
        <v>0.002898152193</v>
      </c>
      <c r="J426" s="12"/>
      <c r="K426" s="12"/>
      <c r="L426" s="12"/>
      <c r="M426" s="12"/>
      <c r="N426" s="12"/>
      <c r="O426" s="12"/>
      <c r="P426" s="12"/>
      <c r="Q426" s="12">
        <v>43718.0</v>
      </c>
      <c r="R426" s="2">
        <v>136.08</v>
      </c>
      <c r="S426" s="3">
        <v>43747.0</v>
      </c>
      <c r="T426" s="4">
        <f t="array" ref="T426">XLOOKUP(S426,'Agregado (2)'!$B$2:$B$1511,'Agregado (2)'!$H$2:$H$1511)</f>
        <v>0.01238345141</v>
      </c>
      <c r="V426" s="12">
        <v>43718.0</v>
      </c>
      <c r="W426" s="2">
        <v>211.46</v>
      </c>
      <c r="Y426" s="12">
        <v>43718.0</v>
      </c>
      <c r="Z426" s="2">
        <v>211.46</v>
      </c>
      <c r="AA426" s="22">
        <f t="shared" si="7"/>
        <v>-0.02756511538</v>
      </c>
      <c r="AB426" s="3">
        <v>43747.0</v>
      </c>
      <c r="AC426" s="4">
        <f t="array" ref="AC426">XLOOKUP(AB426,'Agregado (2)'!$B$2:$B$1511,'Agregado (2)'!$H$2:$H$1511)</f>
        <v>0.01238345141</v>
      </c>
      <c r="AD426" s="3">
        <v>43747.0</v>
      </c>
      <c r="AE426" s="2">
        <v>3562.122</v>
      </c>
      <c r="AF426" s="12">
        <v>43718.0</v>
      </c>
      <c r="AG426" s="2">
        <v>15.7</v>
      </c>
      <c r="AH426" s="9">
        <f t="shared" si="8"/>
        <v>0.01605170901</v>
      </c>
    </row>
    <row r="427" ht="15.75" customHeight="1">
      <c r="B427" s="13">
        <v>43747.0</v>
      </c>
      <c r="C427" s="10">
        <v>126510.47300000016</v>
      </c>
      <c r="D427" s="21">
        <f t="shared" si="1"/>
        <v>0.02856073864</v>
      </c>
      <c r="E427" s="10">
        <v>115965.69700000004</v>
      </c>
      <c r="F427" s="10">
        <v>88638.88299999989</v>
      </c>
      <c r="G427" s="10">
        <f t="shared" si="2"/>
        <v>331115.0816</v>
      </c>
      <c r="H427" s="11">
        <f t="shared" si="5"/>
        <v>0.01238345141</v>
      </c>
      <c r="J427" s="12"/>
      <c r="K427" s="12"/>
      <c r="L427" s="12"/>
      <c r="M427" s="12"/>
      <c r="N427" s="12"/>
      <c r="O427" s="12"/>
      <c r="P427" s="12"/>
      <c r="Q427" s="12">
        <v>43719.0</v>
      </c>
      <c r="R427" s="2">
        <v>136.12</v>
      </c>
      <c r="S427" s="3">
        <v>43778.0</v>
      </c>
      <c r="T427" s="4">
        <f t="array" ref="T427">XLOOKUP(S427,'Agregado (2)'!$B$2:$B$1511,'Agregado (2)'!$H$2:$H$1511)</f>
        <v>0.004002781505</v>
      </c>
      <c r="V427" s="12">
        <v>43719.0</v>
      </c>
      <c r="W427" s="2">
        <v>213.09</v>
      </c>
      <c r="Y427" s="12">
        <v>43719.0</v>
      </c>
      <c r="Z427" s="2">
        <v>213.09</v>
      </c>
      <c r="AA427" s="22">
        <f t="shared" si="7"/>
        <v>0.007678756373</v>
      </c>
      <c r="AB427" s="3">
        <v>43778.0</v>
      </c>
      <c r="AC427" s="4">
        <f t="array" ref="AC427">XLOOKUP(AB427,'Agregado (2)'!$B$2:$B$1511,'Agregado (2)'!$H$2:$H$1511)</f>
        <v>0.004002781505</v>
      </c>
      <c r="AD427" s="3">
        <v>43778.0</v>
      </c>
      <c r="AE427" s="2">
        <v>1148.059</v>
      </c>
      <c r="AF427" s="12">
        <v>43719.0</v>
      </c>
      <c r="AG427" s="2">
        <v>16.47</v>
      </c>
      <c r="AH427" s="9">
        <f t="shared" si="8"/>
        <v>0.04787983184</v>
      </c>
    </row>
    <row r="428" ht="15.75" customHeight="1">
      <c r="B428" s="13">
        <v>43778.0</v>
      </c>
      <c r="C428" s="10">
        <v>127658.53200000015</v>
      </c>
      <c r="D428" s="21">
        <f t="shared" si="1"/>
        <v>0.009033885212</v>
      </c>
      <c r="E428" s="10">
        <v>116130.66800000005</v>
      </c>
      <c r="F428" s="10">
        <v>88653.90999999989</v>
      </c>
      <c r="G428" s="10">
        <f t="shared" si="2"/>
        <v>332443.119</v>
      </c>
      <c r="H428" s="11">
        <f t="shared" si="5"/>
        <v>0.004002781505</v>
      </c>
      <c r="J428" s="12"/>
      <c r="K428" s="12"/>
      <c r="L428" s="12"/>
      <c r="M428" s="12"/>
      <c r="N428" s="12"/>
      <c r="O428" s="12"/>
      <c r="P428" s="12"/>
      <c r="Q428" s="12">
        <v>43720.0</v>
      </c>
      <c r="R428" s="2">
        <v>137.52</v>
      </c>
      <c r="S428" s="3">
        <v>43808.0</v>
      </c>
      <c r="T428" s="4">
        <f t="array" ref="T428">XLOOKUP(S428,'Agregado (2)'!$B$2:$B$1511,'Agregado (2)'!$H$2:$H$1511)</f>
        <v>0.001369086815</v>
      </c>
      <c r="V428" s="12">
        <v>43720.0</v>
      </c>
      <c r="W428" s="2">
        <v>212.98</v>
      </c>
      <c r="Y428" s="12">
        <v>43720.0</v>
      </c>
      <c r="Z428" s="2">
        <v>212.98</v>
      </c>
      <c r="AA428" s="22">
        <f t="shared" si="7"/>
        <v>-0.0005163470906</v>
      </c>
      <c r="AB428" s="3">
        <v>43808.0</v>
      </c>
      <c r="AC428" s="4">
        <f t="array" ref="AC428">XLOOKUP(AB428,'Agregado (2)'!$B$2:$B$1511,'Agregado (2)'!$H$2:$H$1511)</f>
        <v>0.001369086815</v>
      </c>
      <c r="AD428" s="3">
        <v>43808.0</v>
      </c>
      <c r="AE428" s="2">
        <v>285.341</v>
      </c>
      <c r="AF428" s="12">
        <v>43720.0</v>
      </c>
      <c r="AG428" s="2">
        <v>16.39</v>
      </c>
      <c r="AH428" s="9">
        <f t="shared" si="8"/>
        <v>-0.004869151434</v>
      </c>
    </row>
    <row r="429" ht="15.75" customHeight="1">
      <c r="B429" s="13">
        <v>43808.0</v>
      </c>
      <c r="C429" s="10">
        <v>127943.87300000015</v>
      </c>
      <c r="D429" s="21">
        <f t="shared" si="1"/>
        <v>0.0022326951</v>
      </c>
      <c r="E429" s="10">
        <v>116130.66800000005</v>
      </c>
      <c r="F429" s="10">
        <v>88824.03099999989</v>
      </c>
      <c r="G429" s="10">
        <f t="shared" si="2"/>
        <v>332898.5742</v>
      </c>
      <c r="H429" s="11">
        <f t="shared" si="5"/>
        <v>0.001369086815</v>
      </c>
      <c r="J429" s="12"/>
      <c r="K429" s="12"/>
      <c r="L429" s="12"/>
      <c r="M429" s="12"/>
      <c r="N429" s="12"/>
      <c r="O429" s="12"/>
      <c r="P429" s="12"/>
      <c r="Q429" s="12">
        <v>43721.0</v>
      </c>
      <c r="R429" s="2">
        <v>137.32</v>
      </c>
      <c r="S429" s="3" t="s">
        <v>254</v>
      </c>
      <c r="T429" s="4">
        <f t="array" ref="T429">XLOOKUP(S429,'Agregado (2)'!$B$2:$B$1511,'Agregado (2)'!$H$2:$H$1511)</f>
        <v>0.0009138092335</v>
      </c>
      <c r="V429" s="12">
        <v>43721.0</v>
      </c>
      <c r="W429" s="2">
        <v>212.28</v>
      </c>
      <c r="Y429" s="12">
        <v>43721.0</v>
      </c>
      <c r="Z429" s="2">
        <v>212.28</v>
      </c>
      <c r="AA429" s="22">
        <f t="shared" si="7"/>
        <v>-0.003292106628</v>
      </c>
      <c r="AB429" s="3" t="s">
        <v>254</v>
      </c>
      <c r="AC429" s="4">
        <f t="array" ref="AC429">XLOOKUP(AB429,'Agregado (2)'!$B$2:$B$1511,'Agregado (2)'!$H$2:$H$1511)</f>
        <v>0.0009138092335</v>
      </c>
      <c r="AD429" s="3" t="s">
        <v>254</v>
      </c>
      <c r="AE429" s="2">
        <v>135.569</v>
      </c>
      <c r="AF429" s="12">
        <v>43721.0</v>
      </c>
      <c r="AG429" s="2">
        <v>16.35</v>
      </c>
      <c r="AH429" s="9">
        <f t="shared" si="8"/>
        <v>-0.002443495412</v>
      </c>
    </row>
    <row r="430" ht="15.75" customHeight="1">
      <c r="B430" s="13" t="s">
        <v>254</v>
      </c>
      <c r="C430" s="10">
        <v>128079.44200000016</v>
      </c>
      <c r="D430" s="21">
        <f t="shared" si="1"/>
        <v>0.001059036461</v>
      </c>
      <c r="E430" s="10">
        <v>116282.19200000005</v>
      </c>
      <c r="F430" s="10">
        <v>88841.28399999988</v>
      </c>
      <c r="G430" s="10">
        <f t="shared" si="2"/>
        <v>333202.9191</v>
      </c>
      <c r="H430" s="11">
        <f t="shared" si="5"/>
        <v>0.0009138092335</v>
      </c>
      <c r="J430" s="12"/>
      <c r="K430" s="12"/>
      <c r="L430" s="12"/>
      <c r="M430" s="12"/>
      <c r="N430" s="12"/>
      <c r="O430" s="12"/>
      <c r="P430" s="12"/>
      <c r="Q430" s="12">
        <v>43724.0</v>
      </c>
      <c r="R430" s="2">
        <v>136.33</v>
      </c>
      <c r="S430" s="3" t="s">
        <v>255</v>
      </c>
      <c r="T430" s="4">
        <f t="array" ref="T430">XLOOKUP(S430,'Agregado (2)'!$B$2:$B$1511,'Agregado (2)'!$H$2:$H$1511)</f>
        <v>0.01632418125</v>
      </c>
      <c r="V430" s="12">
        <v>43724.0</v>
      </c>
      <c r="W430" s="2">
        <v>213.33</v>
      </c>
      <c r="Y430" s="12">
        <v>43724.0</v>
      </c>
      <c r="Z430" s="2">
        <v>213.33</v>
      </c>
      <c r="AA430" s="22">
        <f t="shared" si="7"/>
        <v>0.004934104604</v>
      </c>
      <c r="AB430" s="3" t="s">
        <v>255</v>
      </c>
      <c r="AC430" s="4">
        <f t="array" ref="AC430">XLOOKUP(AB430,'Agregado (2)'!$B$2:$B$1511,'Agregado (2)'!$H$2:$H$1511)</f>
        <v>0.01632418125</v>
      </c>
      <c r="AD430" s="3" t="s">
        <v>255</v>
      </c>
      <c r="AE430" s="2">
        <v>5525.725</v>
      </c>
      <c r="AF430" s="12">
        <v>43724.0</v>
      </c>
      <c r="AG430" s="2">
        <v>16.19</v>
      </c>
      <c r="AH430" s="9">
        <f t="shared" si="8"/>
        <v>-0.009834129654</v>
      </c>
    </row>
    <row r="431" ht="15.75" customHeight="1">
      <c r="B431" s="13" t="s">
        <v>255</v>
      </c>
      <c r="C431" s="10">
        <v>133605.16700000016</v>
      </c>
      <c r="D431" s="21">
        <f t="shared" si="1"/>
        <v>0.04223822348</v>
      </c>
      <c r="E431" s="10">
        <v>116191.31900000005</v>
      </c>
      <c r="F431" s="10">
        <v>88890.29399999988</v>
      </c>
      <c r="G431" s="10">
        <f t="shared" si="2"/>
        <v>338686.8222</v>
      </c>
      <c r="H431" s="11">
        <f t="shared" si="5"/>
        <v>0.01632418125</v>
      </c>
      <c r="J431" s="12"/>
      <c r="K431" s="12"/>
      <c r="L431" s="12"/>
      <c r="M431" s="12"/>
      <c r="N431" s="12"/>
      <c r="O431" s="12"/>
      <c r="P431" s="12"/>
      <c r="Q431" s="12">
        <v>43725.0</v>
      </c>
      <c r="R431" s="2">
        <v>137.39</v>
      </c>
      <c r="S431" s="3" t="s">
        <v>256</v>
      </c>
      <c r="T431" s="4">
        <f t="array" ref="T431">XLOOKUP(S431,'Agregado (2)'!$B$2:$B$1511,'Agregado (2)'!$H$2:$H$1511)</f>
        <v>-0.01106242619</v>
      </c>
      <c r="V431" s="12">
        <v>43725.0</v>
      </c>
      <c r="W431" s="2">
        <v>218.16</v>
      </c>
      <c r="Y431" s="12">
        <v>43725.0</v>
      </c>
      <c r="Z431" s="2">
        <v>218.16</v>
      </c>
      <c r="AA431" s="22">
        <f t="shared" si="7"/>
        <v>0.02238847597</v>
      </c>
      <c r="AB431" s="3" t="s">
        <v>256</v>
      </c>
      <c r="AC431" s="4">
        <f t="array" ref="AC431">XLOOKUP(AB431,'Agregado (2)'!$B$2:$B$1511,'Agregado (2)'!$H$2:$H$1511)</f>
        <v>-0.01106242619</v>
      </c>
      <c r="AD431" s="3" t="s">
        <v>256</v>
      </c>
      <c r="AE431" s="2">
        <v>-6154.035</v>
      </c>
      <c r="AF431" s="12">
        <v>43725.0</v>
      </c>
      <c r="AG431" s="2">
        <v>16.32</v>
      </c>
      <c r="AH431" s="9">
        <f t="shared" si="8"/>
        <v>0.007997581846</v>
      </c>
    </row>
    <row r="432" ht="15.75" customHeight="1">
      <c r="B432" s="13" t="s">
        <v>256</v>
      </c>
      <c r="C432" s="10">
        <v>127451.13200000016</v>
      </c>
      <c r="D432" s="21">
        <f t="shared" si="1"/>
        <v>-0.04715592281</v>
      </c>
      <c r="E432" s="10">
        <v>118607.07700000005</v>
      </c>
      <c r="F432" s="10">
        <v>88902.60999999988</v>
      </c>
      <c r="G432" s="10">
        <f t="shared" si="2"/>
        <v>334960.7718</v>
      </c>
      <c r="H432" s="11">
        <f t="shared" si="5"/>
        <v>-0.01106242619</v>
      </c>
      <c r="J432" s="12"/>
      <c r="K432" s="12"/>
      <c r="L432" s="12"/>
      <c r="M432" s="12"/>
      <c r="N432" s="12"/>
      <c r="O432" s="12"/>
      <c r="P432" s="12"/>
      <c r="Q432" s="12">
        <v>43726.0</v>
      </c>
      <c r="R432" s="2">
        <v>138.52</v>
      </c>
      <c r="S432" s="3" t="s">
        <v>257</v>
      </c>
      <c r="T432" s="4">
        <f t="array" ref="T432">XLOOKUP(S432,'Agregado (2)'!$B$2:$B$1511,'Agregado (2)'!$H$2:$H$1511)</f>
        <v>-0.0004928301023</v>
      </c>
      <c r="V432" s="12">
        <v>43726.0</v>
      </c>
      <c r="W432" s="2">
        <v>216.76</v>
      </c>
      <c r="Y432" s="12">
        <v>43726.0</v>
      </c>
      <c r="Z432" s="2">
        <v>216.76</v>
      </c>
      <c r="AA432" s="22">
        <f t="shared" si="7"/>
        <v>-0.006437987839</v>
      </c>
      <c r="AB432" s="3" t="s">
        <v>257</v>
      </c>
      <c r="AC432" s="4">
        <f t="array" ref="AC432">XLOOKUP(AB432,'Agregado (2)'!$B$2:$B$1511,'Agregado (2)'!$H$2:$H$1511)</f>
        <v>-0.0004928301023</v>
      </c>
      <c r="AD432" s="3" t="s">
        <v>257</v>
      </c>
      <c r="AE432" s="2">
        <v>-30.097</v>
      </c>
      <c r="AF432" s="12">
        <v>43726.0</v>
      </c>
      <c r="AG432" s="2">
        <v>16.23</v>
      </c>
      <c r="AH432" s="9">
        <f t="shared" si="8"/>
        <v>-0.005529968009</v>
      </c>
    </row>
    <row r="433" ht="15.75" customHeight="1">
      <c r="B433" s="13" t="s">
        <v>257</v>
      </c>
      <c r="C433" s="10">
        <v>127421.03500000016</v>
      </c>
      <c r="D433" s="21">
        <f t="shared" si="1"/>
        <v>-0.0002361732981</v>
      </c>
      <c r="E433" s="10">
        <v>118501.11500000005</v>
      </c>
      <c r="F433" s="10">
        <v>88873.58399999989</v>
      </c>
      <c r="G433" s="10">
        <f t="shared" si="2"/>
        <v>334795.7338</v>
      </c>
      <c r="H433" s="11">
        <f t="shared" si="5"/>
        <v>-0.0004928301023</v>
      </c>
      <c r="J433" s="12"/>
      <c r="K433" s="12"/>
      <c r="L433" s="12"/>
      <c r="M433" s="12"/>
      <c r="N433" s="12"/>
      <c r="O433" s="12"/>
      <c r="P433" s="12"/>
      <c r="Q433" s="12">
        <v>43727.0</v>
      </c>
      <c r="R433" s="2">
        <v>141.07</v>
      </c>
      <c r="S433" s="3" t="s">
        <v>258</v>
      </c>
      <c r="T433" s="4">
        <f t="array" ref="T433">XLOOKUP(S433,'Agregado (2)'!$B$2:$B$1511,'Agregado (2)'!$H$2:$H$1511)</f>
        <v>0.005898020508</v>
      </c>
      <c r="V433" s="12">
        <v>43727.0</v>
      </c>
      <c r="W433" s="2">
        <v>216.57</v>
      </c>
      <c r="Y433" s="12">
        <v>43727.0</v>
      </c>
      <c r="Z433" s="2">
        <v>216.57</v>
      </c>
      <c r="AA433" s="22">
        <f t="shared" si="7"/>
        <v>-0.0008769298787</v>
      </c>
      <c r="AB433" s="3" t="s">
        <v>258</v>
      </c>
      <c r="AC433" s="4">
        <f t="array" ref="AC433">XLOOKUP(AB433,'Agregado (2)'!$B$2:$B$1511,'Agregado (2)'!$H$2:$H$1511)</f>
        <v>0.005898020508</v>
      </c>
      <c r="AD433" s="3" t="s">
        <v>258</v>
      </c>
      <c r="AE433" s="2">
        <v>1866.652</v>
      </c>
      <c r="AF433" s="12">
        <v>43727.0</v>
      </c>
      <c r="AG433" s="2">
        <v>16.44</v>
      </c>
      <c r="AH433" s="9">
        <f t="shared" si="8"/>
        <v>0.0128560081</v>
      </c>
    </row>
    <row r="434" ht="15.75" customHeight="1">
      <c r="B434" s="13" t="s">
        <v>258</v>
      </c>
      <c r="C434" s="10">
        <v>129287.68700000017</v>
      </c>
      <c r="D434" s="21">
        <f t="shared" si="1"/>
        <v>0.01454321369</v>
      </c>
      <c r="E434" s="10">
        <v>118410.25900000005</v>
      </c>
      <c r="F434" s="10">
        <v>89078.23999999989</v>
      </c>
      <c r="G434" s="10">
        <f t="shared" si="2"/>
        <v>336776.2005</v>
      </c>
      <c r="H434" s="11">
        <f t="shared" si="5"/>
        <v>0.005898020508</v>
      </c>
      <c r="J434" s="12"/>
      <c r="K434" s="12"/>
      <c r="L434" s="12"/>
      <c r="M434" s="12"/>
      <c r="N434" s="12"/>
      <c r="O434" s="12"/>
      <c r="P434" s="12"/>
      <c r="Q434" s="12">
        <v>43728.0</v>
      </c>
      <c r="R434" s="2">
        <v>139.44</v>
      </c>
      <c r="S434" s="3" t="s">
        <v>259</v>
      </c>
      <c r="T434" s="4">
        <f t="array" ref="T434">XLOOKUP(S434,'Agregado (2)'!$B$2:$B$1511,'Agregado (2)'!$H$2:$H$1511)</f>
        <v>-0.01519891293</v>
      </c>
      <c r="V434" s="12">
        <v>43728.0</v>
      </c>
      <c r="W434" s="2">
        <v>214.08</v>
      </c>
      <c r="Y434" s="12">
        <v>43728.0</v>
      </c>
      <c r="Z434" s="2">
        <v>214.08</v>
      </c>
      <c r="AA434" s="22">
        <f t="shared" si="7"/>
        <v>-0.01156404388</v>
      </c>
      <c r="AB434" s="3" t="s">
        <v>259</v>
      </c>
      <c r="AC434" s="4">
        <f t="array" ref="AC434">XLOOKUP(AB434,'Agregado (2)'!$B$2:$B$1511,'Agregado (2)'!$H$2:$H$1511)</f>
        <v>-0.01519891293</v>
      </c>
      <c r="AD434" s="3" t="s">
        <v>259</v>
      </c>
      <c r="AE434" s="2">
        <v>-4335.78</v>
      </c>
      <c r="AF434" s="12">
        <v>43728.0</v>
      </c>
      <c r="AG434" s="2">
        <v>16.04</v>
      </c>
      <c r="AH434" s="9">
        <f t="shared" si="8"/>
        <v>-0.02463178719</v>
      </c>
    </row>
    <row r="435" ht="15.75" customHeight="1">
      <c r="B435" s="13" t="s">
        <v>259</v>
      </c>
      <c r="C435" s="10">
        <v>124951.90700000017</v>
      </c>
      <c r="D435" s="21">
        <f t="shared" si="1"/>
        <v>-0.03411113382</v>
      </c>
      <c r="E435" s="10">
        <v>117910.50900000005</v>
      </c>
      <c r="F435" s="10">
        <v>88833.8889999999</v>
      </c>
      <c r="G435" s="10">
        <f t="shared" si="2"/>
        <v>331696.2709</v>
      </c>
      <c r="H435" s="11">
        <f t="shared" si="5"/>
        <v>-0.01519891293</v>
      </c>
      <c r="J435" s="12"/>
      <c r="K435" s="12"/>
      <c r="L435" s="12"/>
      <c r="M435" s="12"/>
      <c r="N435" s="12"/>
      <c r="O435" s="12"/>
      <c r="P435" s="12"/>
      <c r="Q435" s="12">
        <v>43731.0</v>
      </c>
      <c r="R435" s="2">
        <v>139.14</v>
      </c>
      <c r="S435" s="3" t="s">
        <v>260</v>
      </c>
      <c r="T435" s="4">
        <f t="array" ref="T435">XLOOKUP(S435,'Agregado (2)'!$B$2:$B$1511,'Agregado (2)'!$H$2:$H$1511)</f>
        <v>-0.001678369573</v>
      </c>
      <c r="V435" s="12">
        <v>43731.0</v>
      </c>
      <c r="W435" s="2">
        <v>215.38</v>
      </c>
      <c r="Y435" s="12">
        <v>43731.0</v>
      </c>
      <c r="Z435" s="2">
        <v>215.38</v>
      </c>
      <c r="AA435" s="22">
        <f t="shared" si="7"/>
        <v>0.006054132961</v>
      </c>
      <c r="AB435" s="3" t="s">
        <v>260</v>
      </c>
      <c r="AC435" s="4">
        <f t="array" ref="AC435">XLOOKUP(AB435,'Agregado (2)'!$B$2:$B$1511,'Agregado (2)'!$H$2:$H$1511)</f>
        <v>-0.001678369573</v>
      </c>
      <c r="AD435" s="3" t="s">
        <v>260</v>
      </c>
      <c r="AE435" s="2">
        <v>-14.913</v>
      </c>
      <c r="AF435" s="12">
        <v>43731.0</v>
      </c>
      <c r="AG435" s="2">
        <v>16.08</v>
      </c>
      <c r="AH435" s="9">
        <f t="shared" si="8"/>
        <v>0.002490661312</v>
      </c>
    </row>
    <row r="436" ht="15.75" customHeight="1">
      <c r="B436" s="13" t="s">
        <v>260</v>
      </c>
      <c r="C436" s="10">
        <v>124936.99400000017</v>
      </c>
      <c r="D436" s="21">
        <f t="shared" si="1"/>
        <v>-0.0001193570419</v>
      </c>
      <c r="E436" s="10">
        <v>117729.66400000005</v>
      </c>
      <c r="F436" s="10">
        <v>88473.3709999999</v>
      </c>
      <c r="G436" s="10">
        <f t="shared" si="2"/>
        <v>331140.0289</v>
      </c>
      <c r="H436" s="11">
        <f t="shared" si="5"/>
        <v>-0.001678369573</v>
      </c>
      <c r="J436" s="12"/>
      <c r="K436" s="12"/>
      <c r="L436" s="12"/>
      <c r="M436" s="12"/>
      <c r="N436" s="12"/>
      <c r="O436" s="12"/>
      <c r="P436" s="12"/>
      <c r="Q436" s="12">
        <v>43732.0</v>
      </c>
      <c r="R436" s="2">
        <v>137.38</v>
      </c>
      <c r="S436" s="3" t="s">
        <v>261</v>
      </c>
      <c r="T436" s="4">
        <f t="array" ref="T436">XLOOKUP(S436,'Agregado (2)'!$B$2:$B$1511,'Agregado (2)'!$H$2:$H$1511)</f>
        <v>0.007234704804</v>
      </c>
      <c r="V436" s="12">
        <v>43732.0</v>
      </c>
      <c r="W436" s="2">
        <v>210.58</v>
      </c>
      <c r="Y436" s="12">
        <v>43732.0</v>
      </c>
      <c r="Z436" s="2">
        <v>210.58</v>
      </c>
      <c r="AA436" s="22">
        <f t="shared" si="7"/>
        <v>-0.02253828147</v>
      </c>
      <c r="AB436" s="3" t="s">
        <v>261</v>
      </c>
      <c r="AC436" s="4">
        <f t="array" ref="AC436">XLOOKUP(AB436,'Agregado (2)'!$B$2:$B$1511,'Agregado (2)'!$H$2:$H$1511)</f>
        <v>0.007234704804</v>
      </c>
      <c r="AD436" s="3" t="s">
        <v>261</v>
      </c>
      <c r="AE436" s="2">
        <v>2430.561</v>
      </c>
      <c r="AF436" s="12">
        <v>43732.0</v>
      </c>
      <c r="AG436" s="2">
        <v>14.88</v>
      </c>
      <c r="AH436" s="9">
        <f t="shared" si="8"/>
        <v>-0.07755823435</v>
      </c>
    </row>
    <row r="437" ht="15.75" customHeight="1">
      <c r="B437" s="13" t="s">
        <v>261</v>
      </c>
      <c r="C437" s="10">
        <v>127367.55500000017</v>
      </c>
      <c r="D437" s="21">
        <f t="shared" si="1"/>
        <v>0.01926747815</v>
      </c>
      <c r="E437" s="10">
        <v>117699.52600000004</v>
      </c>
      <c r="F437" s="10">
        <v>88477.3159999999</v>
      </c>
      <c r="G437" s="10">
        <f t="shared" si="2"/>
        <v>333544.4163</v>
      </c>
      <c r="H437" s="11">
        <f t="shared" si="5"/>
        <v>0.007234704804</v>
      </c>
      <c r="J437" s="12"/>
      <c r="K437" s="12"/>
      <c r="L437" s="12"/>
      <c r="M437" s="12"/>
      <c r="N437" s="12"/>
      <c r="O437" s="12"/>
      <c r="P437" s="12"/>
      <c r="Q437" s="12">
        <v>43733.0</v>
      </c>
      <c r="R437" s="2">
        <v>139.36</v>
      </c>
      <c r="S437" s="3" t="s">
        <v>262</v>
      </c>
      <c r="T437" s="4">
        <f t="array" ref="T437">XLOOKUP(S437,'Agregado (2)'!$B$2:$B$1511,'Agregado (2)'!$H$2:$H$1511)</f>
        <v>0.0081914014</v>
      </c>
      <c r="V437" s="12">
        <v>43733.0</v>
      </c>
      <c r="W437" s="2">
        <v>213.73</v>
      </c>
      <c r="Y437" s="12">
        <v>43733.0</v>
      </c>
      <c r="Z437" s="2">
        <v>213.73</v>
      </c>
      <c r="AA437" s="22">
        <f t="shared" si="7"/>
        <v>0.01484790776</v>
      </c>
      <c r="AB437" s="3" t="s">
        <v>262</v>
      </c>
      <c r="AC437" s="4">
        <f t="array" ref="AC437">XLOOKUP(AB437,'Agregado (2)'!$B$2:$B$1511,'Agregado (2)'!$H$2:$H$1511)</f>
        <v>0.0081914014</v>
      </c>
      <c r="AD437" s="3" t="s">
        <v>262</v>
      </c>
      <c r="AE437" s="2">
        <v>2617.301</v>
      </c>
      <c r="AF437" s="12">
        <v>43733.0</v>
      </c>
      <c r="AG437" s="2">
        <v>15.25</v>
      </c>
      <c r="AH437" s="9">
        <f t="shared" si="8"/>
        <v>0.02456147365</v>
      </c>
    </row>
    <row r="438" ht="15.75" customHeight="1">
      <c r="B438" s="13" t="s">
        <v>262</v>
      </c>
      <c r="C438" s="10">
        <v>129984.85600000017</v>
      </c>
      <c r="D438" s="21">
        <f t="shared" si="1"/>
        <v>0.02034091099</v>
      </c>
      <c r="E438" s="10">
        <v>117580.57200000004</v>
      </c>
      <c r="F438" s="10">
        <v>88722.38499999991</v>
      </c>
      <c r="G438" s="10">
        <f t="shared" si="2"/>
        <v>336287.8333</v>
      </c>
      <c r="H438" s="11">
        <f t="shared" si="5"/>
        <v>0.0081914014</v>
      </c>
      <c r="J438" s="12"/>
      <c r="K438" s="12"/>
      <c r="L438" s="12"/>
      <c r="M438" s="12"/>
      <c r="N438" s="12"/>
      <c r="O438" s="12"/>
      <c r="P438" s="12"/>
      <c r="Q438" s="12">
        <v>43734.0</v>
      </c>
      <c r="R438" s="2">
        <v>139.54</v>
      </c>
      <c r="S438" s="3" t="s">
        <v>263</v>
      </c>
      <c r="T438" s="4">
        <f t="array" ref="T438">XLOOKUP(S438,'Agregado (2)'!$B$2:$B$1511,'Agregado (2)'!$H$2:$H$1511)</f>
        <v>0.005957432329</v>
      </c>
      <c r="V438" s="12">
        <v>43734.0</v>
      </c>
      <c r="W438" s="2">
        <v>213.18</v>
      </c>
      <c r="Y438" s="12">
        <v>43734.0</v>
      </c>
      <c r="Z438" s="2">
        <v>213.18</v>
      </c>
      <c r="AA438" s="22">
        <f t="shared" si="7"/>
        <v>-0.002576656927</v>
      </c>
      <c r="AB438" s="3" t="s">
        <v>263</v>
      </c>
      <c r="AC438" s="4">
        <f t="array" ref="AC438">XLOOKUP(AB438,'Agregado (2)'!$B$2:$B$1511,'Agregado (2)'!$H$2:$H$1511)</f>
        <v>0.005957432329</v>
      </c>
      <c r="AD438" s="3" t="s">
        <v>263</v>
      </c>
      <c r="AE438" s="2">
        <v>1413.421</v>
      </c>
      <c r="AF438" s="12">
        <v>43734.0</v>
      </c>
      <c r="AG438" s="2">
        <v>16.17</v>
      </c>
      <c r="AH438" s="9">
        <f t="shared" si="8"/>
        <v>0.05857817054</v>
      </c>
    </row>
    <row r="439" ht="15.75" customHeight="1">
      <c r="B439" s="13" t="s">
        <v>263</v>
      </c>
      <c r="C439" s="10">
        <v>131398.27700000018</v>
      </c>
      <c r="D439" s="21">
        <f t="shared" si="1"/>
        <v>0.01081504197</v>
      </c>
      <c r="E439" s="10">
        <v>117565.61100000005</v>
      </c>
      <c r="F439" s="10">
        <v>89333.32599999991</v>
      </c>
      <c r="G439" s="10">
        <f t="shared" si="2"/>
        <v>338297.2248</v>
      </c>
      <c r="H439" s="11">
        <f t="shared" si="5"/>
        <v>0.005957432329</v>
      </c>
      <c r="J439" s="12"/>
      <c r="K439" s="12"/>
      <c r="L439" s="12"/>
      <c r="M439" s="12"/>
      <c r="N439" s="12"/>
      <c r="O439" s="12"/>
      <c r="P439" s="12"/>
      <c r="Q439" s="12">
        <v>43735.0</v>
      </c>
      <c r="R439" s="2">
        <v>137.73</v>
      </c>
      <c r="S439" s="3" t="s">
        <v>264</v>
      </c>
      <c r="T439" s="4">
        <f t="array" ref="T439">XLOOKUP(S439,'Agregado (2)'!$B$2:$B$1511,'Agregado (2)'!$H$2:$H$1511)</f>
        <v>-0.001439116482</v>
      </c>
      <c r="V439" s="12">
        <v>43735.0</v>
      </c>
      <c r="W439" s="2">
        <v>205.88</v>
      </c>
      <c r="Y439" s="12">
        <v>43735.0</v>
      </c>
      <c r="Z439" s="2">
        <v>205.88</v>
      </c>
      <c r="AA439" s="22">
        <f t="shared" si="7"/>
        <v>-0.03484340448</v>
      </c>
      <c r="AB439" s="3" t="s">
        <v>264</v>
      </c>
      <c r="AC439" s="4">
        <f t="array" ref="AC439">XLOOKUP(AB439,'Agregado (2)'!$B$2:$B$1511,'Agregado (2)'!$H$2:$H$1511)</f>
        <v>-0.001439116482</v>
      </c>
      <c r="AD439" s="3" t="s">
        <v>264</v>
      </c>
      <c r="AE439" s="2">
        <v>-282.013</v>
      </c>
      <c r="AF439" s="12">
        <v>43735.0</v>
      </c>
      <c r="AG439" s="2">
        <v>16.14</v>
      </c>
      <c r="AH439" s="9">
        <f t="shared" si="8"/>
        <v>-0.001857010747</v>
      </c>
    </row>
    <row r="440" ht="15.75" customHeight="1">
      <c r="B440" s="13" t="s">
        <v>264</v>
      </c>
      <c r="C440" s="10">
        <v>131116.26400000017</v>
      </c>
      <c r="D440" s="21">
        <f t="shared" si="1"/>
        <v>-0.002148552285</v>
      </c>
      <c r="E440" s="10">
        <v>117565.61100000005</v>
      </c>
      <c r="F440" s="10">
        <v>89128.85299999992</v>
      </c>
      <c r="G440" s="10">
        <f t="shared" si="2"/>
        <v>337810.7259</v>
      </c>
      <c r="H440" s="11">
        <f t="shared" si="5"/>
        <v>-0.001439116482</v>
      </c>
      <c r="J440" s="12"/>
      <c r="K440" s="12"/>
      <c r="L440" s="12"/>
      <c r="M440" s="12"/>
      <c r="N440" s="12"/>
      <c r="O440" s="12"/>
      <c r="P440" s="12"/>
      <c r="Q440" s="12">
        <v>43738.0</v>
      </c>
      <c r="R440" s="2">
        <v>139.03</v>
      </c>
      <c r="S440" s="3" t="s">
        <v>265</v>
      </c>
      <c r="T440" s="4">
        <f t="array" ref="T440">XLOOKUP(S440,'Agregado (2)'!$B$2:$B$1511,'Agregado (2)'!$H$2:$H$1511)</f>
        <v>-0.005664815492</v>
      </c>
      <c r="V440" s="12">
        <v>43738.0</v>
      </c>
      <c r="W440" s="2">
        <v>204.83</v>
      </c>
      <c r="Y440" s="12">
        <v>43738.0</v>
      </c>
      <c r="Z440" s="2">
        <v>204.83</v>
      </c>
      <c r="AA440" s="22">
        <f t="shared" si="7"/>
        <v>-0.005113107972</v>
      </c>
      <c r="AB440" s="3" t="s">
        <v>265</v>
      </c>
      <c r="AC440" s="4">
        <f t="array" ref="AC440">XLOOKUP(AB440,'Agregado (2)'!$B$2:$B$1511,'Agregado (2)'!$H$2:$H$1511)</f>
        <v>-0.005664815492</v>
      </c>
      <c r="AD440" s="3" t="s">
        <v>265</v>
      </c>
      <c r="AE440" s="2">
        <v>-1771.915</v>
      </c>
      <c r="AF440" s="12">
        <v>43738.0</v>
      </c>
      <c r="AG440" s="2">
        <v>16.06</v>
      </c>
      <c r="AH440" s="9">
        <f t="shared" si="8"/>
        <v>-0.004968954323</v>
      </c>
    </row>
    <row r="441" ht="15.75" customHeight="1">
      <c r="B441" s="13" t="s">
        <v>265</v>
      </c>
      <c r="C441" s="10">
        <v>129344.34900000018</v>
      </c>
      <c r="D441" s="21">
        <f t="shared" si="1"/>
        <v>-0.01360622104</v>
      </c>
      <c r="E441" s="10">
        <v>117714.09300000005</v>
      </c>
      <c r="F441" s="10">
        <v>88844.07199999991</v>
      </c>
      <c r="G441" s="10">
        <f t="shared" si="2"/>
        <v>335902.5004</v>
      </c>
      <c r="H441" s="11">
        <f t="shared" si="5"/>
        <v>-0.005664815492</v>
      </c>
      <c r="J441" s="12"/>
      <c r="K441" s="12"/>
      <c r="L441" s="12"/>
      <c r="M441" s="12"/>
      <c r="N441" s="12"/>
      <c r="O441" s="12"/>
      <c r="P441" s="12"/>
      <c r="Q441" s="12">
        <v>43739.0</v>
      </c>
      <c r="R441" s="2">
        <v>137.07</v>
      </c>
      <c r="S441" s="3">
        <v>43475.0</v>
      </c>
      <c r="T441" s="4">
        <f t="array" ref="T441">XLOOKUP(S441,'Agregado (2)'!$B$2:$B$1511,'Agregado (2)'!$H$2:$H$1511)</f>
        <v>0.002018283898</v>
      </c>
      <c r="V441" s="12">
        <v>43739.0</v>
      </c>
      <c r="W441" s="2">
        <v>201.49</v>
      </c>
      <c r="Y441" s="12">
        <v>43739.0</v>
      </c>
      <c r="Z441" s="2">
        <v>201.49</v>
      </c>
      <c r="AA441" s="22">
        <f t="shared" si="7"/>
        <v>-0.01644061445</v>
      </c>
      <c r="AB441" s="3">
        <v>43475.0</v>
      </c>
      <c r="AC441" s="4">
        <f t="array" ref="AC441">XLOOKUP(AB441,'Agregado (2)'!$B$2:$B$1511,'Agregado (2)'!$H$2:$H$1511)</f>
        <v>0.002018283898</v>
      </c>
      <c r="AD441" s="3">
        <v>43475.0</v>
      </c>
      <c r="AE441" s="2">
        <v>727.217</v>
      </c>
      <c r="AF441" s="12">
        <v>43739.0</v>
      </c>
      <c r="AG441" s="2">
        <v>16.31</v>
      </c>
      <c r="AH441" s="9">
        <f t="shared" si="8"/>
        <v>0.01544670811</v>
      </c>
    </row>
    <row r="442" ht="15.75" customHeight="1">
      <c r="B442" s="13">
        <v>43475.0</v>
      </c>
      <c r="C442" s="10">
        <v>130071.56600000018</v>
      </c>
      <c r="D442" s="21">
        <f t="shared" si="1"/>
        <v>0.005606586666</v>
      </c>
      <c r="E442" s="10">
        <v>117729.01700000005</v>
      </c>
      <c r="F442" s="10">
        <v>88780.54299999992</v>
      </c>
      <c r="G442" s="10">
        <f t="shared" si="2"/>
        <v>336581.1316</v>
      </c>
      <c r="H442" s="11">
        <f t="shared" si="5"/>
        <v>0.002018283898</v>
      </c>
      <c r="J442" s="12"/>
      <c r="K442" s="12"/>
      <c r="L442" s="12"/>
      <c r="M442" s="12"/>
      <c r="N442" s="12"/>
      <c r="O442" s="12"/>
      <c r="P442" s="12"/>
      <c r="Q442" s="12">
        <v>43740.0</v>
      </c>
      <c r="R442" s="2">
        <v>134.65</v>
      </c>
      <c r="S442" s="3">
        <v>43506.0</v>
      </c>
      <c r="T442" s="4">
        <f t="array" ref="T442">XLOOKUP(S442,'Agregado (2)'!$B$2:$B$1511,'Agregado (2)'!$H$2:$H$1511)</f>
        <v>0.0002953289866</v>
      </c>
      <c r="V442" s="12">
        <v>43740.0</v>
      </c>
      <c r="W442" s="2">
        <v>196.81</v>
      </c>
      <c r="Y442" s="12">
        <v>43740.0</v>
      </c>
      <c r="Z442" s="2">
        <v>196.81</v>
      </c>
      <c r="AA442" s="22">
        <f t="shared" si="7"/>
        <v>-0.02350095603</v>
      </c>
      <c r="AB442" s="3">
        <v>43506.0</v>
      </c>
      <c r="AC442" s="4">
        <f t="array" ref="AC442">XLOOKUP(AB442,'Agregado (2)'!$B$2:$B$1511,'Agregado (2)'!$H$2:$H$1511)</f>
        <v>0.0002953289866</v>
      </c>
      <c r="AD442" s="3">
        <v>43506.0</v>
      </c>
      <c r="AE442" s="2">
        <v>58.639</v>
      </c>
      <c r="AF442" s="12">
        <v>43740.0</v>
      </c>
      <c r="AG442" s="2">
        <v>16.21</v>
      </c>
      <c r="AH442" s="9">
        <f t="shared" si="8"/>
        <v>-0.006150080885</v>
      </c>
    </row>
    <row r="443" ht="15.75" customHeight="1">
      <c r="B443" s="13">
        <v>43506.0</v>
      </c>
      <c r="C443" s="10">
        <v>130130.20500000018</v>
      </c>
      <c r="D443" s="21">
        <f t="shared" si="1"/>
        <v>0.000450719461</v>
      </c>
      <c r="E443" s="10">
        <v>117773.24100000005</v>
      </c>
      <c r="F443" s="10">
        <v>88777.10199999991</v>
      </c>
      <c r="G443" s="10">
        <f t="shared" si="2"/>
        <v>336680.5485</v>
      </c>
      <c r="H443" s="11">
        <f t="shared" si="5"/>
        <v>0.0002953289866</v>
      </c>
      <c r="J443" s="12"/>
      <c r="K443" s="12"/>
      <c r="L443" s="12"/>
      <c r="M443" s="12"/>
      <c r="N443" s="12"/>
      <c r="O443" s="12"/>
      <c r="P443" s="12"/>
      <c r="Q443" s="12">
        <v>43741.0</v>
      </c>
      <c r="R443" s="2">
        <v>136.28</v>
      </c>
      <c r="S443" s="3">
        <v>43534.0</v>
      </c>
      <c r="T443" s="4">
        <f t="array" ref="T443">XLOOKUP(S443,'Agregado (2)'!$B$2:$B$1511,'Agregado (2)'!$H$2:$H$1511)</f>
        <v>-0.007549547438</v>
      </c>
      <c r="V443" s="12">
        <v>43741.0</v>
      </c>
      <c r="W443" s="2">
        <v>199.56</v>
      </c>
      <c r="Y443" s="12">
        <v>43741.0</v>
      </c>
      <c r="Z443" s="2">
        <v>199.56</v>
      </c>
      <c r="AA443" s="22">
        <f t="shared" si="7"/>
        <v>0.01387614666</v>
      </c>
      <c r="AB443" s="3">
        <v>43534.0</v>
      </c>
      <c r="AC443" s="4">
        <f t="array" ref="AC443">XLOOKUP(AB443,'Agregado (2)'!$B$2:$B$1511,'Agregado (2)'!$H$2:$H$1511)</f>
        <v>-0.007549547438</v>
      </c>
      <c r="AD443" s="3">
        <v>43534.0</v>
      </c>
      <c r="AE443" s="2">
        <v>-3181.788</v>
      </c>
      <c r="AF443" s="12">
        <v>43741.0</v>
      </c>
      <c r="AG443" s="2">
        <v>15.54</v>
      </c>
      <c r="AH443" s="9">
        <f t="shared" si="8"/>
        <v>-0.04221099081</v>
      </c>
    </row>
    <row r="444" ht="15.75" customHeight="1">
      <c r="B444" s="13">
        <v>43534.0</v>
      </c>
      <c r="C444" s="10">
        <v>126948.41700000018</v>
      </c>
      <c r="D444" s="21">
        <f t="shared" si="1"/>
        <v>-0.02475468754</v>
      </c>
      <c r="E444" s="10">
        <v>118048.31400000006</v>
      </c>
      <c r="F444" s="10">
        <v>89151.6269999999</v>
      </c>
      <c r="G444" s="10">
        <f t="shared" si="2"/>
        <v>334148.3332</v>
      </c>
      <c r="H444" s="11">
        <f t="shared" si="5"/>
        <v>-0.007549547438</v>
      </c>
      <c r="J444" s="12"/>
      <c r="K444" s="12"/>
      <c r="L444" s="12"/>
      <c r="M444" s="12"/>
      <c r="N444" s="12"/>
      <c r="O444" s="12"/>
      <c r="P444" s="12"/>
      <c r="Q444" s="12">
        <v>43742.0</v>
      </c>
      <c r="R444" s="2">
        <v>138.12</v>
      </c>
      <c r="S444" s="3">
        <v>43565.0</v>
      </c>
      <c r="T444" s="4">
        <f t="array" ref="T444">XLOOKUP(S444,'Agregado (2)'!$B$2:$B$1511,'Agregado (2)'!$H$2:$H$1511)</f>
        <v>-0.007662717858</v>
      </c>
      <c r="V444" s="12">
        <v>43742.0</v>
      </c>
      <c r="W444" s="2">
        <v>203.56</v>
      </c>
      <c r="Y444" s="12">
        <v>43742.0</v>
      </c>
      <c r="Z444" s="2">
        <v>203.56</v>
      </c>
      <c r="AA444" s="22">
        <f t="shared" si="7"/>
        <v>0.01984585873</v>
      </c>
      <c r="AB444" s="3">
        <v>43565.0</v>
      </c>
      <c r="AC444" s="4">
        <f t="array" ref="AC444">XLOOKUP(AB444,'Agregado (2)'!$B$2:$B$1511,'Agregado (2)'!$H$2:$H$1511)</f>
        <v>-0.007662717858</v>
      </c>
      <c r="AD444" s="3">
        <v>43565.0</v>
      </c>
      <c r="AE444" s="2">
        <v>-2641.832</v>
      </c>
      <c r="AF444" s="12">
        <v>43742.0</v>
      </c>
      <c r="AG444" s="2">
        <v>15.43</v>
      </c>
      <c r="AH444" s="9">
        <f t="shared" si="8"/>
        <v>-0.007103678564</v>
      </c>
    </row>
    <row r="445" ht="15.75" customHeight="1">
      <c r="B445" s="13">
        <v>43565.0</v>
      </c>
      <c r="C445" s="10">
        <v>124306.58500000018</v>
      </c>
      <c r="D445" s="21">
        <f t="shared" si="1"/>
        <v>-0.02102986481</v>
      </c>
      <c r="E445" s="10">
        <v>118150.49000000006</v>
      </c>
      <c r="F445" s="10">
        <v>89140.5799999999</v>
      </c>
      <c r="G445" s="10">
        <f t="shared" si="2"/>
        <v>331597.634</v>
      </c>
      <c r="H445" s="11">
        <f t="shared" si="5"/>
        <v>-0.007662717858</v>
      </c>
      <c r="J445" s="12"/>
      <c r="K445" s="12"/>
      <c r="L445" s="12"/>
      <c r="M445" s="12"/>
      <c r="N445" s="12"/>
      <c r="O445" s="12"/>
      <c r="P445" s="12"/>
      <c r="Q445" s="12">
        <v>43745.0</v>
      </c>
      <c r="R445" s="2">
        <v>137.12</v>
      </c>
      <c r="S445" s="3">
        <v>43656.0</v>
      </c>
      <c r="T445" s="4">
        <f t="array" ref="T445">XLOOKUP(S445,'Agregado (2)'!$B$2:$B$1511,'Agregado (2)'!$H$2:$H$1511)</f>
        <v>0.005592682557</v>
      </c>
      <c r="V445" s="12">
        <v>43745.0</v>
      </c>
      <c r="W445" s="2">
        <v>208.21</v>
      </c>
      <c r="Y445" s="12">
        <v>43745.0</v>
      </c>
      <c r="Z445" s="2">
        <v>208.21</v>
      </c>
      <c r="AA445" s="22">
        <f t="shared" si="7"/>
        <v>0.02258638405</v>
      </c>
      <c r="AB445" s="3">
        <v>43656.0</v>
      </c>
      <c r="AC445" s="4">
        <f t="array" ref="AC445">XLOOKUP(AB445,'Agregado (2)'!$B$2:$B$1511,'Agregado (2)'!$H$2:$H$1511)</f>
        <v>0.005592682557</v>
      </c>
      <c r="AD445" s="3">
        <v>43656.0</v>
      </c>
      <c r="AE445" s="2">
        <v>1604.68</v>
      </c>
      <c r="AF445" s="12">
        <v>43745.0</v>
      </c>
      <c r="AG445" s="2">
        <v>15.85</v>
      </c>
      <c r="AH445" s="9">
        <f t="shared" si="8"/>
        <v>0.02685583395</v>
      </c>
    </row>
    <row r="446" ht="15.75" customHeight="1">
      <c r="B446" s="13">
        <v>43656.0</v>
      </c>
      <c r="C446" s="10">
        <v>125911.26500000017</v>
      </c>
      <c r="D446" s="21">
        <f t="shared" si="1"/>
        <v>0.01282643904</v>
      </c>
      <c r="E446" s="10">
        <v>118535.39800000006</v>
      </c>
      <c r="F446" s="10">
        <v>89010.6739999999</v>
      </c>
      <c r="G446" s="10">
        <f t="shared" si="2"/>
        <v>333457.3498</v>
      </c>
      <c r="H446" s="11">
        <f t="shared" si="5"/>
        <v>0.005592682557</v>
      </c>
      <c r="J446" s="12"/>
      <c r="K446" s="12"/>
      <c r="L446" s="12"/>
      <c r="M446" s="12"/>
      <c r="N446" s="12"/>
      <c r="O446" s="12"/>
      <c r="P446" s="12"/>
      <c r="Q446" s="12">
        <v>43746.0</v>
      </c>
      <c r="R446" s="2">
        <v>135.67</v>
      </c>
      <c r="S446" s="3">
        <v>43687.0</v>
      </c>
      <c r="T446" s="4">
        <f t="array" ref="T446">XLOOKUP(S446,'Agregado (2)'!$B$2:$B$1511,'Agregado (2)'!$H$2:$H$1511)</f>
        <v>-0.005346786528</v>
      </c>
      <c r="V446" s="12">
        <v>43746.0</v>
      </c>
      <c r="W446" s="2">
        <v>205.76</v>
      </c>
      <c r="Y446" s="12">
        <v>43746.0</v>
      </c>
      <c r="Z446" s="2">
        <v>205.76</v>
      </c>
      <c r="AA446" s="22">
        <f t="shared" si="7"/>
        <v>-0.01183674472</v>
      </c>
      <c r="AB446" s="3">
        <v>43687.0</v>
      </c>
      <c r="AC446" s="4">
        <f t="array" ref="AC446">XLOOKUP(AB446,'Agregado (2)'!$B$2:$B$1511,'Agregado (2)'!$H$2:$H$1511)</f>
        <v>-0.005346786528</v>
      </c>
      <c r="AD446" s="3">
        <v>43687.0</v>
      </c>
      <c r="AE446" s="2">
        <v>952.637</v>
      </c>
      <c r="AF446" s="12">
        <v>43746.0</v>
      </c>
      <c r="AG446" s="2">
        <v>16.0</v>
      </c>
      <c r="AH446" s="9">
        <f t="shared" si="8"/>
        <v>0.009419221916</v>
      </c>
    </row>
    <row r="447" ht="15.75" customHeight="1">
      <c r="B447" s="13">
        <v>43687.0</v>
      </c>
      <c r="C447" s="10">
        <v>126863.90200000018</v>
      </c>
      <c r="D447" s="21">
        <f t="shared" si="1"/>
        <v>0.007537461227</v>
      </c>
      <c r="E447" s="10">
        <v>118785.94200000005</v>
      </c>
      <c r="F447" s="10">
        <v>86029.3309999999</v>
      </c>
      <c r="G447" s="10">
        <f t="shared" si="2"/>
        <v>331679.1825</v>
      </c>
      <c r="H447" s="11">
        <f t="shared" si="5"/>
        <v>-0.005346786528</v>
      </c>
      <c r="J447" s="12"/>
      <c r="K447" s="12"/>
      <c r="L447" s="12"/>
      <c r="M447" s="12"/>
      <c r="N447" s="12"/>
      <c r="O447" s="12"/>
      <c r="P447" s="12"/>
      <c r="Q447" s="12">
        <v>43747.0</v>
      </c>
      <c r="R447" s="2">
        <v>138.24</v>
      </c>
      <c r="S447" s="3">
        <v>43718.0</v>
      </c>
      <c r="T447" s="4">
        <f t="array" ref="T447">XLOOKUP(S447,'Agregado (2)'!$B$2:$B$1511,'Agregado (2)'!$H$2:$H$1511)</f>
        <v>-0.004158677712</v>
      </c>
      <c r="V447" s="12">
        <v>43747.0</v>
      </c>
      <c r="W447" s="2">
        <v>209.65</v>
      </c>
      <c r="Y447" s="12">
        <v>43747.0</v>
      </c>
      <c r="Z447" s="2">
        <v>209.65</v>
      </c>
      <c r="AA447" s="22">
        <f t="shared" si="7"/>
        <v>0.01872903257</v>
      </c>
      <c r="AB447" s="3">
        <v>43718.0</v>
      </c>
      <c r="AC447" s="4">
        <f t="array" ref="AC447">XLOOKUP(AB447,'Agregado (2)'!$B$2:$B$1511,'Agregado (2)'!$H$2:$H$1511)</f>
        <v>-0.004158677712</v>
      </c>
      <c r="AD447" s="3">
        <v>43718.0</v>
      </c>
      <c r="AE447" s="2">
        <v>-1529.399</v>
      </c>
      <c r="AF447" s="12">
        <v>43747.0</v>
      </c>
      <c r="AG447" s="2">
        <v>16.3</v>
      </c>
      <c r="AH447" s="9">
        <f t="shared" si="8"/>
        <v>0.01857638557</v>
      </c>
    </row>
    <row r="448" ht="15.75" customHeight="1">
      <c r="B448" s="13">
        <v>43718.0</v>
      </c>
      <c r="C448" s="10">
        <v>125334.50300000017</v>
      </c>
      <c r="D448" s="21">
        <f t="shared" si="1"/>
        <v>-0.01212868692</v>
      </c>
      <c r="E448" s="10">
        <v>118902.01300000005</v>
      </c>
      <c r="F448" s="10">
        <v>86066.19599999991</v>
      </c>
      <c r="G448" s="10">
        <f t="shared" si="2"/>
        <v>330302.6999</v>
      </c>
      <c r="H448" s="11">
        <f t="shared" si="5"/>
        <v>-0.004158677712</v>
      </c>
      <c r="J448" s="12"/>
      <c r="K448" s="12"/>
      <c r="L448" s="12"/>
      <c r="M448" s="12"/>
      <c r="N448" s="12"/>
      <c r="O448" s="12"/>
      <c r="P448" s="12"/>
      <c r="Q448" s="12">
        <v>43748.0</v>
      </c>
      <c r="R448" s="2">
        <v>139.1</v>
      </c>
      <c r="S448" s="3">
        <v>43748.0</v>
      </c>
      <c r="T448" s="4">
        <f t="array" ref="T448">XLOOKUP(S448,'Agregado (2)'!$B$2:$B$1511,'Agregado (2)'!$H$2:$H$1511)</f>
        <v>0.002621182398</v>
      </c>
      <c r="V448" s="12">
        <v>43748.0</v>
      </c>
      <c r="W448" s="2">
        <v>211.05</v>
      </c>
      <c r="Y448" s="12">
        <v>43748.0</v>
      </c>
      <c r="Z448" s="2">
        <v>211.05</v>
      </c>
      <c r="AA448" s="22">
        <f t="shared" si="7"/>
        <v>0.006655598612</v>
      </c>
      <c r="AB448" s="3">
        <v>43748.0</v>
      </c>
      <c r="AC448" s="4">
        <f t="array" ref="AC448">XLOOKUP(AB448,'Agregado (2)'!$B$2:$B$1511,'Agregado (2)'!$H$2:$H$1511)</f>
        <v>0.002621182398</v>
      </c>
      <c r="AD448" s="3">
        <v>43748.0</v>
      </c>
      <c r="AE448" s="2">
        <v>524.31</v>
      </c>
      <c r="AF448" s="12">
        <v>43748.0</v>
      </c>
      <c r="AG448" s="2">
        <v>16.32</v>
      </c>
      <c r="AH448" s="9">
        <f t="shared" si="8"/>
        <v>0.001226241723</v>
      </c>
    </row>
    <row r="449" ht="15.75" customHeight="1">
      <c r="B449" s="13">
        <v>43748.0</v>
      </c>
      <c r="C449" s="10">
        <v>125858.81300000017</v>
      </c>
      <c r="D449" s="21">
        <f t="shared" si="1"/>
        <v>0.004174559815</v>
      </c>
      <c r="E449" s="10">
        <v>119150.98800000006</v>
      </c>
      <c r="F449" s="10">
        <v>86159.81399999991</v>
      </c>
      <c r="G449" s="10">
        <f t="shared" si="2"/>
        <v>331169.6192</v>
      </c>
      <c r="H449" s="11">
        <f t="shared" si="5"/>
        <v>0.002621182398</v>
      </c>
      <c r="J449" s="12"/>
      <c r="K449" s="12"/>
      <c r="L449" s="12"/>
      <c r="M449" s="12"/>
      <c r="N449" s="12"/>
      <c r="O449" s="12"/>
      <c r="P449" s="12"/>
      <c r="Q449" s="12">
        <v>43749.0</v>
      </c>
      <c r="R449" s="2">
        <v>139.68</v>
      </c>
      <c r="S449" s="3">
        <v>43779.0</v>
      </c>
      <c r="T449" s="4">
        <f t="array" ref="T449">XLOOKUP(S449,'Agregado (2)'!$B$2:$B$1511,'Agregado (2)'!$H$2:$H$1511)</f>
        <v>0.001824412497</v>
      </c>
      <c r="V449" s="12">
        <v>43749.0</v>
      </c>
      <c r="W449" s="2">
        <v>214.1</v>
      </c>
      <c r="Y449" s="12">
        <v>43749.0</v>
      </c>
      <c r="Z449" s="2">
        <v>214.1</v>
      </c>
      <c r="AA449" s="22">
        <f t="shared" si="7"/>
        <v>0.01434812337</v>
      </c>
      <c r="AB449" s="3">
        <v>43779.0</v>
      </c>
      <c r="AC449" s="4">
        <f t="array" ref="AC449">XLOOKUP(AB449,'Agregado (2)'!$B$2:$B$1511,'Agregado (2)'!$H$2:$H$1511)</f>
        <v>0.001824412497</v>
      </c>
      <c r="AD449" s="3">
        <v>43779.0</v>
      </c>
      <c r="AE449" s="2">
        <v>586.314</v>
      </c>
      <c r="AF449" s="12">
        <v>43749.0</v>
      </c>
      <c r="AG449" s="2">
        <v>16.53</v>
      </c>
      <c r="AH449" s="9">
        <f t="shared" si="8"/>
        <v>0.0127855623</v>
      </c>
    </row>
    <row r="450" ht="15.75" customHeight="1">
      <c r="B450" s="13">
        <v>43779.0</v>
      </c>
      <c r="C450" s="10">
        <v>126445.12700000017</v>
      </c>
      <c r="D450" s="21">
        <f t="shared" si="1"/>
        <v>0.004647688462</v>
      </c>
      <c r="E450" s="10">
        <v>119150.98800000006</v>
      </c>
      <c r="F450" s="10">
        <v>86178.2409999999</v>
      </c>
      <c r="G450" s="10">
        <f t="shared" si="2"/>
        <v>331774.3606</v>
      </c>
      <c r="H450" s="11">
        <f t="shared" si="5"/>
        <v>0.001824412497</v>
      </c>
      <c r="J450" s="12"/>
      <c r="K450" s="12"/>
      <c r="L450" s="12"/>
      <c r="M450" s="12"/>
      <c r="N450" s="12"/>
      <c r="O450" s="12"/>
      <c r="P450" s="12"/>
      <c r="Q450" s="12">
        <v>43752.0</v>
      </c>
      <c r="R450" s="2">
        <v>139.55</v>
      </c>
      <c r="S450" s="3" t="s">
        <v>266</v>
      </c>
      <c r="T450" s="4">
        <f t="array" ref="T450">XLOOKUP(S450,'Agregado (2)'!$B$2:$B$1511,'Agregado (2)'!$H$2:$H$1511)</f>
        <v>0.006165406125</v>
      </c>
      <c r="V450" s="12">
        <v>43752.0</v>
      </c>
      <c r="W450" s="2">
        <v>214.47</v>
      </c>
      <c r="Y450" s="12">
        <v>43752.0</v>
      </c>
      <c r="Z450" s="2">
        <v>214.47</v>
      </c>
      <c r="AA450" s="22">
        <f t="shared" si="7"/>
        <v>0.001726672851</v>
      </c>
      <c r="AB450" s="3" t="s">
        <v>266</v>
      </c>
      <c r="AC450" s="4">
        <f t="array" ref="AC450">XLOOKUP(AB450,'Agregado (2)'!$B$2:$B$1511,'Agregado (2)'!$H$2:$H$1511)</f>
        <v>0.006165406125</v>
      </c>
      <c r="AD450" s="3" t="s">
        <v>266</v>
      </c>
      <c r="AE450" s="2">
        <v>2045.076</v>
      </c>
      <c r="AF450" s="12">
        <v>43752.0</v>
      </c>
      <c r="AG450" s="2">
        <v>17.13</v>
      </c>
      <c r="AH450" s="9">
        <f t="shared" si="8"/>
        <v>0.0356544005</v>
      </c>
    </row>
    <row r="451" ht="15.75" customHeight="1">
      <c r="B451" s="13" t="s">
        <v>266</v>
      </c>
      <c r="C451" s="10">
        <v>128490.20300000017</v>
      </c>
      <c r="D451" s="21">
        <f t="shared" si="1"/>
        <v>0.01604422478</v>
      </c>
      <c r="E451" s="10">
        <v>119121.18300000006</v>
      </c>
      <c r="F451" s="10">
        <v>86214.8009999999</v>
      </c>
      <c r="G451" s="10">
        <f t="shared" si="2"/>
        <v>333826.203</v>
      </c>
      <c r="H451" s="11">
        <f t="shared" si="5"/>
        <v>0.006165406125</v>
      </c>
      <c r="J451" s="12"/>
      <c r="K451" s="12"/>
      <c r="L451" s="12"/>
      <c r="M451" s="12"/>
      <c r="N451" s="12"/>
      <c r="O451" s="12"/>
      <c r="P451" s="12"/>
      <c r="Q451" s="12">
        <v>43753.0</v>
      </c>
      <c r="R451" s="2">
        <v>141.57</v>
      </c>
      <c r="S451" s="3" t="s">
        <v>267</v>
      </c>
      <c r="T451" s="4">
        <f t="array" ref="T451">XLOOKUP(S451,'Agregado (2)'!$B$2:$B$1511,'Agregado (2)'!$H$2:$H$1511)</f>
        <v>-0.001144694617</v>
      </c>
      <c r="V451" s="12">
        <v>43753.0</v>
      </c>
      <c r="W451" s="2">
        <v>218.69</v>
      </c>
      <c r="Y451" s="12">
        <v>43753.0</v>
      </c>
      <c r="Z451" s="2">
        <v>218.69</v>
      </c>
      <c r="AA451" s="22">
        <f t="shared" si="7"/>
        <v>0.01948533345</v>
      </c>
      <c r="AB451" s="3" t="s">
        <v>267</v>
      </c>
      <c r="AC451" s="4">
        <f t="array" ref="AC451">XLOOKUP(AB451,'Agregado (2)'!$B$2:$B$1511,'Agregado (2)'!$H$2:$H$1511)</f>
        <v>-0.001144694617</v>
      </c>
      <c r="AD451" s="3" t="s">
        <v>267</v>
      </c>
      <c r="AE451" s="2">
        <v>-562.355</v>
      </c>
      <c r="AF451" s="12">
        <v>43753.0</v>
      </c>
      <c r="AG451" s="2">
        <v>17.19</v>
      </c>
      <c r="AH451" s="9">
        <f t="shared" si="8"/>
        <v>0.003496507059</v>
      </c>
    </row>
    <row r="452" ht="15.75" customHeight="1">
      <c r="B452" s="13" t="s">
        <v>267</v>
      </c>
      <c r="C452" s="10">
        <v>127927.84800000017</v>
      </c>
      <c r="D452" s="21">
        <f t="shared" si="1"/>
        <v>-0.004386242696</v>
      </c>
      <c r="E452" s="10">
        <v>119150.94600000007</v>
      </c>
      <c r="F452" s="10">
        <v>86365.50299999991</v>
      </c>
      <c r="G452" s="10">
        <f t="shared" si="2"/>
        <v>333444.2926</v>
      </c>
      <c r="H452" s="11">
        <f t="shared" si="5"/>
        <v>-0.001144694617</v>
      </c>
      <c r="J452" s="12"/>
      <c r="K452" s="12"/>
      <c r="L452" s="12"/>
      <c r="M452" s="12"/>
      <c r="N452" s="12"/>
      <c r="O452" s="12"/>
      <c r="P452" s="12"/>
      <c r="Q452" s="12">
        <v>43754.0</v>
      </c>
      <c r="R452" s="2">
        <v>140.41</v>
      </c>
      <c r="S452" s="3" t="s">
        <v>268</v>
      </c>
      <c r="T452" s="4">
        <f t="array" ref="T452">XLOOKUP(S452,'Agregado (2)'!$B$2:$B$1511,'Agregado (2)'!$H$2:$H$1511)</f>
        <v>0.0009786071908</v>
      </c>
      <c r="V452" s="12">
        <v>43754.0</v>
      </c>
      <c r="W452" s="2">
        <v>217.15</v>
      </c>
      <c r="Y452" s="12">
        <v>43754.0</v>
      </c>
      <c r="Z452" s="2">
        <v>217.15</v>
      </c>
      <c r="AA452" s="22">
        <f t="shared" si="7"/>
        <v>-0.007066842919</v>
      </c>
      <c r="AB452" s="3" t="s">
        <v>268</v>
      </c>
      <c r="AC452" s="4">
        <f t="array" ref="AC452">XLOOKUP(AB452,'Agregado (2)'!$B$2:$B$1511,'Agregado (2)'!$H$2:$H$1511)</f>
        <v>0.0009786071908</v>
      </c>
      <c r="AD452" s="3" t="s">
        <v>268</v>
      </c>
      <c r="AE452" s="2">
        <v>553.005</v>
      </c>
      <c r="AF452" s="12">
        <v>43754.0</v>
      </c>
      <c r="AG452" s="2">
        <v>17.32</v>
      </c>
      <c r="AH452" s="9">
        <f t="shared" si="8"/>
        <v>0.00753408374</v>
      </c>
    </row>
    <row r="453" ht="15.75" customHeight="1">
      <c r="B453" s="13" t="s">
        <v>268</v>
      </c>
      <c r="C453" s="10">
        <v>128480.85300000018</v>
      </c>
      <c r="D453" s="21">
        <f t="shared" si="1"/>
        <v>0.004313471854</v>
      </c>
      <c r="E453" s="10">
        <v>118985.61700000007</v>
      </c>
      <c r="F453" s="10">
        <v>86304.2889999999</v>
      </c>
      <c r="G453" s="10">
        <f t="shared" si="2"/>
        <v>333770.7633</v>
      </c>
      <c r="H453" s="11">
        <f t="shared" si="5"/>
        <v>0.0009786071908</v>
      </c>
      <c r="J453" s="12"/>
      <c r="K453" s="12"/>
      <c r="L453" s="12"/>
      <c r="M453" s="12"/>
      <c r="N453" s="12"/>
      <c r="O453" s="12"/>
      <c r="P453" s="12"/>
      <c r="Q453" s="12">
        <v>43755.0</v>
      </c>
      <c r="R453" s="2">
        <v>139.69</v>
      </c>
      <c r="S453" s="3" t="s">
        <v>269</v>
      </c>
      <c r="T453" s="4">
        <f t="array" ref="T453">XLOOKUP(S453,'Agregado (2)'!$B$2:$B$1511,'Agregado (2)'!$H$2:$H$1511)</f>
        <v>-0.003069176187</v>
      </c>
      <c r="V453" s="12">
        <v>43755.0</v>
      </c>
      <c r="W453" s="2">
        <v>218.77</v>
      </c>
      <c r="Y453" s="12">
        <v>43755.0</v>
      </c>
      <c r="Z453" s="2">
        <v>218.77</v>
      </c>
      <c r="AA453" s="22">
        <f t="shared" si="7"/>
        <v>0.007432590649</v>
      </c>
      <c r="AB453" s="3" t="s">
        <v>269</v>
      </c>
      <c r="AC453" s="4">
        <f t="array" ref="AC453">XLOOKUP(AB453,'Agregado (2)'!$B$2:$B$1511,'Agregado (2)'!$H$2:$H$1511)</f>
        <v>-0.003069176187</v>
      </c>
      <c r="AD453" s="3" t="s">
        <v>269</v>
      </c>
      <c r="AE453" s="2">
        <v>-581.77</v>
      </c>
      <c r="AF453" s="12">
        <v>43755.0</v>
      </c>
      <c r="AG453" s="2">
        <v>17.46</v>
      </c>
      <c r="AH453" s="9">
        <f t="shared" si="8"/>
        <v>0.008050647277</v>
      </c>
    </row>
    <row r="454" ht="15.75" customHeight="1">
      <c r="B454" s="13" t="s">
        <v>269</v>
      </c>
      <c r="C454" s="10">
        <v>127899.08300000017</v>
      </c>
      <c r="D454" s="21">
        <f t="shared" si="1"/>
        <v>-0.004538350447</v>
      </c>
      <c r="E454" s="10">
        <v>118670.60100000007</v>
      </c>
      <c r="F454" s="10">
        <v>86178.25299999991</v>
      </c>
      <c r="G454" s="10">
        <f t="shared" si="2"/>
        <v>332747.9325</v>
      </c>
      <c r="H454" s="11">
        <f t="shared" si="5"/>
        <v>-0.003069176187</v>
      </c>
      <c r="J454" s="12"/>
      <c r="K454" s="12"/>
      <c r="L454" s="12"/>
      <c r="M454" s="12"/>
      <c r="N454" s="12"/>
      <c r="O454" s="12"/>
      <c r="P454" s="12"/>
      <c r="Q454" s="12">
        <v>43756.0</v>
      </c>
      <c r="R454" s="2">
        <v>137.41</v>
      </c>
      <c r="S454" s="3" t="s">
        <v>270</v>
      </c>
      <c r="T454" s="4">
        <f t="array" ref="T454">XLOOKUP(S454,'Agregado (2)'!$B$2:$B$1511,'Agregado (2)'!$H$2:$H$1511)</f>
        <v>0.0004621809897</v>
      </c>
      <c r="V454" s="12">
        <v>43756.0</v>
      </c>
      <c r="W454" s="2">
        <v>217.3</v>
      </c>
      <c r="Y454" s="12">
        <v>43756.0</v>
      </c>
      <c r="Z454" s="2">
        <v>217.3</v>
      </c>
      <c r="AA454" s="22">
        <f t="shared" si="7"/>
        <v>-0.006742062367</v>
      </c>
      <c r="AB454" s="3" t="s">
        <v>270</v>
      </c>
      <c r="AC454" s="4">
        <f t="array" ref="AC454">XLOOKUP(AB454,'Agregado (2)'!$B$2:$B$1511,'Agregado (2)'!$H$2:$H$1511)</f>
        <v>0.0004621809897</v>
      </c>
      <c r="AD454" s="3" t="s">
        <v>270</v>
      </c>
      <c r="AE454" s="2">
        <v>-284.229</v>
      </c>
      <c r="AF454" s="12">
        <v>43756.0</v>
      </c>
      <c r="AG454" s="2">
        <v>17.13</v>
      </c>
      <c r="AH454" s="9">
        <f t="shared" si="8"/>
        <v>-0.01908123808</v>
      </c>
    </row>
    <row r="455" ht="15.75" customHeight="1">
      <c r="B455" s="13" t="s">
        <v>270</v>
      </c>
      <c r="C455" s="10">
        <v>127614.85400000017</v>
      </c>
      <c r="D455" s="21">
        <f t="shared" si="1"/>
        <v>-0.002224764101</v>
      </c>
      <c r="E455" s="10">
        <v>118670.60100000007</v>
      </c>
      <c r="F455" s="10">
        <v>86616.3049999999</v>
      </c>
      <c r="G455" s="10">
        <f t="shared" si="2"/>
        <v>332901.7578</v>
      </c>
      <c r="H455" s="11">
        <f t="shared" si="5"/>
        <v>0.0004621809897</v>
      </c>
      <c r="J455" s="12"/>
      <c r="K455" s="12"/>
      <c r="L455" s="12"/>
      <c r="M455" s="12"/>
      <c r="N455" s="12"/>
      <c r="O455" s="12"/>
      <c r="P455" s="12"/>
      <c r="Q455" s="12">
        <v>43759.0</v>
      </c>
      <c r="R455" s="2">
        <v>138.43</v>
      </c>
      <c r="S455" s="3" t="s">
        <v>271</v>
      </c>
      <c r="T455" s="4">
        <f t="array" ref="T455">XLOOKUP(S455,'Agregado (2)'!$B$2:$B$1511,'Agregado (2)'!$H$2:$H$1511)</f>
        <v>-0.005756850451</v>
      </c>
      <c r="V455" s="12">
        <v>43759.0</v>
      </c>
      <c r="W455" s="2">
        <v>219.29</v>
      </c>
      <c r="Y455" s="12">
        <v>43759.0</v>
      </c>
      <c r="Z455" s="2">
        <v>219.29</v>
      </c>
      <c r="AA455" s="22">
        <f t="shared" si="7"/>
        <v>0.009116167487</v>
      </c>
      <c r="AB455" s="3" t="s">
        <v>271</v>
      </c>
      <c r="AC455" s="4">
        <f t="array" ref="AC455">XLOOKUP(AB455,'Agregado (2)'!$B$2:$B$1511,'Agregado (2)'!$H$2:$H$1511)</f>
        <v>-0.005756850451</v>
      </c>
      <c r="AD455" s="3" t="s">
        <v>271</v>
      </c>
      <c r="AE455" s="2">
        <v>-2279.865</v>
      </c>
      <c r="AF455" s="12">
        <v>43759.0</v>
      </c>
      <c r="AG455" s="2">
        <v>16.9</v>
      </c>
      <c r="AH455" s="9">
        <f t="shared" si="8"/>
        <v>-0.01351769041</v>
      </c>
    </row>
    <row r="456" ht="15.75" customHeight="1">
      <c r="B456" s="13" t="s">
        <v>271</v>
      </c>
      <c r="C456" s="10">
        <v>125334.98900000016</v>
      </c>
      <c r="D456" s="21">
        <f t="shared" si="1"/>
        <v>-0.01802671005</v>
      </c>
      <c r="E456" s="10">
        <v>119030.23600000006</v>
      </c>
      <c r="F456" s="10">
        <v>86625.5909999999</v>
      </c>
      <c r="G456" s="10">
        <f t="shared" si="2"/>
        <v>330990.798</v>
      </c>
      <c r="H456" s="11">
        <f t="shared" si="5"/>
        <v>-0.005756850451</v>
      </c>
      <c r="J456" s="12"/>
      <c r="K456" s="12"/>
      <c r="L456" s="12"/>
      <c r="M456" s="12"/>
      <c r="N456" s="12"/>
      <c r="O456" s="12"/>
      <c r="P456" s="12"/>
      <c r="Q456" s="12">
        <v>43760.0</v>
      </c>
      <c r="R456" s="2">
        <v>136.37</v>
      </c>
      <c r="S456" s="3" t="s">
        <v>272</v>
      </c>
      <c r="T456" s="4">
        <f t="array" ref="T456">XLOOKUP(S456,'Agregado (2)'!$B$2:$B$1511,'Agregado (2)'!$H$2:$H$1511)</f>
        <v>-0.000005702829437</v>
      </c>
      <c r="V456" s="12">
        <v>43760.0</v>
      </c>
      <c r="W456" s="2">
        <v>213.2</v>
      </c>
      <c r="Y456" s="12">
        <v>43760.0</v>
      </c>
      <c r="Z456" s="2">
        <v>213.2</v>
      </c>
      <c r="AA456" s="22">
        <f t="shared" si="7"/>
        <v>-0.02816436246</v>
      </c>
      <c r="AB456" s="3" t="s">
        <v>272</v>
      </c>
      <c r="AC456" s="4">
        <f t="array" ref="AC456">XLOOKUP(AB456,'Agregado (2)'!$B$2:$B$1511,'Agregado (2)'!$H$2:$H$1511)</f>
        <v>-0.000005702829437</v>
      </c>
      <c r="AD456" s="3" t="s">
        <v>272</v>
      </c>
      <c r="AE456" s="2">
        <v>930.238</v>
      </c>
      <c r="AF456" s="12">
        <v>43760.0</v>
      </c>
      <c r="AG456" s="2">
        <v>17.04</v>
      </c>
      <c r="AH456" s="9">
        <f t="shared" si="8"/>
        <v>0.008249899472</v>
      </c>
    </row>
    <row r="457" ht="15.75" customHeight="1">
      <c r="B457" s="13" t="s">
        <v>272</v>
      </c>
      <c r="C457" s="10">
        <v>126265.22700000016</v>
      </c>
      <c r="D457" s="21">
        <f t="shared" si="1"/>
        <v>0.007394606043</v>
      </c>
      <c r="E457" s="10">
        <v>118471.97500000006</v>
      </c>
      <c r="F457" s="10">
        <v>86251.7009999999</v>
      </c>
      <c r="G457" s="10">
        <f t="shared" si="2"/>
        <v>330988.9104</v>
      </c>
      <c r="H457" s="11">
        <f t="shared" si="5"/>
        <v>-0.000005702829437</v>
      </c>
      <c r="J457" s="12"/>
      <c r="K457" s="12"/>
      <c r="L457" s="12"/>
      <c r="M457" s="12"/>
      <c r="N457" s="12"/>
      <c r="O457" s="12"/>
      <c r="P457" s="12"/>
      <c r="Q457" s="12">
        <v>43761.0</v>
      </c>
      <c r="R457" s="2">
        <v>137.24</v>
      </c>
      <c r="S457" s="3" t="s">
        <v>273</v>
      </c>
      <c r="T457" s="4">
        <f t="array" ref="T457">XLOOKUP(S457,'Agregado (2)'!$B$2:$B$1511,'Agregado (2)'!$H$2:$H$1511)</f>
        <v>0.004969182599</v>
      </c>
      <c r="V457" s="12">
        <v>43761.0</v>
      </c>
      <c r="W457" s="2">
        <v>211.97</v>
      </c>
      <c r="Y457" s="12">
        <v>43761.0</v>
      </c>
      <c r="Z457" s="2">
        <v>211.97</v>
      </c>
      <c r="AA457" s="22">
        <f t="shared" si="7"/>
        <v>-0.005785937067</v>
      </c>
      <c r="AB457" s="3" t="s">
        <v>273</v>
      </c>
      <c r="AC457" s="4">
        <f t="array" ref="AC457">XLOOKUP(AB457,'Agregado (2)'!$B$2:$B$1511,'Agregado (2)'!$H$2:$H$1511)</f>
        <v>0.004969182599</v>
      </c>
      <c r="AD457" s="3" t="s">
        <v>273</v>
      </c>
      <c r="AE457" s="2">
        <v>2167.86</v>
      </c>
      <c r="AF457" s="12">
        <v>43761.0</v>
      </c>
      <c r="AG457" s="2">
        <v>16.98</v>
      </c>
      <c r="AH457" s="9">
        <f t="shared" si="8"/>
        <v>-0.003527340518</v>
      </c>
    </row>
    <row r="458" ht="15.75" customHeight="1">
      <c r="B458" s="13" t="s">
        <v>273</v>
      </c>
      <c r="C458" s="10">
        <v>128433.08700000016</v>
      </c>
      <c r="D458" s="21">
        <f t="shared" si="1"/>
        <v>0.01702337419</v>
      </c>
      <c r="E458" s="10">
        <v>117885.62300000007</v>
      </c>
      <c r="F458" s="10">
        <v>86319.0209999999</v>
      </c>
      <c r="G458" s="10">
        <f t="shared" si="2"/>
        <v>332637.748</v>
      </c>
      <c r="H458" s="11">
        <f t="shared" si="5"/>
        <v>0.004969182599</v>
      </c>
      <c r="J458" s="12"/>
      <c r="K458" s="12"/>
      <c r="L458" s="12"/>
      <c r="M458" s="12"/>
      <c r="N458" s="12"/>
      <c r="O458" s="12"/>
      <c r="P458" s="12"/>
      <c r="Q458" s="12">
        <v>43762.0</v>
      </c>
      <c r="R458" s="2">
        <v>139.94</v>
      </c>
      <c r="S458" s="3" t="s">
        <v>274</v>
      </c>
      <c r="T458" s="4">
        <f t="array" ref="T458">XLOOKUP(S458,'Agregado (2)'!$B$2:$B$1511,'Agregado (2)'!$H$2:$H$1511)</f>
        <v>-0.001178741909</v>
      </c>
      <c r="V458" s="12">
        <v>43762.0</v>
      </c>
      <c r="W458" s="2">
        <v>215.58</v>
      </c>
      <c r="Y458" s="12">
        <v>43762.0</v>
      </c>
      <c r="Z458" s="2">
        <v>215.58</v>
      </c>
      <c r="AA458" s="22">
        <f t="shared" si="7"/>
        <v>0.01688731513</v>
      </c>
      <c r="AB458" s="3" t="s">
        <v>274</v>
      </c>
      <c r="AC458" s="4">
        <f t="array" ref="AC458">XLOOKUP(AB458,'Agregado (2)'!$B$2:$B$1511,'Agregado (2)'!$H$2:$H$1511)</f>
        <v>-0.001178741909</v>
      </c>
      <c r="AD458" s="3" t="s">
        <v>274</v>
      </c>
      <c r="AE458" s="2">
        <v>-644.732</v>
      </c>
      <c r="AF458" s="12">
        <v>43762.0</v>
      </c>
      <c r="AG458" s="2">
        <v>19.98</v>
      </c>
      <c r="AH458" s="9">
        <f t="shared" si="8"/>
        <v>0.1626955923</v>
      </c>
    </row>
    <row r="459" ht="15.75" customHeight="1">
      <c r="B459" s="13" t="s">
        <v>274</v>
      </c>
      <c r="C459" s="10">
        <v>127788.35500000016</v>
      </c>
      <c r="D459" s="21">
        <f t="shared" si="1"/>
        <v>-0.00503262612</v>
      </c>
      <c r="E459" s="10">
        <v>118081.63700000006</v>
      </c>
      <c r="F459" s="10">
        <v>86375.8979999999</v>
      </c>
      <c r="G459" s="10">
        <f t="shared" si="2"/>
        <v>332245.885</v>
      </c>
      <c r="H459" s="11">
        <f t="shared" si="5"/>
        <v>-0.001178741909</v>
      </c>
      <c r="J459" s="12"/>
      <c r="K459" s="12"/>
      <c r="L459" s="12"/>
      <c r="M459" s="12"/>
      <c r="N459" s="12"/>
      <c r="O459" s="12"/>
      <c r="P459" s="12"/>
      <c r="Q459" s="12">
        <v>43763.0</v>
      </c>
      <c r="R459" s="2">
        <v>140.73</v>
      </c>
      <c r="S459" s="3" t="s">
        <v>275</v>
      </c>
      <c r="T459" s="4">
        <f t="array" ref="T459">XLOOKUP(S459,'Agregado (2)'!$B$2:$B$1511,'Agregado (2)'!$H$2:$H$1511)</f>
        <v>0.002250652119</v>
      </c>
      <c r="V459" s="12">
        <v>43763.0</v>
      </c>
      <c r="W459" s="2">
        <v>216.01</v>
      </c>
      <c r="Y459" s="12">
        <v>43763.0</v>
      </c>
      <c r="Z459" s="2">
        <v>216.01</v>
      </c>
      <c r="AA459" s="22">
        <f t="shared" si="7"/>
        <v>0.001992632555</v>
      </c>
      <c r="AB459" s="3" t="s">
        <v>275</v>
      </c>
      <c r="AC459" s="4">
        <f t="array" ref="AC459">XLOOKUP(AB459,'Agregado (2)'!$B$2:$B$1511,'Agregado (2)'!$H$2:$H$1511)</f>
        <v>0.002250652119</v>
      </c>
      <c r="AD459" s="3" t="s">
        <v>275</v>
      </c>
      <c r="AE459" s="2">
        <v>510.767</v>
      </c>
      <c r="AF459" s="12">
        <v>43763.0</v>
      </c>
      <c r="AG459" s="2">
        <v>21.88</v>
      </c>
      <c r="AH459" s="9">
        <f t="shared" si="8"/>
        <v>0.09084120433</v>
      </c>
    </row>
    <row r="460" ht="15.75" customHeight="1">
      <c r="B460" s="13" t="s">
        <v>275</v>
      </c>
      <c r="C460" s="10">
        <v>128299.12200000016</v>
      </c>
      <c r="D460" s="21">
        <f t="shared" si="1"/>
        <v>0.003989009406</v>
      </c>
      <c r="E460" s="10">
        <v>118081.63700000006</v>
      </c>
      <c r="F460" s="10">
        <v>86613.7339999999</v>
      </c>
      <c r="G460" s="10">
        <f t="shared" si="2"/>
        <v>332994.497</v>
      </c>
      <c r="H460" s="11">
        <f t="shared" si="5"/>
        <v>0.002250652119</v>
      </c>
      <c r="J460" s="12"/>
      <c r="K460" s="12"/>
      <c r="L460" s="12"/>
      <c r="M460" s="12"/>
      <c r="N460" s="12"/>
      <c r="O460" s="12"/>
      <c r="P460" s="12"/>
      <c r="Q460" s="12">
        <v>43766.0</v>
      </c>
      <c r="R460" s="2">
        <v>144.19</v>
      </c>
      <c r="S460" s="3" t="s">
        <v>276</v>
      </c>
      <c r="T460" s="4">
        <f t="array" ref="T460">XLOOKUP(S460,'Agregado (2)'!$B$2:$B$1511,'Agregado (2)'!$H$2:$H$1511)</f>
        <v>-0.007324359795</v>
      </c>
      <c r="V460" s="12">
        <v>43766.0</v>
      </c>
      <c r="W460" s="2">
        <v>216.29</v>
      </c>
      <c r="Y460" s="12">
        <v>43766.0</v>
      </c>
      <c r="Z460" s="2">
        <v>216.29</v>
      </c>
      <c r="AA460" s="22">
        <f t="shared" si="7"/>
        <v>0.001295396896</v>
      </c>
      <c r="AB460" s="3" t="s">
        <v>276</v>
      </c>
      <c r="AC460" s="4">
        <f t="array" ref="AC460">XLOOKUP(AB460,'Agregado (2)'!$B$2:$B$1511,'Agregado (2)'!$H$2:$H$1511)</f>
        <v>-0.007324359795</v>
      </c>
      <c r="AD460" s="3" t="s">
        <v>276</v>
      </c>
      <c r="AE460" s="2">
        <v>-1191.627</v>
      </c>
      <c r="AF460" s="12">
        <v>43766.0</v>
      </c>
      <c r="AG460" s="2">
        <v>21.85</v>
      </c>
      <c r="AH460" s="9">
        <f t="shared" si="8"/>
        <v>-0.001372056012</v>
      </c>
    </row>
    <row r="461" ht="15.75" customHeight="1">
      <c r="B461" s="13" t="s">
        <v>276</v>
      </c>
      <c r="C461" s="10">
        <v>127107.49500000017</v>
      </c>
      <c r="D461" s="21">
        <f t="shared" si="1"/>
        <v>-0.00933128249</v>
      </c>
      <c r="E461" s="10">
        <v>117990.62500000006</v>
      </c>
      <c r="F461" s="10">
        <v>85466.3249999999</v>
      </c>
      <c r="G461" s="10">
        <f t="shared" si="2"/>
        <v>330564.4357</v>
      </c>
      <c r="H461" s="11">
        <f t="shared" si="5"/>
        <v>-0.007324359795</v>
      </c>
      <c r="J461" s="12"/>
      <c r="K461" s="12"/>
      <c r="L461" s="12"/>
      <c r="M461" s="12"/>
      <c r="N461" s="12"/>
      <c r="O461" s="12"/>
      <c r="P461" s="12"/>
      <c r="Q461" s="12">
        <v>43767.0</v>
      </c>
      <c r="R461" s="2">
        <v>142.83</v>
      </c>
      <c r="S461" s="3" t="s">
        <v>277</v>
      </c>
      <c r="T461" s="4">
        <f t="array" ref="T461">XLOOKUP(S461,'Agregado (2)'!$B$2:$B$1511,'Agregado (2)'!$H$2:$H$1511)</f>
        <v>0.003002380167</v>
      </c>
      <c r="V461" s="12">
        <v>43767.0</v>
      </c>
      <c r="W461" s="2">
        <v>220.4</v>
      </c>
      <c r="Y461" s="12">
        <v>43767.0</v>
      </c>
      <c r="Z461" s="2">
        <v>220.4</v>
      </c>
      <c r="AA461" s="22">
        <f t="shared" si="7"/>
        <v>0.01882397747</v>
      </c>
      <c r="AB461" s="3" t="s">
        <v>277</v>
      </c>
      <c r="AC461" s="4">
        <f t="array" ref="AC461">XLOOKUP(AB461,'Agregado (2)'!$B$2:$B$1511,'Agregado (2)'!$H$2:$H$1511)</f>
        <v>0.003002380167</v>
      </c>
      <c r="AD461" s="3" t="s">
        <v>277</v>
      </c>
      <c r="AE461" s="2">
        <v>530.88</v>
      </c>
      <c r="AF461" s="12">
        <v>43767.0</v>
      </c>
      <c r="AG461" s="2">
        <v>21.08</v>
      </c>
      <c r="AH461" s="9">
        <f t="shared" si="8"/>
        <v>-0.03587619787</v>
      </c>
    </row>
    <row r="462" ht="15.75" customHeight="1">
      <c r="B462" s="13" t="s">
        <v>277</v>
      </c>
      <c r="C462" s="10">
        <v>127638.37500000017</v>
      </c>
      <c r="D462" s="21">
        <f t="shared" si="1"/>
        <v>0.004167924438</v>
      </c>
      <c r="E462" s="10">
        <v>118280.43800000005</v>
      </c>
      <c r="F462" s="10">
        <v>85639.5899999999</v>
      </c>
      <c r="G462" s="10">
        <f t="shared" si="2"/>
        <v>331558.4072</v>
      </c>
      <c r="H462" s="11">
        <f t="shared" si="5"/>
        <v>0.003002380167</v>
      </c>
      <c r="J462" s="12"/>
      <c r="K462" s="12"/>
      <c r="L462" s="12"/>
      <c r="M462" s="12"/>
      <c r="N462" s="12"/>
      <c r="O462" s="12"/>
      <c r="P462" s="12"/>
      <c r="Q462" s="12">
        <v>43768.0</v>
      </c>
      <c r="R462" s="2">
        <v>144.61</v>
      </c>
      <c r="S462" s="3" t="s">
        <v>278</v>
      </c>
      <c r="T462" s="4">
        <f t="array" ref="T462">XLOOKUP(S462,'Agregado (2)'!$B$2:$B$1511,'Agregado (2)'!$H$2:$H$1511)</f>
        <v>-0.004917555301</v>
      </c>
      <c r="V462" s="12">
        <v>43768.0</v>
      </c>
      <c r="W462" s="2">
        <v>218.24</v>
      </c>
      <c r="Y462" s="12">
        <v>43768.0</v>
      </c>
      <c r="Z462" s="2">
        <v>218.24</v>
      </c>
      <c r="AA462" s="22">
        <f t="shared" si="7"/>
        <v>-0.009848702624</v>
      </c>
      <c r="AB462" s="3" t="s">
        <v>278</v>
      </c>
      <c r="AC462" s="4">
        <f t="array" ref="AC462">XLOOKUP(AB462,'Agregado (2)'!$B$2:$B$1511,'Agregado (2)'!$H$2:$H$1511)</f>
        <v>-0.004917555301</v>
      </c>
      <c r="AD462" s="3" t="s">
        <v>278</v>
      </c>
      <c r="AE462" s="2">
        <v>-1682.259</v>
      </c>
      <c r="AF462" s="12">
        <v>43768.0</v>
      </c>
      <c r="AG462" s="2">
        <v>21.0</v>
      </c>
      <c r="AH462" s="9">
        <f t="shared" si="8"/>
        <v>-0.00380228595</v>
      </c>
    </row>
    <row r="463" ht="15.75" customHeight="1">
      <c r="B463" s="13" t="s">
        <v>278</v>
      </c>
      <c r="C463" s="10">
        <v>125956.11600000017</v>
      </c>
      <c r="D463" s="21">
        <f t="shared" si="1"/>
        <v>-0.01326750964</v>
      </c>
      <c r="E463" s="10">
        <v>118326.16000000005</v>
      </c>
      <c r="F463" s="10">
        <v>85649.6899999999</v>
      </c>
      <c r="G463" s="10">
        <f t="shared" si="2"/>
        <v>329931.9527</v>
      </c>
      <c r="H463" s="11">
        <f t="shared" si="5"/>
        <v>-0.004917555301</v>
      </c>
      <c r="J463" s="12"/>
      <c r="K463" s="12"/>
      <c r="L463" s="12"/>
      <c r="M463" s="12"/>
      <c r="N463" s="12"/>
      <c r="O463" s="12"/>
      <c r="P463" s="12"/>
      <c r="Q463" s="12">
        <v>43769.0</v>
      </c>
      <c r="R463" s="2">
        <v>143.37</v>
      </c>
      <c r="S463" s="3" t="s">
        <v>279</v>
      </c>
      <c r="T463" s="4">
        <f t="array" ref="T463">XLOOKUP(S463,'Agregado (2)'!$B$2:$B$1511,'Agregado (2)'!$H$2:$H$1511)</f>
        <v>-0.002442316629</v>
      </c>
      <c r="V463" s="12">
        <v>43769.0</v>
      </c>
      <c r="W463" s="2">
        <v>220.69</v>
      </c>
      <c r="Y463" s="12">
        <v>43769.0</v>
      </c>
      <c r="Z463" s="2">
        <v>220.69</v>
      </c>
      <c r="AA463" s="22">
        <f t="shared" si="7"/>
        <v>0.0111636272</v>
      </c>
      <c r="AB463" s="3" t="s">
        <v>279</v>
      </c>
      <c r="AC463" s="4">
        <f t="array" ref="AC463">XLOOKUP(AB463,'Agregado (2)'!$B$2:$B$1511,'Agregado (2)'!$H$2:$H$1511)</f>
        <v>-0.002442316629</v>
      </c>
      <c r="AD463" s="3" t="s">
        <v>279</v>
      </c>
      <c r="AE463" s="2">
        <v>-547.414</v>
      </c>
      <c r="AF463" s="12">
        <v>43769.0</v>
      </c>
      <c r="AG463" s="2">
        <v>20.99</v>
      </c>
      <c r="AH463" s="9">
        <f t="shared" si="8"/>
        <v>-0.0004763038909</v>
      </c>
    </row>
    <row r="464" ht="15.75" customHeight="1">
      <c r="B464" s="13" t="s">
        <v>279</v>
      </c>
      <c r="C464" s="10">
        <v>125408.70200000016</v>
      </c>
      <c r="D464" s="21">
        <f t="shared" si="1"/>
        <v>-0.004355540841</v>
      </c>
      <c r="E464" s="10">
        <v>118066.20300000005</v>
      </c>
      <c r="F464" s="10">
        <v>85652.2369999999</v>
      </c>
      <c r="G464" s="10">
        <f t="shared" si="2"/>
        <v>329127.1376</v>
      </c>
      <c r="H464" s="11">
        <f t="shared" si="5"/>
        <v>-0.002442316629</v>
      </c>
      <c r="J464" s="12"/>
      <c r="K464" s="12"/>
      <c r="L464" s="12"/>
      <c r="M464" s="12"/>
      <c r="N464" s="12"/>
      <c r="O464" s="12"/>
      <c r="P464" s="12"/>
      <c r="Q464" s="12">
        <v>43770.0</v>
      </c>
      <c r="R464" s="2">
        <v>143.72</v>
      </c>
      <c r="S464" s="3">
        <v>43476.0</v>
      </c>
      <c r="T464" s="4">
        <f t="array" ref="T464">XLOOKUP(S464,'Agregado (2)'!$B$2:$B$1511,'Agregado (2)'!$H$2:$H$1511)</f>
        <v>-0.002807465844</v>
      </c>
      <c r="V464" s="12">
        <v>43770.0</v>
      </c>
      <c r="W464" s="2">
        <v>220.5</v>
      </c>
      <c r="Y464" s="12">
        <v>43770.0</v>
      </c>
      <c r="Z464" s="2">
        <v>220.5</v>
      </c>
      <c r="AA464" s="22">
        <f t="shared" si="7"/>
        <v>-0.0008613069732</v>
      </c>
      <c r="AB464" s="3">
        <v>43476.0</v>
      </c>
      <c r="AC464" s="4">
        <f t="array" ref="AC464">XLOOKUP(AB464,'Agregado (2)'!$B$2:$B$1511,'Agregado (2)'!$H$2:$H$1511)</f>
        <v>-0.002807465844</v>
      </c>
      <c r="AD464" s="3">
        <v>43476.0</v>
      </c>
      <c r="AE464" s="2">
        <v>-712.566</v>
      </c>
      <c r="AF464" s="12">
        <v>43770.0</v>
      </c>
      <c r="AG464" s="2">
        <v>20.89</v>
      </c>
      <c r="AH464" s="9">
        <f t="shared" si="8"/>
        <v>-0.004775558264</v>
      </c>
    </row>
    <row r="465" ht="15.75" customHeight="1">
      <c r="B465" s="13">
        <v>43476.0</v>
      </c>
      <c r="C465" s="10">
        <v>124696.13600000016</v>
      </c>
      <c r="D465" s="21">
        <f t="shared" si="1"/>
        <v>-0.005698153892</v>
      </c>
      <c r="E465" s="10">
        <v>117837.50800000005</v>
      </c>
      <c r="F465" s="10">
        <v>85670.7819999999</v>
      </c>
      <c r="G465" s="10">
        <f t="shared" si="2"/>
        <v>328204.4203</v>
      </c>
      <c r="H465" s="11">
        <f t="shared" si="5"/>
        <v>-0.002807465844</v>
      </c>
      <c r="J465" s="12"/>
      <c r="K465" s="12"/>
      <c r="L465" s="12"/>
      <c r="M465" s="12"/>
      <c r="N465" s="12"/>
      <c r="O465" s="12"/>
      <c r="P465" s="12"/>
      <c r="Q465" s="12">
        <v>43773.0</v>
      </c>
      <c r="R465" s="2">
        <v>144.55</v>
      </c>
      <c r="S465" s="3">
        <v>43566.0</v>
      </c>
      <c r="T465" s="4">
        <f t="array" ref="T465">XLOOKUP(S465,'Agregado (2)'!$B$2:$B$1511,'Agregado (2)'!$H$2:$H$1511)</f>
        <v>0.007108174359</v>
      </c>
      <c r="V465" s="12">
        <v>43773.0</v>
      </c>
      <c r="W465" s="2">
        <v>218.0</v>
      </c>
      <c r="Y465" s="12">
        <v>43773.0</v>
      </c>
      <c r="Z465" s="2">
        <v>218.0</v>
      </c>
      <c r="AA465" s="22">
        <f t="shared" si="7"/>
        <v>-0.0114026321</v>
      </c>
      <c r="AB465" s="3">
        <v>43566.0</v>
      </c>
      <c r="AC465" s="4">
        <f t="array" ref="AC465">XLOOKUP(AB465,'Agregado (2)'!$B$2:$B$1511,'Agregado (2)'!$H$2:$H$1511)</f>
        <v>0.007108174359</v>
      </c>
      <c r="AD465" s="3">
        <v>43566.0</v>
      </c>
      <c r="AE465" s="2">
        <v>2097.271</v>
      </c>
      <c r="AF465" s="12">
        <v>43773.0</v>
      </c>
      <c r="AG465" s="2">
        <v>21.16</v>
      </c>
      <c r="AH465" s="9">
        <f t="shared" si="8"/>
        <v>0.01284203142</v>
      </c>
    </row>
    <row r="466" ht="15.75" customHeight="1">
      <c r="B466" s="13">
        <v>43566.0</v>
      </c>
      <c r="C466" s="10">
        <v>126793.40700000015</v>
      </c>
      <c r="D466" s="21">
        <f t="shared" si="1"/>
        <v>0.01667917954</v>
      </c>
      <c r="E466" s="10">
        <v>117929.87800000004</v>
      </c>
      <c r="F466" s="10">
        <v>85822.3639999999</v>
      </c>
      <c r="G466" s="10">
        <f t="shared" si="2"/>
        <v>330545.6657</v>
      </c>
      <c r="H466" s="11">
        <f t="shared" si="5"/>
        <v>0.007108174359</v>
      </c>
      <c r="J466" s="12"/>
      <c r="K466" s="12"/>
      <c r="L466" s="12"/>
      <c r="M466" s="12"/>
      <c r="N466" s="12"/>
      <c r="O466" s="12"/>
      <c r="P466" s="12"/>
      <c r="Q466" s="12">
        <v>43774.0</v>
      </c>
      <c r="R466" s="2">
        <v>144.46</v>
      </c>
      <c r="S466" s="3">
        <v>43596.0</v>
      </c>
      <c r="T466" s="4">
        <f t="array" ref="T466">XLOOKUP(S466,'Agregado (2)'!$B$2:$B$1511,'Agregado (2)'!$H$2:$H$1511)</f>
        <v>0.0006531147771</v>
      </c>
      <c r="V466" s="12">
        <v>43774.0</v>
      </c>
      <c r="W466" s="2">
        <v>213.06</v>
      </c>
      <c r="Y466" s="12">
        <v>43774.0</v>
      </c>
      <c r="Z466" s="2">
        <v>213.06</v>
      </c>
      <c r="AA466" s="22">
        <f t="shared" si="7"/>
        <v>-0.02292124661</v>
      </c>
      <c r="AB466" s="3">
        <v>43596.0</v>
      </c>
      <c r="AC466" s="4">
        <f t="array" ref="AC466">XLOOKUP(AB466,'Agregado (2)'!$B$2:$B$1511,'Agregado (2)'!$H$2:$H$1511)</f>
        <v>0.0006531147771</v>
      </c>
      <c r="AD466" s="3">
        <v>43596.0</v>
      </c>
      <c r="AE466" s="2">
        <v>-322.673</v>
      </c>
      <c r="AF466" s="12">
        <v>43774.0</v>
      </c>
      <c r="AG466" s="2">
        <v>21.15</v>
      </c>
      <c r="AH466" s="9">
        <f t="shared" si="8"/>
        <v>-0.0004727014978</v>
      </c>
    </row>
    <row r="467" ht="15.75" customHeight="1">
      <c r="B467" s="13">
        <v>43596.0</v>
      </c>
      <c r="C467" s="10">
        <v>126470.73400000016</v>
      </c>
      <c r="D467" s="21">
        <f t="shared" si="1"/>
        <v>-0.00254811576</v>
      </c>
      <c r="E467" s="10">
        <v>118146.20600000003</v>
      </c>
      <c r="F467" s="10">
        <v>86144.6829999999</v>
      </c>
      <c r="G467" s="10">
        <f t="shared" si="2"/>
        <v>330761.6205</v>
      </c>
      <c r="H467" s="11">
        <f t="shared" si="5"/>
        <v>0.0006531147771</v>
      </c>
      <c r="J467" s="12"/>
      <c r="K467" s="12"/>
      <c r="L467" s="12"/>
      <c r="M467" s="12"/>
      <c r="N467" s="12"/>
      <c r="O467" s="12"/>
      <c r="P467" s="12"/>
      <c r="Q467" s="12">
        <v>43775.0</v>
      </c>
      <c r="R467" s="2">
        <v>144.06</v>
      </c>
      <c r="S467" s="3">
        <v>43627.0</v>
      </c>
      <c r="T467" s="4">
        <f t="array" ref="T467">XLOOKUP(S467,'Agregado (2)'!$B$2:$B$1511,'Agregado (2)'!$H$2:$H$1511)</f>
        <v>0.003119964011</v>
      </c>
      <c r="V467" s="12">
        <v>43775.0</v>
      </c>
      <c r="W467" s="2">
        <v>215.8</v>
      </c>
      <c r="Y467" s="12">
        <v>43775.0</v>
      </c>
      <c r="Z467" s="2">
        <v>215.8</v>
      </c>
      <c r="AA467" s="22">
        <f t="shared" si="7"/>
        <v>0.01277823664</v>
      </c>
      <c r="AB467" s="3">
        <v>43627.0</v>
      </c>
      <c r="AC467" s="4">
        <f t="array" ref="AC467">XLOOKUP(AB467,'Agregado (2)'!$B$2:$B$1511,'Agregado (2)'!$H$2:$H$1511)</f>
        <v>0.003119964011</v>
      </c>
      <c r="AD467" s="3">
        <v>43627.0</v>
      </c>
      <c r="AE467" s="2">
        <v>675.28</v>
      </c>
      <c r="AF467" s="12">
        <v>43775.0</v>
      </c>
      <c r="AG467" s="2">
        <v>21.77</v>
      </c>
      <c r="AH467" s="9">
        <f t="shared" si="8"/>
        <v>0.02889296975</v>
      </c>
    </row>
    <row r="468" ht="15.75" customHeight="1">
      <c r="B468" s="13">
        <v>43627.0</v>
      </c>
      <c r="C468" s="10">
        <v>127146.01400000016</v>
      </c>
      <c r="D468" s="21">
        <f t="shared" si="1"/>
        <v>0.005325212953</v>
      </c>
      <c r="E468" s="10">
        <v>118099.90500000003</v>
      </c>
      <c r="F468" s="10">
        <v>86549.27199999991</v>
      </c>
      <c r="G468" s="10">
        <f t="shared" si="2"/>
        <v>331795.1963</v>
      </c>
      <c r="H468" s="11">
        <f t="shared" si="5"/>
        <v>0.003119964011</v>
      </c>
      <c r="J468" s="12"/>
      <c r="K468" s="12"/>
      <c r="L468" s="12"/>
      <c r="M468" s="12"/>
      <c r="N468" s="12"/>
      <c r="O468" s="12"/>
      <c r="P468" s="12"/>
      <c r="Q468" s="12">
        <v>43776.0</v>
      </c>
      <c r="R468" s="2">
        <v>144.26</v>
      </c>
      <c r="S468" s="3">
        <v>43657.0</v>
      </c>
      <c r="T468" s="4">
        <f t="array" ref="T468">XLOOKUP(S468,'Agregado (2)'!$B$2:$B$1511,'Agregado (2)'!$H$2:$H$1511)</f>
        <v>-0.001677016781</v>
      </c>
      <c r="V468" s="12">
        <v>43776.0</v>
      </c>
      <c r="W468" s="2">
        <v>218.27</v>
      </c>
      <c r="Y468" s="12">
        <v>43776.0</v>
      </c>
      <c r="Z468" s="2">
        <v>218.27</v>
      </c>
      <c r="AA468" s="22">
        <f t="shared" si="7"/>
        <v>0.01138077573</v>
      </c>
      <c r="AB468" s="3">
        <v>43657.0</v>
      </c>
      <c r="AC468" s="4">
        <f t="array" ref="AC468">XLOOKUP(AB468,'Agregado (2)'!$B$2:$B$1511,'Agregado (2)'!$H$2:$H$1511)</f>
        <v>-0.001677016781</v>
      </c>
      <c r="AD468" s="3">
        <v>43657.0</v>
      </c>
      <c r="AE468" s="2">
        <v>-568.287</v>
      </c>
      <c r="AF468" s="12">
        <v>43776.0</v>
      </c>
      <c r="AG468" s="2">
        <v>22.37</v>
      </c>
      <c r="AH468" s="9">
        <f t="shared" si="8"/>
        <v>0.02718790026</v>
      </c>
    </row>
    <row r="469" ht="15.75" customHeight="1">
      <c r="B469" s="13">
        <v>43657.0</v>
      </c>
      <c r="C469" s="10">
        <v>126577.72700000016</v>
      </c>
      <c r="D469" s="21">
        <f t="shared" si="1"/>
        <v>-0.004479580413</v>
      </c>
      <c r="E469" s="10">
        <v>118038.12200000003</v>
      </c>
      <c r="F469" s="10">
        <v>86623.3919999999</v>
      </c>
      <c r="G469" s="10">
        <f t="shared" si="2"/>
        <v>331239.2365</v>
      </c>
      <c r="H469" s="11">
        <f t="shared" si="5"/>
        <v>-0.001677016781</v>
      </c>
      <c r="J469" s="12"/>
      <c r="K469" s="12"/>
      <c r="L469" s="12"/>
      <c r="M469" s="12"/>
      <c r="N469" s="12"/>
      <c r="O469" s="12"/>
      <c r="P469" s="12"/>
      <c r="Q469" s="12">
        <v>43777.0</v>
      </c>
      <c r="R469" s="2">
        <v>145.96</v>
      </c>
      <c r="S469" s="3">
        <v>43688.0</v>
      </c>
      <c r="T469" s="4">
        <f t="array" ref="T469">XLOOKUP(S469,'Agregado (2)'!$B$2:$B$1511,'Agregado (2)'!$H$2:$H$1511)</f>
        <v>-0.003404094963</v>
      </c>
      <c r="V469" s="12">
        <v>43777.0</v>
      </c>
      <c r="W469" s="2">
        <v>218.13</v>
      </c>
      <c r="Y469" s="12">
        <v>43777.0</v>
      </c>
      <c r="Z469" s="2">
        <v>218.13</v>
      </c>
      <c r="AA469" s="22">
        <f t="shared" si="7"/>
        <v>-0.0006416132209</v>
      </c>
      <c r="AB469" s="3">
        <v>43688.0</v>
      </c>
      <c r="AC469" s="4">
        <f t="array" ref="AC469">XLOOKUP(AB469,'Agregado (2)'!$B$2:$B$1511,'Agregado (2)'!$H$2:$H$1511)</f>
        <v>-0.003404094963</v>
      </c>
      <c r="AD469" s="3">
        <v>43688.0</v>
      </c>
      <c r="AE469" s="2">
        <v>-1171.025</v>
      </c>
      <c r="AF469" s="12">
        <v>43777.0</v>
      </c>
      <c r="AG469" s="2">
        <v>22.48</v>
      </c>
      <c r="AH469" s="9">
        <f t="shared" si="8"/>
        <v>0.004905249523</v>
      </c>
    </row>
    <row r="470" ht="15.75" customHeight="1">
      <c r="B470" s="13">
        <v>43688.0</v>
      </c>
      <c r="C470" s="10">
        <v>125406.70200000016</v>
      </c>
      <c r="D470" s="21">
        <f t="shared" si="1"/>
        <v>-0.009294490416</v>
      </c>
      <c r="E470" s="10">
        <v>117976.14200000004</v>
      </c>
      <c r="F470" s="10">
        <v>86730.74899999991</v>
      </c>
      <c r="G470" s="10">
        <f t="shared" si="2"/>
        <v>330113.5837</v>
      </c>
      <c r="H470" s="11">
        <f t="shared" si="5"/>
        <v>-0.003404094963</v>
      </c>
      <c r="J470" s="12"/>
      <c r="K470" s="12"/>
      <c r="L470" s="12"/>
      <c r="M470" s="12"/>
      <c r="N470" s="12"/>
      <c r="O470" s="12"/>
      <c r="P470" s="12"/>
      <c r="Q470" s="12">
        <v>43780.0</v>
      </c>
      <c r="R470" s="2">
        <v>146.11</v>
      </c>
      <c r="S470" s="3">
        <v>43780.0</v>
      </c>
      <c r="T470" s="4">
        <f t="array" ref="T470">XLOOKUP(S470,'Agregado (2)'!$B$2:$B$1511,'Agregado (2)'!$H$2:$H$1511)</f>
        <v>0.001697768439</v>
      </c>
      <c r="V470" s="12">
        <v>43780.0</v>
      </c>
      <c r="W470" s="2">
        <v>218.05</v>
      </c>
      <c r="Y470" s="12">
        <v>43780.0</v>
      </c>
      <c r="Z470" s="2">
        <v>218.05</v>
      </c>
      <c r="AA470" s="22">
        <f t="shared" si="7"/>
        <v>-0.0003668210413</v>
      </c>
      <c r="AB470" s="3">
        <v>43780.0</v>
      </c>
      <c r="AC470" s="4">
        <f t="array" ref="AC470">XLOOKUP(AB470,'Agregado (2)'!$B$2:$B$1511,'Agregado (2)'!$H$2:$H$1511)</f>
        <v>0.001697768439</v>
      </c>
      <c r="AD470" s="3">
        <v>43780.0</v>
      </c>
      <c r="AE470" s="2">
        <v>648.913</v>
      </c>
      <c r="AF470" s="12">
        <v>43780.0</v>
      </c>
      <c r="AG470" s="2">
        <v>23.01</v>
      </c>
      <c r="AH470" s="9">
        <f t="shared" si="8"/>
        <v>0.02330287902</v>
      </c>
    </row>
    <row r="471" ht="15.75" customHeight="1">
      <c r="B471" s="13">
        <v>43780.0</v>
      </c>
      <c r="C471" s="10">
        <v>126055.61500000017</v>
      </c>
      <c r="D471" s="21">
        <f t="shared" si="1"/>
        <v>0.00516112671</v>
      </c>
      <c r="E471" s="10">
        <v>117976.14200000004</v>
      </c>
      <c r="F471" s="10">
        <v>86642.75399999991</v>
      </c>
      <c r="G471" s="10">
        <f t="shared" si="2"/>
        <v>330674.5162</v>
      </c>
      <c r="H471" s="11">
        <f t="shared" si="5"/>
        <v>0.001697768439</v>
      </c>
      <c r="J471" s="12"/>
      <c r="K471" s="12"/>
      <c r="L471" s="12"/>
      <c r="M471" s="12"/>
      <c r="N471" s="12"/>
      <c r="O471" s="12"/>
      <c r="P471" s="12"/>
      <c r="Q471" s="12">
        <v>43781.0</v>
      </c>
      <c r="R471" s="2">
        <v>147.07</v>
      </c>
      <c r="S471" s="3">
        <v>43810.0</v>
      </c>
      <c r="T471" s="4">
        <f t="array" ref="T471">XLOOKUP(S471,'Agregado (2)'!$B$2:$B$1511,'Agregado (2)'!$H$2:$H$1511)</f>
        <v>-0.002488916514</v>
      </c>
      <c r="V471" s="12">
        <v>43781.0</v>
      </c>
      <c r="W471" s="2">
        <v>217.46</v>
      </c>
      <c r="Y471" s="12">
        <v>43781.0</v>
      </c>
      <c r="Z471" s="2">
        <v>217.46</v>
      </c>
      <c r="AA471" s="22">
        <f t="shared" si="7"/>
        <v>-0.002709468719</v>
      </c>
      <c r="AB471" s="3">
        <v>43810.0</v>
      </c>
      <c r="AC471" s="4">
        <f t="array" ref="AC471">XLOOKUP(AB471,'Agregado (2)'!$B$2:$B$1511,'Agregado (2)'!$H$2:$H$1511)</f>
        <v>-0.002488916514</v>
      </c>
      <c r="AD471" s="3">
        <v>43810.0</v>
      </c>
      <c r="AE471" s="2">
        <v>-971.458</v>
      </c>
      <c r="AF471" s="12">
        <v>43781.0</v>
      </c>
      <c r="AG471" s="2">
        <v>23.33</v>
      </c>
      <c r="AH471" s="9">
        <f t="shared" si="8"/>
        <v>0.01381118199</v>
      </c>
    </row>
    <row r="472" ht="15.75" customHeight="1">
      <c r="B472" s="13">
        <v>43810.0</v>
      </c>
      <c r="C472" s="10">
        <v>125084.15700000017</v>
      </c>
      <c r="D472" s="21">
        <f t="shared" si="1"/>
        <v>-0.00773643169</v>
      </c>
      <c r="E472" s="10">
        <v>118053.67700000004</v>
      </c>
      <c r="F472" s="10">
        <v>86714.69199999991</v>
      </c>
      <c r="G472" s="10">
        <f t="shared" si="2"/>
        <v>329852.5183</v>
      </c>
      <c r="H472" s="11">
        <f t="shared" si="5"/>
        <v>-0.002488916514</v>
      </c>
      <c r="J472" s="12"/>
      <c r="K472" s="12"/>
      <c r="L472" s="12"/>
      <c r="M472" s="12"/>
      <c r="N472" s="12"/>
      <c r="O472" s="12"/>
      <c r="P472" s="12"/>
      <c r="Q472" s="12">
        <v>43782.0</v>
      </c>
      <c r="R472" s="2">
        <v>147.31</v>
      </c>
      <c r="S472" s="3" t="s">
        <v>280</v>
      </c>
      <c r="T472" s="4">
        <f t="array" ref="T472">XLOOKUP(S472,'Agregado (2)'!$B$2:$B$1511,'Agregado (2)'!$H$2:$H$1511)</f>
        <v>-0.001527180024</v>
      </c>
      <c r="V472" s="12">
        <v>43782.0</v>
      </c>
      <c r="W472" s="2">
        <v>218.74</v>
      </c>
      <c r="Y472" s="12">
        <v>43782.0</v>
      </c>
      <c r="Z472" s="2">
        <v>218.74</v>
      </c>
      <c r="AA472" s="22">
        <f t="shared" si="7"/>
        <v>0.005868884337</v>
      </c>
      <c r="AB472" s="3" t="s">
        <v>280</v>
      </c>
      <c r="AC472" s="4">
        <f t="array" ref="AC472">XLOOKUP(AB472,'Agregado (2)'!$B$2:$B$1511,'Agregado (2)'!$H$2:$H$1511)</f>
        <v>-0.001527180024</v>
      </c>
      <c r="AD472" s="3" t="s">
        <v>280</v>
      </c>
      <c r="AE472" s="2">
        <v>-556.015</v>
      </c>
      <c r="AF472" s="12">
        <v>43782.0</v>
      </c>
      <c r="AG472" s="2">
        <v>23.07</v>
      </c>
      <c r="AH472" s="9">
        <f t="shared" si="8"/>
        <v>-0.01120701385</v>
      </c>
    </row>
    <row r="473" ht="15.75" customHeight="1">
      <c r="B473" s="13" t="s">
        <v>280</v>
      </c>
      <c r="C473" s="10">
        <v>124528.14200000017</v>
      </c>
      <c r="D473" s="21">
        <f t="shared" si="1"/>
        <v>-0.004455036245</v>
      </c>
      <c r="E473" s="10">
        <v>118100.27300000004</v>
      </c>
      <c r="F473" s="10">
        <v>86720.7479999999</v>
      </c>
      <c r="G473" s="10">
        <f t="shared" si="2"/>
        <v>329349.1585</v>
      </c>
      <c r="H473" s="11">
        <f t="shared" si="5"/>
        <v>-0.001527180024</v>
      </c>
      <c r="J473" s="12"/>
      <c r="K473" s="12"/>
      <c r="L473" s="12"/>
      <c r="M473" s="12"/>
      <c r="N473" s="12"/>
      <c r="O473" s="12"/>
      <c r="P473" s="12"/>
      <c r="Q473" s="12">
        <v>43783.0</v>
      </c>
      <c r="R473" s="2">
        <v>148.06</v>
      </c>
      <c r="S473" s="3" t="s">
        <v>281</v>
      </c>
      <c r="T473" s="4">
        <f t="array" ref="T473">XLOOKUP(S473,'Agregado (2)'!$B$2:$B$1511,'Agregado (2)'!$H$2:$H$1511)</f>
        <v>0.001624642631</v>
      </c>
      <c r="V473" s="12">
        <v>43783.0</v>
      </c>
      <c r="W473" s="2">
        <v>218.86</v>
      </c>
      <c r="Y473" s="12">
        <v>43783.0</v>
      </c>
      <c r="Z473" s="2">
        <v>218.86</v>
      </c>
      <c r="AA473" s="22">
        <f t="shared" si="7"/>
        <v>0.0005484460832</v>
      </c>
      <c r="AB473" s="3" t="s">
        <v>281</v>
      </c>
      <c r="AC473" s="4">
        <f t="array" ref="AC473">XLOOKUP(AB473,'Agregado (2)'!$B$2:$B$1511,'Agregado (2)'!$H$2:$H$1511)</f>
        <v>0.001624642631</v>
      </c>
      <c r="AD473" s="3" t="s">
        <v>281</v>
      </c>
      <c r="AE473" s="2">
        <v>139.107</v>
      </c>
      <c r="AF473" s="12">
        <v>43783.0</v>
      </c>
      <c r="AG473" s="2">
        <v>23.29</v>
      </c>
      <c r="AH473" s="9">
        <f t="shared" si="8"/>
        <v>0.009491011711</v>
      </c>
    </row>
    <row r="474" ht="15.75" customHeight="1">
      <c r="B474" s="13" t="s">
        <v>281</v>
      </c>
      <c r="C474" s="10">
        <v>124667.24900000017</v>
      </c>
      <c r="D474" s="21">
        <f t="shared" si="1"/>
        <v>0.001116449336</v>
      </c>
      <c r="E474" s="10">
        <v>118380.05800000005</v>
      </c>
      <c r="F474" s="10">
        <v>86837.3599999999</v>
      </c>
      <c r="G474" s="10">
        <f t="shared" si="2"/>
        <v>329884.6681</v>
      </c>
      <c r="H474" s="11">
        <f t="shared" si="5"/>
        <v>0.001624642631</v>
      </c>
      <c r="J474" s="12"/>
      <c r="K474" s="12"/>
      <c r="L474" s="12"/>
      <c r="M474" s="12"/>
      <c r="N474" s="12"/>
      <c r="O474" s="12"/>
      <c r="P474" s="12"/>
      <c r="Q474" s="12">
        <v>43784.0</v>
      </c>
      <c r="R474" s="2">
        <v>149.97</v>
      </c>
      <c r="S474" s="3" t="s">
        <v>282</v>
      </c>
      <c r="T474" s="4">
        <f t="array" ref="T474">XLOOKUP(S474,'Agregado (2)'!$B$2:$B$1511,'Agregado (2)'!$H$2:$H$1511)</f>
        <v>-0.005768348891</v>
      </c>
      <c r="V474" s="12">
        <v>43784.0</v>
      </c>
      <c r="W474" s="2">
        <v>220.15</v>
      </c>
      <c r="Y474" s="12">
        <v>43784.0</v>
      </c>
      <c r="Z474" s="2">
        <v>220.15</v>
      </c>
      <c r="AA474" s="22">
        <f t="shared" si="7"/>
        <v>0.005876876211</v>
      </c>
      <c r="AB474" s="3" t="s">
        <v>282</v>
      </c>
      <c r="AC474" s="4">
        <f t="array" ref="AC474">XLOOKUP(AB474,'Agregado (2)'!$B$2:$B$1511,'Agregado (2)'!$H$2:$H$1511)</f>
        <v>-0.005768348891</v>
      </c>
      <c r="AD474" s="3" t="s">
        <v>282</v>
      </c>
      <c r="AE474" s="2">
        <v>-1980.558</v>
      </c>
      <c r="AF474" s="12">
        <v>43784.0</v>
      </c>
      <c r="AG474" s="2">
        <v>23.48</v>
      </c>
      <c r="AH474" s="9">
        <f t="shared" si="8"/>
        <v>0.008124911064</v>
      </c>
    </row>
    <row r="475" ht="15.75" customHeight="1">
      <c r="B475" s="13" t="s">
        <v>282</v>
      </c>
      <c r="C475" s="10">
        <v>122686.69100000017</v>
      </c>
      <c r="D475" s="21">
        <f t="shared" si="1"/>
        <v>-0.01601430183</v>
      </c>
      <c r="E475" s="10">
        <v>118395.61900000005</v>
      </c>
      <c r="F475" s="10">
        <v>86904.9619999999</v>
      </c>
      <c r="G475" s="10">
        <f t="shared" si="2"/>
        <v>327987.256</v>
      </c>
      <c r="H475" s="11">
        <f t="shared" si="5"/>
        <v>-0.005768348891</v>
      </c>
      <c r="J475" s="12"/>
      <c r="K475" s="12"/>
      <c r="L475" s="12"/>
      <c r="M475" s="12"/>
      <c r="N475" s="12"/>
      <c r="O475" s="12"/>
      <c r="P475" s="12"/>
      <c r="Q475" s="12">
        <v>43787.0</v>
      </c>
      <c r="R475" s="2">
        <v>150.34</v>
      </c>
      <c r="S475" s="3" t="s">
        <v>283</v>
      </c>
      <c r="T475" s="4">
        <f t="array" ref="T475">XLOOKUP(S475,'Agregado (2)'!$B$2:$B$1511,'Agregado (2)'!$H$2:$H$1511)</f>
        <v>-0.003562883533</v>
      </c>
      <c r="V475" s="12">
        <v>43787.0</v>
      </c>
      <c r="W475" s="2">
        <v>221.38</v>
      </c>
      <c r="Y475" s="12">
        <v>43787.0</v>
      </c>
      <c r="Z475" s="2">
        <v>221.38</v>
      </c>
      <c r="AA475" s="22">
        <f t="shared" si="7"/>
        <v>0.005571549756</v>
      </c>
      <c r="AB475" s="3" t="s">
        <v>283</v>
      </c>
      <c r="AC475" s="4">
        <f t="array" ref="AC475">XLOOKUP(AB475,'Agregado (2)'!$B$2:$B$1511,'Agregado (2)'!$H$2:$H$1511)</f>
        <v>-0.003562883533</v>
      </c>
      <c r="AD475" s="3" t="s">
        <v>283</v>
      </c>
      <c r="AE475" s="2">
        <v>-748.538</v>
      </c>
      <c r="AF475" s="12">
        <v>43787.0</v>
      </c>
      <c r="AG475" s="2">
        <v>23.33</v>
      </c>
      <c r="AH475" s="9">
        <f t="shared" si="8"/>
        <v>-0.006408908927</v>
      </c>
    </row>
    <row r="476" ht="15.75" customHeight="1">
      <c r="B476" s="13" t="s">
        <v>283</v>
      </c>
      <c r="C476" s="10">
        <v>121938.15300000017</v>
      </c>
      <c r="D476" s="21">
        <f t="shared" si="1"/>
        <v>-0.006119904455</v>
      </c>
      <c r="E476" s="10">
        <v>117815.34800000006</v>
      </c>
      <c r="F476" s="10">
        <v>87067.2599999999</v>
      </c>
      <c r="G476" s="10">
        <f t="shared" si="2"/>
        <v>326820.7549</v>
      </c>
      <c r="H476" s="11">
        <f t="shared" si="5"/>
        <v>-0.003562883533</v>
      </c>
      <c r="J476" s="12"/>
      <c r="K476" s="12"/>
      <c r="L476" s="12"/>
      <c r="M476" s="12"/>
      <c r="N476" s="12"/>
      <c r="O476" s="12"/>
      <c r="P476" s="12"/>
      <c r="Q476" s="12">
        <v>43788.0</v>
      </c>
      <c r="R476" s="2">
        <v>150.39</v>
      </c>
      <c r="S476" s="3" t="s">
        <v>284</v>
      </c>
      <c r="T476" s="4">
        <f t="array" ref="T476">XLOOKUP(S476,'Agregado (2)'!$B$2:$B$1511,'Agregado (2)'!$H$2:$H$1511)</f>
        <v>0.00008147745428</v>
      </c>
      <c r="V476" s="12">
        <v>43788.0</v>
      </c>
      <c r="W476" s="2">
        <v>223.87</v>
      </c>
      <c r="Y476" s="12">
        <v>43788.0</v>
      </c>
      <c r="Z476" s="2">
        <v>223.87</v>
      </c>
      <c r="AA476" s="22">
        <f t="shared" si="7"/>
        <v>0.01118484428</v>
      </c>
      <c r="AB476" s="3" t="s">
        <v>284</v>
      </c>
      <c r="AC476" s="4">
        <f t="array" ref="AC476">XLOOKUP(AB476,'Agregado (2)'!$B$2:$B$1511,'Agregado (2)'!$H$2:$H$1511)</f>
        <v>0.00008147745428</v>
      </c>
      <c r="AD476" s="3" t="s">
        <v>284</v>
      </c>
      <c r="AE476" s="2">
        <v>-62.41</v>
      </c>
      <c r="AF476" s="12">
        <v>43788.0</v>
      </c>
      <c r="AG476" s="2">
        <v>23.97</v>
      </c>
      <c r="AH476" s="9">
        <f t="shared" si="8"/>
        <v>0.02706296241</v>
      </c>
    </row>
    <row r="477" ht="15.75" customHeight="1">
      <c r="B477" s="13" t="s">
        <v>284</v>
      </c>
      <c r="C477" s="10">
        <v>121875.74300000016</v>
      </c>
      <c r="D477" s="21">
        <f t="shared" si="1"/>
        <v>-0.0005119478618</v>
      </c>
      <c r="E477" s="10">
        <v>117815.34800000006</v>
      </c>
      <c r="F477" s="10">
        <v>87156.29399999989</v>
      </c>
      <c r="G477" s="10">
        <f t="shared" si="2"/>
        <v>326847.3845</v>
      </c>
      <c r="H477" s="11">
        <f t="shared" si="5"/>
        <v>0.00008147745428</v>
      </c>
      <c r="J477" s="12"/>
      <c r="K477" s="12"/>
      <c r="L477" s="12"/>
      <c r="M477" s="12"/>
      <c r="N477" s="12"/>
      <c r="O477" s="12"/>
      <c r="P477" s="12"/>
      <c r="Q477" s="12">
        <v>43789.0</v>
      </c>
      <c r="R477" s="2">
        <v>149.62</v>
      </c>
      <c r="S477" s="3" t="s">
        <v>285</v>
      </c>
      <c r="T477" s="4">
        <f t="array" ref="T477">XLOOKUP(S477,'Agregado (2)'!$B$2:$B$1511,'Agregado (2)'!$H$2:$H$1511)</f>
        <v>0.002636398634</v>
      </c>
      <c r="V477" s="12">
        <v>43789.0</v>
      </c>
      <c r="W477" s="2">
        <v>223.91</v>
      </c>
      <c r="Y477" s="12">
        <v>43789.0</v>
      </c>
      <c r="Z477" s="2">
        <v>223.91</v>
      </c>
      <c r="AA477" s="22">
        <f t="shared" si="7"/>
        <v>0.0001786591635</v>
      </c>
      <c r="AB477" s="3" t="s">
        <v>285</v>
      </c>
      <c r="AC477" s="4">
        <f t="array" ref="AC477">XLOOKUP(AB477,'Agregado (2)'!$B$2:$B$1511,'Agregado (2)'!$H$2:$H$1511)</f>
        <v>0.002636398634</v>
      </c>
      <c r="AD477" s="3" t="s">
        <v>285</v>
      </c>
      <c r="AE477" s="2">
        <v>779.713</v>
      </c>
      <c r="AF477" s="12">
        <v>43789.0</v>
      </c>
      <c r="AG477" s="2">
        <v>23.48</v>
      </c>
      <c r="AH477" s="9">
        <f t="shared" si="8"/>
        <v>-0.02065405349</v>
      </c>
    </row>
    <row r="478" ht="15.75" customHeight="1">
      <c r="B478" s="13" t="s">
        <v>285</v>
      </c>
      <c r="C478" s="10">
        <v>122655.45600000017</v>
      </c>
      <c r="D478" s="21">
        <f t="shared" si="1"/>
        <v>0.00637722831</v>
      </c>
      <c r="E478" s="10">
        <v>117846.71400000005</v>
      </c>
      <c r="F478" s="10">
        <v>87208.0449999999</v>
      </c>
      <c r="G478" s="10">
        <f t="shared" si="2"/>
        <v>327710.2214</v>
      </c>
      <c r="H478" s="11">
        <f t="shared" si="5"/>
        <v>0.002636398634</v>
      </c>
      <c r="J478" s="12"/>
      <c r="K478" s="12"/>
      <c r="L478" s="12"/>
      <c r="M478" s="12"/>
      <c r="N478" s="12"/>
      <c r="O478" s="12"/>
      <c r="P478" s="12"/>
      <c r="Q478" s="12">
        <v>43790.0</v>
      </c>
      <c r="R478" s="2">
        <v>149.48</v>
      </c>
      <c r="S478" s="3" t="s">
        <v>286</v>
      </c>
      <c r="T478" s="4">
        <f t="array" ref="T478">XLOOKUP(S478,'Agregado (2)'!$B$2:$B$1511,'Agregado (2)'!$H$2:$H$1511)</f>
        <v>0.003595392605</v>
      </c>
      <c r="V478" s="12">
        <v>43790.0</v>
      </c>
      <c r="W478" s="2">
        <v>224.14</v>
      </c>
      <c r="Y478" s="12">
        <v>43790.0</v>
      </c>
      <c r="Z478" s="2">
        <v>224.14</v>
      </c>
      <c r="AA478" s="22">
        <f t="shared" si="7"/>
        <v>0.001026671221</v>
      </c>
      <c r="AB478" s="3" t="s">
        <v>286</v>
      </c>
      <c r="AC478" s="4">
        <f t="array" ref="AC478">XLOOKUP(AB478,'Agregado (2)'!$B$2:$B$1511,'Agregado (2)'!$H$2:$H$1511)</f>
        <v>0.003595392605</v>
      </c>
      <c r="AD478" s="3" t="s">
        <v>286</v>
      </c>
      <c r="AE478" s="2">
        <v>1103.256</v>
      </c>
      <c r="AF478" s="12">
        <v>43790.0</v>
      </c>
      <c r="AG478" s="2">
        <v>23.66</v>
      </c>
      <c r="AH478" s="9">
        <f t="shared" si="8"/>
        <v>0.00763686359</v>
      </c>
    </row>
    <row r="479" ht="15.75" customHeight="1">
      <c r="B479" s="13" t="s">
        <v>286</v>
      </c>
      <c r="C479" s="10">
        <v>123758.71200000016</v>
      </c>
      <c r="D479" s="21">
        <f t="shared" si="1"/>
        <v>0.008954544951</v>
      </c>
      <c r="E479" s="10">
        <v>117784.20600000005</v>
      </c>
      <c r="F479" s="10">
        <v>87347.6619999999</v>
      </c>
      <c r="G479" s="10">
        <f t="shared" si="2"/>
        <v>328890.589</v>
      </c>
      <c r="H479" s="11">
        <f t="shared" si="5"/>
        <v>0.003595392605</v>
      </c>
      <c r="J479" s="12"/>
      <c r="K479" s="12"/>
      <c r="L479" s="12"/>
      <c r="M479" s="12"/>
      <c r="N479" s="12"/>
      <c r="O479" s="12"/>
      <c r="P479" s="12"/>
      <c r="Q479" s="12">
        <v>43791.0</v>
      </c>
      <c r="R479" s="2">
        <v>149.59</v>
      </c>
      <c r="S479" s="3" t="s">
        <v>287</v>
      </c>
      <c r="T479" s="4">
        <f t="array" ref="T479">XLOOKUP(S479,'Agregado (2)'!$B$2:$B$1511,'Agregado (2)'!$H$2:$H$1511)</f>
        <v>0.00298732908</v>
      </c>
      <c r="V479" s="12">
        <v>43791.0</v>
      </c>
      <c r="W479" s="2">
        <v>222.95</v>
      </c>
      <c r="Y479" s="12">
        <v>43791.0</v>
      </c>
      <c r="Z479" s="2">
        <v>222.95</v>
      </c>
      <c r="AA479" s="22">
        <f t="shared" si="7"/>
        <v>-0.00532332555</v>
      </c>
      <c r="AB479" s="3" t="s">
        <v>287</v>
      </c>
      <c r="AC479" s="4">
        <f t="array" ref="AC479">XLOOKUP(AB479,'Agregado (2)'!$B$2:$B$1511,'Agregado (2)'!$H$2:$H$1511)</f>
        <v>0.00298732908</v>
      </c>
      <c r="AD479" s="3" t="s">
        <v>287</v>
      </c>
      <c r="AE479" s="2">
        <v>915.407</v>
      </c>
      <c r="AF479" s="12">
        <v>43791.0</v>
      </c>
      <c r="AG479" s="2">
        <v>22.2</v>
      </c>
      <c r="AH479" s="9">
        <f t="shared" si="8"/>
        <v>-0.06369356967</v>
      </c>
    </row>
    <row r="480" ht="15.75" customHeight="1">
      <c r="B480" s="13" t="s">
        <v>287</v>
      </c>
      <c r="C480" s="10">
        <v>124674.11900000017</v>
      </c>
      <c r="D480" s="21">
        <f t="shared" si="1"/>
        <v>0.007369486064</v>
      </c>
      <c r="E480" s="10">
        <v>117784.20600000005</v>
      </c>
      <c r="F480" s="10">
        <v>87416.2299999999</v>
      </c>
      <c r="G480" s="10">
        <f t="shared" si="2"/>
        <v>329874.5624</v>
      </c>
      <c r="H480" s="11">
        <f t="shared" si="5"/>
        <v>0.00298732908</v>
      </c>
      <c r="J480" s="12"/>
      <c r="K480" s="12"/>
      <c r="L480" s="12"/>
      <c r="M480" s="12"/>
      <c r="N480" s="12"/>
      <c r="O480" s="12"/>
      <c r="P480" s="12"/>
      <c r="Q480" s="12">
        <v>43794.0</v>
      </c>
      <c r="R480" s="2">
        <v>151.23</v>
      </c>
      <c r="S480" s="3" t="s">
        <v>288</v>
      </c>
      <c r="T480" s="4">
        <f t="array" ref="T480">XLOOKUP(S480,'Agregado (2)'!$B$2:$B$1511,'Agregado (2)'!$H$2:$H$1511)</f>
        <v>0.001823657916</v>
      </c>
      <c r="V480" s="12">
        <v>43794.0</v>
      </c>
      <c r="W480" s="2">
        <v>225.74</v>
      </c>
      <c r="Y480" s="12">
        <v>43794.0</v>
      </c>
      <c r="Z480" s="2">
        <v>225.74</v>
      </c>
      <c r="AA480" s="22">
        <f t="shared" si="7"/>
        <v>0.01243636345</v>
      </c>
      <c r="AB480" s="3" t="s">
        <v>288</v>
      </c>
      <c r="AC480" s="4">
        <f t="array" ref="AC480">XLOOKUP(AB480,'Agregado (2)'!$B$2:$B$1511,'Agregado (2)'!$H$2:$H$1511)</f>
        <v>0.001823657916</v>
      </c>
      <c r="AD480" s="3" t="s">
        <v>288</v>
      </c>
      <c r="AE480" s="2">
        <v>699.708</v>
      </c>
      <c r="AF480" s="12">
        <v>43794.0</v>
      </c>
      <c r="AG480" s="2">
        <v>22.42</v>
      </c>
      <c r="AH480" s="9">
        <f t="shared" si="8"/>
        <v>0.009861128766</v>
      </c>
    </row>
    <row r="481" ht="15.75" customHeight="1">
      <c r="B481" s="13" t="s">
        <v>288</v>
      </c>
      <c r="C481" s="10">
        <v>125373.82700000016</v>
      </c>
      <c r="D481" s="21">
        <f t="shared" si="1"/>
        <v>0.005596605271</v>
      </c>
      <c r="E481" s="10">
        <v>117752.93100000006</v>
      </c>
      <c r="F481" s="10">
        <v>87349.92599999989</v>
      </c>
      <c r="G481" s="10">
        <f t="shared" si="2"/>
        <v>330476.6896</v>
      </c>
      <c r="H481" s="11">
        <f t="shared" si="5"/>
        <v>0.001823657916</v>
      </c>
      <c r="J481" s="12"/>
      <c r="K481" s="12"/>
      <c r="L481" s="12"/>
      <c r="M481" s="12"/>
      <c r="N481" s="12"/>
      <c r="O481" s="12"/>
      <c r="P481" s="12"/>
      <c r="Q481" s="12">
        <v>43795.0</v>
      </c>
      <c r="R481" s="2">
        <v>152.03</v>
      </c>
      <c r="S481" s="3" t="s">
        <v>289</v>
      </c>
      <c r="T481" s="4">
        <f t="array" ref="T481">XLOOKUP(S481,'Agregado (2)'!$B$2:$B$1511,'Agregado (2)'!$H$2:$H$1511)</f>
        <v>0.004797406038</v>
      </c>
      <c r="V481" s="12">
        <v>43795.0</v>
      </c>
      <c r="W481" s="2">
        <v>226.73</v>
      </c>
      <c r="Y481" s="12">
        <v>43795.0</v>
      </c>
      <c r="Z481" s="2">
        <v>226.73</v>
      </c>
      <c r="AA481" s="22">
        <f t="shared" si="7"/>
        <v>0.004375987711</v>
      </c>
      <c r="AB481" s="3" t="s">
        <v>289</v>
      </c>
      <c r="AC481" s="4">
        <f t="array" ref="AC481">XLOOKUP(AB481,'Agregado (2)'!$B$2:$B$1511,'Agregado (2)'!$H$2:$H$1511)</f>
        <v>0.004797406038</v>
      </c>
      <c r="AD481" s="3" t="s">
        <v>289</v>
      </c>
      <c r="AE481" s="2">
        <v>1707.733</v>
      </c>
      <c r="AF481" s="12">
        <v>43795.0</v>
      </c>
      <c r="AG481" s="2">
        <v>21.93</v>
      </c>
      <c r="AH481" s="9">
        <f t="shared" si="8"/>
        <v>-0.02209785521</v>
      </c>
    </row>
    <row r="482" ht="15.75" customHeight="1">
      <c r="B482" s="13" t="s">
        <v>289</v>
      </c>
      <c r="C482" s="10">
        <v>127081.56000000016</v>
      </c>
      <c r="D482" s="21">
        <f t="shared" si="1"/>
        <v>0.01352919475</v>
      </c>
      <c r="E482" s="10">
        <v>117485.07100000005</v>
      </c>
      <c r="F482" s="10">
        <v>87499.28499999989</v>
      </c>
      <c r="G482" s="10">
        <f t="shared" si="2"/>
        <v>332065.9295</v>
      </c>
      <c r="H482" s="11">
        <f t="shared" si="5"/>
        <v>0.004797406038</v>
      </c>
      <c r="J482" s="12"/>
      <c r="K482" s="12"/>
      <c r="L482" s="12"/>
      <c r="M482" s="12"/>
      <c r="N482" s="12"/>
      <c r="O482" s="12"/>
      <c r="P482" s="12"/>
      <c r="Q482" s="12">
        <v>43796.0</v>
      </c>
      <c r="R482" s="2">
        <v>152.32</v>
      </c>
      <c r="S482" s="3" t="s">
        <v>290</v>
      </c>
      <c r="T482" s="4">
        <f t="array" ref="T482">XLOOKUP(S482,'Agregado (2)'!$B$2:$B$1511,'Agregado (2)'!$H$2:$H$1511)</f>
        <v>-0.00131133715</v>
      </c>
      <c r="V482" s="12">
        <v>43796.0</v>
      </c>
      <c r="W482" s="2">
        <v>226.53</v>
      </c>
      <c r="Y482" s="12">
        <v>43796.0</v>
      </c>
      <c r="Z482" s="2">
        <v>226.53</v>
      </c>
      <c r="AA482" s="22">
        <f t="shared" si="7"/>
        <v>-0.0008824957551</v>
      </c>
      <c r="AB482" s="3" t="s">
        <v>290</v>
      </c>
      <c r="AC482" s="4">
        <f t="array" ref="AC482">XLOOKUP(AB482,'Agregado (2)'!$B$2:$B$1511,'Agregado (2)'!$H$2:$H$1511)</f>
        <v>-0.00131133715</v>
      </c>
      <c r="AD482" s="3" t="s">
        <v>290</v>
      </c>
      <c r="AE482" s="2">
        <v>-314.038</v>
      </c>
      <c r="AF482" s="12">
        <v>43796.0</v>
      </c>
      <c r="AG482" s="2">
        <v>22.09</v>
      </c>
      <c r="AH482" s="9">
        <f t="shared" si="8"/>
        <v>0.007269455002</v>
      </c>
    </row>
    <row r="483" ht="15.75" customHeight="1">
      <c r="B483" s="13" t="s">
        <v>290</v>
      </c>
      <c r="C483" s="10">
        <v>126767.52200000016</v>
      </c>
      <c r="D483" s="21">
        <f t="shared" si="1"/>
        <v>-0.00247421151</v>
      </c>
      <c r="E483" s="10">
        <v>117374.53100000006</v>
      </c>
      <c r="F483" s="10">
        <v>87488.71399999989</v>
      </c>
      <c r="G483" s="10">
        <f t="shared" si="2"/>
        <v>331630.7645</v>
      </c>
      <c r="H483" s="11">
        <f t="shared" si="5"/>
        <v>-0.00131133715</v>
      </c>
      <c r="J483" s="12"/>
      <c r="K483" s="12"/>
      <c r="L483" s="12"/>
      <c r="M483" s="12"/>
      <c r="N483" s="12"/>
      <c r="O483" s="12"/>
      <c r="P483" s="12"/>
      <c r="Q483" s="12">
        <v>43798.0</v>
      </c>
      <c r="R483" s="2">
        <v>151.38</v>
      </c>
      <c r="S483" s="3" t="s">
        <v>291</v>
      </c>
      <c r="T483" s="4">
        <f t="array" ref="T483">XLOOKUP(S483,'Agregado (2)'!$B$2:$B$1511,'Agregado (2)'!$H$2:$H$1511)</f>
        <v>0.007865086282</v>
      </c>
      <c r="V483" s="12">
        <v>43798.0</v>
      </c>
      <c r="W483" s="2">
        <v>226.67</v>
      </c>
      <c r="Y483" s="12">
        <v>43798.0</v>
      </c>
      <c r="Z483" s="2">
        <v>226.67</v>
      </c>
      <c r="AA483" s="22">
        <f t="shared" si="7"/>
        <v>0.0006178287928</v>
      </c>
      <c r="AB483" s="3" t="s">
        <v>291</v>
      </c>
      <c r="AC483" s="4">
        <f t="array" ref="AC483">XLOOKUP(AB483,'Agregado (2)'!$B$2:$B$1511,'Agregado (2)'!$H$2:$H$1511)</f>
        <v>0.007865086282</v>
      </c>
      <c r="AD483" s="3" t="s">
        <v>291</v>
      </c>
      <c r="AE483" s="2">
        <v>2601.892</v>
      </c>
      <c r="AF483" s="12">
        <v>43798.0</v>
      </c>
      <c r="AG483" s="2">
        <v>22.0</v>
      </c>
      <c r="AH483" s="9">
        <f t="shared" si="8"/>
        <v>-0.004082564074</v>
      </c>
    </row>
    <row r="484" ht="15.75" customHeight="1">
      <c r="B484" s="13" t="s">
        <v>291</v>
      </c>
      <c r="C484" s="10">
        <v>129369.41400000016</v>
      </c>
      <c r="D484" s="21">
        <f t="shared" si="1"/>
        <v>0.02031711273</v>
      </c>
      <c r="E484" s="10">
        <v>117374.53100000006</v>
      </c>
      <c r="F484" s="10">
        <v>87505.38799999989</v>
      </c>
      <c r="G484" s="10">
        <f t="shared" si="2"/>
        <v>334249.3533</v>
      </c>
      <c r="H484" s="11">
        <f t="shared" si="5"/>
        <v>0.007865086282</v>
      </c>
      <c r="J484" s="12"/>
      <c r="K484" s="12"/>
      <c r="L484" s="12"/>
      <c r="M484" s="12"/>
      <c r="N484" s="12"/>
      <c r="O484" s="12"/>
      <c r="P484" s="12"/>
      <c r="Q484" s="12">
        <v>43801.0</v>
      </c>
      <c r="R484" s="2">
        <v>149.55</v>
      </c>
      <c r="S484" s="3">
        <v>43508.0</v>
      </c>
      <c r="T484" s="4">
        <f t="array" ref="T484">XLOOKUP(S484,'Agregado (2)'!$B$2:$B$1511,'Agregado (2)'!$H$2:$H$1511)</f>
        <v>0.005998724467</v>
      </c>
      <c r="V484" s="12">
        <v>43801.0</v>
      </c>
      <c r="W484" s="2">
        <v>225.2</v>
      </c>
      <c r="Y484" s="12">
        <v>43801.0</v>
      </c>
      <c r="Z484" s="2">
        <v>225.2</v>
      </c>
      <c r="AA484" s="22">
        <f t="shared" si="7"/>
        <v>-0.006506319011</v>
      </c>
      <c r="AB484" s="3">
        <v>43508.0</v>
      </c>
      <c r="AC484" s="4">
        <f t="array" ref="AC484">XLOOKUP(AB484,'Agregado (2)'!$B$2:$B$1511,'Agregado (2)'!$H$2:$H$1511)</f>
        <v>0.005998724467</v>
      </c>
      <c r="AD484" s="3">
        <v>43508.0</v>
      </c>
      <c r="AE484" s="2">
        <v>1963.67</v>
      </c>
      <c r="AF484" s="12">
        <v>43801.0</v>
      </c>
      <c r="AG484" s="2">
        <v>22.32</v>
      </c>
      <c r="AH484" s="9">
        <f t="shared" si="8"/>
        <v>0.01444068415</v>
      </c>
    </row>
    <row r="485" ht="15.75" customHeight="1">
      <c r="B485" s="13">
        <v>43508.0</v>
      </c>
      <c r="C485" s="10">
        <v>131333.08400000018</v>
      </c>
      <c r="D485" s="21">
        <f t="shared" si="1"/>
        <v>0.01506473587</v>
      </c>
      <c r="E485" s="10">
        <v>117374.53100000006</v>
      </c>
      <c r="F485" s="10">
        <v>87552.81899999989</v>
      </c>
      <c r="G485" s="10">
        <f t="shared" si="2"/>
        <v>336260.4491</v>
      </c>
      <c r="H485" s="11">
        <f t="shared" si="5"/>
        <v>0.005998724467</v>
      </c>
      <c r="J485" s="12"/>
      <c r="K485" s="12"/>
      <c r="L485" s="12"/>
      <c r="M485" s="12"/>
      <c r="N485" s="12"/>
      <c r="O485" s="12"/>
      <c r="P485" s="12"/>
      <c r="Q485" s="12">
        <v>43802.0</v>
      </c>
      <c r="R485" s="2">
        <v>149.31</v>
      </c>
      <c r="S485" s="3">
        <v>43536.0</v>
      </c>
      <c r="T485" s="4">
        <f t="array" ref="T485">XLOOKUP(S485,'Agregado (2)'!$B$2:$B$1511,'Agregado (2)'!$H$2:$H$1511)</f>
        <v>0.009896519154</v>
      </c>
      <c r="V485" s="12">
        <v>43802.0</v>
      </c>
      <c r="W485" s="2">
        <v>224.8</v>
      </c>
      <c r="Y485" s="12">
        <v>43802.0</v>
      </c>
      <c r="Z485" s="2">
        <v>224.8</v>
      </c>
      <c r="AA485" s="22">
        <f t="shared" si="7"/>
        <v>-0.001777778246</v>
      </c>
      <c r="AB485" s="3">
        <v>43536.0</v>
      </c>
      <c r="AC485" s="4">
        <f t="array" ref="AC485">XLOOKUP(AB485,'Agregado (2)'!$B$2:$B$1511,'Agregado (2)'!$H$2:$H$1511)</f>
        <v>0.009896519154</v>
      </c>
      <c r="AD485" s="3">
        <v>43536.0</v>
      </c>
      <c r="AE485" s="2">
        <v>2834.596</v>
      </c>
      <c r="AF485" s="12">
        <v>43802.0</v>
      </c>
      <c r="AG485" s="2">
        <v>22.41</v>
      </c>
      <c r="AH485" s="9">
        <f t="shared" si="8"/>
        <v>0.0040241503</v>
      </c>
    </row>
    <row r="486" ht="15.75" customHeight="1">
      <c r="B486" s="13">
        <v>43536.0</v>
      </c>
      <c r="C486" s="10">
        <v>134167.68000000017</v>
      </c>
      <c r="D486" s="21">
        <f t="shared" si="1"/>
        <v>0.02135363881</v>
      </c>
      <c r="E486" s="10">
        <v>117531.16300000006</v>
      </c>
      <c r="F486" s="10">
        <v>87905.91399999989</v>
      </c>
      <c r="G486" s="10">
        <f t="shared" si="2"/>
        <v>339604.7784</v>
      </c>
      <c r="H486" s="11">
        <f t="shared" si="5"/>
        <v>0.009896519154</v>
      </c>
      <c r="J486" s="12"/>
      <c r="K486" s="12"/>
      <c r="L486" s="12"/>
      <c r="M486" s="12"/>
      <c r="N486" s="12"/>
      <c r="O486" s="12"/>
      <c r="P486" s="12"/>
      <c r="Q486" s="12">
        <v>43803.0</v>
      </c>
      <c r="R486" s="2">
        <v>149.85</v>
      </c>
      <c r="S486" s="3">
        <v>43567.0</v>
      </c>
      <c r="T486" s="4">
        <f t="array" ref="T486">XLOOKUP(S486,'Agregado (2)'!$B$2:$B$1511,'Agregado (2)'!$H$2:$H$1511)</f>
        <v>-0.003826198051</v>
      </c>
      <c r="V486" s="12">
        <v>43803.0</v>
      </c>
      <c r="W486" s="2">
        <v>226.8</v>
      </c>
      <c r="Y486" s="12">
        <v>43803.0</v>
      </c>
      <c r="Z486" s="2">
        <v>226.8</v>
      </c>
      <c r="AA486" s="22">
        <f t="shared" si="7"/>
        <v>0.008857453834</v>
      </c>
      <c r="AB486" s="3">
        <v>43567.0</v>
      </c>
      <c r="AC486" s="4">
        <f t="array" ref="AC486">XLOOKUP(AB486,'Agregado (2)'!$B$2:$B$1511,'Agregado (2)'!$H$2:$H$1511)</f>
        <v>-0.003826198051</v>
      </c>
      <c r="AD486" s="3">
        <v>43567.0</v>
      </c>
      <c r="AE486" s="2">
        <v>-1346.074</v>
      </c>
      <c r="AF486" s="12">
        <v>43803.0</v>
      </c>
      <c r="AG486" s="2">
        <v>22.2</v>
      </c>
      <c r="AH486" s="9">
        <f t="shared" si="8"/>
        <v>-0.009414998935</v>
      </c>
    </row>
    <row r="487" ht="15.75" customHeight="1">
      <c r="B487" s="13">
        <v>43567.0</v>
      </c>
      <c r="C487" s="10">
        <v>132821.60600000017</v>
      </c>
      <c r="D487" s="21">
        <f t="shared" si="1"/>
        <v>-0.01008344137</v>
      </c>
      <c r="E487" s="10">
        <v>117484.48400000005</v>
      </c>
      <c r="F487" s="10">
        <v>88001.78599999989</v>
      </c>
      <c r="G487" s="10">
        <f t="shared" si="2"/>
        <v>338307.8659</v>
      </c>
      <c r="H487" s="11">
        <f t="shared" si="5"/>
        <v>-0.003826198051</v>
      </c>
      <c r="J487" s="12"/>
      <c r="K487" s="12"/>
      <c r="L487" s="12"/>
      <c r="M487" s="12"/>
      <c r="N487" s="12"/>
      <c r="O487" s="12"/>
      <c r="P487" s="12"/>
      <c r="Q487" s="12">
        <v>43804.0</v>
      </c>
      <c r="R487" s="2">
        <v>149.93</v>
      </c>
      <c r="S487" s="3">
        <v>43597.0</v>
      </c>
      <c r="T487" s="4">
        <f t="array" ref="T487">XLOOKUP(S487,'Agregado (2)'!$B$2:$B$1511,'Agregado (2)'!$H$2:$H$1511)</f>
        <v>-0.001037978108</v>
      </c>
      <c r="V487" s="12">
        <v>43804.0</v>
      </c>
      <c r="W487" s="2">
        <v>229.36</v>
      </c>
      <c r="Y487" s="12">
        <v>43804.0</v>
      </c>
      <c r="Z487" s="2">
        <v>229.36</v>
      </c>
      <c r="AA487" s="22">
        <f t="shared" si="7"/>
        <v>0.01122424972</v>
      </c>
      <c r="AB487" s="3">
        <v>43597.0</v>
      </c>
      <c r="AC487" s="4">
        <f t="array" ref="AC487">XLOOKUP(AB487,'Agregado (2)'!$B$2:$B$1511,'Agregado (2)'!$H$2:$H$1511)</f>
        <v>-0.001037978108</v>
      </c>
      <c r="AD487" s="3">
        <v>43597.0</v>
      </c>
      <c r="AE487" s="2">
        <v>-934.271</v>
      </c>
      <c r="AF487" s="12">
        <v>43804.0</v>
      </c>
      <c r="AG487" s="2">
        <v>22.02</v>
      </c>
      <c r="AH487" s="9">
        <f t="shared" si="8"/>
        <v>-0.008141157584</v>
      </c>
    </row>
    <row r="488" ht="15.75" customHeight="1">
      <c r="B488" s="13">
        <v>43597.0</v>
      </c>
      <c r="C488" s="10">
        <v>131887.33500000017</v>
      </c>
      <c r="D488" s="21">
        <f t="shared" si="1"/>
        <v>-0.007058884191</v>
      </c>
      <c r="E488" s="10">
        <v>117453.16500000005</v>
      </c>
      <c r="F488" s="10">
        <v>88616.39899999989</v>
      </c>
      <c r="G488" s="10">
        <f t="shared" si="2"/>
        <v>337956.8919</v>
      </c>
      <c r="H488" s="11">
        <f t="shared" si="5"/>
        <v>-0.001037978108</v>
      </c>
      <c r="J488" s="12"/>
      <c r="K488" s="12"/>
      <c r="L488" s="12"/>
      <c r="M488" s="12"/>
      <c r="N488" s="12"/>
      <c r="O488" s="12"/>
      <c r="P488" s="12"/>
      <c r="Q488" s="12">
        <v>43805.0</v>
      </c>
      <c r="R488" s="2">
        <v>151.75</v>
      </c>
      <c r="S488" s="3">
        <v>43628.0</v>
      </c>
      <c r="T488" s="4">
        <f t="array" ref="T488">XLOOKUP(S488,'Agregado (2)'!$B$2:$B$1511,'Agregado (2)'!$H$2:$H$1511)</f>
        <v>0.001247849064</v>
      </c>
      <c r="V488" s="12">
        <v>43805.0</v>
      </c>
      <c r="W488" s="2">
        <v>231.77</v>
      </c>
      <c r="Y488" s="12">
        <v>43805.0</v>
      </c>
      <c r="Z488" s="2">
        <v>231.77</v>
      </c>
      <c r="AA488" s="22">
        <f t="shared" si="7"/>
        <v>0.01045267904</v>
      </c>
      <c r="AB488" s="3">
        <v>43628.0</v>
      </c>
      <c r="AC488" s="4">
        <f t="array" ref="AC488">XLOOKUP(AB488,'Agregado (2)'!$B$2:$B$1511,'Agregado (2)'!$H$2:$H$1511)</f>
        <v>0.001247849064</v>
      </c>
      <c r="AD488" s="3">
        <v>43628.0</v>
      </c>
      <c r="AE488" s="2">
        <v>311.975</v>
      </c>
      <c r="AF488" s="12">
        <v>43805.0</v>
      </c>
      <c r="AG488" s="2">
        <v>22.39</v>
      </c>
      <c r="AH488" s="9">
        <f t="shared" si="8"/>
        <v>0.01666329932</v>
      </c>
    </row>
    <row r="489" ht="15.75" customHeight="1">
      <c r="B489" s="13">
        <v>43628.0</v>
      </c>
      <c r="C489" s="10">
        <v>132199.31000000017</v>
      </c>
      <c r="D489" s="21">
        <f t="shared" si="1"/>
        <v>0.002362672638</v>
      </c>
      <c r="E489" s="10">
        <v>117484.54000000005</v>
      </c>
      <c r="F489" s="10">
        <v>88695.0219999999</v>
      </c>
      <c r="G489" s="10">
        <f t="shared" si="2"/>
        <v>338378.8744</v>
      </c>
      <c r="H489" s="11">
        <f t="shared" si="5"/>
        <v>0.001247849064</v>
      </c>
      <c r="J489" s="12"/>
      <c r="K489" s="12"/>
      <c r="L489" s="12"/>
      <c r="M489" s="12"/>
      <c r="N489" s="12"/>
      <c r="O489" s="12"/>
      <c r="P489" s="12"/>
      <c r="Q489" s="12">
        <v>43808.0</v>
      </c>
      <c r="R489" s="2">
        <v>151.36</v>
      </c>
      <c r="S489" s="3">
        <v>43720.0</v>
      </c>
      <c r="T489" s="4">
        <f t="array" ref="T489">XLOOKUP(S489,'Agregado (2)'!$B$2:$B$1511,'Agregado (2)'!$H$2:$H$1511)</f>
        <v>-0.002000830385</v>
      </c>
      <c r="V489" s="12">
        <v>43808.0</v>
      </c>
      <c r="W489" s="2">
        <v>230.55</v>
      </c>
      <c r="Y489" s="12">
        <v>43808.0</v>
      </c>
      <c r="Z489" s="2">
        <v>230.55</v>
      </c>
      <c r="AA489" s="22">
        <f t="shared" si="7"/>
        <v>-0.005277741962</v>
      </c>
      <c r="AB489" s="3">
        <v>43720.0</v>
      </c>
      <c r="AC489" s="4">
        <f t="array" ref="AC489">XLOOKUP(AB489,'Agregado (2)'!$B$2:$B$1511,'Agregado (2)'!$H$2:$H$1511)</f>
        <v>-0.002000830385</v>
      </c>
      <c r="AD489" s="3">
        <v>43720.0</v>
      </c>
      <c r="AE489" s="2">
        <v>330.569</v>
      </c>
      <c r="AF489" s="12">
        <v>43808.0</v>
      </c>
      <c r="AG489" s="2">
        <v>22.64</v>
      </c>
      <c r="AH489" s="9">
        <f t="shared" si="8"/>
        <v>0.01110382272</v>
      </c>
    </row>
    <row r="490" ht="15.75" customHeight="1">
      <c r="B490" s="13">
        <v>43720.0</v>
      </c>
      <c r="C490" s="10">
        <v>132529.87900000016</v>
      </c>
      <c r="D490" s="21">
        <f t="shared" si="1"/>
        <v>0.002497413852</v>
      </c>
      <c r="E490" s="10">
        <v>117817.00400000006</v>
      </c>
      <c r="F490" s="10">
        <v>87355.62699999989</v>
      </c>
      <c r="G490" s="10">
        <f t="shared" si="2"/>
        <v>337702.5125</v>
      </c>
      <c r="H490" s="11">
        <f t="shared" si="5"/>
        <v>-0.002000830385</v>
      </c>
      <c r="J490" s="12"/>
      <c r="K490" s="12"/>
      <c r="L490" s="12"/>
      <c r="M490" s="12"/>
      <c r="N490" s="12"/>
      <c r="O490" s="12"/>
      <c r="P490" s="12"/>
      <c r="Q490" s="12">
        <v>43809.0</v>
      </c>
      <c r="R490" s="2">
        <v>151.13</v>
      </c>
      <c r="S490" s="3">
        <v>43750.0</v>
      </c>
      <c r="T490" s="4">
        <f t="array" ref="T490">XLOOKUP(S490,'Agregado (2)'!$B$2:$B$1511,'Agregado (2)'!$H$2:$H$1511)</f>
        <v>0.004852387773</v>
      </c>
      <c r="V490" s="12">
        <v>43809.0</v>
      </c>
      <c r="W490" s="2">
        <v>231.05</v>
      </c>
      <c r="Y490" s="12">
        <v>43809.0</v>
      </c>
      <c r="Z490" s="2">
        <v>231.05</v>
      </c>
      <c r="AA490" s="22">
        <f t="shared" si="7"/>
        <v>0.002166378664</v>
      </c>
      <c r="AB490" s="3">
        <v>43750.0</v>
      </c>
      <c r="AC490" s="4">
        <f t="array" ref="AC490">XLOOKUP(AB490,'Agregado (2)'!$B$2:$B$1511,'Agregado (2)'!$H$2:$H$1511)</f>
        <v>0.004852387773</v>
      </c>
      <c r="AD490" s="3">
        <v>43750.0</v>
      </c>
      <c r="AE490" s="2">
        <v>1224.062</v>
      </c>
      <c r="AF490" s="12">
        <v>43809.0</v>
      </c>
      <c r="AG490" s="2">
        <v>23.26</v>
      </c>
      <c r="AH490" s="9">
        <f t="shared" si="8"/>
        <v>0.02701689376</v>
      </c>
    </row>
    <row r="491" ht="15.75" customHeight="1">
      <c r="B491" s="13">
        <v>43750.0</v>
      </c>
      <c r="C491" s="10">
        <v>133753.94100000017</v>
      </c>
      <c r="D491" s="21">
        <f t="shared" si="1"/>
        <v>0.009193728871</v>
      </c>
      <c r="E491" s="10">
        <v>118164.22600000005</v>
      </c>
      <c r="F491" s="10">
        <v>87426.98199999989</v>
      </c>
      <c r="G491" s="10">
        <f t="shared" si="2"/>
        <v>339345.1582</v>
      </c>
      <c r="H491" s="11">
        <f t="shared" si="5"/>
        <v>0.004852387773</v>
      </c>
      <c r="J491" s="12"/>
      <c r="K491" s="12"/>
      <c r="L491" s="12"/>
      <c r="M491" s="12"/>
      <c r="N491" s="12"/>
      <c r="O491" s="12"/>
      <c r="P491" s="12"/>
      <c r="Q491" s="12">
        <v>43810.0</v>
      </c>
      <c r="R491" s="2">
        <v>151.7</v>
      </c>
      <c r="S491" s="3">
        <v>43781.0</v>
      </c>
      <c r="T491" s="4">
        <f t="array" ref="T491">XLOOKUP(S491,'Agregado (2)'!$B$2:$B$1511,'Agregado (2)'!$H$2:$H$1511)</f>
        <v>-0.001675168255</v>
      </c>
      <c r="V491" s="12">
        <v>43810.0</v>
      </c>
      <c r="W491" s="2">
        <v>233.25</v>
      </c>
      <c r="Y491" s="12">
        <v>43810.0</v>
      </c>
      <c r="Z491" s="2">
        <v>233.25</v>
      </c>
      <c r="AA491" s="22">
        <f t="shared" si="7"/>
        <v>0.009476702411</v>
      </c>
      <c r="AB491" s="3">
        <v>43781.0</v>
      </c>
      <c r="AC491" s="4">
        <f t="array" ref="AC491">XLOOKUP(AB491,'Agregado (2)'!$B$2:$B$1511,'Agregado (2)'!$H$2:$H$1511)</f>
        <v>-0.001675168255</v>
      </c>
      <c r="AD491" s="3">
        <v>43781.0</v>
      </c>
      <c r="AE491" s="2">
        <v>-956.263</v>
      </c>
      <c r="AF491" s="12">
        <v>43810.0</v>
      </c>
      <c r="AG491" s="2">
        <v>23.51</v>
      </c>
      <c r="AH491" s="9">
        <f t="shared" si="8"/>
        <v>0.01069071546</v>
      </c>
    </row>
    <row r="492" ht="15.75" customHeight="1">
      <c r="B492" s="13">
        <v>43781.0</v>
      </c>
      <c r="C492" s="10">
        <v>132797.67800000016</v>
      </c>
      <c r="D492" s="21">
        <f t="shared" si="1"/>
        <v>-0.007175098813</v>
      </c>
      <c r="E492" s="10">
        <v>118495.31400000006</v>
      </c>
      <c r="F492" s="10">
        <v>87484.18899999988</v>
      </c>
      <c r="G492" s="10">
        <f t="shared" si="2"/>
        <v>338777.1738</v>
      </c>
      <c r="H492" s="11">
        <f t="shared" si="5"/>
        <v>-0.001675168255</v>
      </c>
      <c r="J492" s="12"/>
      <c r="K492" s="12"/>
      <c r="L492" s="12"/>
      <c r="M492" s="12"/>
      <c r="N492" s="12"/>
      <c r="O492" s="12"/>
      <c r="P492" s="12"/>
      <c r="Q492" s="12">
        <v>43811.0</v>
      </c>
      <c r="R492" s="2">
        <v>153.24</v>
      </c>
      <c r="S492" s="3">
        <v>43811.0</v>
      </c>
      <c r="T492" s="4">
        <f t="array" ref="T492">XLOOKUP(S492,'Agregado (2)'!$B$2:$B$1511,'Agregado (2)'!$H$2:$H$1511)</f>
        <v>0.002284852308</v>
      </c>
      <c r="V492" s="12">
        <v>43811.0</v>
      </c>
      <c r="W492" s="2">
        <v>234.33</v>
      </c>
      <c r="Y492" s="12">
        <v>43811.0</v>
      </c>
      <c r="Z492" s="2">
        <v>234.33</v>
      </c>
      <c r="AA492" s="22">
        <f t="shared" si="7"/>
        <v>0.004619538563</v>
      </c>
      <c r="AB492" s="3">
        <v>43811.0</v>
      </c>
      <c r="AC492" s="4">
        <f t="array" ref="AC492">XLOOKUP(AB492,'Agregado (2)'!$B$2:$B$1511,'Agregado (2)'!$H$2:$H$1511)</f>
        <v>0.002284852308</v>
      </c>
      <c r="AD492" s="3">
        <v>43811.0</v>
      </c>
      <c r="AE492" s="2">
        <v>880.432</v>
      </c>
      <c r="AF492" s="12">
        <v>43811.0</v>
      </c>
      <c r="AG492" s="2">
        <v>23.98</v>
      </c>
      <c r="AH492" s="9">
        <f t="shared" si="8"/>
        <v>0.01979428705</v>
      </c>
    </row>
    <row r="493" ht="15.75" customHeight="1">
      <c r="B493" s="13">
        <v>43811.0</v>
      </c>
      <c r="C493" s="10">
        <v>133678.11000000016</v>
      </c>
      <c r="D493" s="21">
        <f t="shared" si="1"/>
        <v>0.006607993997</v>
      </c>
      <c r="E493" s="10">
        <v>118400.44200000005</v>
      </c>
      <c r="F493" s="10">
        <v>87473.55599999988</v>
      </c>
      <c r="G493" s="10">
        <f t="shared" si="2"/>
        <v>339552.1146</v>
      </c>
      <c r="H493" s="11">
        <f t="shared" si="5"/>
        <v>0.002284852308</v>
      </c>
      <c r="J493" s="12"/>
      <c r="K493" s="12"/>
      <c r="L493" s="12"/>
      <c r="M493" s="12"/>
      <c r="N493" s="12"/>
      <c r="O493" s="12"/>
      <c r="P493" s="12"/>
      <c r="Q493" s="12">
        <v>43812.0</v>
      </c>
      <c r="R493" s="2">
        <v>154.53</v>
      </c>
      <c r="S493" s="3" t="s">
        <v>292</v>
      </c>
      <c r="T493" s="4">
        <f t="array" ref="T493">XLOOKUP(S493,'Agregado (2)'!$B$2:$B$1511,'Agregado (2)'!$H$2:$H$1511)</f>
        <v>0.00717156308</v>
      </c>
      <c r="V493" s="12">
        <v>43812.0</v>
      </c>
      <c r="W493" s="2">
        <v>235.08</v>
      </c>
      <c r="Y493" s="12">
        <v>43812.0</v>
      </c>
      <c r="Z493" s="2">
        <v>235.08</v>
      </c>
      <c r="AA493" s="22">
        <f t="shared" si="7"/>
        <v>0.003195503454</v>
      </c>
      <c r="AB493" s="3" t="s">
        <v>292</v>
      </c>
      <c r="AC493" s="4">
        <f t="array" ref="AC493">XLOOKUP(AB493,'Agregado (2)'!$B$2:$B$1511,'Agregado (2)'!$H$2:$H$1511)</f>
        <v>0.00717156308</v>
      </c>
      <c r="AD493" s="3" t="s">
        <v>292</v>
      </c>
      <c r="AE493" s="2">
        <v>2664.234</v>
      </c>
      <c r="AF493" s="12">
        <v>43812.0</v>
      </c>
      <c r="AG493" s="2">
        <v>23.89</v>
      </c>
      <c r="AH493" s="9">
        <f t="shared" si="8"/>
        <v>-0.003760188262</v>
      </c>
    </row>
    <row r="494" ht="15.75" customHeight="1">
      <c r="B494" s="13" t="s">
        <v>292</v>
      </c>
      <c r="C494" s="10">
        <v>136342.34400000016</v>
      </c>
      <c r="D494" s="21">
        <f t="shared" si="1"/>
        <v>0.01973421215</v>
      </c>
      <c r="E494" s="10">
        <v>118161.19400000005</v>
      </c>
      <c r="F494" s="10">
        <v>87492.42899999989</v>
      </c>
      <c r="G494" s="10">
        <f t="shared" si="2"/>
        <v>341995.9867</v>
      </c>
      <c r="H494" s="11">
        <f t="shared" si="5"/>
        <v>0.00717156308</v>
      </c>
      <c r="J494" s="12"/>
      <c r="K494" s="12"/>
      <c r="L494" s="12"/>
      <c r="M494" s="12"/>
      <c r="N494" s="12"/>
      <c r="O494" s="12"/>
      <c r="P494" s="12"/>
      <c r="Q494" s="12">
        <v>43815.0</v>
      </c>
      <c r="R494" s="2">
        <v>155.53</v>
      </c>
      <c r="S494" s="3" t="s">
        <v>293</v>
      </c>
      <c r="T494" s="4">
        <f t="array" ref="T494">XLOOKUP(S494,'Agregado (2)'!$B$2:$B$1511,'Agregado (2)'!$H$2:$H$1511)</f>
        <v>0.002435533615</v>
      </c>
      <c r="V494" s="12">
        <v>43815.0</v>
      </c>
      <c r="W494" s="2">
        <v>236.1</v>
      </c>
      <c r="Y494" s="12">
        <v>43815.0</v>
      </c>
      <c r="Z494" s="2">
        <v>236.1</v>
      </c>
      <c r="AA494" s="22">
        <f t="shared" si="7"/>
        <v>0.004329562347</v>
      </c>
      <c r="AB494" s="3" t="s">
        <v>293</v>
      </c>
      <c r="AC494" s="4">
        <f t="array" ref="AC494">XLOOKUP(AB494,'Agregado (2)'!$B$2:$B$1511,'Agregado (2)'!$H$2:$H$1511)</f>
        <v>0.002435533615</v>
      </c>
      <c r="AD494" s="3" t="s">
        <v>293</v>
      </c>
      <c r="AE494" s="2">
        <v>1316.571</v>
      </c>
      <c r="AF494" s="12">
        <v>43815.0</v>
      </c>
      <c r="AG494" s="2">
        <v>25.43</v>
      </c>
      <c r="AH494" s="9">
        <f t="shared" si="8"/>
        <v>0.0624696181</v>
      </c>
    </row>
    <row r="495" ht="15.75" customHeight="1">
      <c r="B495" s="13" t="s">
        <v>293</v>
      </c>
      <c r="C495" s="10">
        <v>137658.91500000015</v>
      </c>
      <c r="D495" s="21">
        <f t="shared" si="1"/>
        <v>0.009610037101</v>
      </c>
      <c r="E495" s="10">
        <v>117682.58000000005</v>
      </c>
      <c r="F495" s="10">
        <v>87488.43999999989</v>
      </c>
      <c r="G495" s="10">
        <f t="shared" si="2"/>
        <v>342829.9446</v>
      </c>
      <c r="H495" s="11">
        <f t="shared" si="5"/>
        <v>0.002435533615</v>
      </c>
      <c r="J495" s="12"/>
      <c r="K495" s="12"/>
      <c r="L495" s="12"/>
      <c r="M495" s="12"/>
      <c r="N495" s="12"/>
      <c r="O495" s="12"/>
      <c r="P495" s="12"/>
      <c r="Q495" s="12">
        <v>43816.0</v>
      </c>
      <c r="R495" s="2">
        <v>154.69</v>
      </c>
      <c r="S495" s="3" t="s">
        <v>294</v>
      </c>
      <c r="T495" s="4">
        <f t="array" ref="T495">XLOOKUP(S495,'Agregado (2)'!$B$2:$B$1511,'Agregado (2)'!$H$2:$H$1511)</f>
        <v>0.009238136661</v>
      </c>
      <c r="V495" s="12">
        <v>43816.0</v>
      </c>
      <c r="W495" s="2">
        <v>235.36</v>
      </c>
      <c r="Y495" s="12">
        <v>43816.0</v>
      </c>
      <c r="Z495" s="2">
        <v>235.36</v>
      </c>
      <c r="AA495" s="22">
        <f t="shared" si="7"/>
        <v>-0.003139187238</v>
      </c>
      <c r="AB495" s="3" t="s">
        <v>294</v>
      </c>
      <c r="AC495" s="4">
        <f t="array" ref="AC495">XLOOKUP(AB495,'Agregado (2)'!$B$2:$B$1511,'Agregado (2)'!$H$2:$H$1511)</f>
        <v>0.009238136661</v>
      </c>
      <c r="AD495" s="3" t="s">
        <v>294</v>
      </c>
      <c r="AE495" s="2">
        <v>-1677.442</v>
      </c>
      <c r="AF495" s="12">
        <v>43816.0</v>
      </c>
      <c r="AG495" s="2">
        <v>25.27</v>
      </c>
      <c r="AH495" s="9">
        <f t="shared" si="8"/>
        <v>-0.006311658034</v>
      </c>
    </row>
    <row r="496" ht="15.75" customHeight="1">
      <c r="B496" s="13" t="s">
        <v>294</v>
      </c>
      <c r="C496" s="10">
        <v>135981.47300000014</v>
      </c>
      <c r="D496" s="21">
        <f t="shared" si="1"/>
        <v>-0.01226034669</v>
      </c>
      <c r="E496" s="10">
        <v>122185.08300000004</v>
      </c>
      <c r="F496" s="10">
        <v>87845.18499999988</v>
      </c>
      <c r="G496" s="10">
        <f t="shared" si="2"/>
        <v>346011.7287</v>
      </c>
      <c r="H496" s="11">
        <f t="shared" si="5"/>
        <v>0.009238136661</v>
      </c>
      <c r="J496" s="12"/>
      <c r="K496" s="12"/>
      <c r="L496" s="12"/>
      <c r="M496" s="12"/>
      <c r="N496" s="12"/>
      <c r="O496" s="12"/>
      <c r="P496" s="12"/>
      <c r="Q496" s="12">
        <v>43817.0</v>
      </c>
      <c r="R496" s="2">
        <v>154.37</v>
      </c>
      <c r="S496" s="3" t="s">
        <v>295</v>
      </c>
      <c r="T496" s="4">
        <f t="array" ref="T496">XLOOKUP(S496,'Agregado (2)'!$B$2:$B$1511,'Agregado (2)'!$H$2:$H$1511)</f>
        <v>-0.0153114871</v>
      </c>
      <c r="V496" s="12">
        <v>43817.0</v>
      </c>
      <c r="W496" s="2">
        <v>236.48</v>
      </c>
      <c r="Y496" s="12">
        <v>43817.0</v>
      </c>
      <c r="Z496" s="2">
        <v>236.48</v>
      </c>
      <c r="AA496" s="22">
        <f t="shared" si="7"/>
        <v>0.004747380907</v>
      </c>
      <c r="AB496" s="3" t="s">
        <v>295</v>
      </c>
      <c r="AC496" s="4">
        <f t="array" ref="AC496">XLOOKUP(AB496,'Agregado (2)'!$B$2:$B$1511,'Agregado (2)'!$H$2:$H$1511)</f>
        <v>-0.0153114871</v>
      </c>
      <c r="AD496" s="3" t="s">
        <v>295</v>
      </c>
      <c r="AE496" s="2">
        <v>-383.54</v>
      </c>
      <c r="AF496" s="12">
        <v>43817.0</v>
      </c>
      <c r="AG496" s="2">
        <v>26.21</v>
      </c>
      <c r="AH496" s="9">
        <f t="shared" si="8"/>
        <v>0.03652309594</v>
      </c>
    </row>
    <row r="497" ht="15.75" customHeight="1">
      <c r="B497" s="13" t="s">
        <v>295</v>
      </c>
      <c r="C497" s="10">
        <v>135597.93300000014</v>
      </c>
      <c r="D497" s="21">
        <f t="shared" si="1"/>
        <v>-0.002824516488</v>
      </c>
      <c r="E497" s="10">
        <v>116994.27100000004</v>
      </c>
      <c r="F497" s="10">
        <v>88161.92699999988</v>
      </c>
      <c r="G497" s="10">
        <f t="shared" si="2"/>
        <v>340754.1282</v>
      </c>
      <c r="H497" s="11">
        <f t="shared" si="5"/>
        <v>-0.0153114871</v>
      </c>
      <c r="J497" s="12"/>
      <c r="K497" s="12"/>
      <c r="L497" s="12"/>
      <c r="M497" s="12"/>
      <c r="N497" s="12"/>
      <c r="O497" s="12"/>
      <c r="P497" s="12"/>
      <c r="Q497" s="12">
        <v>43818.0</v>
      </c>
      <c r="R497" s="2">
        <v>155.71</v>
      </c>
      <c r="S497" s="3" t="s">
        <v>296</v>
      </c>
      <c r="T497" s="4">
        <f t="array" ref="T497">XLOOKUP(S497,'Agregado (2)'!$B$2:$B$1511,'Agregado (2)'!$H$2:$H$1511)</f>
        <v>-0.00002429034869</v>
      </c>
      <c r="V497" s="12">
        <v>43818.0</v>
      </c>
      <c r="W497" s="2">
        <v>238.2</v>
      </c>
      <c r="Y497" s="12">
        <v>43818.0</v>
      </c>
      <c r="Z497" s="2">
        <v>238.2</v>
      </c>
      <c r="AA497" s="22">
        <f t="shared" si="7"/>
        <v>0.007247019161</v>
      </c>
      <c r="AB497" s="3" t="s">
        <v>296</v>
      </c>
      <c r="AC497" s="4">
        <f t="array" ref="AC497">XLOOKUP(AB497,'Agregado (2)'!$B$2:$B$1511,'Agregado (2)'!$H$2:$H$1511)</f>
        <v>-0.00002429034869</v>
      </c>
      <c r="AD497" s="3" t="s">
        <v>296</v>
      </c>
      <c r="AE497" s="2">
        <v>-1853.127</v>
      </c>
      <c r="AF497" s="12">
        <v>43818.0</v>
      </c>
      <c r="AG497" s="2">
        <v>26.94</v>
      </c>
      <c r="AH497" s="9">
        <f t="shared" si="8"/>
        <v>0.02747115365</v>
      </c>
    </row>
    <row r="498" ht="15.75" customHeight="1">
      <c r="B498" s="13" t="s">
        <v>296</v>
      </c>
      <c r="C498" s="10">
        <v>133744.80600000013</v>
      </c>
      <c r="D498" s="21">
        <f t="shared" si="1"/>
        <v>-0.01376058065</v>
      </c>
      <c r="E498" s="10">
        <v>118079.97400000003</v>
      </c>
      <c r="F498" s="10">
        <v>88921.08499999988</v>
      </c>
      <c r="G498" s="10">
        <f t="shared" si="2"/>
        <v>340745.8512</v>
      </c>
      <c r="H498" s="11">
        <f t="shared" si="5"/>
        <v>-0.00002429034869</v>
      </c>
      <c r="J498" s="12"/>
      <c r="K498" s="12"/>
      <c r="L498" s="12"/>
      <c r="M498" s="12"/>
      <c r="N498" s="12"/>
      <c r="O498" s="12"/>
      <c r="P498" s="12"/>
      <c r="Q498" s="12">
        <v>43819.0</v>
      </c>
      <c r="R498" s="2">
        <v>157.41</v>
      </c>
      <c r="S498" s="3" t="s">
        <v>297</v>
      </c>
      <c r="T498" s="4">
        <f t="array" ref="T498">XLOOKUP(S498,'Agregado (2)'!$B$2:$B$1511,'Agregado (2)'!$H$2:$H$1511)</f>
        <v>-0.01457711714</v>
      </c>
      <c r="V498" s="12">
        <v>43819.0</v>
      </c>
      <c r="W498" s="2">
        <v>238.14</v>
      </c>
      <c r="Y498" s="12">
        <v>43819.0</v>
      </c>
      <c r="Z498" s="2">
        <v>238.14</v>
      </c>
      <c r="AA498" s="22">
        <f t="shared" si="7"/>
        <v>-0.0002519208982</v>
      </c>
      <c r="AB498" s="3" t="s">
        <v>297</v>
      </c>
      <c r="AC498" s="4">
        <f t="array" ref="AC498">XLOOKUP(AB498,'Agregado (2)'!$B$2:$B$1511,'Agregado (2)'!$H$2:$H$1511)</f>
        <v>-0.01457711714</v>
      </c>
      <c r="AD498" s="3" t="s">
        <v>297</v>
      </c>
      <c r="AE498" s="2">
        <v>-5022.763</v>
      </c>
      <c r="AF498" s="12">
        <v>43819.0</v>
      </c>
      <c r="AG498" s="2">
        <v>27.04</v>
      </c>
      <c r="AH498" s="9">
        <f t="shared" si="8"/>
        <v>0.003705080193</v>
      </c>
    </row>
    <row r="499" ht="15.75" customHeight="1">
      <c r="B499" s="13" t="s">
        <v>297</v>
      </c>
      <c r="C499" s="10">
        <v>128722.04300000012</v>
      </c>
      <c r="D499" s="21">
        <f t="shared" si="1"/>
        <v>-0.03827817716</v>
      </c>
      <c r="E499" s="10">
        <v>118400.74300000003</v>
      </c>
      <c r="F499" s="10">
        <v>88692.03899999987</v>
      </c>
      <c r="G499" s="10">
        <f t="shared" si="2"/>
        <v>335814.7867</v>
      </c>
      <c r="H499" s="11">
        <f t="shared" si="5"/>
        <v>-0.01457711714</v>
      </c>
      <c r="J499" s="12"/>
      <c r="K499" s="12"/>
      <c r="L499" s="12"/>
      <c r="M499" s="12"/>
      <c r="N499" s="12"/>
      <c r="O499" s="12"/>
      <c r="P499" s="12"/>
      <c r="Q499" s="12">
        <v>43822.0</v>
      </c>
      <c r="R499" s="2">
        <v>157.41</v>
      </c>
      <c r="S499" s="3" t="s">
        <v>298</v>
      </c>
      <c r="T499" s="4">
        <f t="array" ref="T499">XLOOKUP(S499,'Agregado (2)'!$B$2:$B$1511,'Agregado (2)'!$H$2:$H$1511)</f>
        <v>0.02729413346</v>
      </c>
      <c r="V499" s="12">
        <v>43822.0</v>
      </c>
      <c r="W499" s="2">
        <v>237.06</v>
      </c>
      <c r="Y499" s="12">
        <v>43822.0</v>
      </c>
      <c r="Z499" s="2">
        <v>237.06</v>
      </c>
      <c r="AA499" s="22">
        <f t="shared" si="7"/>
        <v>-0.004545462372</v>
      </c>
      <c r="AB499" s="3" t="s">
        <v>298</v>
      </c>
      <c r="AC499" s="4">
        <f t="array" ref="AC499">XLOOKUP(AB499,'Agregado (2)'!$B$2:$B$1511,'Agregado (2)'!$H$2:$H$1511)</f>
        <v>0.02729413346</v>
      </c>
      <c r="AD499" s="3" t="s">
        <v>298</v>
      </c>
      <c r="AE499" s="2">
        <v>11153.657</v>
      </c>
      <c r="AF499" s="12">
        <v>43822.0</v>
      </c>
      <c r="AG499" s="2">
        <v>27.95</v>
      </c>
      <c r="AH499" s="9">
        <f t="shared" si="8"/>
        <v>0.03309994843</v>
      </c>
    </row>
    <row r="500" ht="15.75" customHeight="1">
      <c r="B500" s="13" t="s">
        <v>298</v>
      </c>
      <c r="C500" s="10">
        <v>139875.70000000013</v>
      </c>
      <c r="D500" s="21">
        <f t="shared" si="1"/>
        <v>0.08309879687</v>
      </c>
      <c r="E500" s="10">
        <v>117546.45800000003</v>
      </c>
      <c r="F500" s="10">
        <v>87684.55099999988</v>
      </c>
      <c r="G500" s="10">
        <f t="shared" si="2"/>
        <v>345106.7921</v>
      </c>
      <c r="H500" s="11">
        <f t="shared" si="5"/>
        <v>0.02729413346</v>
      </c>
      <c r="J500" s="12"/>
      <c r="K500" s="12"/>
      <c r="L500" s="12"/>
      <c r="M500" s="12"/>
      <c r="N500" s="12"/>
      <c r="O500" s="12"/>
      <c r="P500" s="12"/>
      <c r="Q500" s="12">
        <v>43823.0</v>
      </c>
      <c r="R500" s="2">
        <v>157.38</v>
      </c>
      <c r="S500" s="3" t="s">
        <v>299</v>
      </c>
      <c r="T500" s="4">
        <f t="array" ref="T500">XLOOKUP(S500,'Agregado (2)'!$B$2:$B$1511,'Agregado (2)'!$H$2:$H$1511)</f>
        <v>-0.007548579803</v>
      </c>
      <c r="V500" s="12">
        <v>43823.0</v>
      </c>
      <c r="W500" s="2">
        <v>238.18</v>
      </c>
      <c r="Y500" s="12">
        <v>43823.0</v>
      </c>
      <c r="Z500" s="2">
        <v>238.18</v>
      </c>
      <c r="AA500" s="22">
        <f t="shared" si="7"/>
        <v>0.004713416688</v>
      </c>
      <c r="AB500" s="3" t="s">
        <v>299</v>
      </c>
      <c r="AC500" s="4">
        <f t="array" ref="AC500">XLOOKUP(AB500,'Agregado (2)'!$B$2:$B$1511,'Agregado (2)'!$H$2:$H$1511)</f>
        <v>-0.007548579803</v>
      </c>
      <c r="AD500" s="3" t="s">
        <v>299</v>
      </c>
      <c r="AE500" s="2">
        <v>-2698.459</v>
      </c>
      <c r="AF500" s="12">
        <v>43823.0</v>
      </c>
      <c r="AG500" s="2">
        <v>28.35</v>
      </c>
      <c r="AH500" s="9">
        <f t="shared" si="8"/>
        <v>0.01420983057</v>
      </c>
    </row>
    <row r="501" ht="15.75" customHeight="1">
      <c r="B501" s="13" t="s">
        <v>299</v>
      </c>
      <c r="C501" s="10">
        <v>137177.24100000013</v>
      </c>
      <c r="D501" s="21">
        <f t="shared" si="1"/>
        <v>-0.01948035148</v>
      </c>
      <c r="E501" s="10">
        <v>117546.45800000003</v>
      </c>
      <c r="F501" s="10">
        <v>87787.85399999988</v>
      </c>
      <c r="G501" s="10">
        <f t="shared" si="2"/>
        <v>342511.5335</v>
      </c>
      <c r="H501" s="11">
        <f t="shared" si="5"/>
        <v>-0.007548579803</v>
      </c>
      <c r="J501" s="12"/>
      <c r="K501" s="12"/>
      <c r="L501" s="12"/>
      <c r="M501" s="12"/>
      <c r="N501" s="12"/>
      <c r="O501" s="12"/>
      <c r="P501" s="12"/>
      <c r="Q501" s="12">
        <v>43825.0</v>
      </c>
      <c r="R501" s="2">
        <v>158.67</v>
      </c>
      <c r="S501" s="3" t="s">
        <v>300</v>
      </c>
      <c r="T501" s="4">
        <f t="array" ref="T501">XLOOKUP(S501,'Agregado (2)'!$B$2:$B$1511,'Agregado (2)'!$H$2:$H$1511)</f>
        <v>-0.0003795231811</v>
      </c>
      <c r="V501" s="12">
        <v>43825.0</v>
      </c>
      <c r="W501" s="2">
        <v>239.06</v>
      </c>
      <c r="Y501" s="12">
        <v>43825.0</v>
      </c>
      <c r="Z501" s="2">
        <v>239.06</v>
      </c>
      <c r="AA501" s="22">
        <f t="shared" si="7"/>
        <v>0.00368787611</v>
      </c>
      <c r="AB501" s="3" t="s">
        <v>300</v>
      </c>
      <c r="AC501" s="4">
        <f t="array" ref="AC501">XLOOKUP(AB501,'Agregado (2)'!$B$2:$B$1511,'Agregado (2)'!$H$2:$H$1511)</f>
        <v>-0.0003795231811</v>
      </c>
      <c r="AD501" s="3" t="s">
        <v>300</v>
      </c>
      <c r="AE501" s="2">
        <v>16.06</v>
      </c>
      <c r="AF501" s="12">
        <v>43825.0</v>
      </c>
      <c r="AG501" s="2">
        <v>28.73</v>
      </c>
      <c r="AH501" s="9">
        <f t="shared" si="8"/>
        <v>0.01331484282</v>
      </c>
    </row>
    <row r="502" ht="15.75" customHeight="1">
      <c r="B502" s="13" t="s">
        <v>300</v>
      </c>
      <c r="C502" s="10">
        <v>137193.30100000012</v>
      </c>
      <c r="D502" s="21">
        <f t="shared" si="1"/>
        <v>0.0001170679615</v>
      </c>
      <c r="E502" s="10">
        <v>117304.50100000003</v>
      </c>
      <c r="F502" s="10">
        <v>87883.76499999987</v>
      </c>
      <c r="G502" s="10">
        <f t="shared" si="2"/>
        <v>342381.5671</v>
      </c>
      <c r="H502" s="11">
        <f t="shared" si="5"/>
        <v>-0.0003795231811</v>
      </c>
      <c r="J502" s="12"/>
      <c r="K502" s="12"/>
      <c r="L502" s="12"/>
      <c r="M502" s="12"/>
      <c r="N502" s="12"/>
      <c r="O502" s="12"/>
      <c r="P502" s="12"/>
      <c r="Q502" s="12">
        <v>43826.0</v>
      </c>
      <c r="R502" s="2">
        <v>158.96</v>
      </c>
      <c r="S502" s="3" t="s">
        <v>301</v>
      </c>
      <c r="T502" s="4">
        <f t="array" ref="T502">XLOOKUP(S502,'Agregado (2)'!$B$2:$B$1511,'Agregado (2)'!$H$2:$H$1511)</f>
        <v>0.0008605740913</v>
      </c>
      <c r="V502" s="12">
        <v>43826.0</v>
      </c>
      <c r="W502" s="2">
        <v>239.3</v>
      </c>
      <c r="Y502" s="12">
        <v>43826.0</v>
      </c>
      <c r="Z502" s="2">
        <v>239.3</v>
      </c>
      <c r="AA502" s="22">
        <f t="shared" si="7"/>
        <v>0.001003428464</v>
      </c>
      <c r="AB502" s="3" t="s">
        <v>301</v>
      </c>
      <c r="AC502" s="4">
        <f t="array" ref="AC502">XLOOKUP(AB502,'Agregado (2)'!$B$2:$B$1511,'Agregado (2)'!$H$2:$H$1511)</f>
        <v>0.0008605740913</v>
      </c>
      <c r="AD502" s="3" t="s">
        <v>301</v>
      </c>
      <c r="AE502" s="2">
        <v>500.465</v>
      </c>
      <c r="AF502" s="12">
        <v>43826.0</v>
      </c>
      <c r="AG502" s="2">
        <v>28.69</v>
      </c>
      <c r="AH502" s="9">
        <f t="shared" si="8"/>
        <v>-0.001393242998</v>
      </c>
    </row>
    <row r="503" ht="15.75" customHeight="1">
      <c r="B503" s="13" t="s">
        <v>301</v>
      </c>
      <c r="C503" s="10">
        <v>137693.76600000012</v>
      </c>
      <c r="D503" s="21">
        <f t="shared" si="1"/>
        <v>0.00364124481</v>
      </c>
      <c r="E503" s="10">
        <v>117093.71100000004</v>
      </c>
      <c r="F503" s="10">
        <v>87888.85799999986</v>
      </c>
      <c r="G503" s="10">
        <f t="shared" si="2"/>
        <v>342676.3386</v>
      </c>
      <c r="H503" s="11">
        <f t="shared" si="5"/>
        <v>0.0008605740913</v>
      </c>
      <c r="J503" s="12"/>
      <c r="K503" s="12"/>
      <c r="L503" s="12"/>
      <c r="M503" s="12"/>
      <c r="N503" s="12"/>
      <c r="O503" s="12"/>
      <c r="P503" s="12"/>
      <c r="Q503" s="12">
        <v>43829.0</v>
      </c>
      <c r="R503" s="2">
        <v>157.59</v>
      </c>
      <c r="S503" s="3" t="s">
        <v>302</v>
      </c>
      <c r="T503" s="4">
        <f t="array" ref="T503">XLOOKUP(S503,'Agregado (2)'!$B$2:$B$1511,'Agregado (2)'!$H$2:$H$1511)</f>
        <v>0.006593773196</v>
      </c>
      <c r="V503" s="12">
        <v>43829.0</v>
      </c>
      <c r="W503" s="2">
        <v>237.66</v>
      </c>
      <c r="Y503" s="12">
        <v>43829.0</v>
      </c>
      <c r="Z503" s="2">
        <v>237.66</v>
      </c>
      <c r="AA503" s="22">
        <f t="shared" si="7"/>
        <v>-0.006876914052</v>
      </c>
      <c r="AB503" s="3" t="s">
        <v>302</v>
      </c>
      <c r="AC503" s="4">
        <f t="array" ref="AC503">XLOOKUP(AB503,'Agregado (2)'!$B$2:$B$1511,'Agregado (2)'!$H$2:$H$1511)</f>
        <v>0.006593773196</v>
      </c>
      <c r="AD503" s="3" t="s">
        <v>302</v>
      </c>
      <c r="AE503" s="2">
        <v>2292.543</v>
      </c>
      <c r="AF503" s="12">
        <v>43829.0</v>
      </c>
      <c r="AG503" s="2">
        <v>27.65</v>
      </c>
      <c r="AH503" s="9">
        <f t="shared" si="8"/>
        <v>-0.03692290202</v>
      </c>
    </row>
    <row r="504" ht="15.75" customHeight="1">
      <c r="B504" s="13" t="s">
        <v>302</v>
      </c>
      <c r="C504" s="10">
        <v>139986.30900000012</v>
      </c>
      <c r="D504" s="21">
        <f t="shared" si="1"/>
        <v>0.01651249259</v>
      </c>
      <c r="E504" s="10">
        <v>117012.63400000003</v>
      </c>
      <c r="F504" s="10">
        <v>87944.37499999987</v>
      </c>
      <c r="G504" s="10">
        <f t="shared" si="2"/>
        <v>344943.3345</v>
      </c>
      <c r="H504" s="11">
        <f t="shared" si="5"/>
        <v>0.006593773196</v>
      </c>
      <c r="J504" s="12"/>
      <c r="K504" s="12"/>
      <c r="L504" s="12"/>
      <c r="M504" s="12"/>
      <c r="N504" s="12"/>
      <c r="O504" s="12"/>
      <c r="P504" s="12"/>
      <c r="Q504" s="12">
        <v>43830.0</v>
      </c>
      <c r="R504" s="2">
        <v>157.7</v>
      </c>
      <c r="S504" s="3" t="s">
        <v>303</v>
      </c>
      <c r="T504" s="4">
        <f t="array" ref="T504">XLOOKUP(S504,'Agregado (2)'!$B$2:$B$1511,'Agregado (2)'!$H$2:$H$1511)</f>
        <v>0.0005695200334</v>
      </c>
      <c r="V504" s="12">
        <v>43830.0</v>
      </c>
      <c r="W504" s="2">
        <v>237.41</v>
      </c>
      <c r="Y504" s="12">
        <v>43830.0</v>
      </c>
      <c r="Z504" s="2">
        <v>237.41</v>
      </c>
      <c r="AA504" s="22">
        <f t="shared" si="7"/>
        <v>-0.001052476574</v>
      </c>
      <c r="AB504" s="3" t="s">
        <v>303</v>
      </c>
      <c r="AC504" s="4">
        <f t="array" ref="AC504">XLOOKUP(AB504,'Agregado (2)'!$B$2:$B$1511,'Agregado (2)'!$H$2:$H$1511)</f>
        <v>0.0005695200334</v>
      </c>
      <c r="AD504" s="3" t="s">
        <v>303</v>
      </c>
      <c r="AE504" s="2">
        <v>224.747</v>
      </c>
      <c r="AF504" s="12">
        <v>43830.0</v>
      </c>
      <c r="AG504" s="2">
        <v>27.89</v>
      </c>
      <c r="AH504" s="9">
        <f t="shared" si="8"/>
        <v>0.008642473671</v>
      </c>
    </row>
    <row r="505" ht="15.75" customHeight="1">
      <c r="B505" s="13" t="s">
        <v>303</v>
      </c>
      <c r="C505" s="10">
        <v>140211.05600000013</v>
      </c>
      <c r="D505" s="21">
        <f t="shared" si="1"/>
        <v>0.001604205294</v>
      </c>
      <c r="E505" s="10">
        <v>116964.26300000004</v>
      </c>
      <c r="F505" s="10">
        <v>87964.52199999987</v>
      </c>
      <c r="G505" s="10">
        <f t="shared" si="2"/>
        <v>345139.8426</v>
      </c>
      <c r="H505" s="11">
        <f t="shared" si="5"/>
        <v>0.0005695200334</v>
      </c>
      <c r="J505" s="12"/>
      <c r="K505" s="12"/>
      <c r="L505" s="12"/>
      <c r="M505" s="12"/>
      <c r="N505" s="12"/>
      <c r="O505" s="12"/>
      <c r="P505" s="12"/>
      <c r="Q505" s="12">
        <v>43832.0</v>
      </c>
      <c r="R505" s="2">
        <v>160.62</v>
      </c>
      <c r="S505" s="3">
        <v>43862.0</v>
      </c>
      <c r="T505" s="4">
        <f t="array" ref="T505">XLOOKUP(S505,'Agregado (2)'!$B$2:$B$1511,'Agregado (2)'!$H$2:$H$1511)</f>
        <v>0.01328541538</v>
      </c>
      <c r="V505" s="12">
        <v>43832.0</v>
      </c>
      <c r="W505" s="2">
        <v>241.72</v>
      </c>
      <c r="Y505" s="12">
        <v>43832.0</v>
      </c>
      <c r="Z505" s="2">
        <v>241.72</v>
      </c>
      <c r="AA505" s="22">
        <f t="shared" si="7"/>
        <v>0.01799142721</v>
      </c>
      <c r="AB505" s="3">
        <v>43862.0</v>
      </c>
      <c r="AC505" s="4">
        <f t="array" ref="AC505">XLOOKUP(AB505,'Agregado (2)'!$B$2:$B$1511,'Agregado (2)'!$H$2:$H$1511)</f>
        <v>0.01328541538</v>
      </c>
      <c r="AD505" s="3">
        <v>43862.0</v>
      </c>
      <c r="AE505" s="2">
        <v>4572.924</v>
      </c>
      <c r="AF505" s="12">
        <v>43832.0</v>
      </c>
      <c r="AG505" s="2">
        <v>28.68</v>
      </c>
      <c r="AH505" s="9">
        <f t="shared" si="8"/>
        <v>0.02793181409</v>
      </c>
    </row>
    <row r="506" ht="15.75" customHeight="1">
      <c r="B506" s="13">
        <v>43862.0</v>
      </c>
      <c r="C506" s="10">
        <v>144783.98000000013</v>
      </c>
      <c r="D506" s="21">
        <f t="shared" si="1"/>
        <v>0.03209400821</v>
      </c>
      <c r="E506" s="10">
        <v>116867.23000000004</v>
      </c>
      <c r="F506" s="10">
        <v>88104.52099999986</v>
      </c>
      <c r="G506" s="10">
        <f t="shared" si="2"/>
        <v>349755.7631</v>
      </c>
      <c r="H506" s="11">
        <f t="shared" si="5"/>
        <v>0.01328541538</v>
      </c>
      <c r="J506" s="12"/>
      <c r="K506" s="12"/>
      <c r="L506" s="12"/>
      <c r="M506" s="12"/>
      <c r="N506" s="12"/>
      <c r="O506" s="12"/>
      <c r="P506" s="12"/>
      <c r="Q506" s="12">
        <v>43833.0</v>
      </c>
      <c r="R506" s="2">
        <v>158.62</v>
      </c>
      <c r="S506" s="3">
        <v>43891.0</v>
      </c>
      <c r="T506" s="4">
        <f t="array" ref="T506">XLOOKUP(S506,'Agregado (2)'!$B$2:$B$1511,'Agregado (2)'!$H$2:$H$1511)</f>
        <v>0.003200818458</v>
      </c>
      <c r="V506" s="12">
        <v>43833.0</v>
      </c>
      <c r="W506" s="2">
        <v>241.12</v>
      </c>
      <c r="Y506" s="12">
        <v>43833.0</v>
      </c>
      <c r="Z506" s="2">
        <v>241.12</v>
      </c>
      <c r="AA506" s="22">
        <f t="shared" si="7"/>
        <v>-0.002485296615</v>
      </c>
      <c r="AB506" s="3">
        <v>43891.0</v>
      </c>
      <c r="AC506" s="4">
        <f t="array" ref="AC506">XLOOKUP(AB506,'Agregado (2)'!$B$2:$B$1511,'Agregado (2)'!$H$2:$H$1511)</f>
        <v>0.003200818458</v>
      </c>
      <c r="AD506" s="3">
        <v>43891.0</v>
      </c>
      <c r="AE506" s="2">
        <v>1071.758</v>
      </c>
      <c r="AF506" s="12">
        <v>43833.0</v>
      </c>
      <c r="AG506" s="2">
        <v>29.53</v>
      </c>
      <c r="AH506" s="9">
        <f t="shared" si="8"/>
        <v>0.02920668002</v>
      </c>
    </row>
    <row r="507" ht="15.75" customHeight="1">
      <c r="B507" s="13">
        <v>43891.0</v>
      </c>
      <c r="C507" s="10">
        <v>145855.73800000013</v>
      </c>
      <c r="D507" s="21">
        <f t="shared" si="1"/>
        <v>0.007375198857</v>
      </c>
      <c r="E507" s="10">
        <v>116785.68200000004</v>
      </c>
      <c r="F507" s="10">
        <v>88235.63399999986</v>
      </c>
      <c r="G507" s="10">
        <f t="shared" si="2"/>
        <v>350877.0614</v>
      </c>
      <c r="H507" s="11">
        <f t="shared" si="5"/>
        <v>0.003200818458</v>
      </c>
      <c r="J507" s="12"/>
      <c r="K507" s="12"/>
      <c r="L507" s="12"/>
      <c r="M507" s="12"/>
      <c r="N507" s="12"/>
      <c r="O507" s="12"/>
      <c r="P507" s="12"/>
      <c r="Q507" s="12">
        <v>43836.0</v>
      </c>
      <c r="R507" s="2">
        <v>159.03</v>
      </c>
      <c r="S507" s="3">
        <v>43983.0</v>
      </c>
      <c r="T507" s="4">
        <f t="array" ref="T507">XLOOKUP(S507,'Agregado (2)'!$B$2:$B$1511,'Agregado (2)'!$H$2:$H$1511)</f>
        <v>-0.004248368613</v>
      </c>
      <c r="V507" s="12">
        <v>43836.0</v>
      </c>
      <c r="W507" s="2">
        <v>241.87</v>
      </c>
      <c r="Y507" s="12">
        <v>43836.0</v>
      </c>
      <c r="Z507" s="2">
        <v>241.87</v>
      </c>
      <c r="AA507" s="22">
        <f t="shared" si="7"/>
        <v>0.003105656858</v>
      </c>
      <c r="AB507" s="3">
        <v>43983.0</v>
      </c>
      <c r="AC507" s="4">
        <f t="array" ref="AC507">XLOOKUP(AB507,'Agregado (2)'!$B$2:$B$1511,'Agregado (2)'!$H$2:$H$1511)</f>
        <v>-0.004248368613</v>
      </c>
      <c r="AD507" s="3">
        <v>43983.0</v>
      </c>
      <c r="AE507" s="2">
        <v>-1273.921</v>
      </c>
      <c r="AF507" s="12">
        <v>43836.0</v>
      </c>
      <c r="AG507" s="2">
        <v>30.1</v>
      </c>
      <c r="AH507" s="9">
        <f t="shared" si="8"/>
        <v>0.019118476</v>
      </c>
    </row>
    <row r="508" ht="15.75" customHeight="1">
      <c r="B508" s="13">
        <v>43983.0</v>
      </c>
      <c r="C508" s="10">
        <v>144581.81700000013</v>
      </c>
      <c r="D508" s="21">
        <f t="shared" si="1"/>
        <v>-0.008772482399</v>
      </c>
      <c r="E508" s="10">
        <v>116477.95200000005</v>
      </c>
      <c r="F508" s="10">
        <v>88329.80799999986</v>
      </c>
      <c r="G508" s="10">
        <f t="shared" si="2"/>
        <v>349389.5682</v>
      </c>
      <c r="H508" s="11">
        <f t="shared" si="5"/>
        <v>-0.004248368613</v>
      </c>
      <c r="J508" s="12"/>
      <c r="K508" s="12"/>
      <c r="L508" s="12"/>
      <c r="M508" s="12"/>
      <c r="N508" s="12"/>
      <c r="O508" s="12"/>
      <c r="P508" s="12"/>
      <c r="Q508" s="12">
        <v>43837.0</v>
      </c>
      <c r="R508" s="2">
        <v>157.58</v>
      </c>
      <c r="S508" s="3">
        <v>44013.0</v>
      </c>
      <c r="T508" s="4">
        <f t="array" ref="T508">XLOOKUP(S508,'Agregado (2)'!$B$2:$B$1511,'Agregado (2)'!$H$2:$H$1511)</f>
        <v>-0.007422091412</v>
      </c>
      <c r="V508" s="12">
        <v>43837.0</v>
      </c>
      <c r="W508" s="2">
        <v>241.0</v>
      </c>
      <c r="Y508" s="12">
        <v>43837.0</v>
      </c>
      <c r="Z508" s="2">
        <v>241.0</v>
      </c>
      <c r="AA508" s="22">
        <f t="shared" si="7"/>
        <v>-0.003603458245</v>
      </c>
      <c r="AB508" s="3">
        <v>44013.0</v>
      </c>
      <c r="AC508" s="4">
        <f t="array" ref="AC508">XLOOKUP(AB508,'Agregado (2)'!$B$2:$B$1511,'Agregado (2)'!$H$2:$H$1511)</f>
        <v>-0.007422091412</v>
      </c>
      <c r="AD508" s="3">
        <v>44013.0</v>
      </c>
      <c r="AE508" s="2">
        <v>-2346.471</v>
      </c>
      <c r="AF508" s="12">
        <v>43837.0</v>
      </c>
      <c r="AG508" s="2">
        <v>31.27</v>
      </c>
      <c r="AH508" s="9">
        <f t="shared" si="8"/>
        <v>0.03813399971</v>
      </c>
    </row>
    <row r="509" ht="15.75" customHeight="1">
      <c r="B509" s="13">
        <v>44013.0</v>
      </c>
      <c r="C509" s="10">
        <v>142235.34600000014</v>
      </c>
      <c r="D509" s="21">
        <f t="shared" si="1"/>
        <v>-0.01636250305</v>
      </c>
      <c r="E509" s="10">
        <v>116201.64200000005</v>
      </c>
      <c r="F509" s="10">
        <v>88368.99499999986</v>
      </c>
      <c r="G509" s="10">
        <f t="shared" si="2"/>
        <v>346805.9666</v>
      </c>
      <c r="H509" s="11">
        <f t="shared" si="5"/>
        <v>-0.007422091412</v>
      </c>
      <c r="J509" s="12"/>
      <c r="K509" s="12"/>
      <c r="L509" s="12"/>
      <c r="M509" s="12"/>
      <c r="N509" s="12"/>
      <c r="O509" s="12"/>
      <c r="P509" s="12"/>
      <c r="Q509" s="12">
        <v>43838.0</v>
      </c>
      <c r="R509" s="2">
        <v>160.09</v>
      </c>
      <c r="S509" s="3">
        <v>44044.0</v>
      </c>
      <c r="T509" s="4">
        <f t="array" ref="T509">XLOOKUP(S509,'Agregado (2)'!$B$2:$B$1511,'Agregado (2)'!$H$2:$H$1511)</f>
        <v>0.0001308094816</v>
      </c>
      <c r="V509" s="12">
        <v>43838.0</v>
      </c>
      <c r="W509" s="2">
        <v>245.62</v>
      </c>
      <c r="Y509" s="12">
        <v>43838.0</v>
      </c>
      <c r="Z509" s="2">
        <v>245.62</v>
      </c>
      <c r="AA509" s="22">
        <f t="shared" si="7"/>
        <v>0.01898869269</v>
      </c>
      <c r="AB509" s="3">
        <v>44044.0</v>
      </c>
      <c r="AC509" s="4">
        <f t="array" ref="AC509">XLOOKUP(AB509,'Agregado (2)'!$B$2:$B$1511,'Agregado (2)'!$H$2:$H$1511)</f>
        <v>0.0001308094816</v>
      </c>
      <c r="AD509" s="3">
        <v>44044.0</v>
      </c>
      <c r="AE509" s="2">
        <v>16.139</v>
      </c>
      <c r="AF509" s="12">
        <v>43838.0</v>
      </c>
      <c r="AG509" s="2">
        <v>32.81</v>
      </c>
      <c r="AH509" s="9">
        <f t="shared" si="8"/>
        <v>0.0480741755</v>
      </c>
    </row>
    <row r="510" ht="15.75" customHeight="1">
      <c r="B510" s="13">
        <v>44044.0</v>
      </c>
      <c r="C510" s="10">
        <v>142251.48500000013</v>
      </c>
      <c r="D510" s="21">
        <f t="shared" si="1"/>
        <v>0.0001134604365</v>
      </c>
      <c r="E510" s="10">
        <v>116120.59400000006</v>
      </c>
      <c r="F510" s="10">
        <v>88479.25599999986</v>
      </c>
      <c r="G510" s="10">
        <f t="shared" si="2"/>
        <v>346851.3351</v>
      </c>
      <c r="H510" s="11">
        <f t="shared" si="5"/>
        <v>0.0001308094816</v>
      </c>
      <c r="J510" s="12"/>
      <c r="K510" s="12"/>
      <c r="L510" s="12"/>
      <c r="M510" s="12"/>
      <c r="N510" s="12"/>
      <c r="O510" s="12"/>
      <c r="P510" s="12"/>
      <c r="Q510" s="12">
        <v>43839.0</v>
      </c>
      <c r="R510" s="2">
        <v>162.09</v>
      </c>
      <c r="S510" s="3">
        <v>44075.0</v>
      </c>
      <c r="T510" s="4">
        <f t="array" ref="T510">XLOOKUP(S510,'Agregado (2)'!$B$2:$B$1511,'Agregado (2)'!$H$2:$H$1511)</f>
        <v>0.005116196596</v>
      </c>
      <c r="V510" s="12">
        <v>43839.0</v>
      </c>
      <c r="W510" s="2">
        <v>248.85</v>
      </c>
      <c r="Y510" s="12">
        <v>43839.0</v>
      </c>
      <c r="Z510" s="2">
        <v>248.85</v>
      </c>
      <c r="AA510" s="22">
        <f t="shared" si="7"/>
        <v>0.01306467912</v>
      </c>
      <c r="AB510" s="3">
        <v>44075.0</v>
      </c>
      <c r="AC510" s="4">
        <f t="array" ref="AC510">XLOOKUP(AB510,'Agregado (2)'!$B$2:$B$1511,'Agregado (2)'!$H$2:$H$1511)</f>
        <v>0.005116196596</v>
      </c>
      <c r="AD510" s="3">
        <v>44075.0</v>
      </c>
      <c r="AE510" s="2">
        <v>1427.215</v>
      </c>
      <c r="AF510" s="12">
        <v>43839.0</v>
      </c>
      <c r="AG510" s="2">
        <v>32.09</v>
      </c>
      <c r="AH510" s="9">
        <f t="shared" si="8"/>
        <v>-0.02218889185</v>
      </c>
    </row>
    <row r="511" ht="15.75" customHeight="1">
      <c r="B511" s="13">
        <v>44075.0</v>
      </c>
      <c r="C511" s="10">
        <v>143678.70000000013</v>
      </c>
      <c r="D511" s="21">
        <f t="shared" si="1"/>
        <v>0.00998304431</v>
      </c>
      <c r="E511" s="10">
        <v>116430.09800000006</v>
      </c>
      <c r="F511" s="10">
        <v>88521.63399999986</v>
      </c>
      <c r="G511" s="10">
        <f t="shared" si="2"/>
        <v>348630.442</v>
      </c>
      <c r="H511" s="11">
        <f t="shared" si="5"/>
        <v>0.005116196596</v>
      </c>
      <c r="J511" s="12"/>
      <c r="K511" s="12"/>
      <c r="L511" s="12"/>
      <c r="M511" s="12"/>
      <c r="N511" s="12"/>
      <c r="O511" s="12"/>
      <c r="P511" s="12"/>
      <c r="Q511" s="12">
        <v>43840.0</v>
      </c>
      <c r="R511" s="2">
        <v>161.34</v>
      </c>
      <c r="S511" s="3">
        <v>44105.0</v>
      </c>
      <c r="T511" s="4">
        <f t="array" ref="T511">XLOOKUP(S511,'Agregado (2)'!$B$2:$B$1511,'Agregado (2)'!$H$2:$H$1511)</f>
        <v>0.006706966009</v>
      </c>
      <c r="V511" s="12">
        <v>43840.0</v>
      </c>
      <c r="W511" s="2">
        <v>248.03</v>
      </c>
      <c r="Y511" s="12">
        <v>43840.0</v>
      </c>
      <c r="Z511" s="2">
        <v>248.03</v>
      </c>
      <c r="AA511" s="22">
        <f t="shared" si="7"/>
        <v>-0.003300598714</v>
      </c>
      <c r="AB511" s="3">
        <v>44105.0</v>
      </c>
      <c r="AC511" s="4">
        <f t="array" ref="AC511">XLOOKUP(AB511,'Agregado (2)'!$B$2:$B$1511,'Agregado (2)'!$H$2:$H$1511)</f>
        <v>0.006706966009</v>
      </c>
      <c r="AD511" s="3">
        <v>44105.0</v>
      </c>
      <c r="AE511" s="2">
        <v>2661.882</v>
      </c>
      <c r="AF511" s="12">
        <v>43840.0</v>
      </c>
      <c r="AG511" s="2">
        <v>31.88</v>
      </c>
      <c r="AH511" s="9">
        <f t="shared" si="8"/>
        <v>-0.0065656012</v>
      </c>
    </row>
    <row r="512" ht="15.75" customHeight="1">
      <c r="B512" s="13">
        <v>44105.0</v>
      </c>
      <c r="C512" s="10">
        <v>146340.58200000014</v>
      </c>
      <c r="D512" s="21">
        <f t="shared" si="1"/>
        <v>0.01835710186</v>
      </c>
      <c r="E512" s="10">
        <v>116430.09800000006</v>
      </c>
      <c r="F512" s="10">
        <v>88205.85499999986</v>
      </c>
      <c r="G512" s="10">
        <f t="shared" si="2"/>
        <v>350976.5534</v>
      </c>
      <c r="H512" s="11">
        <f t="shared" si="5"/>
        <v>0.006706966009</v>
      </c>
      <c r="J512" s="12"/>
      <c r="K512" s="12"/>
      <c r="L512" s="12"/>
      <c r="M512" s="12"/>
      <c r="N512" s="12"/>
      <c r="O512" s="12"/>
      <c r="P512" s="12"/>
      <c r="Q512" s="12">
        <v>43843.0</v>
      </c>
      <c r="R512" s="2">
        <v>163.28</v>
      </c>
      <c r="S512" s="3" t="s">
        <v>304</v>
      </c>
      <c r="T512" s="4">
        <f t="array" ref="T512">XLOOKUP(S512,'Agregado (2)'!$B$2:$B$1511,'Agregado (2)'!$H$2:$H$1511)</f>
        <v>-0.00407428549</v>
      </c>
      <c r="V512" s="12">
        <v>43843.0</v>
      </c>
      <c r="W512" s="2">
        <v>251.49</v>
      </c>
      <c r="Y512" s="12">
        <v>43843.0</v>
      </c>
      <c r="Z512" s="2">
        <v>251.49</v>
      </c>
      <c r="AA512" s="22">
        <f t="shared" si="7"/>
        <v>0.01385352073</v>
      </c>
      <c r="AB512" s="3" t="s">
        <v>304</v>
      </c>
      <c r="AC512" s="4">
        <f t="array" ref="AC512">XLOOKUP(AB512,'Agregado (2)'!$B$2:$B$1511,'Agregado (2)'!$H$2:$H$1511)</f>
        <v>-0.00407428549</v>
      </c>
      <c r="AD512" s="3" t="s">
        <v>304</v>
      </c>
      <c r="AE512" s="2">
        <v>-1774.935</v>
      </c>
      <c r="AF512" s="12">
        <v>43843.0</v>
      </c>
      <c r="AG512" s="2">
        <v>34.99</v>
      </c>
      <c r="AH512" s="9">
        <f t="shared" si="8"/>
        <v>0.09308345246</v>
      </c>
    </row>
    <row r="513" ht="15.75" customHeight="1">
      <c r="B513" s="13" t="s">
        <v>304</v>
      </c>
      <c r="C513" s="10">
        <v>144565.64700000014</v>
      </c>
      <c r="D513" s="21">
        <f t="shared" si="1"/>
        <v>-0.0122029496</v>
      </c>
      <c r="E513" s="10">
        <v>116740.85200000006</v>
      </c>
      <c r="F513" s="10">
        <v>88242.99699999987</v>
      </c>
      <c r="G513" s="10">
        <f t="shared" si="2"/>
        <v>349549.4838</v>
      </c>
      <c r="H513" s="11">
        <f t="shared" si="5"/>
        <v>-0.00407428549</v>
      </c>
      <c r="J513" s="12"/>
      <c r="K513" s="12"/>
      <c r="L513" s="12"/>
      <c r="M513" s="12"/>
      <c r="N513" s="12"/>
      <c r="O513" s="12"/>
      <c r="P513" s="12"/>
      <c r="Q513" s="12">
        <v>43844.0</v>
      </c>
      <c r="R513" s="2">
        <v>162.13</v>
      </c>
      <c r="S513" s="3" t="s">
        <v>305</v>
      </c>
      <c r="T513" s="4">
        <f t="array" ref="T513">XLOOKUP(S513,'Agregado (2)'!$B$2:$B$1511,'Agregado (2)'!$H$2:$H$1511)</f>
        <v>0.0008993595916</v>
      </c>
      <c r="V513" s="12">
        <v>43844.0</v>
      </c>
      <c r="W513" s="2">
        <v>249.43</v>
      </c>
      <c r="Y513" s="12">
        <v>43844.0</v>
      </c>
      <c r="Z513" s="2">
        <v>249.43</v>
      </c>
      <c r="AA513" s="22">
        <f t="shared" si="7"/>
        <v>-0.008224912613</v>
      </c>
      <c r="AB513" s="3" t="s">
        <v>305</v>
      </c>
      <c r="AC513" s="4">
        <f t="array" ref="AC513">XLOOKUP(AB513,'Agregado (2)'!$B$2:$B$1511,'Agregado (2)'!$H$2:$H$1511)</f>
        <v>0.0008993595916</v>
      </c>
      <c r="AD513" s="3" t="s">
        <v>305</v>
      </c>
      <c r="AE513" s="2">
        <v>-16.397</v>
      </c>
      <c r="AF513" s="12">
        <v>43844.0</v>
      </c>
      <c r="AG513" s="2">
        <v>35.86</v>
      </c>
      <c r="AH513" s="9">
        <f t="shared" si="8"/>
        <v>0.0245601618</v>
      </c>
    </row>
    <row r="514" ht="15.75" customHeight="1">
      <c r="B514" s="13" t="s">
        <v>305</v>
      </c>
      <c r="C514" s="10">
        <v>144549.25000000015</v>
      </c>
      <c r="D514" s="21">
        <f t="shared" si="1"/>
        <v>-0.0001134289529</v>
      </c>
      <c r="E514" s="10">
        <v>116938.48800000006</v>
      </c>
      <c r="F514" s="10">
        <v>88376.25799999987</v>
      </c>
      <c r="G514" s="10">
        <f t="shared" si="2"/>
        <v>349863.9959</v>
      </c>
      <c r="H514" s="11">
        <f t="shared" si="5"/>
        <v>0.0008993595916</v>
      </c>
      <c r="J514" s="12"/>
      <c r="K514" s="12"/>
      <c r="L514" s="12"/>
      <c r="M514" s="12"/>
      <c r="N514" s="12"/>
      <c r="O514" s="12"/>
      <c r="P514" s="12"/>
      <c r="Q514" s="12">
        <v>43845.0</v>
      </c>
      <c r="R514" s="2">
        <v>163.18</v>
      </c>
      <c r="S514" s="3" t="s">
        <v>306</v>
      </c>
      <c r="T514" s="4">
        <f t="array" ref="T514">XLOOKUP(S514,'Agregado (2)'!$B$2:$B$1511,'Agregado (2)'!$H$2:$H$1511)</f>
        <v>0.0001028675541</v>
      </c>
      <c r="V514" s="12">
        <v>43845.0</v>
      </c>
      <c r="W514" s="2">
        <v>253.03</v>
      </c>
      <c r="Y514" s="12">
        <v>43845.0</v>
      </c>
      <c r="Z514" s="2">
        <v>253.03</v>
      </c>
      <c r="AA514" s="22">
        <f t="shared" si="7"/>
        <v>0.01432974407</v>
      </c>
      <c r="AB514" s="3" t="s">
        <v>306</v>
      </c>
      <c r="AC514" s="4">
        <f t="array" ref="AC514">XLOOKUP(AB514,'Agregado (2)'!$B$2:$B$1511,'Agregado (2)'!$H$2:$H$1511)</f>
        <v>0.0001028675541</v>
      </c>
      <c r="AD514" s="3" t="s">
        <v>306</v>
      </c>
      <c r="AE514" s="2">
        <v>-376.603</v>
      </c>
      <c r="AF514" s="12">
        <v>43845.0</v>
      </c>
      <c r="AG514" s="2">
        <v>34.57</v>
      </c>
      <c r="AH514" s="9">
        <f t="shared" si="8"/>
        <v>-0.03663621424</v>
      </c>
    </row>
    <row r="515" ht="15.75" customHeight="1">
      <c r="B515" s="13" t="s">
        <v>306</v>
      </c>
      <c r="C515" s="10">
        <v>144172.64700000014</v>
      </c>
      <c r="D515" s="21">
        <f t="shared" si="1"/>
        <v>-0.002608761008</v>
      </c>
      <c r="E515" s="10">
        <v>117267.41400000006</v>
      </c>
      <c r="F515" s="10">
        <v>88459.92899999987</v>
      </c>
      <c r="G515" s="10">
        <f t="shared" si="2"/>
        <v>349899.9874</v>
      </c>
      <c r="H515" s="11">
        <f t="shared" si="5"/>
        <v>0.0001028675541</v>
      </c>
      <c r="J515" s="12"/>
      <c r="K515" s="12"/>
      <c r="L515" s="12"/>
      <c r="M515" s="12"/>
      <c r="N515" s="12"/>
      <c r="O515" s="12"/>
      <c r="P515" s="12"/>
      <c r="Q515" s="12">
        <v>43846.0</v>
      </c>
      <c r="R515" s="2">
        <v>166.17</v>
      </c>
      <c r="S515" s="3" t="s">
        <v>307</v>
      </c>
      <c r="T515" s="4">
        <f t="array" ref="T515">XLOOKUP(S515,'Agregado (2)'!$B$2:$B$1511,'Agregado (2)'!$H$2:$H$1511)</f>
        <v>-0.003582882033</v>
      </c>
      <c r="V515" s="12">
        <v>43846.0</v>
      </c>
      <c r="W515" s="2">
        <v>256.05</v>
      </c>
      <c r="Y515" s="12">
        <v>43846.0</v>
      </c>
      <c r="Z515" s="2">
        <v>256.05</v>
      </c>
      <c r="AA515" s="22">
        <f t="shared" si="7"/>
        <v>0.01186467914</v>
      </c>
      <c r="AB515" s="3" t="s">
        <v>307</v>
      </c>
      <c r="AC515" s="4">
        <f t="array" ref="AC515">XLOOKUP(AB515,'Agregado (2)'!$B$2:$B$1511,'Agregado (2)'!$H$2:$H$1511)</f>
        <v>-0.003582882033</v>
      </c>
      <c r="AD515" s="3" t="s">
        <v>307</v>
      </c>
      <c r="AE515" s="2">
        <v>-1837.34</v>
      </c>
      <c r="AF515" s="12">
        <v>43846.0</v>
      </c>
      <c r="AG515" s="2">
        <v>34.23</v>
      </c>
      <c r="AH515" s="9">
        <f t="shared" si="8"/>
        <v>-0.009883801391</v>
      </c>
    </row>
    <row r="516" ht="15.75" customHeight="1">
      <c r="B516" s="13" t="s">
        <v>307</v>
      </c>
      <c r="C516" s="10">
        <v>142335.30700000015</v>
      </c>
      <c r="D516" s="21">
        <f t="shared" si="1"/>
        <v>-0.01282592795</v>
      </c>
      <c r="E516" s="10">
        <v>117745.25800000006</v>
      </c>
      <c r="F516" s="10">
        <v>88568.02799999987</v>
      </c>
      <c r="G516" s="10">
        <f t="shared" si="2"/>
        <v>348648.5802</v>
      </c>
      <c r="H516" s="11">
        <f t="shared" si="5"/>
        <v>-0.003582882033</v>
      </c>
      <c r="J516" s="12"/>
      <c r="K516" s="12"/>
      <c r="L516" s="12"/>
      <c r="M516" s="12"/>
      <c r="N516" s="12"/>
      <c r="O516" s="12"/>
      <c r="P516" s="12"/>
      <c r="Q516" s="12">
        <v>43847.0</v>
      </c>
      <c r="R516" s="2">
        <v>167.1</v>
      </c>
      <c r="S516" s="3" t="s">
        <v>308</v>
      </c>
      <c r="T516" s="4">
        <f t="array" ref="T516">XLOOKUP(S516,'Agregado (2)'!$B$2:$B$1511,'Agregado (2)'!$H$2:$H$1511)</f>
        <v>0.0005131794138</v>
      </c>
      <c r="V516" s="12">
        <v>43847.0</v>
      </c>
      <c r="W516" s="2">
        <v>257.63</v>
      </c>
      <c r="Y516" s="12">
        <v>43847.0</v>
      </c>
      <c r="Z516" s="2">
        <v>257.63</v>
      </c>
      <c r="AA516" s="22">
        <f t="shared" si="7"/>
        <v>0.006151709168</v>
      </c>
      <c r="AB516" s="3" t="s">
        <v>308</v>
      </c>
      <c r="AC516" s="4">
        <f t="array" ref="AC516">XLOOKUP(AB516,'Agregado (2)'!$B$2:$B$1511,'Agregado (2)'!$H$2:$H$1511)</f>
        <v>0.0005131794138</v>
      </c>
      <c r="AD516" s="3" t="s">
        <v>308</v>
      </c>
      <c r="AE516" s="2">
        <v>479.733</v>
      </c>
      <c r="AF516" s="12">
        <v>43847.0</v>
      </c>
      <c r="AG516" s="2">
        <v>34.03</v>
      </c>
      <c r="AH516" s="9">
        <f t="shared" si="8"/>
        <v>-0.005859964029</v>
      </c>
    </row>
    <row r="517" ht="15.75" customHeight="1">
      <c r="B517" s="13" t="s">
        <v>308</v>
      </c>
      <c r="C517" s="10">
        <v>142815.04000000015</v>
      </c>
      <c r="D517" s="21">
        <f t="shared" si="1"/>
        <v>0.003364775513</v>
      </c>
      <c r="E517" s="10">
        <v>117363.09700000007</v>
      </c>
      <c r="F517" s="10">
        <v>88649.40499999987</v>
      </c>
      <c r="G517" s="10">
        <f t="shared" si="2"/>
        <v>348827.5454</v>
      </c>
      <c r="H517" s="11">
        <f t="shared" si="5"/>
        <v>0.0005131794138</v>
      </c>
      <c r="J517" s="12"/>
      <c r="K517" s="12"/>
      <c r="L517" s="12"/>
      <c r="M517" s="12"/>
      <c r="N517" s="12"/>
      <c r="O517" s="12"/>
      <c r="P517" s="12"/>
      <c r="Q517" s="12">
        <v>43851.0</v>
      </c>
      <c r="R517" s="2">
        <v>166.5</v>
      </c>
      <c r="S517" s="3" t="s">
        <v>309</v>
      </c>
      <c r="T517" s="4">
        <f t="array" ref="T517">XLOOKUP(S517,'Agregado (2)'!$B$2:$B$1511,'Agregado (2)'!$H$2:$H$1511)</f>
        <v>-0.002108126745</v>
      </c>
      <c r="V517" s="12">
        <v>43851.0</v>
      </c>
      <c r="W517" s="2">
        <v>256.34</v>
      </c>
      <c r="Y517" s="12">
        <v>43851.0</v>
      </c>
      <c r="Z517" s="2">
        <v>256.34</v>
      </c>
      <c r="AA517" s="22">
        <f t="shared" si="7"/>
        <v>-0.005019758775</v>
      </c>
      <c r="AB517" s="3" t="s">
        <v>309</v>
      </c>
      <c r="AC517" s="4">
        <f t="array" ref="AC517">XLOOKUP(AB517,'Agregado (2)'!$B$2:$B$1511,'Agregado (2)'!$H$2:$H$1511)</f>
        <v>-0.002108126745</v>
      </c>
      <c r="AD517" s="3" t="s">
        <v>309</v>
      </c>
      <c r="AE517" s="2">
        <v>-531.41</v>
      </c>
      <c r="AF517" s="12">
        <v>43851.0</v>
      </c>
      <c r="AG517" s="2">
        <v>36.48</v>
      </c>
      <c r="AH517" s="9">
        <f t="shared" si="8"/>
        <v>0.06952167669</v>
      </c>
    </row>
    <row r="518" ht="15.75" customHeight="1">
      <c r="B518" s="13" t="s">
        <v>309</v>
      </c>
      <c r="C518" s="10">
        <v>142283.63000000015</v>
      </c>
      <c r="D518" s="21">
        <f t="shared" si="1"/>
        <v>-0.003727906661</v>
      </c>
      <c r="E518" s="10">
        <v>116962.77200000007</v>
      </c>
      <c r="F518" s="10">
        <v>88846.54899999987</v>
      </c>
      <c r="G518" s="10">
        <f t="shared" si="2"/>
        <v>348092.9473</v>
      </c>
      <c r="H518" s="11">
        <f t="shared" si="5"/>
        <v>-0.002108126745</v>
      </c>
      <c r="J518" s="12"/>
      <c r="K518" s="12"/>
      <c r="L518" s="12"/>
      <c r="M518" s="12"/>
      <c r="N518" s="12"/>
      <c r="O518" s="12"/>
      <c r="P518" s="12"/>
      <c r="Q518" s="12">
        <v>43852.0</v>
      </c>
      <c r="R518" s="2">
        <v>165.7</v>
      </c>
      <c r="S518" s="3" t="s">
        <v>310</v>
      </c>
      <c r="T518" s="4">
        <f t="array" ref="T518">XLOOKUP(S518,'Agregado (2)'!$B$2:$B$1511,'Agregado (2)'!$H$2:$H$1511)</f>
        <v>-0.001529007864</v>
      </c>
      <c r="V518" s="12">
        <v>43852.0</v>
      </c>
      <c r="W518" s="2">
        <v>257.47</v>
      </c>
      <c r="Y518" s="12">
        <v>43852.0</v>
      </c>
      <c r="Z518" s="2">
        <v>257.47</v>
      </c>
      <c r="AA518" s="22">
        <f t="shared" si="7"/>
        <v>0.004398520161</v>
      </c>
      <c r="AB518" s="3" t="s">
        <v>310</v>
      </c>
      <c r="AC518" s="4">
        <f t="array" ref="AC518">XLOOKUP(AB518,'Agregado (2)'!$B$2:$B$1511,'Agregado (2)'!$H$2:$H$1511)</f>
        <v>-0.001529007864</v>
      </c>
      <c r="AD518" s="3" t="s">
        <v>310</v>
      </c>
      <c r="AE518" s="2">
        <v>-977.199</v>
      </c>
      <c r="AF518" s="12">
        <v>43852.0</v>
      </c>
      <c r="AG518" s="2">
        <v>37.97</v>
      </c>
      <c r="AH518" s="9">
        <f t="shared" si="8"/>
        <v>0.04003220904</v>
      </c>
    </row>
    <row r="519" ht="15.75" customHeight="1">
      <c r="B519" s="13" t="s">
        <v>310</v>
      </c>
      <c r="C519" s="10">
        <v>141306.43100000016</v>
      </c>
      <c r="D519" s="21">
        <f t="shared" si="1"/>
        <v>-0.00689165808</v>
      </c>
      <c r="E519" s="10">
        <v>117262.22500000006</v>
      </c>
      <c r="F519" s="10">
        <v>88992.46799999986</v>
      </c>
      <c r="G519" s="10">
        <f t="shared" si="2"/>
        <v>347561.1171</v>
      </c>
      <c r="H519" s="11">
        <f t="shared" si="5"/>
        <v>-0.001529007864</v>
      </c>
      <c r="J519" s="12"/>
      <c r="K519" s="12"/>
      <c r="L519" s="12"/>
      <c r="M519" s="12"/>
      <c r="N519" s="12"/>
      <c r="O519" s="12"/>
      <c r="P519" s="12"/>
      <c r="Q519" s="12">
        <v>43853.0</v>
      </c>
      <c r="R519" s="2">
        <v>166.72</v>
      </c>
      <c r="S519" s="3" t="s">
        <v>311</v>
      </c>
      <c r="T519" s="4">
        <f t="array" ref="T519">XLOOKUP(S519,'Agregado (2)'!$B$2:$B$1511,'Agregado (2)'!$H$2:$H$1511)</f>
        <v>-0.00319180657</v>
      </c>
      <c r="V519" s="12">
        <v>43853.0</v>
      </c>
      <c r="W519" s="2">
        <v>257.09</v>
      </c>
      <c r="Y519" s="12">
        <v>43853.0</v>
      </c>
      <c r="Z519" s="2">
        <v>257.09</v>
      </c>
      <c r="AA519" s="22">
        <f t="shared" si="7"/>
        <v>-0.001476990318</v>
      </c>
      <c r="AB519" s="3" t="s">
        <v>311</v>
      </c>
      <c r="AC519" s="4">
        <f t="array" ref="AC519">XLOOKUP(AB519,'Agregado (2)'!$B$2:$B$1511,'Agregado (2)'!$H$2:$H$1511)</f>
        <v>-0.00319180657</v>
      </c>
      <c r="AD519" s="3" t="s">
        <v>311</v>
      </c>
      <c r="AE519" s="2">
        <v>-1855.621</v>
      </c>
      <c r="AF519" s="12">
        <v>43853.0</v>
      </c>
      <c r="AG519" s="2">
        <v>38.15</v>
      </c>
      <c r="AH519" s="9">
        <f t="shared" si="8"/>
        <v>0.004729383487</v>
      </c>
    </row>
    <row r="520" ht="15.75" customHeight="1">
      <c r="B520" s="13" t="s">
        <v>311</v>
      </c>
      <c r="C520" s="10">
        <v>139450.81000000014</v>
      </c>
      <c r="D520" s="21">
        <f t="shared" si="1"/>
        <v>-0.01321887916</v>
      </c>
      <c r="E520" s="10">
        <v>117861.32500000007</v>
      </c>
      <c r="F520" s="10">
        <v>89141.41599999987</v>
      </c>
      <c r="G520" s="10">
        <f t="shared" si="2"/>
        <v>346453.5378</v>
      </c>
      <c r="H520" s="11">
        <f t="shared" si="5"/>
        <v>-0.00319180657</v>
      </c>
      <c r="J520" s="12"/>
      <c r="K520" s="12"/>
      <c r="L520" s="12"/>
      <c r="M520" s="12"/>
      <c r="N520" s="12"/>
      <c r="O520" s="12"/>
      <c r="P520" s="12"/>
      <c r="Q520" s="12">
        <v>43854.0</v>
      </c>
      <c r="R520" s="2">
        <v>165.04</v>
      </c>
      <c r="S520" s="3" t="s">
        <v>312</v>
      </c>
      <c r="T520" s="4">
        <f t="array" ref="T520">XLOOKUP(S520,'Agregado (2)'!$B$2:$B$1511,'Agregado (2)'!$H$2:$H$1511)</f>
        <v>0.005442133197</v>
      </c>
      <c r="V520" s="12">
        <v>43854.0</v>
      </c>
      <c r="W520" s="2">
        <v>255.62</v>
      </c>
      <c r="Y520" s="12">
        <v>43854.0</v>
      </c>
      <c r="Z520" s="2">
        <v>255.62</v>
      </c>
      <c r="AA520" s="22">
        <f t="shared" si="7"/>
        <v>-0.00573425144</v>
      </c>
      <c r="AB520" s="3" t="s">
        <v>312</v>
      </c>
      <c r="AC520" s="4">
        <f t="array" ref="AC520">XLOOKUP(AB520,'Agregado (2)'!$B$2:$B$1511,'Agregado (2)'!$H$2:$H$1511)</f>
        <v>0.005442133197</v>
      </c>
      <c r="AD520" s="3" t="s">
        <v>312</v>
      </c>
      <c r="AE520" s="2">
        <v>1376.812</v>
      </c>
      <c r="AF520" s="12">
        <v>43854.0</v>
      </c>
      <c r="AG520" s="2">
        <v>37.65</v>
      </c>
      <c r="AH520" s="9">
        <f t="shared" si="8"/>
        <v>-0.01319280348</v>
      </c>
    </row>
    <row r="521" ht="15.75" customHeight="1">
      <c r="B521" s="13" t="s">
        <v>312</v>
      </c>
      <c r="C521" s="10">
        <v>140827.62200000015</v>
      </c>
      <c r="D521" s="21">
        <f t="shared" si="1"/>
        <v>0.00982468087</v>
      </c>
      <c r="E521" s="10">
        <v>118194.56300000007</v>
      </c>
      <c r="F521" s="10">
        <v>89321.92899999987</v>
      </c>
      <c r="G521" s="10">
        <f t="shared" si="2"/>
        <v>348344.1238</v>
      </c>
      <c r="H521" s="11">
        <f t="shared" si="5"/>
        <v>0.005442133197</v>
      </c>
      <c r="J521" s="12"/>
      <c r="K521" s="12"/>
      <c r="L521" s="12"/>
      <c r="M521" s="12"/>
      <c r="N521" s="12"/>
      <c r="O521" s="12"/>
      <c r="P521" s="12"/>
      <c r="Q521" s="12">
        <v>43857.0</v>
      </c>
      <c r="R521" s="2">
        <v>162.28</v>
      </c>
      <c r="S521" s="3" t="s">
        <v>313</v>
      </c>
      <c r="T521" s="4">
        <f t="array" ref="T521">XLOOKUP(S521,'Agregado (2)'!$B$2:$B$1511,'Agregado (2)'!$H$2:$H$1511)</f>
        <v>0.0009853679182</v>
      </c>
      <c r="V521" s="12">
        <v>43857.0</v>
      </c>
      <c r="W521" s="2">
        <v>255.12</v>
      </c>
      <c r="Y521" s="12">
        <v>43857.0</v>
      </c>
      <c r="Z521" s="2">
        <v>255.12</v>
      </c>
      <c r="AA521" s="22">
        <f t="shared" si="7"/>
        <v>-0.001957944002</v>
      </c>
      <c r="AB521" s="3" t="s">
        <v>313</v>
      </c>
      <c r="AC521" s="4">
        <f t="array" ref="AC521">XLOOKUP(AB521,'Agregado (2)'!$B$2:$B$1511,'Agregado (2)'!$H$2:$H$1511)</f>
        <v>0.0009853679182</v>
      </c>
      <c r="AD521" s="3" t="s">
        <v>313</v>
      </c>
      <c r="AE521" s="2">
        <v>16.438</v>
      </c>
      <c r="AF521" s="12">
        <v>43857.0</v>
      </c>
      <c r="AG521" s="2">
        <v>37.2</v>
      </c>
      <c r="AH521" s="9">
        <f t="shared" si="8"/>
        <v>-0.01202419297</v>
      </c>
    </row>
    <row r="522" ht="15.75" customHeight="1">
      <c r="B522" s="13" t="s">
        <v>313</v>
      </c>
      <c r="C522" s="10">
        <v>140844.06000000014</v>
      </c>
      <c r="D522" s="21">
        <f t="shared" si="1"/>
        <v>0.0001167174485</v>
      </c>
      <c r="E522" s="10">
        <v>118409.21600000007</v>
      </c>
      <c r="F522" s="10">
        <v>89434.26399999988</v>
      </c>
      <c r="G522" s="10">
        <f t="shared" si="2"/>
        <v>348687.5401</v>
      </c>
      <c r="H522" s="11">
        <f t="shared" si="5"/>
        <v>0.0009853679182</v>
      </c>
      <c r="J522" s="12"/>
      <c r="K522" s="12"/>
      <c r="L522" s="12"/>
      <c r="M522" s="12"/>
      <c r="N522" s="12"/>
      <c r="O522" s="12"/>
      <c r="P522" s="12"/>
      <c r="Q522" s="12">
        <v>43858.0</v>
      </c>
      <c r="R522" s="2">
        <v>165.46</v>
      </c>
      <c r="S522" s="3" t="s">
        <v>314</v>
      </c>
      <c r="T522" s="4">
        <f t="array" ref="T522">XLOOKUP(S522,'Agregado (2)'!$B$2:$B$1511,'Agregado (2)'!$H$2:$H$1511)</f>
        <v>-0.001335892157</v>
      </c>
      <c r="V522" s="12">
        <v>43858.0</v>
      </c>
      <c r="W522" s="2">
        <v>260.19</v>
      </c>
      <c r="Y522" s="12">
        <v>43858.0</v>
      </c>
      <c r="Z522" s="2">
        <v>260.19</v>
      </c>
      <c r="AA522" s="22">
        <f t="shared" si="7"/>
        <v>0.01967811066</v>
      </c>
      <c r="AB522" s="3" t="s">
        <v>314</v>
      </c>
      <c r="AC522" s="4">
        <f t="array" ref="AC522">XLOOKUP(AB522,'Agregado (2)'!$B$2:$B$1511,'Agregado (2)'!$H$2:$H$1511)</f>
        <v>-0.001335892157</v>
      </c>
      <c r="AD522" s="3" t="s">
        <v>314</v>
      </c>
      <c r="AE522" s="2">
        <v>-679.556</v>
      </c>
      <c r="AF522" s="12">
        <v>43858.0</v>
      </c>
      <c r="AG522" s="2">
        <v>37.79</v>
      </c>
      <c r="AH522" s="9">
        <f t="shared" si="8"/>
        <v>0.01573575608</v>
      </c>
    </row>
    <row r="523" ht="15.75" customHeight="1">
      <c r="B523" s="13" t="s">
        <v>314</v>
      </c>
      <c r="C523" s="10">
        <v>140164.50400000013</v>
      </c>
      <c r="D523" s="21">
        <f t="shared" si="1"/>
        <v>-0.004836559534</v>
      </c>
      <c r="E523" s="10">
        <v>118522.98000000007</v>
      </c>
      <c r="F523" s="10">
        <v>89534.56299999988</v>
      </c>
      <c r="G523" s="10">
        <f t="shared" si="2"/>
        <v>348222.0422</v>
      </c>
      <c r="H523" s="11">
        <f t="shared" si="5"/>
        <v>-0.001335892157</v>
      </c>
      <c r="J523" s="12"/>
      <c r="K523" s="12"/>
      <c r="L523" s="12"/>
      <c r="M523" s="12"/>
      <c r="N523" s="12"/>
      <c r="O523" s="12"/>
      <c r="P523" s="12"/>
      <c r="Q523" s="12">
        <v>43859.0</v>
      </c>
      <c r="R523" s="2">
        <v>168.04</v>
      </c>
      <c r="S523" s="3" t="s">
        <v>315</v>
      </c>
      <c r="T523" s="4">
        <f t="array" ref="T523">XLOOKUP(S523,'Agregado (2)'!$B$2:$B$1511,'Agregado (2)'!$H$2:$H$1511)</f>
        <v>0.000342775813</v>
      </c>
      <c r="V523" s="12">
        <v>43859.0</v>
      </c>
      <c r="W523" s="2">
        <v>260.67</v>
      </c>
      <c r="Y523" s="12">
        <v>43859.0</v>
      </c>
      <c r="Z523" s="2">
        <v>260.67</v>
      </c>
      <c r="AA523" s="22">
        <f t="shared" si="7"/>
        <v>0.001843106155</v>
      </c>
      <c r="AB523" s="3" t="s">
        <v>315</v>
      </c>
      <c r="AC523" s="4">
        <f t="array" ref="AC523">XLOOKUP(AB523,'Agregado (2)'!$B$2:$B$1511,'Agregado (2)'!$H$2:$H$1511)</f>
        <v>0.000342775813</v>
      </c>
      <c r="AD523" s="3" t="s">
        <v>315</v>
      </c>
      <c r="AE523" s="2">
        <v>-179.771</v>
      </c>
      <c r="AF523" s="12">
        <v>43859.0</v>
      </c>
      <c r="AG523" s="2">
        <v>38.73</v>
      </c>
      <c r="AH523" s="9">
        <f t="shared" si="8"/>
        <v>0.02456997617</v>
      </c>
    </row>
    <row r="524" ht="15.75" customHeight="1">
      <c r="B524" s="13" t="s">
        <v>315</v>
      </c>
      <c r="C524" s="10">
        <v>139984.73300000012</v>
      </c>
      <c r="D524" s="21">
        <f t="shared" si="1"/>
        <v>-0.001283394712</v>
      </c>
      <c r="E524" s="10">
        <v>118670.72200000007</v>
      </c>
      <c r="F524" s="10">
        <v>89685.97099999987</v>
      </c>
      <c r="G524" s="10">
        <f t="shared" si="2"/>
        <v>348341.4247</v>
      </c>
      <c r="H524" s="11">
        <f t="shared" si="5"/>
        <v>0.000342775813</v>
      </c>
      <c r="J524" s="12"/>
      <c r="K524" s="12"/>
      <c r="L524" s="12"/>
      <c r="M524" s="12"/>
      <c r="N524" s="12"/>
      <c r="O524" s="12"/>
      <c r="P524" s="12"/>
      <c r="Q524" s="12">
        <v>43860.0</v>
      </c>
      <c r="R524" s="2">
        <v>172.78</v>
      </c>
      <c r="S524" s="3" t="s">
        <v>316</v>
      </c>
      <c r="T524" s="4">
        <f t="array" ref="T524">XLOOKUP(S524,'Agregado (2)'!$B$2:$B$1511,'Agregado (2)'!$H$2:$H$1511)</f>
        <v>0.002639418253</v>
      </c>
      <c r="V524" s="12">
        <v>43860.0</v>
      </c>
      <c r="W524" s="2">
        <v>263.81</v>
      </c>
      <c r="Y524" s="12">
        <v>43860.0</v>
      </c>
      <c r="Z524" s="2">
        <v>263.81</v>
      </c>
      <c r="AA524" s="22">
        <f t="shared" si="7"/>
        <v>0.01197390755</v>
      </c>
      <c r="AB524" s="3" t="s">
        <v>316</v>
      </c>
      <c r="AC524" s="4">
        <f t="array" ref="AC524">XLOOKUP(AB524,'Agregado (2)'!$B$2:$B$1511,'Agregado (2)'!$H$2:$H$1511)</f>
        <v>0.002639418253</v>
      </c>
      <c r="AD524" s="3" t="s">
        <v>316</v>
      </c>
      <c r="AE524" s="2">
        <v>261.263</v>
      </c>
      <c r="AF524" s="12">
        <v>43860.0</v>
      </c>
      <c r="AG524" s="2">
        <v>42.72</v>
      </c>
      <c r="AH524" s="9">
        <f t="shared" si="8"/>
        <v>0.09805270113</v>
      </c>
    </row>
    <row r="525" ht="15.75" customHeight="1">
      <c r="B525" s="13" t="s">
        <v>316</v>
      </c>
      <c r="C525" s="10">
        <v>140245.99600000013</v>
      </c>
      <c r="D525" s="21">
        <f t="shared" si="1"/>
        <v>0.001864628313</v>
      </c>
      <c r="E525" s="10">
        <v>119047.96400000007</v>
      </c>
      <c r="F525" s="10">
        <v>89968.09599999987</v>
      </c>
      <c r="G525" s="10">
        <f t="shared" si="2"/>
        <v>349262.0579</v>
      </c>
      <c r="H525" s="11">
        <f t="shared" si="5"/>
        <v>0.002639418253</v>
      </c>
      <c r="J525" s="12"/>
      <c r="K525" s="12"/>
      <c r="L525" s="12"/>
      <c r="M525" s="12"/>
      <c r="N525" s="12"/>
      <c r="O525" s="12"/>
      <c r="P525" s="12"/>
      <c r="Q525" s="12">
        <v>43861.0</v>
      </c>
      <c r="R525" s="2">
        <v>170.23</v>
      </c>
      <c r="S525" s="3" t="s">
        <v>317</v>
      </c>
      <c r="T525" s="4">
        <f t="array" ref="T525">XLOOKUP(S525,'Agregado (2)'!$B$2:$B$1511,'Agregado (2)'!$H$2:$H$1511)</f>
        <v>0.001277426988</v>
      </c>
      <c r="V525" s="12">
        <v>43861.0</v>
      </c>
      <c r="W525" s="2">
        <v>256.79</v>
      </c>
      <c r="Y525" s="12">
        <v>43861.0</v>
      </c>
      <c r="Z525" s="2">
        <v>256.79</v>
      </c>
      <c r="AA525" s="22">
        <f t="shared" si="7"/>
        <v>-0.02697051682</v>
      </c>
      <c r="AB525" s="3" t="s">
        <v>317</v>
      </c>
      <c r="AC525" s="4">
        <f t="array" ref="AC525">XLOOKUP(AB525,'Agregado (2)'!$B$2:$B$1511,'Agregado (2)'!$H$2:$H$1511)</f>
        <v>0.001277426988</v>
      </c>
      <c r="AD525" s="3" t="s">
        <v>317</v>
      </c>
      <c r="AE525" s="2">
        <v>524.239</v>
      </c>
      <c r="AF525" s="12">
        <v>43861.0</v>
      </c>
      <c r="AG525" s="2">
        <v>43.37</v>
      </c>
      <c r="AH525" s="9">
        <f t="shared" si="8"/>
        <v>0.0151007632</v>
      </c>
    </row>
    <row r="526" ht="15.75" customHeight="1">
      <c r="B526" s="13" t="s">
        <v>317</v>
      </c>
      <c r="C526" s="10">
        <v>140770.23500000013</v>
      </c>
      <c r="D526" s="21">
        <f t="shared" si="1"/>
        <v>0.003731027253</v>
      </c>
      <c r="E526" s="10">
        <v>119047.96400000007</v>
      </c>
      <c r="F526" s="10">
        <v>89890.29699999987</v>
      </c>
      <c r="G526" s="10">
        <f t="shared" si="2"/>
        <v>349708.4997</v>
      </c>
      <c r="H526" s="11">
        <f t="shared" si="5"/>
        <v>0.001277426988</v>
      </c>
      <c r="J526" s="12"/>
      <c r="K526" s="12"/>
      <c r="L526" s="12"/>
      <c r="M526" s="12"/>
      <c r="N526" s="12"/>
      <c r="O526" s="12"/>
      <c r="P526" s="12"/>
      <c r="Q526" s="12">
        <v>43864.0</v>
      </c>
      <c r="R526" s="2">
        <v>174.38</v>
      </c>
      <c r="S526" s="3">
        <v>43892.0</v>
      </c>
      <c r="T526" s="4">
        <f t="array" ref="T526">XLOOKUP(S526,'Agregado (2)'!$B$2:$B$1511,'Agregado (2)'!$H$2:$H$1511)</f>
        <v>0.01692230995</v>
      </c>
      <c r="V526" s="12">
        <v>43864.0</v>
      </c>
      <c r="W526" s="2">
        <v>261.01</v>
      </c>
      <c r="Y526" s="12">
        <v>43864.0</v>
      </c>
      <c r="Z526" s="2">
        <v>261.01</v>
      </c>
      <c r="AA526" s="22">
        <f t="shared" si="7"/>
        <v>0.01630009052</v>
      </c>
      <c r="AB526" s="3">
        <v>43892.0</v>
      </c>
      <c r="AC526" s="4">
        <f t="array" ref="AC526">XLOOKUP(AB526,'Agregado (2)'!$B$2:$B$1511,'Agregado (2)'!$H$2:$H$1511)</f>
        <v>0.01692230995</v>
      </c>
      <c r="AD526" s="3">
        <v>43892.0</v>
      </c>
      <c r="AE526" s="2">
        <v>997.822</v>
      </c>
      <c r="AF526" s="12">
        <v>43864.0</v>
      </c>
      <c r="AG526" s="2">
        <v>52.0</v>
      </c>
      <c r="AH526" s="9">
        <f t="shared" si="8"/>
        <v>0.1814757607</v>
      </c>
    </row>
    <row r="527" ht="15.75" customHeight="1">
      <c r="B527" s="13">
        <v>43892.0</v>
      </c>
      <c r="C527" s="10">
        <v>141768.05700000012</v>
      </c>
      <c r="D527" s="21">
        <f t="shared" si="1"/>
        <v>0.00706329851</v>
      </c>
      <c r="E527" s="10">
        <v>119080.29500000007</v>
      </c>
      <c r="F527" s="10">
        <v>94828.37199999987</v>
      </c>
      <c r="G527" s="10">
        <f t="shared" si="2"/>
        <v>355676.7311</v>
      </c>
      <c r="H527" s="11">
        <f t="shared" si="5"/>
        <v>0.01692230995</v>
      </c>
      <c r="J527" s="12"/>
      <c r="K527" s="12"/>
      <c r="L527" s="12"/>
      <c r="M527" s="12"/>
      <c r="N527" s="12"/>
      <c r="O527" s="12"/>
      <c r="P527" s="12"/>
      <c r="Q527" s="12">
        <v>43865.0</v>
      </c>
      <c r="R527" s="2">
        <v>180.12</v>
      </c>
      <c r="S527" s="3">
        <v>43923.0</v>
      </c>
      <c r="T527" s="4">
        <f t="array" ref="T527">XLOOKUP(S527,'Agregado (2)'!$B$2:$B$1511,'Agregado (2)'!$H$2:$H$1511)</f>
        <v>-0.00945067297</v>
      </c>
      <c r="V527" s="12">
        <v>43865.0</v>
      </c>
      <c r="W527" s="2">
        <v>266.86</v>
      </c>
      <c r="Y527" s="12">
        <v>43865.0</v>
      </c>
      <c r="Z527" s="2">
        <v>266.86</v>
      </c>
      <c r="AA527" s="22">
        <f t="shared" si="7"/>
        <v>0.02216545555</v>
      </c>
      <c r="AB527" s="3">
        <v>43923.0</v>
      </c>
      <c r="AC527" s="4">
        <f t="array" ref="AC527">XLOOKUP(AB527,'Agregado (2)'!$B$2:$B$1511,'Agregado (2)'!$H$2:$H$1511)</f>
        <v>-0.00945067297</v>
      </c>
      <c r="AD527" s="3">
        <v>43923.0</v>
      </c>
      <c r="AE527" s="2">
        <v>-3728.445</v>
      </c>
      <c r="AF527" s="12">
        <v>43865.0</v>
      </c>
      <c r="AG527" s="2">
        <v>59.14</v>
      </c>
      <c r="AH527" s="9">
        <f t="shared" si="8"/>
        <v>0.1286637958</v>
      </c>
    </row>
    <row r="528" ht="15.75" customHeight="1">
      <c r="B528" s="13">
        <v>43923.0</v>
      </c>
      <c r="C528" s="10">
        <v>138039.6120000001</v>
      </c>
      <c r="D528" s="21">
        <f t="shared" si="1"/>
        <v>-0.02665163329</v>
      </c>
      <c r="E528" s="10">
        <v>119129.14400000007</v>
      </c>
      <c r="F528" s="10">
        <v>95162.45099999987</v>
      </c>
      <c r="G528" s="10">
        <f t="shared" si="2"/>
        <v>352331.1803</v>
      </c>
      <c r="H528" s="11">
        <f t="shared" si="5"/>
        <v>-0.00945067297</v>
      </c>
      <c r="J528" s="12"/>
      <c r="K528" s="12"/>
      <c r="L528" s="12"/>
      <c r="M528" s="12"/>
      <c r="N528" s="12"/>
      <c r="O528" s="12"/>
      <c r="P528" s="12"/>
      <c r="Q528" s="12">
        <v>43866.0</v>
      </c>
      <c r="R528" s="2">
        <v>179.9</v>
      </c>
      <c r="S528" s="3">
        <v>43953.0</v>
      </c>
      <c r="T528" s="4">
        <f t="array" ref="T528">XLOOKUP(S528,'Agregado (2)'!$B$2:$B$1511,'Agregado (2)'!$H$2:$H$1511)</f>
        <v>0.01889349147</v>
      </c>
      <c r="V528" s="12">
        <v>43866.0</v>
      </c>
      <c r="W528" s="2">
        <v>264.34</v>
      </c>
      <c r="Y528" s="12">
        <v>43866.0</v>
      </c>
      <c r="Z528" s="2">
        <v>264.34</v>
      </c>
      <c r="AA528" s="22">
        <f t="shared" si="7"/>
        <v>-0.009488022985</v>
      </c>
      <c r="AB528" s="3">
        <v>43953.0</v>
      </c>
      <c r="AC528" s="4">
        <f t="array" ref="AC528">XLOOKUP(AB528,'Agregado (2)'!$B$2:$B$1511,'Agregado (2)'!$H$2:$H$1511)</f>
        <v>0.01889349147</v>
      </c>
      <c r="AD528" s="3">
        <v>43953.0</v>
      </c>
      <c r="AE528" s="2">
        <v>164.532</v>
      </c>
      <c r="AF528" s="12">
        <v>43866.0</v>
      </c>
      <c r="AG528" s="2">
        <v>48.98</v>
      </c>
      <c r="AH528" s="9">
        <f t="shared" si="8"/>
        <v>-0.1884954629</v>
      </c>
    </row>
    <row r="529" ht="15.75" customHeight="1">
      <c r="B529" s="13">
        <v>43953.0</v>
      </c>
      <c r="C529" s="10">
        <v>138204.14400000012</v>
      </c>
      <c r="D529" s="21">
        <f t="shared" si="1"/>
        <v>0.001191208966</v>
      </c>
      <c r="E529" s="10">
        <v>125938.31500000008</v>
      </c>
      <c r="F529" s="10">
        <v>94908.76899999987</v>
      </c>
      <c r="G529" s="10">
        <f t="shared" si="2"/>
        <v>359051.2292</v>
      </c>
      <c r="H529" s="11">
        <f t="shared" si="5"/>
        <v>0.01889349147</v>
      </c>
      <c r="J529" s="12"/>
      <c r="K529" s="12"/>
      <c r="L529" s="12"/>
      <c r="M529" s="12"/>
      <c r="N529" s="12"/>
      <c r="O529" s="12"/>
      <c r="P529" s="12"/>
      <c r="Q529" s="12">
        <v>43867.0</v>
      </c>
      <c r="R529" s="2">
        <v>183.63</v>
      </c>
      <c r="S529" s="3">
        <v>43984.0</v>
      </c>
      <c r="T529" s="4">
        <f t="array" ref="T529">XLOOKUP(S529,'Agregado (2)'!$B$2:$B$1511,'Agregado (2)'!$H$2:$H$1511)</f>
        <v>0.00693426383</v>
      </c>
      <c r="V529" s="12">
        <v>43867.0</v>
      </c>
      <c r="W529" s="2">
        <v>268.01</v>
      </c>
      <c r="Y529" s="12">
        <v>43867.0</v>
      </c>
      <c r="Z529" s="2">
        <v>268.01</v>
      </c>
      <c r="AA529" s="22">
        <f t="shared" si="7"/>
        <v>0.01378813992</v>
      </c>
      <c r="AB529" s="3">
        <v>43984.0</v>
      </c>
      <c r="AC529" s="4">
        <f t="array" ref="AC529">XLOOKUP(AB529,'Agregado (2)'!$B$2:$B$1511,'Agregado (2)'!$H$2:$H$1511)</f>
        <v>0.00693426383</v>
      </c>
      <c r="AD529" s="3">
        <v>43984.0</v>
      </c>
      <c r="AE529" s="2">
        <v>1730.411</v>
      </c>
      <c r="AF529" s="12">
        <v>43867.0</v>
      </c>
      <c r="AG529" s="2">
        <v>49.93</v>
      </c>
      <c r="AH529" s="9">
        <f t="shared" si="8"/>
        <v>0.01920997299</v>
      </c>
    </row>
    <row r="530" ht="15.75" customHeight="1">
      <c r="B530" s="13">
        <v>43984.0</v>
      </c>
      <c r="C530" s="10">
        <v>139934.5550000001</v>
      </c>
      <c r="D530" s="21">
        <f t="shared" si="1"/>
        <v>0.01244295262</v>
      </c>
      <c r="E530" s="10">
        <v>126356.14600000008</v>
      </c>
      <c r="F530" s="10">
        <v>95258.92399999987</v>
      </c>
      <c r="G530" s="10">
        <f t="shared" si="2"/>
        <v>361549.6374</v>
      </c>
      <c r="H530" s="11">
        <f t="shared" si="5"/>
        <v>0.00693426383</v>
      </c>
      <c r="J530" s="12"/>
      <c r="K530" s="12"/>
      <c r="L530" s="12"/>
      <c r="M530" s="12"/>
      <c r="N530" s="12"/>
      <c r="O530" s="12"/>
      <c r="P530" s="12"/>
      <c r="Q530" s="12">
        <v>43868.0</v>
      </c>
      <c r="R530" s="2">
        <v>183.89</v>
      </c>
      <c r="S530" s="3">
        <v>44014.0</v>
      </c>
      <c r="T530" s="4">
        <f t="array" ref="T530">XLOOKUP(S530,'Agregado (2)'!$B$2:$B$1511,'Agregado (2)'!$H$2:$H$1511)</f>
        <v>-0.001195053004</v>
      </c>
      <c r="V530" s="12">
        <v>43868.0</v>
      </c>
      <c r="W530" s="2">
        <v>267.5</v>
      </c>
      <c r="Y530" s="12">
        <v>43868.0</v>
      </c>
      <c r="Z530" s="2">
        <v>267.5</v>
      </c>
      <c r="AA530" s="22">
        <f t="shared" si="7"/>
        <v>-0.001904726912</v>
      </c>
      <c r="AB530" s="3">
        <v>44014.0</v>
      </c>
      <c r="AC530" s="4">
        <f t="array" ref="AC530">XLOOKUP(AB530,'Agregado (2)'!$B$2:$B$1511,'Agregado (2)'!$H$2:$H$1511)</f>
        <v>-0.001195053004</v>
      </c>
      <c r="AD530" s="3">
        <v>44014.0</v>
      </c>
      <c r="AE530" s="2">
        <v>-484.2</v>
      </c>
      <c r="AF530" s="12">
        <v>43868.0</v>
      </c>
      <c r="AG530" s="2">
        <v>49.87</v>
      </c>
      <c r="AH530" s="9">
        <f t="shared" si="8"/>
        <v>-0.001202404954</v>
      </c>
    </row>
    <row r="531" ht="15.75" customHeight="1">
      <c r="B531" s="13">
        <v>44014.0</v>
      </c>
      <c r="C531" s="10">
        <v>139450.3550000001</v>
      </c>
      <c r="D531" s="21">
        <f t="shared" si="1"/>
        <v>-0.003466189243</v>
      </c>
      <c r="E531" s="10">
        <v>126641.26400000008</v>
      </c>
      <c r="F531" s="10">
        <v>95026.20899999987</v>
      </c>
      <c r="G531" s="10">
        <f t="shared" si="2"/>
        <v>361117.8245</v>
      </c>
      <c r="H531" s="11">
        <f t="shared" si="5"/>
        <v>-0.001195053004</v>
      </c>
      <c r="J531" s="12"/>
      <c r="K531" s="12"/>
      <c r="L531" s="12"/>
      <c r="M531" s="12"/>
      <c r="N531" s="12"/>
      <c r="O531" s="12"/>
      <c r="P531" s="12"/>
      <c r="Q531" s="12">
        <v>43871.0</v>
      </c>
      <c r="R531" s="2">
        <v>188.7</v>
      </c>
      <c r="S531" s="3">
        <v>44106.0</v>
      </c>
      <c r="T531" s="4">
        <f t="array" ref="T531">XLOOKUP(S531,'Agregado (2)'!$B$2:$B$1511,'Agregado (2)'!$H$2:$H$1511)</f>
        <v>0.0004943158982</v>
      </c>
      <c r="V531" s="12">
        <v>43871.0</v>
      </c>
      <c r="W531" s="2">
        <v>268.43</v>
      </c>
      <c r="Y531" s="12">
        <v>43871.0</v>
      </c>
      <c r="Z531" s="2">
        <v>268.43</v>
      </c>
      <c r="AA531" s="22">
        <f t="shared" si="7"/>
        <v>0.003470605988</v>
      </c>
      <c r="AB531" s="3">
        <v>44106.0</v>
      </c>
      <c r="AC531" s="4">
        <f t="array" ref="AC531">XLOOKUP(AB531,'Agregado (2)'!$B$2:$B$1511,'Agregado (2)'!$H$2:$H$1511)</f>
        <v>0.0004943158982</v>
      </c>
      <c r="AD531" s="3">
        <v>44106.0</v>
      </c>
      <c r="AE531" s="2">
        <v>-564.726</v>
      </c>
      <c r="AF531" s="12">
        <v>43871.0</v>
      </c>
      <c r="AG531" s="2">
        <v>51.42</v>
      </c>
      <c r="AH531" s="9">
        <f t="shared" si="8"/>
        <v>0.03060758228</v>
      </c>
    </row>
    <row r="532" ht="15.75" customHeight="1">
      <c r="B532" s="13">
        <v>44106.0</v>
      </c>
      <c r="C532" s="10">
        <v>138885.6290000001</v>
      </c>
      <c r="D532" s="21">
        <f t="shared" si="1"/>
        <v>-0.004057878301</v>
      </c>
      <c r="E532" s="10">
        <v>127008.31900000008</v>
      </c>
      <c r="F532" s="10">
        <v>95402.43099999987</v>
      </c>
      <c r="G532" s="10">
        <f t="shared" si="2"/>
        <v>361296.3749</v>
      </c>
      <c r="H532" s="11">
        <f t="shared" si="5"/>
        <v>0.0004943158982</v>
      </c>
      <c r="J532" s="12"/>
      <c r="K532" s="12"/>
      <c r="L532" s="12"/>
      <c r="M532" s="12"/>
      <c r="N532" s="12"/>
      <c r="O532" s="12"/>
      <c r="P532" s="12"/>
      <c r="Q532" s="12">
        <v>43872.0</v>
      </c>
      <c r="R532" s="2">
        <v>184.44</v>
      </c>
      <c r="S532" s="3">
        <v>44137.0</v>
      </c>
      <c r="T532" s="4">
        <f t="array" ref="T532">XLOOKUP(S532,'Agregado (2)'!$B$2:$B$1511,'Agregado (2)'!$H$2:$H$1511)</f>
        <v>0.000949809487</v>
      </c>
      <c r="V532" s="12">
        <v>43872.0</v>
      </c>
      <c r="W532" s="2">
        <v>270.99</v>
      </c>
      <c r="Y532" s="12">
        <v>43872.0</v>
      </c>
      <c r="Z532" s="2">
        <v>270.99</v>
      </c>
      <c r="AA532" s="22">
        <f t="shared" si="7"/>
        <v>0.009491747506</v>
      </c>
      <c r="AB532" s="3">
        <v>44137.0</v>
      </c>
      <c r="AC532" s="4">
        <f t="array" ref="AC532">XLOOKUP(AB532,'Agregado (2)'!$B$2:$B$1511,'Agregado (2)'!$H$2:$H$1511)</f>
        <v>0.000949809487</v>
      </c>
      <c r="AD532" s="3">
        <v>44137.0</v>
      </c>
      <c r="AE532" s="2">
        <v>652.609</v>
      </c>
      <c r="AF532" s="12">
        <v>43872.0</v>
      </c>
      <c r="AG532" s="2">
        <v>51.63</v>
      </c>
      <c r="AH532" s="9">
        <f t="shared" si="8"/>
        <v>0.004075697054</v>
      </c>
    </row>
    <row r="533" ht="15.75" customHeight="1">
      <c r="B533" s="13">
        <v>44137.0</v>
      </c>
      <c r="C533" s="10">
        <v>139538.2380000001</v>
      </c>
      <c r="D533" s="21">
        <f t="shared" si="1"/>
        <v>0.004687889743</v>
      </c>
      <c r="E533" s="10">
        <v>126672.13700000008</v>
      </c>
      <c r="F533" s="10">
        <v>95429.32099999987</v>
      </c>
      <c r="G533" s="10">
        <f t="shared" si="2"/>
        <v>361639.7007</v>
      </c>
      <c r="H533" s="11">
        <f t="shared" si="5"/>
        <v>0.000949809487</v>
      </c>
      <c r="J533" s="12"/>
      <c r="K533" s="12"/>
      <c r="L533" s="12"/>
      <c r="M533" s="12"/>
      <c r="N533" s="12"/>
      <c r="O533" s="12"/>
      <c r="P533" s="12"/>
      <c r="Q533" s="12">
        <v>43873.0</v>
      </c>
      <c r="R533" s="2">
        <v>184.71</v>
      </c>
      <c r="S533" s="3">
        <v>44167.0</v>
      </c>
      <c r="T533" s="4">
        <f t="array" ref="T533">XLOOKUP(S533,'Agregado (2)'!$B$2:$B$1511,'Agregado (2)'!$H$2:$H$1511)</f>
        <v>0.005936903763</v>
      </c>
      <c r="V533" s="12">
        <v>43873.0</v>
      </c>
      <c r="W533" s="2">
        <v>273.41</v>
      </c>
      <c r="Y533" s="12">
        <v>43873.0</v>
      </c>
      <c r="Z533" s="2">
        <v>273.41</v>
      </c>
      <c r="AA533" s="22">
        <f t="shared" si="7"/>
        <v>0.008890580236</v>
      </c>
      <c r="AB533" s="3">
        <v>44167.0</v>
      </c>
      <c r="AC533" s="4">
        <f t="array" ref="AC533">XLOOKUP(AB533,'Agregado (2)'!$B$2:$B$1511,'Agregado (2)'!$H$2:$H$1511)</f>
        <v>0.005936903763</v>
      </c>
      <c r="AD533" s="3">
        <v>44167.0</v>
      </c>
      <c r="AE533" s="2">
        <v>2782.557</v>
      </c>
      <c r="AF533" s="12">
        <v>43873.0</v>
      </c>
      <c r="AG533" s="2">
        <v>51.15</v>
      </c>
      <c r="AH533" s="9">
        <f t="shared" si="8"/>
        <v>-0.009340406494</v>
      </c>
    </row>
    <row r="534" ht="15.75" customHeight="1">
      <c r="B534" s="13">
        <v>44167.0</v>
      </c>
      <c r="C534" s="10">
        <v>142320.7950000001</v>
      </c>
      <c r="D534" s="21">
        <f t="shared" si="1"/>
        <v>0.01974495812</v>
      </c>
      <c r="E534" s="10">
        <v>125863.91000000008</v>
      </c>
      <c r="F534" s="10">
        <v>95608.38199999987</v>
      </c>
      <c r="G534" s="10">
        <f t="shared" si="2"/>
        <v>363793.1067</v>
      </c>
      <c r="H534" s="11">
        <f t="shared" si="5"/>
        <v>0.005936903763</v>
      </c>
      <c r="J534" s="12"/>
      <c r="K534" s="12"/>
      <c r="L534" s="12"/>
      <c r="M534" s="12"/>
      <c r="N534" s="12"/>
      <c r="O534" s="12"/>
      <c r="P534" s="12"/>
      <c r="Q534" s="12">
        <v>43874.0</v>
      </c>
      <c r="R534" s="2">
        <v>183.71</v>
      </c>
      <c r="S534" s="3" t="s">
        <v>318</v>
      </c>
      <c r="T534" s="4">
        <f t="array" ref="T534">XLOOKUP(S534,'Agregado (2)'!$B$2:$B$1511,'Agregado (2)'!$H$2:$H$1511)</f>
        <v>0.0001023109058</v>
      </c>
      <c r="V534" s="12">
        <v>43874.0</v>
      </c>
      <c r="W534" s="2">
        <v>272.77</v>
      </c>
      <c r="Y534" s="12">
        <v>43874.0</v>
      </c>
      <c r="Z534" s="2">
        <v>272.77</v>
      </c>
      <c r="AA534" s="22">
        <f t="shared" si="7"/>
        <v>-0.002343550818</v>
      </c>
      <c r="AB534" s="3" t="s">
        <v>318</v>
      </c>
      <c r="AC534" s="4">
        <f t="array" ref="AC534">XLOOKUP(AB534,'Agregado (2)'!$B$2:$B$1511,'Agregado (2)'!$H$2:$H$1511)</f>
        <v>0.0001023109058</v>
      </c>
      <c r="AD534" s="3" t="s">
        <v>318</v>
      </c>
      <c r="AE534" s="2">
        <v>-759.198</v>
      </c>
      <c r="AF534" s="12">
        <v>43874.0</v>
      </c>
      <c r="AG534" s="2">
        <v>53.6</v>
      </c>
      <c r="AH534" s="9">
        <f t="shared" si="8"/>
        <v>0.04678657568</v>
      </c>
    </row>
    <row r="535" ht="15.75" customHeight="1">
      <c r="B535" s="13" t="s">
        <v>318</v>
      </c>
      <c r="C535" s="10">
        <v>141561.5970000001</v>
      </c>
      <c r="D535" s="21">
        <f t="shared" si="1"/>
        <v>-0.005348692496</v>
      </c>
      <c r="E535" s="10">
        <v>126524.85900000007</v>
      </c>
      <c r="F535" s="10">
        <v>95743.87799999987</v>
      </c>
      <c r="G535" s="10">
        <f t="shared" si="2"/>
        <v>363830.3287</v>
      </c>
      <c r="H535" s="11">
        <f t="shared" si="5"/>
        <v>0.0001023109058</v>
      </c>
      <c r="J535" s="12"/>
      <c r="K535" s="12"/>
      <c r="L535" s="12"/>
      <c r="M535" s="12"/>
      <c r="N535" s="12"/>
      <c r="O535" s="12"/>
      <c r="P535" s="12"/>
      <c r="Q535" s="12">
        <v>43875.0</v>
      </c>
      <c r="R535" s="2">
        <v>185.35</v>
      </c>
      <c r="S535" s="3" t="s">
        <v>319</v>
      </c>
      <c r="T535" s="4">
        <f t="array" ref="T535">XLOOKUP(S535,'Agregado (2)'!$B$2:$B$1511,'Agregado (2)'!$H$2:$H$1511)</f>
        <v>-0.004153236832</v>
      </c>
      <c r="V535" s="12">
        <v>43875.0</v>
      </c>
      <c r="W535" s="2">
        <v>277.83</v>
      </c>
      <c r="Y535" s="12">
        <v>43875.0</v>
      </c>
      <c r="Z535" s="2">
        <v>277.83</v>
      </c>
      <c r="AA535" s="22">
        <f t="shared" si="7"/>
        <v>0.0183804666</v>
      </c>
      <c r="AB535" s="3" t="s">
        <v>319</v>
      </c>
      <c r="AC535" s="4">
        <f t="array" ref="AC535">XLOOKUP(AB535,'Agregado (2)'!$B$2:$B$1511,'Agregado (2)'!$H$2:$H$1511)</f>
        <v>-0.004153236832</v>
      </c>
      <c r="AD535" s="3" t="s">
        <v>319</v>
      </c>
      <c r="AE535" s="2">
        <v>-1027.782</v>
      </c>
      <c r="AF535" s="12">
        <v>43875.0</v>
      </c>
      <c r="AG535" s="2">
        <v>53.34</v>
      </c>
      <c r="AH535" s="9">
        <f t="shared" si="8"/>
        <v>-0.004862549323</v>
      </c>
    </row>
    <row r="536" ht="15.75" customHeight="1">
      <c r="B536" s="13" t="s">
        <v>319</v>
      </c>
      <c r="C536" s="10">
        <v>140533.8150000001</v>
      </c>
      <c r="D536" s="21">
        <f t="shared" si="1"/>
        <v>-0.007286800877</v>
      </c>
      <c r="E536" s="10">
        <v>126000.17700000007</v>
      </c>
      <c r="F536" s="10">
        <v>95788.40399999986</v>
      </c>
      <c r="G536" s="10">
        <f t="shared" si="2"/>
        <v>362322.3887</v>
      </c>
      <c r="H536" s="11">
        <f t="shared" si="5"/>
        <v>-0.004153236832</v>
      </c>
      <c r="J536" s="12"/>
      <c r="K536" s="12"/>
      <c r="L536" s="12"/>
      <c r="M536" s="12"/>
      <c r="N536" s="12"/>
      <c r="O536" s="12"/>
      <c r="P536" s="12"/>
      <c r="Q536" s="12">
        <v>43879.0</v>
      </c>
      <c r="R536" s="2">
        <v>187.23</v>
      </c>
      <c r="S536" s="3" t="s">
        <v>320</v>
      </c>
      <c r="T536" s="4">
        <f t="array" ref="T536">XLOOKUP(S536,'Agregado (2)'!$B$2:$B$1511,'Agregado (2)'!$H$2:$H$1511)</f>
        <v>-0.00003237952548</v>
      </c>
      <c r="V536" s="12">
        <v>43879.0</v>
      </c>
      <c r="W536" s="2">
        <v>280.68</v>
      </c>
      <c r="Y536" s="12">
        <v>43879.0</v>
      </c>
      <c r="Z536" s="2">
        <v>280.68</v>
      </c>
      <c r="AA536" s="22">
        <f t="shared" si="7"/>
        <v>0.01020581453</v>
      </c>
      <c r="AB536" s="3" t="s">
        <v>320</v>
      </c>
      <c r="AC536" s="4">
        <f t="array" ref="AC536">XLOOKUP(AB536,'Agregado (2)'!$B$2:$B$1511,'Agregado (2)'!$H$2:$H$1511)</f>
        <v>-0.00003237952548</v>
      </c>
      <c r="AD536" s="3" t="s">
        <v>320</v>
      </c>
      <c r="AE536" s="2">
        <v>574.001</v>
      </c>
      <c r="AF536" s="12">
        <v>43879.0</v>
      </c>
      <c r="AG536" s="2">
        <v>57.23</v>
      </c>
      <c r="AH536" s="9">
        <f t="shared" si="8"/>
        <v>0.07039171767</v>
      </c>
    </row>
    <row r="537" ht="15.75" customHeight="1">
      <c r="B537" s="13" t="s">
        <v>320</v>
      </c>
      <c r="C537" s="10">
        <v>141107.81600000008</v>
      </c>
      <c r="D537" s="21">
        <f t="shared" si="1"/>
        <v>0.00407611469</v>
      </c>
      <c r="E537" s="10">
        <v>125423.56400000007</v>
      </c>
      <c r="F537" s="10">
        <v>95779.27299999987</v>
      </c>
      <c r="G537" s="10">
        <f t="shared" si="2"/>
        <v>362310.6571</v>
      </c>
      <c r="H537" s="11">
        <f t="shared" si="5"/>
        <v>-0.00003237952548</v>
      </c>
      <c r="J537" s="12"/>
      <c r="K537" s="12"/>
      <c r="L537" s="12"/>
      <c r="M537" s="12"/>
      <c r="N537" s="12"/>
      <c r="O537" s="12"/>
      <c r="P537" s="12"/>
      <c r="Q537" s="12">
        <v>43880.0</v>
      </c>
      <c r="R537" s="2">
        <v>187.28</v>
      </c>
      <c r="S537" s="3" t="s">
        <v>321</v>
      </c>
      <c r="T537" s="4">
        <f t="array" ref="T537">XLOOKUP(S537,'Agregado (2)'!$B$2:$B$1511,'Agregado (2)'!$H$2:$H$1511)</f>
        <v>-0.005509770591</v>
      </c>
      <c r="V537" s="12">
        <v>43880.0</v>
      </c>
      <c r="W537" s="2">
        <v>285.31</v>
      </c>
      <c r="Y537" s="12">
        <v>43880.0</v>
      </c>
      <c r="Z537" s="2">
        <v>285.31</v>
      </c>
      <c r="AA537" s="22">
        <f t="shared" si="7"/>
        <v>0.01636107804</v>
      </c>
      <c r="AB537" s="3" t="s">
        <v>321</v>
      </c>
      <c r="AC537" s="4">
        <f t="array" ref="AC537">XLOOKUP(AB537,'Agregado (2)'!$B$2:$B$1511,'Agregado (2)'!$H$2:$H$1511)</f>
        <v>-0.005509770591</v>
      </c>
      <c r="AD537" s="3" t="s">
        <v>321</v>
      </c>
      <c r="AE537" s="2">
        <v>-1986.431</v>
      </c>
      <c r="AF537" s="12">
        <v>43880.0</v>
      </c>
      <c r="AG537" s="2">
        <v>61.16</v>
      </c>
      <c r="AH537" s="9">
        <f t="shared" si="8"/>
        <v>0.06641514464</v>
      </c>
    </row>
    <row r="538" ht="15.75" customHeight="1">
      <c r="B538" s="13" t="s">
        <v>321</v>
      </c>
      <c r="C538" s="10">
        <v>139121.38500000007</v>
      </c>
      <c r="D538" s="21">
        <f t="shared" si="1"/>
        <v>-0.01417742523</v>
      </c>
      <c r="E538" s="10">
        <v>125423.56400000007</v>
      </c>
      <c r="F538" s="10">
        <v>95774.96299999987</v>
      </c>
      <c r="G538" s="10">
        <f t="shared" si="2"/>
        <v>360319.8978</v>
      </c>
      <c r="H538" s="11">
        <f t="shared" si="5"/>
        <v>-0.005509770591</v>
      </c>
      <c r="J538" s="12"/>
      <c r="K538" s="12"/>
      <c r="L538" s="12"/>
      <c r="M538" s="12"/>
      <c r="N538" s="12"/>
      <c r="O538" s="12"/>
      <c r="P538" s="12"/>
      <c r="Q538" s="12">
        <v>43881.0</v>
      </c>
      <c r="R538" s="2">
        <v>184.42</v>
      </c>
      <c r="S538" s="3" t="s">
        <v>322</v>
      </c>
      <c r="T538" s="4">
        <f t="array" ref="T538">XLOOKUP(S538,'Agregado (2)'!$B$2:$B$1511,'Agregado (2)'!$H$2:$H$1511)</f>
        <v>0.001077964428</v>
      </c>
      <c r="V538" s="12">
        <v>43881.0</v>
      </c>
      <c r="W538" s="2">
        <v>278.87</v>
      </c>
      <c r="Y538" s="12">
        <v>43881.0</v>
      </c>
      <c r="Z538" s="2">
        <v>278.87</v>
      </c>
      <c r="AA538" s="22">
        <f t="shared" si="7"/>
        <v>-0.02283058502</v>
      </c>
      <c r="AB538" s="3" t="s">
        <v>322</v>
      </c>
      <c r="AC538" s="4">
        <f t="array" ref="AC538">XLOOKUP(AB538,'Agregado (2)'!$B$2:$B$1511,'Agregado (2)'!$H$2:$H$1511)</f>
        <v>0.001077964428</v>
      </c>
      <c r="AD538" s="3" t="s">
        <v>322</v>
      </c>
      <c r="AE538" s="2">
        <v>456.736</v>
      </c>
      <c r="AF538" s="12">
        <v>43881.0</v>
      </c>
      <c r="AG538" s="2">
        <v>59.96</v>
      </c>
      <c r="AH538" s="9">
        <f t="shared" si="8"/>
        <v>-0.01981570783</v>
      </c>
    </row>
    <row r="539" ht="15.75" customHeight="1">
      <c r="B539" s="13" t="s">
        <v>322</v>
      </c>
      <c r="C539" s="10">
        <v>139578.12100000007</v>
      </c>
      <c r="D539" s="21">
        <f t="shared" si="1"/>
        <v>0.003277626254</v>
      </c>
      <c r="E539" s="10">
        <v>125287.61900000006</v>
      </c>
      <c r="F539" s="10">
        <v>95842.77599999987</v>
      </c>
      <c r="G539" s="10">
        <f t="shared" si="2"/>
        <v>360708.5193</v>
      </c>
      <c r="H539" s="11">
        <f t="shared" si="5"/>
        <v>0.001077964428</v>
      </c>
      <c r="J539" s="12"/>
      <c r="K539" s="12"/>
      <c r="L539" s="12"/>
      <c r="M539" s="12"/>
      <c r="N539" s="12"/>
      <c r="O539" s="12"/>
      <c r="P539" s="12"/>
      <c r="Q539" s="12">
        <v>43882.0</v>
      </c>
      <c r="R539" s="2">
        <v>178.59</v>
      </c>
      <c r="S539" s="3" t="s">
        <v>323</v>
      </c>
      <c r="T539" s="4">
        <f t="array" ref="T539">XLOOKUP(S539,'Agregado (2)'!$B$2:$B$1511,'Agregado (2)'!$H$2:$H$1511)</f>
        <v>0.0005656099866</v>
      </c>
      <c r="V539" s="12">
        <v>43882.0</v>
      </c>
      <c r="W539" s="2">
        <v>271.83</v>
      </c>
      <c r="Y539" s="12">
        <v>43882.0</v>
      </c>
      <c r="Z539" s="2">
        <v>271.83</v>
      </c>
      <c r="AA539" s="22">
        <f t="shared" si="7"/>
        <v>-0.02556885251</v>
      </c>
      <c r="AB539" s="3" t="s">
        <v>323</v>
      </c>
      <c r="AC539" s="4">
        <f t="array" ref="AC539">XLOOKUP(AB539,'Agregado (2)'!$B$2:$B$1511,'Agregado (2)'!$H$2:$H$1511)</f>
        <v>0.0005656099866</v>
      </c>
      <c r="AD539" s="3" t="s">
        <v>323</v>
      </c>
      <c r="AE539" s="2">
        <v>185.378</v>
      </c>
      <c r="AF539" s="12">
        <v>43882.0</v>
      </c>
      <c r="AG539" s="2">
        <v>60.07</v>
      </c>
      <c r="AH539" s="9">
        <f t="shared" si="8"/>
        <v>0.001832875628</v>
      </c>
    </row>
    <row r="540" ht="15.75" customHeight="1">
      <c r="B540" s="13" t="s">
        <v>323</v>
      </c>
      <c r="C540" s="10">
        <v>139763.49900000007</v>
      </c>
      <c r="D540" s="21">
        <f t="shared" si="1"/>
        <v>0.001327249604</v>
      </c>
      <c r="E540" s="10">
        <v>125270.69000000006</v>
      </c>
      <c r="F540" s="10">
        <v>95878.40699999986</v>
      </c>
      <c r="G540" s="10">
        <f t="shared" si="2"/>
        <v>360912.5973</v>
      </c>
      <c r="H540" s="11">
        <f t="shared" si="5"/>
        <v>0.0005656099866</v>
      </c>
      <c r="J540" s="12"/>
      <c r="K540" s="12"/>
      <c r="L540" s="12"/>
      <c r="M540" s="12"/>
      <c r="N540" s="12"/>
      <c r="O540" s="12"/>
      <c r="P540" s="12"/>
      <c r="Q540" s="12">
        <v>43885.0</v>
      </c>
      <c r="R540" s="2">
        <v>170.89</v>
      </c>
      <c r="S540" s="3" t="s">
        <v>324</v>
      </c>
      <c r="T540" s="4">
        <f t="array" ref="T540">XLOOKUP(S540,'Agregado (2)'!$B$2:$B$1511,'Agregado (2)'!$H$2:$H$1511)</f>
        <v>-0.01265406016</v>
      </c>
      <c r="V540" s="12">
        <v>43885.0</v>
      </c>
      <c r="W540" s="2">
        <v>266.26</v>
      </c>
      <c r="Y540" s="12">
        <v>43885.0</v>
      </c>
      <c r="Z540" s="2">
        <v>266.26</v>
      </c>
      <c r="AA540" s="22">
        <f t="shared" si="7"/>
        <v>-0.0207035959</v>
      </c>
      <c r="AB540" s="3" t="s">
        <v>324</v>
      </c>
      <c r="AC540" s="4">
        <f t="array" ref="AC540">XLOOKUP(AB540,'Agregado (2)'!$B$2:$B$1511,'Agregado (2)'!$H$2:$H$1511)</f>
        <v>-0.01265406016</v>
      </c>
      <c r="AD540" s="3" t="s">
        <v>324</v>
      </c>
      <c r="AE540" s="2">
        <v>-5920.009</v>
      </c>
      <c r="AF540" s="12">
        <v>43885.0</v>
      </c>
      <c r="AG540" s="2">
        <v>55.59</v>
      </c>
      <c r="AH540" s="9">
        <f t="shared" si="8"/>
        <v>-0.0775072199</v>
      </c>
    </row>
    <row r="541" ht="15.75" customHeight="1">
      <c r="B541" s="13" t="s">
        <v>324</v>
      </c>
      <c r="C541" s="10">
        <v>133843.49000000008</v>
      </c>
      <c r="D541" s="21">
        <f t="shared" si="1"/>
        <v>-0.04328056904</v>
      </c>
      <c r="E541" s="10">
        <v>126560.56400000006</v>
      </c>
      <c r="F541" s="10">
        <v>95970.35099999986</v>
      </c>
      <c r="G541" s="10">
        <f t="shared" si="2"/>
        <v>356374.3617</v>
      </c>
      <c r="H541" s="11">
        <f t="shared" si="5"/>
        <v>-0.01265406016</v>
      </c>
      <c r="J541" s="12"/>
      <c r="K541" s="12"/>
      <c r="L541" s="12"/>
      <c r="M541" s="12"/>
      <c r="N541" s="12"/>
      <c r="O541" s="12"/>
      <c r="P541" s="12"/>
      <c r="Q541" s="12">
        <v>43886.0</v>
      </c>
      <c r="R541" s="2">
        <v>168.07</v>
      </c>
      <c r="S541" s="3" t="s">
        <v>325</v>
      </c>
      <c r="T541" s="4">
        <f t="array" ref="T541">XLOOKUP(S541,'Agregado (2)'!$B$2:$B$1511,'Agregado (2)'!$H$2:$H$1511)</f>
        <v>-0.008021558769</v>
      </c>
      <c r="V541" s="12">
        <v>43886.0</v>
      </c>
      <c r="W541" s="2">
        <v>260.03</v>
      </c>
      <c r="Y541" s="12">
        <v>43886.0</v>
      </c>
      <c r="Z541" s="2">
        <v>260.03</v>
      </c>
      <c r="AA541" s="22">
        <f t="shared" si="7"/>
        <v>-0.02367626603</v>
      </c>
      <c r="AB541" s="3" t="s">
        <v>325</v>
      </c>
      <c r="AC541" s="4">
        <f t="array" ref="AC541">XLOOKUP(AB541,'Agregado (2)'!$B$2:$B$1511,'Agregado (2)'!$H$2:$H$1511)</f>
        <v>-0.008021558769</v>
      </c>
      <c r="AD541" s="3" t="s">
        <v>325</v>
      </c>
      <c r="AE541" s="2">
        <v>-3465.908</v>
      </c>
      <c r="AF541" s="12">
        <v>43886.0</v>
      </c>
      <c r="AG541" s="2">
        <v>53.33</v>
      </c>
      <c r="AH541" s="9">
        <f t="shared" si="8"/>
        <v>-0.04150430435</v>
      </c>
    </row>
    <row r="542" ht="15.75" customHeight="1">
      <c r="B542" s="13" t="s">
        <v>325</v>
      </c>
      <c r="C542" s="10">
        <v>130377.58200000008</v>
      </c>
      <c r="D542" s="21">
        <f t="shared" si="1"/>
        <v>-0.02623641471</v>
      </c>
      <c r="E542" s="10">
        <v>126722.48700000005</v>
      </c>
      <c r="F542" s="10">
        <v>96427.07599999987</v>
      </c>
      <c r="G542" s="10">
        <f t="shared" si="2"/>
        <v>353527.1188</v>
      </c>
      <c r="H542" s="11">
        <f t="shared" si="5"/>
        <v>-0.008021558769</v>
      </c>
      <c r="J542" s="12"/>
      <c r="K542" s="12"/>
      <c r="L542" s="12"/>
      <c r="M542" s="12"/>
      <c r="N542" s="12"/>
      <c r="O542" s="12"/>
      <c r="P542" s="12"/>
      <c r="Q542" s="12">
        <v>43887.0</v>
      </c>
      <c r="R542" s="2">
        <v>170.17</v>
      </c>
      <c r="S542" s="3" t="s">
        <v>326</v>
      </c>
      <c r="T542" s="4">
        <f t="array" ref="T542">XLOOKUP(S542,'Agregado (2)'!$B$2:$B$1511,'Agregado (2)'!$H$2:$H$1511)</f>
        <v>-0.01699039635</v>
      </c>
      <c r="V542" s="12">
        <v>43887.0</v>
      </c>
      <c r="W542" s="2">
        <v>261.01</v>
      </c>
      <c r="Y542" s="12">
        <v>43887.0</v>
      </c>
      <c r="Z542" s="2">
        <v>261.01</v>
      </c>
      <c r="AA542" s="22">
        <f t="shared" si="7"/>
        <v>0.00376171179</v>
      </c>
      <c r="AB542" s="3" t="s">
        <v>326</v>
      </c>
      <c r="AC542" s="4">
        <f t="array" ref="AC542">XLOOKUP(AB542,'Agregado (2)'!$B$2:$B$1511,'Agregado (2)'!$H$2:$H$1511)</f>
        <v>-0.01699039635</v>
      </c>
      <c r="AD542" s="3" t="s">
        <v>326</v>
      </c>
      <c r="AE542" s="2">
        <v>-6222.309</v>
      </c>
      <c r="AF542" s="12">
        <v>43887.0</v>
      </c>
      <c r="AG542" s="2">
        <v>51.92</v>
      </c>
      <c r="AH542" s="9">
        <f t="shared" si="8"/>
        <v>-0.02679495222</v>
      </c>
    </row>
    <row r="543" ht="15.75" customHeight="1">
      <c r="B543" s="13" t="s">
        <v>326</v>
      </c>
      <c r="C543" s="10">
        <v>124155.27300000009</v>
      </c>
      <c r="D543" s="21">
        <f t="shared" si="1"/>
        <v>-0.04890173367</v>
      </c>
      <c r="E543" s="10">
        <v>126392.73500000006</v>
      </c>
      <c r="F543" s="10">
        <v>97023.33299999987</v>
      </c>
      <c r="G543" s="10">
        <f t="shared" si="2"/>
        <v>347571.2921</v>
      </c>
      <c r="H543" s="11">
        <f t="shared" si="5"/>
        <v>-0.01699039635</v>
      </c>
      <c r="J543" s="12"/>
      <c r="K543" s="12"/>
      <c r="L543" s="12"/>
      <c r="M543" s="12"/>
      <c r="N543" s="12"/>
      <c r="O543" s="12"/>
      <c r="P543" s="12"/>
      <c r="Q543" s="12">
        <v>43888.0</v>
      </c>
      <c r="R543" s="2">
        <v>158.18</v>
      </c>
      <c r="S543" s="3" t="s">
        <v>327</v>
      </c>
      <c r="T543" s="4">
        <f t="array" ref="T543">XLOOKUP(S543,'Agregado (2)'!$B$2:$B$1511,'Agregado (2)'!$H$2:$H$1511)</f>
        <v>-0.01025183676</v>
      </c>
      <c r="V543" s="12">
        <v>43888.0</v>
      </c>
      <c r="W543" s="2">
        <v>244.07</v>
      </c>
      <c r="Y543" s="12">
        <v>43888.0</v>
      </c>
      <c r="Z543" s="2">
        <v>244.07</v>
      </c>
      <c r="AA543" s="22">
        <f t="shared" si="7"/>
        <v>-0.06710365137</v>
      </c>
      <c r="AB543" s="3" t="s">
        <v>327</v>
      </c>
      <c r="AC543" s="4">
        <f t="array" ref="AC543">XLOOKUP(AB543,'Agregado (2)'!$B$2:$B$1511,'Agregado (2)'!$H$2:$H$1511)</f>
        <v>-0.01025183676</v>
      </c>
      <c r="AD543" s="3" t="s">
        <v>327</v>
      </c>
      <c r="AE543" s="2">
        <v>-3115.028</v>
      </c>
      <c r="AF543" s="12">
        <v>43888.0</v>
      </c>
      <c r="AG543" s="2">
        <v>45.27</v>
      </c>
      <c r="AH543" s="9">
        <f t="shared" si="8"/>
        <v>-0.1370595109</v>
      </c>
    </row>
    <row r="544" ht="15.75" customHeight="1">
      <c r="B544" s="13" t="s">
        <v>327</v>
      </c>
      <c r="C544" s="10">
        <v>121040.24500000008</v>
      </c>
      <c r="D544" s="21">
        <f t="shared" si="1"/>
        <v>-0.02540989027</v>
      </c>
      <c r="E544" s="10">
        <v>125892.15800000005</v>
      </c>
      <c r="F544" s="10">
        <v>97093.87299999986</v>
      </c>
      <c r="G544" s="10">
        <f t="shared" si="2"/>
        <v>344026.2506</v>
      </c>
      <c r="H544" s="11">
        <f t="shared" si="5"/>
        <v>-0.01025183676</v>
      </c>
      <c r="J544" s="12"/>
      <c r="K544" s="12"/>
      <c r="L544" s="12"/>
      <c r="M544" s="12"/>
      <c r="N544" s="12"/>
      <c r="O544" s="12"/>
      <c r="P544" s="12"/>
      <c r="Q544" s="12">
        <v>43889.0</v>
      </c>
      <c r="R544" s="2">
        <v>162.01</v>
      </c>
      <c r="S544" s="3" t="s">
        <v>328</v>
      </c>
      <c r="T544" s="4">
        <f t="array" ref="T544">XLOOKUP(S544,'Agregado (2)'!$B$2:$B$1511,'Agregado (2)'!$H$2:$H$1511)</f>
        <v>-0.003745980381</v>
      </c>
      <c r="V544" s="12">
        <v>43889.0</v>
      </c>
      <c r="W544" s="2">
        <v>240.03</v>
      </c>
      <c r="Y544" s="12">
        <v>43889.0</v>
      </c>
      <c r="Z544" s="2">
        <v>240.03</v>
      </c>
      <c r="AA544" s="22">
        <f t="shared" si="7"/>
        <v>-0.01669115387</v>
      </c>
      <c r="AB544" s="3" t="s">
        <v>328</v>
      </c>
      <c r="AC544" s="4">
        <f t="array" ref="AC544">XLOOKUP(AB544,'Agregado (2)'!$B$2:$B$1511,'Agregado (2)'!$H$2:$H$1511)</f>
        <v>-0.003745980381</v>
      </c>
      <c r="AD544" s="3" t="s">
        <v>328</v>
      </c>
      <c r="AE544" s="2">
        <v>-2308.311</v>
      </c>
      <c r="AF544" s="12">
        <v>43889.0</v>
      </c>
      <c r="AG544" s="2">
        <v>44.53</v>
      </c>
      <c r="AH544" s="9">
        <f t="shared" si="8"/>
        <v>-0.01648144211</v>
      </c>
    </row>
    <row r="545" ht="15.75" customHeight="1">
      <c r="B545" s="13" t="s">
        <v>328</v>
      </c>
      <c r="C545" s="10">
        <v>118731.93400000008</v>
      </c>
      <c r="D545" s="21">
        <f t="shared" si="1"/>
        <v>-0.019254797</v>
      </c>
      <c r="E545" s="10">
        <v>125832.33800000005</v>
      </c>
      <c r="F545" s="10">
        <v>98175.69299999987</v>
      </c>
      <c r="G545" s="10">
        <f t="shared" si="2"/>
        <v>342739.9457</v>
      </c>
      <c r="H545" s="11">
        <f t="shared" si="5"/>
        <v>-0.003745980381</v>
      </c>
      <c r="J545" s="12"/>
      <c r="K545" s="12"/>
      <c r="L545" s="12"/>
      <c r="M545" s="12"/>
      <c r="N545" s="12"/>
      <c r="O545" s="12"/>
      <c r="P545" s="12"/>
      <c r="Q545" s="12">
        <v>43892.0</v>
      </c>
      <c r="R545" s="2">
        <v>172.79</v>
      </c>
      <c r="S545" s="3">
        <v>43864.0</v>
      </c>
      <c r="T545" s="4">
        <f t="array" ref="T545">XLOOKUP(S545,'Agregado (2)'!$B$2:$B$1511,'Agregado (2)'!$H$2:$H$1511)</f>
        <v>-0.01082523413</v>
      </c>
      <c r="V545" s="12">
        <v>43892.0</v>
      </c>
      <c r="W545" s="2">
        <v>259.52</v>
      </c>
      <c r="Y545" s="12">
        <v>43892.0</v>
      </c>
      <c r="Z545" s="2">
        <v>259.52</v>
      </c>
      <c r="AA545" s="22">
        <f t="shared" si="7"/>
        <v>0.0780698554</v>
      </c>
      <c r="AB545" s="3">
        <v>43864.0</v>
      </c>
      <c r="AC545" s="4">
        <f t="array" ref="AC545">XLOOKUP(AB545,'Agregado (2)'!$B$2:$B$1511,'Agregado (2)'!$H$2:$H$1511)</f>
        <v>-0.01082523413</v>
      </c>
      <c r="AD545" s="3">
        <v>43864.0</v>
      </c>
      <c r="AE545" s="2">
        <v>-4948.75</v>
      </c>
      <c r="AF545" s="12">
        <v>43892.0</v>
      </c>
      <c r="AG545" s="2">
        <v>49.57</v>
      </c>
      <c r="AH545" s="9">
        <f t="shared" si="8"/>
        <v>0.1072226927</v>
      </c>
    </row>
    <row r="546" ht="15.75" customHeight="1">
      <c r="B546" s="13">
        <v>43864.0</v>
      </c>
      <c r="C546" s="10">
        <v>113783.18400000008</v>
      </c>
      <c r="D546" s="21">
        <f t="shared" si="1"/>
        <v>-0.04257355384</v>
      </c>
      <c r="E546" s="10">
        <v>125891.67600000005</v>
      </c>
      <c r="F546" s="10">
        <v>99374.89799999987</v>
      </c>
      <c r="G546" s="10">
        <f t="shared" si="2"/>
        <v>339049.7154</v>
      </c>
      <c r="H546" s="11">
        <f t="shared" si="5"/>
        <v>-0.01082523413</v>
      </c>
      <c r="J546" s="12"/>
      <c r="K546" s="12"/>
      <c r="L546" s="12"/>
      <c r="M546" s="12"/>
      <c r="N546" s="12"/>
      <c r="O546" s="12"/>
      <c r="P546" s="12"/>
      <c r="Q546" s="12">
        <v>43893.0</v>
      </c>
      <c r="R546" s="2">
        <v>164.51</v>
      </c>
      <c r="S546" s="3">
        <v>43893.0</v>
      </c>
      <c r="T546" s="4">
        <f t="array" ref="T546">XLOOKUP(S546,'Agregado (2)'!$B$2:$B$1511,'Agregado (2)'!$H$2:$H$1511)</f>
        <v>0.009736448086</v>
      </c>
      <c r="V546" s="12">
        <v>43893.0</v>
      </c>
      <c r="W546" s="2">
        <v>252.87</v>
      </c>
      <c r="Y546" s="12">
        <v>43893.0</v>
      </c>
      <c r="Z546" s="2">
        <v>252.87</v>
      </c>
      <c r="AA546" s="22">
        <f t="shared" si="7"/>
        <v>-0.02595824825</v>
      </c>
      <c r="AB546" s="3">
        <v>43893.0</v>
      </c>
      <c r="AC546" s="4">
        <f t="array" ref="AC546">XLOOKUP(AB546,'Agregado (2)'!$B$2:$B$1511,'Agregado (2)'!$H$2:$H$1511)</f>
        <v>0.009736448086</v>
      </c>
      <c r="AD546" s="3">
        <v>43893.0</v>
      </c>
      <c r="AE546" s="2">
        <v>2688.375</v>
      </c>
      <c r="AF546" s="12">
        <v>43893.0</v>
      </c>
      <c r="AG546" s="2">
        <v>49.7</v>
      </c>
      <c r="AH546" s="9">
        <f t="shared" si="8"/>
        <v>0.00261912107</v>
      </c>
    </row>
    <row r="547" ht="15.75" customHeight="1">
      <c r="B547" s="13">
        <v>43893.0</v>
      </c>
      <c r="C547" s="10">
        <v>116471.55900000008</v>
      </c>
      <c r="D547" s="21">
        <f t="shared" si="1"/>
        <v>0.02335237169</v>
      </c>
      <c r="E547" s="10">
        <v>125783.05500000005</v>
      </c>
      <c r="F547" s="10">
        <v>100112.34099999987</v>
      </c>
      <c r="G547" s="10">
        <f t="shared" si="2"/>
        <v>342366.9784</v>
      </c>
      <c r="H547" s="11">
        <f t="shared" si="5"/>
        <v>0.009736448086</v>
      </c>
      <c r="J547" s="12"/>
      <c r="K547" s="12"/>
      <c r="L547" s="12"/>
      <c r="M547" s="12"/>
      <c r="N547" s="12"/>
      <c r="O547" s="12"/>
      <c r="P547" s="12"/>
      <c r="Q547" s="12">
        <v>43894.0</v>
      </c>
      <c r="R547" s="2">
        <v>170.55</v>
      </c>
      <c r="S547" s="3">
        <v>43924.0</v>
      </c>
      <c r="T547" s="4">
        <f t="array" ref="T547">XLOOKUP(S547,'Agregado (2)'!$B$2:$B$1511,'Agregado (2)'!$H$2:$H$1511)</f>
        <v>0.01501334862</v>
      </c>
      <c r="V547" s="12">
        <v>43894.0</v>
      </c>
      <c r="W547" s="2">
        <v>269.58</v>
      </c>
      <c r="Y547" s="12">
        <v>43894.0</v>
      </c>
      <c r="Z547" s="2">
        <v>269.58</v>
      </c>
      <c r="AA547" s="22">
        <f t="shared" si="7"/>
        <v>0.06398966963</v>
      </c>
      <c r="AB547" s="3">
        <v>43924.0</v>
      </c>
      <c r="AC547" s="4">
        <f t="array" ref="AC547">XLOOKUP(AB547,'Agregado (2)'!$B$2:$B$1511,'Agregado (2)'!$H$2:$H$1511)</f>
        <v>0.01501334862</v>
      </c>
      <c r="AD547" s="3">
        <v>43924.0</v>
      </c>
      <c r="AE547" s="2">
        <v>4129.907</v>
      </c>
      <c r="AF547" s="12">
        <v>43894.0</v>
      </c>
      <c r="AG547" s="2">
        <v>49.97</v>
      </c>
      <c r="AH547" s="9">
        <f t="shared" si="8"/>
        <v>0.005417892254</v>
      </c>
    </row>
    <row r="548" ht="15.75" customHeight="1">
      <c r="B548" s="13">
        <v>43924.0</v>
      </c>
      <c r="C548" s="10">
        <v>120601.46600000009</v>
      </c>
      <c r="D548" s="21">
        <f t="shared" si="1"/>
        <v>0.03484432566</v>
      </c>
      <c r="E548" s="10">
        <v>125903.71200000006</v>
      </c>
      <c r="F548" s="10">
        <v>101040.61899999988</v>
      </c>
      <c r="G548" s="10">
        <f t="shared" si="2"/>
        <v>347545.8318</v>
      </c>
      <c r="H548" s="11">
        <f t="shared" si="5"/>
        <v>0.01501334862</v>
      </c>
      <c r="J548" s="12"/>
      <c r="K548" s="12"/>
      <c r="L548" s="12"/>
      <c r="M548" s="12"/>
      <c r="N548" s="12"/>
      <c r="O548" s="12"/>
      <c r="P548" s="12"/>
      <c r="Q548" s="12">
        <v>43895.0</v>
      </c>
      <c r="R548" s="2">
        <v>166.27</v>
      </c>
      <c r="S548" s="3">
        <v>43954.0</v>
      </c>
      <c r="T548" s="4">
        <f t="array" ref="T548">XLOOKUP(S548,'Agregado (2)'!$B$2:$B$1511,'Agregado (2)'!$H$2:$H$1511)</f>
        <v>0.001503812581</v>
      </c>
      <c r="V548" s="12">
        <v>43895.0</v>
      </c>
      <c r="W548" s="2">
        <v>252.61</v>
      </c>
      <c r="Y548" s="12">
        <v>43895.0</v>
      </c>
      <c r="Z548" s="2">
        <v>252.61</v>
      </c>
      <c r="AA548" s="22">
        <f t="shared" si="7"/>
        <v>-0.0650183949</v>
      </c>
      <c r="AB548" s="3">
        <v>43954.0</v>
      </c>
      <c r="AC548" s="4">
        <f t="array" ref="AC548">XLOOKUP(AB548,'Agregado (2)'!$B$2:$B$1511,'Agregado (2)'!$H$2:$H$1511)</f>
        <v>0.001503812581</v>
      </c>
      <c r="AD548" s="3">
        <v>43954.0</v>
      </c>
      <c r="AE548" s="2">
        <v>219.104</v>
      </c>
      <c r="AF548" s="12">
        <v>43895.0</v>
      </c>
      <c r="AG548" s="2">
        <v>48.3</v>
      </c>
      <c r="AH548" s="9">
        <f t="shared" si="8"/>
        <v>-0.0339912647</v>
      </c>
    </row>
    <row r="549" ht="15.75" customHeight="1">
      <c r="B549" s="13">
        <v>43954.0</v>
      </c>
      <c r="C549" s="10">
        <v>120820.5700000001</v>
      </c>
      <c r="D549" s="21">
        <f t="shared" si="1"/>
        <v>0.001815112355</v>
      </c>
      <c r="E549" s="10">
        <v>125998.02700000006</v>
      </c>
      <c r="F549" s="10">
        <v>101250.26999999987</v>
      </c>
      <c r="G549" s="10">
        <f t="shared" si="2"/>
        <v>348068.8688</v>
      </c>
      <c r="H549" s="11">
        <f t="shared" si="5"/>
        <v>0.001503812581</v>
      </c>
      <c r="J549" s="12"/>
      <c r="K549" s="12"/>
      <c r="L549" s="12"/>
      <c r="M549" s="12"/>
      <c r="N549" s="12"/>
      <c r="O549" s="12"/>
      <c r="P549" s="12"/>
      <c r="Q549" s="12">
        <v>43896.0</v>
      </c>
      <c r="R549" s="2">
        <v>161.57</v>
      </c>
      <c r="S549" s="3">
        <v>43985.0</v>
      </c>
      <c r="T549" s="4">
        <f t="array" ref="T549">XLOOKUP(S549,'Agregado (2)'!$B$2:$B$1511,'Agregado (2)'!$H$2:$H$1511)</f>
        <v>-0.001308089657</v>
      </c>
      <c r="V549" s="12">
        <v>43896.0</v>
      </c>
      <c r="W549" s="2">
        <v>238.47</v>
      </c>
      <c r="Y549" s="12">
        <v>43896.0</v>
      </c>
      <c r="Z549" s="2">
        <v>238.47</v>
      </c>
      <c r="AA549" s="22">
        <f t="shared" si="7"/>
        <v>-0.05760328116</v>
      </c>
      <c r="AB549" s="3">
        <v>43985.0</v>
      </c>
      <c r="AC549" s="4">
        <f t="array" ref="AC549">XLOOKUP(AB549,'Agregado (2)'!$B$2:$B$1511,'Agregado (2)'!$H$2:$H$1511)</f>
        <v>-0.001308089657</v>
      </c>
      <c r="AD549" s="3">
        <v>43985.0</v>
      </c>
      <c r="AE549" s="2">
        <v>-1179.688</v>
      </c>
      <c r="AF549" s="12">
        <v>43896.0</v>
      </c>
      <c r="AG549" s="2">
        <v>46.9</v>
      </c>
      <c r="AH549" s="9">
        <f t="shared" si="8"/>
        <v>-0.02941388521</v>
      </c>
    </row>
    <row r="550" ht="15.75" customHeight="1">
      <c r="B550" s="13">
        <v>43985.0</v>
      </c>
      <c r="C550" s="10">
        <v>119640.8820000001</v>
      </c>
      <c r="D550" s="21">
        <f t="shared" si="1"/>
        <v>-0.009811946611</v>
      </c>
      <c r="E550" s="10">
        <v>126590.41700000006</v>
      </c>
      <c r="F550" s="10">
        <v>101382.57199999987</v>
      </c>
      <c r="G550" s="10">
        <f t="shared" si="2"/>
        <v>347613.8612</v>
      </c>
      <c r="H550" s="11">
        <f t="shared" si="5"/>
        <v>-0.001308089657</v>
      </c>
      <c r="J550" s="12"/>
      <c r="K550" s="12"/>
      <c r="L550" s="12"/>
      <c r="M550" s="12"/>
      <c r="N550" s="12"/>
      <c r="O550" s="12"/>
      <c r="P550" s="12"/>
      <c r="Q550" s="12">
        <v>43899.0</v>
      </c>
      <c r="R550" s="2">
        <v>150.62</v>
      </c>
      <c r="S550" s="3">
        <v>44077.0</v>
      </c>
      <c r="T550" s="4">
        <f t="array" ref="T550">XLOOKUP(S550,'Agregado (2)'!$B$2:$B$1511,'Agregado (2)'!$H$2:$H$1511)</f>
        <v>-0.00650508982</v>
      </c>
      <c r="V550" s="12">
        <v>43899.0</v>
      </c>
      <c r="W550" s="2">
        <v>210.85</v>
      </c>
      <c r="Y550" s="12">
        <v>43899.0</v>
      </c>
      <c r="Z550" s="2">
        <v>210.85</v>
      </c>
      <c r="AA550" s="22">
        <f t="shared" si="7"/>
        <v>-0.1230965361</v>
      </c>
      <c r="AB550" s="3">
        <v>44077.0</v>
      </c>
      <c r="AC550" s="4">
        <f t="array" ref="AC550">XLOOKUP(AB550,'Agregado (2)'!$B$2:$B$1511,'Agregado (2)'!$H$2:$H$1511)</f>
        <v>-0.00650508982</v>
      </c>
      <c r="AD550" s="3">
        <v>44077.0</v>
      </c>
      <c r="AE550" s="2">
        <v>-2869.443</v>
      </c>
      <c r="AF550" s="12">
        <v>43899.0</v>
      </c>
      <c r="AG550" s="2">
        <v>40.53</v>
      </c>
      <c r="AH550" s="9">
        <f t="shared" si="8"/>
        <v>-0.1459752348</v>
      </c>
    </row>
    <row r="551" ht="15.75" customHeight="1">
      <c r="B551" s="13">
        <v>44077.0</v>
      </c>
      <c r="C551" s="10">
        <v>116771.4390000001</v>
      </c>
      <c r="D551" s="21">
        <f t="shared" si="1"/>
        <v>-0.02427609447</v>
      </c>
      <c r="E551" s="10">
        <v>126844.24200000006</v>
      </c>
      <c r="F551" s="10">
        <v>101744.28399999987</v>
      </c>
      <c r="G551" s="10">
        <f t="shared" si="2"/>
        <v>345359.9407</v>
      </c>
      <c r="H551" s="11">
        <f t="shared" si="5"/>
        <v>-0.00650508982</v>
      </c>
      <c r="J551" s="12"/>
      <c r="K551" s="12"/>
      <c r="L551" s="12"/>
      <c r="M551" s="12"/>
      <c r="N551" s="12"/>
      <c r="O551" s="12"/>
      <c r="P551" s="12"/>
      <c r="Q551" s="12">
        <v>43900.0</v>
      </c>
      <c r="R551" s="2">
        <v>160.92</v>
      </c>
      <c r="S551" s="3">
        <v>44107.0</v>
      </c>
      <c r="T551" s="4">
        <f t="array" ref="T551">XLOOKUP(S551,'Agregado (2)'!$B$2:$B$1511,'Agregado (2)'!$H$2:$H$1511)</f>
        <v>0.006799543642</v>
      </c>
      <c r="V551" s="12">
        <v>43900.0</v>
      </c>
      <c r="W551" s="2">
        <v>227.6</v>
      </c>
      <c r="Y551" s="12">
        <v>43900.0</v>
      </c>
      <c r="Z551" s="2">
        <v>227.6</v>
      </c>
      <c r="AA551" s="22">
        <f t="shared" si="7"/>
        <v>0.07644272206</v>
      </c>
      <c r="AB551" s="3">
        <v>44107.0</v>
      </c>
      <c r="AC551" s="4">
        <f t="array" ref="AC551">XLOOKUP(AB551,'Agregado (2)'!$B$2:$B$1511,'Agregado (2)'!$H$2:$H$1511)</f>
        <v>0.006799543642</v>
      </c>
      <c r="AD551" s="3">
        <v>44107.0</v>
      </c>
      <c r="AE551" s="2">
        <v>1704.216</v>
      </c>
      <c r="AF551" s="12">
        <v>43900.0</v>
      </c>
      <c r="AG551" s="2">
        <v>43.02</v>
      </c>
      <c r="AH551" s="9">
        <f t="shared" si="8"/>
        <v>0.0596226832</v>
      </c>
    </row>
    <row r="552" ht="15.75" customHeight="1">
      <c r="B552" s="13">
        <v>44107.0</v>
      </c>
      <c r="C552" s="10">
        <v>118475.6550000001</v>
      </c>
      <c r="D552" s="21">
        <f t="shared" si="1"/>
        <v>0.01448898505</v>
      </c>
      <c r="E552" s="10">
        <v>126940.83000000006</v>
      </c>
      <c r="F552" s="10">
        <v>102299.73299999986</v>
      </c>
      <c r="G552" s="10">
        <f t="shared" si="2"/>
        <v>347716.2325</v>
      </c>
      <c r="H552" s="11">
        <f t="shared" si="5"/>
        <v>0.006799543642</v>
      </c>
      <c r="J552" s="12"/>
      <c r="K552" s="12"/>
      <c r="L552" s="12"/>
      <c r="M552" s="12"/>
      <c r="N552" s="12"/>
      <c r="O552" s="12"/>
      <c r="P552" s="12"/>
      <c r="Q552" s="12">
        <v>43901.0</v>
      </c>
      <c r="R552" s="2">
        <v>153.63</v>
      </c>
      <c r="S552" s="3">
        <v>44138.0</v>
      </c>
      <c r="T552" s="4">
        <f t="array" ref="T552">XLOOKUP(S552,'Agregado (2)'!$B$2:$B$1511,'Agregado (2)'!$H$2:$H$1511)</f>
        <v>0.0062853212</v>
      </c>
      <c r="V552" s="12">
        <v>43901.0</v>
      </c>
      <c r="W552" s="2">
        <v>211.26</v>
      </c>
      <c r="Y552" s="12">
        <v>43901.0</v>
      </c>
      <c r="Z552" s="2">
        <v>211.26</v>
      </c>
      <c r="AA552" s="22">
        <f t="shared" si="7"/>
        <v>-0.07450009986</v>
      </c>
      <c r="AB552" s="3">
        <v>44138.0</v>
      </c>
      <c r="AC552" s="4">
        <f t="array" ref="AC552">XLOOKUP(AB552,'Agregado (2)'!$B$2:$B$1511,'Agregado (2)'!$H$2:$H$1511)</f>
        <v>0.0062853212</v>
      </c>
      <c r="AD552" s="3">
        <v>44138.0</v>
      </c>
      <c r="AE552" s="2">
        <v>1600.639</v>
      </c>
      <c r="AF552" s="12">
        <v>43901.0</v>
      </c>
      <c r="AG552" s="2">
        <v>42.28</v>
      </c>
      <c r="AH552" s="9">
        <f t="shared" si="8"/>
        <v>-0.01735096284</v>
      </c>
    </row>
    <row r="553" ht="15.75" customHeight="1">
      <c r="B553" s="13">
        <v>44138.0</v>
      </c>
      <c r="C553" s="10">
        <v>120076.2940000001</v>
      </c>
      <c r="D553" s="21">
        <f t="shared" si="1"/>
        <v>0.01341982766</v>
      </c>
      <c r="E553" s="10">
        <v>127071.14800000006</v>
      </c>
      <c r="F553" s="10">
        <v>102761.16799999986</v>
      </c>
      <c r="G553" s="10">
        <f t="shared" si="2"/>
        <v>349908.6234</v>
      </c>
      <c r="H553" s="11">
        <f t="shared" si="5"/>
        <v>0.0062853212</v>
      </c>
      <c r="J553" s="12"/>
      <c r="K553" s="12"/>
      <c r="L553" s="12"/>
      <c r="M553" s="12"/>
      <c r="N553" s="12"/>
      <c r="O553" s="12"/>
      <c r="P553" s="12"/>
      <c r="Q553" s="12">
        <v>43902.0</v>
      </c>
      <c r="R553" s="2">
        <v>139.06</v>
      </c>
      <c r="S553" s="3">
        <v>44168.0</v>
      </c>
      <c r="T553" s="4">
        <f t="array" ref="T553">XLOOKUP(S553,'Agregado (2)'!$B$2:$B$1511,'Agregado (2)'!$H$2:$H$1511)</f>
        <v>0.01124055854</v>
      </c>
      <c r="V553" s="12">
        <v>43902.0</v>
      </c>
      <c r="W553" s="2">
        <v>193.34</v>
      </c>
      <c r="Y553" s="12">
        <v>43902.0</v>
      </c>
      <c r="Z553" s="2">
        <v>193.34</v>
      </c>
      <c r="AA553" s="22">
        <f t="shared" si="7"/>
        <v>-0.08863930536</v>
      </c>
      <c r="AB553" s="3">
        <v>44168.0</v>
      </c>
      <c r="AC553" s="4">
        <f t="array" ref="AC553">XLOOKUP(AB553,'Agregado (2)'!$B$2:$B$1511,'Agregado (2)'!$H$2:$H$1511)</f>
        <v>0.01124055854</v>
      </c>
      <c r="AD553" s="3">
        <v>44168.0</v>
      </c>
      <c r="AE553" s="2">
        <v>2345.97</v>
      </c>
      <c r="AF553" s="12">
        <v>43902.0</v>
      </c>
      <c r="AG553" s="2">
        <v>37.37</v>
      </c>
      <c r="AH553" s="9">
        <f t="shared" si="8"/>
        <v>-0.1234459175</v>
      </c>
    </row>
    <row r="554" ht="15.75" customHeight="1">
      <c r="B554" s="13">
        <v>44168.0</v>
      </c>
      <c r="C554" s="10">
        <v>122422.2640000001</v>
      </c>
      <c r="D554" s="21">
        <f t="shared" si="1"/>
        <v>0.01934892487</v>
      </c>
      <c r="E554" s="10">
        <v>127608.31600000006</v>
      </c>
      <c r="F554" s="10">
        <v>103833.38099999986</v>
      </c>
      <c r="G554" s="10">
        <f t="shared" si="2"/>
        <v>353863.9803</v>
      </c>
      <c r="H554" s="11">
        <f t="shared" si="5"/>
        <v>0.01124055854</v>
      </c>
      <c r="J554" s="12"/>
      <c r="K554" s="12"/>
      <c r="L554" s="12"/>
      <c r="M554" s="12"/>
      <c r="N554" s="12"/>
      <c r="O554" s="12"/>
      <c r="P554" s="12"/>
      <c r="Q554" s="12">
        <v>43903.0</v>
      </c>
      <c r="R554" s="2">
        <v>158.83</v>
      </c>
      <c r="S554" s="3" t="s">
        <v>329</v>
      </c>
      <c r="T554" s="4">
        <f t="array" ref="T554">XLOOKUP(S554,'Agregado (2)'!$B$2:$B$1511,'Agregado (2)'!$H$2:$H$1511)</f>
        <v>0.01395784395</v>
      </c>
      <c r="V554" s="12">
        <v>43903.0</v>
      </c>
      <c r="W554" s="2">
        <v>213.07</v>
      </c>
      <c r="Y554" s="12">
        <v>43903.0</v>
      </c>
      <c r="Z554" s="2">
        <v>213.07</v>
      </c>
      <c r="AA554" s="22">
        <f t="shared" si="7"/>
        <v>0.09717045318</v>
      </c>
      <c r="AB554" s="3" t="s">
        <v>329</v>
      </c>
      <c r="AC554" s="4">
        <f t="array" ref="AC554">XLOOKUP(AB554,'Agregado (2)'!$B$2:$B$1511,'Agregado (2)'!$H$2:$H$1511)</f>
        <v>0.01395784395</v>
      </c>
      <c r="AD554" s="3" t="s">
        <v>329</v>
      </c>
      <c r="AE554" s="2">
        <v>3180.07</v>
      </c>
      <c r="AF554" s="12">
        <v>43903.0</v>
      </c>
      <c r="AG554" s="2">
        <v>36.44</v>
      </c>
      <c r="AH554" s="9">
        <f t="shared" si="8"/>
        <v>-0.02520117111</v>
      </c>
    </row>
    <row r="555" ht="15.75" customHeight="1">
      <c r="B555" s="13" t="s">
        <v>329</v>
      </c>
      <c r="C555" s="10">
        <v>125602.3340000001</v>
      </c>
      <c r="D555" s="21">
        <f t="shared" si="1"/>
        <v>0.0256445877</v>
      </c>
      <c r="E555" s="10">
        <v>128007.23000000007</v>
      </c>
      <c r="F555" s="10">
        <v>105228.19999999987</v>
      </c>
      <c r="G555" s="10">
        <f t="shared" si="2"/>
        <v>358837.7896</v>
      </c>
      <c r="H555" s="11">
        <f t="shared" si="5"/>
        <v>0.01395784395</v>
      </c>
      <c r="J555" s="12"/>
      <c r="K555" s="12"/>
      <c r="L555" s="12"/>
      <c r="M555" s="12"/>
      <c r="N555" s="12"/>
      <c r="O555" s="12"/>
      <c r="P555" s="12"/>
      <c r="Q555" s="12">
        <v>43906.0</v>
      </c>
      <c r="R555" s="2">
        <v>135.42</v>
      </c>
      <c r="S555" s="3" t="s">
        <v>330</v>
      </c>
      <c r="T555" s="4">
        <f t="array" ref="T555">XLOOKUP(S555,'Agregado (2)'!$B$2:$B$1511,'Agregado (2)'!$H$2:$H$1511)</f>
        <v>0.001523148198</v>
      </c>
      <c r="V555" s="12">
        <v>43906.0</v>
      </c>
      <c r="W555" s="2">
        <v>185.4</v>
      </c>
      <c r="Y555" s="12">
        <v>43906.0</v>
      </c>
      <c r="Z555" s="2">
        <v>185.4</v>
      </c>
      <c r="AA555" s="22">
        <f t="shared" si="7"/>
        <v>-0.1391050971</v>
      </c>
      <c r="AB555" s="3" t="s">
        <v>330</v>
      </c>
      <c r="AC555" s="4">
        <f t="array" ref="AC555">XLOOKUP(AB555,'Agregado (2)'!$B$2:$B$1511,'Agregado (2)'!$H$2:$H$1511)</f>
        <v>0.001523148198</v>
      </c>
      <c r="AD555" s="3" t="s">
        <v>330</v>
      </c>
      <c r="AE555" s="2">
        <v>407.23</v>
      </c>
      <c r="AF555" s="12">
        <v>43906.0</v>
      </c>
      <c r="AG555" s="2">
        <v>29.67</v>
      </c>
      <c r="AH555" s="9">
        <f t="shared" si="8"/>
        <v>-0.2055306381</v>
      </c>
    </row>
    <row r="556" ht="15.75" customHeight="1">
      <c r="B556" s="13" t="s">
        <v>330</v>
      </c>
      <c r="C556" s="10">
        <v>126009.5640000001</v>
      </c>
      <c r="D556" s="21">
        <f t="shared" si="1"/>
        <v>0.003236972169</v>
      </c>
      <c r="E556" s="10">
        <v>127284.95500000007</v>
      </c>
      <c r="F556" s="10">
        <v>106090.24699999987</v>
      </c>
      <c r="G556" s="10">
        <f t="shared" si="2"/>
        <v>359384.7692</v>
      </c>
      <c r="H556" s="11">
        <f t="shared" si="5"/>
        <v>0.001523148198</v>
      </c>
      <c r="J556" s="12"/>
      <c r="K556" s="12"/>
      <c r="L556" s="12"/>
      <c r="M556" s="12"/>
      <c r="N556" s="12"/>
      <c r="O556" s="12"/>
      <c r="P556" s="12"/>
      <c r="Q556" s="12">
        <v>43907.0</v>
      </c>
      <c r="R556" s="2">
        <v>146.57</v>
      </c>
      <c r="S556" s="3" t="s">
        <v>331</v>
      </c>
      <c r="T556" s="4">
        <f t="array" ref="T556">XLOOKUP(S556,'Agregado (2)'!$B$2:$B$1511,'Agregado (2)'!$H$2:$H$1511)</f>
        <v>0.0211183971</v>
      </c>
      <c r="V556" s="12">
        <v>43907.0</v>
      </c>
      <c r="W556" s="2">
        <v>202.09</v>
      </c>
      <c r="Y556" s="12">
        <v>43907.0</v>
      </c>
      <c r="Z556" s="2">
        <v>202.09</v>
      </c>
      <c r="AA556" s="22">
        <f t="shared" si="7"/>
        <v>0.0861974896</v>
      </c>
      <c r="AB556" s="3" t="s">
        <v>331</v>
      </c>
      <c r="AC556" s="4">
        <f t="array" ref="AC556">XLOOKUP(AB556,'Agregado (2)'!$B$2:$B$1511,'Agregado (2)'!$H$2:$H$1511)</f>
        <v>0.0211183971</v>
      </c>
      <c r="AD556" s="3" t="s">
        <v>331</v>
      </c>
      <c r="AE556" s="2">
        <v>7532.181</v>
      </c>
      <c r="AF556" s="12">
        <v>43907.0</v>
      </c>
      <c r="AG556" s="2">
        <v>28.68</v>
      </c>
      <c r="AH556" s="9">
        <f t="shared" si="8"/>
        <v>-0.03393641857</v>
      </c>
    </row>
    <row r="557" ht="15.75" customHeight="1">
      <c r="B557" s="13" t="s">
        <v>331</v>
      </c>
      <c r="C557" s="10">
        <v>133541.7450000001</v>
      </c>
      <c r="D557" s="21">
        <f t="shared" si="1"/>
        <v>0.05805631676</v>
      </c>
      <c r="E557" s="10">
        <v>126973.04500000007</v>
      </c>
      <c r="F557" s="10">
        <v>106540.25899999987</v>
      </c>
      <c r="G557" s="10">
        <f t="shared" si="2"/>
        <v>367055.1071</v>
      </c>
      <c r="H557" s="11">
        <f t="shared" si="5"/>
        <v>0.0211183971</v>
      </c>
      <c r="J557" s="12"/>
      <c r="K557" s="12"/>
      <c r="L557" s="12"/>
      <c r="M557" s="12"/>
      <c r="N557" s="12"/>
      <c r="O557" s="12"/>
      <c r="P557" s="12"/>
      <c r="Q557" s="12">
        <v>43908.0</v>
      </c>
      <c r="R557" s="2">
        <v>140.4</v>
      </c>
      <c r="S557" s="3" t="s">
        <v>332</v>
      </c>
      <c r="T557" s="4">
        <f t="array" ref="T557">XLOOKUP(S557,'Agregado (2)'!$B$2:$B$1511,'Agregado (2)'!$H$2:$H$1511)</f>
        <v>-0.03035707106</v>
      </c>
      <c r="V557" s="12">
        <v>43908.0</v>
      </c>
      <c r="W557" s="2">
        <v>174.35</v>
      </c>
      <c r="Y557" s="12">
        <v>43908.0</v>
      </c>
      <c r="Z557" s="2">
        <v>174.35</v>
      </c>
      <c r="AA557" s="22">
        <f t="shared" si="7"/>
        <v>-0.1476483696</v>
      </c>
      <c r="AB557" s="3" t="s">
        <v>332</v>
      </c>
      <c r="AC557" s="4">
        <f t="array" ref="AC557">XLOOKUP(AB557,'Agregado (2)'!$B$2:$B$1511,'Agregado (2)'!$H$2:$H$1511)</f>
        <v>-0.03035707106</v>
      </c>
      <c r="AD557" s="3" t="s">
        <v>332</v>
      </c>
      <c r="AE557" s="2">
        <v>-6549.933</v>
      </c>
      <c r="AF557" s="12">
        <v>43908.0</v>
      </c>
      <c r="AG557" s="2">
        <v>24.08</v>
      </c>
      <c r="AH557" s="9">
        <f t="shared" si="8"/>
        <v>-0.1748183953</v>
      </c>
    </row>
    <row r="558" ht="15.75" customHeight="1">
      <c r="B558" s="13" t="s">
        <v>332</v>
      </c>
      <c r="C558" s="10">
        <v>126991.8120000001</v>
      </c>
      <c r="D558" s="21">
        <f t="shared" si="1"/>
        <v>-0.05029151365</v>
      </c>
      <c r="E558" s="10">
        <v>126718.75600000007</v>
      </c>
      <c r="F558" s="10">
        <v>102369.30299999987</v>
      </c>
      <c r="G558" s="10">
        <f t="shared" si="2"/>
        <v>356079.8207</v>
      </c>
      <c r="H558" s="11">
        <f t="shared" si="5"/>
        <v>-0.03035707106</v>
      </c>
      <c r="J558" s="12"/>
      <c r="K558" s="12"/>
      <c r="L558" s="12"/>
      <c r="M558" s="12"/>
      <c r="N558" s="12"/>
      <c r="O558" s="12"/>
      <c r="P558" s="12"/>
      <c r="Q558" s="12">
        <v>43909.0</v>
      </c>
      <c r="R558" s="2">
        <v>142.71</v>
      </c>
      <c r="S558" s="3" t="s">
        <v>333</v>
      </c>
      <c r="T558" s="4">
        <f t="array" ref="T558">XLOOKUP(S558,'Agregado (2)'!$B$2:$B$1511,'Agregado (2)'!$H$2:$H$1511)</f>
        <v>0.001578623597</v>
      </c>
      <c r="V558" s="12">
        <v>43909.0</v>
      </c>
      <c r="W558" s="2">
        <v>177.91</v>
      </c>
      <c r="Y558" s="12">
        <v>43909.0</v>
      </c>
      <c r="Z558" s="2">
        <v>177.91</v>
      </c>
      <c r="AA558" s="22">
        <f t="shared" si="7"/>
        <v>0.02021303133</v>
      </c>
      <c r="AB558" s="3" t="s">
        <v>333</v>
      </c>
      <c r="AC558" s="4">
        <f t="array" ref="AC558">XLOOKUP(AB558,'Agregado (2)'!$B$2:$B$1511,'Agregado (2)'!$H$2:$H$1511)</f>
        <v>0.001578623597</v>
      </c>
      <c r="AD558" s="3" t="s">
        <v>333</v>
      </c>
      <c r="AE558" s="2">
        <v>3688.867</v>
      </c>
      <c r="AF558" s="12">
        <v>43909.0</v>
      </c>
      <c r="AG558" s="2">
        <v>28.51</v>
      </c>
      <c r="AH558" s="9">
        <f t="shared" si="8"/>
        <v>0.1688732825</v>
      </c>
    </row>
    <row r="559" ht="15.75" customHeight="1">
      <c r="B559" s="13" t="s">
        <v>333</v>
      </c>
      <c r="C559" s="10">
        <v>130680.6790000001</v>
      </c>
      <c r="D559" s="21">
        <f t="shared" si="1"/>
        <v>0.02863417068</v>
      </c>
      <c r="E559" s="10">
        <v>123427.28500000006</v>
      </c>
      <c r="F559" s="10">
        <v>102534.38799999988</v>
      </c>
      <c r="G559" s="10">
        <f t="shared" si="2"/>
        <v>356642.3806</v>
      </c>
      <c r="H559" s="11">
        <f t="shared" si="5"/>
        <v>0.001578623597</v>
      </c>
      <c r="J559" s="12"/>
      <c r="K559" s="12"/>
      <c r="L559" s="12"/>
      <c r="M559" s="12"/>
      <c r="N559" s="12"/>
      <c r="O559" s="12"/>
      <c r="P559" s="12"/>
      <c r="Q559" s="12">
        <v>43910.0</v>
      </c>
      <c r="R559" s="2">
        <v>137.35</v>
      </c>
      <c r="S559" s="3" t="s">
        <v>334</v>
      </c>
      <c r="T559" s="4">
        <f t="array" ref="T559">XLOOKUP(S559,'Agregado (2)'!$B$2:$B$1511,'Agregado (2)'!$H$2:$H$1511)</f>
        <v>-0.01201041504</v>
      </c>
      <c r="V559" s="12">
        <v>43910.0</v>
      </c>
      <c r="W559" s="2">
        <v>175.8</v>
      </c>
      <c r="Y559" s="12">
        <v>43910.0</v>
      </c>
      <c r="Z559" s="2">
        <v>175.8</v>
      </c>
      <c r="AA559" s="22">
        <f t="shared" si="7"/>
        <v>-0.0119308192</v>
      </c>
      <c r="AB559" s="3" t="s">
        <v>334</v>
      </c>
      <c r="AC559" s="4">
        <f t="array" ref="AC559">XLOOKUP(AB559,'Agregado (2)'!$B$2:$B$1511,'Agregado (2)'!$H$2:$H$1511)</f>
        <v>-0.01201041504</v>
      </c>
      <c r="AD559" s="3" t="s">
        <v>334</v>
      </c>
      <c r="AE559" s="2">
        <v>-1714.375</v>
      </c>
      <c r="AF559" s="12">
        <v>43910.0</v>
      </c>
      <c r="AG559" s="2">
        <v>28.5</v>
      </c>
      <c r="AH559" s="9">
        <f t="shared" si="8"/>
        <v>-0.00035081565</v>
      </c>
    </row>
    <row r="560" ht="15.75" customHeight="1">
      <c r="B560" s="13" t="s">
        <v>334</v>
      </c>
      <c r="C560" s="10">
        <v>128966.3040000001</v>
      </c>
      <c r="D560" s="21">
        <f t="shared" si="1"/>
        <v>-0.01320562168</v>
      </c>
      <c r="E560" s="10">
        <v>120725.94500000007</v>
      </c>
      <c r="F560" s="10">
        <v>102692.34199999987</v>
      </c>
      <c r="G560" s="10">
        <f t="shared" si="2"/>
        <v>352384.5778</v>
      </c>
      <c r="H560" s="11">
        <f t="shared" si="5"/>
        <v>-0.01201041504</v>
      </c>
      <c r="J560" s="12"/>
      <c r="K560" s="12"/>
      <c r="L560" s="12"/>
      <c r="M560" s="12"/>
      <c r="N560" s="12"/>
      <c r="O560" s="12"/>
      <c r="P560" s="12"/>
      <c r="Q560" s="12">
        <v>43913.0</v>
      </c>
      <c r="R560" s="2">
        <v>135.98</v>
      </c>
      <c r="S560" s="3" t="s">
        <v>335</v>
      </c>
      <c r="T560" s="4">
        <f t="array" ref="T560">XLOOKUP(S560,'Agregado (2)'!$B$2:$B$1511,'Agregado (2)'!$H$2:$H$1511)</f>
        <v>0.01295763066</v>
      </c>
      <c r="V560" s="12">
        <v>43913.0</v>
      </c>
      <c r="W560" s="2">
        <v>165.09</v>
      </c>
      <c r="Y560" s="12">
        <v>43913.0</v>
      </c>
      <c r="Z560" s="2">
        <v>165.09</v>
      </c>
      <c r="AA560" s="22">
        <f t="shared" si="7"/>
        <v>-0.06285620551</v>
      </c>
      <c r="AB560" s="3" t="s">
        <v>335</v>
      </c>
      <c r="AC560" s="4">
        <f t="array" ref="AC560">XLOOKUP(AB560,'Agregado (2)'!$B$2:$B$1511,'Agregado (2)'!$H$2:$H$1511)</f>
        <v>0.01295763066</v>
      </c>
      <c r="AD560" s="3" t="s">
        <v>335</v>
      </c>
      <c r="AE560" s="2">
        <v>4582.181</v>
      </c>
      <c r="AF560" s="12">
        <v>43913.0</v>
      </c>
      <c r="AG560" s="2">
        <v>28.95</v>
      </c>
      <c r="AH560" s="9">
        <f t="shared" si="8"/>
        <v>0.01566611674</v>
      </c>
    </row>
    <row r="561" ht="15.75" customHeight="1">
      <c r="B561" s="13" t="s">
        <v>335</v>
      </c>
      <c r="C561" s="10">
        <v>133548.4850000001</v>
      </c>
      <c r="D561" s="21">
        <f t="shared" si="1"/>
        <v>0.03491343449</v>
      </c>
      <c r="E561" s="10">
        <v>120644.81300000007</v>
      </c>
      <c r="F561" s="10">
        <v>102787.02499999988</v>
      </c>
      <c r="G561" s="10">
        <f t="shared" si="2"/>
        <v>356980.3579</v>
      </c>
      <c r="H561" s="11">
        <f t="shared" si="5"/>
        <v>0.01295763066</v>
      </c>
      <c r="J561" s="12"/>
      <c r="K561" s="12"/>
      <c r="L561" s="12"/>
      <c r="M561" s="12"/>
      <c r="N561" s="12"/>
      <c r="O561" s="12"/>
      <c r="P561" s="12"/>
      <c r="Q561" s="12">
        <v>43914.0</v>
      </c>
      <c r="R561" s="2">
        <v>148.34</v>
      </c>
      <c r="S561" s="3" t="s">
        <v>336</v>
      </c>
      <c r="T561" s="4">
        <f t="array" ref="T561">XLOOKUP(S561,'Agregado (2)'!$B$2:$B$1511,'Agregado (2)'!$H$2:$H$1511)</f>
        <v>-0.01374844276</v>
      </c>
      <c r="V561" s="12">
        <v>43914.0</v>
      </c>
      <c r="W561" s="2">
        <v>195.75</v>
      </c>
      <c r="Y561" s="12">
        <v>43914.0</v>
      </c>
      <c r="Z561" s="2">
        <v>195.75</v>
      </c>
      <c r="AA561" s="22">
        <f t="shared" si="7"/>
        <v>0.1703475551</v>
      </c>
      <c r="AB561" s="3" t="s">
        <v>336</v>
      </c>
      <c r="AC561" s="4">
        <f t="array" ref="AC561">XLOOKUP(AB561,'Agregado (2)'!$B$2:$B$1511,'Agregado (2)'!$H$2:$H$1511)</f>
        <v>-0.01374844276</v>
      </c>
      <c r="AD561" s="3" t="s">
        <v>336</v>
      </c>
      <c r="AE561" s="2">
        <v>-4726.628</v>
      </c>
      <c r="AF561" s="12">
        <v>43914.0</v>
      </c>
      <c r="AG561" s="2">
        <v>33.67</v>
      </c>
      <c r="AH561" s="9">
        <f t="shared" si="8"/>
        <v>0.1510370292</v>
      </c>
    </row>
    <row r="562" ht="15.75" customHeight="1">
      <c r="B562" s="13" t="s">
        <v>336</v>
      </c>
      <c r="C562" s="10">
        <v>128821.8570000001</v>
      </c>
      <c r="D562" s="21">
        <f t="shared" si="1"/>
        <v>-0.03603409895</v>
      </c>
      <c r="E562" s="10">
        <v>120217.28200000006</v>
      </c>
      <c r="F562" s="10">
        <v>103066.91499999988</v>
      </c>
      <c r="G562" s="10">
        <f t="shared" si="2"/>
        <v>352106.018</v>
      </c>
      <c r="H562" s="11">
        <f t="shared" si="5"/>
        <v>-0.01374844276</v>
      </c>
      <c r="J562" s="12"/>
      <c r="K562" s="12"/>
      <c r="L562" s="12"/>
      <c r="M562" s="12"/>
      <c r="N562" s="12"/>
      <c r="O562" s="12"/>
      <c r="P562" s="12"/>
      <c r="Q562" s="12">
        <v>43915.0</v>
      </c>
      <c r="R562" s="2">
        <v>146.92</v>
      </c>
      <c r="S562" s="3" t="s">
        <v>337</v>
      </c>
      <c r="T562" s="4">
        <f t="array" ref="T562">XLOOKUP(S562,'Agregado (2)'!$B$2:$B$1511,'Agregado (2)'!$H$2:$H$1511)</f>
        <v>0.004285452018</v>
      </c>
      <c r="V562" s="12">
        <v>43915.0</v>
      </c>
      <c r="W562" s="2">
        <v>207.13</v>
      </c>
      <c r="Y562" s="12">
        <v>43915.0</v>
      </c>
      <c r="Z562" s="2">
        <v>207.13</v>
      </c>
      <c r="AA562" s="22">
        <f t="shared" si="7"/>
        <v>0.0565082806</v>
      </c>
      <c r="AB562" s="3" t="s">
        <v>337</v>
      </c>
      <c r="AC562" s="4">
        <f t="array" ref="AC562">XLOOKUP(AB562,'Agregado (2)'!$B$2:$B$1511,'Agregado (2)'!$H$2:$H$1511)</f>
        <v>0.004285452018</v>
      </c>
      <c r="AD562" s="3" t="s">
        <v>337</v>
      </c>
      <c r="AE562" s="2">
        <v>1329.265</v>
      </c>
      <c r="AF562" s="12">
        <v>43915.0</v>
      </c>
      <c r="AG562" s="2">
        <v>35.95</v>
      </c>
      <c r="AH562" s="9">
        <f t="shared" si="8"/>
        <v>0.06552185099</v>
      </c>
    </row>
    <row r="563" ht="15.75" customHeight="1">
      <c r="B563" s="13" t="s">
        <v>337</v>
      </c>
      <c r="C563" s="10">
        <v>130151.1220000001</v>
      </c>
      <c r="D563" s="21">
        <f t="shared" si="1"/>
        <v>0.01026575575</v>
      </c>
      <c r="E563" s="10">
        <v>119884.96900000007</v>
      </c>
      <c r="F563" s="10">
        <v>103582.08799999987</v>
      </c>
      <c r="G563" s="10">
        <f t="shared" si="2"/>
        <v>353618.1893</v>
      </c>
      <c r="H563" s="11">
        <f t="shared" si="5"/>
        <v>0.004285452018</v>
      </c>
      <c r="J563" s="12"/>
      <c r="K563" s="12"/>
      <c r="L563" s="12"/>
      <c r="M563" s="12"/>
      <c r="N563" s="12"/>
      <c r="O563" s="12"/>
      <c r="P563" s="12"/>
      <c r="Q563" s="12">
        <v>43916.0</v>
      </c>
      <c r="R563" s="2">
        <v>156.11</v>
      </c>
      <c r="S563" s="3" t="s">
        <v>338</v>
      </c>
      <c r="T563" s="4">
        <f t="array" ref="T563">XLOOKUP(S563,'Agregado (2)'!$B$2:$B$1511,'Agregado (2)'!$H$2:$H$1511)</f>
        <v>0.0006208878355</v>
      </c>
      <c r="V563" s="12">
        <v>43916.0</v>
      </c>
      <c r="W563" s="2">
        <v>224.33</v>
      </c>
      <c r="Y563" s="12">
        <v>43916.0</v>
      </c>
      <c r="Z563" s="2">
        <v>224.33</v>
      </c>
      <c r="AA563" s="22">
        <f t="shared" si="7"/>
        <v>0.07977156656</v>
      </c>
      <c r="AB563" s="3" t="s">
        <v>338</v>
      </c>
      <c r="AC563" s="4">
        <f t="array" ref="AC563">XLOOKUP(AB563,'Agregado (2)'!$B$2:$B$1511,'Agregado (2)'!$H$2:$H$1511)</f>
        <v>0.0006208878355</v>
      </c>
      <c r="AD563" s="3" t="s">
        <v>338</v>
      </c>
      <c r="AE563" s="2">
        <v>-172.702</v>
      </c>
      <c r="AF563" s="12">
        <v>43916.0</v>
      </c>
      <c r="AG563" s="2">
        <v>35.21</v>
      </c>
      <c r="AH563" s="9">
        <f t="shared" si="8"/>
        <v>-0.020798951</v>
      </c>
    </row>
    <row r="564" ht="15.75" customHeight="1">
      <c r="B564" s="13" t="s">
        <v>338</v>
      </c>
      <c r="C564" s="10">
        <v>129978.4200000001</v>
      </c>
      <c r="D564" s="21">
        <f t="shared" si="1"/>
        <v>-0.001327815549</v>
      </c>
      <c r="E564" s="10">
        <v>119909.71600000007</v>
      </c>
      <c r="F564" s="10">
        <v>103949.67999999988</v>
      </c>
      <c r="G564" s="10">
        <f t="shared" si="2"/>
        <v>353837.8147</v>
      </c>
      <c r="H564" s="11">
        <f t="shared" si="5"/>
        <v>0.0006208878355</v>
      </c>
      <c r="J564" s="12"/>
      <c r="K564" s="12"/>
      <c r="L564" s="12"/>
      <c r="M564" s="12"/>
      <c r="N564" s="12"/>
      <c r="O564" s="12"/>
      <c r="P564" s="12"/>
      <c r="Q564" s="12">
        <v>43917.0</v>
      </c>
      <c r="R564" s="2">
        <v>149.7</v>
      </c>
      <c r="S564" s="3" t="s">
        <v>339</v>
      </c>
      <c r="T564" s="4">
        <f t="array" ref="T564">XLOOKUP(S564,'Agregado (2)'!$B$2:$B$1511,'Agregado (2)'!$H$2:$H$1511)</f>
        <v>0.0005383820786</v>
      </c>
      <c r="V564" s="12">
        <v>43917.0</v>
      </c>
      <c r="W564" s="2">
        <v>220.19</v>
      </c>
      <c r="Y564" s="12">
        <v>43917.0</v>
      </c>
      <c r="Z564" s="2">
        <v>220.19</v>
      </c>
      <c r="AA564" s="22">
        <f t="shared" si="7"/>
        <v>-0.01862737203</v>
      </c>
      <c r="AB564" s="3" t="s">
        <v>339</v>
      </c>
      <c r="AC564" s="4">
        <f t="array" ref="AC564">XLOOKUP(AB564,'Agregado (2)'!$B$2:$B$1511,'Agregado (2)'!$H$2:$H$1511)</f>
        <v>0.0005383820786</v>
      </c>
      <c r="AD564" s="3" t="s">
        <v>339</v>
      </c>
      <c r="AE564" s="2">
        <v>-1048.518</v>
      </c>
      <c r="AF564" s="12">
        <v>43917.0</v>
      </c>
      <c r="AG564" s="2">
        <v>34.29</v>
      </c>
      <c r="AH564" s="9">
        <f t="shared" si="8"/>
        <v>-0.02647636669</v>
      </c>
    </row>
    <row r="565" ht="15.75" customHeight="1">
      <c r="B565" s="13" t="s">
        <v>339</v>
      </c>
      <c r="C565" s="10">
        <v>128929.9020000001</v>
      </c>
      <c r="D565" s="21">
        <f t="shared" si="1"/>
        <v>-0.008099575356</v>
      </c>
      <c r="E565" s="10">
        <v>120711.61600000007</v>
      </c>
      <c r="F565" s="10">
        <v>104386.85599999988</v>
      </c>
      <c r="G565" s="10">
        <f t="shared" si="2"/>
        <v>354028.3659</v>
      </c>
      <c r="H565" s="11">
        <f t="shared" si="5"/>
        <v>0.0005383820786</v>
      </c>
      <c r="J565" s="12"/>
      <c r="K565" s="12"/>
      <c r="L565" s="12"/>
      <c r="M565" s="12"/>
      <c r="N565" s="12"/>
      <c r="O565" s="12"/>
      <c r="P565" s="12"/>
      <c r="Q565" s="12">
        <v>43920.0</v>
      </c>
      <c r="R565" s="2">
        <v>160.23</v>
      </c>
      <c r="S565" s="3" t="s">
        <v>340</v>
      </c>
      <c r="T565" s="4">
        <f t="array" ref="T565">XLOOKUP(S565,'Agregado (2)'!$B$2:$B$1511,'Agregado (2)'!$H$2:$H$1511)</f>
        <v>-0.002631175525</v>
      </c>
      <c r="V565" s="12">
        <v>43920.0</v>
      </c>
      <c r="W565" s="2">
        <v>222.22</v>
      </c>
      <c r="Y565" s="12">
        <v>43920.0</v>
      </c>
      <c r="Z565" s="2">
        <v>222.22</v>
      </c>
      <c r="AA565" s="22">
        <f t="shared" si="7"/>
        <v>0.009177072159</v>
      </c>
      <c r="AB565" s="3" t="s">
        <v>340</v>
      </c>
      <c r="AC565" s="4">
        <f t="array" ref="AC565">XLOOKUP(AB565,'Agregado (2)'!$B$2:$B$1511,'Agregado (2)'!$H$2:$H$1511)</f>
        <v>-0.002631175525</v>
      </c>
      <c r="AD565" s="3" t="s">
        <v>340</v>
      </c>
      <c r="AE565" s="2">
        <v>-3115.516</v>
      </c>
      <c r="AF565" s="12">
        <v>43920.0</v>
      </c>
      <c r="AG565" s="2">
        <v>33.48</v>
      </c>
      <c r="AH565" s="9">
        <f t="shared" si="8"/>
        <v>-0.02390552085</v>
      </c>
    </row>
    <row r="566" ht="15.75" customHeight="1">
      <c r="B566" s="13" t="s">
        <v>340</v>
      </c>
      <c r="C566" s="10">
        <v>125814.3860000001</v>
      </c>
      <c r="D566" s="21">
        <f t="shared" si="1"/>
        <v>-0.02446116747</v>
      </c>
      <c r="E566" s="10">
        <v>121143.52300000007</v>
      </c>
      <c r="F566" s="10">
        <v>106140.19499999989</v>
      </c>
      <c r="G566" s="10">
        <f t="shared" si="2"/>
        <v>353098.0795</v>
      </c>
      <c r="H566" s="11">
        <f t="shared" si="5"/>
        <v>-0.002631175525</v>
      </c>
      <c r="J566" s="12"/>
      <c r="K566" s="12"/>
      <c r="L566" s="12"/>
      <c r="M566" s="12"/>
      <c r="N566" s="12"/>
      <c r="O566" s="12"/>
      <c r="P566" s="12"/>
      <c r="Q566" s="12">
        <v>43921.0</v>
      </c>
      <c r="R566" s="2">
        <v>157.71</v>
      </c>
      <c r="S566" s="3" t="s">
        <v>341</v>
      </c>
      <c r="T566" s="4">
        <f t="array" ref="T566">XLOOKUP(S566,'Agregado (2)'!$B$2:$B$1511,'Agregado (2)'!$H$2:$H$1511)</f>
        <v>0.003060767421</v>
      </c>
      <c r="V566" s="12">
        <v>43921.0</v>
      </c>
      <c r="W566" s="2">
        <v>211.5</v>
      </c>
      <c r="Y566" s="12">
        <v>43921.0</v>
      </c>
      <c r="Z566" s="2">
        <v>211.5</v>
      </c>
      <c r="AA566" s="22">
        <f t="shared" si="7"/>
        <v>-0.04944288367</v>
      </c>
      <c r="AB566" s="3" t="s">
        <v>341</v>
      </c>
      <c r="AC566" s="4">
        <f t="array" ref="AC566">XLOOKUP(AB566,'Agregado (2)'!$B$2:$B$1511,'Agregado (2)'!$H$2:$H$1511)</f>
        <v>0.003060767421</v>
      </c>
      <c r="AD566" s="3" t="s">
        <v>341</v>
      </c>
      <c r="AE566" s="2">
        <v>1047.3</v>
      </c>
      <c r="AF566" s="12">
        <v>43921.0</v>
      </c>
      <c r="AG566" s="2">
        <v>34.93</v>
      </c>
      <c r="AH566" s="9">
        <f t="shared" si="8"/>
        <v>0.0423978132</v>
      </c>
    </row>
    <row r="567" ht="15.75" customHeight="1">
      <c r="B567" s="13" t="s">
        <v>341</v>
      </c>
      <c r="C567" s="10">
        <v>126861.6860000001</v>
      </c>
      <c r="D567" s="21">
        <f t="shared" si="1"/>
        <v>0.00828971251</v>
      </c>
      <c r="E567" s="10">
        <v>120985.95100000007</v>
      </c>
      <c r="F567" s="10">
        <v>106332.84099999988</v>
      </c>
      <c r="G567" s="10">
        <f t="shared" si="2"/>
        <v>354180.4863</v>
      </c>
      <c r="H567" s="11">
        <f t="shared" si="5"/>
        <v>0.003060767421</v>
      </c>
      <c r="J567" s="12"/>
      <c r="K567" s="12"/>
      <c r="L567" s="12"/>
      <c r="M567" s="12"/>
      <c r="N567" s="12"/>
      <c r="O567" s="12"/>
      <c r="P567" s="12"/>
      <c r="Q567" s="12">
        <v>43922.0</v>
      </c>
      <c r="R567" s="2">
        <v>152.11</v>
      </c>
      <c r="S567" s="3">
        <v>43834.0</v>
      </c>
      <c r="T567" s="4">
        <f t="array" ref="T567">XLOOKUP(S567,'Agregado (2)'!$B$2:$B$1511,'Agregado (2)'!$H$2:$H$1511)</f>
        <v>-0.005794426449</v>
      </c>
      <c r="V567" s="12">
        <v>43922.0</v>
      </c>
      <c r="W567" s="2">
        <v>197.55</v>
      </c>
      <c r="Y567" s="12">
        <v>43922.0</v>
      </c>
      <c r="Z567" s="2">
        <v>197.55</v>
      </c>
      <c r="AA567" s="22">
        <f t="shared" si="7"/>
        <v>-0.06823328163</v>
      </c>
      <c r="AB567" s="3">
        <v>43834.0</v>
      </c>
      <c r="AC567" s="4">
        <f t="array" ref="AC567">XLOOKUP(AB567,'Agregado (2)'!$B$2:$B$1511,'Agregado (2)'!$H$2:$H$1511)</f>
        <v>-0.005794426449</v>
      </c>
      <c r="AD567" s="3">
        <v>43834.0</v>
      </c>
      <c r="AE567" s="2">
        <v>-1649.013</v>
      </c>
      <c r="AF567" s="12">
        <v>43922.0</v>
      </c>
      <c r="AG567" s="2">
        <v>32.1</v>
      </c>
      <c r="AH567" s="9">
        <f t="shared" si="8"/>
        <v>-0.08449002868</v>
      </c>
    </row>
    <row r="568" ht="15.75" customHeight="1">
      <c r="B568" s="13">
        <v>43834.0</v>
      </c>
      <c r="C568" s="10">
        <v>125212.6730000001</v>
      </c>
      <c r="D568" s="21">
        <f t="shared" si="1"/>
        <v>-0.01308373077</v>
      </c>
      <c r="E568" s="10">
        <v>120701.66200000007</v>
      </c>
      <c r="F568" s="10">
        <v>106219.82599999988</v>
      </c>
      <c r="G568" s="10">
        <f t="shared" si="2"/>
        <v>352134.1479</v>
      </c>
      <c r="H568" s="11">
        <f t="shared" si="5"/>
        <v>-0.005794426449</v>
      </c>
      <c r="J568" s="12"/>
      <c r="K568" s="12"/>
      <c r="L568" s="12"/>
      <c r="M568" s="12"/>
      <c r="N568" s="12"/>
      <c r="O568" s="12"/>
      <c r="P568" s="12"/>
      <c r="Q568" s="12">
        <v>43923.0</v>
      </c>
      <c r="R568" s="2">
        <v>155.26</v>
      </c>
      <c r="S568" s="3">
        <v>43865.0</v>
      </c>
      <c r="T568" s="4">
        <f t="array" ref="T568">XLOOKUP(S568,'Agregado (2)'!$B$2:$B$1511,'Agregado (2)'!$H$2:$H$1511)</f>
        <v>-0.01129637097</v>
      </c>
      <c r="V568" s="12">
        <v>43923.0</v>
      </c>
      <c r="W568" s="2">
        <v>206.72</v>
      </c>
      <c r="Y568" s="12">
        <v>43923.0</v>
      </c>
      <c r="Z568" s="2">
        <v>206.72</v>
      </c>
      <c r="AA568" s="22">
        <f t="shared" si="7"/>
        <v>0.04537350374</v>
      </c>
      <c r="AB568" s="3">
        <v>43865.0</v>
      </c>
      <c r="AC568" s="4">
        <f t="array" ref="AC568">XLOOKUP(AB568,'Agregado (2)'!$B$2:$B$1511,'Agregado (2)'!$H$2:$H$1511)</f>
        <v>-0.01129637097</v>
      </c>
      <c r="AD568" s="3">
        <v>43865.0</v>
      </c>
      <c r="AE568" s="2">
        <v>-3681.988</v>
      </c>
      <c r="AF568" s="12">
        <v>43923.0</v>
      </c>
      <c r="AG568" s="2">
        <v>30.3</v>
      </c>
      <c r="AH568" s="9">
        <f t="shared" si="8"/>
        <v>-0.05770831762</v>
      </c>
    </row>
    <row r="569" ht="15.75" customHeight="1">
      <c r="B569" s="13">
        <v>43865.0</v>
      </c>
      <c r="C569" s="10">
        <v>121530.6850000001</v>
      </c>
      <c r="D569" s="21">
        <f t="shared" si="1"/>
        <v>-0.02984689325</v>
      </c>
      <c r="E569" s="10">
        <v>121739.20900000008</v>
      </c>
      <c r="F569" s="10">
        <v>104908.82899999988</v>
      </c>
      <c r="G569" s="10">
        <f t="shared" si="2"/>
        <v>348178.6932</v>
      </c>
      <c r="H569" s="11">
        <f t="shared" si="5"/>
        <v>-0.01129637097</v>
      </c>
      <c r="J569" s="12"/>
      <c r="K569" s="12"/>
      <c r="L569" s="12"/>
      <c r="M569" s="12"/>
      <c r="N569" s="12"/>
      <c r="O569" s="12"/>
      <c r="P569" s="12"/>
      <c r="Q569" s="12">
        <v>43924.0</v>
      </c>
      <c r="R569" s="2">
        <v>153.83</v>
      </c>
      <c r="S569" s="3">
        <v>43894.0</v>
      </c>
      <c r="T569" s="4">
        <f t="array" ref="T569">XLOOKUP(S569,'Agregado (2)'!$B$2:$B$1511,'Agregado (2)'!$H$2:$H$1511)</f>
        <v>0.01615556084</v>
      </c>
      <c r="V569" s="12">
        <v>43924.0</v>
      </c>
      <c r="W569" s="2">
        <v>208.79</v>
      </c>
      <c r="Y569" s="12">
        <v>43924.0</v>
      </c>
      <c r="Z569" s="2">
        <v>208.79</v>
      </c>
      <c r="AA569" s="22">
        <f t="shared" si="7"/>
        <v>0.009963741547</v>
      </c>
      <c r="AB569" s="3">
        <v>43894.0</v>
      </c>
      <c r="AC569" s="4">
        <f t="array" ref="AC569">XLOOKUP(AB569,'Agregado (2)'!$B$2:$B$1511,'Agregado (2)'!$H$2:$H$1511)</f>
        <v>0.01615556084</v>
      </c>
      <c r="AD569" s="3">
        <v>43894.0</v>
      </c>
      <c r="AE569" s="2">
        <v>5668.844</v>
      </c>
      <c r="AF569" s="12">
        <v>43924.0</v>
      </c>
      <c r="AG569" s="2">
        <v>32.0</v>
      </c>
      <c r="AH569" s="9">
        <f t="shared" si="8"/>
        <v>0.05458819028</v>
      </c>
    </row>
    <row r="570" ht="15.75" customHeight="1">
      <c r="B570" s="13">
        <v>43894.0</v>
      </c>
      <c r="C570" s="10">
        <v>127199.5290000001</v>
      </c>
      <c r="D570" s="21">
        <f t="shared" si="1"/>
        <v>0.04559016573</v>
      </c>
      <c r="E570" s="10">
        <v>121739.20900000008</v>
      </c>
      <c r="F570" s="10">
        <v>104910.61499999987</v>
      </c>
      <c r="G570" s="10">
        <f t="shared" si="2"/>
        <v>353849.3986</v>
      </c>
      <c r="H570" s="11">
        <f t="shared" si="5"/>
        <v>0.01615556084</v>
      </c>
      <c r="J570" s="12"/>
      <c r="K570" s="12"/>
      <c r="L570" s="12"/>
      <c r="M570" s="12"/>
      <c r="N570" s="12"/>
      <c r="O570" s="12"/>
      <c r="P570" s="12"/>
      <c r="Q570" s="12">
        <v>43927.0</v>
      </c>
      <c r="R570" s="2">
        <v>165.27</v>
      </c>
      <c r="S570" s="3">
        <v>43986.0</v>
      </c>
      <c r="T570" s="4">
        <f t="array" ref="T570">XLOOKUP(S570,'Agregado (2)'!$B$2:$B$1511,'Agregado (2)'!$H$2:$H$1511)</f>
        <v>0.001997498061</v>
      </c>
      <c r="V570" s="12">
        <v>43927.0</v>
      </c>
      <c r="W570" s="2">
        <v>229.16</v>
      </c>
      <c r="Y570" s="12">
        <v>43927.0</v>
      </c>
      <c r="Z570" s="2">
        <v>229.16</v>
      </c>
      <c r="AA570" s="22">
        <f t="shared" si="7"/>
        <v>0.0930914874</v>
      </c>
      <c r="AB570" s="3">
        <v>43986.0</v>
      </c>
      <c r="AC570" s="4">
        <f t="array" ref="AC570">XLOOKUP(AB570,'Agregado (2)'!$B$2:$B$1511,'Agregado (2)'!$H$2:$H$1511)</f>
        <v>0.001997498061</v>
      </c>
      <c r="AD570" s="3">
        <v>43986.0</v>
      </c>
      <c r="AE570" s="2">
        <v>570.786</v>
      </c>
      <c r="AF570" s="12">
        <v>43927.0</v>
      </c>
      <c r="AG570" s="2">
        <v>34.42</v>
      </c>
      <c r="AH570" s="9">
        <f t="shared" si="8"/>
        <v>0.07290188798</v>
      </c>
    </row>
    <row r="571" ht="15.75" customHeight="1">
      <c r="B571" s="13">
        <v>43986.0</v>
      </c>
      <c r="C571" s="10">
        <v>127770.31500000009</v>
      </c>
      <c r="D571" s="21">
        <f t="shared" si="1"/>
        <v>0.004477289899</v>
      </c>
      <c r="E571" s="10">
        <v>121826.33500000008</v>
      </c>
      <c r="F571" s="10">
        <v>104960.26399999988</v>
      </c>
      <c r="G571" s="10">
        <f t="shared" si="2"/>
        <v>354556.9185</v>
      </c>
      <c r="H571" s="11">
        <f t="shared" si="5"/>
        <v>0.001997498061</v>
      </c>
      <c r="J571" s="12"/>
      <c r="K571" s="12"/>
      <c r="L571" s="12"/>
      <c r="M571" s="12"/>
      <c r="N571" s="12"/>
      <c r="O571" s="12"/>
      <c r="P571" s="12"/>
      <c r="Q571" s="12">
        <v>43928.0</v>
      </c>
      <c r="R571" s="2">
        <v>163.49</v>
      </c>
      <c r="S571" s="3">
        <v>44016.0</v>
      </c>
      <c r="T571" s="4">
        <f t="array" ref="T571">XLOOKUP(S571,'Agregado (2)'!$B$2:$B$1511,'Agregado (2)'!$H$2:$H$1511)</f>
        <v>0.01113703415</v>
      </c>
      <c r="V571" s="12">
        <v>43928.0</v>
      </c>
      <c r="W571" s="2">
        <v>228.71</v>
      </c>
      <c r="Y571" s="12">
        <v>43928.0</v>
      </c>
      <c r="Z571" s="2">
        <v>228.71</v>
      </c>
      <c r="AA571" s="22">
        <f t="shared" si="7"/>
        <v>-0.001965624063</v>
      </c>
      <c r="AB571" s="3">
        <v>44016.0</v>
      </c>
      <c r="AC571" s="4">
        <f t="array" ref="AC571">XLOOKUP(AB571,'Agregado (2)'!$B$2:$B$1511,'Agregado (2)'!$H$2:$H$1511)</f>
        <v>0.01113703415</v>
      </c>
      <c r="AD571" s="3">
        <v>44016.0</v>
      </c>
      <c r="AE571" s="2">
        <v>4196.693</v>
      </c>
      <c r="AF571" s="12">
        <v>43928.0</v>
      </c>
      <c r="AG571" s="2">
        <v>36.36</v>
      </c>
      <c r="AH571" s="9">
        <f t="shared" si="8"/>
        <v>0.05483147853</v>
      </c>
    </row>
    <row r="572" ht="15.75" customHeight="1">
      <c r="B572" s="13">
        <v>44016.0</v>
      </c>
      <c r="C572" s="10">
        <v>131967.0080000001</v>
      </c>
      <c r="D572" s="21">
        <f t="shared" si="1"/>
        <v>0.03231771398</v>
      </c>
      <c r="E572" s="10">
        <v>121773.04700000008</v>
      </c>
      <c r="F572" s="10">
        <v>104787.61399999988</v>
      </c>
      <c r="G572" s="10">
        <f t="shared" si="2"/>
        <v>358527.7013</v>
      </c>
      <c r="H572" s="11">
        <f t="shared" si="5"/>
        <v>0.01113703415</v>
      </c>
      <c r="J572" s="12"/>
      <c r="K572" s="12"/>
      <c r="L572" s="12"/>
      <c r="M572" s="12"/>
      <c r="N572" s="12"/>
      <c r="O572" s="12"/>
      <c r="P572" s="12"/>
      <c r="Q572" s="12">
        <v>43929.0</v>
      </c>
      <c r="R572" s="2">
        <v>165.13</v>
      </c>
      <c r="S572" s="3">
        <v>44047.0</v>
      </c>
      <c r="T572" s="4">
        <f t="array" ref="T572">XLOOKUP(S572,'Agregado (2)'!$B$2:$B$1511,'Agregado (2)'!$H$2:$H$1511)</f>
        <v>0.004060266959</v>
      </c>
      <c r="V572" s="12">
        <v>43929.0</v>
      </c>
      <c r="W572" s="2">
        <v>226.52</v>
      </c>
      <c r="Y572" s="12">
        <v>43929.0</v>
      </c>
      <c r="Z572" s="2">
        <v>226.52</v>
      </c>
      <c r="AA572" s="22">
        <f t="shared" si="7"/>
        <v>-0.009621584232</v>
      </c>
      <c r="AB572" s="3">
        <v>44047.0</v>
      </c>
      <c r="AC572" s="4">
        <f t="array" ref="AC572">XLOOKUP(AB572,'Agregado (2)'!$B$2:$B$1511,'Agregado (2)'!$H$2:$H$1511)</f>
        <v>0.004060266959</v>
      </c>
      <c r="AD572" s="3">
        <v>44047.0</v>
      </c>
      <c r="AE572" s="2">
        <v>106.076</v>
      </c>
      <c r="AF572" s="12">
        <v>43929.0</v>
      </c>
      <c r="AG572" s="2">
        <v>36.59</v>
      </c>
      <c r="AH572" s="9">
        <f t="shared" si="8"/>
        <v>0.006305709722</v>
      </c>
    </row>
    <row r="573" ht="15.75" customHeight="1">
      <c r="B573" s="13">
        <v>44047.0</v>
      </c>
      <c r="C573" s="10">
        <v>132073.0840000001</v>
      </c>
      <c r="D573" s="21">
        <f t="shared" si="1"/>
        <v>0.0008034840838</v>
      </c>
      <c r="E573" s="10">
        <v>122371.58200000008</v>
      </c>
      <c r="F573" s="10">
        <v>105541.71199999988</v>
      </c>
      <c r="G573" s="10">
        <f t="shared" si="2"/>
        <v>359986.3788</v>
      </c>
      <c r="H573" s="11">
        <f t="shared" si="5"/>
        <v>0.004060266959</v>
      </c>
      <c r="J573" s="12"/>
      <c r="K573" s="12"/>
      <c r="L573" s="12"/>
      <c r="M573" s="12"/>
      <c r="N573" s="12"/>
      <c r="O573" s="12"/>
      <c r="P573" s="12"/>
      <c r="Q573" s="12">
        <v>43930.0</v>
      </c>
      <c r="R573" s="2">
        <v>165.14</v>
      </c>
      <c r="S573" s="3">
        <v>44078.0</v>
      </c>
      <c r="T573" s="4">
        <f t="array" ref="T573">XLOOKUP(S573,'Agregado (2)'!$B$2:$B$1511,'Agregado (2)'!$H$2:$H$1511)</f>
        <v>-0.005466020467</v>
      </c>
      <c r="V573" s="12">
        <v>43930.0</v>
      </c>
      <c r="W573" s="2">
        <v>241.68</v>
      </c>
      <c r="Y573" s="12">
        <v>43930.0</v>
      </c>
      <c r="Z573" s="2">
        <v>241.68</v>
      </c>
      <c r="AA573" s="22">
        <f t="shared" si="7"/>
        <v>0.06478129583</v>
      </c>
      <c r="AB573" s="3">
        <v>44078.0</v>
      </c>
      <c r="AC573" s="4">
        <f t="array" ref="AC573">XLOOKUP(AB573,'Agregado (2)'!$B$2:$B$1511,'Agregado (2)'!$H$2:$H$1511)</f>
        <v>-0.005466020467</v>
      </c>
      <c r="AD573" s="3">
        <v>44078.0</v>
      </c>
      <c r="AE573" s="2">
        <v>-1988.531</v>
      </c>
      <c r="AF573" s="12">
        <v>43930.0</v>
      </c>
      <c r="AG573" s="2">
        <v>38.2</v>
      </c>
      <c r="AH573" s="9">
        <f t="shared" si="8"/>
        <v>0.04306053658</v>
      </c>
    </row>
    <row r="574" ht="15.75" customHeight="1">
      <c r="B574" s="13">
        <v>44078.0</v>
      </c>
      <c r="C574" s="10">
        <v>130084.55300000009</v>
      </c>
      <c r="D574" s="21">
        <f t="shared" si="1"/>
        <v>-0.01517078931</v>
      </c>
      <c r="E574" s="10">
        <v>122371.58200000008</v>
      </c>
      <c r="F574" s="10">
        <v>105567.93399999988</v>
      </c>
      <c r="G574" s="10">
        <f t="shared" si="2"/>
        <v>358024.0538</v>
      </c>
      <c r="H574" s="11">
        <f t="shared" si="5"/>
        <v>-0.005466020467</v>
      </c>
      <c r="J574" s="12"/>
      <c r="K574" s="12"/>
      <c r="L574" s="12"/>
      <c r="M574" s="12"/>
      <c r="N574" s="12"/>
      <c r="O574" s="12"/>
      <c r="P574" s="12"/>
      <c r="Q574" s="12">
        <v>43934.0</v>
      </c>
      <c r="R574" s="2">
        <v>165.51</v>
      </c>
      <c r="S574" s="3" t="s">
        <v>342</v>
      </c>
      <c r="T574" s="4">
        <f t="array" ref="T574">XLOOKUP(S574,'Agregado (2)'!$B$2:$B$1511,'Agregado (2)'!$H$2:$H$1511)</f>
        <v>-0.01173889851</v>
      </c>
      <c r="V574" s="12">
        <v>43934.0</v>
      </c>
      <c r="W574" s="2">
        <v>231.09</v>
      </c>
      <c r="Y574" s="12">
        <v>43934.0</v>
      </c>
      <c r="Z574" s="2">
        <v>231.09</v>
      </c>
      <c r="AA574" s="22">
        <f t="shared" si="7"/>
        <v>-0.04480729205</v>
      </c>
      <c r="AB574" s="3" t="s">
        <v>342</v>
      </c>
      <c r="AC574" s="4">
        <f t="array" ref="AC574">XLOOKUP(AB574,'Agregado (2)'!$B$2:$B$1511,'Agregado (2)'!$H$2:$H$1511)</f>
        <v>-0.01173889851</v>
      </c>
      <c r="AD574" s="3" t="s">
        <v>342</v>
      </c>
      <c r="AE574" s="2">
        <v>-4257.702</v>
      </c>
      <c r="AF574" s="12">
        <v>43934.0</v>
      </c>
      <c r="AG574" s="2">
        <v>43.4</v>
      </c>
      <c r="AH574" s="9">
        <f t="shared" si="8"/>
        <v>0.1276239255</v>
      </c>
    </row>
    <row r="575" ht="15.75" customHeight="1">
      <c r="B575" s="13" t="s">
        <v>342</v>
      </c>
      <c r="C575" s="10">
        <v>125826.85100000008</v>
      </c>
      <c r="D575" s="21">
        <f t="shared" si="1"/>
        <v>-0.03327788326</v>
      </c>
      <c r="E575" s="10">
        <v>122245.95800000009</v>
      </c>
      <c r="F575" s="10">
        <v>105773.04199999987</v>
      </c>
      <c r="G575" s="10">
        <f t="shared" si="2"/>
        <v>353845.8177</v>
      </c>
      <c r="H575" s="11">
        <f t="shared" si="5"/>
        <v>-0.01173889851</v>
      </c>
      <c r="J575" s="12"/>
      <c r="K575" s="12"/>
      <c r="L575" s="12"/>
      <c r="M575" s="12"/>
      <c r="N575" s="12"/>
      <c r="O575" s="12"/>
      <c r="P575" s="12"/>
      <c r="Q575" s="12">
        <v>43935.0</v>
      </c>
      <c r="R575" s="2">
        <v>173.7</v>
      </c>
      <c r="S575" s="3" t="s">
        <v>343</v>
      </c>
      <c r="T575" s="4">
        <f t="array" ref="T575">XLOOKUP(S575,'Agregado (2)'!$B$2:$B$1511,'Agregado (2)'!$H$2:$H$1511)</f>
        <v>-0.00783958429</v>
      </c>
      <c r="V575" s="12">
        <v>43935.0</v>
      </c>
      <c r="W575" s="2">
        <v>237.76</v>
      </c>
      <c r="Y575" s="12">
        <v>43935.0</v>
      </c>
      <c r="Z575" s="2">
        <v>237.76</v>
      </c>
      <c r="AA575" s="22">
        <f t="shared" si="7"/>
        <v>0.0284545165</v>
      </c>
      <c r="AB575" s="3" t="s">
        <v>343</v>
      </c>
      <c r="AC575" s="4">
        <f t="array" ref="AC575">XLOOKUP(AB575,'Agregado (2)'!$B$2:$B$1511,'Agregado (2)'!$H$2:$H$1511)</f>
        <v>-0.00783958429</v>
      </c>
      <c r="AD575" s="3" t="s">
        <v>343</v>
      </c>
      <c r="AE575" s="2">
        <v>-2396.655</v>
      </c>
      <c r="AF575" s="12">
        <v>43935.0</v>
      </c>
      <c r="AG575" s="2">
        <v>47.33</v>
      </c>
      <c r="AH575" s="9">
        <f t="shared" si="8"/>
        <v>0.08668490281</v>
      </c>
    </row>
    <row r="576" ht="15.75" customHeight="1">
      <c r="B576" s="13" t="s">
        <v>343</v>
      </c>
      <c r="C576" s="10">
        <v>123430.19600000008</v>
      </c>
      <c r="D576" s="21">
        <f t="shared" si="1"/>
        <v>-0.01923098176</v>
      </c>
      <c r="E576" s="10">
        <v>122038.69400000009</v>
      </c>
      <c r="F576" s="10">
        <v>105613.78799999987</v>
      </c>
      <c r="G576" s="10">
        <f t="shared" si="2"/>
        <v>351082.6588</v>
      </c>
      <c r="H576" s="11">
        <f t="shared" si="5"/>
        <v>-0.00783958429</v>
      </c>
      <c r="J576" s="12"/>
      <c r="K576" s="12"/>
      <c r="L576" s="12"/>
      <c r="M576" s="12"/>
      <c r="N576" s="12"/>
      <c r="O576" s="12"/>
      <c r="P576" s="12"/>
      <c r="Q576" s="12">
        <v>43936.0</v>
      </c>
      <c r="R576" s="2">
        <v>171.88</v>
      </c>
      <c r="S576" s="3" t="s">
        <v>344</v>
      </c>
      <c r="T576" s="4">
        <f t="array" ref="T576">XLOOKUP(S576,'Agregado (2)'!$B$2:$B$1511,'Agregado (2)'!$H$2:$H$1511)</f>
        <v>0.01416820223</v>
      </c>
      <c r="V576" s="12">
        <v>43936.0</v>
      </c>
      <c r="W576" s="2">
        <v>229.83</v>
      </c>
      <c r="Y576" s="12">
        <v>43936.0</v>
      </c>
      <c r="Z576" s="2">
        <v>229.83</v>
      </c>
      <c r="AA576" s="22">
        <f t="shared" si="7"/>
        <v>-0.03392185633</v>
      </c>
      <c r="AB576" s="3" t="s">
        <v>344</v>
      </c>
      <c r="AC576" s="4">
        <f t="array" ref="AC576">XLOOKUP(AB576,'Agregado (2)'!$B$2:$B$1511,'Agregado (2)'!$H$2:$H$1511)</f>
        <v>0.01416820223</v>
      </c>
      <c r="AD576" s="3" t="s">
        <v>344</v>
      </c>
      <c r="AE576" s="2">
        <v>4741.526</v>
      </c>
      <c r="AF576" s="12">
        <v>43936.0</v>
      </c>
      <c r="AG576" s="2">
        <v>48.66</v>
      </c>
      <c r="AH576" s="9">
        <f t="shared" si="8"/>
        <v>0.02771299344</v>
      </c>
    </row>
    <row r="577" ht="15.75" customHeight="1">
      <c r="B577" s="13" t="s">
        <v>344</v>
      </c>
      <c r="C577" s="10">
        <v>128171.72200000008</v>
      </c>
      <c r="D577" s="21">
        <f t="shared" si="1"/>
        <v>0.03769516123</v>
      </c>
      <c r="E577" s="10">
        <v>122195.35300000009</v>
      </c>
      <c r="F577" s="10">
        <v>105725.16099999988</v>
      </c>
      <c r="G577" s="10">
        <f t="shared" si="2"/>
        <v>356092.2737</v>
      </c>
      <c r="H577" s="11">
        <f t="shared" si="5"/>
        <v>0.01416820223</v>
      </c>
      <c r="J577" s="12"/>
      <c r="K577" s="12"/>
      <c r="L577" s="12"/>
      <c r="M577" s="12"/>
      <c r="N577" s="12"/>
      <c r="O577" s="12"/>
      <c r="P577" s="12"/>
      <c r="Q577" s="12">
        <v>43937.0</v>
      </c>
      <c r="R577" s="2">
        <v>177.04</v>
      </c>
      <c r="S577" s="3" t="s">
        <v>345</v>
      </c>
      <c r="T577" s="4">
        <f t="array" ref="T577">XLOOKUP(S577,'Agregado (2)'!$B$2:$B$1511,'Agregado (2)'!$H$2:$H$1511)</f>
        <v>-0.004906739997</v>
      </c>
      <c r="V577" s="12">
        <v>43937.0</v>
      </c>
      <c r="W577" s="2">
        <v>234.71</v>
      </c>
      <c r="Y577" s="12">
        <v>43937.0</v>
      </c>
      <c r="Z577" s="2">
        <v>234.71</v>
      </c>
      <c r="AA577" s="22">
        <f t="shared" si="7"/>
        <v>0.02101080434</v>
      </c>
      <c r="AB577" s="3" t="s">
        <v>345</v>
      </c>
      <c r="AC577" s="4">
        <f t="array" ref="AC577">XLOOKUP(AB577,'Agregado (2)'!$B$2:$B$1511,'Agregado (2)'!$H$2:$H$1511)</f>
        <v>-0.004906739997</v>
      </c>
      <c r="AD577" s="3" t="s">
        <v>345</v>
      </c>
      <c r="AE577" s="2">
        <v>-1763.347</v>
      </c>
      <c r="AF577" s="12">
        <v>43937.0</v>
      </c>
      <c r="AG577" s="2">
        <v>49.68</v>
      </c>
      <c r="AH577" s="9">
        <f t="shared" si="8"/>
        <v>0.02074510027</v>
      </c>
    </row>
    <row r="578" ht="15.75" customHeight="1">
      <c r="B578" s="13" t="s">
        <v>345</v>
      </c>
      <c r="C578" s="10">
        <v>126408.37500000009</v>
      </c>
      <c r="D578" s="21">
        <f t="shared" si="1"/>
        <v>-0.0138532055</v>
      </c>
      <c r="E578" s="10">
        <v>122292.8540000001</v>
      </c>
      <c r="F578" s="10">
        <v>105648.08599999988</v>
      </c>
      <c r="G578" s="10">
        <f t="shared" si="2"/>
        <v>354349.3011</v>
      </c>
      <c r="H578" s="11">
        <f t="shared" si="5"/>
        <v>-0.004906739997</v>
      </c>
      <c r="J578" s="12"/>
      <c r="K578" s="12"/>
      <c r="L578" s="12"/>
      <c r="M578" s="12"/>
      <c r="N578" s="12"/>
      <c r="O578" s="12"/>
      <c r="P578" s="12"/>
      <c r="Q578" s="12">
        <v>43938.0</v>
      </c>
      <c r="R578" s="2">
        <v>178.6</v>
      </c>
      <c r="S578" s="3" t="s">
        <v>346</v>
      </c>
      <c r="T578" s="4">
        <f t="array" ref="T578">XLOOKUP(S578,'Agregado (2)'!$B$2:$B$1511,'Agregado (2)'!$H$2:$H$1511)</f>
        <v>-0.004983006055</v>
      </c>
      <c r="V578" s="12">
        <v>43938.0</v>
      </c>
      <c r="W578" s="2">
        <v>239.36</v>
      </c>
      <c r="Y578" s="12">
        <v>43938.0</v>
      </c>
      <c r="Z578" s="2">
        <v>239.36</v>
      </c>
      <c r="AA578" s="22">
        <f t="shared" si="7"/>
        <v>0.01961798525</v>
      </c>
      <c r="AB578" s="3" t="s">
        <v>346</v>
      </c>
      <c r="AC578" s="4">
        <f t="array" ref="AC578">XLOOKUP(AB578,'Agregado (2)'!$B$2:$B$1511,'Agregado (2)'!$H$2:$H$1511)</f>
        <v>-0.004983006055</v>
      </c>
      <c r="AD578" s="3" t="s">
        <v>346</v>
      </c>
      <c r="AE578" s="2">
        <v>-1452.395</v>
      </c>
      <c r="AF578" s="12">
        <v>43938.0</v>
      </c>
      <c r="AG578" s="2">
        <v>50.26</v>
      </c>
      <c r="AH578" s="9">
        <f t="shared" si="8"/>
        <v>0.01160709449</v>
      </c>
    </row>
    <row r="579" ht="15.75" customHeight="1">
      <c r="B579" s="13" t="s">
        <v>346</v>
      </c>
      <c r="C579" s="10">
        <v>124955.98000000008</v>
      </c>
      <c r="D579" s="21">
        <f t="shared" si="1"/>
        <v>-0.01155622215</v>
      </c>
      <c r="E579" s="10">
        <v>122208.7950000001</v>
      </c>
      <c r="F579" s="10">
        <v>105423.20499999989</v>
      </c>
      <c r="G579" s="10">
        <f t="shared" si="2"/>
        <v>352587.9684</v>
      </c>
      <c r="H579" s="11">
        <f t="shared" si="5"/>
        <v>-0.004983006055</v>
      </c>
      <c r="J579" s="12"/>
      <c r="K579" s="12"/>
      <c r="L579" s="12"/>
      <c r="M579" s="12"/>
      <c r="N579" s="12"/>
      <c r="O579" s="12"/>
      <c r="P579" s="12"/>
      <c r="Q579" s="12">
        <v>43941.0</v>
      </c>
      <c r="R579" s="2">
        <v>175.06</v>
      </c>
      <c r="S579" s="3" t="s">
        <v>347</v>
      </c>
      <c r="T579" s="4">
        <f t="array" ref="T579">XLOOKUP(S579,'Agregado (2)'!$B$2:$B$1511,'Agregado (2)'!$H$2:$H$1511)</f>
        <v>0.005198504048</v>
      </c>
      <c r="V579" s="12">
        <v>43941.0</v>
      </c>
      <c r="W579" s="2">
        <v>239.47</v>
      </c>
      <c r="Y579" s="12">
        <v>43941.0</v>
      </c>
      <c r="Z579" s="2">
        <v>239.47</v>
      </c>
      <c r="AA579" s="22">
        <f t="shared" si="7"/>
        <v>0.0004594532587</v>
      </c>
      <c r="AB579" s="3" t="s">
        <v>347</v>
      </c>
      <c r="AC579" s="4">
        <f t="array" ref="AC579">XLOOKUP(AB579,'Agregado (2)'!$B$2:$B$1511,'Agregado (2)'!$H$2:$H$1511)</f>
        <v>0.005198504048</v>
      </c>
      <c r="AD579" s="3" t="s">
        <v>347</v>
      </c>
      <c r="AE579" s="2">
        <v>2007.541</v>
      </c>
      <c r="AF579" s="12">
        <v>43941.0</v>
      </c>
      <c r="AG579" s="2">
        <v>49.76</v>
      </c>
      <c r="AH579" s="9">
        <f t="shared" si="8"/>
        <v>-0.009998083685</v>
      </c>
    </row>
    <row r="580" ht="15.75" customHeight="1">
      <c r="B580" s="13" t="s">
        <v>347</v>
      </c>
      <c r="C580" s="10">
        <v>126963.52100000008</v>
      </c>
      <c r="D580" s="21">
        <f t="shared" si="1"/>
        <v>0.0159382937</v>
      </c>
      <c r="E580" s="10">
        <v>121964.2350000001</v>
      </c>
      <c r="F580" s="10">
        <v>105497.89899999989</v>
      </c>
      <c r="G580" s="10">
        <f t="shared" si="2"/>
        <v>354425.6709</v>
      </c>
      <c r="H580" s="11">
        <f t="shared" si="5"/>
        <v>0.005198504048</v>
      </c>
      <c r="J580" s="12"/>
      <c r="K580" s="12"/>
      <c r="L580" s="12"/>
      <c r="M580" s="12"/>
      <c r="N580" s="12"/>
      <c r="O580" s="12"/>
      <c r="P580" s="12"/>
      <c r="Q580" s="12">
        <v>43942.0</v>
      </c>
      <c r="R580" s="2">
        <v>167.82</v>
      </c>
      <c r="S580" s="3" t="s">
        <v>348</v>
      </c>
      <c r="T580" s="4">
        <f t="array" ref="T580">XLOOKUP(S580,'Agregado (2)'!$B$2:$B$1511,'Agregado (2)'!$H$2:$H$1511)</f>
        <v>0.003212467154</v>
      </c>
      <c r="V580" s="12">
        <v>43942.0</v>
      </c>
      <c r="W580" s="2">
        <v>228.26</v>
      </c>
      <c r="Y580" s="12">
        <v>43942.0</v>
      </c>
      <c r="Z580" s="2">
        <v>228.26</v>
      </c>
      <c r="AA580" s="22">
        <f t="shared" si="7"/>
        <v>-0.04794281792</v>
      </c>
      <c r="AB580" s="3" t="s">
        <v>348</v>
      </c>
      <c r="AC580" s="4">
        <f t="array" ref="AC580">XLOOKUP(AB580,'Agregado (2)'!$B$2:$B$1511,'Agregado (2)'!$H$2:$H$1511)</f>
        <v>0.003212467154</v>
      </c>
      <c r="AD580" s="3" t="s">
        <v>348</v>
      </c>
      <c r="AE580" s="2">
        <v>1732.263</v>
      </c>
      <c r="AF580" s="12">
        <v>43942.0</v>
      </c>
      <c r="AG580" s="2">
        <v>45.78</v>
      </c>
      <c r="AH580" s="9">
        <f t="shared" si="8"/>
        <v>-0.08336413391</v>
      </c>
    </row>
    <row r="581" ht="15.75" customHeight="1">
      <c r="B581" s="13" t="s">
        <v>348</v>
      </c>
      <c r="C581" s="10">
        <v>128695.78400000009</v>
      </c>
      <c r="D581" s="21">
        <f t="shared" si="1"/>
        <v>0.01355154673</v>
      </c>
      <c r="E581" s="10">
        <v>121625.1550000001</v>
      </c>
      <c r="F581" s="10">
        <v>105245.12999999989</v>
      </c>
      <c r="G581" s="10">
        <f t="shared" si="2"/>
        <v>355566.0826</v>
      </c>
      <c r="H581" s="11">
        <f t="shared" si="5"/>
        <v>0.003212467154</v>
      </c>
      <c r="J581" s="12"/>
      <c r="K581" s="12"/>
      <c r="L581" s="12"/>
      <c r="M581" s="12"/>
      <c r="N581" s="12"/>
      <c r="O581" s="12"/>
      <c r="P581" s="12"/>
      <c r="Q581" s="12">
        <v>43943.0</v>
      </c>
      <c r="R581" s="2">
        <v>173.52</v>
      </c>
      <c r="S581" s="3" t="s">
        <v>349</v>
      </c>
      <c r="T581" s="4">
        <f t="array" ref="T581">XLOOKUP(S581,'Agregado (2)'!$B$2:$B$1511,'Agregado (2)'!$H$2:$H$1511)</f>
        <v>-0.004918475411</v>
      </c>
      <c r="V581" s="12">
        <v>43943.0</v>
      </c>
      <c r="W581" s="2">
        <v>239.83</v>
      </c>
      <c r="Y581" s="12">
        <v>43943.0</v>
      </c>
      <c r="Z581" s="2">
        <v>239.83</v>
      </c>
      <c r="AA581" s="22">
        <f t="shared" si="7"/>
        <v>0.0494450089</v>
      </c>
      <c r="AB581" s="3" t="s">
        <v>349</v>
      </c>
      <c r="AC581" s="4">
        <f t="array" ref="AC581">XLOOKUP(AB581,'Agregado (2)'!$B$2:$B$1511,'Agregado (2)'!$H$2:$H$1511)</f>
        <v>-0.004918475411</v>
      </c>
      <c r="AD581" s="3" t="s">
        <v>349</v>
      </c>
      <c r="AE581" s="2">
        <v>-1624.619</v>
      </c>
      <c r="AF581" s="12">
        <v>43943.0</v>
      </c>
      <c r="AG581" s="2">
        <v>48.81</v>
      </c>
      <c r="AH581" s="9">
        <f t="shared" si="8"/>
        <v>0.06408789537</v>
      </c>
    </row>
    <row r="582" ht="15.75" customHeight="1">
      <c r="B582" s="13" t="s">
        <v>349</v>
      </c>
      <c r="C582" s="10">
        <v>127071.16500000008</v>
      </c>
      <c r="D582" s="21">
        <f t="shared" si="1"/>
        <v>-0.01270407186</v>
      </c>
      <c r="E582" s="10">
        <v>121501.8940000001</v>
      </c>
      <c r="F582" s="10">
        <v>105248.48699999989</v>
      </c>
      <c r="G582" s="10">
        <f t="shared" si="2"/>
        <v>353821.5333</v>
      </c>
      <c r="H582" s="11">
        <f t="shared" si="5"/>
        <v>-0.004918475411</v>
      </c>
      <c r="J582" s="12"/>
      <c r="K582" s="12"/>
      <c r="L582" s="12"/>
      <c r="M582" s="12"/>
      <c r="N582" s="12"/>
      <c r="O582" s="12"/>
      <c r="P582" s="12"/>
      <c r="Q582" s="12">
        <v>43944.0</v>
      </c>
      <c r="R582" s="2">
        <v>171.42</v>
      </c>
      <c r="S582" s="3" t="s">
        <v>350</v>
      </c>
      <c r="T582" s="4">
        <f t="array" ref="T582">XLOOKUP(S582,'Agregado (2)'!$B$2:$B$1511,'Agregado (2)'!$H$2:$H$1511)</f>
        <v>-0.008369971583</v>
      </c>
      <c r="V582" s="12">
        <v>43944.0</v>
      </c>
      <c r="W582" s="2">
        <v>240.0</v>
      </c>
      <c r="Y582" s="12">
        <v>43944.0</v>
      </c>
      <c r="Z582" s="2">
        <v>240.0</v>
      </c>
      <c r="AA582" s="22">
        <f t="shared" si="7"/>
        <v>0.0007085843199</v>
      </c>
      <c r="AB582" s="3" t="s">
        <v>350</v>
      </c>
      <c r="AC582" s="4">
        <f t="array" ref="AC582">XLOOKUP(AB582,'Agregado (2)'!$B$2:$B$1511,'Agregado (2)'!$H$2:$H$1511)</f>
        <v>-0.008369971583</v>
      </c>
      <c r="AD582" s="3" t="s">
        <v>350</v>
      </c>
      <c r="AE582" s="2">
        <v>-2597.545</v>
      </c>
      <c r="AF582" s="12">
        <v>43944.0</v>
      </c>
      <c r="AG582" s="2">
        <v>47.04</v>
      </c>
      <c r="AH582" s="9">
        <f t="shared" si="8"/>
        <v>-0.03693690631</v>
      </c>
    </row>
    <row r="583" ht="15.75" customHeight="1">
      <c r="B583" s="13" t="s">
        <v>350</v>
      </c>
      <c r="C583" s="10">
        <v>124473.62000000008</v>
      </c>
      <c r="D583" s="21">
        <f t="shared" si="1"/>
        <v>-0.02065347795</v>
      </c>
      <c r="E583" s="10">
        <v>121193.6740000001</v>
      </c>
      <c r="F583" s="10">
        <v>105205.1429999999</v>
      </c>
      <c r="G583" s="10">
        <f t="shared" si="2"/>
        <v>350872.4163</v>
      </c>
      <c r="H583" s="11">
        <f t="shared" si="5"/>
        <v>-0.008369971583</v>
      </c>
      <c r="J583" s="12"/>
      <c r="K583" s="12"/>
      <c r="L583" s="12"/>
      <c r="M583" s="12"/>
      <c r="N583" s="12"/>
      <c r="O583" s="12"/>
      <c r="P583" s="12"/>
      <c r="Q583" s="12">
        <v>43945.0</v>
      </c>
      <c r="R583" s="2">
        <v>174.55</v>
      </c>
      <c r="S583" s="3" t="s">
        <v>351</v>
      </c>
      <c r="T583" s="4">
        <f t="array" ref="T583">XLOOKUP(S583,'Agregado (2)'!$B$2:$B$1511,'Agregado (2)'!$H$2:$H$1511)</f>
        <v>-0.003015920479</v>
      </c>
      <c r="V583" s="12">
        <v>43945.0</v>
      </c>
      <c r="W583" s="2">
        <v>245.2</v>
      </c>
      <c r="Y583" s="12">
        <v>43945.0</v>
      </c>
      <c r="Z583" s="2">
        <v>245.2</v>
      </c>
      <c r="AA583" s="22">
        <f t="shared" si="7"/>
        <v>0.02143528072</v>
      </c>
      <c r="AB583" s="3" t="s">
        <v>351</v>
      </c>
      <c r="AC583" s="4">
        <f t="array" ref="AC583">XLOOKUP(AB583,'Agregado (2)'!$B$2:$B$1511,'Agregado (2)'!$H$2:$H$1511)</f>
        <v>-0.003015920479</v>
      </c>
      <c r="AD583" s="3" t="s">
        <v>351</v>
      </c>
      <c r="AE583" s="2">
        <v>-600.233</v>
      </c>
      <c r="AF583" s="12">
        <v>43945.0</v>
      </c>
      <c r="AG583" s="2">
        <v>48.34</v>
      </c>
      <c r="AH583" s="9">
        <f t="shared" si="8"/>
        <v>0.02726107168</v>
      </c>
    </row>
    <row r="584" ht="15.75" customHeight="1">
      <c r="B584" s="13" t="s">
        <v>351</v>
      </c>
      <c r="C584" s="10">
        <v>123873.38700000009</v>
      </c>
      <c r="D584" s="21">
        <f t="shared" si="1"/>
        <v>-0.004833834529</v>
      </c>
      <c r="E584" s="10">
        <v>120955.6160000001</v>
      </c>
      <c r="F584" s="10">
        <v>104986.80899999989</v>
      </c>
      <c r="G584" s="10">
        <f t="shared" si="2"/>
        <v>349815.8072</v>
      </c>
      <c r="H584" s="11">
        <f t="shared" si="5"/>
        <v>-0.003015920479</v>
      </c>
      <c r="J584" s="12"/>
      <c r="K584" s="12"/>
      <c r="L584" s="12"/>
      <c r="M584" s="12"/>
      <c r="N584" s="12"/>
      <c r="O584" s="12"/>
      <c r="P584" s="12"/>
      <c r="Q584" s="12">
        <v>43948.0</v>
      </c>
      <c r="R584" s="2">
        <v>174.05</v>
      </c>
      <c r="S584" s="3" t="s">
        <v>352</v>
      </c>
      <c r="T584" s="4">
        <f t="array" ref="T584">XLOOKUP(S584,'Agregado (2)'!$B$2:$B$1511,'Agregado (2)'!$H$2:$H$1511)</f>
        <v>-0.005214562755</v>
      </c>
      <c r="V584" s="12">
        <v>43948.0</v>
      </c>
      <c r="W584" s="2">
        <v>254.56</v>
      </c>
      <c r="Y584" s="12">
        <v>43948.0</v>
      </c>
      <c r="Z584" s="2">
        <v>254.56</v>
      </c>
      <c r="AA584" s="22">
        <f t="shared" si="7"/>
        <v>0.03746236053</v>
      </c>
      <c r="AB584" s="3" t="s">
        <v>352</v>
      </c>
      <c r="AC584" s="4">
        <f t="array" ref="AC584">XLOOKUP(AB584,'Agregado (2)'!$B$2:$B$1511,'Agregado (2)'!$H$2:$H$1511)</f>
        <v>-0.005214562755</v>
      </c>
      <c r="AD584" s="3" t="s">
        <v>352</v>
      </c>
      <c r="AE584" s="2">
        <v>-1542.698</v>
      </c>
      <c r="AF584" s="12">
        <v>43948.0</v>
      </c>
      <c r="AG584" s="2">
        <v>53.25</v>
      </c>
      <c r="AH584" s="9">
        <f t="shared" si="8"/>
        <v>0.09673842931</v>
      </c>
    </row>
    <row r="585" ht="15.75" customHeight="1">
      <c r="B585" s="13" t="s">
        <v>352</v>
      </c>
      <c r="C585" s="10">
        <v>122330.68900000009</v>
      </c>
      <c r="D585" s="21">
        <f t="shared" si="1"/>
        <v>-0.01253202803</v>
      </c>
      <c r="E585" s="10">
        <v>120728.4340000001</v>
      </c>
      <c r="F585" s="10">
        <v>104937.30799999989</v>
      </c>
      <c r="G585" s="10">
        <f t="shared" si="2"/>
        <v>347996.4185</v>
      </c>
      <c r="H585" s="11">
        <f t="shared" si="5"/>
        <v>-0.005214562755</v>
      </c>
      <c r="J585" s="12"/>
      <c r="K585" s="12"/>
      <c r="L585" s="12"/>
      <c r="M585" s="12"/>
      <c r="N585" s="12"/>
      <c r="O585" s="12"/>
      <c r="P585" s="12"/>
      <c r="Q585" s="12">
        <v>43949.0</v>
      </c>
      <c r="R585" s="2">
        <v>169.81</v>
      </c>
      <c r="S585" s="3" t="s">
        <v>353</v>
      </c>
      <c r="T585" s="4">
        <f t="array" ref="T585">XLOOKUP(S585,'Agregado (2)'!$B$2:$B$1511,'Agregado (2)'!$H$2:$H$1511)</f>
        <v>0.005902549055</v>
      </c>
      <c r="V585" s="12">
        <v>43949.0</v>
      </c>
      <c r="W585" s="2">
        <v>252.03</v>
      </c>
      <c r="Y585" s="12">
        <v>43949.0</v>
      </c>
      <c r="Z585" s="2">
        <v>252.03</v>
      </c>
      <c r="AA585" s="22">
        <f t="shared" si="7"/>
        <v>-0.009988436545</v>
      </c>
      <c r="AB585" s="3" t="s">
        <v>353</v>
      </c>
      <c r="AC585" s="4">
        <f t="array" ref="AC585">XLOOKUP(AB585,'Agregado (2)'!$B$2:$B$1511,'Agregado (2)'!$H$2:$H$1511)</f>
        <v>0.005902549055</v>
      </c>
      <c r="AD585" s="3" t="s">
        <v>353</v>
      </c>
      <c r="AE585" s="2">
        <v>2154.201</v>
      </c>
      <c r="AF585" s="12">
        <v>43949.0</v>
      </c>
      <c r="AG585" s="2">
        <v>51.27</v>
      </c>
      <c r="AH585" s="9">
        <f t="shared" si="8"/>
        <v>-0.03789201879</v>
      </c>
    </row>
    <row r="586" ht="15.75" customHeight="1">
      <c r="B586" s="13" t="s">
        <v>353</v>
      </c>
      <c r="C586" s="10">
        <v>124484.89000000009</v>
      </c>
      <c r="D586" s="21">
        <f t="shared" si="1"/>
        <v>0.01745639973</v>
      </c>
      <c r="E586" s="10">
        <v>120670.8020000001</v>
      </c>
      <c r="F586" s="10">
        <v>104900.84899999989</v>
      </c>
      <c r="G586" s="10">
        <f t="shared" si="2"/>
        <v>350056.5585</v>
      </c>
      <c r="H586" s="11">
        <f t="shared" si="5"/>
        <v>0.005902549055</v>
      </c>
      <c r="J586" s="12"/>
      <c r="K586" s="12"/>
      <c r="L586" s="12"/>
      <c r="M586" s="12"/>
      <c r="N586" s="12"/>
      <c r="O586" s="12"/>
      <c r="P586" s="12"/>
      <c r="Q586" s="12">
        <v>43950.0</v>
      </c>
      <c r="R586" s="2">
        <v>177.43</v>
      </c>
      <c r="S586" s="3" t="s">
        <v>354</v>
      </c>
      <c r="T586" s="4">
        <f t="array" ref="T586">XLOOKUP(S586,'Agregado (2)'!$B$2:$B$1511,'Agregado (2)'!$H$2:$H$1511)</f>
        <v>-0.009760235219</v>
      </c>
      <c r="V586" s="12">
        <v>43950.0</v>
      </c>
      <c r="W586" s="2">
        <v>254.98</v>
      </c>
      <c r="Y586" s="12">
        <v>43950.0</v>
      </c>
      <c r="Z586" s="2">
        <v>254.98</v>
      </c>
      <c r="AA586" s="22">
        <f t="shared" si="7"/>
        <v>0.01163698267</v>
      </c>
      <c r="AB586" s="3" t="s">
        <v>354</v>
      </c>
      <c r="AC586" s="4">
        <f t="array" ref="AC586">XLOOKUP(AB586,'Agregado (2)'!$B$2:$B$1511,'Agregado (2)'!$H$2:$H$1511)</f>
        <v>-0.009760235219</v>
      </c>
      <c r="AD586" s="3" t="s">
        <v>354</v>
      </c>
      <c r="AE586" s="2">
        <v>-2028.625</v>
      </c>
      <c r="AF586" s="12">
        <v>43950.0</v>
      </c>
      <c r="AG586" s="2">
        <v>53.37</v>
      </c>
      <c r="AH586" s="9">
        <f t="shared" si="8"/>
        <v>0.04014300455</v>
      </c>
    </row>
    <row r="587" ht="15.75" customHeight="1">
      <c r="B587" s="13" t="s">
        <v>354</v>
      </c>
      <c r="C587" s="10">
        <v>122456.26500000009</v>
      </c>
      <c r="D587" s="21">
        <f t="shared" si="1"/>
        <v>-0.01643039725</v>
      </c>
      <c r="E587" s="10">
        <v>120785.4640000001</v>
      </c>
      <c r="F587" s="10">
        <v>103414.83099999989</v>
      </c>
      <c r="G587" s="10">
        <f t="shared" si="2"/>
        <v>346656.5436</v>
      </c>
      <c r="H587" s="11">
        <f t="shared" si="5"/>
        <v>-0.009760235219</v>
      </c>
      <c r="J587" s="12"/>
      <c r="K587" s="12"/>
      <c r="L587" s="12"/>
      <c r="M587" s="12"/>
      <c r="N587" s="12"/>
      <c r="O587" s="12"/>
      <c r="P587" s="12"/>
      <c r="Q587" s="12">
        <v>43951.0</v>
      </c>
      <c r="R587" s="2">
        <v>179.21</v>
      </c>
      <c r="S587" s="3" t="s">
        <v>355</v>
      </c>
      <c r="T587" s="4">
        <f t="array" ref="T587">XLOOKUP(S587,'Agregado (2)'!$B$2:$B$1511,'Agregado (2)'!$H$2:$H$1511)</f>
        <v>-0.002717031594</v>
      </c>
      <c r="V587" s="12">
        <v>43951.0</v>
      </c>
      <c r="W587" s="2">
        <v>243.9</v>
      </c>
      <c r="Y587" s="12">
        <v>43951.0</v>
      </c>
      <c r="Z587" s="2">
        <v>243.9</v>
      </c>
      <c r="AA587" s="22">
        <f t="shared" si="7"/>
        <v>-0.04442680549</v>
      </c>
      <c r="AB587" s="3" t="s">
        <v>355</v>
      </c>
      <c r="AC587" s="4">
        <f t="array" ref="AC587">XLOOKUP(AB587,'Agregado (2)'!$B$2:$B$1511,'Agregado (2)'!$H$2:$H$1511)</f>
        <v>-0.002717031594</v>
      </c>
      <c r="AD587" s="3" t="s">
        <v>355</v>
      </c>
      <c r="AE587" s="2">
        <v>-953.273</v>
      </c>
      <c r="AF587" s="12">
        <v>43951.0</v>
      </c>
      <c r="AG587" s="2">
        <v>52.13</v>
      </c>
      <c r="AH587" s="9">
        <f t="shared" si="8"/>
        <v>-0.02350819157</v>
      </c>
    </row>
    <row r="588" ht="15.75" customHeight="1">
      <c r="B588" s="13" t="s">
        <v>355</v>
      </c>
      <c r="C588" s="10">
        <v>121502.99200000009</v>
      </c>
      <c r="D588" s="21">
        <f t="shared" si="1"/>
        <v>-0.007815057838</v>
      </c>
      <c r="E588" s="10">
        <v>120829.60700000009</v>
      </c>
      <c r="F588" s="10">
        <v>103383.35399999989</v>
      </c>
      <c r="G588" s="10">
        <f t="shared" si="2"/>
        <v>345715.9452</v>
      </c>
      <c r="H588" s="11">
        <f t="shared" si="5"/>
        <v>-0.002717031594</v>
      </c>
      <c r="J588" s="12"/>
      <c r="K588" s="12"/>
      <c r="L588" s="12"/>
      <c r="M588" s="12"/>
      <c r="N588" s="12"/>
      <c r="O588" s="12"/>
      <c r="P588" s="12"/>
      <c r="Q588" s="12">
        <v>43952.0</v>
      </c>
      <c r="R588" s="2">
        <v>174.57</v>
      </c>
      <c r="S588" s="3">
        <v>43835.0</v>
      </c>
      <c r="T588" s="4">
        <f t="array" ref="T588">XLOOKUP(S588,'Agregado (2)'!$B$2:$B$1511,'Agregado (2)'!$H$2:$H$1511)</f>
        <v>-0.005802689839</v>
      </c>
      <c r="V588" s="12">
        <v>43952.0</v>
      </c>
      <c r="W588" s="2">
        <v>241.84</v>
      </c>
      <c r="Y588" s="12">
        <v>43952.0</v>
      </c>
      <c r="Z588" s="2">
        <v>241.84</v>
      </c>
      <c r="AA588" s="22">
        <f t="shared" si="7"/>
        <v>-0.008481954751</v>
      </c>
      <c r="AB588" s="3">
        <v>43835.0</v>
      </c>
      <c r="AC588" s="4">
        <f t="array" ref="AC588">XLOOKUP(AB588,'Agregado (2)'!$B$2:$B$1511,'Agregado (2)'!$H$2:$H$1511)</f>
        <v>-0.005802689839</v>
      </c>
      <c r="AD588" s="3">
        <v>43835.0</v>
      </c>
      <c r="AE588" s="2">
        <v>-1583.919</v>
      </c>
      <c r="AF588" s="12">
        <v>43952.0</v>
      </c>
      <c r="AG588" s="2">
        <v>46.75</v>
      </c>
      <c r="AH588" s="9">
        <f t="shared" si="8"/>
        <v>-0.108926343</v>
      </c>
    </row>
    <row r="589" ht="15.75" customHeight="1">
      <c r="B589" s="13">
        <v>43835.0</v>
      </c>
      <c r="C589" s="10">
        <v>119919.07300000009</v>
      </c>
      <c r="D589" s="21">
        <f t="shared" si="1"/>
        <v>-0.01312176438</v>
      </c>
      <c r="E589" s="10">
        <v>120567.18600000009</v>
      </c>
      <c r="F589" s="10">
        <v>103229.42599999989</v>
      </c>
      <c r="G589" s="10">
        <f t="shared" si="2"/>
        <v>343715.6719</v>
      </c>
      <c r="H589" s="11">
        <f t="shared" si="5"/>
        <v>-0.005802689839</v>
      </c>
      <c r="J589" s="12"/>
      <c r="K589" s="12"/>
      <c r="L589" s="12"/>
      <c r="M589" s="12"/>
      <c r="N589" s="12"/>
      <c r="O589" s="12"/>
      <c r="P589" s="12"/>
      <c r="Q589" s="12">
        <v>43955.0</v>
      </c>
      <c r="R589" s="2">
        <v>178.84</v>
      </c>
      <c r="S589" s="3">
        <v>43926.0</v>
      </c>
      <c r="T589" s="4">
        <f t="array" ref="T589">XLOOKUP(S589,'Agregado (2)'!$B$2:$B$1511,'Agregado (2)'!$H$2:$H$1511)</f>
        <v>-0.003261679829</v>
      </c>
      <c r="V589" s="12">
        <v>43955.0</v>
      </c>
      <c r="W589" s="2">
        <v>245.39</v>
      </c>
      <c r="Y589" s="12">
        <v>43955.0</v>
      </c>
      <c r="Z589" s="2">
        <v>245.39</v>
      </c>
      <c r="AA589" s="22">
        <f t="shared" si="7"/>
        <v>0.01457243118</v>
      </c>
      <c r="AB589" s="3">
        <v>43926.0</v>
      </c>
      <c r="AC589" s="4">
        <f t="array" ref="AC589">XLOOKUP(AB589,'Agregado (2)'!$B$2:$B$1511,'Agregado (2)'!$H$2:$H$1511)</f>
        <v>-0.003261679829</v>
      </c>
      <c r="AD589" s="3">
        <v>43926.0</v>
      </c>
      <c r="AE589" s="2">
        <v>-748.662</v>
      </c>
      <c r="AF589" s="12">
        <v>43955.0</v>
      </c>
      <c r="AG589" s="2">
        <v>50.75</v>
      </c>
      <c r="AH589" s="9">
        <f t="shared" si="8"/>
        <v>0.08209736219</v>
      </c>
    </row>
    <row r="590" ht="15.75" customHeight="1">
      <c r="B590" s="13">
        <v>43926.0</v>
      </c>
      <c r="C590" s="10">
        <v>119170.4110000001</v>
      </c>
      <c r="D590" s="21">
        <f t="shared" si="1"/>
        <v>-0.00626262966</v>
      </c>
      <c r="E590" s="10">
        <v>120000.32700000009</v>
      </c>
      <c r="F590" s="10">
        <v>103425.67599999989</v>
      </c>
      <c r="G590" s="10">
        <f t="shared" si="2"/>
        <v>342596.4077</v>
      </c>
      <c r="H590" s="11">
        <f t="shared" si="5"/>
        <v>-0.003261679829</v>
      </c>
      <c r="J590" s="12"/>
      <c r="K590" s="12"/>
      <c r="L590" s="12"/>
      <c r="M590" s="12"/>
      <c r="N590" s="12"/>
      <c r="O590" s="12"/>
      <c r="P590" s="12"/>
      <c r="Q590" s="12">
        <v>43956.0</v>
      </c>
      <c r="R590" s="2">
        <v>180.76</v>
      </c>
      <c r="S590" s="3">
        <v>43956.0</v>
      </c>
      <c r="T590" s="4">
        <f t="array" ref="T590">XLOOKUP(S590,'Agregado (2)'!$B$2:$B$1511,'Agregado (2)'!$H$2:$H$1511)</f>
        <v>-0.007988281608</v>
      </c>
      <c r="V590" s="12">
        <v>43956.0</v>
      </c>
      <c r="W590" s="2">
        <v>250.47</v>
      </c>
      <c r="Y590" s="12">
        <v>43956.0</v>
      </c>
      <c r="Z590" s="2">
        <v>250.47</v>
      </c>
      <c r="AA590" s="22">
        <f t="shared" si="7"/>
        <v>0.02049037122</v>
      </c>
      <c r="AB590" s="3">
        <v>43956.0</v>
      </c>
      <c r="AC590" s="4">
        <f t="array" ref="AC590">XLOOKUP(AB590,'Agregado (2)'!$B$2:$B$1511,'Agregado (2)'!$H$2:$H$1511)</f>
        <v>-0.007988281608</v>
      </c>
      <c r="AD590" s="3">
        <v>43956.0</v>
      </c>
      <c r="AE590" s="2">
        <v>-2581.799</v>
      </c>
      <c r="AF590" s="12">
        <v>43956.0</v>
      </c>
      <c r="AG590" s="2">
        <v>51.21</v>
      </c>
      <c r="AH590" s="9">
        <f t="shared" si="8"/>
        <v>0.009023207553</v>
      </c>
    </row>
    <row r="591" ht="15.75" customHeight="1">
      <c r="B591" s="13">
        <v>43956.0</v>
      </c>
      <c r="C591" s="10">
        <v>116588.6120000001</v>
      </c>
      <c r="D591" s="21">
        <f t="shared" si="1"/>
        <v>-0.02190289204</v>
      </c>
      <c r="E591" s="10">
        <v>119886.47400000009</v>
      </c>
      <c r="F591" s="10">
        <v>103395.48899999988</v>
      </c>
      <c r="G591" s="10">
        <f t="shared" si="2"/>
        <v>339870.5531</v>
      </c>
      <c r="H591" s="11">
        <f t="shared" si="5"/>
        <v>-0.007988281608</v>
      </c>
      <c r="J591" s="12"/>
      <c r="K591" s="12"/>
      <c r="L591" s="12"/>
      <c r="M591" s="12"/>
      <c r="N591" s="12"/>
      <c r="O591" s="12"/>
      <c r="P591" s="12"/>
      <c r="Q591" s="12">
        <v>43957.0</v>
      </c>
      <c r="R591" s="2">
        <v>182.54</v>
      </c>
      <c r="S591" s="3">
        <v>43987.0</v>
      </c>
      <c r="T591" s="4">
        <f t="array" ref="T591">XLOOKUP(S591,'Agregado (2)'!$B$2:$B$1511,'Agregado (2)'!$H$2:$H$1511)</f>
        <v>0.003960295476</v>
      </c>
      <c r="V591" s="12">
        <v>43957.0</v>
      </c>
      <c r="W591" s="2">
        <v>241.49</v>
      </c>
      <c r="Y591" s="12">
        <v>43957.0</v>
      </c>
      <c r="Z591" s="2">
        <v>241.49</v>
      </c>
      <c r="AA591" s="22">
        <f t="shared" si="7"/>
        <v>-0.03651108851</v>
      </c>
      <c r="AB591" s="3">
        <v>43987.0</v>
      </c>
      <c r="AC591" s="4">
        <f t="array" ref="AC591">XLOOKUP(AB591,'Agregado (2)'!$B$2:$B$1511,'Agregado (2)'!$H$2:$H$1511)</f>
        <v>0.003960295476</v>
      </c>
      <c r="AD591" s="3">
        <v>43987.0</v>
      </c>
      <c r="AE591" s="2">
        <v>1488.636</v>
      </c>
      <c r="AF591" s="12">
        <v>43957.0</v>
      </c>
      <c r="AG591" s="2">
        <v>52.17</v>
      </c>
      <c r="AH591" s="9">
        <f t="shared" si="8"/>
        <v>0.01857279156</v>
      </c>
    </row>
    <row r="592" ht="15.75" customHeight="1">
      <c r="B592" s="13">
        <v>43987.0</v>
      </c>
      <c r="C592" s="10">
        <v>118077.2480000001</v>
      </c>
      <c r="D592" s="21">
        <f t="shared" si="1"/>
        <v>0.01268745244</v>
      </c>
      <c r="E592" s="10">
        <v>119728.5090000001</v>
      </c>
      <c r="F592" s="10">
        <v>103413.43999999989</v>
      </c>
      <c r="G592" s="10">
        <f t="shared" si="2"/>
        <v>341219.2097</v>
      </c>
      <c r="H592" s="11">
        <f t="shared" si="5"/>
        <v>0.003960295476</v>
      </c>
      <c r="J592" s="12"/>
      <c r="K592" s="12"/>
      <c r="L592" s="12"/>
      <c r="M592" s="12"/>
      <c r="N592" s="12"/>
      <c r="O592" s="12"/>
      <c r="P592" s="12"/>
      <c r="Q592" s="12">
        <v>43958.0</v>
      </c>
      <c r="R592" s="2">
        <v>183.6</v>
      </c>
      <c r="S592" s="3">
        <v>44017.0</v>
      </c>
      <c r="T592" s="4">
        <f t="array" ref="T592">XLOOKUP(S592,'Agregado (2)'!$B$2:$B$1511,'Agregado (2)'!$H$2:$H$1511)</f>
        <v>0.0004914805929</v>
      </c>
      <c r="V592" s="12">
        <v>43958.0</v>
      </c>
      <c r="W592" s="2">
        <v>247.69</v>
      </c>
      <c r="Y592" s="12">
        <v>43958.0</v>
      </c>
      <c r="Z592" s="2">
        <v>247.69</v>
      </c>
      <c r="AA592" s="22">
        <f t="shared" si="7"/>
        <v>0.0253498999</v>
      </c>
      <c r="AB592" s="3">
        <v>44017.0</v>
      </c>
      <c r="AC592" s="4">
        <f t="array" ref="AC592">XLOOKUP(AB592,'Agregado (2)'!$B$2:$B$1511,'Agregado (2)'!$H$2:$H$1511)</f>
        <v>0.0004914805929</v>
      </c>
      <c r="AD592" s="3">
        <v>44017.0</v>
      </c>
      <c r="AE592" s="2">
        <v>298.52</v>
      </c>
      <c r="AF592" s="12">
        <v>43958.0</v>
      </c>
      <c r="AG592" s="2">
        <v>52.0</v>
      </c>
      <c r="AH592" s="9">
        <f t="shared" si="8"/>
        <v>-0.003263898453</v>
      </c>
    </row>
    <row r="593" ht="15.75" customHeight="1">
      <c r="B593" s="13">
        <v>44017.0</v>
      </c>
      <c r="C593" s="10">
        <v>118375.7680000001</v>
      </c>
      <c r="D593" s="21">
        <f t="shared" si="1"/>
        <v>0.002524984994</v>
      </c>
      <c r="E593" s="10">
        <v>119628.6800000001</v>
      </c>
      <c r="F593" s="10">
        <v>103382.50299999988</v>
      </c>
      <c r="G593" s="10">
        <f t="shared" si="2"/>
        <v>341386.9535</v>
      </c>
      <c r="H593" s="11">
        <f t="shared" si="5"/>
        <v>0.0004914805929</v>
      </c>
      <c r="J593" s="12"/>
      <c r="K593" s="12"/>
      <c r="L593" s="12"/>
      <c r="M593" s="12"/>
      <c r="N593" s="12"/>
      <c r="O593" s="12"/>
      <c r="P593" s="12"/>
      <c r="Q593" s="12">
        <v>43959.0</v>
      </c>
      <c r="R593" s="2">
        <v>184.68</v>
      </c>
      <c r="S593" s="3">
        <v>44048.0</v>
      </c>
      <c r="T593" s="4">
        <f t="array" ref="T593">XLOOKUP(S593,'Agregado (2)'!$B$2:$B$1511,'Agregado (2)'!$H$2:$H$1511)</f>
        <v>0.0002237790913</v>
      </c>
      <c r="V593" s="12">
        <v>43959.0</v>
      </c>
      <c r="W593" s="2">
        <v>251.75</v>
      </c>
      <c r="Y593" s="12">
        <v>43959.0</v>
      </c>
      <c r="Z593" s="2">
        <v>251.75</v>
      </c>
      <c r="AA593" s="22">
        <f t="shared" si="7"/>
        <v>0.01625856734</v>
      </c>
      <c r="AB593" s="3">
        <v>44048.0</v>
      </c>
      <c r="AC593" s="4">
        <f t="array" ref="AC593">XLOOKUP(AB593,'Agregado (2)'!$B$2:$B$1511,'Agregado (2)'!$H$2:$H$1511)</f>
        <v>0.0002237790913</v>
      </c>
      <c r="AD593" s="3">
        <v>44048.0</v>
      </c>
      <c r="AE593" s="2">
        <v>158.218</v>
      </c>
      <c r="AF593" s="12">
        <v>43959.0</v>
      </c>
      <c r="AG593" s="2">
        <v>54.63</v>
      </c>
      <c r="AH593" s="9">
        <f t="shared" si="8"/>
        <v>0.04933946383</v>
      </c>
    </row>
    <row r="594" ht="15.75" customHeight="1">
      <c r="B594" s="13">
        <v>44048.0</v>
      </c>
      <c r="C594" s="10">
        <v>118533.98600000009</v>
      </c>
      <c r="D594" s="21">
        <f t="shared" si="1"/>
        <v>0.001335681802</v>
      </c>
      <c r="E594" s="10">
        <v>119643.11100000009</v>
      </c>
      <c r="F594" s="10">
        <v>103286.25899999987</v>
      </c>
      <c r="G594" s="10">
        <f t="shared" si="2"/>
        <v>341463.3573</v>
      </c>
      <c r="H594" s="11">
        <f t="shared" si="5"/>
        <v>0.0002237790913</v>
      </c>
      <c r="J594" s="12"/>
      <c r="K594" s="12"/>
      <c r="L594" s="12"/>
      <c r="M594" s="12"/>
      <c r="N594" s="12"/>
      <c r="O594" s="12"/>
      <c r="P594" s="12"/>
      <c r="Q594" s="12">
        <v>43962.0</v>
      </c>
      <c r="R594" s="2">
        <v>186.74</v>
      </c>
      <c r="S594" s="3">
        <v>44140.0</v>
      </c>
      <c r="T594" s="4">
        <f t="array" ref="T594">XLOOKUP(S594,'Agregado (2)'!$B$2:$B$1511,'Agregado (2)'!$H$2:$H$1511)</f>
        <v>0.005277199759</v>
      </c>
      <c r="V594" s="12">
        <v>43962.0</v>
      </c>
      <c r="W594" s="2">
        <v>253.06</v>
      </c>
      <c r="Y594" s="12">
        <v>43962.0</v>
      </c>
      <c r="Z594" s="2">
        <v>253.06</v>
      </c>
      <c r="AA594" s="22">
        <f t="shared" si="7"/>
        <v>0.005190083162</v>
      </c>
      <c r="AB594" s="3">
        <v>44140.0</v>
      </c>
      <c r="AC594" s="4">
        <f t="array" ref="AC594">XLOOKUP(AB594,'Agregado (2)'!$B$2:$B$1511,'Agregado (2)'!$H$2:$H$1511)</f>
        <v>0.005277199759</v>
      </c>
      <c r="AD594" s="3">
        <v>44140.0</v>
      </c>
      <c r="AE594" s="2">
        <v>2121.103</v>
      </c>
      <c r="AF594" s="12">
        <v>43962.0</v>
      </c>
      <c r="AG594" s="2">
        <v>54.09</v>
      </c>
      <c r="AH594" s="9">
        <f t="shared" si="8"/>
        <v>-0.009933856524</v>
      </c>
    </row>
    <row r="595" ht="15.75" customHeight="1">
      <c r="B595" s="13">
        <v>44140.0</v>
      </c>
      <c r="C595" s="10">
        <v>120655.0890000001</v>
      </c>
      <c r="D595" s="21">
        <f t="shared" si="1"/>
        <v>0.0177362499</v>
      </c>
      <c r="E595" s="10">
        <v>119364.25000000009</v>
      </c>
      <c r="F595" s="10">
        <v>103250.73399999988</v>
      </c>
      <c r="G595" s="10">
        <f t="shared" si="2"/>
        <v>343270.0907</v>
      </c>
      <c r="H595" s="11">
        <f t="shared" si="5"/>
        <v>0.005277199759</v>
      </c>
      <c r="J595" s="12"/>
      <c r="K595" s="12"/>
      <c r="L595" s="12"/>
      <c r="M595" s="12"/>
      <c r="N595" s="12"/>
      <c r="O595" s="12"/>
      <c r="P595" s="12"/>
      <c r="Q595" s="12">
        <v>43963.0</v>
      </c>
      <c r="R595" s="2">
        <v>182.51</v>
      </c>
      <c r="S595" s="3">
        <v>44170.0</v>
      </c>
      <c r="T595" s="4">
        <f t="array" ref="T595">XLOOKUP(S595,'Agregado (2)'!$B$2:$B$1511,'Agregado (2)'!$H$2:$H$1511)</f>
        <v>-0.00269117384</v>
      </c>
      <c r="V595" s="12">
        <v>43963.0</v>
      </c>
      <c r="W595" s="2">
        <v>250.49</v>
      </c>
      <c r="Y595" s="12">
        <v>43963.0</v>
      </c>
      <c r="Z595" s="2">
        <v>250.49</v>
      </c>
      <c r="AA595" s="22">
        <f t="shared" si="7"/>
        <v>-0.01020761519</v>
      </c>
      <c r="AB595" s="3">
        <v>44170.0</v>
      </c>
      <c r="AC595" s="4">
        <f t="array" ref="AC595">XLOOKUP(AB595,'Agregado (2)'!$B$2:$B$1511,'Agregado (2)'!$H$2:$H$1511)</f>
        <v>-0.00269117384</v>
      </c>
      <c r="AD595" s="3">
        <v>44170.0</v>
      </c>
      <c r="AE595" s="2">
        <v>-819.337</v>
      </c>
      <c r="AF595" s="12">
        <v>43963.0</v>
      </c>
      <c r="AG595" s="2">
        <v>53.96</v>
      </c>
      <c r="AH595" s="9">
        <f t="shared" si="8"/>
        <v>-0.002406294544</v>
      </c>
    </row>
    <row r="596" ht="15.75" customHeight="1">
      <c r="B596" s="13">
        <v>44170.0</v>
      </c>
      <c r="C596" s="10">
        <v>119835.7520000001</v>
      </c>
      <c r="D596" s="21">
        <f t="shared" si="1"/>
        <v>-0.006813899163</v>
      </c>
      <c r="E596" s="10">
        <v>119290.85300000009</v>
      </c>
      <c r="F596" s="10">
        <v>103220.93499999988</v>
      </c>
      <c r="G596" s="10">
        <f t="shared" si="2"/>
        <v>342347.5332</v>
      </c>
      <c r="H596" s="11">
        <f t="shared" si="5"/>
        <v>-0.00269117384</v>
      </c>
      <c r="J596" s="12"/>
      <c r="K596" s="12"/>
      <c r="L596" s="12"/>
      <c r="M596" s="12"/>
      <c r="N596" s="12"/>
      <c r="O596" s="12"/>
      <c r="P596" s="12"/>
      <c r="Q596" s="12">
        <v>43964.0</v>
      </c>
      <c r="R596" s="2">
        <v>179.75</v>
      </c>
      <c r="S596" s="3" t="s">
        <v>356</v>
      </c>
      <c r="T596" s="4">
        <f t="array" ref="T596">XLOOKUP(S596,'Agregado (2)'!$B$2:$B$1511,'Agregado (2)'!$H$2:$H$1511)</f>
        <v>0.004407064849</v>
      </c>
      <c r="V596" s="12">
        <v>43964.0</v>
      </c>
      <c r="W596" s="2">
        <v>247.72</v>
      </c>
      <c r="Y596" s="12">
        <v>43964.0</v>
      </c>
      <c r="Z596" s="2">
        <v>247.72</v>
      </c>
      <c r="AA596" s="22">
        <f t="shared" si="7"/>
        <v>-0.0111199235</v>
      </c>
      <c r="AB596" s="3" t="s">
        <v>356</v>
      </c>
      <c r="AC596" s="4">
        <f t="array" ref="AC596">XLOOKUP(AB596,'Agregado (2)'!$B$2:$B$1511,'Agregado (2)'!$H$2:$H$1511)</f>
        <v>0.004407064849</v>
      </c>
      <c r="AD596" s="3" t="s">
        <v>356</v>
      </c>
      <c r="AE596" s="2">
        <v>1863.345</v>
      </c>
      <c r="AF596" s="12">
        <v>43964.0</v>
      </c>
      <c r="AG596" s="2">
        <v>52.73</v>
      </c>
      <c r="AH596" s="9">
        <f t="shared" si="8"/>
        <v>-0.0230584778</v>
      </c>
    </row>
    <row r="597" ht="15.75" customHeight="1">
      <c r="B597" s="13" t="s">
        <v>356</v>
      </c>
      <c r="C597" s="10">
        <v>121699.0970000001</v>
      </c>
      <c r="D597" s="21">
        <f t="shared" si="1"/>
        <v>0.0154295082</v>
      </c>
      <c r="E597" s="10">
        <v>119003.25000000009</v>
      </c>
      <c r="F597" s="10">
        <v>103157.24799999988</v>
      </c>
      <c r="G597" s="10">
        <f t="shared" si="2"/>
        <v>343859.6104</v>
      </c>
      <c r="H597" s="11">
        <f t="shared" si="5"/>
        <v>0.004407064849</v>
      </c>
      <c r="J597" s="12"/>
      <c r="K597" s="12"/>
      <c r="L597" s="12"/>
      <c r="M597" s="12"/>
      <c r="N597" s="12"/>
      <c r="O597" s="12"/>
      <c r="P597" s="12"/>
      <c r="Q597" s="12">
        <v>43965.0</v>
      </c>
      <c r="R597" s="2">
        <v>180.53</v>
      </c>
      <c r="S597" s="3" t="s">
        <v>357</v>
      </c>
      <c r="T597" s="4">
        <f t="array" ref="T597">XLOOKUP(S597,'Agregado (2)'!$B$2:$B$1511,'Agregado (2)'!$H$2:$H$1511)</f>
        <v>-0.006157913502</v>
      </c>
      <c r="V597" s="12">
        <v>43965.0</v>
      </c>
      <c r="W597" s="2">
        <v>253.87</v>
      </c>
      <c r="Y597" s="12">
        <v>43965.0</v>
      </c>
      <c r="Z597" s="2">
        <v>253.87</v>
      </c>
      <c r="AA597" s="22">
        <f t="shared" si="7"/>
        <v>0.02452324891</v>
      </c>
      <c r="AB597" s="3" t="s">
        <v>357</v>
      </c>
      <c r="AC597" s="4">
        <f t="array" ref="AC597">XLOOKUP(AB597,'Agregado (2)'!$B$2:$B$1511,'Agregado (2)'!$H$2:$H$1511)</f>
        <v>-0.006157913502</v>
      </c>
      <c r="AD597" s="3" t="s">
        <v>357</v>
      </c>
      <c r="AE597" s="2">
        <v>-1464.808</v>
      </c>
      <c r="AF597" s="12">
        <v>43965.0</v>
      </c>
      <c r="AG597" s="2">
        <v>53.56</v>
      </c>
      <c r="AH597" s="9">
        <f t="shared" si="8"/>
        <v>0.01561796728</v>
      </c>
    </row>
    <row r="598" ht="15.75" customHeight="1">
      <c r="B598" s="13" t="s">
        <v>357</v>
      </c>
      <c r="C598" s="10">
        <v>120234.28900000009</v>
      </c>
      <c r="D598" s="21">
        <f t="shared" si="1"/>
        <v>-0.01210933244</v>
      </c>
      <c r="E598" s="10">
        <v>118607.6040000001</v>
      </c>
      <c r="F598" s="10">
        <v>102906.77799999987</v>
      </c>
      <c r="G598" s="10">
        <f t="shared" si="2"/>
        <v>341748.6589</v>
      </c>
      <c r="H598" s="11">
        <f t="shared" si="5"/>
        <v>-0.006157913502</v>
      </c>
      <c r="J598" s="12"/>
      <c r="K598" s="12"/>
      <c r="L598" s="12"/>
      <c r="M598" s="12"/>
      <c r="N598" s="12"/>
      <c r="O598" s="12"/>
      <c r="P598" s="12"/>
      <c r="Q598" s="12">
        <v>43966.0</v>
      </c>
      <c r="R598" s="2">
        <v>183.16</v>
      </c>
      <c r="S598" s="3" t="s">
        <v>358</v>
      </c>
      <c r="T598" s="4">
        <f t="array" ref="T598">XLOOKUP(S598,'Agregado (2)'!$B$2:$B$1511,'Agregado (2)'!$H$2:$H$1511)</f>
        <v>-0.004691524691</v>
      </c>
      <c r="V598" s="12">
        <v>43966.0</v>
      </c>
      <c r="W598" s="2">
        <v>251.31</v>
      </c>
      <c r="Y598" s="12">
        <v>43966.0</v>
      </c>
      <c r="Z598" s="2">
        <v>251.31</v>
      </c>
      <c r="AA598" s="22">
        <f t="shared" si="7"/>
        <v>-0.01013508814</v>
      </c>
      <c r="AB598" s="3" t="s">
        <v>358</v>
      </c>
      <c r="AC598" s="4">
        <f t="array" ref="AC598">XLOOKUP(AB598,'Agregado (2)'!$B$2:$B$1511,'Agregado (2)'!$H$2:$H$1511)</f>
        <v>-0.004691524691</v>
      </c>
      <c r="AD598" s="3" t="s">
        <v>358</v>
      </c>
      <c r="AE598" s="2">
        <v>-1581.71</v>
      </c>
      <c r="AF598" s="12">
        <v>43966.0</v>
      </c>
      <c r="AG598" s="2">
        <v>53.28</v>
      </c>
      <c r="AH598" s="9">
        <f t="shared" si="8"/>
        <v>-0.005241494591</v>
      </c>
    </row>
    <row r="599" ht="15.75" customHeight="1">
      <c r="B599" s="13" t="s">
        <v>358</v>
      </c>
      <c r="C599" s="10">
        <v>118652.57900000009</v>
      </c>
      <c r="D599" s="21">
        <f t="shared" si="1"/>
        <v>-0.0132425288</v>
      </c>
      <c r="E599" s="10">
        <v>119050.7820000001</v>
      </c>
      <c r="F599" s="10">
        <v>102445.74399999988</v>
      </c>
      <c r="G599" s="10">
        <f t="shared" si="2"/>
        <v>340149.0918</v>
      </c>
      <c r="H599" s="11">
        <f t="shared" si="5"/>
        <v>-0.004691524691</v>
      </c>
      <c r="J599" s="12"/>
      <c r="K599" s="12"/>
      <c r="L599" s="12"/>
      <c r="M599" s="12"/>
      <c r="N599" s="12"/>
      <c r="O599" s="12"/>
      <c r="P599" s="12"/>
      <c r="Q599" s="12">
        <v>43969.0</v>
      </c>
      <c r="R599" s="2">
        <v>184.91</v>
      </c>
      <c r="S599" s="3" t="s">
        <v>359</v>
      </c>
      <c r="T599" s="4">
        <f t="array" ref="T599">XLOOKUP(S599,'Agregado (2)'!$B$2:$B$1511,'Agregado (2)'!$H$2:$H$1511)</f>
        <v>0.001526420377</v>
      </c>
      <c r="V599" s="12">
        <v>43969.0</v>
      </c>
      <c r="W599" s="2">
        <v>259.81</v>
      </c>
      <c r="Y599" s="12">
        <v>43969.0</v>
      </c>
      <c r="Z599" s="2">
        <v>259.81</v>
      </c>
      <c r="AA599" s="22">
        <f t="shared" si="7"/>
        <v>0.03326335781</v>
      </c>
      <c r="AB599" s="3" t="s">
        <v>359</v>
      </c>
      <c r="AC599" s="4">
        <f t="array" ref="AC599">XLOOKUP(AB599,'Agregado (2)'!$B$2:$B$1511,'Agregado (2)'!$H$2:$H$1511)</f>
        <v>0.001526420377</v>
      </c>
      <c r="AD599" s="3" t="s">
        <v>359</v>
      </c>
      <c r="AE599" s="2">
        <v>443.512</v>
      </c>
      <c r="AF599" s="12">
        <v>43969.0</v>
      </c>
      <c r="AG599" s="2">
        <v>54.24</v>
      </c>
      <c r="AH599" s="9">
        <f t="shared" si="8"/>
        <v>0.0178576174</v>
      </c>
    </row>
    <row r="600" ht="15.75" customHeight="1">
      <c r="B600" s="13" t="s">
        <v>359</v>
      </c>
      <c r="C600" s="10">
        <v>119096.09100000009</v>
      </c>
      <c r="D600" s="21">
        <f t="shared" si="1"/>
        <v>0.003730935819</v>
      </c>
      <c r="E600" s="10">
        <v>119280.4380000001</v>
      </c>
      <c r="F600" s="10">
        <v>102292.16599999988</v>
      </c>
      <c r="G600" s="10">
        <f t="shared" si="2"/>
        <v>340668.6987</v>
      </c>
      <c r="H600" s="11">
        <f t="shared" si="5"/>
        <v>0.001526420377</v>
      </c>
      <c r="J600" s="12"/>
      <c r="K600" s="12"/>
      <c r="L600" s="12"/>
      <c r="M600" s="12"/>
      <c r="N600" s="12"/>
      <c r="O600" s="12"/>
      <c r="P600" s="12"/>
      <c r="Q600" s="12">
        <v>43970.0</v>
      </c>
      <c r="R600" s="2">
        <v>183.63</v>
      </c>
      <c r="S600" s="3" t="s">
        <v>360</v>
      </c>
      <c r="T600" s="4">
        <f t="array" ref="T600">XLOOKUP(S600,'Agregado (2)'!$B$2:$B$1511,'Agregado (2)'!$H$2:$H$1511)</f>
        <v>0.0007449592989</v>
      </c>
      <c r="V600" s="12">
        <v>43970.0</v>
      </c>
      <c r="W600" s="2">
        <v>253.92</v>
      </c>
      <c r="Y600" s="12">
        <v>43970.0</v>
      </c>
      <c r="Z600" s="2">
        <v>253.92</v>
      </c>
      <c r="AA600" s="22">
        <f t="shared" si="7"/>
        <v>-0.02293133786</v>
      </c>
      <c r="AB600" s="3" t="s">
        <v>360</v>
      </c>
      <c r="AC600" s="4">
        <f t="array" ref="AC600">XLOOKUP(AB600,'Agregado (2)'!$B$2:$B$1511,'Agregado (2)'!$H$2:$H$1511)</f>
        <v>0.0007449592989</v>
      </c>
      <c r="AD600" s="3" t="s">
        <v>360</v>
      </c>
      <c r="AE600" s="2">
        <v>309.919</v>
      </c>
      <c r="AF600" s="12">
        <v>43970.0</v>
      </c>
      <c r="AG600" s="2">
        <v>53.87</v>
      </c>
      <c r="AH600" s="9">
        <f t="shared" si="8"/>
        <v>-0.00684490694</v>
      </c>
    </row>
    <row r="601" ht="15.75" customHeight="1">
      <c r="B601" s="13" t="s">
        <v>360</v>
      </c>
      <c r="C601" s="10">
        <v>119406.01000000008</v>
      </c>
      <c r="D601" s="21">
        <f t="shared" si="1"/>
        <v>0.002598880036</v>
      </c>
      <c r="E601" s="10">
        <v>118747.3700000001</v>
      </c>
      <c r="F601" s="10">
        <v>102769.19499999988</v>
      </c>
      <c r="G601" s="10">
        <f t="shared" si="2"/>
        <v>340922.5776</v>
      </c>
      <c r="H601" s="11">
        <f t="shared" si="5"/>
        <v>0.0007449592989</v>
      </c>
      <c r="J601" s="12"/>
      <c r="K601" s="12"/>
      <c r="L601" s="12"/>
      <c r="M601" s="12"/>
      <c r="N601" s="12"/>
      <c r="O601" s="12"/>
      <c r="P601" s="12"/>
      <c r="Q601" s="12">
        <v>43971.0</v>
      </c>
      <c r="R601" s="2">
        <v>185.66</v>
      </c>
      <c r="S601" s="3" t="s">
        <v>361</v>
      </c>
      <c r="T601" s="4">
        <f t="array" ref="T601">XLOOKUP(S601,'Agregado (2)'!$B$2:$B$1511,'Agregado (2)'!$H$2:$H$1511)</f>
        <v>-0.004895922357</v>
      </c>
      <c r="V601" s="12">
        <v>43971.0</v>
      </c>
      <c r="W601" s="2">
        <v>256.27</v>
      </c>
      <c r="Y601" s="12">
        <v>43971.0</v>
      </c>
      <c r="Z601" s="2">
        <v>256.27</v>
      </c>
      <c r="AA601" s="22">
        <f t="shared" si="7"/>
        <v>0.009212319409</v>
      </c>
      <c r="AB601" s="3" t="s">
        <v>361</v>
      </c>
      <c r="AC601" s="4">
        <f t="array" ref="AC601">XLOOKUP(AB601,'Agregado (2)'!$B$2:$B$1511,'Agregado (2)'!$H$2:$H$1511)</f>
        <v>-0.004895922357</v>
      </c>
      <c r="AD601" s="3" t="s">
        <v>361</v>
      </c>
      <c r="AE601" s="2">
        <v>-1372.87</v>
      </c>
      <c r="AF601" s="12">
        <v>43971.0</v>
      </c>
      <c r="AG601" s="2">
        <v>54.37</v>
      </c>
      <c r="AH601" s="9">
        <f t="shared" si="8"/>
        <v>0.009238794465</v>
      </c>
    </row>
    <row r="602" ht="15.75" customHeight="1">
      <c r="B602" s="13" t="s">
        <v>361</v>
      </c>
      <c r="C602" s="10">
        <v>118033.14000000009</v>
      </c>
      <c r="D602" s="21">
        <f t="shared" si="1"/>
        <v>-0.01156410221</v>
      </c>
      <c r="E602" s="10">
        <v>118219.8410000001</v>
      </c>
      <c r="F602" s="10">
        <v>103004.55699999987</v>
      </c>
      <c r="G602" s="10">
        <f t="shared" si="2"/>
        <v>339257.5264</v>
      </c>
      <c r="H602" s="11">
        <f t="shared" si="5"/>
        <v>-0.004895922357</v>
      </c>
      <c r="J602" s="12"/>
      <c r="K602" s="12"/>
      <c r="L602" s="12"/>
      <c r="M602" s="12"/>
      <c r="N602" s="12"/>
      <c r="O602" s="12"/>
      <c r="P602" s="12"/>
      <c r="Q602" s="12">
        <v>43972.0</v>
      </c>
      <c r="R602" s="2">
        <v>183.43</v>
      </c>
      <c r="S602" s="3" t="s">
        <v>362</v>
      </c>
      <c r="T602" s="4">
        <f t="array" ref="T602">XLOOKUP(S602,'Agregado (2)'!$B$2:$B$1511,'Agregado (2)'!$H$2:$H$1511)</f>
        <v>0.0002995231126</v>
      </c>
      <c r="V602" s="12">
        <v>43972.0</v>
      </c>
      <c r="W602" s="2">
        <v>253.77</v>
      </c>
      <c r="Y602" s="12">
        <v>43972.0</v>
      </c>
      <c r="Z602" s="2">
        <v>253.77</v>
      </c>
      <c r="AA602" s="22">
        <f t="shared" si="7"/>
        <v>-0.009803231203</v>
      </c>
      <c r="AB602" s="3" t="s">
        <v>362</v>
      </c>
      <c r="AC602" s="4">
        <f t="array" ref="AC602">XLOOKUP(AB602,'Agregado (2)'!$B$2:$B$1511,'Agregado (2)'!$H$2:$H$1511)</f>
        <v>0.0002995231126</v>
      </c>
      <c r="AD602" s="3" t="s">
        <v>362</v>
      </c>
      <c r="AE602" s="2">
        <v>14.85</v>
      </c>
      <c r="AF602" s="12">
        <v>43972.0</v>
      </c>
      <c r="AG602" s="2">
        <v>55.17</v>
      </c>
      <c r="AH602" s="9">
        <f t="shared" si="8"/>
        <v>0.01460679613</v>
      </c>
    </row>
    <row r="603" ht="15.75" customHeight="1">
      <c r="B603" s="13" t="s">
        <v>362</v>
      </c>
      <c r="C603" s="10">
        <v>118047.99000000009</v>
      </c>
      <c r="D603" s="21">
        <f t="shared" si="1"/>
        <v>0.0001258042099</v>
      </c>
      <c r="E603" s="10">
        <v>118249.64200000011</v>
      </c>
      <c r="F603" s="10">
        <v>103061.52499999986</v>
      </c>
      <c r="G603" s="10">
        <f t="shared" si="2"/>
        <v>339359.1571</v>
      </c>
      <c r="H603" s="11">
        <f t="shared" si="5"/>
        <v>0.0002995231126</v>
      </c>
      <c r="J603" s="12"/>
      <c r="K603" s="12"/>
      <c r="L603" s="12"/>
      <c r="M603" s="12"/>
      <c r="N603" s="12"/>
      <c r="O603" s="12"/>
      <c r="P603" s="12"/>
      <c r="Q603" s="12">
        <v>43973.0</v>
      </c>
      <c r="R603" s="2">
        <v>183.51</v>
      </c>
      <c r="S603" s="3" t="s">
        <v>363</v>
      </c>
      <c r="T603" s="4">
        <f t="array" ref="T603">XLOOKUP(S603,'Agregado (2)'!$B$2:$B$1511,'Agregado (2)'!$H$2:$H$1511)</f>
        <v>0.001164159901</v>
      </c>
      <c r="V603" s="12">
        <v>43973.0</v>
      </c>
      <c r="W603" s="2">
        <v>256.82</v>
      </c>
      <c r="Y603" s="12">
        <v>43973.0</v>
      </c>
      <c r="Z603" s="2">
        <v>256.82</v>
      </c>
      <c r="AA603" s="22">
        <f t="shared" si="7"/>
        <v>0.01194710542</v>
      </c>
      <c r="AB603" s="3" t="s">
        <v>363</v>
      </c>
      <c r="AC603" s="4">
        <f t="array" ref="AC603">XLOOKUP(AB603,'Agregado (2)'!$B$2:$B$1511,'Agregado (2)'!$H$2:$H$1511)</f>
        <v>0.001164159901</v>
      </c>
      <c r="AD603" s="3" t="s">
        <v>363</v>
      </c>
      <c r="AE603" s="2">
        <v>58.944</v>
      </c>
      <c r="AF603" s="12">
        <v>43973.0</v>
      </c>
      <c r="AG603" s="2">
        <v>54.46</v>
      </c>
      <c r="AH603" s="9">
        <f t="shared" si="8"/>
        <v>-0.01295284004</v>
      </c>
    </row>
    <row r="604" ht="15.75" customHeight="1">
      <c r="B604" s="13" t="s">
        <v>363</v>
      </c>
      <c r="C604" s="10">
        <v>118106.9340000001</v>
      </c>
      <c r="D604" s="21">
        <f t="shared" si="1"/>
        <v>0.0004991977319</v>
      </c>
      <c r="E604" s="10">
        <v>118589.70300000011</v>
      </c>
      <c r="F604" s="10">
        <v>103057.81799999987</v>
      </c>
      <c r="G604" s="10">
        <f t="shared" si="2"/>
        <v>339754.4555</v>
      </c>
      <c r="H604" s="11">
        <f t="shared" si="5"/>
        <v>0.001164159901</v>
      </c>
      <c r="J604" s="12"/>
      <c r="K604" s="12"/>
      <c r="L604" s="12"/>
      <c r="M604" s="12"/>
      <c r="N604" s="12"/>
      <c r="O604" s="12"/>
      <c r="P604" s="12"/>
      <c r="Q604" s="12">
        <v>43977.0</v>
      </c>
      <c r="R604" s="2">
        <v>181.57</v>
      </c>
      <c r="S604" s="3" t="s">
        <v>364</v>
      </c>
      <c r="T604" s="4">
        <f t="array" ref="T604">XLOOKUP(S604,'Agregado (2)'!$B$2:$B$1511,'Agregado (2)'!$H$2:$H$1511)</f>
        <v>0.0009807918721</v>
      </c>
      <c r="V604" s="12">
        <v>43977.0</v>
      </c>
      <c r="W604" s="2">
        <v>259.7</v>
      </c>
      <c r="Y604" s="12">
        <v>43977.0</v>
      </c>
      <c r="Z604" s="2">
        <v>259.7</v>
      </c>
      <c r="AA604" s="22">
        <f t="shared" si="7"/>
        <v>0.01115166827</v>
      </c>
      <c r="AB604" s="3" t="s">
        <v>364</v>
      </c>
      <c r="AC604" s="4">
        <f t="array" ref="AC604">XLOOKUP(AB604,'Agregado (2)'!$B$2:$B$1511,'Agregado (2)'!$H$2:$H$1511)</f>
        <v>0.0009807918721</v>
      </c>
      <c r="AD604" s="3" t="s">
        <v>364</v>
      </c>
      <c r="AE604" s="2">
        <v>162.503</v>
      </c>
      <c r="AF604" s="12">
        <v>43977.0</v>
      </c>
      <c r="AG604" s="2">
        <v>54.59</v>
      </c>
      <c r="AH604" s="9">
        <f t="shared" si="8"/>
        <v>0.002384228548</v>
      </c>
    </row>
    <row r="605" ht="15.75" customHeight="1">
      <c r="B605" s="13" t="s">
        <v>364</v>
      </c>
      <c r="C605" s="10">
        <v>118269.43700000009</v>
      </c>
      <c r="D605" s="21">
        <f t="shared" si="1"/>
        <v>0.001374951523</v>
      </c>
      <c r="E605" s="10">
        <v>118708.2850000001</v>
      </c>
      <c r="F605" s="10">
        <v>103110.12399999987</v>
      </c>
      <c r="G605" s="10">
        <f t="shared" si="2"/>
        <v>340087.8474</v>
      </c>
      <c r="H605" s="11">
        <f t="shared" si="5"/>
        <v>0.0009807918721</v>
      </c>
      <c r="J605" s="12"/>
      <c r="K605" s="12"/>
      <c r="L605" s="12"/>
      <c r="M605" s="12"/>
      <c r="N605" s="12"/>
      <c r="O605" s="12"/>
      <c r="P605" s="12"/>
      <c r="Q605" s="12">
        <v>43978.0</v>
      </c>
      <c r="R605" s="2">
        <v>181.81</v>
      </c>
      <c r="S605" s="3" t="s">
        <v>365</v>
      </c>
      <c r="T605" s="4">
        <f t="array" ref="T605">XLOOKUP(S605,'Agregado (2)'!$B$2:$B$1511,'Agregado (2)'!$H$2:$H$1511)</f>
        <v>-0.0009476267274</v>
      </c>
      <c r="V605" s="12">
        <v>43978.0</v>
      </c>
      <c r="W605" s="2">
        <v>258.79</v>
      </c>
      <c r="Y605" s="12">
        <v>43978.0</v>
      </c>
      <c r="Z605" s="2">
        <v>258.79</v>
      </c>
      <c r="AA605" s="22">
        <f t="shared" si="7"/>
        <v>-0.003510196665</v>
      </c>
      <c r="AB605" s="3" t="s">
        <v>365</v>
      </c>
      <c r="AC605" s="4">
        <f t="array" ref="AC605">XLOOKUP(AB605,'Agregado (2)'!$B$2:$B$1511,'Agregado (2)'!$H$2:$H$1511)</f>
        <v>-0.0009476267274</v>
      </c>
      <c r="AD605" s="3" t="s">
        <v>365</v>
      </c>
      <c r="AE605" s="2">
        <v>-508.44</v>
      </c>
      <c r="AF605" s="12">
        <v>43978.0</v>
      </c>
      <c r="AG605" s="2">
        <v>54.68</v>
      </c>
      <c r="AH605" s="9">
        <f t="shared" si="8"/>
        <v>0.001647296062</v>
      </c>
    </row>
    <row r="606" ht="15.75" customHeight="1">
      <c r="B606" s="13" t="s">
        <v>365</v>
      </c>
      <c r="C606" s="10">
        <v>117760.99700000009</v>
      </c>
      <c r="D606" s="21">
        <f t="shared" si="1"/>
        <v>-0.00430826464</v>
      </c>
      <c r="E606" s="10">
        <v>118663.2700000001</v>
      </c>
      <c r="F606" s="10">
        <v>103341.46099999986</v>
      </c>
      <c r="G606" s="10">
        <f t="shared" si="2"/>
        <v>339765.7237</v>
      </c>
      <c r="H606" s="11">
        <f t="shared" si="5"/>
        <v>-0.0009476267274</v>
      </c>
      <c r="J606" s="12"/>
      <c r="K606" s="12"/>
      <c r="L606" s="12"/>
      <c r="M606" s="12"/>
      <c r="N606" s="12"/>
      <c r="O606" s="12"/>
      <c r="P606" s="12"/>
      <c r="Q606" s="12">
        <v>43979.0</v>
      </c>
      <c r="R606" s="2">
        <v>181.4</v>
      </c>
      <c r="S606" s="3" t="s">
        <v>366</v>
      </c>
      <c r="T606" s="4">
        <f t="array" ref="T606">XLOOKUP(S606,'Agregado (2)'!$B$2:$B$1511,'Agregado (2)'!$H$2:$H$1511)</f>
        <v>-0.004336595407</v>
      </c>
      <c r="V606" s="12">
        <v>43979.0</v>
      </c>
      <c r="W606" s="2">
        <v>264.79</v>
      </c>
      <c r="Y606" s="12">
        <v>43979.0</v>
      </c>
      <c r="Z606" s="2">
        <v>264.79</v>
      </c>
      <c r="AA606" s="22">
        <f t="shared" si="7"/>
        <v>0.022920137</v>
      </c>
      <c r="AB606" s="3" t="s">
        <v>366</v>
      </c>
      <c r="AC606" s="4">
        <f t="array" ref="AC606">XLOOKUP(AB606,'Agregado (2)'!$B$2:$B$1511,'Agregado (2)'!$H$2:$H$1511)</f>
        <v>-0.004336595407</v>
      </c>
      <c r="AD606" s="3" t="s">
        <v>366</v>
      </c>
      <c r="AE606" s="2">
        <v>-2397.724</v>
      </c>
      <c r="AF606" s="12">
        <v>43979.0</v>
      </c>
      <c r="AG606" s="2">
        <v>53.72</v>
      </c>
      <c r="AH606" s="9">
        <f t="shared" si="8"/>
        <v>-0.0177126402</v>
      </c>
    </row>
    <row r="607" ht="15.75" customHeight="1">
      <c r="B607" s="13" t="s">
        <v>366</v>
      </c>
      <c r="C607" s="10">
        <v>115363.27300000009</v>
      </c>
      <c r="D607" s="21">
        <f t="shared" si="1"/>
        <v>-0.02057107613</v>
      </c>
      <c r="E607" s="10">
        <v>119318.06700000011</v>
      </c>
      <c r="F607" s="10">
        <v>103614.16799999986</v>
      </c>
      <c r="G607" s="10">
        <f t="shared" si="2"/>
        <v>338295.4874</v>
      </c>
      <c r="H607" s="11">
        <f t="shared" si="5"/>
        <v>-0.004336595407</v>
      </c>
      <c r="J607" s="12"/>
      <c r="K607" s="12"/>
      <c r="L607" s="12"/>
      <c r="M607" s="12"/>
      <c r="N607" s="12"/>
      <c r="O607" s="12"/>
      <c r="P607" s="12"/>
      <c r="Q607" s="12">
        <v>43980.0</v>
      </c>
      <c r="R607" s="2">
        <v>183.25</v>
      </c>
      <c r="S607" s="3" t="s">
        <v>367</v>
      </c>
      <c r="T607" s="4">
        <f t="array" ref="T607">XLOOKUP(S607,'Agregado (2)'!$B$2:$B$1511,'Agregado (2)'!$H$2:$H$1511)</f>
        <v>0.009359549419</v>
      </c>
      <c r="V607" s="12">
        <v>43980.0</v>
      </c>
      <c r="W607" s="2">
        <v>267.41</v>
      </c>
      <c r="Y607" s="12">
        <v>43980.0</v>
      </c>
      <c r="Z607" s="2">
        <v>267.41</v>
      </c>
      <c r="AA607" s="22">
        <f t="shared" si="7"/>
        <v>0.009846002127</v>
      </c>
      <c r="AB607" s="3" t="s">
        <v>367</v>
      </c>
      <c r="AC607" s="4">
        <f t="array" ref="AC607">XLOOKUP(AB607,'Agregado (2)'!$B$2:$B$1511,'Agregado (2)'!$H$2:$H$1511)</f>
        <v>0.009359549419</v>
      </c>
      <c r="AD607" s="3" t="s">
        <v>367</v>
      </c>
      <c r="AE607" s="2">
        <v>2877.617</v>
      </c>
      <c r="AF607" s="12">
        <v>43980.0</v>
      </c>
      <c r="AG607" s="2">
        <v>55.67</v>
      </c>
      <c r="AH607" s="9">
        <f t="shared" si="8"/>
        <v>0.03565603054</v>
      </c>
    </row>
    <row r="608" ht="15.75" customHeight="1">
      <c r="B608" s="13" t="s">
        <v>367</v>
      </c>
      <c r="C608" s="10">
        <v>118240.89000000009</v>
      </c>
      <c r="D608" s="21">
        <f t="shared" si="1"/>
        <v>0.02463793905</v>
      </c>
      <c r="E608" s="10">
        <v>119652.41500000011</v>
      </c>
      <c r="F608" s="10">
        <v>103583.31499999986</v>
      </c>
      <c r="G608" s="10">
        <f t="shared" si="2"/>
        <v>341476.6446</v>
      </c>
      <c r="H608" s="11">
        <f t="shared" si="5"/>
        <v>0.009359549419</v>
      </c>
      <c r="J608" s="12"/>
      <c r="K608" s="12"/>
      <c r="L608" s="12"/>
      <c r="M608" s="12"/>
      <c r="N608" s="12"/>
      <c r="O608" s="12"/>
      <c r="P608" s="12"/>
      <c r="Q608" s="12">
        <v>43983.0</v>
      </c>
      <c r="R608" s="2">
        <v>182.83</v>
      </c>
      <c r="S608" s="3">
        <v>43836.0</v>
      </c>
      <c r="T608" s="4">
        <f t="array" ref="T608">XLOOKUP(S608,'Agregado (2)'!$B$2:$B$1511,'Agregado (2)'!$H$2:$H$1511)</f>
        <v>0.0009034775863</v>
      </c>
      <c r="V608" s="12">
        <v>43983.0</v>
      </c>
      <c r="W608" s="2">
        <v>277.04</v>
      </c>
      <c r="Y608" s="12">
        <v>43983.0</v>
      </c>
      <c r="Z608" s="2">
        <v>277.04</v>
      </c>
      <c r="AA608" s="22">
        <f t="shared" si="7"/>
        <v>0.03537883897</v>
      </c>
      <c r="AB608" s="3">
        <v>43836.0</v>
      </c>
      <c r="AC608" s="4">
        <f t="array" ref="AC608">XLOOKUP(AB608,'Agregado (2)'!$B$2:$B$1511,'Agregado (2)'!$H$2:$H$1511)</f>
        <v>0.0009034775863</v>
      </c>
      <c r="AD608" s="3">
        <v>43836.0</v>
      </c>
      <c r="AE608" s="2">
        <v>182.643</v>
      </c>
      <c r="AF608" s="12">
        <v>43983.0</v>
      </c>
      <c r="AG608" s="2">
        <v>59.87</v>
      </c>
      <c r="AH608" s="9">
        <f t="shared" si="8"/>
        <v>0.07273414274</v>
      </c>
    </row>
    <row r="609" ht="15.75" customHeight="1">
      <c r="B609" s="13">
        <v>43836.0</v>
      </c>
      <c r="C609" s="10">
        <v>118423.53300000008</v>
      </c>
      <c r="D609" s="21">
        <f t="shared" si="1"/>
        <v>0.001543476911</v>
      </c>
      <c r="E609" s="10">
        <v>119591.3230000001</v>
      </c>
      <c r="F609" s="10">
        <v>103770.44299999985</v>
      </c>
      <c r="G609" s="10">
        <f t="shared" si="2"/>
        <v>341785.3005</v>
      </c>
      <c r="H609" s="11">
        <f t="shared" si="5"/>
        <v>0.0009034775863</v>
      </c>
      <c r="J609" s="12"/>
      <c r="K609" s="12"/>
      <c r="L609" s="12"/>
      <c r="M609" s="12"/>
      <c r="N609" s="12"/>
      <c r="O609" s="12"/>
      <c r="P609" s="12"/>
      <c r="Q609" s="12">
        <v>43984.0</v>
      </c>
      <c r="R609" s="2">
        <v>184.91</v>
      </c>
      <c r="S609" s="3">
        <v>43867.0</v>
      </c>
      <c r="T609" s="4">
        <f t="array" ref="T609">XLOOKUP(S609,'Agregado (2)'!$B$2:$B$1511,'Agregado (2)'!$H$2:$H$1511)</f>
        <v>-0.001736977967</v>
      </c>
      <c r="V609" s="12">
        <v>43984.0</v>
      </c>
      <c r="W609" s="2">
        <v>276.44</v>
      </c>
      <c r="Y609" s="12">
        <v>43984.0</v>
      </c>
      <c r="Z609" s="2">
        <v>276.44</v>
      </c>
      <c r="AA609" s="22">
        <f t="shared" si="7"/>
        <v>-0.002168100871</v>
      </c>
      <c r="AB609" s="3">
        <v>43867.0</v>
      </c>
      <c r="AC609" s="4">
        <f t="array" ref="AC609">XLOOKUP(AB609,'Agregado (2)'!$B$2:$B$1511,'Agregado (2)'!$H$2:$H$1511)</f>
        <v>-0.001736977967</v>
      </c>
      <c r="AD609" s="3">
        <v>43867.0</v>
      </c>
      <c r="AE609" s="2">
        <v>-672.224</v>
      </c>
      <c r="AF609" s="12">
        <v>43984.0</v>
      </c>
      <c r="AG609" s="2">
        <v>58.77</v>
      </c>
      <c r="AH609" s="9">
        <f t="shared" si="8"/>
        <v>-0.01854402431</v>
      </c>
    </row>
    <row r="610" ht="15.75" customHeight="1">
      <c r="B610" s="13">
        <v>43867.0</v>
      </c>
      <c r="C610" s="10">
        <v>117751.30900000008</v>
      </c>
      <c r="D610" s="21">
        <f t="shared" si="1"/>
        <v>-0.005692611538</v>
      </c>
      <c r="E610" s="10">
        <v>119499.3370000001</v>
      </c>
      <c r="F610" s="10">
        <v>103941.50199999985</v>
      </c>
      <c r="G610" s="10">
        <f t="shared" si="2"/>
        <v>341192.1423</v>
      </c>
      <c r="H610" s="11">
        <f t="shared" si="5"/>
        <v>-0.001736977967</v>
      </c>
      <c r="J610" s="12"/>
      <c r="K610" s="12"/>
      <c r="L610" s="12"/>
      <c r="M610" s="12"/>
      <c r="N610" s="12"/>
      <c r="O610" s="12"/>
      <c r="P610" s="12"/>
      <c r="Q610" s="12">
        <v>43985.0</v>
      </c>
      <c r="R610" s="2">
        <v>185.36</v>
      </c>
      <c r="S610" s="3">
        <v>43896.0</v>
      </c>
      <c r="T610" s="4">
        <f t="array" ref="T610">XLOOKUP(S610,'Agregado (2)'!$B$2:$B$1511,'Agregado (2)'!$H$2:$H$1511)</f>
        <v>-0.01086238439</v>
      </c>
      <c r="V610" s="12">
        <v>43985.0</v>
      </c>
      <c r="W610" s="2">
        <v>282.58</v>
      </c>
      <c r="Y610" s="12">
        <v>43985.0</v>
      </c>
      <c r="Z610" s="2">
        <v>282.58</v>
      </c>
      <c r="AA610" s="22">
        <f t="shared" si="7"/>
        <v>0.02196789711</v>
      </c>
      <c r="AB610" s="3">
        <v>43896.0</v>
      </c>
      <c r="AC610" s="4">
        <f t="array" ref="AC610">XLOOKUP(AB610,'Agregado (2)'!$B$2:$B$1511,'Agregado (2)'!$H$2:$H$1511)</f>
        <v>-0.01086238439</v>
      </c>
      <c r="AD610" s="3">
        <v>43896.0</v>
      </c>
      <c r="AE610" s="2">
        <v>-3789.208</v>
      </c>
      <c r="AF610" s="12">
        <v>43985.0</v>
      </c>
      <c r="AG610" s="2">
        <v>58.86</v>
      </c>
      <c r="AH610" s="9">
        <f t="shared" si="8"/>
        <v>0.001530222181</v>
      </c>
    </row>
    <row r="611" ht="15.75" customHeight="1">
      <c r="B611" s="13">
        <v>43896.0</v>
      </c>
      <c r="C611" s="10">
        <v>113962.10100000008</v>
      </c>
      <c r="D611" s="21">
        <f t="shared" si="1"/>
        <v>-0.03270890385</v>
      </c>
      <c r="E611" s="10">
        <v>119638.4530000001</v>
      </c>
      <c r="F611" s="10">
        <v>103905.51699999985</v>
      </c>
      <c r="G611" s="10">
        <f t="shared" si="2"/>
        <v>337506.0383</v>
      </c>
      <c r="H611" s="11">
        <f t="shared" si="5"/>
        <v>-0.01086238439</v>
      </c>
      <c r="J611" s="12"/>
      <c r="K611" s="12"/>
      <c r="L611" s="12"/>
      <c r="M611" s="12"/>
      <c r="N611" s="12"/>
      <c r="O611" s="12"/>
      <c r="P611" s="12"/>
      <c r="Q611" s="12">
        <v>43986.0</v>
      </c>
      <c r="R611" s="2">
        <v>182.92</v>
      </c>
      <c r="S611" s="3">
        <v>43927.0</v>
      </c>
      <c r="T611" s="4">
        <f t="array" ref="T611">XLOOKUP(S611,'Agregado (2)'!$B$2:$B$1511,'Agregado (2)'!$H$2:$H$1511)</f>
        <v>0.009869252258</v>
      </c>
      <c r="V611" s="12">
        <v>43986.0</v>
      </c>
      <c r="W611" s="2">
        <v>276.03</v>
      </c>
      <c r="Y611" s="12">
        <v>43986.0</v>
      </c>
      <c r="Z611" s="2">
        <v>276.03</v>
      </c>
      <c r="AA611" s="22">
        <f t="shared" si="7"/>
        <v>-0.02345214088</v>
      </c>
      <c r="AB611" s="3">
        <v>43927.0</v>
      </c>
      <c r="AC611" s="4">
        <f t="array" ref="AC611">XLOOKUP(AB611,'Agregado (2)'!$B$2:$B$1511,'Agregado (2)'!$H$2:$H$1511)</f>
        <v>0.009869252258</v>
      </c>
      <c r="AD611" s="3">
        <v>43927.0</v>
      </c>
      <c r="AE611" s="2">
        <v>3076.017</v>
      </c>
      <c r="AF611" s="12">
        <v>43986.0</v>
      </c>
      <c r="AG611" s="2">
        <v>57.63</v>
      </c>
      <c r="AH611" s="9">
        <f t="shared" si="8"/>
        <v>-0.02111847736</v>
      </c>
    </row>
    <row r="612" ht="15.75" customHeight="1">
      <c r="B612" s="13">
        <v>43927.0</v>
      </c>
      <c r="C612" s="10">
        <v>117038.11800000007</v>
      </c>
      <c r="D612" s="21">
        <f t="shared" si="1"/>
        <v>0.02663373086</v>
      </c>
      <c r="E612" s="10">
        <v>119669.79300000009</v>
      </c>
      <c r="F612" s="10">
        <v>104145.52399999984</v>
      </c>
      <c r="G612" s="10">
        <f t="shared" si="2"/>
        <v>340853.4616</v>
      </c>
      <c r="H612" s="11">
        <f t="shared" si="5"/>
        <v>0.009869252258</v>
      </c>
      <c r="J612" s="12"/>
      <c r="K612" s="12"/>
      <c r="L612" s="12"/>
      <c r="M612" s="12"/>
      <c r="N612" s="12"/>
      <c r="O612" s="12"/>
      <c r="P612" s="12"/>
      <c r="Q612" s="12">
        <v>43987.0</v>
      </c>
      <c r="R612" s="2">
        <v>187.2</v>
      </c>
      <c r="S612" s="3">
        <v>43957.0</v>
      </c>
      <c r="T612" s="4">
        <f t="array" ref="T612">XLOOKUP(S612,'Agregado (2)'!$B$2:$B$1511,'Agregado (2)'!$H$2:$H$1511)</f>
        <v>0.0008959914082</v>
      </c>
      <c r="V612" s="12">
        <v>43987.0</v>
      </c>
      <c r="W612" s="2">
        <v>279.69</v>
      </c>
      <c r="Y612" s="12">
        <v>43987.0</v>
      </c>
      <c r="Z612" s="2">
        <v>279.69</v>
      </c>
      <c r="AA612" s="22">
        <f t="shared" si="7"/>
        <v>0.01317229151</v>
      </c>
      <c r="AB612" s="3">
        <v>43957.0</v>
      </c>
      <c r="AC612" s="4">
        <f t="array" ref="AC612">XLOOKUP(AB612,'Agregado (2)'!$B$2:$B$1511,'Agregado (2)'!$H$2:$H$1511)</f>
        <v>0.0008959914082</v>
      </c>
      <c r="AD612" s="3">
        <v>43957.0</v>
      </c>
      <c r="AE612" s="2">
        <v>1089.557</v>
      </c>
      <c r="AF612" s="12">
        <v>43987.0</v>
      </c>
      <c r="AG612" s="2">
        <v>59.04</v>
      </c>
      <c r="AH612" s="9">
        <f t="shared" si="8"/>
        <v>0.02417191484</v>
      </c>
    </row>
    <row r="613" ht="15.75" customHeight="1">
      <c r="B613" s="13">
        <v>43957.0</v>
      </c>
      <c r="C613" s="10">
        <v>118127.67500000008</v>
      </c>
      <c r="D613" s="21">
        <f t="shared" si="1"/>
        <v>0.00926635445</v>
      </c>
      <c r="E613" s="10">
        <v>118857.53100000009</v>
      </c>
      <c r="F613" s="10">
        <v>104173.78499999984</v>
      </c>
      <c r="G613" s="10">
        <f t="shared" si="2"/>
        <v>341159.0003</v>
      </c>
      <c r="H613" s="11">
        <f t="shared" si="5"/>
        <v>0.0008959914082</v>
      </c>
      <c r="J613" s="12"/>
      <c r="K613" s="12"/>
      <c r="L613" s="12"/>
      <c r="M613" s="12"/>
      <c r="N613" s="12"/>
      <c r="O613" s="12"/>
      <c r="P613" s="12"/>
      <c r="Q613" s="12">
        <v>43990.0</v>
      </c>
      <c r="R613" s="2">
        <v>188.36</v>
      </c>
      <c r="S613" s="3">
        <v>44049.0</v>
      </c>
      <c r="T613" s="4">
        <f t="array" ref="T613">XLOOKUP(S613,'Agregado (2)'!$B$2:$B$1511,'Agregado (2)'!$H$2:$H$1511)</f>
        <v>0.01326556884</v>
      </c>
      <c r="V613" s="12">
        <v>43990.0</v>
      </c>
      <c r="W613" s="2">
        <v>281.81</v>
      </c>
      <c r="Y613" s="12">
        <v>43990.0</v>
      </c>
      <c r="Z613" s="2">
        <v>281.81</v>
      </c>
      <c r="AA613" s="22">
        <f t="shared" si="7"/>
        <v>0.007551238019</v>
      </c>
      <c r="AB613" s="3">
        <v>44049.0</v>
      </c>
      <c r="AC613" s="4">
        <f t="array" ref="AC613">XLOOKUP(AB613,'Agregado (2)'!$B$2:$B$1511,'Agregado (2)'!$H$2:$H$1511)</f>
        <v>0.01326556884</v>
      </c>
      <c r="AD613" s="3">
        <v>44049.0</v>
      </c>
      <c r="AE613" s="2">
        <v>5366.459</v>
      </c>
      <c r="AF613" s="12">
        <v>43990.0</v>
      </c>
      <c r="AG613" s="2">
        <v>63.33</v>
      </c>
      <c r="AH613" s="9">
        <f t="shared" si="8"/>
        <v>0.07014397024</v>
      </c>
    </row>
    <row r="614" ht="15.75" customHeight="1">
      <c r="B614" s="13">
        <v>44049.0</v>
      </c>
      <c r="C614" s="10">
        <v>123494.13400000008</v>
      </c>
      <c r="D614" s="21">
        <f t="shared" si="1"/>
        <v>0.0444276259</v>
      </c>
      <c r="E614" s="10">
        <v>118232.3620000001</v>
      </c>
      <c r="F614" s="10">
        <v>103988.27899999985</v>
      </c>
      <c r="G614" s="10">
        <f t="shared" si="2"/>
        <v>345714.8194</v>
      </c>
      <c r="H614" s="11">
        <f t="shared" si="5"/>
        <v>0.01326556884</v>
      </c>
      <c r="J614" s="12"/>
      <c r="K614" s="12"/>
      <c r="L614" s="12"/>
      <c r="M614" s="12"/>
      <c r="N614" s="12"/>
      <c r="O614" s="12"/>
      <c r="P614" s="12"/>
      <c r="Q614" s="12">
        <v>43991.0</v>
      </c>
      <c r="R614" s="2">
        <v>189.8</v>
      </c>
      <c r="S614" s="3">
        <v>44080.0</v>
      </c>
      <c r="T614" s="4">
        <f t="array" ref="T614">XLOOKUP(S614,'Agregado (2)'!$B$2:$B$1511,'Agregado (2)'!$H$2:$H$1511)</f>
        <v>-0.01136948406</v>
      </c>
      <c r="V614" s="12">
        <v>43991.0</v>
      </c>
      <c r="W614" s="2">
        <v>274.98</v>
      </c>
      <c r="Y614" s="12">
        <v>43991.0</v>
      </c>
      <c r="Z614" s="2">
        <v>274.98</v>
      </c>
      <c r="AA614" s="22">
        <f t="shared" si="7"/>
        <v>-0.02453471725</v>
      </c>
      <c r="AB614" s="3">
        <v>44080.0</v>
      </c>
      <c r="AC614" s="4">
        <f t="array" ref="AC614">XLOOKUP(AB614,'Agregado (2)'!$B$2:$B$1511,'Agregado (2)'!$H$2:$H$1511)</f>
        <v>-0.01136948406</v>
      </c>
      <c r="AD614" s="3">
        <v>44080.0</v>
      </c>
      <c r="AE614" s="2">
        <v>-3733.694</v>
      </c>
      <c r="AF614" s="12">
        <v>43991.0</v>
      </c>
      <c r="AG614" s="2">
        <v>62.71</v>
      </c>
      <c r="AH614" s="9">
        <f t="shared" si="8"/>
        <v>-0.009838225973</v>
      </c>
    </row>
    <row r="615" ht="15.75" customHeight="1">
      <c r="B615" s="13">
        <v>44080.0</v>
      </c>
      <c r="C615" s="10">
        <v>119760.44000000008</v>
      </c>
      <c r="D615" s="21">
        <f t="shared" si="1"/>
        <v>-0.03070024284</v>
      </c>
      <c r="E615" s="10">
        <v>118037.6840000001</v>
      </c>
      <c r="F615" s="10">
        <v>104008.38699999984</v>
      </c>
      <c r="G615" s="10">
        <f t="shared" si="2"/>
        <v>341806.4803</v>
      </c>
      <c r="H615" s="11">
        <f t="shared" si="5"/>
        <v>-0.01136948406</v>
      </c>
      <c r="J615" s="12"/>
      <c r="K615" s="12"/>
      <c r="L615" s="12"/>
      <c r="M615" s="12"/>
      <c r="N615" s="12"/>
      <c r="O615" s="12"/>
      <c r="P615" s="12"/>
      <c r="Q615" s="12">
        <v>43992.0</v>
      </c>
      <c r="R615" s="2">
        <v>196.84</v>
      </c>
      <c r="S615" s="3">
        <v>44110.0</v>
      </c>
      <c r="T615" s="4">
        <f t="array" ref="T615">XLOOKUP(S615,'Agregado (2)'!$B$2:$B$1511,'Agregado (2)'!$H$2:$H$1511)</f>
        <v>0.01201788307</v>
      </c>
      <c r="V615" s="12">
        <v>43992.0</v>
      </c>
      <c r="W615" s="2">
        <v>276.8</v>
      </c>
      <c r="Y615" s="12">
        <v>43992.0</v>
      </c>
      <c r="Z615" s="2">
        <v>276.8</v>
      </c>
      <c r="AA615" s="22">
        <f t="shared" si="7"/>
        <v>0.006596855994</v>
      </c>
      <c r="AB615" s="3">
        <v>44110.0</v>
      </c>
      <c r="AC615" s="4">
        <f t="array" ref="AC615">XLOOKUP(AB615,'Agregado (2)'!$B$2:$B$1511,'Agregado (2)'!$H$2:$H$1511)</f>
        <v>0.01201788307</v>
      </c>
      <c r="AD615" s="3">
        <v>44110.0</v>
      </c>
      <c r="AE615" s="2">
        <v>4298.402</v>
      </c>
      <c r="AF615" s="12">
        <v>43992.0</v>
      </c>
      <c r="AG615" s="2">
        <v>68.34</v>
      </c>
      <c r="AH615" s="9">
        <f t="shared" si="8"/>
        <v>0.08597432213</v>
      </c>
    </row>
    <row r="616" ht="15.75" customHeight="1">
      <c r="B616" s="13">
        <v>44110.0</v>
      </c>
      <c r="C616" s="10">
        <v>124058.84200000008</v>
      </c>
      <c r="D616" s="21">
        <f t="shared" si="1"/>
        <v>0.03526257119</v>
      </c>
      <c r="E616" s="10">
        <v>117908.9010000001</v>
      </c>
      <c r="F616" s="10">
        <v>103971.27499999985</v>
      </c>
      <c r="G616" s="10">
        <f t="shared" si="2"/>
        <v>345939.0533</v>
      </c>
      <c r="H616" s="11">
        <f t="shared" si="5"/>
        <v>0.01201788307</v>
      </c>
      <c r="J616" s="12"/>
      <c r="K616" s="12"/>
      <c r="L616" s="12"/>
      <c r="M616" s="12"/>
      <c r="N616" s="12"/>
      <c r="O616" s="12"/>
      <c r="P616" s="12"/>
      <c r="Q616" s="12">
        <v>43993.0</v>
      </c>
      <c r="R616" s="2">
        <v>186.27</v>
      </c>
      <c r="S616" s="3">
        <v>44141.0</v>
      </c>
      <c r="T616" s="4">
        <f t="array" ref="T616">XLOOKUP(S616,'Agregado (2)'!$B$2:$B$1511,'Agregado (2)'!$H$2:$H$1511)</f>
        <v>-0.01167304308</v>
      </c>
      <c r="V616" s="12">
        <v>43993.0</v>
      </c>
      <c r="W616" s="2">
        <v>258.28</v>
      </c>
      <c r="Y616" s="12">
        <v>43993.0</v>
      </c>
      <c r="Z616" s="2">
        <v>258.28</v>
      </c>
      <c r="AA616" s="22">
        <f t="shared" si="7"/>
        <v>-0.06925095599</v>
      </c>
      <c r="AB616" s="3">
        <v>44141.0</v>
      </c>
      <c r="AC616" s="4">
        <f t="array" ref="AC616">XLOOKUP(AB616,'Agregado (2)'!$B$2:$B$1511,'Agregado (2)'!$H$2:$H$1511)</f>
        <v>-0.01167304308</v>
      </c>
      <c r="AD616" s="3">
        <v>44141.0</v>
      </c>
      <c r="AE616" s="2">
        <v>-3525.862</v>
      </c>
      <c r="AF616" s="12">
        <v>43993.0</v>
      </c>
      <c r="AG616" s="2">
        <v>64.86</v>
      </c>
      <c r="AH616" s="9">
        <f t="shared" si="8"/>
        <v>-0.05226414581</v>
      </c>
    </row>
    <row r="617" ht="15.75" customHeight="1">
      <c r="B617" s="13">
        <v>44141.0</v>
      </c>
      <c r="C617" s="10">
        <v>120532.98000000008</v>
      </c>
      <c r="D617" s="21">
        <f t="shared" si="1"/>
        <v>-0.02883257688</v>
      </c>
      <c r="E617" s="10">
        <v>117444.5410000001</v>
      </c>
      <c r="F617" s="10">
        <v>103946.87699999985</v>
      </c>
      <c r="G617" s="10">
        <f t="shared" si="2"/>
        <v>341924.3692</v>
      </c>
      <c r="H617" s="11">
        <f t="shared" si="5"/>
        <v>-0.01167304308</v>
      </c>
      <c r="J617" s="12"/>
      <c r="K617" s="12"/>
      <c r="L617" s="12"/>
      <c r="M617" s="12"/>
      <c r="N617" s="12"/>
      <c r="O617" s="12"/>
      <c r="P617" s="12"/>
      <c r="Q617" s="12">
        <v>43994.0</v>
      </c>
      <c r="R617" s="2">
        <v>187.74</v>
      </c>
      <c r="S617" s="3">
        <v>44171.0</v>
      </c>
      <c r="T617" s="4">
        <f t="array" ref="T617">XLOOKUP(S617,'Agregado (2)'!$B$2:$B$1511,'Agregado (2)'!$H$2:$H$1511)</f>
        <v>0.003011661044</v>
      </c>
      <c r="V617" s="12">
        <v>43994.0</v>
      </c>
      <c r="W617" s="2">
        <v>266.98</v>
      </c>
      <c r="Y617" s="12">
        <v>43994.0</v>
      </c>
      <c r="Z617" s="2">
        <v>266.98</v>
      </c>
      <c r="AA617" s="22">
        <f t="shared" si="7"/>
        <v>0.03312948147</v>
      </c>
      <c r="AB617" s="3">
        <v>44171.0</v>
      </c>
      <c r="AC617" s="4">
        <f t="array" ref="AC617">XLOOKUP(AB617,'Agregado (2)'!$B$2:$B$1511,'Agregado (2)'!$H$2:$H$1511)</f>
        <v>0.003011661044</v>
      </c>
      <c r="AD617" s="3">
        <v>44171.0</v>
      </c>
      <c r="AE617" s="2">
        <v>1171.481</v>
      </c>
      <c r="AF617" s="12">
        <v>43994.0</v>
      </c>
      <c r="AG617" s="2">
        <v>62.35</v>
      </c>
      <c r="AH617" s="9">
        <f t="shared" si="8"/>
        <v>-0.03946742875</v>
      </c>
    </row>
    <row r="618" ht="15.75" customHeight="1">
      <c r="B618" s="13">
        <v>44171.0</v>
      </c>
      <c r="C618" s="10">
        <v>121704.46100000008</v>
      </c>
      <c r="D618" s="21">
        <f t="shared" si="1"/>
        <v>0.009672246603</v>
      </c>
      <c r="E618" s="10">
        <v>117369.1880000001</v>
      </c>
      <c r="F618" s="10">
        <v>103882.02299999984</v>
      </c>
      <c r="G618" s="10">
        <f t="shared" si="2"/>
        <v>342955.6817</v>
      </c>
      <c r="H618" s="11">
        <f t="shared" si="5"/>
        <v>0.003011661044</v>
      </c>
      <c r="J618" s="12"/>
      <c r="K618" s="12"/>
      <c r="L618" s="12"/>
      <c r="M618" s="12"/>
      <c r="N618" s="12"/>
      <c r="O618" s="12"/>
      <c r="P618" s="12"/>
      <c r="Q618" s="12">
        <v>43997.0</v>
      </c>
      <c r="R618" s="2">
        <v>188.94</v>
      </c>
      <c r="S618" s="3" t="s">
        <v>368</v>
      </c>
      <c r="T618" s="4">
        <f t="array" ref="T618">XLOOKUP(S618,'Agregado (2)'!$B$2:$B$1511,'Agregado (2)'!$H$2:$H$1511)</f>
        <v>-0.003972058945</v>
      </c>
      <c r="V618" s="12">
        <v>43997.0</v>
      </c>
      <c r="W618" s="2">
        <v>270.21</v>
      </c>
      <c r="Y618" s="12">
        <v>43997.0</v>
      </c>
      <c r="Z618" s="2">
        <v>270.21</v>
      </c>
      <c r="AA618" s="22">
        <f t="shared" si="7"/>
        <v>0.01202568524</v>
      </c>
      <c r="AB618" s="3" t="s">
        <v>368</v>
      </c>
      <c r="AC618" s="4">
        <f t="array" ref="AC618">XLOOKUP(AB618,'Agregado (2)'!$B$2:$B$1511,'Agregado (2)'!$H$2:$H$1511)</f>
        <v>-0.003972058945</v>
      </c>
      <c r="AD618" s="3" t="s">
        <v>368</v>
      </c>
      <c r="AE618" s="2">
        <v>-4261.197</v>
      </c>
      <c r="AF618" s="12">
        <v>43997.0</v>
      </c>
      <c r="AG618" s="2">
        <v>66.06</v>
      </c>
      <c r="AH618" s="9">
        <f t="shared" si="8"/>
        <v>0.05779974784</v>
      </c>
    </row>
    <row r="619" ht="15.75" customHeight="1">
      <c r="B619" s="13" t="s">
        <v>368</v>
      </c>
      <c r="C619" s="10">
        <v>117443.26400000008</v>
      </c>
      <c r="D619" s="21">
        <f t="shared" si="1"/>
        <v>-0.03564029764</v>
      </c>
      <c r="E619" s="10">
        <v>120240.2670000001</v>
      </c>
      <c r="F619" s="10">
        <v>103912.64799999984</v>
      </c>
      <c r="G619" s="10">
        <f t="shared" si="2"/>
        <v>341596.1434</v>
      </c>
      <c r="H619" s="11">
        <f t="shared" si="5"/>
        <v>-0.003972058945</v>
      </c>
      <c r="J619" s="12"/>
      <c r="K619" s="12"/>
      <c r="L619" s="12"/>
      <c r="M619" s="12"/>
      <c r="N619" s="12"/>
      <c r="O619" s="12"/>
      <c r="P619" s="12"/>
      <c r="Q619" s="12">
        <v>43998.0</v>
      </c>
      <c r="R619" s="2">
        <v>193.57</v>
      </c>
      <c r="S619" s="3" t="s">
        <v>369</v>
      </c>
      <c r="T619" s="4">
        <f t="array" ref="T619">XLOOKUP(S619,'Agregado (2)'!$B$2:$B$1511,'Agregado (2)'!$H$2:$H$1511)</f>
        <v>-0.005064953135</v>
      </c>
      <c r="V619" s="12">
        <v>43998.0</v>
      </c>
      <c r="W619" s="2">
        <v>274.55</v>
      </c>
      <c r="Y619" s="12">
        <v>43998.0</v>
      </c>
      <c r="Z619" s="2">
        <v>274.55</v>
      </c>
      <c r="AA619" s="22">
        <f t="shared" si="7"/>
        <v>0.01593395926</v>
      </c>
      <c r="AB619" s="3" t="s">
        <v>369</v>
      </c>
      <c r="AC619" s="4">
        <f t="array" ref="AC619">XLOOKUP(AB619,'Agregado (2)'!$B$2:$B$1511,'Agregado (2)'!$H$2:$H$1511)</f>
        <v>-0.005064953135</v>
      </c>
      <c r="AD619" s="3" t="s">
        <v>369</v>
      </c>
      <c r="AE619" s="2">
        <v>-1733.993</v>
      </c>
      <c r="AF619" s="12">
        <v>43998.0</v>
      </c>
      <c r="AG619" s="2">
        <v>65.48</v>
      </c>
      <c r="AH619" s="9">
        <f t="shared" si="8"/>
        <v>-0.00881866746</v>
      </c>
    </row>
    <row r="620" ht="15.75" customHeight="1">
      <c r="B620" s="13" t="s">
        <v>369</v>
      </c>
      <c r="C620" s="10">
        <v>115709.27100000008</v>
      </c>
      <c r="D620" s="21">
        <f t="shared" si="1"/>
        <v>-0.01487459676</v>
      </c>
      <c r="E620" s="10">
        <v>120209.5940000001</v>
      </c>
      <c r="F620" s="10">
        <v>103951.49899999984</v>
      </c>
      <c r="G620" s="10">
        <f t="shared" si="2"/>
        <v>339870.3491</v>
      </c>
      <c r="H620" s="11">
        <f t="shared" si="5"/>
        <v>-0.005064953135</v>
      </c>
      <c r="J620" s="12"/>
      <c r="K620" s="12"/>
      <c r="L620" s="12"/>
      <c r="M620" s="12"/>
      <c r="N620" s="12"/>
      <c r="O620" s="12"/>
      <c r="P620" s="12"/>
      <c r="Q620" s="12">
        <v>43999.0</v>
      </c>
      <c r="R620" s="2">
        <v>194.24</v>
      </c>
      <c r="S620" s="3" t="s">
        <v>370</v>
      </c>
      <c r="T620" s="4">
        <f t="array" ref="T620">XLOOKUP(S620,'Agregado (2)'!$B$2:$B$1511,'Agregado (2)'!$H$2:$H$1511)</f>
        <v>0.008929185577</v>
      </c>
      <c r="V620" s="12">
        <v>43999.0</v>
      </c>
      <c r="W620" s="2">
        <v>275.02</v>
      </c>
      <c r="Y620" s="12">
        <v>43999.0</v>
      </c>
      <c r="Z620" s="2">
        <v>275.02</v>
      </c>
      <c r="AA620" s="22">
        <f t="shared" si="7"/>
        <v>0.00171042857</v>
      </c>
      <c r="AB620" s="3" t="s">
        <v>370</v>
      </c>
      <c r="AC620" s="4">
        <f t="array" ref="AC620">XLOOKUP(AB620,'Agregado (2)'!$B$2:$B$1511,'Agregado (2)'!$H$2:$H$1511)</f>
        <v>0.008929185577</v>
      </c>
      <c r="AD620" s="3" t="s">
        <v>370</v>
      </c>
      <c r="AE620" s="2">
        <v>2923.755</v>
      </c>
      <c r="AF620" s="12">
        <v>43999.0</v>
      </c>
      <c r="AG620" s="2">
        <v>66.12</v>
      </c>
      <c r="AH620" s="9">
        <f t="shared" si="8"/>
        <v>0.00972652045</v>
      </c>
    </row>
    <row r="621" ht="15.75" customHeight="1">
      <c r="B621" s="13" t="s">
        <v>370</v>
      </c>
      <c r="C621" s="10">
        <v>118633.02600000009</v>
      </c>
      <c r="D621" s="21">
        <f t="shared" si="1"/>
        <v>0.02495415259</v>
      </c>
      <c r="E621" s="10">
        <v>120240.8480000001</v>
      </c>
      <c r="F621" s="10">
        <v>104044.80499999983</v>
      </c>
      <c r="G621" s="10">
        <f t="shared" si="2"/>
        <v>342918.704</v>
      </c>
      <c r="H621" s="11">
        <f t="shared" si="5"/>
        <v>0.008929185577</v>
      </c>
      <c r="J621" s="12"/>
      <c r="K621" s="12"/>
      <c r="L621" s="12"/>
      <c r="M621" s="12"/>
      <c r="N621" s="12"/>
      <c r="O621" s="12"/>
      <c r="P621" s="12"/>
      <c r="Q621" s="12">
        <v>44000.0</v>
      </c>
      <c r="R621" s="2">
        <v>196.32</v>
      </c>
      <c r="S621" s="3" t="s">
        <v>371</v>
      </c>
      <c r="T621" s="4">
        <f t="array" ref="T621">XLOOKUP(S621,'Agregado (2)'!$B$2:$B$1511,'Agregado (2)'!$H$2:$H$1511)</f>
        <v>0.0007621868248</v>
      </c>
      <c r="V621" s="12">
        <v>44000.0</v>
      </c>
      <c r="W621" s="2">
        <v>274.89</v>
      </c>
      <c r="Y621" s="12">
        <v>44000.0</v>
      </c>
      <c r="Z621" s="2">
        <v>274.89</v>
      </c>
      <c r="AA621" s="22">
        <f t="shared" si="7"/>
        <v>-0.0004728046496</v>
      </c>
      <c r="AB621" s="3" t="s">
        <v>371</v>
      </c>
      <c r="AC621" s="4">
        <f t="array" ref="AC621">XLOOKUP(AB621,'Agregado (2)'!$B$2:$B$1511,'Agregado (2)'!$H$2:$H$1511)</f>
        <v>0.0007621868248</v>
      </c>
      <c r="AD621" s="3" t="s">
        <v>371</v>
      </c>
      <c r="AE621" s="2">
        <v>-2383.593</v>
      </c>
      <c r="AF621" s="12">
        <v>44000.0</v>
      </c>
      <c r="AG621" s="2">
        <v>66.93</v>
      </c>
      <c r="AH621" s="9">
        <f t="shared" si="8"/>
        <v>0.01217602416</v>
      </c>
    </row>
    <row r="622" ht="15.75" customHeight="1">
      <c r="B622" s="13" t="s">
        <v>371</v>
      </c>
      <c r="C622" s="10">
        <v>116249.43300000009</v>
      </c>
      <c r="D622" s="21">
        <f t="shared" si="1"/>
        <v>-0.02029674619</v>
      </c>
      <c r="E622" s="10">
        <v>120240.8480000001</v>
      </c>
      <c r="F622" s="10">
        <v>106689.91099999983</v>
      </c>
      <c r="G622" s="10">
        <f t="shared" si="2"/>
        <v>343180.1717</v>
      </c>
      <c r="H622" s="11">
        <f t="shared" si="5"/>
        <v>0.0007621868248</v>
      </c>
      <c r="J622" s="12"/>
      <c r="K622" s="12"/>
      <c r="L622" s="12"/>
      <c r="M622" s="12"/>
      <c r="N622" s="12"/>
      <c r="O622" s="12"/>
      <c r="P622" s="12"/>
      <c r="Q622" s="12">
        <v>44001.0</v>
      </c>
      <c r="R622" s="2">
        <v>195.15</v>
      </c>
      <c r="S622" s="3" t="s">
        <v>372</v>
      </c>
      <c r="T622" s="4">
        <f t="array" ref="T622">XLOOKUP(S622,'Agregado (2)'!$B$2:$B$1511,'Agregado (2)'!$H$2:$H$1511)</f>
        <v>0.01312806287</v>
      </c>
      <c r="V622" s="12">
        <v>44001.0</v>
      </c>
      <c r="W622" s="2">
        <v>275.23</v>
      </c>
      <c r="Y622" s="12">
        <v>44001.0</v>
      </c>
      <c r="Z622" s="2">
        <v>275.23</v>
      </c>
      <c r="AA622" s="22">
        <f t="shared" si="7"/>
        <v>0.001236094101</v>
      </c>
      <c r="AB622" s="3" t="s">
        <v>372</v>
      </c>
      <c r="AC622" s="4">
        <f t="array" ref="AC622">XLOOKUP(AB622,'Agregado (2)'!$B$2:$B$1511,'Agregado (2)'!$H$2:$H$1511)</f>
        <v>0.01312806287</v>
      </c>
      <c r="AD622" s="3" t="s">
        <v>372</v>
      </c>
      <c r="AE622" s="2">
        <v>732.672</v>
      </c>
      <c r="AF622" s="12">
        <v>44001.0</v>
      </c>
      <c r="AG622" s="2">
        <v>66.73</v>
      </c>
      <c r="AH622" s="9">
        <f t="shared" si="8"/>
        <v>-0.002992670197</v>
      </c>
    </row>
    <row r="623" ht="15.75" customHeight="1">
      <c r="B623" s="13" t="s">
        <v>372</v>
      </c>
      <c r="C623" s="10">
        <v>116982.1050000001</v>
      </c>
      <c r="D623" s="21">
        <f t="shared" si="1"/>
        <v>0.006282807346</v>
      </c>
      <c r="E623" s="10">
        <v>120365.4940000001</v>
      </c>
      <c r="F623" s="10">
        <v>110367.55999999984</v>
      </c>
      <c r="G623" s="10">
        <f t="shared" si="2"/>
        <v>347715.1653</v>
      </c>
      <c r="H623" s="11">
        <f t="shared" si="5"/>
        <v>0.01312806287</v>
      </c>
      <c r="J623" s="12"/>
      <c r="K623" s="12"/>
      <c r="L623" s="12"/>
      <c r="M623" s="12"/>
      <c r="N623" s="12"/>
      <c r="O623" s="12"/>
      <c r="P623" s="12"/>
      <c r="Q623" s="12">
        <v>44004.0</v>
      </c>
      <c r="R623" s="2">
        <v>200.57</v>
      </c>
      <c r="S623" s="3" t="s">
        <v>373</v>
      </c>
      <c r="T623" s="4">
        <f t="array" ref="T623">XLOOKUP(S623,'Agregado (2)'!$B$2:$B$1511,'Agregado (2)'!$H$2:$H$1511)</f>
        <v>-0.006031433482</v>
      </c>
      <c r="V623" s="12">
        <v>44004.0</v>
      </c>
      <c r="W623" s="2">
        <v>276.57</v>
      </c>
      <c r="Y623" s="12">
        <v>44004.0</v>
      </c>
      <c r="Z623" s="2">
        <v>276.57</v>
      </c>
      <c r="AA623" s="22">
        <f t="shared" si="7"/>
        <v>0.004856841733</v>
      </c>
      <c r="AB623" s="3" t="s">
        <v>373</v>
      </c>
      <c r="AC623" s="4">
        <f t="array" ref="AC623">XLOOKUP(AB623,'Agregado (2)'!$B$2:$B$1511,'Agregado (2)'!$H$2:$H$1511)</f>
        <v>-0.006031433482</v>
      </c>
      <c r="AD623" s="3" t="s">
        <v>373</v>
      </c>
      <c r="AE623" s="2">
        <v>-1358.335</v>
      </c>
      <c r="AF623" s="12">
        <v>44004.0</v>
      </c>
      <c r="AG623" s="2">
        <v>66.29</v>
      </c>
      <c r="AH623" s="9">
        <f t="shared" si="8"/>
        <v>-0.006615570662</v>
      </c>
    </row>
    <row r="624" ht="15.75" customHeight="1">
      <c r="B624" s="13" t="s">
        <v>373</v>
      </c>
      <c r="C624" s="10">
        <v>115623.77000000009</v>
      </c>
      <c r="D624" s="21">
        <f t="shared" si="1"/>
        <v>-0.01167941644</v>
      </c>
      <c r="E624" s="10">
        <v>120365.4940000001</v>
      </c>
      <c r="F624" s="10">
        <v>109635.00399999984</v>
      </c>
      <c r="G624" s="10">
        <f t="shared" si="2"/>
        <v>345624.2563</v>
      </c>
      <c r="H624" s="11">
        <f t="shared" si="5"/>
        <v>-0.006031433482</v>
      </c>
      <c r="J624" s="12"/>
      <c r="K624" s="12"/>
      <c r="L624" s="12"/>
      <c r="M624" s="12"/>
      <c r="N624" s="12"/>
      <c r="O624" s="12"/>
      <c r="P624" s="12"/>
      <c r="Q624" s="12">
        <v>44005.0</v>
      </c>
      <c r="R624" s="2">
        <v>201.91</v>
      </c>
      <c r="S624" s="3" t="s">
        <v>374</v>
      </c>
      <c r="T624" s="4">
        <f t="array" ref="T624">XLOOKUP(S624,'Agregado (2)'!$B$2:$B$1511,'Agregado (2)'!$H$2:$H$1511)</f>
        <v>0.005188110956</v>
      </c>
      <c r="V624" s="12">
        <v>44005.0</v>
      </c>
      <c r="W624" s="2">
        <v>277.03</v>
      </c>
      <c r="Y624" s="12">
        <v>44005.0</v>
      </c>
      <c r="Z624" s="2">
        <v>277.03</v>
      </c>
      <c r="AA624" s="22">
        <f t="shared" si="7"/>
        <v>0.001661850093</v>
      </c>
      <c r="AB624" s="3" t="s">
        <v>374</v>
      </c>
      <c r="AC624" s="4">
        <f t="array" ref="AC624">XLOOKUP(AB624,'Agregado (2)'!$B$2:$B$1511,'Agregado (2)'!$H$2:$H$1511)</f>
        <v>0.005188110956</v>
      </c>
      <c r="AD624" s="3" t="s">
        <v>374</v>
      </c>
      <c r="AE624" s="2">
        <v>1848.746</v>
      </c>
      <c r="AF624" s="12">
        <v>44005.0</v>
      </c>
      <c r="AG624" s="2">
        <v>66.79</v>
      </c>
      <c r="AH624" s="9">
        <f t="shared" si="8"/>
        <v>0.007514312484</v>
      </c>
    </row>
    <row r="625" ht="15.75" customHeight="1">
      <c r="B625" s="13" t="s">
        <v>374</v>
      </c>
      <c r="C625" s="10">
        <v>117472.51600000009</v>
      </c>
      <c r="D625" s="21">
        <f t="shared" si="1"/>
        <v>0.0158628419</v>
      </c>
      <c r="E625" s="10">
        <v>120209.53100000009</v>
      </c>
      <c r="F625" s="10">
        <v>109739.98999999985</v>
      </c>
      <c r="G625" s="10">
        <f t="shared" si="2"/>
        <v>347422.0529</v>
      </c>
      <c r="H625" s="11">
        <f t="shared" si="5"/>
        <v>0.005188110956</v>
      </c>
      <c r="J625" s="12"/>
      <c r="K625" s="12"/>
      <c r="L625" s="12"/>
      <c r="M625" s="12"/>
      <c r="N625" s="12"/>
      <c r="O625" s="12"/>
      <c r="P625" s="12"/>
      <c r="Q625" s="12">
        <v>44006.0</v>
      </c>
      <c r="R625" s="2">
        <v>197.84</v>
      </c>
      <c r="S625" s="3" t="s">
        <v>375</v>
      </c>
      <c r="T625" s="4">
        <f t="array" ref="T625">XLOOKUP(S625,'Agregado (2)'!$B$2:$B$1511,'Agregado (2)'!$H$2:$H$1511)</f>
        <v>0.00585858695</v>
      </c>
      <c r="V625" s="12">
        <v>44006.0</v>
      </c>
      <c r="W625" s="2">
        <v>265.53</v>
      </c>
      <c r="Y625" s="12">
        <v>44006.0</v>
      </c>
      <c r="Z625" s="2">
        <v>265.53</v>
      </c>
      <c r="AA625" s="22">
        <f t="shared" si="7"/>
        <v>-0.04239797492</v>
      </c>
      <c r="AB625" s="3" t="s">
        <v>375</v>
      </c>
      <c r="AC625" s="4">
        <f t="array" ref="AC625">XLOOKUP(AB625,'Agregado (2)'!$B$2:$B$1511,'Agregado (2)'!$H$2:$H$1511)</f>
        <v>0.00585858695</v>
      </c>
      <c r="AD625" s="3" t="s">
        <v>375</v>
      </c>
      <c r="AE625" s="2">
        <v>2028.347</v>
      </c>
      <c r="AF625" s="12">
        <v>44006.0</v>
      </c>
      <c r="AG625" s="2">
        <v>64.06</v>
      </c>
      <c r="AH625" s="9">
        <f t="shared" si="8"/>
        <v>-0.04173322456</v>
      </c>
    </row>
    <row r="626" ht="15.75" customHeight="1">
      <c r="B626" s="13" t="s">
        <v>375</v>
      </c>
      <c r="C626" s="10">
        <v>119500.86300000008</v>
      </c>
      <c r="D626" s="21">
        <f t="shared" si="1"/>
        <v>0.01711919326</v>
      </c>
      <c r="E626" s="10">
        <v>120225.19400000009</v>
      </c>
      <c r="F626" s="10">
        <v>109737.35499999985</v>
      </c>
      <c r="G626" s="10">
        <f t="shared" si="2"/>
        <v>349463.4291</v>
      </c>
      <c r="H626" s="11">
        <f t="shared" si="5"/>
        <v>0.00585858695</v>
      </c>
      <c r="J626" s="12"/>
      <c r="K626" s="12"/>
      <c r="L626" s="12"/>
      <c r="M626" s="12"/>
      <c r="N626" s="12"/>
      <c r="O626" s="12"/>
      <c r="P626" s="12"/>
      <c r="Q626" s="12">
        <v>44007.0</v>
      </c>
      <c r="R626" s="2">
        <v>200.34</v>
      </c>
      <c r="S626" s="3" t="s">
        <v>376</v>
      </c>
      <c r="T626" s="4">
        <f t="array" ref="T626">XLOOKUP(S626,'Agregado (2)'!$B$2:$B$1511,'Agregado (2)'!$H$2:$H$1511)</f>
        <v>-0.002019236109</v>
      </c>
      <c r="V626" s="12">
        <v>44007.0</v>
      </c>
      <c r="W626" s="2">
        <v>276.17</v>
      </c>
      <c r="Y626" s="12">
        <v>44007.0</v>
      </c>
      <c r="Z626" s="2">
        <v>276.17</v>
      </c>
      <c r="AA626" s="22">
        <f t="shared" si="7"/>
        <v>0.03928878948</v>
      </c>
      <c r="AB626" s="3" t="s">
        <v>376</v>
      </c>
      <c r="AC626" s="4">
        <f t="array" ref="AC626">XLOOKUP(AB626,'Agregado (2)'!$B$2:$B$1511,'Agregado (2)'!$H$2:$H$1511)</f>
        <v>-0.002019236109</v>
      </c>
      <c r="AD626" s="3" t="s">
        <v>376</v>
      </c>
      <c r="AE626" s="2">
        <v>-1200.752</v>
      </c>
      <c r="AF626" s="12">
        <v>44007.0</v>
      </c>
      <c r="AG626" s="2">
        <v>65.73</v>
      </c>
      <c r="AH626" s="9">
        <f t="shared" si="8"/>
        <v>0.02573529809</v>
      </c>
    </row>
    <row r="627" ht="15.75" customHeight="1">
      <c r="B627" s="13" t="s">
        <v>376</v>
      </c>
      <c r="C627" s="10">
        <v>118300.11100000009</v>
      </c>
      <c r="D627" s="21">
        <f t="shared" si="1"/>
        <v>-0.01009888383</v>
      </c>
      <c r="E627" s="10">
        <v>120454.07500000008</v>
      </c>
      <c r="F627" s="10">
        <v>110004.31599999985</v>
      </c>
      <c r="G627" s="10">
        <f t="shared" si="2"/>
        <v>348758.4919</v>
      </c>
      <c r="H627" s="11">
        <f t="shared" si="5"/>
        <v>-0.002019236109</v>
      </c>
      <c r="J627" s="12"/>
      <c r="K627" s="12"/>
      <c r="L627" s="12"/>
      <c r="M627" s="12"/>
      <c r="N627" s="12"/>
      <c r="O627" s="12"/>
      <c r="P627" s="12"/>
      <c r="Q627" s="12">
        <v>44008.0</v>
      </c>
      <c r="R627" s="2">
        <v>196.33</v>
      </c>
      <c r="S627" s="3" t="s">
        <v>377</v>
      </c>
      <c r="T627" s="4">
        <f t="array" ref="T627">XLOOKUP(S627,'Agregado (2)'!$B$2:$B$1511,'Agregado (2)'!$H$2:$H$1511)</f>
        <v>0.006132298607</v>
      </c>
      <c r="V627" s="12">
        <v>44008.0</v>
      </c>
      <c r="W627" s="2">
        <v>268.98</v>
      </c>
      <c r="Y627" s="12">
        <v>44008.0</v>
      </c>
      <c r="Z627" s="2">
        <v>268.98</v>
      </c>
      <c r="AA627" s="22">
        <f t="shared" si="7"/>
        <v>-0.02637959074</v>
      </c>
      <c r="AB627" s="3" t="s">
        <v>377</v>
      </c>
      <c r="AC627" s="4">
        <f t="array" ref="AC627">XLOOKUP(AB627,'Agregado (2)'!$B$2:$B$1511,'Agregado (2)'!$H$2:$H$1511)</f>
        <v>0.006132298607</v>
      </c>
      <c r="AD627" s="3" t="s">
        <v>377</v>
      </c>
      <c r="AE627" s="2">
        <v>722.233</v>
      </c>
      <c r="AF627" s="12">
        <v>44008.0</v>
      </c>
      <c r="AG627" s="2">
        <v>63.98</v>
      </c>
      <c r="AH627" s="9">
        <f t="shared" si="8"/>
        <v>-0.02698490775</v>
      </c>
    </row>
    <row r="628" ht="15.75" customHeight="1">
      <c r="B628" s="13" t="s">
        <v>377</v>
      </c>
      <c r="C628" s="10">
        <v>119022.34400000008</v>
      </c>
      <c r="D628" s="21">
        <f t="shared" si="1"/>
        <v>0.006086530915</v>
      </c>
      <c r="E628" s="10">
        <v>120778.03300000008</v>
      </c>
      <c r="F628" s="10">
        <v>111103.37099999984</v>
      </c>
      <c r="G628" s="10">
        <f t="shared" si="2"/>
        <v>350903.7541</v>
      </c>
      <c r="H628" s="11">
        <f t="shared" si="5"/>
        <v>0.006132298607</v>
      </c>
      <c r="J628" s="12"/>
      <c r="K628" s="12"/>
      <c r="L628" s="12"/>
      <c r="M628" s="12"/>
      <c r="N628" s="12"/>
      <c r="O628" s="12"/>
      <c r="P628" s="12"/>
      <c r="Q628" s="12">
        <v>44011.0</v>
      </c>
      <c r="R628" s="2">
        <v>198.44</v>
      </c>
      <c r="S628" s="3" t="s">
        <v>378</v>
      </c>
      <c r="T628" s="4">
        <f t="array" ref="T628">XLOOKUP(S628,'Agregado (2)'!$B$2:$B$1511,'Agregado (2)'!$H$2:$H$1511)</f>
        <v>-0.005386221059</v>
      </c>
      <c r="V628" s="12">
        <v>44011.0</v>
      </c>
      <c r="W628" s="2">
        <v>269.11</v>
      </c>
      <c r="Y628" s="12">
        <v>44011.0</v>
      </c>
      <c r="Z628" s="2">
        <v>269.11</v>
      </c>
      <c r="AA628" s="22">
        <f t="shared" si="7"/>
        <v>0.0004831905537</v>
      </c>
      <c r="AB628" s="3" t="s">
        <v>378</v>
      </c>
      <c r="AC628" s="4">
        <f t="array" ref="AC628">XLOOKUP(AB628,'Agregado (2)'!$B$2:$B$1511,'Agregado (2)'!$H$2:$H$1511)</f>
        <v>-0.005386221059</v>
      </c>
      <c r="AD628" s="3" t="s">
        <v>378</v>
      </c>
      <c r="AE628" s="2">
        <v>-1199.546</v>
      </c>
      <c r="AF628" s="12">
        <v>44011.0</v>
      </c>
      <c r="AG628" s="2">
        <v>67.29</v>
      </c>
      <c r="AH628" s="9">
        <f t="shared" si="8"/>
        <v>0.05044110268</v>
      </c>
    </row>
    <row r="629" ht="15.75" customHeight="1">
      <c r="B629" s="13" t="s">
        <v>378</v>
      </c>
      <c r="C629" s="10">
        <v>117822.79800000008</v>
      </c>
      <c r="D629" s="21">
        <f t="shared" si="1"/>
        <v>-0.01012945629</v>
      </c>
      <c r="E629" s="10">
        <v>120778.03300000008</v>
      </c>
      <c r="F629" s="10">
        <v>110417.96899999984</v>
      </c>
      <c r="G629" s="10">
        <f t="shared" si="2"/>
        <v>349018.7899</v>
      </c>
      <c r="H629" s="11">
        <f t="shared" si="5"/>
        <v>-0.005386221059</v>
      </c>
      <c r="J629" s="12"/>
      <c r="K629" s="12"/>
      <c r="L629" s="12"/>
      <c r="M629" s="12"/>
      <c r="N629" s="12"/>
      <c r="O629" s="12"/>
      <c r="P629" s="12"/>
      <c r="Q629" s="12">
        <v>44012.0</v>
      </c>
      <c r="R629" s="2">
        <v>203.51</v>
      </c>
      <c r="S629" s="3" t="s">
        <v>379</v>
      </c>
      <c r="T629" s="4">
        <f t="array" ref="T629">XLOOKUP(S629,'Agregado (2)'!$B$2:$B$1511,'Agregado (2)'!$H$2:$H$1511)</f>
        <v>0.001413109348</v>
      </c>
      <c r="V629" s="12">
        <v>44012.0</v>
      </c>
      <c r="W629" s="2">
        <v>274.73</v>
      </c>
      <c r="Y629" s="12">
        <v>44012.0</v>
      </c>
      <c r="Z629" s="2">
        <v>274.73</v>
      </c>
      <c r="AA629" s="22">
        <f t="shared" si="7"/>
        <v>0.02066857924</v>
      </c>
      <c r="AB629" s="3" t="s">
        <v>379</v>
      </c>
      <c r="AC629" s="4">
        <f t="array" ref="AC629">XLOOKUP(AB629,'Agregado (2)'!$B$2:$B$1511,'Agregado (2)'!$H$2:$H$1511)</f>
        <v>0.001413109348</v>
      </c>
      <c r="AD629" s="3" t="s">
        <v>379</v>
      </c>
      <c r="AE629" s="2">
        <v>380.408</v>
      </c>
      <c r="AF629" s="12">
        <v>44012.0</v>
      </c>
      <c r="AG629" s="2">
        <v>71.99</v>
      </c>
      <c r="AH629" s="9">
        <f t="shared" si="8"/>
        <v>0.06751558328</v>
      </c>
    </row>
    <row r="630" ht="15.75" customHeight="1">
      <c r="B630" s="13" t="s">
        <v>379</v>
      </c>
      <c r="C630" s="10">
        <v>118203.20600000008</v>
      </c>
      <c r="D630" s="21">
        <f t="shared" si="1"/>
        <v>0.003223444222</v>
      </c>
      <c r="E630" s="10">
        <v>120793.30900000008</v>
      </c>
      <c r="F630" s="10">
        <v>110515.82199999984</v>
      </c>
      <c r="G630" s="10">
        <f t="shared" si="2"/>
        <v>349512.3402</v>
      </c>
      <c r="H630" s="11">
        <f t="shared" si="5"/>
        <v>0.001413109348</v>
      </c>
      <c r="J630" s="12"/>
      <c r="K630" s="12"/>
      <c r="L630" s="12"/>
      <c r="M630" s="12"/>
      <c r="N630" s="12"/>
      <c r="O630" s="12"/>
      <c r="P630" s="12"/>
      <c r="Q630" s="12">
        <v>44013.0</v>
      </c>
      <c r="R630" s="2">
        <v>204.7</v>
      </c>
      <c r="S630" s="3">
        <v>43837.0</v>
      </c>
      <c r="T630" s="4">
        <f t="array" ref="T630">XLOOKUP(S630,'Agregado (2)'!$B$2:$B$1511,'Agregado (2)'!$H$2:$H$1511)</f>
        <v>-0.001413133669</v>
      </c>
      <c r="V630" s="12">
        <v>44013.0</v>
      </c>
      <c r="W630" s="2">
        <v>278.39</v>
      </c>
      <c r="Y630" s="12">
        <v>44013.0</v>
      </c>
      <c r="Z630" s="2">
        <v>278.39</v>
      </c>
      <c r="AA630" s="22">
        <f t="shared" si="7"/>
        <v>0.01323421109</v>
      </c>
      <c r="AB630" s="3">
        <v>43837.0</v>
      </c>
      <c r="AC630" s="4">
        <f t="array" ref="AC630">XLOOKUP(AB630,'Agregado (2)'!$B$2:$B$1511,'Agregado (2)'!$H$2:$H$1511)</f>
        <v>-0.001413133669</v>
      </c>
      <c r="AD630" s="3">
        <v>43837.0</v>
      </c>
      <c r="AE630" s="2">
        <v>-309.039</v>
      </c>
      <c r="AF630" s="12">
        <v>44013.0</v>
      </c>
      <c r="AG630" s="2">
        <v>74.64</v>
      </c>
      <c r="AH630" s="9">
        <f t="shared" si="8"/>
        <v>0.03614933606</v>
      </c>
    </row>
    <row r="631" ht="15.75" customHeight="1">
      <c r="B631" s="13">
        <v>43837.0</v>
      </c>
      <c r="C631" s="10">
        <v>117894.16700000007</v>
      </c>
      <c r="D631" s="21">
        <f t="shared" si="1"/>
        <v>-0.002617895935</v>
      </c>
      <c r="E631" s="10">
        <v>120793.30900000008</v>
      </c>
      <c r="F631" s="10">
        <v>110331.30799999984</v>
      </c>
      <c r="G631" s="10">
        <f t="shared" si="2"/>
        <v>349018.7814</v>
      </c>
      <c r="H631" s="11">
        <f t="shared" si="5"/>
        <v>-0.001413133669</v>
      </c>
      <c r="J631" s="12"/>
      <c r="K631" s="12"/>
      <c r="L631" s="12"/>
      <c r="M631" s="12"/>
      <c r="N631" s="12"/>
      <c r="O631" s="12"/>
      <c r="P631" s="12"/>
      <c r="Q631" s="12">
        <v>44014.0</v>
      </c>
      <c r="R631" s="2">
        <v>206.26</v>
      </c>
      <c r="S631" s="3">
        <v>43868.0</v>
      </c>
      <c r="T631" s="4">
        <f t="array" ref="T631">XLOOKUP(S631,'Agregado (2)'!$B$2:$B$1511,'Agregado (2)'!$H$2:$H$1511)</f>
        <v>0.0007614115191</v>
      </c>
      <c r="V631" s="12">
        <v>44014.0</v>
      </c>
      <c r="W631" s="2">
        <v>278.01</v>
      </c>
      <c r="Y631" s="12">
        <v>44014.0</v>
      </c>
      <c r="Z631" s="2">
        <v>278.01</v>
      </c>
      <c r="AA631" s="22">
        <f t="shared" si="7"/>
        <v>-0.001365924008</v>
      </c>
      <c r="AB631" s="3">
        <v>43868.0</v>
      </c>
      <c r="AC631" s="4">
        <f t="array" ref="AC631">XLOOKUP(AB631,'Agregado (2)'!$B$2:$B$1511,'Agregado (2)'!$H$2:$H$1511)</f>
        <v>0.0007614115191</v>
      </c>
      <c r="AD631" s="3">
        <v>43868.0</v>
      </c>
      <c r="AE631" s="2">
        <v>295.069</v>
      </c>
      <c r="AF631" s="12">
        <v>44014.0</v>
      </c>
      <c r="AG631" s="2">
        <v>80.58</v>
      </c>
      <c r="AH631" s="9">
        <f t="shared" si="8"/>
        <v>0.07657392322</v>
      </c>
    </row>
    <row r="632" ht="15.75" customHeight="1">
      <c r="B632" s="13">
        <v>43868.0</v>
      </c>
      <c r="C632" s="10">
        <v>118189.23600000008</v>
      </c>
      <c r="D632" s="21">
        <f t="shared" si="1"/>
        <v>0.002499702647</v>
      </c>
      <c r="E632" s="10">
        <v>120652.99100000008</v>
      </c>
      <c r="F632" s="10">
        <v>110442.39999999985</v>
      </c>
      <c r="G632" s="10">
        <f t="shared" si="2"/>
        <v>349284.6295</v>
      </c>
      <c r="H632" s="11">
        <f t="shared" si="5"/>
        <v>0.0007614115191</v>
      </c>
      <c r="J632" s="12"/>
      <c r="K632" s="12"/>
      <c r="L632" s="12"/>
      <c r="M632" s="12"/>
      <c r="N632" s="12"/>
      <c r="O632" s="12"/>
      <c r="P632" s="12"/>
      <c r="Q632" s="12">
        <v>44018.0</v>
      </c>
      <c r="R632" s="2">
        <v>210.7</v>
      </c>
      <c r="S632" s="3">
        <v>43989.0</v>
      </c>
      <c r="T632" s="4">
        <f t="array" ref="T632">XLOOKUP(S632,'Agregado (2)'!$B$2:$B$1511,'Agregado (2)'!$H$2:$H$1511)</f>
        <v>-0.0001935981481</v>
      </c>
      <c r="V632" s="12">
        <v>44018.0</v>
      </c>
      <c r="W632" s="2">
        <v>283.65</v>
      </c>
      <c r="Y632" s="12">
        <v>44018.0</v>
      </c>
      <c r="Z632" s="2">
        <v>283.65</v>
      </c>
      <c r="AA632" s="22">
        <f t="shared" si="7"/>
        <v>0.02008399951</v>
      </c>
      <c r="AB632" s="3">
        <v>43989.0</v>
      </c>
      <c r="AC632" s="4">
        <f t="array" ref="AC632">XLOOKUP(AB632,'Agregado (2)'!$B$2:$B$1511,'Agregado (2)'!$H$2:$H$1511)</f>
        <v>-0.0001935981481</v>
      </c>
      <c r="AD632" s="3">
        <v>43989.0</v>
      </c>
      <c r="AE632" s="2">
        <v>140.433</v>
      </c>
      <c r="AF632" s="12">
        <v>44018.0</v>
      </c>
      <c r="AG632" s="2">
        <v>91.44</v>
      </c>
      <c r="AH632" s="9">
        <f t="shared" si="8"/>
        <v>0.1264325397</v>
      </c>
    </row>
    <row r="633" ht="15.75" customHeight="1">
      <c r="B633" s="13">
        <v>43989.0</v>
      </c>
      <c r="C633" s="10">
        <v>118329.66900000008</v>
      </c>
      <c r="D633" s="21">
        <f t="shared" si="1"/>
        <v>0.001187499295</v>
      </c>
      <c r="E633" s="10">
        <v>120433.67800000009</v>
      </c>
      <c r="F633" s="10">
        <v>110453.66699999986</v>
      </c>
      <c r="G633" s="10">
        <f t="shared" si="2"/>
        <v>349217.0152</v>
      </c>
      <c r="H633" s="11">
        <f t="shared" si="5"/>
        <v>-0.0001935981481</v>
      </c>
      <c r="J633" s="12"/>
      <c r="K633" s="12"/>
      <c r="L633" s="12"/>
      <c r="M633" s="12"/>
      <c r="N633" s="12"/>
      <c r="O633" s="12"/>
      <c r="P633" s="12"/>
      <c r="Q633" s="12">
        <v>44019.0</v>
      </c>
      <c r="R633" s="2">
        <v>208.25</v>
      </c>
      <c r="S633" s="3">
        <v>44019.0</v>
      </c>
      <c r="T633" s="4">
        <f t="array" ref="T633">XLOOKUP(S633,'Agregado (2)'!$B$2:$B$1511,'Agregado (2)'!$H$2:$H$1511)</f>
        <v>-0.002031859907</v>
      </c>
      <c r="V633" s="12">
        <v>44019.0</v>
      </c>
      <c r="W633" s="2">
        <v>285.37</v>
      </c>
      <c r="Y633" s="12">
        <v>44019.0</v>
      </c>
      <c r="Z633" s="2">
        <v>285.37</v>
      </c>
      <c r="AA633" s="22">
        <f t="shared" si="7"/>
        <v>0.006045500118</v>
      </c>
      <c r="AB633" s="3">
        <v>44019.0</v>
      </c>
      <c r="AC633" s="4">
        <f t="array" ref="AC633">XLOOKUP(AB633,'Agregado (2)'!$B$2:$B$1511,'Agregado (2)'!$H$2:$H$1511)</f>
        <v>-0.002031859907</v>
      </c>
      <c r="AD633" s="3">
        <v>44019.0</v>
      </c>
      <c r="AE633" s="2">
        <v>-412.143</v>
      </c>
      <c r="AF633" s="12">
        <v>44019.0</v>
      </c>
      <c r="AG633" s="2">
        <v>92.66</v>
      </c>
      <c r="AH633" s="9">
        <f t="shared" si="8"/>
        <v>0.0132538605</v>
      </c>
    </row>
    <row r="634" ht="15.75" customHeight="1">
      <c r="B634" s="13">
        <v>44019.0</v>
      </c>
      <c r="C634" s="10">
        <v>117917.52600000009</v>
      </c>
      <c r="D634" s="21">
        <f t="shared" si="1"/>
        <v>-0.003489086235</v>
      </c>
      <c r="E634" s="10">
        <v>120258.62400000008</v>
      </c>
      <c r="F634" s="10">
        <v>110332.02899999985</v>
      </c>
      <c r="G634" s="10">
        <f t="shared" si="2"/>
        <v>348508.1755</v>
      </c>
      <c r="H634" s="11">
        <f t="shared" si="5"/>
        <v>-0.002031859907</v>
      </c>
      <c r="J634" s="12"/>
      <c r="K634" s="12"/>
      <c r="L634" s="12"/>
      <c r="M634" s="12"/>
      <c r="N634" s="12"/>
      <c r="O634" s="12"/>
      <c r="P634" s="12"/>
      <c r="Q634" s="12">
        <v>44020.0</v>
      </c>
      <c r="R634" s="2">
        <v>212.83</v>
      </c>
      <c r="S634" s="3">
        <v>44050.0</v>
      </c>
      <c r="T634" s="4">
        <f t="array" ref="T634">XLOOKUP(S634,'Agregado (2)'!$B$2:$B$1511,'Agregado (2)'!$H$2:$H$1511)</f>
        <v>0.002776560312</v>
      </c>
      <c r="V634" s="12">
        <v>44020.0</v>
      </c>
      <c r="W634" s="2">
        <v>294.24</v>
      </c>
      <c r="Y634" s="12">
        <v>44020.0</v>
      </c>
      <c r="Z634" s="2">
        <v>294.24</v>
      </c>
      <c r="AA634" s="22">
        <f t="shared" si="7"/>
        <v>0.03060917697</v>
      </c>
      <c r="AB634" s="3">
        <v>44050.0</v>
      </c>
      <c r="AC634" s="4">
        <f t="array" ref="AC634">XLOOKUP(AB634,'Agregado (2)'!$B$2:$B$1511,'Agregado (2)'!$H$2:$H$1511)</f>
        <v>0.002776560312</v>
      </c>
      <c r="AD634" s="3">
        <v>44050.0</v>
      </c>
      <c r="AE634" s="2">
        <v>721.292</v>
      </c>
      <c r="AF634" s="12">
        <v>44020.0</v>
      </c>
      <c r="AG634" s="2">
        <v>91.06</v>
      </c>
      <c r="AH634" s="9">
        <f t="shared" si="8"/>
        <v>-0.01741825008</v>
      </c>
    </row>
    <row r="635" ht="15.75" customHeight="1">
      <c r="B635" s="13">
        <v>44050.0</v>
      </c>
      <c r="C635" s="10">
        <v>118638.81800000009</v>
      </c>
      <c r="D635" s="21">
        <f t="shared" si="1"/>
        <v>0.006098286972</v>
      </c>
      <c r="E635" s="10">
        <v>120416.04300000008</v>
      </c>
      <c r="F635" s="10">
        <v>110422.30699999986</v>
      </c>
      <c r="G635" s="10">
        <f t="shared" si="2"/>
        <v>349477.1741</v>
      </c>
      <c r="H635" s="11">
        <f t="shared" si="5"/>
        <v>0.002776560312</v>
      </c>
      <c r="J635" s="12"/>
      <c r="K635" s="12"/>
      <c r="L635" s="12"/>
      <c r="M635" s="12"/>
      <c r="N635" s="12"/>
      <c r="O635" s="12"/>
      <c r="P635" s="12"/>
      <c r="Q635" s="12">
        <v>44021.0</v>
      </c>
      <c r="R635" s="2">
        <v>214.32</v>
      </c>
      <c r="S635" s="3">
        <v>44081.0</v>
      </c>
      <c r="T635" s="4">
        <f t="array" ref="T635">XLOOKUP(S635,'Agregado (2)'!$B$2:$B$1511,'Agregado (2)'!$H$2:$H$1511)</f>
        <v>-0.005680679031</v>
      </c>
      <c r="V635" s="12">
        <v>44021.0</v>
      </c>
      <c r="W635" s="2">
        <v>294.29</v>
      </c>
      <c r="Y635" s="12">
        <v>44021.0</v>
      </c>
      <c r="Z635" s="2">
        <v>294.29</v>
      </c>
      <c r="AA635" s="22">
        <f t="shared" si="7"/>
        <v>0.0001699148731</v>
      </c>
      <c r="AB635" s="3">
        <v>44081.0</v>
      </c>
      <c r="AC635" s="4">
        <f t="array" ref="AC635">XLOOKUP(AB635,'Agregado (2)'!$B$2:$B$1511,'Agregado (2)'!$H$2:$H$1511)</f>
        <v>-0.005680679031</v>
      </c>
      <c r="AD635" s="3">
        <v>44081.0</v>
      </c>
      <c r="AE635" s="2">
        <v>-1927.993</v>
      </c>
      <c r="AF635" s="12">
        <v>44021.0</v>
      </c>
      <c r="AG635" s="2">
        <v>92.95</v>
      </c>
      <c r="AH635" s="9">
        <f t="shared" si="8"/>
        <v>0.02054308426</v>
      </c>
    </row>
    <row r="636" ht="15.75" customHeight="1">
      <c r="B636" s="13">
        <v>44081.0</v>
      </c>
      <c r="C636" s="10">
        <v>116710.82500000008</v>
      </c>
      <c r="D636" s="21">
        <f t="shared" si="1"/>
        <v>-0.01638444066</v>
      </c>
      <c r="E636" s="10">
        <v>120320.85100000008</v>
      </c>
      <c r="F636" s="10">
        <v>110465.87499999985</v>
      </c>
      <c r="G636" s="10">
        <f t="shared" si="2"/>
        <v>347497.5346</v>
      </c>
      <c r="H636" s="11">
        <f t="shared" si="5"/>
        <v>-0.005680679031</v>
      </c>
      <c r="J636" s="12"/>
      <c r="K636" s="12"/>
      <c r="L636" s="12"/>
      <c r="M636" s="12"/>
      <c r="N636" s="12"/>
      <c r="O636" s="12"/>
      <c r="P636" s="12"/>
      <c r="Q636" s="12">
        <v>44022.0</v>
      </c>
      <c r="R636" s="2">
        <v>213.67</v>
      </c>
      <c r="S636" s="3">
        <v>44111.0</v>
      </c>
      <c r="T636" s="4">
        <f t="array" ref="T636">XLOOKUP(S636,'Agregado (2)'!$B$2:$B$1511,'Agregado (2)'!$H$2:$H$1511)</f>
        <v>-0.004890898396</v>
      </c>
      <c r="V636" s="12">
        <v>44022.0</v>
      </c>
      <c r="W636" s="2">
        <v>292.92</v>
      </c>
      <c r="Y636" s="12">
        <v>44022.0</v>
      </c>
      <c r="Z636" s="2">
        <v>292.92</v>
      </c>
      <c r="AA636" s="22">
        <f t="shared" si="7"/>
        <v>-0.004666141536</v>
      </c>
      <c r="AB636" s="3">
        <v>44111.0</v>
      </c>
      <c r="AC636" s="4">
        <f t="array" ref="AC636">XLOOKUP(AB636,'Agregado (2)'!$B$2:$B$1511,'Agregado (2)'!$H$2:$H$1511)</f>
        <v>-0.004890898396</v>
      </c>
      <c r="AD636" s="3">
        <v>44111.0</v>
      </c>
      <c r="AE636" s="2">
        <v>-1744.751</v>
      </c>
      <c r="AF636" s="12">
        <v>44022.0</v>
      </c>
      <c r="AG636" s="2">
        <v>102.98</v>
      </c>
      <c r="AH636" s="9">
        <f t="shared" si="8"/>
        <v>0.1024730805</v>
      </c>
    </row>
    <row r="637" ht="15.75" customHeight="1">
      <c r="B637" s="13">
        <v>44111.0</v>
      </c>
      <c r="C637" s="10">
        <v>114966.07400000008</v>
      </c>
      <c r="D637" s="21">
        <f t="shared" si="1"/>
        <v>-0.01506221806</v>
      </c>
      <c r="E637" s="10">
        <v>120289.29100000008</v>
      </c>
      <c r="F637" s="10">
        <v>110546.75899999986</v>
      </c>
      <c r="G637" s="10">
        <f t="shared" si="2"/>
        <v>345802.1089</v>
      </c>
      <c r="H637" s="11">
        <f t="shared" si="5"/>
        <v>-0.004890898396</v>
      </c>
      <c r="J637" s="12"/>
      <c r="K637" s="12"/>
      <c r="L637" s="12"/>
      <c r="M637" s="12"/>
      <c r="N637" s="12"/>
      <c r="O637" s="12"/>
      <c r="P637" s="12"/>
      <c r="Q637" s="12">
        <v>44025.0</v>
      </c>
      <c r="R637" s="2">
        <v>207.07</v>
      </c>
      <c r="S637" s="3" t="s">
        <v>380</v>
      </c>
      <c r="T637" s="4">
        <f t="array" ref="T637">XLOOKUP(S637,'Agregado (2)'!$B$2:$B$1511,'Agregado (2)'!$H$2:$H$1511)</f>
        <v>0.0002341148631</v>
      </c>
      <c r="V637" s="12">
        <v>44025.0</v>
      </c>
      <c r="W637" s="2">
        <v>285.76</v>
      </c>
      <c r="Y637" s="12">
        <v>44025.0</v>
      </c>
      <c r="Z637" s="2">
        <v>285.76</v>
      </c>
      <c r="AA637" s="22">
        <f t="shared" si="7"/>
        <v>-0.0247472365</v>
      </c>
      <c r="AB637" s="3" t="s">
        <v>380</v>
      </c>
      <c r="AC637" s="4">
        <f t="array" ref="AC637">XLOOKUP(AB637,'Agregado (2)'!$B$2:$B$1511,'Agregado (2)'!$H$2:$H$1511)</f>
        <v>0.0002341148631</v>
      </c>
      <c r="AD637" s="3" t="s">
        <v>380</v>
      </c>
      <c r="AE637" s="2">
        <v>95.298</v>
      </c>
      <c r="AF637" s="12">
        <v>44025.0</v>
      </c>
      <c r="AG637" s="2">
        <v>99.8</v>
      </c>
      <c r="AH637" s="9">
        <f t="shared" si="8"/>
        <v>-0.0313666113</v>
      </c>
    </row>
    <row r="638" ht="15.75" customHeight="1">
      <c r="B638" s="13" t="s">
        <v>380</v>
      </c>
      <c r="C638" s="10">
        <v>115061.37200000008</v>
      </c>
      <c r="D638" s="21">
        <f t="shared" si="1"/>
        <v>0.0008285794335</v>
      </c>
      <c r="E638" s="10">
        <v>120289.29100000008</v>
      </c>
      <c r="F638" s="10">
        <v>110532.41199999987</v>
      </c>
      <c r="G638" s="10">
        <f t="shared" si="2"/>
        <v>345883.0758</v>
      </c>
      <c r="H638" s="11">
        <f t="shared" si="5"/>
        <v>0.0002341148631</v>
      </c>
      <c r="J638" s="12"/>
      <c r="K638" s="12"/>
      <c r="L638" s="12"/>
      <c r="M638" s="12"/>
      <c r="N638" s="12"/>
      <c r="O638" s="12"/>
      <c r="P638" s="12"/>
      <c r="Q638" s="12">
        <v>44026.0</v>
      </c>
      <c r="R638" s="2">
        <v>208.35</v>
      </c>
      <c r="S638" s="3" t="s">
        <v>381</v>
      </c>
      <c r="T638" s="4">
        <f t="array" ref="T638">XLOOKUP(S638,'Agregado (2)'!$B$2:$B$1511,'Agregado (2)'!$H$2:$H$1511)</f>
        <v>0.004883343058</v>
      </c>
      <c r="V638" s="12">
        <v>44026.0</v>
      </c>
      <c r="W638" s="2">
        <v>291.24</v>
      </c>
      <c r="Y638" s="12">
        <v>44026.0</v>
      </c>
      <c r="Z638" s="2">
        <v>291.24</v>
      </c>
      <c r="AA638" s="22">
        <f t="shared" si="7"/>
        <v>0.01899537184</v>
      </c>
      <c r="AB638" s="3" t="s">
        <v>381</v>
      </c>
      <c r="AC638" s="4">
        <f t="array" ref="AC638">XLOOKUP(AB638,'Agregado (2)'!$B$2:$B$1511,'Agregado (2)'!$H$2:$H$1511)</f>
        <v>0.004883343058</v>
      </c>
      <c r="AD638" s="3" t="s">
        <v>381</v>
      </c>
      <c r="AE638" s="2">
        <v>1903.85</v>
      </c>
      <c r="AF638" s="12">
        <v>44026.0</v>
      </c>
      <c r="AG638" s="2">
        <v>101.12</v>
      </c>
      <c r="AH638" s="9">
        <f t="shared" si="8"/>
        <v>0.01313974708</v>
      </c>
    </row>
    <row r="639" ht="15.75" customHeight="1">
      <c r="B639" s="13" t="s">
        <v>381</v>
      </c>
      <c r="C639" s="10">
        <v>116965.22200000008</v>
      </c>
      <c r="D639" s="21">
        <f t="shared" si="1"/>
        <v>0.01641098717</v>
      </c>
      <c r="E639" s="10">
        <v>120131.33000000009</v>
      </c>
      <c r="F639" s="10">
        <v>110479.70399999987</v>
      </c>
      <c r="G639" s="10">
        <f t="shared" si="2"/>
        <v>347576.2724</v>
      </c>
      <c r="H639" s="11">
        <f t="shared" si="5"/>
        <v>0.004883343058</v>
      </c>
      <c r="J639" s="12"/>
      <c r="K639" s="12"/>
      <c r="L639" s="12"/>
      <c r="M639" s="12"/>
      <c r="N639" s="12"/>
      <c r="O639" s="12"/>
      <c r="P639" s="12"/>
      <c r="Q639" s="12">
        <v>44027.0</v>
      </c>
      <c r="R639" s="2">
        <v>208.04</v>
      </c>
      <c r="S639" s="3" t="s">
        <v>382</v>
      </c>
      <c r="T639" s="4">
        <f t="array" ref="T639">XLOOKUP(S639,'Agregado (2)'!$B$2:$B$1511,'Agregado (2)'!$H$2:$H$1511)</f>
        <v>-0.002310261622</v>
      </c>
      <c r="V639" s="12">
        <v>44027.0</v>
      </c>
      <c r="W639" s="2">
        <v>293.52</v>
      </c>
      <c r="Y639" s="12">
        <v>44027.0</v>
      </c>
      <c r="Z639" s="2">
        <v>293.52</v>
      </c>
      <c r="AA639" s="22">
        <f t="shared" si="7"/>
        <v>0.007798110521</v>
      </c>
      <c r="AB639" s="3" t="s">
        <v>382</v>
      </c>
      <c r="AC639" s="4">
        <f t="array" ref="AC639">XLOOKUP(AB639,'Agregado (2)'!$B$2:$B$1511,'Agregado (2)'!$H$2:$H$1511)</f>
        <v>-0.002310261622</v>
      </c>
      <c r="AD639" s="3" t="s">
        <v>382</v>
      </c>
      <c r="AE639" s="2">
        <v>-1148.187</v>
      </c>
      <c r="AF639" s="12">
        <v>44027.0</v>
      </c>
      <c r="AG639" s="2">
        <v>103.07</v>
      </c>
      <c r="AH639" s="9">
        <f t="shared" si="8"/>
        <v>0.01910043865</v>
      </c>
    </row>
    <row r="640" ht="15.75" customHeight="1">
      <c r="B640" s="13" t="s">
        <v>382</v>
      </c>
      <c r="C640" s="10">
        <v>115817.03500000008</v>
      </c>
      <c r="D640" s="21">
        <f t="shared" si="1"/>
        <v>-0.009864981347</v>
      </c>
      <c r="E640" s="10">
        <v>120579.60600000009</v>
      </c>
      <c r="F640" s="10">
        <v>110377.57599999987</v>
      </c>
      <c r="G640" s="10">
        <f t="shared" si="2"/>
        <v>346774.2071</v>
      </c>
      <c r="H640" s="11">
        <f t="shared" si="5"/>
        <v>-0.002310261622</v>
      </c>
      <c r="J640" s="12"/>
      <c r="K640" s="12"/>
      <c r="L640" s="12"/>
      <c r="M640" s="12"/>
      <c r="N640" s="12"/>
      <c r="O640" s="12"/>
      <c r="P640" s="12"/>
      <c r="Q640" s="12">
        <v>44028.0</v>
      </c>
      <c r="R640" s="2">
        <v>203.92</v>
      </c>
      <c r="S640" s="3" t="s">
        <v>383</v>
      </c>
      <c r="T640" s="4">
        <f t="array" ref="T640">XLOOKUP(S640,'Agregado (2)'!$B$2:$B$1511,'Agregado (2)'!$H$2:$H$1511)</f>
        <v>0.01143023228</v>
      </c>
      <c r="V640" s="12">
        <v>44028.0</v>
      </c>
      <c r="W640" s="2">
        <v>289.38</v>
      </c>
      <c r="Y640" s="12">
        <v>44028.0</v>
      </c>
      <c r="Z640" s="2">
        <v>289.38</v>
      </c>
      <c r="AA640" s="22">
        <f t="shared" si="7"/>
        <v>-0.01420507674</v>
      </c>
      <c r="AB640" s="3" t="s">
        <v>383</v>
      </c>
      <c r="AC640" s="4">
        <f t="array" ref="AC640">XLOOKUP(AB640,'Agregado (2)'!$B$2:$B$1511,'Agregado (2)'!$H$2:$H$1511)</f>
        <v>0.01143023228</v>
      </c>
      <c r="AD640" s="3" t="s">
        <v>383</v>
      </c>
      <c r="AE640" s="2">
        <v>4183.937</v>
      </c>
      <c r="AF640" s="12">
        <v>44028.0</v>
      </c>
      <c r="AG640" s="2">
        <v>100.04</v>
      </c>
      <c r="AH640" s="9">
        <f t="shared" si="8"/>
        <v>-0.02983826304</v>
      </c>
    </row>
    <row r="641" ht="15.75" customHeight="1">
      <c r="B641" s="13" t="s">
        <v>383</v>
      </c>
      <c r="C641" s="10">
        <v>120000.97200000008</v>
      </c>
      <c r="D641" s="21">
        <f t="shared" si="1"/>
        <v>0.03548818135</v>
      </c>
      <c r="E641" s="10">
        <v>120595.76200000009</v>
      </c>
      <c r="F641" s="10">
        <v>110163.88699999987</v>
      </c>
      <c r="G641" s="10">
        <f t="shared" si="2"/>
        <v>350760.6565</v>
      </c>
      <c r="H641" s="11">
        <f t="shared" si="5"/>
        <v>0.01143023228</v>
      </c>
      <c r="J641" s="12"/>
      <c r="K641" s="12"/>
      <c r="L641" s="12"/>
      <c r="M641" s="12"/>
      <c r="N641" s="12"/>
      <c r="O641" s="12"/>
      <c r="P641" s="12"/>
      <c r="Q641" s="12">
        <v>44029.0</v>
      </c>
      <c r="R641" s="2">
        <v>202.88</v>
      </c>
      <c r="S641" s="3" t="s">
        <v>384</v>
      </c>
      <c r="T641" s="4">
        <f t="array" ref="T641">XLOOKUP(S641,'Agregado (2)'!$B$2:$B$1511,'Agregado (2)'!$H$2:$H$1511)</f>
        <v>-0.003766640334</v>
      </c>
      <c r="V641" s="12">
        <v>44029.0</v>
      </c>
      <c r="W641" s="2">
        <v>292.51</v>
      </c>
      <c r="Y641" s="12">
        <v>44029.0</v>
      </c>
      <c r="Z641" s="2">
        <v>292.51</v>
      </c>
      <c r="AA641" s="22">
        <f t="shared" si="7"/>
        <v>0.01075815081</v>
      </c>
      <c r="AB641" s="3" t="s">
        <v>384</v>
      </c>
      <c r="AC641" s="4">
        <f t="array" ref="AC641">XLOOKUP(AB641,'Agregado (2)'!$B$2:$B$1511,'Agregado (2)'!$H$2:$H$1511)</f>
        <v>-0.003766640334</v>
      </c>
      <c r="AD641" s="3" t="s">
        <v>384</v>
      </c>
      <c r="AE641" s="2">
        <v>-914.153</v>
      </c>
      <c r="AF641" s="12">
        <v>44029.0</v>
      </c>
      <c r="AG641" s="2">
        <v>100.06</v>
      </c>
      <c r="AH641" s="9">
        <f t="shared" si="8"/>
        <v>0.0001999000506</v>
      </c>
    </row>
    <row r="642" ht="15.75" customHeight="1">
      <c r="B642" s="13" t="s">
        <v>384</v>
      </c>
      <c r="C642" s="10">
        <v>119086.81900000008</v>
      </c>
      <c r="D642" s="21">
        <f t="shared" si="1"/>
        <v>-0.007647044217</v>
      </c>
      <c r="E642" s="10">
        <v>120676.26600000009</v>
      </c>
      <c r="F642" s="10">
        <v>109678.87499999987</v>
      </c>
      <c r="G642" s="10">
        <f t="shared" si="2"/>
        <v>349441.9524</v>
      </c>
      <c r="H642" s="11">
        <f t="shared" si="5"/>
        <v>-0.003766640334</v>
      </c>
      <c r="J642" s="12"/>
      <c r="K642" s="12"/>
      <c r="L642" s="12"/>
      <c r="M642" s="12"/>
      <c r="N642" s="12"/>
      <c r="O642" s="12"/>
      <c r="P642" s="12"/>
      <c r="Q642" s="12">
        <v>44032.0</v>
      </c>
      <c r="R642" s="2">
        <v>211.6</v>
      </c>
      <c r="S642" s="3" t="s">
        <v>385</v>
      </c>
      <c r="T642" s="4">
        <f t="array" ref="T642">XLOOKUP(S642,'Agregado (2)'!$B$2:$B$1511,'Agregado (2)'!$H$2:$H$1511)</f>
        <v>0.005077672995</v>
      </c>
      <c r="V642" s="12">
        <v>44032.0</v>
      </c>
      <c r="W642" s="2">
        <v>293.93</v>
      </c>
      <c r="Y642" s="12">
        <v>44032.0</v>
      </c>
      <c r="Z642" s="2">
        <v>293.93</v>
      </c>
      <c r="AA642" s="22">
        <f t="shared" si="7"/>
        <v>0.00484278963</v>
      </c>
      <c r="AB642" s="3" t="s">
        <v>385</v>
      </c>
      <c r="AC642" s="4">
        <f t="array" ref="AC642">XLOOKUP(AB642,'Agregado (2)'!$B$2:$B$1511,'Agregado (2)'!$H$2:$H$1511)</f>
        <v>0.005077672995</v>
      </c>
      <c r="AD642" s="3" t="s">
        <v>385</v>
      </c>
      <c r="AE642" s="2">
        <v>2010.499</v>
      </c>
      <c r="AF642" s="12">
        <v>44032.0</v>
      </c>
      <c r="AG642" s="2">
        <v>109.53</v>
      </c>
      <c r="AH642" s="9">
        <f t="shared" si="8"/>
        <v>0.09042847828</v>
      </c>
    </row>
    <row r="643" ht="15.75" customHeight="1">
      <c r="B643" s="13" t="s">
        <v>385</v>
      </c>
      <c r="C643" s="10">
        <v>121097.31800000007</v>
      </c>
      <c r="D643" s="21">
        <f t="shared" si="1"/>
        <v>0.0167417048</v>
      </c>
      <c r="E643" s="10">
        <v>120724.70900000009</v>
      </c>
      <c r="F643" s="10">
        <v>109398.77299999987</v>
      </c>
      <c r="G643" s="10">
        <f t="shared" si="2"/>
        <v>351220.8167</v>
      </c>
      <c r="H643" s="11">
        <f t="shared" si="5"/>
        <v>0.005077672995</v>
      </c>
      <c r="J643" s="12"/>
      <c r="K643" s="12"/>
      <c r="L643" s="12"/>
      <c r="M643" s="12"/>
      <c r="N643" s="12"/>
      <c r="O643" s="12"/>
      <c r="P643" s="12"/>
      <c r="Q643" s="12">
        <v>44033.0</v>
      </c>
      <c r="R643" s="2">
        <v>208.75</v>
      </c>
      <c r="S643" s="3" t="s">
        <v>386</v>
      </c>
      <c r="T643" s="4">
        <f t="array" ref="T643">XLOOKUP(S643,'Agregado (2)'!$B$2:$B$1511,'Agregado (2)'!$H$2:$H$1511)</f>
        <v>-0.00408689691</v>
      </c>
      <c r="V643" s="12">
        <v>44033.0</v>
      </c>
      <c r="W643" s="2">
        <v>290.88</v>
      </c>
      <c r="Y643" s="12">
        <v>44033.0</v>
      </c>
      <c r="Z643" s="2">
        <v>290.88</v>
      </c>
      <c r="AA643" s="22">
        <f t="shared" si="7"/>
        <v>-0.01043083276</v>
      </c>
      <c r="AB643" s="3" t="s">
        <v>386</v>
      </c>
      <c r="AC643" s="4">
        <f t="array" ref="AC643">XLOOKUP(AB643,'Agregado (2)'!$B$2:$B$1511,'Agregado (2)'!$H$2:$H$1511)</f>
        <v>-0.00408689691</v>
      </c>
      <c r="AD643" s="3" t="s">
        <v>386</v>
      </c>
      <c r="AE643" s="2">
        <v>-1605.698</v>
      </c>
      <c r="AF643" s="12">
        <v>44033.0</v>
      </c>
      <c r="AG643" s="2">
        <v>104.56</v>
      </c>
      <c r="AH643" s="9">
        <f t="shared" si="8"/>
        <v>-0.04643741502</v>
      </c>
    </row>
    <row r="644" ht="15.75" customHeight="1">
      <c r="B644" s="13" t="s">
        <v>386</v>
      </c>
      <c r="C644" s="10">
        <v>119491.62000000007</v>
      </c>
      <c r="D644" s="21">
        <f t="shared" si="1"/>
        <v>-0.01334825994</v>
      </c>
      <c r="E644" s="10">
        <v>120838.69300000009</v>
      </c>
      <c r="F644" s="10">
        <v>109458.04299999987</v>
      </c>
      <c r="G644" s="10">
        <f t="shared" si="2"/>
        <v>349788.3427</v>
      </c>
      <c r="H644" s="11">
        <f t="shared" si="5"/>
        <v>-0.00408689691</v>
      </c>
      <c r="J644" s="12"/>
      <c r="K644" s="12"/>
      <c r="L644" s="12"/>
      <c r="M644" s="12"/>
      <c r="N644" s="12"/>
      <c r="O644" s="12"/>
      <c r="P644" s="12"/>
      <c r="Q644" s="12">
        <v>44034.0</v>
      </c>
      <c r="R644" s="2">
        <v>211.75</v>
      </c>
      <c r="S644" s="3" t="s">
        <v>387</v>
      </c>
      <c r="T644" s="4">
        <f t="array" ref="T644">XLOOKUP(S644,'Agregado (2)'!$B$2:$B$1511,'Agregado (2)'!$H$2:$H$1511)</f>
        <v>0.002150847011</v>
      </c>
      <c r="V644" s="12">
        <v>44034.0</v>
      </c>
      <c r="W644" s="2">
        <v>293.5</v>
      </c>
      <c r="Y644" s="12">
        <v>44034.0</v>
      </c>
      <c r="Z644" s="2">
        <v>293.5</v>
      </c>
      <c r="AA644" s="22">
        <f t="shared" si="7"/>
        <v>0.008966828279</v>
      </c>
      <c r="AB644" s="3" t="s">
        <v>387</v>
      </c>
      <c r="AC644" s="4">
        <f t="array" ref="AC644">XLOOKUP(AB644,'Agregado (2)'!$B$2:$B$1511,'Agregado (2)'!$H$2:$H$1511)</f>
        <v>0.002150847011</v>
      </c>
      <c r="AD644" s="3" t="s">
        <v>387</v>
      </c>
      <c r="AE644" s="2">
        <v>422.411</v>
      </c>
      <c r="AF644" s="12">
        <v>44034.0</v>
      </c>
      <c r="AG644" s="2">
        <v>106.16</v>
      </c>
      <c r="AH644" s="9">
        <f t="shared" si="8"/>
        <v>0.01518632071</v>
      </c>
    </row>
    <row r="645" ht="15.75" customHeight="1">
      <c r="B645" s="13" t="s">
        <v>387</v>
      </c>
      <c r="C645" s="10">
        <v>119914.03100000006</v>
      </c>
      <c r="D645" s="21">
        <f t="shared" si="1"/>
        <v>0.003528834316</v>
      </c>
      <c r="E645" s="10">
        <v>120969.18100000008</v>
      </c>
      <c r="F645" s="10">
        <v>109658.27799999987</v>
      </c>
      <c r="G645" s="10">
        <f t="shared" si="2"/>
        <v>350541.4935</v>
      </c>
      <c r="H645" s="11">
        <f t="shared" si="5"/>
        <v>0.002150847011</v>
      </c>
      <c r="J645" s="12"/>
      <c r="K645" s="12"/>
      <c r="L645" s="12"/>
      <c r="M645" s="12"/>
      <c r="N645" s="12"/>
      <c r="O645" s="12"/>
      <c r="P645" s="12"/>
      <c r="Q645" s="12">
        <v>44035.0</v>
      </c>
      <c r="R645" s="2">
        <v>202.54</v>
      </c>
      <c r="S645" s="3" t="s">
        <v>388</v>
      </c>
      <c r="T645" s="4">
        <f t="array" ref="T645">XLOOKUP(S645,'Agregado (2)'!$B$2:$B$1511,'Agregado (2)'!$H$2:$H$1511)</f>
        <v>-0.002805756379</v>
      </c>
      <c r="V645" s="12">
        <v>44035.0</v>
      </c>
      <c r="W645" s="2">
        <v>288.12</v>
      </c>
      <c r="Y645" s="12">
        <v>44035.0</v>
      </c>
      <c r="Z645" s="2">
        <v>288.12</v>
      </c>
      <c r="AA645" s="22">
        <f t="shared" si="7"/>
        <v>-0.01850057925</v>
      </c>
      <c r="AB645" s="3" t="s">
        <v>388</v>
      </c>
      <c r="AC645" s="4">
        <f t="array" ref="AC645">XLOOKUP(AB645,'Agregado (2)'!$B$2:$B$1511,'Agregado (2)'!$H$2:$H$1511)</f>
        <v>-0.002805756379</v>
      </c>
      <c r="AD645" s="3" t="s">
        <v>388</v>
      </c>
      <c r="AE645" s="2">
        <v>-718.968</v>
      </c>
      <c r="AF645" s="12">
        <v>44035.0</v>
      </c>
      <c r="AG645" s="2">
        <v>100.87</v>
      </c>
      <c r="AH645" s="9">
        <f t="shared" si="8"/>
        <v>-0.05111483096</v>
      </c>
    </row>
    <row r="646" ht="15.75" customHeight="1">
      <c r="B646" s="13" t="s">
        <v>388</v>
      </c>
      <c r="C646" s="10">
        <v>119195.06300000007</v>
      </c>
      <c r="D646" s="21">
        <f t="shared" si="1"/>
        <v>-0.006013741717</v>
      </c>
      <c r="E646" s="10">
        <v>121018.39600000008</v>
      </c>
      <c r="F646" s="10">
        <v>109345.88499999988</v>
      </c>
      <c r="G646" s="10">
        <f t="shared" si="2"/>
        <v>349559.338</v>
      </c>
      <c r="H646" s="11">
        <f t="shared" si="5"/>
        <v>-0.002805756379</v>
      </c>
      <c r="J646" s="12"/>
      <c r="K646" s="12"/>
      <c r="L646" s="12"/>
      <c r="M646" s="12"/>
      <c r="N646" s="12"/>
      <c r="O646" s="12"/>
      <c r="P646" s="12"/>
      <c r="Q646" s="12">
        <v>44036.0</v>
      </c>
      <c r="R646" s="2">
        <v>201.3</v>
      </c>
      <c r="S646" s="3" t="s">
        <v>389</v>
      </c>
      <c r="T646" s="4">
        <f t="array" ref="T646">XLOOKUP(S646,'Agregado (2)'!$B$2:$B$1511,'Agregado (2)'!$H$2:$H$1511)</f>
        <v>0.002478033327</v>
      </c>
      <c r="V646" s="12">
        <v>44036.0</v>
      </c>
      <c r="W646" s="2">
        <v>289.68</v>
      </c>
      <c r="Y646" s="12">
        <v>44036.0</v>
      </c>
      <c r="Z646" s="2">
        <v>289.68</v>
      </c>
      <c r="AA646" s="22">
        <f t="shared" si="7"/>
        <v>0.005399805436</v>
      </c>
      <c r="AB646" s="3" t="s">
        <v>389</v>
      </c>
      <c r="AC646" s="4">
        <f t="array" ref="AC646">XLOOKUP(AB646,'Agregado (2)'!$B$2:$B$1511,'Agregado (2)'!$H$2:$H$1511)</f>
        <v>0.002478033327</v>
      </c>
      <c r="AD646" s="3" t="s">
        <v>389</v>
      </c>
      <c r="AE646" s="2">
        <v>936.133</v>
      </c>
      <c r="AF646" s="12">
        <v>44036.0</v>
      </c>
      <c r="AG646" s="2">
        <v>94.47</v>
      </c>
      <c r="AH646" s="9">
        <f t="shared" si="8"/>
        <v>-0.06555023529</v>
      </c>
    </row>
    <row r="647" ht="15.75" customHeight="1">
      <c r="B647" s="13" t="s">
        <v>389</v>
      </c>
      <c r="C647" s="10">
        <v>120131.19600000007</v>
      </c>
      <c r="D647" s="21">
        <f t="shared" si="1"/>
        <v>0.007823109577</v>
      </c>
      <c r="E647" s="10">
        <v>121083.21300000008</v>
      </c>
      <c r="F647" s="10">
        <v>109212.21499999988</v>
      </c>
      <c r="G647" s="10">
        <f t="shared" si="2"/>
        <v>350426.6318</v>
      </c>
      <c r="H647" s="11">
        <f t="shared" si="5"/>
        <v>0.002478033327</v>
      </c>
      <c r="J647" s="12"/>
      <c r="K647" s="12"/>
      <c r="L647" s="12"/>
      <c r="M647" s="12"/>
      <c r="N647" s="12"/>
      <c r="O647" s="12"/>
      <c r="P647" s="12"/>
      <c r="Q647" s="12">
        <v>44039.0</v>
      </c>
      <c r="R647" s="2">
        <v>203.85</v>
      </c>
      <c r="S647" s="3" t="s">
        <v>390</v>
      </c>
      <c r="T647" s="4">
        <f t="array" ref="T647">XLOOKUP(S647,'Agregado (2)'!$B$2:$B$1511,'Agregado (2)'!$H$2:$H$1511)</f>
        <v>0.001192427068</v>
      </c>
      <c r="V647" s="12">
        <v>44039.0</v>
      </c>
      <c r="W647" s="2">
        <v>289.5</v>
      </c>
      <c r="Y647" s="12">
        <v>44039.0</v>
      </c>
      <c r="Z647" s="2">
        <v>289.5</v>
      </c>
      <c r="AA647" s="22">
        <f t="shared" si="7"/>
        <v>-0.0006215684443</v>
      </c>
      <c r="AB647" s="3" t="s">
        <v>390</v>
      </c>
      <c r="AC647" s="4">
        <f t="array" ref="AC647">XLOOKUP(AB647,'Agregado (2)'!$B$2:$B$1511,'Agregado (2)'!$H$2:$H$1511)</f>
        <v>0.001192427068</v>
      </c>
      <c r="AD647" s="3" t="s">
        <v>390</v>
      </c>
      <c r="AE647" s="2">
        <v>753.906</v>
      </c>
      <c r="AF647" s="12">
        <v>44039.0</v>
      </c>
      <c r="AG647" s="2">
        <v>102.64</v>
      </c>
      <c r="AH647" s="9">
        <f t="shared" si="8"/>
        <v>0.08294539653</v>
      </c>
    </row>
    <row r="648" ht="15.75" customHeight="1">
      <c r="B648" s="13" t="s">
        <v>390</v>
      </c>
      <c r="C648" s="10">
        <v>120885.10200000007</v>
      </c>
      <c r="D648" s="21">
        <f t="shared" si="1"/>
        <v>0.006256078657</v>
      </c>
      <c r="E648" s="10">
        <v>121034.90100000007</v>
      </c>
      <c r="F648" s="10">
        <v>108924.72999999988</v>
      </c>
      <c r="G648" s="10">
        <f t="shared" si="2"/>
        <v>350844.7393</v>
      </c>
      <c r="H648" s="11">
        <f t="shared" si="5"/>
        <v>0.001192427068</v>
      </c>
      <c r="J648" s="12"/>
      <c r="K648" s="12"/>
      <c r="L648" s="12"/>
      <c r="M648" s="12"/>
      <c r="N648" s="12"/>
      <c r="O648" s="12"/>
      <c r="P648" s="12"/>
      <c r="Q648" s="12">
        <v>44040.0</v>
      </c>
      <c r="R648" s="2">
        <v>202.02</v>
      </c>
      <c r="S648" s="3" t="s">
        <v>391</v>
      </c>
      <c r="T648" s="4">
        <f t="array" ref="T648">XLOOKUP(S648,'Agregado (2)'!$B$2:$B$1511,'Agregado (2)'!$H$2:$H$1511)</f>
        <v>-0.005581659198</v>
      </c>
      <c r="V648" s="12">
        <v>44040.0</v>
      </c>
      <c r="W648" s="2">
        <v>282.66</v>
      </c>
      <c r="Y648" s="12">
        <v>44040.0</v>
      </c>
      <c r="Z648" s="2">
        <v>282.66</v>
      </c>
      <c r="AA648" s="22">
        <f t="shared" si="7"/>
        <v>-0.02391053507</v>
      </c>
      <c r="AB648" s="3" t="s">
        <v>391</v>
      </c>
      <c r="AC648" s="4">
        <f t="array" ref="AC648">XLOOKUP(AB648,'Agregado (2)'!$B$2:$B$1511,'Agregado (2)'!$H$2:$H$1511)</f>
        <v>-0.005581659198</v>
      </c>
      <c r="AD648" s="3" t="s">
        <v>391</v>
      </c>
      <c r="AE648" s="2">
        <v>-2084.527</v>
      </c>
      <c r="AF648" s="12">
        <v>44040.0</v>
      </c>
      <c r="AG648" s="2">
        <v>98.43</v>
      </c>
      <c r="AH648" s="9">
        <f t="shared" si="8"/>
        <v>-0.04188208467</v>
      </c>
    </row>
    <row r="649" ht="15.75" customHeight="1">
      <c r="B649" s="13" t="s">
        <v>391</v>
      </c>
      <c r="C649" s="10">
        <v>118800.57500000007</v>
      </c>
      <c r="D649" s="21">
        <f t="shared" si="1"/>
        <v>-0.01739427724</v>
      </c>
      <c r="E649" s="10">
        <v>121180.91000000008</v>
      </c>
      <c r="F649" s="10">
        <v>108910.43099999988</v>
      </c>
      <c r="G649" s="10">
        <f t="shared" si="2"/>
        <v>348891.8986</v>
      </c>
      <c r="H649" s="11">
        <f t="shared" si="5"/>
        <v>-0.005581659198</v>
      </c>
      <c r="J649" s="12"/>
      <c r="K649" s="12"/>
      <c r="L649" s="12"/>
      <c r="M649" s="12"/>
      <c r="N649" s="12"/>
      <c r="O649" s="12"/>
      <c r="P649" s="12"/>
      <c r="Q649" s="12">
        <v>44041.0</v>
      </c>
      <c r="R649" s="2">
        <v>204.06</v>
      </c>
      <c r="S649" s="3" t="s">
        <v>392</v>
      </c>
      <c r="T649" s="4">
        <f t="array" ref="T649">XLOOKUP(S649,'Agregado (2)'!$B$2:$B$1511,'Agregado (2)'!$H$2:$H$1511)</f>
        <v>0.001888219118</v>
      </c>
      <c r="V649" s="12">
        <v>44041.0</v>
      </c>
      <c r="W649" s="2">
        <v>291.36</v>
      </c>
      <c r="Y649" s="12">
        <v>44041.0</v>
      </c>
      <c r="Z649" s="2">
        <v>291.36</v>
      </c>
      <c r="AA649" s="22">
        <f t="shared" si="7"/>
        <v>0.03031485404</v>
      </c>
      <c r="AB649" s="3" t="s">
        <v>392</v>
      </c>
      <c r="AC649" s="4">
        <f t="array" ref="AC649">XLOOKUP(AB649,'Agregado (2)'!$B$2:$B$1511,'Agregado (2)'!$H$2:$H$1511)</f>
        <v>0.001888219118</v>
      </c>
      <c r="AD649" s="3" t="s">
        <v>392</v>
      </c>
      <c r="AE649" s="2">
        <v>513.751</v>
      </c>
      <c r="AF649" s="12">
        <v>44041.0</v>
      </c>
      <c r="AG649" s="2">
        <v>99.94</v>
      </c>
      <c r="AH649" s="9">
        <f t="shared" si="8"/>
        <v>0.01522437027</v>
      </c>
    </row>
    <row r="650" ht="15.75" customHeight="1">
      <c r="B650" s="13" t="s">
        <v>392</v>
      </c>
      <c r="C650" s="10">
        <v>119314.32600000007</v>
      </c>
      <c r="D650" s="21">
        <f t="shared" si="1"/>
        <v>0.004315158733</v>
      </c>
      <c r="E650" s="10">
        <v>121180.91000000008</v>
      </c>
      <c r="F650" s="10">
        <v>109056.06499999989</v>
      </c>
      <c r="G650" s="10">
        <f t="shared" si="2"/>
        <v>349551.3053</v>
      </c>
      <c r="H650" s="11">
        <f t="shared" si="5"/>
        <v>0.001888219118</v>
      </c>
      <c r="J650" s="12"/>
      <c r="K650" s="12"/>
      <c r="L650" s="12"/>
      <c r="M650" s="12"/>
      <c r="N650" s="12"/>
      <c r="O650" s="12"/>
      <c r="P650" s="12"/>
      <c r="Q650" s="12">
        <v>44042.0</v>
      </c>
      <c r="R650" s="2">
        <v>203.9</v>
      </c>
      <c r="S650" s="3" t="s">
        <v>393</v>
      </c>
      <c r="T650" s="4">
        <f t="array" ref="T650">XLOOKUP(S650,'Agregado (2)'!$B$2:$B$1511,'Agregado (2)'!$H$2:$H$1511)</f>
        <v>-0.00602464561</v>
      </c>
      <c r="V650" s="12">
        <v>44042.0</v>
      </c>
      <c r="W650" s="2">
        <v>283.77</v>
      </c>
      <c r="Y650" s="12">
        <v>44042.0</v>
      </c>
      <c r="Z650" s="2">
        <v>283.77</v>
      </c>
      <c r="AA650" s="22">
        <f t="shared" si="7"/>
        <v>-0.02639556509</v>
      </c>
      <c r="AB650" s="3" t="s">
        <v>393</v>
      </c>
      <c r="AC650" s="4">
        <f t="array" ref="AC650">XLOOKUP(AB650,'Agregado (2)'!$B$2:$B$1511,'Agregado (2)'!$H$2:$H$1511)</f>
        <v>-0.00602464561</v>
      </c>
      <c r="AD650" s="3" t="s">
        <v>393</v>
      </c>
      <c r="AE650" s="2">
        <v>-2178.038</v>
      </c>
      <c r="AF650" s="12">
        <v>44042.0</v>
      </c>
      <c r="AG650" s="2">
        <v>99.17</v>
      </c>
      <c r="AH650" s="9">
        <f t="shared" si="8"/>
        <v>-0.007734456718</v>
      </c>
    </row>
    <row r="651" ht="15.75" customHeight="1">
      <c r="B651" s="13" t="s">
        <v>393</v>
      </c>
      <c r="C651" s="10">
        <v>117136.28800000007</v>
      </c>
      <c r="D651" s="21">
        <f t="shared" si="1"/>
        <v>-0.01842329413</v>
      </c>
      <c r="E651" s="10">
        <v>121197.22900000008</v>
      </c>
      <c r="F651" s="10">
        <v>109118.21499999988</v>
      </c>
      <c r="G651" s="10">
        <f t="shared" si="2"/>
        <v>347451.7136</v>
      </c>
      <c r="H651" s="11">
        <f t="shared" si="5"/>
        <v>-0.00602464561</v>
      </c>
      <c r="J651" s="12"/>
      <c r="K651" s="12"/>
      <c r="L651" s="12"/>
      <c r="M651" s="12"/>
      <c r="N651" s="12"/>
      <c r="O651" s="12"/>
      <c r="P651" s="12"/>
      <c r="Q651" s="12">
        <v>44043.0</v>
      </c>
      <c r="R651" s="2">
        <v>205.01</v>
      </c>
      <c r="S651" s="3" t="s">
        <v>394</v>
      </c>
      <c r="T651" s="4">
        <f t="array" ref="T651">XLOOKUP(S651,'Agregado (2)'!$B$2:$B$1511,'Agregado (2)'!$H$2:$H$1511)</f>
        <v>0.0005827085413</v>
      </c>
      <c r="V651" s="12">
        <v>44043.0</v>
      </c>
      <c r="W651" s="2">
        <v>281.3</v>
      </c>
      <c r="Y651" s="12">
        <v>44043.0</v>
      </c>
      <c r="Z651" s="2">
        <v>281.3</v>
      </c>
      <c r="AA651" s="22">
        <f t="shared" si="7"/>
        <v>-0.008742335397</v>
      </c>
      <c r="AB651" s="3" t="s">
        <v>394</v>
      </c>
      <c r="AC651" s="4">
        <f t="array" ref="AC651">XLOOKUP(AB651,'Agregado (2)'!$B$2:$B$1511,'Agregado (2)'!$H$2:$H$1511)</f>
        <v>0.0005827085413</v>
      </c>
      <c r="AD651" s="3" t="s">
        <v>394</v>
      </c>
      <c r="AE651" s="2">
        <v>194.354</v>
      </c>
      <c r="AF651" s="12">
        <v>44043.0</v>
      </c>
      <c r="AG651" s="2">
        <v>95.38</v>
      </c>
      <c r="AH651" s="9">
        <f t="shared" si="8"/>
        <v>-0.03896663633</v>
      </c>
    </row>
    <row r="652" ht="15.75" customHeight="1">
      <c r="B652" s="13" t="s">
        <v>394</v>
      </c>
      <c r="C652" s="10">
        <v>117330.64200000008</v>
      </c>
      <c r="D652" s="21">
        <f t="shared" si="1"/>
        <v>0.001657837585</v>
      </c>
      <c r="E652" s="10">
        <v>121197.22900000008</v>
      </c>
      <c r="F652" s="10">
        <v>109126.36299999988</v>
      </c>
      <c r="G652" s="10">
        <f t="shared" si="2"/>
        <v>347654.2357</v>
      </c>
      <c r="H652" s="11">
        <f t="shared" si="5"/>
        <v>0.0005827085413</v>
      </c>
      <c r="J652" s="12"/>
      <c r="K652" s="12"/>
      <c r="L652" s="12"/>
      <c r="M652" s="12"/>
      <c r="N652" s="12"/>
      <c r="O652" s="12"/>
      <c r="P652" s="12"/>
      <c r="Q652" s="12">
        <v>44046.0</v>
      </c>
      <c r="R652" s="2">
        <v>216.54</v>
      </c>
      <c r="S652" s="3">
        <v>43898.0</v>
      </c>
      <c r="T652" s="4">
        <f t="array" ref="T652">XLOOKUP(S652,'Agregado (2)'!$B$2:$B$1511,'Agregado (2)'!$H$2:$H$1511)</f>
        <v>-0.006626200418</v>
      </c>
      <c r="V652" s="12">
        <v>44046.0</v>
      </c>
      <c r="W652" s="2">
        <v>280.63</v>
      </c>
      <c r="Y652" s="12">
        <v>44046.0</v>
      </c>
      <c r="Z652" s="2">
        <v>280.63</v>
      </c>
      <c r="AA652" s="22">
        <f t="shared" si="7"/>
        <v>-0.002384639786</v>
      </c>
      <c r="AB652" s="3">
        <v>43898.0</v>
      </c>
      <c r="AC652" s="4">
        <f t="array" ref="AC652">XLOOKUP(AB652,'Agregado (2)'!$B$2:$B$1511,'Agregado (2)'!$H$2:$H$1511)</f>
        <v>-0.006626200418</v>
      </c>
      <c r="AD652" s="3">
        <v>43898.0</v>
      </c>
      <c r="AE652" s="2">
        <v>-2285.061</v>
      </c>
      <c r="AF652" s="12">
        <v>44046.0</v>
      </c>
      <c r="AG652" s="2">
        <v>99.0</v>
      </c>
      <c r="AH652" s="9">
        <f t="shared" si="8"/>
        <v>0.03725093726</v>
      </c>
    </row>
    <row r="653" ht="15.75" customHeight="1">
      <c r="B653" s="13">
        <v>43898.0</v>
      </c>
      <c r="C653" s="10">
        <v>115045.58100000008</v>
      </c>
      <c r="D653" s="21">
        <f t="shared" si="1"/>
        <v>-0.01966754281</v>
      </c>
      <c r="E653" s="10">
        <v>121311.93800000008</v>
      </c>
      <c r="F653" s="10">
        <v>109000.72499999987</v>
      </c>
      <c r="G653" s="10">
        <f t="shared" si="2"/>
        <v>345358.2243</v>
      </c>
      <c r="H653" s="11">
        <f t="shared" si="5"/>
        <v>-0.006626200418</v>
      </c>
      <c r="J653" s="12"/>
      <c r="K653" s="12"/>
      <c r="L653" s="12"/>
      <c r="M653" s="12"/>
      <c r="N653" s="12"/>
      <c r="O653" s="12"/>
      <c r="P653" s="12"/>
      <c r="Q653" s="12">
        <v>44047.0</v>
      </c>
      <c r="R653" s="2">
        <v>213.29</v>
      </c>
      <c r="S653" s="3">
        <v>43929.0</v>
      </c>
      <c r="T653" s="4">
        <f t="array" ref="T653">XLOOKUP(S653,'Agregado (2)'!$B$2:$B$1511,'Agregado (2)'!$H$2:$H$1511)</f>
        <v>0.006601416315</v>
      </c>
      <c r="V653" s="12">
        <v>44047.0</v>
      </c>
      <c r="W653" s="2">
        <v>276.0</v>
      </c>
      <c r="Y653" s="12">
        <v>44047.0</v>
      </c>
      <c r="Z653" s="2">
        <v>276.0</v>
      </c>
      <c r="AA653" s="22">
        <f t="shared" si="7"/>
        <v>-0.01663620999</v>
      </c>
      <c r="AB653" s="3">
        <v>43929.0</v>
      </c>
      <c r="AC653" s="4">
        <f t="array" ref="AC653">XLOOKUP(AB653,'Agregado (2)'!$B$2:$B$1511,'Agregado (2)'!$H$2:$H$1511)</f>
        <v>0.006601416315</v>
      </c>
      <c r="AD653" s="3">
        <v>43929.0</v>
      </c>
      <c r="AE653" s="2">
        <v>2613.853</v>
      </c>
      <c r="AF653" s="12">
        <v>44047.0</v>
      </c>
      <c r="AG653" s="2">
        <v>99.13</v>
      </c>
      <c r="AH653" s="9">
        <f t="shared" si="8"/>
        <v>0.00131226991</v>
      </c>
    </row>
    <row r="654" ht="15.75" customHeight="1">
      <c r="B654" s="13">
        <v>43929.0</v>
      </c>
      <c r="C654" s="10">
        <v>117659.43400000008</v>
      </c>
      <c r="D654" s="21">
        <f t="shared" si="1"/>
        <v>0.0224658926</v>
      </c>
      <c r="E654" s="10">
        <v>121130.38200000009</v>
      </c>
      <c r="F654" s="10">
        <v>108855.78099999987</v>
      </c>
      <c r="G654" s="10">
        <f t="shared" si="2"/>
        <v>347645.6195</v>
      </c>
      <c r="H654" s="11">
        <f t="shared" si="5"/>
        <v>0.006601416315</v>
      </c>
      <c r="J654" s="12"/>
      <c r="K654" s="12"/>
      <c r="L654" s="12"/>
      <c r="M654" s="12"/>
      <c r="N654" s="12"/>
      <c r="O654" s="12"/>
      <c r="P654" s="12"/>
      <c r="Q654" s="12">
        <v>44048.0</v>
      </c>
      <c r="R654" s="2">
        <v>212.94</v>
      </c>
      <c r="S654" s="3">
        <v>43959.0</v>
      </c>
      <c r="T654" s="4">
        <f t="array" ref="T654">XLOOKUP(S654,'Agregado (2)'!$B$2:$B$1511,'Agregado (2)'!$H$2:$H$1511)</f>
        <v>0.0003306253978</v>
      </c>
      <c r="V654" s="12">
        <v>44048.0</v>
      </c>
      <c r="W654" s="2">
        <v>277.62</v>
      </c>
      <c r="Y654" s="12">
        <v>44048.0</v>
      </c>
      <c r="Z654" s="2">
        <v>277.62</v>
      </c>
      <c r="AA654" s="22">
        <f t="shared" si="7"/>
        <v>0.00585240643</v>
      </c>
      <c r="AB654" s="3">
        <v>43959.0</v>
      </c>
      <c r="AC654" s="4">
        <f t="array" ref="AC654">XLOOKUP(AB654,'Agregado (2)'!$B$2:$B$1511,'Agregado (2)'!$H$2:$H$1511)</f>
        <v>0.0003306253978</v>
      </c>
      <c r="AD654" s="3">
        <v>43959.0</v>
      </c>
      <c r="AE654" s="2">
        <v>346.466</v>
      </c>
      <c r="AF654" s="12">
        <v>44048.0</v>
      </c>
      <c r="AG654" s="2">
        <v>99.0</v>
      </c>
      <c r="AH654" s="9">
        <f t="shared" si="8"/>
        <v>-0.00131226991</v>
      </c>
    </row>
    <row r="655" ht="15.75" customHeight="1">
      <c r="B655" s="13">
        <v>43959.0</v>
      </c>
      <c r="C655" s="10">
        <v>118005.90000000008</v>
      </c>
      <c r="D655" s="21">
        <f t="shared" si="1"/>
        <v>0.002940324262</v>
      </c>
      <c r="E655" s="10">
        <v>121130.38200000009</v>
      </c>
      <c r="F655" s="10">
        <v>108624.29399999988</v>
      </c>
      <c r="G655" s="10">
        <f t="shared" si="2"/>
        <v>347760.5789</v>
      </c>
      <c r="H655" s="11">
        <f t="shared" si="5"/>
        <v>0.0003306253978</v>
      </c>
      <c r="J655" s="12"/>
      <c r="K655" s="12"/>
      <c r="L655" s="12"/>
      <c r="M655" s="12"/>
      <c r="N655" s="12"/>
      <c r="O655" s="12"/>
      <c r="P655" s="12"/>
      <c r="Q655" s="12">
        <v>44049.0</v>
      </c>
      <c r="R655" s="2">
        <v>216.35</v>
      </c>
      <c r="S655" s="3">
        <v>43990.0</v>
      </c>
      <c r="T655" s="4">
        <f t="array" ref="T655">XLOOKUP(S655,'Agregado (2)'!$B$2:$B$1511,'Agregado (2)'!$H$2:$H$1511)</f>
        <v>0.00190788095</v>
      </c>
      <c r="V655" s="12">
        <v>44049.0</v>
      </c>
      <c r="W655" s="2">
        <v>279.32</v>
      </c>
      <c r="Y655" s="12">
        <v>44049.0</v>
      </c>
      <c r="Z655" s="2">
        <v>279.32</v>
      </c>
      <c r="AA655" s="22">
        <f t="shared" si="7"/>
        <v>0.006104805831</v>
      </c>
      <c r="AB655" s="3">
        <v>43990.0</v>
      </c>
      <c r="AC655" s="4">
        <f t="array" ref="AC655">XLOOKUP(AB655,'Agregado (2)'!$B$2:$B$1511,'Agregado (2)'!$H$2:$H$1511)</f>
        <v>0.00190788095</v>
      </c>
      <c r="AD655" s="3">
        <v>43990.0</v>
      </c>
      <c r="AE655" s="2">
        <v>597.757</v>
      </c>
      <c r="AF655" s="12">
        <v>44049.0</v>
      </c>
      <c r="AG655" s="2">
        <v>99.31</v>
      </c>
      <c r="AH655" s="9">
        <f t="shared" si="8"/>
        <v>0.003126420781</v>
      </c>
    </row>
    <row r="656" ht="15.75" customHeight="1">
      <c r="B656" s="13">
        <v>43990.0</v>
      </c>
      <c r="C656" s="10">
        <v>118603.65700000008</v>
      </c>
      <c r="D656" s="21">
        <f t="shared" si="1"/>
        <v>0.005052697611</v>
      </c>
      <c r="E656" s="10">
        <v>121230.40900000009</v>
      </c>
      <c r="F656" s="10">
        <v>108590.62699999988</v>
      </c>
      <c r="G656" s="10">
        <f t="shared" si="2"/>
        <v>348424.6981</v>
      </c>
      <c r="H656" s="11">
        <f t="shared" si="5"/>
        <v>0.00190788095</v>
      </c>
      <c r="J656" s="12"/>
      <c r="K656" s="12"/>
      <c r="L656" s="12"/>
      <c r="M656" s="12"/>
      <c r="N656" s="12"/>
      <c r="O656" s="12"/>
      <c r="P656" s="12"/>
      <c r="Q656" s="12">
        <v>44050.0</v>
      </c>
      <c r="R656" s="2">
        <v>212.48</v>
      </c>
      <c r="S656" s="3">
        <v>44020.0</v>
      </c>
      <c r="T656" s="4">
        <f t="array" ref="T656">XLOOKUP(S656,'Agregado (2)'!$B$2:$B$1511,'Agregado (2)'!$H$2:$H$1511)</f>
        <v>-0.00118015127</v>
      </c>
      <c r="V656" s="12">
        <v>44050.0</v>
      </c>
      <c r="W656" s="2">
        <v>275.52</v>
      </c>
      <c r="Y656" s="12">
        <v>44050.0</v>
      </c>
      <c r="Z656" s="2">
        <v>275.52</v>
      </c>
      <c r="AA656" s="22">
        <f t="shared" si="7"/>
        <v>-0.01369785674</v>
      </c>
      <c r="AB656" s="3">
        <v>44020.0</v>
      </c>
      <c r="AC656" s="4">
        <f t="array" ref="AC656">XLOOKUP(AB656,'Agregado (2)'!$B$2:$B$1511,'Agregado (2)'!$H$2:$H$1511)</f>
        <v>-0.00118015127</v>
      </c>
      <c r="AD656" s="3">
        <v>44020.0</v>
      </c>
      <c r="AE656" s="2">
        <v>-267.405</v>
      </c>
      <c r="AF656" s="12">
        <v>44050.0</v>
      </c>
      <c r="AG656" s="2">
        <v>96.85</v>
      </c>
      <c r="AH656" s="9">
        <f t="shared" si="8"/>
        <v>-0.02508288106</v>
      </c>
    </row>
    <row r="657" ht="15.75" customHeight="1">
      <c r="B657" s="13">
        <v>44020.0</v>
      </c>
      <c r="C657" s="10">
        <v>118336.25200000008</v>
      </c>
      <c r="D657" s="21">
        <f t="shared" si="1"/>
        <v>-0.002257155535</v>
      </c>
      <c r="E657" s="10">
        <v>121230.40900000009</v>
      </c>
      <c r="F657" s="10">
        <v>108447.08799999987</v>
      </c>
      <c r="G657" s="10">
        <f t="shared" si="2"/>
        <v>348013.7467</v>
      </c>
      <c r="H657" s="11">
        <f t="shared" si="5"/>
        <v>-0.00118015127</v>
      </c>
      <c r="J657" s="12"/>
      <c r="K657" s="12"/>
      <c r="L657" s="12"/>
      <c r="M657" s="12"/>
      <c r="N657" s="12"/>
      <c r="O657" s="12"/>
      <c r="P657" s="12"/>
      <c r="Q657" s="12">
        <v>44053.0</v>
      </c>
      <c r="R657" s="2">
        <v>208.25</v>
      </c>
      <c r="S657" s="3">
        <v>44112.0</v>
      </c>
      <c r="T657" s="4">
        <f t="array" ref="T657">XLOOKUP(S657,'Agregado (2)'!$B$2:$B$1511,'Agregado (2)'!$H$2:$H$1511)</f>
        <v>-0.00129323511</v>
      </c>
      <c r="V657" s="12">
        <v>44053.0</v>
      </c>
      <c r="W657" s="2">
        <v>271.15</v>
      </c>
      <c r="Y657" s="12">
        <v>44053.0</v>
      </c>
      <c r="Z657" s="2">
        <v>271.15</v>
      </c>
      <c r="AA657" s="22">
        <f t="shared" si="7"/>
        <v>-0.01598804795</v>
      </c>
      <c r="AB657" s="3">
        <v>44112.0</v>
      </c>
      <c r="AC657" s="4">
        <f t="array" ref="AC657">XLOOKUP(AB657,'Agregado (2)'!$B$2:$B$1511,'Agregado (2)'!$H$2:$H$1511)</f>
        <v>-0.00129323511</v>
      </c>
      <c r="AD657" s="3">
        <v>44112.0</v>
      </c>
      <c r="AE657" s="2">
        <v>-585.438</v>
      </c>
      <c r="AF657" s="12">
        <v>44053.0</v>
      </c>
      <c r="AG657" s="2">
        <v>94.57</v>
      </c>
      <c r="AH657" s="9">
        <f t="shared" si="8"/>
        <v>-0.02382308883</v>
      </c>
    </row>
    <row r="658" ht="15.75" customHeight="1">
      <c r="B658" s="13">
        <v>44112.0</v>
      </c>
      <c r="C658" s="10">
        <v>117750.81400000009</v>
      </c>
      <c r="D658" s="21">
        <f t="shared" si="1"/>
        <v>-0.004959519468</v>
      </c>
      <c r="E658" s="10">
        <v>121297.58600000008</v>
      </c>
      <c r="F658" s="10">
        <v>108515.57899999987</v>
      </c>
      <c r="G658" s="10">
        <f t="shared" si="2"/>
        <v>347563.974</v>
      </c>
      <c r="H658" s="11">
        <f t="shared" si="5"/>
        <v>-0.00129323511</v>
      </c>
      <c r="J658" s="12"/>
      <c r="K658" s="12"/>
      <c r="L658" s="12"/>
      <c r="M658" s="12"/>
      <c r="N658" s="12"/>
      <c r="O658" s="12"/>
      <c r="P658" s="12"/>
      <c r="Q658" s="12">
        <v>44054.0</v>
      </c>
      <c r="R658" s="2">
        <v>203.38</v>
      </c>
      <c r="S658" s="3">
        <v>44143.0</v>
      </c>
      <c r="T658" s="4">
        <f t="array" ref="T658">XLOOKUP(S658,'Agregado (2)'!$B$2:$B$1511,'Agregado (2)'!$H$2:$H$1511)</f>
        <v>0.005293587656</v>
      </c>
      <c r="V658" s="12">
        <v>44054.0</v>
      </c>
      <c r="W658" s="2">
        <v>274.53</v>
      </c>
      <c r="Y658" s="12">
        <v>44054.0</v>
      </c>
      <c r="Z658" s="2">
        <v>274.53</v>
      </c>
      <c r="AA658" s="22">
        <f t="shared" si="7"/>
        <v>0.01238837131</v>
      </c>
      <c r="AB658" s="3">
        <v>44143.0</v>
      </c>
      <c r="AC658" s="4">
        <f t="array" ref="AC658">XLOOKUP(AB658,'Agregado (2)'!$B$2:$B$1511,'Agregado (2)'!$H$2:$H$1511)</f>
        <v>0.005293587656</v>
      </c>
      <c r="AD658" s="3">
        <v>44143.0</v>
      </c>
      <c r="AE658" s="2">
        <v>1509.551</v>
      </c>
      <c r="AF658" s="12">
        <v>44054.0</v>
      </c>
      <c r="AG658" s="2">
        <v>91.63</v>
      </c>
      <c r="AH658" s="9">
        <f t="shared" si="8"/>
        <v>-0.03158157205</v>
      </c>
    </row>
    <row r="659" ht="15.75" customHeight="1">
      <c r="B659" s="13">
        <v>44143.0</v>
      </c>
      <c r="C659" s="10">
        <v>119260.36500000009</v>
      </c>
      <c r="D659" s="21">
        <f t="shared" si="1"/>
        <v>0.01273839841</v>
      </c>
      <c r="E659" s="10">
        <v>121567.03500000008</v>
      </c>
      <c r="F659" s="10">
        <v>108581.29999999987</v>
      </c>
      <c r="G659" s="10">
        <f t="shared" si="2"/>
        <v>349408.7127</v>
      </c>
      <c r="H659" s="11">
        <f t="shared" si="5"/>
        <v>0.005293587656</v>
      </c>
      <c r="J659" s="12"/>
      <c r="K659" s="12"/>
      <c r="L659" s="12"/>
      <c r="M659" s="12"/>
      <c r="N659" s="12"/>
      <c r="O659" s="12"/>
      <c r="P659" s="12"/>
      <c r="Q659" s="12">
        <v>44055.0</v>
      </c>
      <c r="R659" s="2">
        <v>209.19</v>
      </c>
      <c r="S659" s="3">
        <v>44173.0</v>
      </c>
      <c r="T659" s="4">
        <f t="array" ref="T659">XLOOKUP(S659,'Agregado (2)'!$B$2:$B$1511,'Agregado (2)'!$H$2:$H$1511)</f>
        <v>0.0009526116546</v>
      </c>
      <c r="V659" s="12">
        <v>44055.0</v>
      </c>
      <c r="W659" s="2">
        <v>278.84</v>
      </c>
      <c r="Y659" s="12">
        <v>44055.0</v>
      </c>
      <c r="Z659" s="2">
        <v>278.84</v>
      </c>
      <c r="AA659" s="22">
        <f t="shared" si="7"/>
        <v>0.01557759602</v>
      </c>
      <c r="AB659" s="3">
        <v>44173.0</v>
      </c>
      <c r="AC659" s="4">
        <f t="array" ref="AC659">XLOOKUP(AB659,'Agregado (2)'!$B$2:$B$1511,'Agregado (2)'!$H$2:$H$1511)</f>
        <v>0.0009526116546</v>
      </c>
      <c r="AD659" s="3">
        <v>44173.0</v>
      </c>
      <c r="AE659" s="2">
        <v>16.639</v>
      </c>
      <c r="AF659" s="12">
        <v>44055.0</v>
      </c>
      <c r="AG659" s="2">
        <v>103.65</v>
      </c>
      <c r="AH659" s="9">
        <f t="shared" si="8"/>
        <v>0.1232611099</v>
      </c>
    </row>
    <row r="660" ht="15.75" customHeight="1">
      <c r="B660" s="13">
        <v>44173.0</v>
      </c>
      <c r="C660" s="10">
        <v>119277.00400000009</v>
      </c>
      <c r="D660" s="21">
        <f t="shared" si="1"/>
        <v>0.0001395085399</v>
      </c>
      <c r="E660" s="10">
        <v>121567.03500000008</v>
      </c>
      <c r="F660" s="10">
        <v>108897.68299999987</v>
      </c>
      <c r="G660" s="10">
        <f t="shared" si="2"/>
        <v>349741.7221</v>
      </c>
      <c r="H660" s="11">
        <f t="shared" si="5"/>
        <v>0.0009526116546</v>
      </c>
      <c r="J660" s="12"/>
      <c r="K660" s="12"/>
      <c r="L660" s="12"/>
      <c r="M660" s="12"/>
      <c r="N660" s="12"/>
      <c r="O660" s="12"/>
      <c r="P660" s="12"/>
      <c r="Q660" s="12">
        <v>44056.0</v>
      </c>
      <c r="R660" s="2">
        <v>208.7</v>
      </c>
      <c r="S660" s="3" t="s">
        <v>395</v>
      </c>
      <c r="T660" s="4">
        <f t="array" ref="T660">XLOOKUP(S660,'Agregado (2)'!$B$2:$B$1511,'Agregado (2)'!$H$2:$H$1511)</f>
        <v>-0.001626499577</v>
      </c>
      <c r="V660" s="12">
        <v>44056.0</v>
      </c>
      <c r="W660" s="2">
        <v>281.97</v>
      </c>
      <c r="Y660" s="12">
        <v>44056.0</v>
      </c>
      <c r="Z660" s="2">
        <v>281.97</v>
      </c>
      <c r="AA660" s="22">
        <f t="shared" si="7"/>
        <v>0.01116254168</v>
      </c>
      <c r="AB660" s="3" t="s">
        <v>395</v>
      </c>
      <c r="AC660" s="4">
        <f t="array" ref="AC660">XLOOKUP(AB660,'Agregado (2)'!$B$2:$B$1511,'Agregado (2)'!$H$2:$H$1511)</f>
        <v>-0.001626499577</v>
      </c>
      <c r="AD660" s="3" t="s">
        <v>395</v>
      </c>
      <c r="AE660" s="2">
        <v>-506.231</v>
      </c>
      <c r="AF660" s="12">
        <v>44056.0</v>
      </c>
      <c r="AG660" s="2">
        <v>108.07</v>
      </c>
      <c r="AH660" s="9">
        <f t="shared" si="8"/>
        <v>0.04175932643</v>
      </c>
    </row>
    <row r="661" ht="15.75" customHeight="1">
      <c r="B661" s="13" t="s">
        <v>395</v>
      </c>
      <c r="C661" s="10">
        <v>118770.77300000009</v>
      </c>
      <c r="D661" s="21">
        <f t="shared" si="1"/>
        <v>-0.004253194628</v>
      </c>
      <c r="E661" s="10">
        <v>121380.66500000008</v>
      </c>
      <c r="F661" s="10">
        <v>109021.89599999988</v>
      </c>
      <c r="G661" s="10">
        <f t="shared" si="2"/>
        <v>349173.3297</v>
      </c>
      <c r="H661" s="11">
        <f t="shared" si="5"/>
        <v>-0.001626499577</v>
      </c>
      <c r="J661" s="12"/>
      <c r="K661" s="12"/>
      <c r="L661" s="12"/>
      <c r="M661" s="12"/>
      <c r="N661" s="12"/>
      <c r="O661" s="12"/>
      <c r="P661" s="12"/>
      <c r="Q661" s="12">
        <v>44057.0</v>
      </c>
      <c r="R661" s="2">
        <v>208.9</v>
      </c>
      <c r="S661" s="3" t="s">
        <v>396</v>
      </c>
      <c r="T661" s="4">
        <f t="array" ref="T661">XLOOKUP(S661,'Agregado (2)'!$B$2:$B$1511,'Agregado (2)'!$H$2:$H$1511)</f>
        <v>-0.002768287435</v>
      </c>
      <c r="V661" s="12">
        <v>44057.0</v>
      </c>
      <c r="W661" s="2">
        <v>281.05</v>
      </c>
      <c r="Y661" s="12">
        <v>44057.0</v>
      </c>
      <c r="Z661" s="2">
        <v>281.05</v>
      </c>
      <c r="AA661" s="22">
        <f t="shared" si="7"/>
        <v>-0.003268092852</v>
      </c>
      <c r="AB661" s="3" t="s">
        <v>396</v>
      </c>
      <c r="AC661" s="4">
        <f t="array" ref="AC661">XLOOKUP(AB661,'Agregado (2)'!$B$2:$B$1511,'Agregado (2)'!$H$2:$H$1511)</f>
        <v>-0.002768287435</v>
      </c>
      <c r="AD661" s="3" t="s">
        <v>396</v>
      </c>
      <c r="AE661" s="2">
        <v>-320.036</v>
      </c>
      <c r="AF661" s="12">
        <v>44057.0</v>
      </c>
      <c r="AG661" s="2">
        <v>110.05</v>
      </c>
      <c r="AH661" s="9">
        <f t="shared" si="8"/>
        <v>0.01815564266</v>
      </c>
    </row>
    <row r="662" ht="15.75" customHeight="1">
      <c r="B662" s="13" t="s">
        <v>396</v>
      </c>
      <c r="C662" s="10">
        <v>118450.7370000001</v>
      </c>
      <c r="D662" s="21">
        <f t="shared" si="1"/>
        <v>-0.002698205522</v>
      </c>
      <c r="E662" s="10">
        <v>121346.84100000009</v>
      </c>
      <c r="F662" s="10">
        <v>108410.47899999988</v>
      </c>
      <c r="G662" s="10">
        <f t="shared" si="2"/>
        <v>348208.0543</v>
      </c>
      <c r="H662" s="11">
        <f t="shared" si="5"/>
        <v>-0.002768287435</v>
      </c>
      <c r="J662" s="12"/>
      <c r="K662" s="12"/>
      <c r="L662" s="12"/>
      <c r="M662" s="12"/>
      <c r="N662" s="12"/>
      <c r="O662" s="12"/>
      <c r="P662" s="12"/>
      <c r="Q662" s="12">
        <v>44060.0</v>
      </c>
      <c r="R662" s="2">
        <v>210.28</v>
      </c>
      <c r="S662" s="3" t="s">
        <v>397</v>
      </c>
      <c r="T662" s="4">
        <f t="array" ref="T662">XLOOKUP(S662,'Agregado (2)'!$B$2:$B$1511,'Agregado (2)'!$H$2:$H$1511)</f>
        <v>-0.005094313545</v>
      </c>
      <c r="V662" s="12">
        <v>44060.0</v>
      </c>
      <c r="W662" s="2">
        <v>283.62</v>
      </c>
      <c r="Y662" s="12">
        <v>44060.0</v>
      </c>
      <c r="Z662" s="2">
        <v>283.62</v>
      </c>
      <c r="AA662" s="22">
        <f t="shared" si="7"/>
        <v>0.009102724585</v>
      </c>
      <c r="AB662" s="3" t="s">
        <v>397</v>
      </c>
      <c r="AC662" s="4">
        <f t="array" ref="AC662">XLOOKUP(AB662,'Agregado (2)'!$B$2:$B$1511,'Agregado (2)'!$H$2:$H$1511)</f>
        <v>-0.005094313545</v>
      </c>
      <c r="AD662" s="3" t="s">
        <v>397</v>
      </c>
      <c r="AE662" s="2">
        <v>-1414.748</v>
      </c>
      <c r="AF662" s="12">
        <v>44060.0</v>
      </c>
      <c r="AG662" s="2">
        <v>122.38</v>
      </c>
      <c r="AH662" s="9">
        <f t="shared" si="8"/>
        <v>0.1061961501</v>
      </c>
    </row>
    <row r="663" ht="15.75" customHeight="1">
      <c r="B663" s="13" t="s">
        <v>397</v>
      </c>
      <c r="C663" s="10">
        <v>117035.98900000009</v>
      </c>
      <c r="D663" s="21">
        <f t="shared" si="1"/>
        <v>-0.01201566683</v>
      </c>
      <c r="E663" s="10">
        <v>121059.36300000008</v>
      </c>
      <c r="F663" s="10">
        <v>108343.34399999988</v>
      </c>
      <c r="G663" s="10">
        <f t="shared" si="2"/>
        <v>346438.684</v>
      </c>
      <c r="H663" s="11">
        <f t="shared" si="5"/>
        <v>-0.005094313545</v>
      </c>
      <c r="J663" s="12"/>
      <c r="K663" s="12"/>
      <c r="L663" s="12"/>
      <c r="M663" s="12"/>
      <c r="N663" s="12"/>
      <c r="O663" s="12"/>
      <c r="P663" s="12"/>
      <c r="Q663" s="12">
        <v>44061.0</v>
      </c>
      <c r="R663" s="2">
        <v>211.49</v>
      </c>
      <c r="S663" s="3" t="s">
        <v>398</v>
      </c>
      <c r="T663" s="4">
        <f t="array" ref="T663">XLOOKUP(S663,'Agregado (2)'!$B$2:$B$1511,'Agregado (2)'!$H$2:$H$1511)</f>
        <v>-0.002068459076</v>
      </c>
      <c r="V663" s="12">
        <v>44061.0</v>
      </c>
      <c r="W663" s="2">
        <v>285.49</v>
      </c>
      <c r="Y663" s="12">
        <v>44061.0</v>
      </c>
      <c r="Z663" s="2">
        <v>285.49</v>
      </c>
      <c r="AA663" s="22">
        <f t="shared" si="7"/>
        <v>0.00657168818</v>
      </c>
      <c r="AB663" s="3" t="s">
        <v>398</v>
      </c>
      <c r="AC663" s="4">
        <f t="array" ref="AC663">XLOOKUP(AB663,'Agregado (2)'!$B$2:$B$1511,'Agregado (2)'!$H$2:$H$1511)</f>
        <v>-0.002068459076</v>
      </c>
      <c r="AD663" s="3" t="s">
        <v>398</v>
      </c>
      <c r="AE663" s="2">
        <v>-658.637</v>
      </c>
      <c r="AF663" s="12">
        <v>44061.0</v>
      </c>
      <c r="AG663" s="2">
        <v>125.81</v>
      </c>
      <c r="AH663" s="9">
        <f t="shared" si="8"/>
        <v>0.02764187433</v>
      </c>
    </row>
    <row r="664" ht="15.75" customHeight="1">
      <c r="B664" s="13" t="s">
        <v>398</v>
      </c>
      <c r="C664" s="10">
        <v>116377.35200000009</v>
      </c>
      <c r="D664" s="21">
        <f t="shared" si="1"/>
        <v>-0.00564353987</v>
      </c>
      <c r="E664" s="10">
        <v>121059.36300000008</v>
      </c>
      <c r="F664" s="10">
        <v>108286.12099999988</v>
      </c>
      <c r="G664" s="10">
        <f t="shared" si="2"/>
        <v>345722.8304</v>
      </c>
      <c r="H664" s="11">
        <f t="shared" si="5"/>
        <v>-0.002068459076</v>
      </c>
      <c r="J664" s="12"/>
      <c r="K664" s="12"/>
      <c r="L664" s="12"/>
      <c r="M664" s="12"/>
      <c r="N664" s="12"/>
      <c r="O664" s="12"/>
      <c r="P664" s="12"/>
      <c r="Q664" s="12">
        <v>44062.0</v>
      </c>
      <c r="R664" s="2">
        <v>209.7</v>
      </c>
      <c r="S664" s="3" t="s">
        <v>399</v>
      </c>
      <c r="T664" s="4">
        <f t="array" ref="T664">XLOOKUP(S664,'Agregado (2)'!$B$2:$B$1511,'Agregado (2)'!$H$2:$H$1511)</f>
        <v>0.001886573873</v>
      </c>
      <c r="V664" s="12">
        <v>44062.0</v>
      </c>
      <c r="W664" s="2">
        <v>281.69</v>
      </c>
      <c r="Y664" s="12">
        <v>44062.0</v>
      </c>
      <c r="Z664" s="2">
        <v>281.69</v>
      </c>
      <c r="AA664" s="22">
        <f t="shared" si="7"/>
        <v>-0.01339982672</v>
      </c>
      <c r="AB664" s="3" t="s">
        <v>399</v>
      </c>
      <c r="AC664" s="4">
        <f t="array" ref="AC664">XLOOKUP(AB664,'Agregado (2)'!$B$2:$B$1511,'Agregado (2)'!$H$2:$H$1511)</f>
        <v>0.001886573873</v>
      </c>
      <c r="AD664" s="3" t="s">
        <v>399</v>
      </c>
      <c r="AE664" s="2">
        <v>541.745</v>
      </c>
      <c r="AF664" s="12">
        <v>44062.0</v>
      </c>
      <c r="AG664" s="2">
        <v>125.24</v>
      </c>
      <c r="AH664" s="9">
        <f t="shared" si="8"/>
        <v>-0.004540935905</v>
      </c>
    </row>
    <row r="665" ht="15.75" customHeight="1">
      <c r="B665" s="13" t="s">
        <v>399</v>
      </c>
      <c r="C665" s="10">
        <v>116919.09700000008</v>
      </c>
      <c r="D665" s="21">
        <f t="shared" si="1"/>
        <v>0.004644271064</v>
      </c>
      <c r="E665" s="10">
        <v>121008.36800000009</v>
      </c>
      <c r="F665" s="10">
        <v>108448.20799999988</v>
      </c>
      <c r="G665" s="10">
        <f t="shared" si="2"/>
        <v>346375.6776</v>
      </c>
      <c r="H665" s="11">
        <f t="shared" si="5"/>
        <v>0.001886573873</v>
      </c>
      <c r="J665" s="12"/>
      <c r="K665" s="12"/>
      <c r="L665" s="12"/>
      <c r="M665" s="12"/>
      <c r="N665" s="12"/>
      <c r="O665" s="12"/>
      <c r="P665" s="12"/>
      <c r="Q665" s="12">
        <v>44063.0</v>
      </c>
      <c r="R665" s="2">
        <v>214.58</v>
      </c>
      <c r="S665" s="3" t="s">
        <v>400</v>
      </c>
      <c r="T665" s="4">
        <f t="array" ref="T665">XLOOKUP(S665,'Agregado (2)'!$B$2:$B$1511,'Agregado (2)'!$H$2:$H$1511)</f>
        <v>0.001642822826</v>
      </c>
      <c r="V665" s="12">
        <v>44063.0</v>
      </c>
      <c r="W665" s="2">
        <v>283.46</v>
      </c>
      <c r="Y665" s="12">
        <v>44063.0</v>
      </c>
      <c r="Z665" s="2">
        <v>283.46</v>
      </c>
      <c r="AA665" s="22">
        <f t="shared" si="7"/>
        <v>0.006263844244</v>
      </c>
      <c r="AB665" s="3" t="s">
        <v>400</v>
      </c>
      <c r="AC665" s="4">
        <f t="array" ref="AC665">XLOOKUP(AB665,'Agregado (2)'!$B$2:$B$1511,'Agregado (2)'!$H$2:$H$1511)</f>
        <v>0.001642822826</v>
      </c>
      <c r="AD665" s="3" t="s">
        <v>400</v>
      </c>
      <c r="AE665" s="2">
        <v>724.892</v>
      </c>
      <c r="AF665" s="12">
        <v>44063.0</v>
      </c>
      <c r="AG665" s="2">
        <v>133.46</v>
      </c>
      <c r="AH665" s="9">
        <f t="shared" si="8"/>
        <v>0.06356991102</v>
      </c>
    </row>
    <row r="666" ht="15.75" customHeight="1">
      <c r="B666" s="13" t="s">
        <v>400</v>
      </c>
      <c r="C666" s="10">
        <v>117643.98900000009</v>
      </c>
      <c r="D666" s="21">
        <f t="shared" si="1"/>
        <v>0.006180804662</v>
      </c>
      <c r="E666" s="10">
        <v>120856.03000000009</v>
      </c>
      <c r="F666" s="10">
        <v>108445.15399999988</v>
      </c>
      <c r="G666" s="10">
        <f t="shared" si="2"/>
        <v>346945.1792</v>
      </c>
      <c r="H666" s="11">
        <f t="shared" si="5"/>
        <v>0.001642822826</v>
      </c>
      <c r="J666" s="12"/>
      <c r="K666" s="12"/>
      <c r="L666" s="12"/>
      <c r="M666" s="12"/>
      <c r="N666" s="12"/>
      <c r="O666" s="12"/>
      <c r="P666" s="12"/>
      <c r="Q666" s="12">
        <v>44064.0</v>
      </c>
      <c r="R666" s="2">
        <v>213.02</v>
      </c>
      <c r="S666" s="3" t="s">
        <v>401</v>
      </c>
      <c r="T666" s="4">
        <f t="array" ref="T666">XLOOKUP(S666,'Agregado (2)'!$B$2:$B$1511,'Agregado (2)'!$H$2:$H$1511)</f>
        <v>-0.001111143465</v>
      </c>
      <c r="V666" s="12">
        <v>44064.0</v>
      </c>
      <c r="W666" s="2">
        <v>284.47</v>
      </c>
      <c r="Y666" s="12">
        <v>44064.0</v>
      </c>
      <c r="Z666" s="2">
        <v>284.47</v>
      </c>
      <c r="AA666" s="22">
        <f t="shared" si="7"/>
        <v>0.003556780113</v>
      </c>
      <c r="AB666" s="3" t="s">
        <v>401</v>
      </c>
      <c r="AC666" s="4">
        <f t="array" ref="AC666">XLOOKUP(AB666,'Agregado (2)'!$B$2:$B$1511,'Agregado (2)'!$H$2:$H$1511)</f>
        <v>-0.001111143465</v>
      </c>
      <c r="AD666" s="3" t="s">
        <v>401</v>
      </c>
      <c r="AE666" s="2">
        <v>-304.408</v>
      </c>
      <c r="AF666" s="12">
        <v>44064.0</v>
      </c>
      <c r="AG666" s="2">
        <v>136.67</v>
      </c>
      <c r="AH666" s="9">
        <f t="shared" si="8"/>
        <v>0.0237674535</v>
      </c>
    </row>
    <row r="667" ht="15.75" customHeight="1">
      <c r="B667" s="13" t="s">
        <v>401</v>
      </c>
      <c r="C667" s="10">
        <v>117339.5810000001</v>
      </c>
      <c r="D667" s="21">
        <f t="shared" si="1"/>
        <v>-0.002590888974</v>
      </c>
      <c r="E667" s="10">
        <v>120856.03000000009</v>
      </c>
      <c r="F667" s="10">
        <v>108364.27899999988</v>
      </c>
      <c r="G667" s="10">
        <f t="shared" si="2"/>
        <v>346559.8874</v>
      </c>
      <c r="H667" s="11">
        <f t="shared" si="5"/>
        <v>-0.001111143465</v>
      </c>
      <c r="J667" s="12"/>
      <c r="K667" s="12"/>
      <c r="L667" s="12"/>
      <c r="M667" s="12"/>
      <c r="N667" s="12"/>
      <c r="O667" s="12"/>
      <c r="P667" s="12"/>
      <c r="Q667" s="12">
        <v>44067.0</v>
      </c>
      <c r="R667" s="2">
        <v>213.69</v>
      </c>
      <c r="S667" s="3" t="s">
        <v>402</v>
      </c>
      <c r="T667" s="4">
        <f t="array" ref="T667">XLOOKUP(S667,'Agregado (2)'!$B$2:$B$1511,'Agregado (2)'!$H$2:$H$1511)</f>
        <v>-0.008133841492</v>
      </c>
      <c r="V667" s="12">
        <v>44067.0</v>
      </c>
      <c r="W667" s="2">
        <v>284.22</v>
      </c>
      <c r="Y667" s="12">
        <v>44067.0</v>
      </c>
      <c r="Z667" s="2">
        <v>284.22</v>
      </c>
      <c r="AA667" s="22">
        <f t="shared" si="7"/>
        <v>-0.000879213688</v>
      </c>
      <c r="AB667" s="3" t="s">
        <v>402</v>
      </c>
      <c r="AC667" s="4">
        <f t="array" ref="AC667">XLOOKUP(AB667,'Agregado (2)'!$B$2:$B$1511,'Agregado (2)'!$H$2:$H$1511)</f>
        <v>-0.008133841492</v>
      </c>
      <c r="AD667" s="3" t="s">
        <v>402</v>
      </c>
      <c r="AE667" s="2">
        <v>-2749.235</v>
      </c>
      <c r="AF667" s="12">
        <v>44067.0</v>
      </c>
      <c r="AG667" s="2">
        <v>134.28</v>
      </c>
      <c r="AH667" s="9">
        <f t="shared" si="8"/>
        <v>-0.01764208886</v>
      </c>
    </row>
    <row r="668" ht="15.75" customHeight="1">
      <c r="B668" s="13" t="s">
        <v>402</v>
      </c>
      <c r="C668" s="10">
        <v>114590.34600000009</v>
      </c>
      <c r="D668" s="21">
        <f t="shared" si="1"/>
        <v>-0.02370857278</v>
      </c>
      <c r="E668" s="10">
        <v>120821.95000000008</v>
      </c>
      <c r="F668" s="10">
        <v>108340.18499999988</v>
      </c>
      <c r="G668" s="10">
        <f t="shared" si="2"/>
        <v>343752.4573</v>
      </c>
      <c r="H668" s="11">
        <f t="shared" si="5"/>
        <v>-0.008133841492</v>
      </c>
      <c r="J668" s="12"/>
      <c r="K668" s="12"/>
      <c r="L668" s="12"/>
      <c r="M668" s="12"/>
      <c r="N668" s="12"/>
      <c r="O668" s="12"/>
      <c r="P668" s="12"/>
      <c r="Q668" s="12">
        <v>44068.0</v>
      </c>
      <c r="R668" s="2">
        <v>216.47</v>
      </c>
      <c r="S668" s="3" t="s">
        <v>403</v>
      </c>
      <c r="T668" s="4">
        <f t="array" ref="T668">XLOOKUP(S668,'Agregado (2)'!$B$2:$B$1511,'Agregado (2)'!$H$2:$H$1511)</f>
        <v>-0.00275307817</v>
      </c>
      <c r="V668" s="12">
        <v>44068.0</v>
      </c>
      <c r="W668" s="2">
        <v>285.38</v>
      </c>
      <c r="Y668" s="12">
        <v>44068.0</v>
      </c>
      <c r="Z668" s="2">
        <v>285.38</v>
      </c>
      <c r="AA668" s="22">
        <f t="shared" si="7"/>
        <v>0.004073039339</v>
      </c>
      <c r="AB668" s="3" t="s">
        <v>403</v>
      </c>
      <c r="AC668" s="4">
        <f t="array" ref="AC668">XLOOKUP(AB668,'Agregado (2)'!$B$2:$B$1511,'Agregado (2)'!$H$2:$H$1511)</f>
        <v>-0.00275307817</v>
      </c>
      <c r="AD668" s="3" t="s">
        <v>403</v>
      </c>
      <c r="AE668" s="2">
        <v>-977.132</v>
      </c>
      <c r="AF668" s="12">
        <v>44068.0</v>
      </c>
      <c r="AG668" s="2">
        <v>134.89</v>
      </c>
      <c r="AH668" s="9">
        <f t="shared" si="8"/>
        <v>0.00453245937</v>
      </c>
    </row>
    <row r="669" ht="15.75" customHeight="1">
      <c r="B669" s="13" t="s">
        <v>403</v>
      </c>
      <c r="C669" s="10">
        <v>113613.2140000001</v>
      </c>
      <c r="D669" s="21">
        <f t="shared" si="1"/>
        <v>-0.00856373995</v>
      </c>
      <c r="E669" s="10">
        <v>120787.52400000008</v>
      </c>
      <c r="F669" s="10">
        <v>108406.65199999989</v>
      </c>
      <c r="G669" s="10">
        <f t="shared" si="2"/>
        <v>342807.3814</v>
      </c>
      <c r="H669" s="11">
        <f t="shared" si="5"/>
        <v>-0.00275307817</v>
      </c>
      <c r="J669" s="12"/>
      <c r="K669" s="12"/>
      <c r="L669" s="12"/>
      <c r="M669" s="12"/>
      <c r="N669" s="12"/>
      <c r="O669" s="12"/>
      <c r="P669" s="12"/>
      <c r="Q669" s="12">
        <v>44069.0</v>
      </c>
      <c r="R669" s="2">
        <v>221.15</v>
      </c>
      <c r="S669" s="3" t="s">
        <v>404</v>
      </c>
      <c r="T669" s="4">
        <f t="array" ref="T669">XLOOKUP(S669,'Agregado (2)'!$B$2:$B$1511,'Agregado (2)'!$H$2:$H$1511)</f>
        <v>0.005291682519</v>
      </c>
      <c r="V669" s="12">
        <v>44069.0</v>
      </c>
      <c r="W669" s="2">
        <v>291.95</v>
      </c>
      <c r="Y669" s="12">
        <v>44069.0</v>
      </c>
      <c r="Z669" s="2">
        <v>291.95</v>
      </c>
      <c r="AA669" s="22">
        <f t="shared" si="7"/>
        <v>0.02276092923</v>
      </c>
      <c r="AB669" s="3" t="s">
        <v>404</v>
      </c>
      <c r="AC669" s="4">
        <f t="array" ref="AC669">XLOOKUP(AB669,'Agregado (2)'!$B$2:$B$1511,'Agregado (2)'!$H$2:$H$1511)</f>
        <v>0.005291682519</v>
      </c>
      <c r="AD669" s="3" t="s">
        <v>404</v>
      </c>
      <c r="AE669" s="2">
        <v>1875.271</v>
      </c>
      <c r="AF669" s="12">
        <v>44069.0</v>
      </c>
      <c r="AG669" s="2">
        <v>143.54</v>
      </c>
      <c r="AH669" s="9">
        <f t="shared" si="8"/>
        <v>0.06215411052</v>
      </c>
    </row>
    <row r="670" ht="15.75" customHeight="1">
      <c r="B670" s="13" t="s">
        <v>404</v>
      </c>
      <c r="C670" s="10">
        <v>115488.48500000009</v>
      </c>
      <c r="D670" s="21">
        <f t="shared" si="1"/>
        <v>0.01637100808</v>
      </c>
      <c r="E670" s="10">
        <v>120718.42300000008</v>
      </c>
      <c r="F670" s="10">
        <v>108419.29299999989</v>
      </c>
      <c r="G670" s="10">
        <f t="shared" si="2"/>
        <v>344626.2174</v>
      </c>
      <c r="H670" s="11">
        <f t="shared" si="5"/>
        <v>0.005291682519</v>
      </c>
      <c r="J670" s="12"/>
      <c r="K670" s="12"/>
      <c r="L670" s="12"/>
      <c r="M670" s="12"/>
      <c r="N670" s="12"/>
      <c r="O670" s="12"/>
      <c r="P670" s="12"/>
      <c r="Q670" s="12">
        <v>44070.0</v>
      </c>
      <c r="R670" s="2">
        <v>226.58</v>
      </c>
      <c r="S670" s="3" t="s">
        <v>405</v>
      </c>
      <c r="T670" s="4">
        <f t="array" ref="T670">XLOOKUP(S670,'Agregado (2)'!$B$2:$B$1511,'Agregado (2)'!$H$2:$H$1511)</f>
        <v>-0.0005864737934</v>
      </c>
      <c r="V670" s="12">
        <v>44070.0</v>
      </c>
      <c r="W670" s="2">
        <v>292.16</v>
      </c>
      <c r="Y670" s="12">
        <v>44070.0</v>
      </c>
      <c r="Z670" s="2">
        <v>292.16</v>
      </c>
      <c r="AA670" s="22">
        <f t="shared" si="7"/>
        <v>0.0007190426771</v>
      </c>
      <c r="AB670" s="3" t="s">
        <v>405</v>
      </c>
      <c r="AC670" s="4">
        <f t="array" ref="AC670">XLOOKUP(AB670,'Agregado (2)'!$B$2:$B$1511,'Agregado (2)'!$H$2:$H$1511)</f>
        <v>-0.0005864737934</v>
      </c>
      <c r="AD670" s="3" t="s">
        <v>405</v>
      </c>
      <c r="AE670" s="2">
        <v>-417.107</v>
      </c>
      <c r="AF670" s="12">
        <v>44070.0</v>
      </c>
      <c r="AG670" s="2">
        <v>149.25</v>
      </c>
      <c r="AH670" s="9">
        <f t="shared" si="8"/>
        <v>0.03900901027</v>
      </c>
    </row>
    <row r="671" ht="15.75" customHeight="1">
      <c r="B671" s="13" t="s">
        <v>405</v>
      </c>
      <c r="C671" s="10">
        <v>115071.37800000008</v>
      </c>
      <c r="D671" s="21">
        <f t="shared" si="1"/>
        <v>-0.003618213939</v>
      </c>
      <c r="E671" s="10">
        <v>120770.77700000009</v>
      </c>
      <c r="F671" s="10">
        <v>108582.01099999988</v>
      </c>
      <c r="G671" s="10">
        <f t="shared" si="2"/>
        <v>344424.1624</v>
      </c>
      <c r="H671" s="11">
        <f t="shared" si="5"/>
        <v>-0.0005864737934</v>
      </c>
      <c r="J671" s="12"/>
      <c r="K671" s="12"/>
      <c r="L671" s="12"/>
      <c r="M671" s="12"/>
      <c r="N671" s="12"/>
      <c r="O671" s="12"/>
      <c r="P671" s="12"/>
      <c r="Q671" s="12">
        <v>44071.0</v>
      </c>
      <c r="R671" s="2">
        <v>228.91</v>
      </c>
      <c r="S671" s="3" t="s">
        <v>406</v>
      </c>
      <c r="T671" s="4">
        <f t="array" ref="T671">XLOOKUP(S671,'Agregado (2)'!$B$2:$B$1511,'Agregado (2)'!$H$2:$H$1511)</f>
        <v>0.0009204259735</v>
      </c>
      <c r="V671" s="12">
        <v>44071.0</v>
      </c>
      <c r="W671" s="2">
        <v>294.39</v>
      </c>
      <c r="Y671" s="12">
        <v>44071.0</v>
      </c>
      <c r="Z671" s="2">
        <v>294.39</v>
      </c>
      <c r="AA671" s="22">
        <f t="shared" si="7"/>
        <v>0.00760382148</v>
      </c>
      <c r="AB671" s="3" t="s">
        <v>406</v>
      </c>
      <c r="AC671" s="4">
        <f t="array" ref="AC671">XLOOKUP(AB671,'Agregado (2)'!$B$2:$B$1511,'Agregado (2)'!$H$2:$H$1511)</f>
        <v>0.0009204259735</v>
      </c>
      <c r="AD671" s="3" t="s">
        <v>406</v>
      </c>
      <c r="AE671" s="2">
        <v>261.144</v>
      </c>
      <c r="AF671" s="12">
        <v>44071.0</v>
      </c>
      <c r="AG671" s="2">
        <v>147.56</v>
      </c>
      <c r="AH671" s="9">
        <f t="shared" si="8"/>
        <v>-0.01138787954</v>
      </c>
    </row>
    <row r="672" ht="15.75" customHeight="1">
      <c r="B672" s="13" t="s">
        <v>406</v>
      </c>
      <c r="C672" s="10">
        <v>115332.52200000008</v>
      </c>
      <c r="D672" s="21">
        <f t="shared" si="1"/>
        <v>0.0022668376</v>
      </c>
      <c r="E672" s="10">
        <v>120753.29500000009</v>
      </c>
      <c r="F672" s="10">
        <v>108655.50599999988</v>
      </c>
      <c r="G672" s="10">
        <f t="shared" si="2"/>
        <v>344741.3253</v>
      </c>
      <c r="H672" s="11">
        <f t="shared" si="5"/>
        <v>0.0009204259735</v>
      </c>
      <c r="J672" s="12"/>
      <c r="K672" s="12"/>
      <c r="L672" s="12"/>
      <c r="M672" s="12"/>
      <c r="N672" s="12"/>
      <c r="O672" s="12"/>
      <c r="P672" s="12"/>
      <c r="Q672" s="12">
        <v>44074.0</v>
      </c>
      <c r="R672" s="2">
        <v>225.53</v>
      </c>
      <c r="S672" s="3" t="s">
        <v>407</v>
      </c>
      <c r="T672" s="4">
        <f t="array" ref="T672">XLOOKUP(S672,'Agregado (2)'!$B$2:$B$1511,'Agregado (2)'!$H$2:$H$1511)</f>
        <v>-0.0006598234387</v>
      </c>
      <c r="V672" s="12">
        <v>44074.0</v>
      </c>
      <c r="W672" s="2">
        <v>294.64</v>
      </c>
      <c r="Y672" s="12">
        <v>44074.0</v>
      </c>
      <c r="Z672" s="2">
        <v>294.64</v>
      </c>
      <c r="AA672" s="22">
        <f t="shared" si="7"/>
        <v>0.0008488532503</v>
      </c>
      <c r="AB672" s="3" t="s">
        <v>407</v>
      </c>
      <c r="AC672" s="4">
        <f t="array" ref="AC672">XLOOKUP(AB672,'Agregado (2)'!$B$2:$B$1511,'Agregado (2)'!$H$2:$H$1511)</f>
        <v>-0.0006598234387</v>
      </c>
      <c r="AD672" s="3" t="s">
        <v>407</v>
      </c>
      <c r="AE672" s="2">
        <v>-473.258</v>
      </c>
      <c r="AF672" s="12">
        <v>44074.0</v>
      </c>
      <c r="AG672" s="2">
        <v>166.11</v>
      </c>
      <c r="AH672" s="9">
        <f t="shared" si="8"/>
        <v>0.1184153468</v>
      </c>
    </row>
    <row r="673" ht="15.75" customHeight="1">
      <c r="B673" s="13" t="s">
        <v>407</v>
      </c>
      <c r="C673" s="10">
        <v>114859.26400000008</v>
      </c>
      <c r="D673" s="21">
        <f t="shared" si="1"/>
        <v>-0.004111864068</v>
      </c>
      <c r="E673" s="10">
        <v>120700.49200000009</v>
      </c>
      <c r="F673" s="10">
        <v>108954.17999999988</v>
      </c>
      <c r="G673" s="10">
        <f t="shared" si="2"/>
        <v>344513.9319</v>
      </c>
      <c r="H673" s="11">
        <f t="shared" si="5"/>
        <v>-0.0006598234387</v>
      </c>
      <c r="J673" s="12"/>
      <c r="K673" s="12"/>
      <c r="L673" s="12"/>
      <c r="M673" s="12"/>
      <c r="N673" s="12"/>
      <c r="O673" s="12"/>
      <c r="P673" s="12"/>
      <c r="Q673" s="12">
        <v>44075.0</v>
      </c>
      <c r="R673" s="2">
        <v>227.27</v>
      </c>
      <c r="S673" s="3">
        <v>43839.0</v>
      </c>
      <c r="T673" s="4">
        <f t="array" ref="T673">XLOOKUP(S673,'Agregado (2)'!$B$2:$B$1511,'Agregado (2)'!$H$2:$H$1511)</f>
        <v>-0.005202562267</v>
      </c>
      <c r="V673" s="12">
        <v>44075.0</v>
      </c>
      <c r="W673" s="2">
        <v>296.07</v>
      </c>
      <c r="Y673" s="12">
        <v>44075.0</v>
      </c>
      <c r="Z673" s="2">
        <v>296.07</v>
      </c>
      <c r="AA673" s="22">
        <f t="shared" si="7"/>
        <v>0.004841640715</v>
      </c>
      <c r="AB673" s="3">
        <v>43839.0</v>
      </c>
      <c r="AC673" s="4">
        <f t="array" ref="AC673">XLOOKUP(AB673,'Agregado (2)'!$B$2:$B$1511,'Agregado (2)'!$H$2:$H$1511)</f>
        <v>-0.005202562267</v>
      </c>
      <c r="AD673" s="3">
        <v>43839.0</v>
      </c>
      <c r="AE673" s="2">
        <v>-1364.348</v>
      </c>
      <c r="AF673" s="12">
        <v>44075.0</v>
      </c>
      <c r="AG673" s="2">
        <v>158.35</v>
      </c>
      <c r="AH673" s="9">
        <f t="shared" si="8"/>
        <v>-0.04784244652</v>
      </c>
    </row>
    <row r="674" ht="15.75" customHeight="1">
      <c r="B674" s="13">
        <v>43839.0</v>
      </c>
      <c r="C674" s="10">
        <v>113494.91600000008</v>
      </c>
      <c r="D674" s="21">
        <f t="shared" si="1"/>
        <v>-0.01194954465</v>
      </c>
      <c r="E674" s="10">
        <v>120138.42900000009</v>
      </c>
      <c r="F674" s="10">
        <v>109092.89799999987</v>
      </c>
      <c r="G674" s="10">
        <f t="shared" si="2"/>
        <v>342726.2311</v>
      </c>
      <c r="H674" s="11">
        <f t="shared" si="5"/>
        <v>-0.005202562267</v>
      </c>
      <c r="J674" s="12"/>
      <c r="K674" s="12"/>
      <c r="L674" s="12"/>
      <c r="M674" s="12"/>
      <c r="N674" s="12"/>
      <c r="O674" s="12"/>
      <c r="P674" s="12"/>
      <c r="Q674" s="12">
        <v>44076.0</v>
      </c>
      <c r="R674" s="2">
        <v>231.65</v>
      </c>
      <c r="S674" s="3">
        <v>43870.0</v>
      </c>
      <c r="T674" s="4">
        <f t="array" ref="T674">XLOOKUP(S674,'Agregado (2)'!$B$2:$B$1511,'Agregado (2)'!$H$2:$H$1511)</f>
        <v>-0.006918505768</v>
      </c>
      <c r="V674" s="12">
        <v>44076.0</v>
      </c>
      <c r="W674" s="2">
        <v>304.49</v>
      </c>
      <c r="Y674" s="12">
        <v>44076.0</v>
      </c>
      <c r="Z674" s="2">
        <v>304.49</v>
      </c>
      <c r="AA674" s="22">
        <f t="shared" si="7"/>
        <v>0.02804233304</v>
      </c>
      <c r="AB674" s="3">
        <v>43870.0</v>
      </c>
      <c r="AC674" s="4">
        <f t="array" ref="AC674">XLOOKUP(AB674,'Agregado (2)'!$B$2:$B$1511,'Agregado (2)'!$H$2:$H$1511)</f>
        <v>-0.006918505768</v>
      </c>
      <c r="AD674" s="3">
        <v>43870.0</v>
      </c>
      <c r="AE674" s="2">
        <v>-2449.636</v>
      </c>
      <c r="AF674" s="12">
        <v>44076.0</v>
      </c>
      <c r="AG674" s="2">
        <v>149.12</v>
      </c>
      <c r="AH674" s="9">
        <f t="shared" si="8"/>
        <v>-0.06005642205</v>
      </c>
    </row>
    <row r="675" ht="15.75" customHeight="1">
      <c r="B675" s="13">
        <v>43870.0</v>
      </c>
      <c r="C675" s="10">
        <v>111045.28000000009</v>
      </c>
      <c r="D675" s="21">
        <f t="shared" si="1"/>
        <v>-0.02181999691</v>
      </c>
      <c r="E675" s="10">
        <v>120138.42900000009</v>
      </c>
      <c r="F675" s="10">
        <v>109179.57399999988</v>
      </c>
      <c r="G675" s="10">
        <f t="shared" si="2"/>
        <v>340363.2612</v>
      </c>
      <c r="H675" s="11">
        <f t="shared" si="5"/>
        <v>-0.006918505768</v>
      </c>
      <c r="J675" s="12"/>
      <c r="K675" s="12"/>
      <c r="L675" s="12"/>
      <c r="M675" s="12"/>
      <c r="N675" s="12"/>
      <c r="O675" s="12"/>
      <c r="P675" s="12"/>
      <c r="Q675" s="12">
        <v>44077.0</v>
      </c>
      <c r="R675" s="2">
        <v>217.3</v>
      </c>
      <c r="S675" s="3">
        <v>43899.0</v>
      </c>
      <c r="T675" s="4">
        <f t="array" ref="T675">XLOOKUP(S675,'Agregado (2)'!$B$2:$B$1511,'Agregado (2)'!$H$2:$H$1511)</f>
        <v>0.006961610437</v>
      </c>
      <c r="V675" s="12">
        <v>44077.0</v>
      </c>
      <c r="W675" s="2">
        <v>291.25</v>
      </c>
      <c r="Y675" s="12">
        <v>44077.0</v>
      </c>
      <c r="Z675" s="2">
        <v>291.25</v>
      </c>
      <c r="AA675" s="22">
        <f t="shared" si="7"/>
        <v>-0.04445624101</v>
      </c>
      <c r="AB675" s="3">
        <v>43899.0</v>
      </c>
      <c r="AC675" s="4">
        <f t="array" ref="AC675">XLOOKUP(AB675,'Agregado (2)'!$B$2:$B$1511,'Agregado (2)'!$H$2:$H$1511)</f>
        <v>0.006961610437</v>
      </c>
      <c r="AD675" s="3">
        <v>43899.0</v>
      </c>
      <c r="AE675" s="2">
        <v>2183.206</v>
      </c>
      <c r="AF675" s="12">
        <v>44077.0</v>
      </c>
      <c r="AG675" s="2">
        <v>135.67</v>
      </c>
      <c r="AH675" s="9">
        <f t="shared" si="8"/>
        <v>-0.09452588444</v>
      </c>
    </row>
    <row r="676" ht="15.75" customHeight="1">
      <c r="B676" s="13">
        <v>43899.0</v>
      </c>
      <c r="C676" s="10">
        <v>113228.48600000009</v>
      </c>
      <c r="D676" s="21">
        <f t="shared" si="1"/>
        <v>0.01946973116</v>
      </c>
      <c r="E676" s="10">
        <v>120048.57500000008</v>
      </c>
      <c r="F676" s="10">
        <v>109463.92399999988</v>
      </c>
      <c r="G676" s="10">
        <f t="shared" si="2"/>
        <v>342741.0045</v>
      </c>
      <c r="H676" s="11">
        <f t="shared" si="5"/>
        <v>0.006961610437</v>
      </c>
      <c r="J676" s="12"/>
      <c r="K676" s="12"/>
      <c r="L676" s="12"/>
      <c r="M676" s="12"/>
      <c r="N676" s="12"/>
      <c r="O676" s="12"/>
      <c r="P676" s="12"/>
      <c r="Q676" s="12">
        <v>44078.0</v>
      </c>
      <c r="R676" s="2">
        <v>214.25</v>
      </c>
      <c r="S676" s="3">
        <v>43930.0</v>
      </c>
      <c r="T676" s="4">
        <f t="array" ref="T676">XLOOKUP(S676,'Agregado (2)'!$B$2:$B$1511,'Agregado (2)'!$H$2:$H$1511)</f>
        <v>0.0005001966689</v>
      </c>
      <c r="V676" s="12">
        <v>44078.0</v>
      </c>
      <c r="W676" s="2">
        <v>282.47</v>
      </c>
      <c r="Y676" s="12">
        <v>44078.0</v>
      </c>
      <c r="Z676" s="2">
        <v>282.47</v>
      </c>
      <c r="AA676" s="22">
        <f t="shared" si="7"/>
        <v>-0.03060965462</v>
      </c>
      <c r="AB676" s="3">
        <v>43930.0</v>
      </c>
      <c r="AC676" s="4">
        <f t="array" ref="AC676">XLOOKUP(AB676,'Agregado (2)'!$B$2:$B$1511,'Agregado (2)'!$H$2:$H$1511)</f>
        <v>0.0005001966689</v>
      </c>
      <c r="AD676" s="3">
        <v>43930.0</v>
      </c>
      <c r="AE676" s="2">
        <v>483.603</v>
      </c>
      <c r="AF676" s="12">
        <v>44078.0</v>
      </c>
      <c r="AG676" s="2">
        <v>139.44</v>
      </c>
      <c r="AH676" s="9">
        <f t="shared" si="8"/>
        <v>0.02740893471</v>
      </c>
    </row>
    <row r="677" ht="15.75" customHeight="1">
      <c r="B677" s="13">
        <v>43930.0</v>
      </c>
      <c r="C677" s="10">
        <v>113712.0890000001</v>
      </c>
      <c r="D677" s="21">
        <f t="shared" si="1"/>
        <v>0.004261941541</v>
      </c>
      <c r="E677" s="10">
        <v>120048.57500000008</v>
      </c>
      <c r="F677" s="10">
        <v>109151.81699999988</v>
      </c>
      <c r="G677" s="10">
        <f t="shared" si="2"/>
        <v>342912.4853</v>
      </c>
      <c r="H677" s="11">
        <f t="shared" si="5"/>
        <v>0.0005001966689</v>
      </c>
      <c r="J677" s="12"/>
      <c r="K677" s="12"/>
      <c r="L677" s="12"/>
      <c r="M677" s="12"/>
      <c r="N677" s="12"/>
      <c r="O677" s="12"/>
      <c r="P677" s="12"/>
      <c r="Q677" s="12">
        <v>44082.0</v>
      </c>
      <c r="R677" s="2">
        <v>202.66</v>
      </c>
      <c r="S677" s="3">
        <v>44052.0</v>
      </c>
      <c r="T677" s="4">
        <f t="array" ref="T677">XLOOKUP(S677,'Agregado (2)'!$B$2:$B$1511,'Agregado (2)'!$H$2:$H$1511)</f>
        <v>0.00724710326</v>
      </c>
      <c r="V677" s="12">
        <v>44082.0</v>
      </c>
      <c r="W677" s="2">
        <v>278.7</v>
      </c>
      <c r="Y677" s="12">
        <v>44082.0</v>
      </c>
      <c r="Z677" s="2">
        <v>278.7</v>
      </c>
      <c r="AA677" s="22">
        <f t="shared" si="7"/>
        <v>-0.01343641577</v>
      </c>
      <c r="AB677" s="3">
        <v>44052.0</v>
      </c>
      <c r="AC677" s="4">
        <f t="array" ref="AC677">XLOOKUP(AB677,'Agregado (2)'!$B$2:$B$1511,'Agregado (2)'!$H$2:$H$1511)</f>
        <v>0.00724710326</v>
      </c>
      <c r="AD677" s="3">
        <v>44052.0</v>
      </c>
      <c r="AE677" s="2">
        <v>2090.02</v>
      </c>
      <c r="AF677" s="12">
        <v>44082.0</v>
      </c>
      <c r="AG677" s="2">
        <v>110.07</v>
      </c>
      <c r="AH677" s="9">
        <f t="shared" si="8"/>
        <v>-0.2365178742</v>
      </c>
    </row>
    <row r="678" ht="15.75" customHeight="1">
      <c r="B678" s="13">
        <v>44052.0</v>
      </c>
      <c r="C678" s="10">
        <v>115802.1090000001</v>
      </c>
      <c r="D678" s="21">
        <f t="shared" si="1"/>
        <v>0.01821305865</v>
      </c>
      <c r="E678" s="10">
        <v>120392.60800000008</v>
      </c>
      <c r="F678" s="10">
        <v>109211.89899999987</v>
      </c>
      <c r="G678" s="10">
        <f t="shared" si="2"/>
        <v>345406.6342</v>
      </c>
      <c r="H678" s="11">
        <f t="shared" si="5"/>
        <v>0.00724710326</v>
      </c>
      <c r="J678" s="12"/>
      <c r="K678" s="12"/>
      <c r="L678" s="12"/>
      <c r="M678" s="12"/>
      <c r="N678" s="12"/>
      <c r="O678" s="12"/>
      <c r="P678" s="12"/>
      <c r="Q678" s="12">
        <v>44083.0</v>
      </c>
      <c r="R678" s="2">
        <v>211.29</v>
      </c>
      <c r="S678" s="3">
        <v>44083.0</v>
      </c>
      <c r="T678" s="4">
        <f t="array" ref="T678">XLOOKUP(S678,'Agregado (2)'!$B$2:$B$1511,'Agregado (2)'!$H$2:$H$1511)</f>
        <v>0.008052248717</v>
      </c>
      <c r="V678" s="12">
        <v>44083.0</v>
      </c>
      <c r="W678" s="2">
        <v>288.41</v>
      </c>
      <c r="Y678" s="12">
        <v>44083.0</v>
      </c>
      <c r="Z678" s="2">
        <v>288.41</v>
      </c>
      <c r="AA678" s="22">
        <f t="shared" si="7"/>
        <v>0.03424714439</v>
      </c>
      <c r="AB678" s="3">
        <v>44083.0</v>
      </c>
      <c r="AC678" s="4">
        <f t="array" ref="AC678">XLOOKUP(AB678,'Agregado (2)'!$B$2:$B$1511,'Agregado (2)'!$H$2:$H$1511)</f>
        <v>0.008052248717</v>
      </c>
      <c r="AD678" s="3">
        <v>44083.0</v>
      </c>
      <c r="AE678" s="2">
        <v>2731.898</v>
      </c>
      <c r="AF678" s="12">
        <v>44083.0</v>
      </c>
      <c r="AG678" s="2">
        <v>122.09</v>
      </c>
      <c r="AH678" s="9">
        <f t="shared" si="8"/>
        <v>0.1036419506</v>
      </c>
    </row>
    <row r="679" ht="15.75" customHeight="1">
      <c r="B679" s="13">
        <v>44083.0</v>
      </c>
      <c r="C679" s="10">
        <v>118534.0070000001</v>
      </c>
      <c r="D679" s="21">
        <f t="shared" si="1"/>
        <v>0.0233171209</v>
      </c>
      <c r="E679" s="10">
        <v>120359.15800000008</v>
      </c>
      <c r="F679" s="10">
        <v>109305.97399999987</v>
      </c>
      <c r="G679" s="10">
        <f t="shared" si="2"/>
        <v>348199.1623</v>
      </c>
      <c r="H679" s="11">
        <f t="shared" si="5"/>
        <v>0.008052248717</v>
      </c>
      <c r="J679" s="12"/>
      <c r="K679" s="12"/>
      <c r="L679" s="12"/>
      <c r="M679" s="12"/>
      <c r="N679" s="12"/>
      <c r="O679" s="12"/>
      <c r="P679" s="12"/>
      <c r="Q679" s="12">
        <v>44084.0</v>
      </c>
      <c r="R679" s="2">
        <v>205.37</v>
      </c>
      <c r="S679" s="3">
        <v>44113.0</v>
      </c>
      <c r="T679" s="4">
        <f t="array" ref="T679">XLOOKUP(S679,'Agregado (2)'!$B$2:$B$1511,'Agregado (2)'!$H$2:$H$1511)</f>
        <v>-0.0009161255321</v>
      </c>
      <c r="V679" s="12">
        <v>44084.0</v>
      </c>
      <c r="W679" s="2">
        <v>283.78</v>
      </c>
      <c r="Y679" s="12">
        <v>44084.0</v>
      </c>
      <c r="Z679" s="2">
        <v>283.78</v>
      </c>
      <c r="AA679" s="22">
        <f t="shared" si="7"/>
        <v>-0.01618378879</v>
      </c>
      <c r="AB679" s="3">
        <v>44113.0</v>
      </c>
      <c r="AC679" s="4">
        <f t="array" ref="AC679">XLOOKUP(AB679,'Agregado (2)'!$B$2:$B$1511,'Agregado (2)'!$H$2:$H$1511)</f>
        <v>-0.0009161255321</v>
      </c>
      <c r="AD679" s="3">
        <v>44113.0</v>
      </c>
      <c r="AE679" s="2">
        <v>-679.733</v>
      </c>
      <c r="AF679" s="12">
        <v>44084.0</v>
      </c>
      <c r="AG679" s="2">
        <v>123.78</v>
      </c>
      <c r="AH679" s="9">
        <f t="shared" si="8"/>
        <v>0.01374731863</v>
      </c>
    </row>
    <row r="680" ht="15.75" customHeight="1">
      <c r="B680" s="13">
        <v>44113.0</v>
      </c>
      <c r="C680" s="10">
        <v>117854.2740000001</v>
      </c>
      <c r="D680" s="21">
        <f t="shared" si="1"/>
        <v>-0.005751003143</v>
      </c>
      <c r="E680" s="10">
        <v>120342.09500000009</v>
      </c>
      <c r="F680" s="10">
        <v>109683.95099999987</v>
      </c>
      <c r="G680" s="10">
        <f t="shared" si="2"/>
        <v>347880.3142</v>
      </c>
      <c r="H680" s="11">
        <f t="shared" si="5"/>
        <v>-0.0009161255321</v>
      </c>
      <c r="J680" s="12"/>
      <c r="K680" s="12"/>
      <c r="L680" s="12"/>
      <c r="M680" s="12"/>
      <c r="N680" s="12"/>
      <c r="O680" s="12"/>
      <c r="P680" s="12"/>
      <c r="Q680" s="12">
        <v>44085.0</v>
      </c>
      <c r="R680" s="2">
        <v>204.03</v>
      </c>
      <c r="S680" s="3">
        <v>44144.0</v>
      </c>
      <c r="T680" s="4">
        <f t="array" ref="T680">XLOOKUP(S680,'Agregado (2)'!$B$2:$B$1511,'Agregado (2)'!$H$2:$H$1511)</f>
        <v>-0.001784552896</v>
      </c>
      <c r="V680" s="12">
        <v>44085.0</v>
      </c>
      <c r="W680" s="2">
        <v>284.94</v>
      </c>
      <c r="Y680" s="12">
        <v>44085.0</v>
      </c>
      <c r="Z680" s="2">
        <v>284.94</v>
      </c>
      <c r="AA680" s="22">
        <f t="shared" si="7"/>
        <v>0.00407934171</v>
      </c>
      <c r="AB680" s="3">
        <v>44144.0</v>
      </c>
      <c r="AC680" s="4">
        <f t="array" ref="AC680">XLOOKUP(AB680,'Agregado (2)'!$B$2:$B$1511,'Agregado (2)'!$H$2:$H$1511)</f>
        <v>-0.001784552896</v>
      </c>
      <c r="AD680" s="3">
        <v>44144.0</v>
      </c>
      <c r="AE680" s="2">
        <v>-701.243</v>
      </c>
      <c r="AF680" s="12">
        <v>44085.0</v>
      </c>
      <c r="AG680" s="2">
        <v>124.24</v>
      </c>
      <c r="AH680" s="9">
        <f t="shared" si="8"/>
        <v>0.003709382529</v>
      </c>
    </row>
    <row r="681" ht="15.75" customHeight="1">
      <c r="B681" s="13">
        <v>44144.0</v>
      </c>
      <c r="C681" s="10">
        <v>117153.0310000001</v>
      </c>
      <c r="D681" s="21">
        <f t="shared" si="1"/>
        <v>-0.005967857733</v>
      </c>
      <c r="E681" s="10">
        <v>120140.9300000001</v>
      </c>
      <c r="F681" s="10">
        <v>109966.10199999987</v>
      </c>
      <c r="G681" s="10">
        <f t="shared" si="2"/>
        <v>347260.057</v>
      </c>
      <c r="H681" s="11">
        <f t="shared" si="5"/>
        <v>-0.001784552896</v>
      </c>
      <c r="J681" s="12"/>
      <c r="K681" s="12"/>
      <c r="L681" s="12"/>
      <c r="M681" s="12"/>
      <c r="N681" s="12"/>
      <c r="O681" s="12"/>
      <c r="P681" s="12"/>
      <c r="Q681" s="12">
        <v>44088.0</v>
      </c>
      <c r="R681" s="2">
        <v>205.41</v>
      </c>
      <c r="S681" s="3" t="s">
        <v>408</v>
      </c>
      <c r="T681" s="4">
        <f t="array" ref="T681">XLOOKUP(S681,'Agregado (2)'!$B$2:$B$1511,'Agregado (2)'!$H$2:$H$1511)</f>
        <v>0.003596456941</v>
      </c>
      <c r="V681" s="12">
        <v>44088.0</v>
      </c>
      <c r="W681" s="2">
        <v>288.68</v>
      </c>
      <c r="Y681" s="12">
        <v>44088.0</v>
      </c>
      <c r="Z681" s="2">
        <v>288.68</v>
      </c>
      <c r="AA681" s="22">
        <f t="shared" si="7"/>
        <v>0.01304017641</v>
      </c>
      <c r="AB681" s="3" t="s">
        <v>408</v>
      </c>
      <c r="AC681" s="4">
        <f t="array" ref="AC681">XLOOKUP(AB681,'Agregado (2)'!$B$2:$B$1511,'Agregado (2)'!$H$2:$H$1511)</f>
        <v>0.003596456941</v>
      </c>
      <c r="AD681" s="3" t="s">
        <v>408</v>
      </c>
      <c r="AE681" s="2">
        <v>2054.817</v>
      </c>
      <c r="AF681" s="12">
        <v>44088.0</v>
      </c>
      <c r="AG681" s="2">
        <v>139.87</v>
      </c>
      <c r="AH681" s="9">
        <f t="shared" si="8"/>
        <v>0.118498241</v>
      </c>
    </row>
    <row r="682" ht="15.75" customHeight="1">
      <c r="B682" s="13" t="s">
        <v>408</v>
      </c>
      <c r="C682" s="10">
        <v>119207.8480000001</v>
      </c>
      <c r="D682" s="21">
        <f t="shared" si="1"/>
        <v>0.01738755396</v>
      </c>
      <c r="E682" s="10">
        <v>120057.0640000001</v>
      </c>
      <c r="F682" s="10">
        <v>109246.28199999986</v>
      </c>
      <c r="G682" s="10">
        <f t="shared" si="2"/>
        <v>348511.2114</v>
      </c>
      <c r="H682" s="11">
        <f t="shared" si="5"/>
        <v>0.003596456941</v>
      </c>
      <c r="J682" s="12"/>
      <c r="K682" s="12"/>
      <c r="L682" s="12"/>
      <c r="M682" s="12"/>
      <c r="N682" s="12"/>
      <c r="O682" s="12"/>
      <c r="P682" s="12"/>
      <c r="Q682" s="12">
        <v>44089.0</v>
      </c>
      <c r="R682" s="2">
        <v>208.78</v>
      </c>
      <c r="S682" s="3" t="s">
        <v>409</v>
      </c>
      <c r="T682" s="4">
        <f t="array" ref="T682">XLOOKUP(S682,'Agregado (2)'!$B$2:$B$1511,'Agregado (2)'!$H$2:$H$1511)</f>
        <v>0.009152712708</v>
      </c>
      <c r="V682" s="12">
        <v>44089.0</v>
      </c>
      <c r="W682" s="2">
        <v>286.95</v>
      </c>
      <c r="Y682" s="12">
        <v>44089.0</v>
      </c>
      <c r="Z682" s="2">
        <v>286.95</v>
      </c>
      <c r="AA682" s="22">
        <f t="shared" si="7"/>
        <v>-0.00601082365</v>
      </c>
      <c r="AB682" s="3" t="s">
        <v>409</v>
      </c>
      <c r="AC682" s="4">
        <f t="array" ref="AC682">XLOOKUP(AB682,'Agregado (2)'!$B$2:$B$1511,'Agregado (2)'!$H$2:$H$1511)</f>
        <v>0.009152712708</v>
      </c>
      <c r="AD682" s="3" t="s">
        <v>409</v>
      </c>
      <c r="AE682" s="2">
        <v>3113.869</v>
      </c>
      <c r="AF682" s="12">
        <v>44089.0</v>
      </c>
      <c r="AG682" s="2">
        <v>149.92</v>
      </c>
      <c r="AH682" s="9">
        <f t="shared" si="8"/>
        <v>0.0693883987</v>
      </c>
    </row>
    <row r="683" ht="15.75" customHeight="1">
      <c r="B683" s="13" t="s">
        <v>409</v>
      </c>
      <c r="C683" s="10">
        <v>122321.7170000001</v>
      </c>
      <c r="D683" s="21">
        <f t="shared" si="1"/>
        <v>0.02578600708</v>
      </c>
      <c r="E683" s="10">
        <v>120125.0330000001</v>
      </c>
      <c r="F683" s="10">
        <v>109268.90099999987</v>
      </c>
      <c r="G683" s="10">
        <f t="shared" si="2"/>
        <v>351715.6768</v>
      </c>
      <c r="H683" s="11">
        <f t="shared" si="5"/>
        <v>0.009152712708</v>
      </c>
      <c r="J683" s="12"/>
      <c r="K683" s="12"/>
      <c r="L683" s="12"/>
      <c r="M683" s="12"/>
      <c r="N683" s="12"/>
      <c r="O683" s="12"/>
      <c r="P683" s="12"/>
      <c r="Q683" s="12">
        <v>44090.0</v>
      </c>
      <c r="R683" s="2">
        <v>205.05</v>
      </c>
      <c r="S683" s="3" t="s">
        <v>410</v>
      </c>
      <c r="T683" s="4">
        <f t="array" ref="T683">XLOOKUP(S683,'Agregado (2)'!$B$2:$B$1511,'Agregado (2)'!$H$2:$H$1511)</f>
        <v>0.01168744982</v>
      </c>
      <c r="V683" s="12">
        <v>44090.0</v>
      </c>
      <c r="W683" s="2">
        <v>286.82</v>
      </c>
      <c r="Y683" s="12">
        <v>44090.0</v>
      </c>
      <c r="Z683" s="2">
        <v>286.82</v>
      </c>
      <c r="AA683" s="22">
        <f t="shared" si="7"/>
        <v>-0.0004531432533</v>
      </c>
      <c r="AB683" s="3" t="s">
        <v>410</v>
      </c>
      <c r="AC683" s="4">
        <f t="array" ref="AC683">XLOOKUP(AB683,'Agregado (2)'!$B$2:$B$1511,'Agregado (2)'!$H$2:$H$1511)</f>
        <v>0.01168744982</v>
      </c>
      <c r="AD683" s="3" t="s">
        <v>410</v>
      </c>
      <c r="AE683" s="2">
        <v>-1394.936</v>
      </c>
      <c r="AF683" s="12">
        <v>44090.0</v>
      </c>
      <c r="AG683" s="2">
        <v>147.25</v>
      </c>
      <c r="AH683" s="9">
        <f t="shared" si="8"/>
        <v>-0.01796999596</v>
      </c>
    </row>
    <row r="684" ht="15.75" customHeight="1">
      <c r="B684" s="13" t="s">
        <v>410</v>
      </c>
      <c r="C684" s="10">
        <v>120926.7810000001</v>
      </c>
      <c r="D684" s="21">
        <f t="shared" si="1"/>
        <v>-0.01146935174</v>
      </c>
      <c r="E684" s="10">
        <v>124617.4310000001</v>
      </c>
      <c r="F684" s="10">
        <v>110306.25099999987</v>
      </c>
      <c r="G684" s="10">
        <f t="shared" si="2"/>
        <v>355850.4515</v>
      </c>
      <c r="H684" s="11">
        <f t="shared" si="5"/>
        <v>0.01168744982</v>
      </c>
      <c r="J684" s="12"/>
      <c r="K684" s="12"/>
      <c r="L684" s="12"/>
      <c r="M684" s="12"/>
      <c r="N684" s="12"/>
      <c r="O684" s="12"/>
      <c r="P684" s="12"/>
      <c r="Q684" s="12">
        <v>44091.0</v>
      </c>
      <c r="R684" s="2">
        <v>202.91</v>
      </c>
      <c r="S684" s="3" t="s">
        <v>411</v>
      </c>
      <c r="T684" s="4">
        <f t="array" ref="T684">XLOOKUP(S684,'Agregado (2)'!$B$2:$B$1511,'Agregado (2)'!$H$2:$H$1511)</f>
        <v>0.0008910893022</v>
      </c>
      <c r="V684" s="12">
        <v>44091.0</v>
      </c>
      <c r="W684" s="2">
        <v>282.71</v>
      </c>
      <c r="Y684" s="12">
        <v>44091.0</v>
      </c>
      <c r="Z684" s="2">
        <v>282.71</v>
      </c>
      <c r="AA684" s="22">
        <f t="shared" si="7"/>
        <v>-0.01443320404</v>
      </c>
      <c r="AB684" s="3" t="s">
        <v>411</v>
      </c>
      <c r="AC684" s="4">
        <f t="array" ref="AC684">XLOOKUP(AB684,'Agregado (2)'!$B$2:$B$1511,'Agregado (2)'!$H$2:$H$1511)</f>
        <v>0.0008910893022</v>
      </c>
      <c r="AD684" s="3" t="s">
        <v>411</v>
      </c>
      <c r="AE684" s="2">
        <v>-677.348</v>
      </c>
      <c r="AF684" s="12">
        <v>44091.0</v>
      </c>
      <c r="AG684" s="2">
        <v>141.14</v>
      </c>
      <c r="AH684" s="9">
        <f t="shared" si="8"/>
        <v>-0.04237951696</v>
      </c>
    </row>
    <row r="685" ht="15.75" customHeight="1">
      <c r="B685" s="13" t="s">
        <v>411</v>
      </c>
      <c r="C685" s="10">
        <v>120249.4330000001</v>
      </c>
      <c r="D685" s="21">
        <f t="shared" si="1"/>
        <v>-0.00561705294</v>
      </c>
      <c r="E685" s="10">
        <v>124481.4060000001</v>
      </c>
      <c r="F685" s="10">
        <v>111436.85399999988</v>
      </c>
      <c r="G685" s="10">
        <f t="shared" si="2"/>
        <v>356167.6874</v>
      </c>
      <c r="H685" s="11">
        <f t="shared" si="5"/>
        <v>0.0008910893022</v>
      </c>
      <c r="J685" s="12"/>
      <c r="K685" s="12"/>
      <c r="L685" s="12"/>
      <c r="M685" s="12"/>
      <c r="N685" s="12"/>
      <c r="O685" s="12"/>
      <c r="P685" s="12"/>
      <c r="Q685" s="12">
        <v>44092.0</v>
      </c>
      <c r="R685" s="2">
        <v>200.39</v>
      </c>
      <c r="S685" s="3" t="s">
        <v>412</v>
      </c>
      <c r="T685" s="4">
        <f t="array" ref="T685">XLOOKUP(S685,'Agregado (2)'!$B$2:$B$1511,'Agregado (2)'!$H$2:$H$1511)</f>
        <v>-0.002479967108</v>
      </c>
      <c r="V685" s="12">
        <v>44092.0</v>
      </c>
      <c r="W685" s="2">
        <v>280.82</v>
      </c>
      <c r="Y685" s="12">
        <v>44092.0</v>
      </c>
      <c r="Z685" s="2">
        <v>280.82</v>
      </c>
      <c r="AA685" s="22">
        <f t="shared" si="7"/>
        <v>-0.006707742575</v>
      </c>
      <c r="AB685" s="3" t="s">
        <v>412</v>
      </c>
      <c r="AC685" s="4">
        <f t="array" ref="AC685">XLOOKUP(AB685,'Agregado (2)'!$B$2:$B$1511,'Agregado (2)'!$H$2:$H$1511)</f>
        <v>-0.002479967108</v>
      </c>
      <c r="AD685" s="3" t="s">
        <v>412</v>
      </c>
      <c r="AE685" s="2">
        <v>-1007.519</v>
      </c>
      <c r="AF685" s="12">
        <v>44092.0</v>
      </c>
      <c r="AG685" s="2">
        <v>147.38</v>
      </c>
      <c r="AH685" s="9">
        <f t="shared" si="8"/>
        <v>0.04326197977</v>
      </c>
    </row>
    <row r="686" ht="15.75" customHeight="1">
      <c r="B686" s="13" t="s">
        <v>412</v>
      </c>
      <c r="C686" s="10">
        <v>119241.9140000001</v>
      </c>
      <c r="D686" s="21">
        <f t="shared" si="1"/>
        <v>-0.008413873456</v>
      </c>
      <c r="E686" s="10">
        <v>124531.98700000011</v>
      </c>
      <c r="F686" s="10">
        <v>111511.60499999988</v>
      </c>
      <c r="G686" s="10">
        <f t="shared" si="2"/>
        <v>355285.4976</v>
      </c>
      <c r="H686" s="11">
        <f t="shared" si="5"/>
        <v>-0.002479967108</v>
      </c>
      <c r="J686" s="12"/>
      <c r="K686" s="12"/>
      <c r="L686" s="12"/>
      <c r="M686" s="12"/>
      <c r="N686" s="12"/>
      <c r="O686" s="12"/>
      <c r="P686" s="12"/>
      <c r="Q686" s="12">
        <v>44095.0</v>
      </c>
      <c r="R686" s="2">
        <v>202.54</v>
      </c>
      <c r="S686" s="3" t="s">
        <v>413</v>
      </c>
      <c r="T686" s="4">
        <f t="array" ref="T686">XLOOKUP(S686,'Agregado (2)'!$B$2:$B$1511,'Agregado (2)'!$H$2:$H$1511)</f>
        <v>0.006472670528</v>
      </c>
      <c r="V686" s="12">
        <v>44095.0</v>
      </c>
      <c r="W686" s="2">
        <v>280.04</v>
      </c>
      <c r="Y686" s="12">
        <v>44095.0</v>
      </c>
      <c r="Z686" s="2">
        <v>280.04</v>
      </c>
      <c r="AA686" s="22">
        <f t="shared" si="7"/>
        <v>-0.002781444577</v>
      </c>
      <c r="AB686" s="3" t="s">
        <v>413</v>
      </c>
      <c r="AC686" s="4">
        <f t="array" ref="AC686">XLOOKUP(AB686,'Agregado (2)'!$B$2:$B$1511,'Agregado (2)'!$H$2:$H$1511)</f>
        <v>0.006472670528</v>
      </c>
      <c r="AD686" s="3" t="s">
        <v>413</v>
      </c>
      <c r="AE686" s="2">
        <v>3026.47</v>
      </c>
      <c r="AF686" s="12">
        <v>44095.0</v>
      </c>
      <c r="AG686" s="2">
        <v>149.8</v>
      </c>
      <c r="AH686" s="9">
        <f t="shared" si="8"/>
        <v>0.01628678574</v>
      </c>
    </row>
    <row r="687" ht="15.75" customHeight="1">
      <c r="B687" s="13" t="s">
        <v>413</v>
      </c>
      <c r="C687" s="10">
        <v>122268.38400000011</v>
      </c>
      <c r="D687" s="21">
        <f t="shared" si="1"/>
        <v>0.02506417708</v>
      </c>
      <c r="E687" s="10">
        <v>124748.7240000001</v>
      </c>
      <c r="F687" s="10">
        <v>110575.46899999988</v>
      </c>
      <c r="G687" s="10">
        <f t="shared" si="2"/>
        <v>357592.6021</v>
      </c>
      <c r="H687" s="11">
        <f t="shared" si="5"/>
        <v>0.006472670528</v>
      </c>
      <c r="J687" s="12"/>
      <c r="K687" s="12"/>
      <c r="L687" s="12"/>
      <c r="M687" s="12"/>
      <c r="N687" s="12"/>
      <c r="O687" s="12"/>
      <c r="P687" s="12"/>
      <c r="Q687" s="12">
        <v>44096.0</v>
      </c>
      <c r="R687" s="2">
        <v>207.42</v>
      </c>
      <c r="S687" s="3" t="s">
        <v>414</v>
      </c>
      <c r="T687" s="4">
        <f t="array" ref="T687">XLOOKUP(S687,'Agregado (2)'!$B$2:$B$1511,'Agregado (2)'!$H$2:$H$1511)</f>
        <v>-0.01964100966</v>
      </c>
      <c r="V687" s="12">
        <v>44096.0</v>
      </c>
      <c r="W687" s="2">
        <v>279.13</v>
      </c>
      <c r="Y687" s="12">
        <v>44096.0</v>
      </c>
      <c r="Z687" s="2">
        <v>279.13</v>
      </c>
      <c r="AA687" s="22">
        <f t="shared" si="7"/>
        <v>-0.003254826988</v>
      </c>
      <c r="AB687" s="3" t="s">
        <v>414</v>
      </c>
      <c r="AC687" s="4">
        <f t="array" ref="AC687">XLOOKUP(AB687,'Agregado (2)'!$B$2:$B$1511,'Agregado (2)'!$H$2:$H$1511)</f>
        <v>-0.01964100966</v>
      </c>
      <c r="AD687" s="3" t="s">
        <v>414</v>
      </c>
      <c r="AE687" s="2">
        <v>-6882.222</v>
      </c>
      <c r="AF687" s="12">
        <v>44096.0</v>
      </c>
      <c r="AG687" s="2">
        <v>141.41</v>
      </c>
      <c r="AH687" s="9">
        <f t="shared" si="8"/>
        <v>-0.05763759876</v>
      </c>
    </row>
    <row r="688" ht="15.75" customHeight="1">
      <c r="B688" s="13" t="s">
        <v>414</v>
      </c>
      <c r="C688" s="10">
        <v>115386.16200000011</v>
      </c>
      <c r="D688" s="21">
        <f t="shared" si="1"/>
        <v>-0.05793406388</v>
      </c>
      <c r="E688" s="10">
        <v>124814.6430000001</v>
      </c>
      <c r="F688" s="10">
        <v>110436.89999999988</v>
      </c>
      <c r="G688" s="10">
        <f t="shared" si="2"/>
        <v>350637.6471</v>
      </c>
      <c r="H688" s="11">
        <f t="shared" si="5"/>
        <v>-0.01964100966</v>
      </c>
      <c r="J688" s="12"/>
      <c r="K688" s="12"/>
      <c r="L688" s="12"/>
      <c r="M688" s="12"/>
      <c r="N688" s="12"/>
      <c r="O688" s="12"/>
      <c r="P688" s="12"/>
      <c r="Q688" s="12">
        <v>44097.0</v>
      </c>
      <c r="R688" s="2">
        <v>200.59</v>
      </c>
      <c r="S688" s="3" t="s">
        <v>415</v>
      </c>
      <c r="T688" s="4">
        <f t="array" ref="T688">XLOOKUP(S688,'Agregado (2)'!$B$2:$B$1511,'Agregado (2)'!$H$2:$H$1511)</f>
        <v>-0.005280015269</v>
      </c>
      <c r="V688" s="12">
        <v>44097.0</v>
      </c>
      <c r="W688" s="2">
        <v>273.66</v>
      </c>
      <c r="Y688" s="12">
        <v>44097.0</v>
      </c>
      <c r="Z688" s="2">
        <v>273.66</v>
      </c>
      <c r="AA688" s="22">
        <f t="shared" si="7"/>
        <v>-0.01979116317</v>
      </c>
      <c r="AB688" s="3" t="s">
        <v>415</v>
      </c>
      <c r="AC688" s="4">
        <f t="array" ref="AC688">XLOOKUP(AB688,'Agregado (2)'!$B$2:$B$1511,'Agregado (2)'!$H$2:$H$1511)</f>
        <v>-0.005280015269</v>
      </c>
      <c r="AD688" s="3" t="s">
        <v>415</v>
      </c>
      <c r="AE688" s="2">
        <v>-1833.633</v>
      </c>
      <c r="AF688" s="12">
        <v>44097.0</v>
      </c>
      <c r="AG688" s="2">
        <v>126.79</v>
      </c>
      <c r="AH688" s="9">
        <f t="shared" si="8"/>
        <v>-0.1091312978</v>
      </c>
    </row>
    <row r="689" ht="15.75" customHeight="1">
      <c r="B689" s="13" t="s">
        <v>415</v>
      </c>
      <c r="C689" s="10">
        <v>113552.52900000011</v>
      </c>
      <c r="D689" s="21">
        <f t="shared" si="1"/>
        <v>-0.01601889311</v>
      </c>
      <c r="E689" s="10">
        <v>124748.0310000001</v>
      </c>
      <c r="F689" s="10">
        <v>110490.60999999988</v>
      </c>
      <c r="G689" s="10">
        <f t="shared" si="2"/>
        <v>348791.154</v>
      </c>
      <c r="H689" s="11">
        <f t="shared" si="5"/>
        <v>-0.005280015269</v>
      </c>
      <c r="J689" s="12"/>
      <c r="K689" s="12"/>
      <c r="L689" s="12"/>
      <c r="M689" s="12"/>
      <c r="N689" s="12"/>
      <c r="O689" s="12"/>
      <c r="P689" s="12"/>
      <c r="Q689" s="12">
        <v>44098.0</v>
      </c>
      <c r="R689" s="2">
        <v>203.19</v>
      </c>
      <c r="S689" s="3" t="s">
        <v>416</v>
      </c>
      <c r="T689" s="4">
        <f t="array" ref="T689">XLOOKUP(S689,'Agregado (2)'!$B$2:$B$1511,'Agregado (2)'!$H$2:$H$1511)</f>
        <v>-0.003853952819</v>
      </c>
      <c r="V689" s="12">
        <v>44098.0</v>
      </c>
      <c r="W689" s="2">
        <v>275.51</v>
      </c>
      <c r="Y689" s="12">
        <v>44098.0</v>
      </c>
      <c r="Z689" s="2">
        <v>275.51</v>
      </c>
      <c r="AA689" s="22">
        <f t="shared" si="7"/>
        <v>0.006737465623</v>
      </c>
      <c r="AB689" s="3" t="s">
        <v>416</v>
      </c>
      <c r="AC689" s="4">
        <f t="array" ref="AC689">XLOOKUP(AB689,'Agregado (2)'!$B$2:$B$1511,'Agregado (2)'!$H$2:$H$1511)</f>
        <v>-0.003853952819</v>
      </c>
      <c r="AD689" s="3" t="s">
        <v>416</v>
      </c>
      <c r="AE689" s="2">
        <v>-1096.728</v>
      </c>
      <c r="AF689" s="12">
        <v>44098.0</v>
      </c>
      <c r="AG689" s="2">
        <v>129.26</v>
      </c>
      <c r="AH689" s="9">
        <f t="shared" si="8"/>
        <v>0.01929370529</v>
      </c>
    </row>
    <row r="690" ht="15.75" customHeight="1">
      <c r="B690" s="13" t="s">
        <v>416</v>
      </c>
      <c r="C690" s="10">
        <v>112455.80100000011</v>
      </c>
      <c r="D690" s="21">
        <f t="shared" si="1"/>
        <v>-0.009705275983</v>
      </c>
      <c r="E690" s="10">
        <v>124472.90300000011</v>
      </c>
      <c r="F690" s="10">
        <v>110520.82199999988</v>
      </c>
      <c r="G690" s="10">
        <f t="shared" si="2"/>
        <v>347449.5163</v>
      </c>
      <c r="H690" s="11">
        <f t="shared" si="5"/>
        <v>-0.003853952819</v>
      </c>
      <c r="J690" s="12"/>
      <c r="K690" s="12"/>
      <c r="L690" s="12"/>
      <c r="M690" s="12"/>
      <c r="N690" s="12"/>
      <c r="O690" s="12"/>
      <c r="P690" s="12"/>
      <c r="Q690" s="12">
        <v>44099.0</v>
      </c>
      <c r="R690" s="2">
        <v>207.82</v>
      </c>
      <c r="S690" s="3" t="s">
        <v>417</v>
      </c>
      <c r="T690" s="4">
        <f t="array" ref="T690">XLOOKUP(S690,'Agregado (2)'!$B$2:$B$1511,'Agregado (2)'!$H$2:$H$1511)</f>
        <v>0.002532164457</v>
      </c>
      <c r="V690" s="12">
        <v>44099.0</v>
      </c>
      <c r="W690" s="2">
        <v>280.49</v>
      </c>
      <c r="Y690" s="12">
        <v>44099.0</v>
      </c>
      <c r="Z690" s="2">
        <v>280.49</v>
      </c>
      <c r="AA690" s="22">
        <f t="shared" si="7"/>
        <v>0.01791414813</v>
      </c>
      <c r="AB690" s="3" t="s">
        <v>417</v>
      </c>
      <c r="AC690" s="4">
        <f t="array" ref="AC690">XLOOKUP(AB690,'Agregado (2)'!$B$2:$B$1511,'Agregado (2)'!$H$2:$H$1511)</f>
        <v>0.002532164457</v>
      </c>
      <c r="AD690" s="3" t="s">
        <v>417</v>
      </c>
      <c r="AE690" s="2">
        <v>501.496</v>
      </c>
      <c r="AF690" s="12">
        <v>44099.0</v>
      </c>
      <c r="AG690" s="2">
        <v>135.78</v>
      </c>
      <c r="AH690" s="9">
        <f t="shared" si="8"/>
        <v>0.04921004904</v>
      </c>
    </row>
    <row r="691" ht="15.75" customHeight="1">
      <c r="B691" s="13" t="s">
        <v>417</v>
      </c>
      <c r="C691" s="10">
        <v>112957.29700000011</v>
      </c>
      <c r="D691" s="21">
        <f t="shared" si="1"/>
        <v>0.004449580187</v>
      </c>
      <c r="E691" s="10">
        <v>124602.76800000011</v>
      </c>
      <c r="F691" s="10">
        <v>110770.36099999989</v>
      </c>
      <c r="G691" s="10">
        <f t="shared" si="2"/>
        <v>348330.4304</v>
      </c>
      <c r="H691" s="11">
        <f t="shared" si="5"/>
        <v>0.002532164457</v>
      </c>
      <c r="J691" s="12"/>
      <c r="K691" s="12"/>
      <c r="L691" s="12"/>
      <c r="M691" s="12"/>
      <c r="N691" s="12"/>
      <c r="O691" s="12"/>
      <c r="P691" s="12"/>
      <c r="Q691" s="12">
        <v>44102.0</v>
      </c>
      <c r="R691" s="2">
        <v>209.44</v>
      </c>
      <c r="S691" s="3" t="s">
        <v>418</v>
      </c>
      <c r="T691" s="4">
        <f t="array" ref="T691">XLOOKUP(S691,'Agregado (2)'!$B$2:$B$1511,'Agregado (2)'!$H$2:$H$1511)</f>
        <v>-0.00322917524</v>
      </c>
      <c r="V691" s="12">
        <v>44102.0</v>
      </c>
      <c r="W691" s="2">
        <v>285.16</v>
      </c>
      <c r="Y691" s="12">
        <v>44102.0</v>
      </c>
      <c r="Z691" s="2">
        <v>285.16</v>
      </c>
      <c r="AA691" s="22">
        <f t="shared" si="7"/>
        <v>0.01651235255</v>
      </c>
      <c r="AB691" s="3" t="s">
        <v>418</v>
      </c>
      <c r="AC691" s="4">
        <f t="array" ref="AC691">XLOOKUP(AB691,'Agregado (2)'!$B$2:$B$1511,'Agregado (2)'!$H$2:$H$1511)</f>
        <v>-0.00322917524</v>
      </c>
      <c r="AD691" s="3" t="s">
        <v>418</v>
      </c>
      <c r="AE691" s="2">
        <v>-1166.963</v>
      </c>
      <c r="AF691" s="12">
        <v>44102.0</v>
      </c>
      <c r="AG691" s="2">
        <v>140.4</v>
      </c>
      <c r="AH691" s="9">
        <f t="shared" si="8"/>
        <v>0.03345956272</v>
      </c>
    </row>
    <row r="692" ht="15.75" customHeight="1">
      <c r="B692" s="13" t="s">
        <v>418</v>
      </c>
      <c r="C692" s="10">
        <v>111790.3340000001</v>
      </c>
      <c r="D692" s="21">
        <f t="shared" si="1"/>
        <v>-0.01038474561</v>
      </c>
      <c r="E692" s="10">
        <v>124536.79600000012</v>
      </c>
      <c r="F692" s="10">
        <v>110880.30499999989</v>
      </c>
      <c r="G692" s="10">
        <f t="shared" si="2"/>
        <v>347207.4246</v>
      </c>
      <c r="H692" s="11">
        <f t="shared" si="5"/>
        <v>-0.00322917524</v>
      </c>
      <c r="J692" s="12"/>
      <c r="K692" s="12"/>
      <c r="L692" s="12"/>
      <c r="M692" s="12"/>
      <c r="N692" s="12"/>
      <c r="O692" s="12"/>
      <c r="P692" s="12"/>
      <c r="Q692" s="12">
        <v>44103.0</v>
      </c>
      <c r="R692" s="2">
        <v>207.26</v>
      </c>
      <c r="S692" s="3" t="s">
        <v>419</v>
      </c>
      <c r="T692" s="4">
        <f t="array" ref="T692">XLOOKUP(S692,'Agregado (2)'!$B$2:$B$1511,'Agregado (2)'!$H$2:$H$1511)</f>
        <v>0.00740128903</v>
      </c>
      <c r="V692" s="12">
        <v>44103.0</v>
      </c>
      <c r="W692" s="2">
        <v>285.73</v>
      </c>
      <c r="Y692" s="12">
        <v>44103.0</v>
      </c>
      <c r="Z692" s="2">
        <v>285.73</v>
      </c>
      <c r="AA692" s="22">
        <f t="shared" si="7"/>
        <v>0.001996882725</v>
      </c>
      <c r="AB692" s="3" t="s">
        <v>419</v>
      </c>
      <c r="AC692" s="4">
        <f t="array" ref="AC692">XLOOKUP(AB692,'Agregado (2)'!$B$2:$B$1511,'Agregado (2)'!$H$2:$H$1511)</f>
        <v>0.00740128903</v>
      </c>
      <c r="AD692" s="3" t="s">
        <v>419</v>
      </c>
      <c r="AE692" s="2">
        <v>1970.711</v>
      </c>
      <c r="AF692" s="12">
        <v>44103.0</v>
      </c>
      <c r="AG692" s="2">
        <v>139.69</v>
      </c>
      <c r="AH692" s="9">
        <f t="shared" si="8"/>
        <v>-0.005069809852</v>
      </c>
    </row>
    <row r="693" ht="15.75" customHeight="1">
      <c r="B693" s="13" t="s">
        <v>419</v>
      </c>
      <c r="C693" s="10">
        <v>113761.0450000001</v>
      </c>
      <c r="D693" s="21">
        <f t="shared" si="1"/>
        <v>0.017475053</v>
      </c>
      <c r="E693" s="10">
        <v>124536.79600000012</v>
      </c>
      <c r="F693" s="10">
        <v>111488.8819999999</v>
      </c>
      <c r="G693" s="10">
        <f t="shared" si="2"/>
        <v>349786.7405</v>
      </c>
      <c r="H693" s="11">
        <f t="shared" si="5"/>
        <v>0.00740128903</v>
      </c>
      <c r="J693" s="12"/>
      <c r="K693" s="12"/>
      <c r="L693" s="12"/>
      <c r="M693" s="12"/>
      <c r="N693" s="12"/>
      <c r="O693" s="12"/>
      <c r="P693" s="12"/>
      <c r="Q693" s="12">
        <v>44104.0</v>
      </c>
      <c r="R693" s="2">
        <v>210.33</v>
      </c>
      <c r="S693" s="3" t="s">
        <v>420</v>
      </c>
      <c r="T693" s="4">
        <f t="array" ref="T693">XLOOKUP(S693,'Agregado (2)'!$B$2:$B$1511,'Agregado (2)'!$H$2:$H$1511)</f>
        <v>0.006491218682</v>
      </c>
      <c r="V693" s="12">
        <v>44104.0</v>
      </c>
      <c r="W693" s="2">
        <v>289.85</v>
      </c>
      <c r="Y693" s="12">
        <v>44104.0</v>
      </c>
      <c r="Z693" s="2">
        <v>289.85</v>
      </c>
      <c r="AA693" s="22">
        <f t="shared" si="7"/>
        <v>0.01431623881</v>
      </c>
      <c r="AB693" s="3" t="s">
        <v>420</v>
      </c>
      <c r="AC693" s="4">
        <f t="array" ref="AC693">XLOOKUP(AB693,'Agregado (2)'!$B$2:$B$1511,'Agregado (2)'!$H$2:$H$1511)</f>
        <v>0.006491218682</v>
      </c>
      <c r="AD693" s="3" t="s">
        <v>420</v>
      </c>
      <c r="AE693" s="2">
        <v>2293.915</v>
      </c>
      <c r="AF693" s="12">
        <v>44104.0</v>
      </c>
      <c r="AG693" s="2">
        <v>143.0</v>
      </c>
      <c r="AH693" s="9">
        <f t="shared" si="8"/>
        <v>0.02341894852</v>
      </c>
    </row>
    <row r="694" ht="15.75" customHeight="1">
      <c r="B694" s="13" t="s">
        <v>420</v>
      </c>
      <c r="C694" s="10">
        <v>116054.9600000001</v>
      </c>
      <c r="D694" s="21">
        <f t="shared" si="1"/>
        <v>0.01996371999</v>
      </c>
      <c r="E694" s="10">
        <v>124436.71500000011</v>
      </c>
      <c r="F694" s="10">
        <v>111572.9729999999</v>
      </c>
      <c r="G694" s="10">
        <f t="shared" si="2"/>
        <v>352064.668</v>
      </c>
      <c r="H694" s="11">
        <f t="shared" si="5"/>
        <v>0.006491218682</v>
      </c>
      <c r="J694" s="12"/>
      <c r="K694" s="12"/>
      <c r="L694" s="12"/>
      <c r="M694" s="12"/>
      <c r="N694" s="12"/>
      <c r="O694" s="12"/>
      <c r="P694" s="12"/>
      <c r="Q694" s="12">
        <v>44105.0</v>
      </c>
      <c r="R694" s="2">
        <v>212.46</v>
      </c>
      <c r="S694" s="3">
        <v>43840.0</v>
      </c>
      <c r="T694" s="4">
        <f t="array" ref="T694">XLOOKUP(S694,'Agregado (2)'!$B$2:$B$1511,'Agregado (2)'!$H$2:$H$1511)</f>
        <v>-0.007741441107</v>
      </c>
      <c r="V694" s="12">
        <v>44105.0</v>
      </c>
      <c r="W694" s="2">
        <v>293.5</v>
      </c>
      <c r="Y694" s="12">
        <v>44105.0</v>
      </c>
      <c r="Z694" s="2">
        <v>293.5</v>
      </c>
      <c r="AA694" s="22">
        <f t="shared" si="7"/>
        <v>0.01251409148</v>
      </c>
      <c r="AB694" s="3">
        <v>43840.0</v>
      </c>
      <c r="AC694" s="4">
        <f t="array" ref="AC694">XLOOKUP(AB694,'Agregado (2)'!$B$2:$B$1511,'Agregado (2)'!$H$2:$H$1511)</f>
        <v>-0.007741441107</v>
      </c>
      <c r="AD694" s="3">
        <v>43840.0</v>
      </c>
      <c r="AE694" s="2">
        <v>-1441.389</v>
      </c>
      <c r="AF694" s="12">
        <v>44105.0</v>
      </c>
      <c r="AG694" s="2">
        <v>149.39</v>
      </c>
      <c r="AH694" s="9">
        <f t="shared" si="8"/>
        <v>0.04371570579</v>
      </c>
    </row>
    <row r="695" ht="15.75" customHeight="1">
      <c r="B695" s="13">
        <v>43840.0</v>
      </c>
      <c r="C695" s="10">
        <v>114613.5710000001</v>
      </c>
      <c r="D695" s="21">
        <f t="shared" si="1"/>
        <v>-0.01249765414</v>
      </c>
      <c r="E695" s="10">
        <v>124033.0730000001</v>
      </c>
      <c r="F695" s="10">
        <v>110703.0709999999</v>
      </c>
      <c r="G695" s="10">
        <f t="shared" si="2"/>
        <v>349349.7025</v>
      </c>
      <c r="H695" s="11">
        <f t="shared" si="5"/>
        <v>-0.007741441107</v>
      </c>
      <c r="J695" s="12"/>
      <c r="K695" s="12"/>
      <c r="L695" s="12"/>
      <c r="M695" s="12"/>
      <c r="N695" s="12"/>
      <c r="O695" s="12"/>
      <c r="P695" s="12"/>
      <c r="Q695" s="12">
        <v>44106.0</v>
      </c>
      <c r="R695" s="2">
        <v>206.19</v>
      </c>
      <c r="S695" s="3">
        <v>43871.0</v>
      </c>
      <c r="T695" s="4">
        <f t="array" ref="T695">XLOOKUP(S695,'Agregado (2)'!$B$2:$B$1511,'Agregado (2)'!$H$2:$H$1511)</f>
        <v>-0.01255358518</v>
      </c>
      <c r="V695" s="12">
        <v>44106.0</v>
      </c>
      <c r="W695" s="2">
        <v>293.96</v>
      </c>
      <c r="Y695" s="12">
        <v>44106.0</v>
      </c>
      <c r="Z695" s="2">
        <v>293.96</v>
      </c>
      <c r="AA695" s="22">
        <f t="shared" si="7"/>
        <v>0.001566064393</v>
      </c>
      <c r="AB695" s="3">
        <v>43871.0</v>
      </c>
      <c r="AC695" s="4">
        <f t="array" ref="AC695">XLOOKUP(AB695,'Agregado (2)'!$B$2:$B$1511,'Agregado (2)'!$H$2:$H$1511)</f>
        <v>-0.01255358518</v>
      </c>
      <c r="AD695" s="3">
        <v>43871.0</v>
      </c>
      <c r="AE695" s="2">
        <v>-4398.034</v>
      </c>
      <c r="AF695" s="12">
        <v>44106.0</v>
      </c>
      <c r="AG695" s="2">
        <v>138.36</v>
      </c>
      <c r="AH695" s="9">
        <f t="shared" si="8"/>
        <v>-0.07670135199</v>
      </c>
    </row>
    <row r="696" ht="15.75" customHeight="1">
      <c r="B696" s="13">
        <v>43871.0</v>
      </c>
      <c r="C696" s="10">
        <v>110215.5370000001</v>
      </c>
      <c r="D696" s="21">
        <f t="shared" si="1"/>
        <v>-0.03912834197</v>
      </c>
      <c r="E696" s="10">
        <v>123999.2550000001</v>
      </c>
      <c r="F696" s="10">
        <v>110776.77099999989</v>
      </c>
      <c r="G696" s="10">
        <f t="shared" si="2"/>
        <v>344991.5239</v>
      </c>
      <c r="H696" s="11">
        <f t="shared" si="5"/>
        <v>-0.01255358518</v>
      </c>
      <c r="J696" s="12"/>
      <c r="K696" s="12"/>
      <c r="L696" s="12"/>
      <c r="M696" s="12"/>
      <c r="N696" s="12"/>
      <c r="O696" s="12"/>
      <c r="P696" s="12"/>
      <c r="Q696" s="12">
        <v>44109.0</v>
      </c>
      <c r="R696" s="2">
        <v>210.38</v>
      </c>
      <c r="S696" s="3">
        <v>43961.0</v>
      </c>
      <c r="T696" s="4">
        <f t="array" ref="T696">XLOOKUP(S696,'Agregado (2)'!$B$2:$B$1511,'Agregado (2)'!$H$2:$H$1511)</f>
        <v>0.00009819988494</v>
      </c>
      <c r="V696" s="12">
        <v>44109.0</v>
      </c>
      <c r="W696" s="2">
        <v>295.18</v>
      </c>
      <c r="Y696" s="12">
        <v>44109.0</v>
      </c>
      <c r="Z696" s="2">
        <v>295.18</v>
      </c>
      <c r="AA696" s="22">
        <f t="shared" si="7"/>
        <v>0.004141636093</v>
      </c>
      <c r="AB696" s="3">
        <v>43961.0</v>
      </c>
      <c r="AC696" s="4">
        <f t="array" ref="AC696">XLOOKUP(AB696,'Agregado (2)'!$B$2:$B$1511,'Agregado (2)'!$H$2:$H$1511)</f>
        <v>0.00009819988494</v>
      </c>
      <c r="AD696" s="3">
        <v>43961.0</v>
      </c>
      <c r="AE696" s="2">
        <v>-367.168</v>
      </c>
      <c r="AF696" s="12">
        <v>44109.0</v>
      </c>
      <c r="AG696" s="2">
        <v>141.89</v>
      </c>
      <c r="AH696" s="9">
        <f t="shared" si="8"/>
        <v>0.02519312545</v>
      </c>
    </row>
    <row r="697" ht="15.75" customHeight="1">
      <c r="B697" s="13">
        <v>43961.0</v>
      </c>
      <c r="C697" s="10">
        <v>109848.3690000001</v>
      </c>
      <c r="D697" s="21">
        <f t="shared" si="1"/>
        <v>-0.00333692469</v>
      </c>
      <c r="E697" s="10">
        <v>124233.7160000001</v>
      </c>
      <c r="F697" s="10">
        <v>110943.3219999999</v>
      </c>
      <c r="G697" s="10">
        <f t="shared" si="2"/>
        <v>345025.4037</v>
      </c>
      <c r="H697" s="11">
        <f t="shared" si="5"/>
        <v>0.00009819988494</v>
      </c>
      <c r="J697" s="12"/>
      <c r="K697" s="12"/>
      <c r="L697" s="12"/>
      <c r="M697" s="12"/>
      <c r="N697" s="12"/>
      <c r="O697" s="12"/>
      <c r="P697" s="12"/>
      <c r="Q697" s="12">
        <v>44110.0</v>
      </c>
      <c r="R697" s="2">
        <v>205.91</v>
      </c>
      <c r="S697" s="3">
        <v>43992.0</v>
      </c>
      <c r="T697" s="4">
        <f t="array" ref="T697">XLOOKUP(S697,'Agregado (2)'!$B$2:$B$1511,'Agregado (2)'!$H$2:$H$1511)</f>
        <v>0.002383893247</v>
      </c>
      <c r="V697" s="12">
        <v>44110.0</v>
      </c>
      <c r="W697" s="2">
        <v>287.94</v>
      </c>
      <c r="Y697" s="12">
        <v>44110.0</v>
      </c>
      <c r="Z697" s="2">
        <v>287.94</v>
      </c>
      <c r="AA697" s="22">
        <f t="shared" si="7"/>
        <v>-0.02483321466</v>
      </c>
      <c r="AB697" s="3">
        <v>43992.0</v>
      </c>
      <c r="AC697" s="4">
        <f t="array" ref="AC697">XLOOKUP(AB697,'Agregado (2)'!$B$2:$B$1511,'Agregado (2)'!$H$2:$H$1511)</f>
        <v>0.002383893247</v>
      </c>
      <c r="AD697" s="3">
        <v>43992.0</v>
      </c>
      <c r="AE697" s="2">
        <v>611.683</v>
      </c>
      <c r="AF697" s="12">
        <v>44110.0</v>
      </c>
      <c r="AG697" s="2">
        <v>137.99</v>
      </c>
      <c r="AH697" s="9">
        <f t="shared" si="8"/>
        <v>-0.02787089076</v>
      </c>
    </row>
    <row r="698" ht="15.75" customHeight="1">
      <c r="B698" s="13">
        <v>43992.0</v>
      </c>
      <c r="C698" s="10">
        <v>110460.0520000001</v>
      </c>
      <c r="D698" s="21">
        <f t="shared" si="1"/>
        <v>0.005552984031</v>
      </c>
      <c r="E698" s="10">
        <v>124472.4160000001</v>
      </c>
      <c r="F698" s="10">
        <v>110916.41499999989</v>
      </c>
      <c r="G698" s="10">
        <f t="shared" si="2"/>
        <v>345848.8886</v>
      </c>
      <c r="H698" s="11">
        <f t="shared" si="5"/>
        <v>0.002383893247</v>
      </c>
      <c r="J698" s="12"/>
      <c r="K698" s="12"/>
      <c r="L698" s="12"/>
      <c r="M698" s="12"/>
      <c r="N698" s="12"/>
      <c r="O698" s="12"/>
      <c r="P698" s="12"/>
      <c r="Q698" s="12">
        <v>44111.0</v>
      </c>
      <c r="R698" s="2">
        <v>209.83</v>
      </c>
      <c r="S698" s="3">
        <v>44022.0</v>
      </c>
      <c r="T698" s="4">
        <f t="array" ref="T698">XLOOKUP(S698,'Agregado (2)'!$B$2:$B$1511,'Agregado (2)'!$H$2:$H$1511)</f>
        <v>-0.0005075087604</v>
      </c>
      <c r="V698" s="12">
        <v>44111.0</v>
      </c>
      <c r="W698" s="2">
        <v>288.25</v>
      </c>
      <c r="Y698" s="12">
        <v>44111.0</v>
      </c>
      <c r="Z698" s="2">
        <v>288.25</v>
      </c>
      <c r="AA698" s="22">
        <f t="shared" si="7"/>
        <v>0.001076034051</v>
      </c>
      <c r="AB698" s="3">
        <v>44022.0</v>
      </c>
      <c r="AC698" s="4">
        <f t="array" ref="AC698">XLOOKUP(AB698,'Agregado (2)'!$B$2:$B$1511,'Agregado (2)'!$H$2:$H$1511)</f>
        <v>-0.0005075087604</v>
      </c>
      <c r="AD698" s="3">
        <v>44022.0</v>
      </c>
      <c r="AE698" s="2">
        <v>-469.115</v>
      </c>
      <c r="AF698" s="12">
        <v>44111.0</v>
      </c>
      <c r="AG698" s="2">
        <v>141.77</v>
      </c>
      <c r="AH698" s="9">
        <f t="shared" si="8"/>
        <v>0.02702480737</v>
      </c>
    </row>
    <row r="699" ht="15.75" customHeight="1">
      <c r="B699" s="13">
        <v>44022.0</v>
      </c>
      <c r="C699" s="10">
        <v>109990.93700000009</v>
      </c>
      <c r="D699" s="21">
        <f t="shared" si="1"/>
        <v>-0.004255963743</v>
      </c>
      <c r="E699" s="10">
        <v>124640.5390000001</v>
      </c>
      <c r="F699" s="10">
        <v>111041.93999999989</v>
      </c>
      <c r="G699" s="10">
        <f t="shared" si="2"/>
        <v>345673.4117</v>
      </c>
      <c r="H699" s="11">
        <f t="shared" si="5"/>
        <v>-0.0005075087604</v>
      </c>
      <c r="J699" s="12"/>
      <c r="K699" s="12"/>
      <c r="L699" s="12"/>
      <c r="M699" s="12"/>
      <c r="N699" s="12"/>
      <c r="O699" s="12"/>
      <c r="P699" s="12"/>
      <c r="Q699" s="12">
        <v>44112.0</v>
      </c>
      <c r="R699" s="2">
        <v>210.58</v>
      </c>
      <c r="S699" s="3">
        <v>44053.0</v>
      </c>
      <c r="T699" s="4">
        <f t="array" ref="T699">XLOOKUP(S699,'Agregado (2)'!$B$2:$B$1511,'Agregado (2)'!$H$2:$H$1511)</f>
        <v>-0.0006785200359</v>
      </c>
      <c r="V699" s="12">
        <v>44112.0</v>
      </c>
      <c r="W699" s="2">
        <v>292.14</v>
      </c>
      <c r="Y699" s="12">
        <v>44112.0</v>
      </c>
      <c r="Z699" s="2">
        <v>292.14</v>
      </c>
      <c r="AA699" s="22">
        <f t="shared" si="7"/>
        <v>0.01340498027</v>
      </c>
      <c r="AB699" s="3">
        <v>44053.0</v>
      </c>
      <c r="AC699" s="4">
        <f t="array" ref="AC699">XLOOKUP(AB699,'Agregado (2)'!$B$2:$B$1511,'Agregado (2)'!$H$2:$H$1511)</f>
        <v>-0.0006785200359</v>
      </c>
      <c r="AD699" s="3">
        <v>44053.0</v>
      </c>
      <c r="AE699" s="2">
        <v>-443.195</v>
      </c>
      <c r="AF699" s="12">
        <v>44112.0</v>
      </c>
      <c r="AG699" s="2">
        <v>141.97</v>
      </c>
      <c r="AH699" s="9">
        <f t="shared" si="8"/>
        <v>0.001409741546</v>
      </c>
    </row>
    <row r="700" ht="15.75" customHeight="1">
      <c r="B700" s="13">
        <v>44053.0</v>
      </c>
      <c r="C700" s="10">
        <v>109547.74200000009</v>
      </c>
      <c r="D700" s="21">
        <f t="shared" si="1"/>
        <v>-0.004037517253</v>
      </c>
      <c r="E700" s="10">
        <v>124623.43400000011</v>
      </c>
      <c r="F700" s="10">
        <v>111267.77299999988</v>
      </c>
      <c r="G700" s="10">
        <f t="shared" si="2"/>
        <v>345438.945</v>
      </c>
      <c r="H700" s="11">
        <f t="shared" si="5"/>
        <v>-0.0006785200359</v>
      </c>
      <c r="J700" s="12"/>
      <c r="K700" s="12"/>
      <c r="L700" s="12"/>
      <c r="M700" s="12"/>
      <c r="N700" s="12"/>
      <c r="O700" s="12"/>
      <c r="P700" s="12"/>
      <c r="Q700" s="12">
        <v>44113.0</v>
      </c>
      <c r="R700" s="2">
        <v>215.81</v>
      </c>
      <c r="S700" s="3">
        <v>44084.0</v>
      </c>
      <c r="T700" s="4">
        <f t="array" ref="T700">XLOOKUP(S700,'Agregado (2)'!$B$2:$B$1511,'Agregado (2)'!$H$2:$H$1511)</f>
        <v>0.003625709048</v>
      </c>
      <c r="V700" s="12">
        <v>44113.0</v>
      </c>
      <c r="W700" s="2">
        <v>294.73</v>
      </c>
      <c r="Y700" s="12">
        <v>44113.0</v>
      </c>
      <c r="Z700" s="2">
        <v>294.73</v>
      </c>
      <c r="AA700" s="22">
        <f t="shared" si="7"/>
        <v>0.008826543579</v>
      </c>
      <c r="AB700" s="3">
        <v>44084.0</v>
      </c>
      <c r="AC700" s="4">
        <f t="array" ref="AC700">XLOOKUP(AB700,'Agregado (2)'!$B$2:$B$1511,'Agregado (2)'!$H$2:$H$1511)</f>
        <v>0.003625709048</v>
      </c>
      <c r="AD700" s="3">
        <v>44084.0</v>
      </c>
      <c r="AE700" s="2">
        <v>807.815</v>
      </c>
      <c r="AF700" s="12">
        <v>44113.0</v>
      </c>
      <c r="AG700" s="2">
        <v>144.67</v>
      </c>
      <c r="AH700" s="9">
        <f t="shared" si="8"/>
        <v>0.01883951897</v>
      </c>
    </row>
    <row r="701" ht="15.75" customHeight="1">
      <c r="B701" s="13">
        <v>44084.0</v>
      </c>
      <c r="C701" s="10">
        <v>110355.55700000009</v>
      </c>
      <c r="D701" s="21">
        <f t="shared" si="1"/>
        <v>0.007347035151</v>
      </c>
      <c r="E701" s="10">
        <v>124951.13200000011</v>
      </c>
      <c r="F701" s="10">
        <v>111386.98299999989</v>
      </c>
      <c r="G701" s="10">
        <f t="shared" si="2"/>
        <v>346693.6793</v>
      </c>
      <c r="H701" s="11">
        <f t="shared" si="5"/>
        <v>0.003625709048</v>
      </c>
      <c r="J701" s="12"/>
      <c r="K701" s="12"/>
      <c r="L701" s="12"/>
      <c r="M701" s="12"/>
      <c r="N701" s="12"/>
      <c r="O701" s="12"/>
      <c r="P701" s="12"/>
      <c r="Q701" s="12">
        <v>44116.0</v>
      </c>
      <c r="R701" s="2">
        <v>221.4</v>
      </c>
      <c r="S701" s="3">
        <v>44175.0</v>
      </c>
      <c r="T701" s="4">
        <f t="array" ref="T701">XLOOKUP(S701,'Agregado (2)'!$B$2:$B$1511,'Agregado (2)'!$H$2:$H$1511)</f>
        <v>0.006480827823</v>
      </c>
      <c r="V701" s="12">
        <v>44116.0</v>
      </c>
      <c r="W701" s="2">
        <v>293.33</v>
      </c>
      <c r="Y701" s="12">
        <v>44116.0</v>
      </c>
      <c r="Z701" s="2">
        <v>293.33</v>
      </c>
      <c r="AA701" s="22">
        <f t="shared" si="7"/>
        <v>-0.004761427898</v>
      </c>
      <c r="AB701" s="3">
        <v>44175.0</v>
      </c>
      <c r="AC701" s="4">
        <f t="array" ref="AC701">XLOOKUP(AB701,'Agregado (2)'!$B$2:$B$1511,'Agregado (2)'!$H$2:$H$1511)</f>
        <v>0.006480827823</v>
      </c>
      <c r="AD701" s="3">
        <v>44175.0</v>
      </c>
      <c r="AE701" s="2">
        <v>1993.962</v>
      </c>
      <c r="AF701" s="12">
        <v>44116.0</v>
      </c>
      <c r="AG701" s="2">
        <v>147.43</v>
      </c>
      <c r="AH701" s="9">
        <f t="shared" si="8"/>
        <v>0.01889820022</v>
      </c>
    </row>
    <row r="702" ht="15.75" customHeight="1">
      <c r="B702" s="13">
        <v>44175.0</v>
      </c>
      <c r="C702" s="10">
        <v>112349.51900000009</v>
      </c>
      <c r="D702" s="21">
        <f t="shared" si="1"/>
        <v>0.01790722797</v>
      </c>
      <c r="E702" s="10">
        <v>125194.72300000011</v>
      </c>
      <c r="F702" s="10">
        <v>111403.57799999989</v>
      </c>
      <c r="G702" s="10">
        <f t="shared" si="2"/>
        <v>348947.8379</v>
      </c>
      <c r="H702" s="11">
        <f t="shared" si="5"/>
        <v>0.006480827823</v>
      </c>
      <c r="J702" s="12"/>
      <c r="K702" s="12"/>
      <c r="L702" s="12"/>
      <c r="M702" s="12"/>
      <c r="N702" s="12"/>
      <c r="O702" s="12"/>
      <c r="P702" s="12"/>
      <c r="Q702" s="12">
        <v>44117.0</v>
      </c>
      <c r="R702" s="2">
        <v>222.86</v>
      </c>
      <c r="S702" s="3" t="s">
        <v>421</v>
      </c>
      <c r="T702" s="4">
        <f t="array" ref="T702">XLOOKUP(S702,'Agregado (2)'!$B$2:$B$1511,'Agregado (2)'!$H$2:$H$1511)</f>
        <v>-0.004298438144</v>
      </c>
      <c r="V702" s="12">
        <v>44117.0</v>
      </c>
      <c r="W702" s="2">
        <v>293.41</v>
      </c>
      <c r="Y702" s="12">
        <v>44117.0</v>
      </c>
      <c r="Z702" s="2">
        <v>293.41</v>
      </c>
      <c r="AA702" s="22">
        <f t="shared" si="7"/>
        <v>0.0002726931878</v>
      </c>
      <c r="AB702" s="3" t="s">
        <v>421</v>
      </c>
      <c r="AC702" s="4">
        <f t="array" ref="AC702">XLOOKUP(AB702,'Agregado (2)'!$B$2:$B$1511,'Agregado (2)'!$H$2:$H$1511)</f>
        <v>-0.004298438144</v>
      </c>
      <c r="AD702" s="3" t="s">
        <v>421</v>
      </c>
      <c r="AE702" s="2">
        <v>-1198.385</v>
      </c>
      <c r="AF702" s="12">
        <v>44117.0</v>
      </c>
      <c r="AG702" s="2">
        <v>148.88</v>
      </c>
      <c r="AH702" s="9">
        <f t="shared" si="8"/>
        <v>0.009787125472</v>
      </c>
    </row>
    <row r="703" ht="15.75" customHeight="1">
      <c r="B703" s="13" t="s">
        <v>421</v>
      </c>
      <c r="C703" s="10">
        <v>111151.1340000001</v>
      </c>
      <c r="D703" s="21">
        <f t="shared" si="1"/>
        <v>-0.01072387457</v>
      </c>
      <c r="E703" s="10">
        <v>124982.50300000011</v>
      </c>
      <c r="F703" s="10">
        <v>111317.4999999999</v>
      </c>
      <c r="G703" s="10">
        <f t="shared" si="2"/>
        <v>347451.1263</v>
      </c>
      <c r="H703" s="11">
        <f t="shared" si="5"/>
        <v>-0.004298438144</v>
      </c>
      <c r="J703" s="12"/>
      <c r="K703" s="12"/>
      <c r="L703" s="12"/>
      <c r="M703" s="12"/>
      <c r="N703" s="12"/>
      <c r="O703" s="12"/>
      <c r="P703" s="12"/>
      <c r="Q703" s="12">
        <v>44118.0</v>
      </c>
      <c r="R703" s="2">
        <v>220.86</v>
      </c>
      <c r="S703" s="3" t="s">
        <v>422</v>
      </c>
      <c r="T703" s="4">
        <f t="array" ref="T703">XLOOKUP(S703,'Agregado (2)'!$B$2:$B$1511,'Agregado (2)'!$H$2:$H$1511)</f>
        <v>-0.005640979157</v>
      </c>
      <c r="V703" s="12">
        <v>44118.0</v>
      </c>
      <c r="W703" s="2">
        <v>290.11</v>
      </c>
      <c r="Y703" s="12">
        <v>44118.0</v>
      </c>
      <c r="Z703" s="2">
        <v>290.11</v>
      </c>
      <c r="AA703" s="22">
        <f t="shared" si="7"/>
        <v>-0.01131078689</v>
      </c>
      <c r="AB703" s="3" t="s">
        <v>422</v>
      </c>
      <c r="AC703" s="4">
        <f t="array" ref="AC703">XLOOKUP(AB703,'Agregado (2)'!$B$2:$B$1511,'Agregado (2)'!$H$2:$H$1511)</f>
        <v>-0.005640979157</v>
      </c>
      <c r="AD703" s="3" t="s">
        <v>422</v>
      </c>
      <c r="AE703" s="2">
        <v>-2048.925</v>
      </c>
      <c r="AF703" s="12">
        <v>44118.0</v>
      </c>
      <c r="AG703" s="2">
        <v>153.77</v>
      </c>
      <c r="AH703" s="9">
        <f t="shared" si="8"/>
        <v>0.03231736719</v>
      </c>
    </row>
    <row r="704" ht="15.75" customHeight="1">
      <c r="B704" s="13" t="s">
        <v>422</v>
      </c>
      <c r="C704" s="10">
        <v>109102.20900000009</v>
      </c>
      <c r="D704" s="21">
        <f t="shared" si="1"/>
        <v>-0.01860570267</v>
      </c>
      <c r="E704" s="10">
        <v>125087.94400000012</v>
      </c>
      <c r="F704" s="10">
        <v>111306.5449999999</v>
      </c>
      <c r="G704" s="10">
        <f t="shared" si="2"/>
        <v>345496.6794</v>
      </c>
      <c r="H704" s="11">
        <f t="shared" si="5"/>
        <v>-0.005640979157</v>
      </c>
      <c r="J704" s="12"/>
      <c r="K704" s="12"/>
      <c r="L704" s="12"/>
      <c r="M704" s="12"/>
      <c r="N704" s="12"/>
      <c r="O704" s="12"/>
      <c r="P704" s="12"/>
      <c r="Q704" s="12">
        <v>44119.0</v>
      </c>
      <c r="R704" s="2">
        <v>219.66</v>
      </c>
      <c r="S704" s="3" t="s">
        <v>423</v>
      </c>
      <c r="T704" s="4">
        <f t="array" ref="T704">XLOOKUP(S704,'Agregado (2)'!$B$2:$B$1511,'Agregado (2)'!$H$2:$H$1511)</f>
        <v>0.0001893822285</v>
      </c>
      <c r="V704" s="12">
        <v>44119.0</v>
      </c>
      <c r="W704" s="2">
        <v>290.48</v>
      </c>
      <c r="Y704" s="12">
        <v>44119.0</v>
      </c>
      <c r="Z704" s="2">
        <v>290.48</v>
      </c>
      <c r="AA704" s="22">
        <f t="shared" si="7"/>
        <v>0.001274565701</v>
      </c>
      <c r="AB704" s="3" t="s">
        <v>423</v>
      </c>
      <c r="AC704" s="4">
        <f t="array" ref="AC704">XLOOKUP(AB704,'Agregado (2)'!$B$2:$B$1511,'Agregado (2)'!$H$2:$H$1511)</f>
        <v>0.0001893822285</v>
      </c>
      <c r="AD704" s="3" t="s">
        <v>423</v>
      </c>
      <c r="AE704" s="2">
        <v>-52.194</v>
      </c>
      <c r="AF704" s="12">
        <v>44119.0</v>
      </c>
      <c r="AG704" s="2">
        <v>149.63</v>
      </c>
      <c r="AH704" s="9">
        <f t="shared" si="8"/>
        <v>-0.02729239933</v>
      </c>
    </row>
    <row r="705" ht="15.75" customHeight="1">
      <c r="B705" s="13" t="s">
        <v>423</v>
      </c>
      <c r="C705" s="10">
        <v>109050.01500000009</v>
      </c>
      <c r="D705" s="21">
        <f t="shared" si="1"/>
        <v>-0.0004785099142</v>
      </c>
      <c r="E705" s="10">
        <v>125175.23800000011</v>
      </c>
      <c r="F705" s="10">
        <v>111336.8639999999</v>
      </c>
      <c r="G705" s="10">
        <f t="shared" si="2"/>
        <v>345562.1165</v>
      </c>
      <c r="H705" s="11">
        <f t="shared" si="5"/>
        <v>0.0001893822285</v>
      </c>
      <c r="J705" s="12"/>
      <c r="K705" s="12"/>
      <c r="L705" s="12"/>
      <c r="M705" s="12"/>
      <c r="N705" s="12"/>
      <c r="O705" s="12"/>
      <c r="P705" s="12"/>
      <c r="Q705" s="12">
        <v>44120.0</v>
      </c>
      <c r="R705" s="2">
        <v>219.66</v>
      </c>
      <c r="S705" s="3" t="s">
        <v>424</v>
      </c>
      <c r="T705" s="4">
        <f t="array" ref="T705">XLOOKUP(S705,'Agregado (2)'!$B$2:$B$1511,'Agregado (2)'!$H$2:$H$1511)</f>
        <v>0.004413633186</v>
      </c>
      <c r="V705" s="12">
        <v>44120.0</v>
      </c>
      <c r="W705" s="2">
        <v>289.06</v>
      </c>
      <c r="Y705" s="12">
        <v>44120.0</v>
      </c>
      <c r="Z705" s="2">
        <v>289.06</v>
      </c>
      <c r="AA705" s="22">
        <f t="shared" si="7"/>
        <v>-0.004900448085</v>
      </c>
      <c r="AB705" s="3" t="s">
        <v>424</v>
      </c>
      <c r="AC705" s="4">
        <f t="array" ref="AC705">XLOOKUP(AB705,'Agregado (2)'!$B$2:$B$1511,'Agregado (2)'!$H$2:$H$1511)</f>
        <v>0.004413633186</v>
      </c>
      <c r="AD705" s="3" t="s">
        <v>424</v>
      </c>
      <c r="AE705" s="2">
        <v>1615.569</v>
      </c>
      <c r="AF705" s="12">
        <v>44120.0</v>
      </c>
      <c r="AG705" s="2">
        <v>146.56</v>
      </c>
      <c r="AH705" s="9">
        <f t="shared" si="8"/>
        <v>-0.02073067927</v>
      </c>
    </row>
    <row r="706" ht="15.75" customHeight="1">
      <c r="B706" s="13" t="s">
        <v>424</v>
      </c>
      <c r="C706" s="10">
        <v>110665.58400000009</v>
      </c>
      <c r="D706" s="21">
        <f t="shared" si="1"/>
        <v>0.01470626687</v>
      </c>
      <c r="E706" s="10">
        <v>125088.07600000012</v>
      </c>
      <c r="F706" s="10">
        <v>111336.9969999999</v>
      </c>
      <c r="G706" s="10">
        <f t="shared" si="2"/>
        <v>347090.6717</v>
      </c>
      <c r="H706" s="11">
        <f t="shared" si="5"/>
        <v>0.004413633186</v>
      </c>
      <c r="J706" s="12"/>
      <c r="K706" s="12"/>
      <c r="L706" s="12"/>
      <c r="M706" s="12"/>
      <c r="N706" s="12"/>
      <c r="O706" s="12"/>
      <c r="P706" s="12"/>
      <c r="Q706" s="12">
        <v>44123.0</v>
      </c>
      <c r="R706" s="2">
        <v>214.22</v>
      </c>
      <c r="S706" s="3" t="s">
        <v>425</v>
      </c>
      <c r="T706" s="4">
        <f t="array" ref="T706">XLOOKUP(S706,'Agregado (2)'!$B$2:$B$1511,'Agregado (2)'!$H$2:$H$1511)</f>
        <v>0.01253140368</v>
      </c>
      <c r="V706" s="12">
        <v>44123.0</v>
      </c>
      <c r="W706" s="2">
        <v>284.53</v>
      </c>
      <c r="Y706" s="12">
        <v>44123.0</v>
      </c>
      <c r="Z706" s="2">
        <v>284.53</v>
      </c>
      <c r="AA706" s="22">
        <f t="shared" si="7"/>
        <v>-0.01579558286</v>
      </c>
      <c r="AB706" s="3" t="s">
        <v>425</v>
      </c>
      <c r="AC706" s="4">
        <f t="array" ref="AC706">XLOOKUP(AB706,'Agregado (2)'!$B$2:$B$1511,'Agregado (2)'!$H$2:$H$1511)</f>
        <v>0.01253140368</v>
      </c>
      <c r="AD706" s="3" t="s">
        <v>425</v>
      </c>
      <c r="AE706" s="2">
        <v>4413.044</v>
      </c>
      <c r="AF706" s="12">
        <v>44123.0</v>
      </c>
      <c r="AG706" s="2">
        <v>143.61</v>
      </c>
      <c r="AH706" s="9">
        <f t="shared" si="8"/>
        <v>-0.02033360885</v>
      </c>
    </row>
    <row r="707" ht="15.75" customHeight="1">
      <c r="B707" s="13" t="s">
        <v>425</v>
      </c>
      <c r="C707" s="10">
        <v>115078.62800000008</v>
      </c>
      <c r="D707" s="21">
        <f t="shared" si="1"/>
        <v>0.0391027194</v>
      </c>
      <c r="E707" s="10">
        <v>125035.77100000012</v>
      </c>
      <c r="F707" s="10">
        <v>111353.1339999999</v>
      </c>
      <c r="G707" s="10">
        <f t="shared" si="2"/>
        <v>351467.5721</v>
      </c>
      <c r="H707" s="11">
        <f t="shared" si="5"/>
        <v>0.01253140368</v>
      </c>
      <c r="J707" s="12"/>
      <c r="K707" s="12"/>
      <c r="L707" s="12"/>
      <c r="M707" s="12"/>
      <c r="N707" s="12"/>
      <c r="O707" s="12"/>
      <c r="P707" s="12"/>
      <c r="Q707" s="12">
        <v>44124.0</v>
      </c>
      <c r="R707" s="2">
        <v>214.65</v>
      </c>
      <c r="S707" s="3" t="s">
        <v>426</v>
      </c>
      <c r="T707" s="4">
        <f t="array" ref="T707">XLOOKUP(S707,'Agregado (2)'!$B$2:$B$1511,'Agregado (2)'!$H$2:$H$1511)</f>
        <v>-0.0004207816496</v>
      </c>
      <c r="V707" s="12">
        <v>44124.0</v>
      </c>
      <c r="W707" s="2">
        <v>285.39</v>
      </c>
      <c r="Y707" s="12">
        <v>44124.0</v>
      </c>
      <c r="Z707" s="2">
        <v>285.39</v>
      </c>
      <c r="AA707" s="22">
        <f t="shared" si="7"/>
        <v>0.003017969725</v>
      </c>
      <c r="AB707" s="3" t="s">
        <v>426</v>
      </c>
      <c r="AC707" s="4">
        <f t="array" ref="AC707">XLOOKUP(AB707,'Agregado (2)'!$B$2:$B$1511,'Agregado (2)'!$H$2:$H$1511)</f>
        <v>-0.0004207816496</v>
      </c>
      <c r="AD707" s="3" t="s">
        <v>426</v>
      </c>
      <c r="AE707" s="2">
        <v>-102.543</v>
      </c>
      <c r="AF707" s="12">
        <v>44124.0</v>
      </c>
      <c r="AG707" s="2">
        <v>140.65</v>
      </c>
      <c r="AH707" s="9">
        <f t="shared" si="8"/>
        <v>-0.02082675714</v>
      </c>
    </row>
    <row r="708" ht="15.75" customHeight="1">
      <c r="B708" s="13" t="s">
        <v>426</v>
      </c>
      <c r="C708" s="10">
        <v>114976.08500000008</v>
      </c>
      <c r="D708" s="21">
        <f t="shared" si="1"/>
        <v>-0.0008914662556</v>
      </c>
      <c r="E708" s="10">
        <v>124967.16900000013</v>
      </c>
      <c r="F708" s="10">
        <v>111376.4589999999</v>
      </c>
      <c r="G708" s="10">
        <f t="shared" si="2"/>
        <v>351319.7121</v>
      </c>
      <c r="H708" s="11">
        <f t="shared" si="5"/>
        <v>-0.0004207816496</v>
      </c>
      <c r="J708" s="12"/>
      <c r="K708" s="12"/>
      <c r="L708" s="12"/>
      <c r="M708" s="12"/>
      <c r="N708" s="12"/>
      <c r="O708" s="12"/>
      <c r="P708" s="12"/>
      <c r="Q708" s="12">
        <v>44125.0</v>
      </c>
      <c r="R708" s="2">
        <v>214.8</v>
      </c>
      <c r="S708" s="3" t="s">
        <v>427</v>
      </c>
      <c r="T708" s="4">
        <f t="array" ref="T708">XLOOKUP(S708,'Agregado (2)'!$B$2:$B$1511,'Agregado (2)'!$H$2:$H$1511)</f>
        <v>-0.002342474525</v>
      </c>
      <c r="V708" s="12">
        <v>44125.0</v>
      </c>
      <c r="W708" s="2">
        <v>277.16</v>
      </c>
      <c r="Y708" s="12">
        <v>44125.0</v>
      </c>
      <c r="Z708" s="2">
        <v>277.16</v>
      </c>
      <c r="AA708" s="22">
        <f t="shared" si="7"/>
        <v>-0.02926170913</v>
      </c>
      <c r="AB708" s="3" t="s">
        <v>427</v>
      </c>
      <c r="AC708" s="4">
        <f t="array" ref="AC708">XLOOKUP(AB708,'Agregado (2)'!$B$2:$B$1511,'Agregado (2)'!$H$2:$H$1511)</f>
        <v>-0.002342474525</v>
      </c>
      <c r="AD708" s="3" t="s">
        <v>427</v>
      </c>
      <c r="AE708" s="2">
        <v>-601.004</v>
      </c>
      <c r="AF708" s="12">
        <v>44125.0</v>
      </c>
      <c r="AG708" s="2">
        <v>140.88</v>
      </c>
      <c r="AH708" s="9">
        <f t="shared" si="8"/>
        <v>0.001633929252</v>
      </c>
    </row>
    <row r="709" ht="15.75" customHeight="1">
      <c r="B709" s="13" t="s">
        <v>427</v>
      </c>
      <c r="C709" s="10">
        <v>114375.08100000008</v>
      </c>
      <c r="D709" s="21">
        <f t="shared" si="1"/>
        <v>-0.005240918423</v>
      </c>
      <c r="E709" s="10">
        <v>124863.77900000013</v>
      </c>
      <c r="F709" s="10">
        <v>111258.8629999999</v>
      </c>
      <c r="G709" s="10">
        <f t="shared" si="2"/>
        <v>350497.7178</v>
      </c>
      <c r="H709" s="11">
        <f t="shared" si="5"/>
        <v>-0.002342474525</v>
      </c>
      <c r="J709" s="12"/>
      <c r="K709" s="12"/>
      <c r="L709" s="12"/>
      <c r="M709" s="12"/>
      <c r="N709" s="12"/>
      <c r="O709" s="12"/>
      <c r="P709" s="12"/>
      <c r="Q709" s="12">
        <v>44126.0</v>
      </c>
      <c r="R709" s="2">
        <v>214.89</v>
      </c>
      <c r="S709" s="3" t="s">
        <v>428</v>
      </c>
      <c r="T709" s="4">
        <f t="array" ref="T709">XLOOKUP(S709,'Agregado (2)'!$B$2:$B$1511,'Agregado (2)'!$H$2:$H$1511)</f>
        <v>-0.004765169151</v>
      </c>
      <c r="V709" s="12">
        <v>44126.0</v>
      </c>
      <c r="W709" s="2">
        <v>272.72</v>
      </c>
      <c r="Y709" s="12">
        <v>44126.0</v>
      </c>
      <c r="Z709" s="2">
        <v>272.72</v>
      </c>
      <c r="AA709" s="22">
        <f t="shared" si="7"/>
        <v>-0.01614932893</v>
      </c>
      <c r="AB709" s="3" t="s">
        <v>428</v>
      </c>
      <c r="AC709" s="4">
        <f t="array" ref="AC709">XLOOKUP(AB709,'Agregado (2)'!$B$2:$B$1511,'Agregado (2)'!$H$2:$H$1511)</f>
        <v>-0.004765169151</v>
      </c>
      <c r="AD709" s="3" t="s">
        <v>428</v>
      </c>
      <c r="AE709" s="2">
        <v>-1490.675</v>
      </c>
      <c r="AF709" s="12">
        <v>44126.0</v>
      </c>
      <c r="AG709" s="2">
        <v>141.93</v>
      </c>
      <c r="AH709" s="9">
        <f t="shared" si="8"/>
        <v>0.007425514123</v>
      </c>
    </row>
    <row r="710" ht="15.75" customHeight="1">
      <c r="B710" s="13" t="s">
        <v>428</v>
      </c>
      <c r="C710" s="10">
        <v>112884.40600000008</v>
      </c>
      <c r="D710" s="21">
        <f t="shared" si="1"/>
        <v>-0.01311889241</v>
      </c>
      <c r="E710" s="10">
        <v>124898.16800000012</v>
      </c>
      <c r="F710" s="10">
        <v>111048.94899999989</v>
      </c>
      <c r="G710" s="10">
        <f t="shared" si="2"/>
        <v>348831.5099</v>
      </c>
      <c r="H710" s="11">
        <f t="shared" si="5"/>
        <v>-0.004765169151</v>
      </c>
      <c r="J710" s="12"/>
      <c r="K710" s="12"/>
      <c r="L710" s="12"/>
      <c r="M710" s="12"/>
      <c r="N710" s="12"/>
      <c r="O710" s="12"/>
      <c r="P710" s="12"/>
      <c r="Q710" s="12">
        <v>44127.0</v>
      </c>
      <c r="R710" s="2">
        <v>216.23</v>
      </c>
      <c r="S710" s="3" t="s">
        <v>429</v>
      </c>
      <c r="T710" s="4">
        <f t="array" ref="T710">XLOOKUP(S710,'Agregado (2)'!$B$2:$B$1511,'Agregado (2)'!$H$2:$H$1511)</f>
        <v>0.00006823113072</v>
      </c>
      <c r="V710" s="12">
        <v>44127.0</v>
      </c>
      <c r="W710" s="2">
        <v>271.88</v>
      </c>
      <c r="Y710" s="12">
        <v>44127.0</v>
      </c>
      <c r="Z710" s="2">
        <v>271.88</v>
      </c>
      <c r="AA710" s="22">
        <f t="shared" si="7"/>
        <v>-0.003084835351</v>
      </c>
      <c r="AB710" s="3" t="s">
        <v>429</v>
      </c>
      <c r="AC710" s="4">
        <f t="array" ref="AC710">XLOOKUP(AB710,'Agregado (2)'!$B$2:$B$1511,'Agregado (2)'!$H$2:$H$1511)</f>
        <v>0.00006823113072</v>
      </c>
      <c r="AD710" s="3" t="s">
        <v>429</v>
      </c>
      <c r="AE710" s="2">
        <v>-241.149</v>
      </c>
      <c r="AF710" s="12">
        <v>44127.0</v>
      </c>
      <c r="AG710" s="2">
        <v>140.21</v>
      </c>
      <c r="AH710" s="9">
        <f t="shared" si="8"/>
        <v>-0.01219267958</v>
      </c>
    </row>
    <row r="711" ht="15.75" customHeight="1">
      <c r="B711" s="13" t="s">
        <v>429</v>
      </c>
      <c r="C711" s="10">
        <v>112643.25700000007</v>
      </c>
      <c r="D711" s="21">
        <f t="shared" si="1"/>
        <v>-0.002138532264</v>
      </c>
      <c r="E711" s="10">
        <v>125122.88000000012</v>
      </c>
      <c r="F711" s="10">
        <v>111089.1769999999</v>
      </c>
      <c r="G711" s="10">
        <f t="shared" si="2"/>
        <v>348855.3119</v>
      </c>
      <c r="H711" s="11">
        <f t="shared" si="5"/>
        <v>0.00006823113072</v>
      </c>
      <c r="J711" s="12"/>
      <c r="K711" s="12"/>
      <c r="L711" s="12"/>
      <c r="M711" s="12"/>
      <c r="N711" s="12"/>
      <c r="O711" s="12"/>
      <c r="P711" s="12"/>
      <c r="Q711" s="12">
        <v>44130.0</v>
      </c>
      <c r="R711" s="2">
        <v>210.08</v>
      </c>
      <c r="S711" s="3" t="s">
        <v>430</v>
      </c>
      <c r="T711" s="4">
        <f t="array" ref="T711">XLOOKUP(S711,'Agregado (2)'!$B$2:$B$1511,'Agregado (2)'!$H$2:$H$1511)</f>
        <v>-0.001268366387</v>
      </c>
      <c r="V711" s="12">
        <v>44130.0</v>
      </c>
      <c r="W711" s="2">
        <v>269.0</v>
      </c>
      <c r="Y711" s="12">
        <v>44130.0</v>
      </c>
      <c r="Z711" s="2">
        <v>269.0</v>
      </c>
      <c r="AA711" s="22">
        <f t="shared" si="7"/>
        <v>-0.01064941288</v>
      </c>
      <c r="AB711" s="3" t="s">
        <v>430</v>
      </c>
      <c r="AC711" s="4">
        <f t="array" ref="AC711">XLOOKUP(AB711,'Agregado (2)'!$B$2:$B$1511,'Agregado (2)'!$H$2:$H$1511)</f>
        <v>-0.001268366387</v>
      </c>
      <c r="AD711" s="3" t="s">
        <v>430</v>
      </c>
      <c r="AE711" s="2">
        <v>-449.396</v>
      </c>
      <c r="AF711" s="12">
        <v>44130.0</v>
      </c>
      <c r="AG711" s="2">
        <v>140.09</v>
      </c>
      <c r="AH711" s="9">
        <f t="shared" si="8"/>
        <v>-0.000856225525</v>
      </c>
    </row>
    <row r="712" ht="15.75" customHeight="1">
      <c r="B712" s="13" t="s">
        <v>430</v>
      </c>
      <c r="C712" s="10">
        <v>112193.86100000008</v>
      </c>
      <c r="D712" s="21">
        <f t="shared" si="1"/>
        <v>-0.003997530323</v>
      </c>
      <c r="E712" s="10">
        <v>125122.88000000012</v>
      </c>
      <c r="F712" s="10">
        <v>111096.3789999999</v>
      </c>
      <c r="G712" s="10">
        <f t="shared" si="2"/>
        <v>348413.116</v>
      </c>
      <c r="H712" s="11">
        <f t="shared" si="5"/>
        <v>-0.001268366387</v>
      </c>
      <c r="J712" s="12"/>
      <c r="K712" s="12"/>
      <c r="L712" s="12"/>
      <c r="M712" s="12"/>
      <c r="N712" s="12"/>
      <c r="O712" s="12"/>
      <c r="P712" s="12"/>
      <c r="Q712" s="12">
        <v>44131.0</v>
      </c>
      <c r="R712" s="2">
        <v>213.25</v>
      </c>
      <c r="S712" s="3" t="s">
        <v>431</v>
      </c>
      <c r="T712" s="4">
        <f t="array" ref="T712">XLOOKUP(S712,'Agregado (2)'!$B$2:$B$1511,'Agregado (2)'!$H$2:$H$1511)</f>
        <v>-0.003991521384</v>
      </c>
      <c r="V712" s="12">
        <v>44131.0</v>
      </c>
      <c r="W712" s="2">
        <v>266.19</v>
      </c>
      <c r="Y712" s="12">
        <v>44131.0</v>
      </c>
      <c r="Z712" s="2">
        <v>266.19</v>
      </c>
      <c r="AA712" s="22">
        <f t="shared" si="7"/>
        <v>-0.01050104009</v>
      </c>
      <c r="AB712" s="3" t="s">
        <v>431</v>
      </c>
      <c r="AC712" s="4">
        <f t="array" ref="AC712">XLOOKUP(AB712,'Agregado (2)'!$B$2:$B$1511,'Agregado (2)'!$H$2:$H$1511)</f>
        <v>-0.003991521384</v>
      </c>
      <c r="AD712" s="3" t="s">
        <v>431</v>
      </c>
      <c r="AE712" s="2">
        <v>-848.174</v>
      </c>
      <c r="AF712" s="12">
        <v>44131.0</v>
      </c>
      <c r="AG712" s="2">
        <v>141.56</v>
      </c>
      <c r="AH712" s="9">
        <f t="shared" si="8"/>
        <v>0.01043858227</v>
      </c>
    </row>
    <row r="713" ht="15.75" customHeight="1">
      <c r="B713" s="13" t="s">
        <v>431</v>
      </c>
      <c r="C713" s="10">
        <v>111345.68700000008</v>
      </c>
      <c r="D713" s="21">
        <f t="shared" si="1"/>
        <v>-0.007588617566</v>
      </c>
      <c r="E713" s="10">
        <v>124561.11800000012</v>
      </c>
      <c r="F713" s="10">
        <v>111118.3919999999</v>
      </c>
      <c r="G713" s="10">
        <f t="shared" si="2"/>
        <v>347025.1894</v>
      </c>
      <c r="H713" s="11">
        <f t="shared" si="5"/>
        <v>-0.003991521384</v>
      </c>
      <c r="J713" s="12"/>
      <c r="K713" s="12"/>
      <c r="L713" s="12"/>
      <c r="M713" s="12"/>
      <c r="N713" s="12"/>
      <c r="O713" s="12"/>
      <c r="P713" s="12"/>
      <c r="Q713" s="12">
        <v>44132.0</v>
      </c>
      <c r="R713" s="2">
        <v>202.68</v>
      </c>
      <c r="S713" s="3" t="s">
        <v>432</v>
      </c>
      <c r="T713" s="4">
        <f t="array" ref="T713">XLOOKUP(S713,'Agregado (2)'!$B$2:$B$1511,'Agregado (2)'!$H$2:$H$1511)</f>
        <v>0.003172766229</v>
      </c>
      <c r="V713" s="12">
        <v>44132.0</v>
      </c>
      <c r="W713" s="2">
        <v>261.86</v>
      </c>
      <c r="Y713" s="12">
        <v>44132.0</v>
      </c>
      <c r="Z713" s="2">
        <v>261.86</v>
      </c>
      <c r="AA713" s="22">
        <f t="shared" si="7"/>
        <v>-0.01640032972</v>
      </c>
      <c r="AB713" s="3" t="s">
        <v>432</v>
      </c>
      <c r="AC713" s="4">
        <f t="array" ref="AC713">XLOOKUP(AB713,'Agregado (2)'!$B$2:$B$1511,'Agregado (2)'!$H$2:$H$1511)</f>
        <v>0.003172766229</v>
      </c>
      <c r="AD713" s="3" t="s">
        <v>432</v>
      </c>
      <c r="AE713" s="2">
        <v>862.534</v>
      </c>
      <c r="AF713" s="12">
        <v>44132.0</v>
      </c>
      <c r="AG713" s="2">
        <v>135.34</v>
      </c>
      <c r="AH713" s="9">
        <f t="shared" si="8"/>
        <v>-0.04493352467</v>
      </c>
    </row>
    <row r="714" ht="15.75" customHeight="1">
      <c r="B714" s="13" t="s">
        <v>432</v>
      </c>
      <c r="C714" s="10">
        <v>112208.22100000008</v>
      </c>
      <c r="D714" s="21">
        <f t="shared" si="1"/>
        <v>0.007716602118</v>
      </c>
      <c r="E714" s="10">
        <v>124323.51100000012</v>
      </c>
      <c r="F714" s="10">
        <v>111596.2279999999</v>
      </c>
      <c r="G714" s="10">
        <f t="shared" si="2"/>
        <v>348127.9677</v>
      </c>
      <c r="H714" s="11">
        <f t="shared" si="5"/>
        <v>0.003172766229</v>
      </c>
      <c r="J714" s="12"/>
      <c r="K714" s="12"/>
      <c r="L714" s="12"/>
      <c r="M714" s="12"/>
      <c r="N714" s="12"/>
      <c r="O714" s="12"/>
      <c r="P714" s="12"/>
      <c r="Q714" s="12">
        <v>44133.0</v>
      </c>
      <c r="R714" s="2">
        <v>204.72</v>
      </c>
      <c r="S714" s="3" t="s">
        <v>433</v>
      </c>
      <c r="T714" s="4">
        <f t="array" ref="T714">XLOOKUP(S714,'Agregado (2)'!$B$2:$B$1511,'Agregado (2)'!$H$2:$H$1511)</f>
        <v>-0.008286680794</v>
      </c>
      <c r="V714" s="12">
        <v>44133.0</v>
      </c>
      <c r="W714" s="2">
        <v>263.0</v>
      </c>
      <c r="Y714" s="12">
        <v>44133.0</v>
      </c>
      <c r="Z714" s="2">
        <v>263.0</v>
      </c>
      <c r="AA714" s="22">
        <f t="shared" si="7"/>
        <v>0.004344022378</v>
      </c>
      <c r="AB714" s="3" t="s">
        <v>433</v>
      </c>
      <c r="AC714" s="4">
        <f t="array" ref="AC714">XLOOKUP(AB714,'Agregado (2)'!$B$2:$B$1511,'Agregado (2)'!$H$2:$H$1511)</f>
        <v>-0.008286680794</v>
      </c>
      <c r="AD714" s="3" t="s">
        <v>433</v>
      </c>
      <c r="AE714" s="2">
        <v>-3507.957</v>
      </c>
      <c r="AF714" s="12">
        <v>44133.0</v>
      </c>
      <c r="AG714" s="2">
        <v>136.94</v>
      </c>
      <c r="AH714" s="9">
        <f t="shared" si="8"/>
        <v>0.01175274289</v>
      </c>
    </row>
    <row r="715" ht="15.75" customHeight="1">
      <c r="B715" s="13" t="s">
        <v>433</v>
      </c>
      <c r="C715" s="10">
        <v>108700.26400000008</v>
      </c>
      <c r="D715" s="21">
        <f t="shared" si="1"/>
        <v>-0.03176203852</v>
      </c>
      <c r="E715" s="10">
        <v>124765.58200000011</v>
      </c>
      <c r="F715" s="10">
        <v>111789.2479999999</v>
      </c>
      <c r="G715" s="10">
        <f t="shared" si="2"/>
        <v>345255.0622</v>
      </c>
      <c r="H715" s="11">
        <f t="shared" si="5"/>
        <v>-0.008286680794</v>
      </c>
      <c r="J715" s="12"/>
      <c r="K715" s="12"/>
      <c r="L715" s="12"/>
      <c r="M715" s="12"/>
      <c r="N715" s="12"/>
      <c r="O715" s="12"/>
      <c r="P715" s="12"/>
      <c r="Q715" s="12">
        <v>44134.0</v>
      </c>
      <c r="R715" s="2">
        <v>202.47</v>
      </c>
      <c r="S715" s="3" t="s">
        <v>434</v>
      </c>
      <c r="T715" s="4">
        <f t="array" ref="T715">XLOOKUP(S715,'Agregado (2)'!$B$2:$B$1511,'Agregado (2)'!$H$2:$H$1511)</f>
        <v>-0.006890183218</v>
      </c>
      <c r="V715" s="12">
        <v>44134.0</v>
      </c>
      <c r="W715" s="2">
        <v>262.9</v>
      </c>
      <c r="Y715" s="12">
        <v>44134.0</v>
      </c>
      <c r="Z715" s="2">
        <v>262.9</v>
      </c>
      <c r="AA715" s="22">
        <f t="shared" si="7"/>
        <v>-0.0003803004419</v>
      </c>
      <c r="AB715" s="3" t="s">
        <v>434</v>
      </c>
      <c r="AC715" s="4">
        <f t="array" ref="AC715">XLOOKUP(AB715,'Agregado (2)'!$B$2:$B$1511,'Agregado (2)'!$H$2:$H$1511)</f>
        <v>-0.006890183218</v>
      </c>
      <c r="AD715" s="3" t="s">
        <v>434</v>
      </c>
      <c r="AE715" s="2">
        <v>-2658.468</v>
      </c>
      <c r="AF715" s="12">
        <v>44134.0</v>
      </c>
      <c r="AG715" s="2">
        <v>129.35</v>
      </c>
      <c r="AH715" s="9">
        <f t="shared" si="8"/>
        <v>-0.05702096506</v>
      </c>
    </row>
    <row r="716" ht="15.75" customHeight="1">
      <c r="B716" s="13" t="s">
        <v>434</v>
      </c>
      <c r="C716" s="10">
        <v>106041.79600000009</v>
      </c>
      <c r="D716" s="21">
        <f t="shared" si="1"/>
        <v>-0.02476090454</v>
      </c>
      <c r="E716" s="10">
        <v>124865.00200000011</v>
      </c>
      <c r="F716" s="10">
        <v>111977.5949999999</v>
      </c>
      <c r="G716" s="10">
        <f t="shared" si="2"/>
        <v>342884.3682</v>
      </c>
      <c r="H716" s="11">
        <f t="shared" si="5"/>
        <v>-0.006890183218</v>
      </c>
      <c r="J716" s="12"/>
      <c r="K716" s="12"/>
      <c r="L716" s="12"/>
      <c r="M716" s="12"/>
      <c r="N716" s="12"/>
      <c r="O716" s="12"/>
      <c r="P716" s="12"/>
      <c r="Q716" s="12">
        <v>44137.0</v>
      </c>
      <c r="R716" s="2">
        <v>202.33</v>
      </c>
      <c r="S716" s="3">
        <v>43872.0</v>
      </c>
      <c r="T716" s="4">
        <f t="array" ref="T716">XLOOKUP(S716,'Agregado (2)'!$B$2:$B$1511,'Agregado (2)'!$H$2:$H$1511)</f>
        <v>0.003491071288</v>
      </c>
      <c r="V716" s="12">
        <v>44137.0</v>
      </c>
      <c r="W716" s="2">
        <v>265.93</v>
      </c>
      <c r="Y716" s="12">
        <v>44137.0</v>
      </c>
      <c r="Z716" s="2">
        <v>265.93</v>
      </c>
      <c r="AA716" s="22">
        <f t="shared" si="7"/>
        <v>0.01145938452</v>
      </c>
      <c r="AB716" s="3">
        <v>43872.0</v>
      </c>
      <c r="AC716" s="4">
        <f t="array" ref="AC716">XLOOKUP(AB716,'Agregado (2)'!$B$2:$B$1511,'Agregado (2)'!$H$2:$H$1511)</f>
        <v>0.003491071288</v>
      </c>
      <c r="AD716" s="3">
        <v>43872.0</v>
      </c>
      <c r="AE716" s="2">
        <v>522.04</v>
      </c>
      <c r="AF716" s="12">
        <v>44137.0</v>
      </c>
      <c r="AG716" s="2">
        <v>133.5</v>
      </c>
      <c r="AH716" s="9">
        <f t="shared" si="8"/>
        <v>0.03157956921</v>
      </c>
    </row>
    <row r="717" ht="15.75" customHeight="1">
      <c r="B717" s="13">
        <v>43872.0</v>
      </c>
      <c r="C717" s="10">
        <v>106563.83600000008</v>
      </c>
      <c r="D717" s="21">
        <f t="shared" si="1"/>
        <v>0.00491088636</v>
      </c>
      <c r="E717" s="10">
        <v>125290.64000000012</v>
      </c>
      <c r="F717" s="10">
        <v>112229.0129999999</v>
      </c>
      <c r="G717" s="10">
        <f t="shared" si="2"/>
        <v>344083.4939</v>
      </c>
      <c r="H717" s="11">
        <f t="shared" si="5"/>
        <v>0.003491071288</v>
      </c>
      <c r="J717" s="12"/>
      <c r="K717" s="12"/>
      <c r="L717" s="12"/>
      <c r="M717" s="12"/>
      <c r="N717" s="12"/>
      <c r="O717" s="12"/>
      <c r="P717" s="12"/>
      <c r="Q717" s="12">
        <v>44138.0</v>
      </c>
      <c r="R717" s="2">
        <v>206.43</v>
      </c>
      <c r="S717" s="3">
        <v>43901.0</v>
      </c>
      <c r="T717" s="4">
        <f t="array" ref="T717">XLOOKUP(S717,'Agregado (2)'!$B$2:$B$1511,'Agregado (2)'!$H$2:$H$1511)</f>
        <v>0.01347363521</v>
      </c>
      <c r="V717" s="12">
        <v>44138.0</v>
      </c>
      <c r="W717" s="2">
        <v>269.18</v>
      </c>
      <c r="Y717" s="12">
        <v>44138.0</v>
      </c>
      <c r="Z717" s="2">
        <v>269.18</v>
      </c>
      <c r="AA717" s="22">
        <f t="shared" si="7"/>
        <v>0.01214718455</v>
      </c>
      <c r="AB717" s="3">
        <v>43901.0</v>
      </c>
      <c r="AC717" s="4">
        <f t="array" ref="AC717">XLOOKUP(AB717,'Agregado (2)'!$B$2:$B$1511,'Agregado (2)'!$H$2:$H$1511)</f>
        <v>0.01347363521</v>
      </c>
      <c r="AD717" s="3">
        <v>43901.0</v>
      </c>
      <c r="AE717" s="2">
        <v>4392.873</v>
      </c>
      <c r="AF717" s="12">
        <v>44138.0</v>
      </c>
      <c r="AG717" s="2">
        <v>141.3</v>
      </c>
      <c r="AH717" s="9">
        <f t="shared" si="8"/>
        <v>0.05678381185</v>
      </c>
    </row>
    <row r="718" ht="15.75" customHeight="1">
      <c r="B718" s="13">
        <v>43901.0</v>
      </c>
      <c r="C718" s="10">
        <v>110956.70900000009</v>
      </c>
      <c r="D718" s="21">
        <f t="shared" si="1"/>
        <v>0.04039591159</v>
      </c>
      <c r="E718" s="10">
        <v>125439.79200000012</v>
      </c>
      <c r="F718" s="10">
        <v>112354.3809999999</v>
      </c>
      <c r="G718" s="10">
        <f t="shared" si="2"/>
        <v>348750.9224</v>
      </c>
      <c r="H718" s="11">
        <f t="shared" si="5"/>
        <v>0.01347363521</v>
      </c>
      <c r="J718" s="12"/>
      <c r="K718" s="12"/>
      <c r="L718" s="12"/>
      <c r="M718" s="12"/>
      <c r="N718" s="12"/>
      <c r="O718" s="12"/>
      <c r="P718" s="12"/>
      <c r="Q718" s="12">
        <v>44139.0</v>
      </c>
      <c r="R718" s="2">
        <v>216.39</v>
      </c>
      <c r="S718" s="3">
        <v>43932.0</v>
      </c>
      <c r="T718" s="4">
        <f t="array" ref="T718">XLOOKUP(S718,'Agregado (2)'!$B$2:$B$1511,'Agregado (2)'!$H$2:$H$1511)</f>
        <v>-0.0001072664795</v>
      </c>
      <c r="V718" s="12">
        <v>44139.0</v>
      </c>
      <c r="W718" s="2">
        <v>285.61</v>
      </c>
      <c r="Y718" s="12">
        <v>44139.0</v>
      </c>
      <c r="Z718" s="2">
        <v>285.61</v>
      </c>
      <c r="AA718" s="22">
        <f t="shared" si="7"/>
        <v>0.05924694305</v>
      </c>
      <c r="AB718" s="3">
        <v>43932.0</v>
      </c>
      <c r="AC718" s="4">
        <f t="array" ref="AC718">XLOOKUP(AB718,'Agregado (2)'!$B$2:$B$1511,'Agregado (2)'!$H$2:$H$1511)</f>
        <v>-0.0001072664795</v>
      </c>
      <c r="AD718" s="3">
        <v>43932.0</v>
      </c>
      <c r="AE718" s="2">
        <v>235.315</v>
      </c>
      <c r="AF718" s="12">
        <v>44139.0</v>
      </c>
      <c r="AG718" s="2">
        <v>140.33</v>
      </c>
      <c r="AH718" s="9">
        <f t="shared" si="8"/>
        <v>-0.006888497927</v>
      </c>
    </row>
    <row r="719" ht="15.75" customHeight="1">
      <c r="B719" s="13">
        <v>43932.0</v>
      </c>
      <c r="C719" s="10">
        <v>111192.02400000009</v>
      </c>
      <c r="D719" s="21">
        <f t="shared" si="1"/>
        <v>0.002118536395</v>
      </c>
      <c r="E719" s="10">
        <v>125102.44100000012</v>
      </c>
      <c r="F719" s="10">
        <v>112419.04799999991</v>
      </c>
      <c r="G719" s="10">
        <f t="shared" si="2"/>
        <v>348713.5151</v>
      </c>
      <c r="H719" s="11">
        <f t="shared" si="5"/>
        <v>-0.0001072664795</v>
      </c>
      <c r="J719" s="12"/>
      <c r="K719" s="12"/>
      <c r="L719" s="12"/>
      <c r="M719" s="12"/>
      <c r="N719" s="12"/>
      <c r="O719" s="12"/>
      <c r="P719" s="12"/>
      <c r="Q719" s="12">
        <v>44140.0</v>
      </c>
      <c r="R719" s="2">
        <v>223.29</v>
      </c>
      <c r="S719" s="3">
        <v>43962.0</v>
      </c>
      <c r="T719" s="4">
        <f t="array" ref="T719">XLOOKUP(S719,'Agregado (2)'!$B$2:$B$1511,'Agregado (2)'!$H$2:$H$1511)</f>
        <v>0.005033995248</v>
      </c>
      <c r="V719" s="12">
        <v>44140.0</v>
      </c>
      <c r="W719" s="2">
        <v>291.06</v>
      </c>
      <c r="Y719" s="12">
        <v>44140.0</v>
      </c>
      <c r="Z719" s="2">
        <v>291.06</v>
      </c>
      <c r="AA719" s="22">
        <f t="shared" si="7"/>
        <v>0.01890218763</v>
      </c>
      <c r="AB719" s="3">
        <v>43962.0</v>
      </c>
      <c r="AC719" s="4">
        <f t="array" ref="AC719">XLOOKUP(AB719,'Agregado (2)'!$B$2:$B$1511,'Agregado (2)'!$H$2:$H$1511)</f>
        <v>0.005033995248</v>
      </c>
      <c r="AD719" s="3">
        <v>43962.0</v>
      </c>
      <c r="AE719" s="2">
        <v>1580.431</v>
      </c>
      <c r="AF719" s="12">
        <v>44140.0</v>
      </c>
      <c r="AG719" s="2">
        <v>146.03</v>
      </c>
      <c r="AH719" s="9">
        <f t="shared" si="8"/>
        <v>0.03981528829</v>
      </c>
    </row>
    <row r="720" ht="15.75" customHeight="1">
      <c r="B720" s="13">
        <v>43962.0</v>
      </c>
      <c r="C720" s="10">
        <v>112772.45500000009</v>
      </c>
      <c r="D720" s="21">
        <f t="shared" si="1"/>
        <v>0.01411346336</v>
      </c>
      <c r="E720" s="10">
        <v>125188.63900000013</v>
      </c>
      <c r="F720" s="10">
        <v>112512.2549999999</v>
      </c>
      <c r="G720" s="10">
        <f t="shared" si="2"/>
        <v>350473.3631</v>
      </c>
      <c r="H720" s="11">
        <f t="shared" si="5"/>
        <v>0.005033995248</v>
      </c>
      <c r="J720" s="12"/>
      <c r="K720" s="12"/>
      <c r="L720" s="12"/>
      <c r="M720" s="12"/>
      <c r="N720" s="12"/>
      <c r="O720" s="12"/>
      <c r="P720" s="12"/>
      <c r="Q720" s="12">
        <v>44141.0</v>
      </c>
      <c r="R720" s="2">
        <v>223.72</v>
      </c>
      <c r="S720" s="3">
        <v>43993.0</v>
      </c>
      <c r="T720" s="4">
        <f t="array" ref="T720">XLOOKUP(S720,'Agregado (2)'!$B$2:$B$1511,'Agregado (2)'!$H$2:$H$1511)</f>
        <v>-0.003152763788</v>
      </c>
      <c r="V720" s="12">
        <v>44141.0</v>
      </c>
      <c r="W720" s="2">
        <v>290.63</v>
      </c>
      <c r="Y720" s="12">
        <v>44141.0</v>
      </c>
      <c r="Z720" s="2">
        <v>290.63</v>
      </c>
      <c r="AA720" s="22">
        <f t="shared" si="7"/>
        <v>-0.00147845099</v>
      </c>
      <c r="AB720" s="3">
        <v>43993.0</v>
      </c>
      <c r="AC720" s="4">
        <f t="array" ref="AC720">XLOOKUP(AB720,'Agregado (2)'!$B$2:$B$1511,'Agregado (2)'!$H$2:$H$1511)</f>
        <v>-0.003152763788</v>
      </c>
      <c r="AD720" s="3">
        <v>43993.0</v>
      </c>
      <c r="AE720" s="2">
        <v>-1523.873</v>
      </c>
      <c r="AF720" s="12">
        <v>44141.0</v>
      </c>
      <c r="AG720" s="2">
        <v>143.32</v>
      </c>
      <c r="AH720" s="9">
        <f t="shared" si="8"/>
        <v>-0.01873218762</v>
      </c>
    </row>
    <row r="721" ht="15.75" customHeight="1">
      <c r="B721" s="13">
        <v>43993.0</v>
      </c>
      <c r="C721" s="10">
        <v>111248.58200000008</v>
      </c>
      <c r="D721" s="21">
        <f t="shared" si="1"/>
        <v>-0.01360494108</v>
      </c>
      <c r="E721" s="10">
        <v>125575.36300000013</v>
      </c>
      <c r="F721" s="10">
        <v>112546.2119999999</v>
      </c>
      <c r="G721" s="10">
        <f t="shared" si="2"/>
        <v>349370.1434</v>
      </c>
      <c r="H721" s="11">
        <f t="shared" si="5"/>
        <v>-0.003152763788</v>
      </c>
      <c r="J721" s="12"/>
      <c r="K721" s="12"/>
      <c r="L721" s="12"/>
      <c r="M721" s="12"/>
      <c r="N721" s="12"/>
      <c r="O721" s="12"/>
      <c r="P721" s="12"/>
      <c r="Q721" s="12">
        <v>44144.0</v>
      </c>
      <c r="R721" s="2">
        <v>218.39</v>
      </c>
      <c r="S721" s="3">
        <v>44085.0</v>
      </c>
      <c r="T721" s="4">
        <f t="array" ref="T721">XLOOKUP(S721,'Agregado (2)'!$B$2:$B$1511,'Agregado (2)'!$H$2:$H$1511)</f>
        <v>0.006846762669</v>
      </c>
      <c r="V721" s="12">
        <v>44144.0</v>
      </c>
      <c r="W721" s="2">
        <v>275.45</v>
      </c>
      <c r="Y721" s="12">
        <v>44144.0</v>
      </c>
      <c r="Z721" s="2">
        <v>275.45</v>
      </c>
      <c r="AA721" s="22">
        <f t="shared" si="7"/>
        <v>-0.05364485658</v>
      </c>
      <c r="AB721" s="3">
        <v>44085.0</v>
      </c>
      <c r="AC721" s="4">
        <f t="array" ref="AC721">XLOOKUP(AB721,'Agregado (2)'!$B$2:$B$1511,'Agregado (2)'!$H$2:$H$1511)</f>
        <v>0.006846762669</v>
      </c>
      <c r="AD721" s="3">
        <v>44085.0</v>
      </c>
      <c r="AE721" s="2">
        <v>2189.101</v>
      </c>
      <c r="AF721" s="12">
        <v>44144.0</v>
      </c>
      <c r="AG721" s="2">
        <v>140.42</v>
      </c>
      <c r="AH721" s="9">
        <f t="shared" si="8"/>
        <v>-0.02044196085</v>
      </c>
    </row>
    <row r="722" ht="15.75" customHeight="1">
      <c r="B722" s="13">
        <v>44085.0</v>
      </c>
      <c r="C722" s="10">
        <v>113437.68300000008</v>
      </c>
      <c r="D722" s="21">
        <f t="shared" si="1"/>
        <v>0.01948646278</v>
      </c>
      <c r="E722" s="10">
        <v>125698.39200000012</v>
      </c>
      <c r="F722" s="10">
        <v>112634.3109999999</v>
      </c>
      <c r="G722" s="10">
        <f t="shared" si="2"/>
        <v>351770.4055</v>
      </c>
      <c r="H722" s="11">
        <f t="shared" si="5"/>
        <v>0.006846762669</v>
      </c>
      <c r="J722" s="12"/>
      <c r="K722" s="12"/>
      <c r="L722" s="12"/>
      <c r="M722" s="12"/>
      <c r="N722" s="12"/>
      <c r="O722" s="12"/>
      <c r="P722" s="12"/>
      <c r="Q722" s="12">
        <v>44145.0</v>
      </c>
      <c r="R722" s="2">
        <v>211.01</v>
      </c>
      <c r="S722" s="3">
        <v>44115.0</v>
      </c>
      <c r="T722" s="4">
        <f t="array" ref="T722">XLOOKUP(S722,'Agregado (2)'!$B$2:$B$1511,'Agregado (2)'!$H$2:$H$1511)</f>
        <v>0.02886567042</v>
      </c>
      <c r="V722" s="12">
        <v>44145.0</v>
      </c>
      <c r="W722" s="2">
        <v>270.33</v>
      </c>
      <c r="Y722" s="12">
        <v>44145.0</v>
      </c>
      <c r="Z722" s="2">
        <v>270.33</v>
      </c>
      <c r="AA722" s="22">
        <f t="shared" si="7"/>
        <v>-0.018762689</v>
      </c>
      <c r="AB722" s="3">
        <v>44115.0</v>
      </c>
      <c r="AC722" s="4">
        <f t="array" ref="AC722">XLOOKUP(AB722,'Agregado (2)'!$B$2:$B$1511,'Agregado (2)'!$H$2:$H$1511)</f>
        <v>0.02886567042</v>
      </c>
      <c r="AD722" s="3">
        <v>44115.0</v>
      </c>
      <c r="AE722" s="2">
        <v>9780.94</v>
      </c>
      <c r="AF722" s="12">
        <v>44145.0</v>
      </c>
      <c r="AG722" s="2">
        <v>136.79</v>
      </c>
      <c r="AH722" s="9">
        <f t="shared" si="8"/>
        <v>-0.02619102849</v>
      </c>
    </row>
    <row r="723" ht="15.75" customHeight="1">
      <c r="B723" s="13">
        <v>44115.0</v>
      </c>
      <c r="C723" s="10">
        <v>123218.62300000008</v>
      </c>
      <c r="D723" s="21">
        <f t="shared" si="1"/>
        <v>0.08270656271</v>
      </c>
      <c r="E723" s="10">
        <v>126267.43800000013</v>
      </c>
      <c r="F723" s="10">
        <v>112586.3229999999</v>
      </c>
      <c r="G723" s="10">
        <f t="shared" si="2"/>
        <v>362072.4667</v>
      </c>
      <c r="H723" s="11">
        <f t="shared" si="5"/>
        <v>0.02886567042</v>
      </c>
      <c r="J723" s="12"/>
      <c r="K723" s="12"/>
      <c r="L723" s="12"/>
      <c r="M723" s="12"/>
      <c r="N723" s="12"/>
      <c r="O723" s="12"/>
      <c r="P723" s="12"/>
      <c r="Q723" s="12">
        <v>44146.0</v>
      </c>
      <c r="R723" s="2">
        <v>216.55</v>
      </c>
      <c r="S723" s="3">
        <v>44146.0</v>
      </c>
      <c r="T723" s="4">
        <f t="array" ref="T723">XLOOKUP(S723,'Agregado (2)'!$B$2:$B$1511,'Agregado (2)'!$H$2:$H$1511)</f>
        <v>0.004466189439</v>
      </c>
      <c r="V723" s="12">
        <v>44146.0</v>
      </c>
      <c r="W723" s="2">
        <v>280.25</v>
      </c>
      <c r="Y723" s="12">
        <v>44146.0</v>
      </c>
      <c r="Z723" s="2">
        <v>280.25</v>
      </c>
      <c r="AA723" s="22">
        <f t="shared" si="7"/>
        <v>0.03603862704</v>
      </c>
      <c r="AB723" s="3">
        <v>44146.0</v>
      </c>
      <c r="AC723" s="4">
        <f t="array" ref="AC723">XLOOKUP(AB723,'Agregado (2)'!$B$2:$B$1511,'Agregado (2)'!$H$2:$H$1511)</f>
        <v>0.004466189439</v>
      </c>
      <c r="AD723" s="3">
        <v>44146.0</v>
      </c>
      <c r="AE723" s="2">
        <v>1539.656</v>
      </c>
      <c r="AF723" s="12">
        <v>44146.0</v>
      </c>
      <c r="AG723" s="2">
        <v>139.04</v>
      </c>
      <c r="AH723" s="9">
        <f t="shared" si="8"/>
        <v>0.01631475842</v>
      </c>
    </row>
    <row r="724" ht="15.75" customHeight="1">
      <c r="B724" s="13">
        <v>44146.0</v>
      </c>
      <c r="C724" s="10">
        <v>124758.27900000008</v>
      </c>
      <c r="D724" s="21">
        <f t="shared" si="1"/>
        <v>0.01241789677</v>
      </c>
      <c r="E724" s="10">
        <v>126001.02800000012</v>
      </c>
      <c r="F724" s="10">
        <v>112933.8479999999</v>
      </c>
      <c r="G724" s="10">
        <f t="shared" si="2"/>
        <v>363693.1674</v>
      </c>
      <c r="H724" s="11">
        <f t="shared" si="5"/>
        <v>0.004466189439</v>
      </c>
      <c r="J724" s="12"/>
      <c r="K724" s="12"/>
      <c r="L724" s="12"/>
      <c r="M724" s="12"/>
      <c r="N724" s="12"/>
      <c r="O724" s="12"/>
      <c r="P724" s="12"/>
      <c r="Q724" s="12">
        <v>44147.0</v>
      </c>
      <c r="R724" s="2">
        <v>215.44</v>
      </c>
      <c r="S724" s="3">
        <v>44176.0</v>
      </c>
      <c r="T724" s="4">
        <f t="array" ref="T724">XLOOKUP(S724,'Agregado (2)'!$B$2:$B$1511,'Agregado (2)'!$H$2:$H$1511)</f>
        <v>-0.0002537680438</v>
      </c>
      <c r="V724" s="12">
        <v>44147.0</v>
      </c>
      <c r="W724" s="2">
        <v>276.34</v>
      </c>
      <c r="Y724" s="12">
        <v>44147.0</v>
      </c>
      <c r="Z724" s="2">
        <v>276.34</v>
      </c>
      <c r="AA724" s="22">
        <f t="shared" si="7"/>
        <v>-0.01405007032</v>
      </c>
      <c r="AB724" s="3">
        <v>44176.0</v>
      </c>
      <c r="AC724" s="4">
        <f t="array" ref="AC724">XLOOKUP(AB724,'Agregado (2)'!$B$2:$B$1511,'Agregado (2)'!$H$2:$H$1511)</f>
        <v>-0.0002537680438</v>
      </c>
      <c r="AD724" s="3">
        <v>44176.0</v>
      </c>
      <c r="AE724" s="2">
        <v>-320.982</v>
      </c>
      <c r="AF724" s="12">
        <v>44147.0</v>
      </c>
      <c r="AG724" s="2">
        <v>137.25</v>
      </c>
      <c r="AH724" s="9">
        <f t="shared" si="8"/>
        <v>-0.01295758113</v>
      </c>
    </row>
    <row r="725" ht="15.75" customHeight="1">
      <c r="B725" s="13">
        <v>44176.0</v>
      </c>
      <c r="C725" s="10">
        <v>124437.29700000008</v>
      </c>
      <c r="D725" s="21">
        <f t="shared" si="1"/>
        <v>-0.002576146677</v>
      </c>
      <c r="E725" s="10">
        <v>126036.82100000013</v>
      </c>
      <c r="F725" s="10">
        <v>113126.7699999999</v>
      </c>
      <c r="G725" s="10">
        <f t="shared" si="2"/>
        <v>363600.8854</v>
      </c>
      <c r="H725" s="11">
        <f t="shared" si="5"/>
        <v>-0.0002537680438</v>
      </c>
      <c r="J725" s="12"/>
      <c r="K725" s="12"/>
      <c r="L725" s="12"/>
      <c r="M725" s="12"/>
      <c r="N725" s="12"/>
      <c r="O725" s="12"/>
      <c r="P725" s="12"/>
      <c r="Q725" s="12">
        <v>44148.0</v>
      </c>
      <c r="R725" s="2">
        <v>216.51</v>
      </c>
      <c r="S725" s="3" t="s">
        <v>435</v>
      </c>
      <c r="T725" s="4">
        <f t="array" ref="T725">XLOOKUP(S725,'Agregado (2)'!$B$2:$B$1511,'Agregado (2)'!$H$2:$H$1511)</f>
        <v>-0.008186388601</v>
      </c>
      <c r="V725" s="12">
        <v>44148.0</v>
      </c>
      <c r="W725" s="2">
        <v>275.41</v>
      </c>
      <c r="Y725" s="12">
        <v>44148.0</v>
      </c>
      <c r="Z725" s="2">
        <v>275.41</v>
      </c>
      <c r="AA725" s="22">
        <f t="shared" si="7"/>
        <v>-0.003371095173</v>
      </c>
      <c r="AB725" s="3" t="s">
        <v>435</v>
      </c>
      <c r="AC725" s="4">
        <f t="array" ref="AC725">XLOOKUP(AB725,'Agregado (2)'!$B$2:$B$1511,'Agregado (2)'!$H$2:$H$1511)</f>
        <v>-0.008186388601</v>
      </c>
      <c r="AD725" s="3" t="s">
        <v>435</v>
      </c>
      <c r="AE725" s="2">
        <v>-3337.419</v>
      </c>
      <c r="AF725" s="12">
        <v>44148.0</v>
      </c>
      <c r="AG725" s="2">
        <v>136.17</v>
      </c>
      <c r="AH725" s="9">
        <f t="shared" si="8"/>
        <v>-0.007899975253</v>
      </c>
    </row>
    <row r="726" ht="15.75" customHeight="1">
      <c r="B726" s="13" t="s">
        <v>435</v>
      </c>
      <c r="C726" s="10">
        <v>121099.87800000008</v>
      </c>
      <c r="D726" s="21">
        <f t="shared" si="1"/>
        <v>-0.02718630736</v>
      </c>
      <c r="E726" s="10">
        <v>126320.36900000012</v>
      </c>
      <c r="F726" s="10">
        <v>113216.2379999999</v>
      </c>
      <c r="G726" s="10">
        <f t="shared" si="2"/>
        <v>360636.4578</v>
      </c>
      <c r="H726" s="11">
        <f t="shared" si="5"/>
        <v>-0.008186388601</v>
      </c>
      <c r="J726" s="12"/>
      <c r="K726" s="12"/>
      <c r="L726" s="12"/>
      <c r="M726" s="12"/>
      <c r="N726" s="12"/>
      <c r="O726" s="12"/>
      <c r="P726" s="12"/>
      <c r="Q726" s="12">
        <v>44151.0</v>
      </c>
      <c r="R726" s="2">
        <v>217.23</v>
      </c>
      <c r="S726" s="3" t="s">
        <v>436</v>
      </c>
      <c r="T726" s="4">
        <f t="array" ref="T726">XLOOKUP(S726,'Agregado (2)'!$B$2:$B$1511,'Agregado (2)'!$H$2:$H$1511)</f>
        <v>-0.005084852437</v>
      </c>
      <c r="V726" s="12">
        <v>44151.0</v>
      </c>
      <c r="W726" s="2">
        <v>275.54</v>
      </c>
      <c r="Y726" s="12">
        <v>44151.0</v>
      </c>
      <c r="Z726" s="2">
        <v>275.54</v>
      </c>
      <c r="AA726" s="22">
        <f t="shared" si="7"/>
        <v>0.0004719121605</v>
      </c>
      <c r="AB726" s="3" t="s">
        <v>436</v>
      </c>
      <c r="AC726" s="4">
        <f t="array" ref="AC726">XLOOKUP(AB726,'Agregado (2)'!$B$2:$B$1511,'Agregado (2)'!$H$2:$H$1511)</f>
        <v>-0.005084852437</v>
      </c>
      <c r="AD726" s="3" t="s">
        <v>436</v>
      </c>
      <c r="AE726" s="2">
        <v>-1682.572</v>
      </c>
      <c r="AF726" s="12">
        <v>44151.0</v>
      </c>
      <c r="AG726" s="2">
        <v>136.03</v>
      </c>
      <c r="AH726" s="9">
        <f t="shared" si="8"/>
        <v>-0.001028655491</v>
      </c>
    </row>
    <row r="727" ht="15.75" customHeight="1">
      <c r="B727" s="13" t="s">
        <v>436</v>
      </c>
      <c r="C727" s="10">
        <v>119417.30600000008</v>
      </c>
      <c r="D727" s="21">
        <f t="shared" si="1"/>
        <v>-0.0139915113</v>
      </c>
      <c r="E727" s="10">
        <v>126248.51100000013</v>
      </c>
      <c r="F727" s="10">
        <v>113141.5259999999</v>
      </c>
      <c r="G727" s="10">
        <f t="shared" si="2"/>
        <v>358807.329</v>
      </c>
      <c r="H727" s="11">
        <f t="shared" si="5"/>
        <v>-0.005084852437</v>
      </c>
      <c r="J727" s="12"/>
      <c r="K727" s="12"/>
      <c r="L727" s="12"/>
      <c r="M727" s="12"/>
      <c r="N727" s="12"/>
      <c r="O727" s="12"/>
      <c r="P727" s="12"/>
      <c r="Q727" s="12">
        <v>44152.0</v>
      </c>
      <c r="R727" s="2">
        <v>214.46</v>
      </c>
      <c r="S727" s="3" t="s">
        <v>437</v>
      </c>
      <c r="T727" s="4">
        <f t="array" ref="T727">XLOOKUP(S727,'Agregado (2)'!$B$2:$B$1511,'Agregado (2)'!$H$2:$H$1511)</f>
        <v>0.008370504688</v>
      </c>
      <c r="V727" s="12">
        <v>44152.0</v>
      </c>
      <c r="W727" s="2">
        <v>274.69</v>
      </c>
      <c r="Y727" s="12">
        <v>44152.0</v>
      </c>
      <c r="Z727" s="2">
        <v>274.69</v>
      </c>
      <c r="AA727" s="22">
        <f t="shared" si="7"/>
        <v>-0.003089619527</v>
      </c>
      <c r="AB727" s="3" t="s">
        <v>437</v>
      </c>
      <c r="AC727" s="4">
        <f t="array" ref="AC727">XLOOKUP(AB727,'Agregado (2)'!$B$2:$B$1511,'Agregado (2)'!$H$2:$H$1511)</f>
        <v>0.008370504688</v>
      </c>
      <c r="AD727" s="3" t="s">
        <v>437</v>
      </c>
      <c r="AE727" s="2">
        <v>2969.707</v>
      </c>
      <c r="AF727" s="12">
        <v>44152.0</v>
      </c>
      <c r="AG727" s="2">
        <v>147.2</v>
      </c>
      <c r="AH727" s="9">
        <f t="shared" si="8"/>
        <v>0.07891675665</v>
      </c>
    </row>
    <row r="728" ht="15.75" customHeight="1">
      <c r="B728" s="13" t="s">
        <v>437</v>
      </c>
      <c r="C728" s="10">
        <v>122387.01300000008</v>
      </c>
      <c r="D728" s="21">
        <f t="shared" si="1"/>
        <v>0.02456412968</v>
      </c>
      <c r="E728" s="10">
        <v>126157.64200000012</v>
      </c>
      <c r="F728" s="10">
        <v>113278.65299999989</v>
      </c>
      <c r="G728" s="10">
        <f t="shared" si="2"/>
        <v>361823.3326</v>
      </c>
      <c r="H728" s="11">
        <f t="shared" si="5"/>
        <v>0.008370504688</v>
      </c>
      <c r="J728" s="12"/>
      <c r="K728" s="12"/>
      <c r="L728" s="12"/>
      <c r="M728" s="12"/>
      <c r="N728" s="12"/>
      <c r="O728" s="12"/>
      <c r="P728" s="12"/>
      <c r="Q728" s="12">
        <v>44153.0</v>
      </c>
      <c r="R728" s="2">
        <v>211.08</v>
      </c>
      <c r="S728" s="3" t="s">
        <v>438</v>
      </c>
      <c r="T728" s="4">
        <f t="array" ref="T728">XLOOKUP(S728,'Agregado (2)'!$B$2:$B$1511,'Agregado (2)'!$H$2:$H$1511)</f>
        <v>0.002902446174</v>
      </c>
      <c r="V728" s="12">
        <v>44153.0</v>
      </c>
      <c r="W728" s="2">
        <v>272.62</v>
      </c>
      <c r="Y728" s="12">
        <v>44153.0</v>
      </c>
      <c r="Z728" s="2">
        <v>272.62</v>
      </c>
      <c r="AA728" s="22">
        <f t="shared" si="7"/>
        <v>-0.007564304947</v>
      </c>
      <c r="AB728" s="3" t="s">
        <v>438</v>
      </c>
      <c r="AC728" s="4">
        <f t="array" ref="AC728">XLOOKUP(AB728,'Agregado (2)'!$B$2:$B$1511,'Agregado (2)'!$H$2:$H$1511)</f>
        <v>0.002902446174</v>
      </c>
      <c r="AD728" s="3" t="s">
        <v>438</v>
      </c>
      <c r="AE728" s="2">
        <v>468.623</v>
      </c>
      <c r="AF728" s="12">
        <v>44153.0</v>
      </c>
      <c r="AG728" s="2">
        <v>162.21</v>
      </c>
      <c r="AH728" s="9">
        <f t="shared" si="8"/>
        <v>0.09709958577</v>
      </c>
    </row>
    <row r="729" ht="15.75" customHeight="1">
      <c r="B729" s="13" t="s">
        <v>438</v>
      </c>
      <c r="C729" s="10">
        <v>122855.63600000009</v>
      </c>
      <c r="D729" s="21">
        <f t="shared" si="1"/>
        <v>0.003821713493</v>
      </c>
      <c r="E729" s="10">
        <v>126519.43000000012</v>
      </c>
      <c r="F729" s="10">
        <v>113499.9609999999</v>
      </c>
      <c r="G729" s="10">
        <f t="shared" si="2"/>
        <v>362875.0308</v>
      </c>
      <c r="H729" s="11">
        <f t="shared" si="5"/>
        <v>0.002902446174</v>
      </c>
      <c r="J729" s="12"/>
      <c r="K729" s="12"/>
      <c r="L729" s="12"/>
      <c r="M729" s="12"/>
      <c r="N729" s="12"/>
      <c r="O729" s="12"/>
      <c r="P729" s="12"/>
      <c r="Q729" s="12">
        <v>44154.0</v>
      </c>
      <c r="R729" s="2">
        <v>212.42</v>
      </c>
      <c r="S729" s="3" t="s">
        <v>439</v>
      </c>
      <c r="T729" s="4">
        <f t="array" ref="T729">XLOOKUP(S729,'Agregado (2)'!$B$2:$B$1511,'Agregado (2)'!$H$2:$H$1511)</f>
        <v>-0.006237086363</v>
      </c>
      <c r="V729" s="12">
        <v>44154.0</v>
      </c>
      <c r="W729" s="2">
        <v>274.12</v>
      </c>
      <c r="Y729" s="12">
        <v>44154.0</v>
      </c>
      <c r="Z729" s="2">
        <v>274.12</v>
      </c>
      <c r="AA729" s="22">
        <f t="shared" si="7"/>
        <v>0.005487082575</v>
      </c>
      <c r="AB729" s="3" t="s">
        <v>439</v>
      </c>
      <c r="AC729" s="4">
        <f t="array" ref="AC729">XLOOKUP(AB729,'Agregado (2)'!$B$2:$B$1511,'Agregado (2)'!$H$2:$H$1511)</f>
        <v>-0.006237086363</v>
      </c>
      <c r="AD729" s="3" t="s">
        <v>439</v>
      </c>
      <c r="AE729" s="2">
        <v>-2744.23</v>
      </c>
      <c r="AF729" s="12">
        <v>44154.0</v>
      </c>
      <c r="AG729" s="2">
        <v>166.42</v>
      </c>
      <c r="AH729" s="9">
        <f t="shared" si="8"/>
        <v>0.02562292141</v>
      </c>
    </row>
    <row r="730" ht="15.75" customHeight="1">
      <c r="B730" s="13" t="s">
        <v>439</v>
      </c>
      <c r="C730" s="10">
        <v>120111.40600000009</v>
      </c>
      <c r="D730" s="21">
        <f t="shared" si="1"/>
        <v>-0.02259027957</v>
      </c>
      <c r="E730" s="10">
        <v>126859.22100000012</v>
      </c>
      <c r="F730" s="10">
        <v>113648.18699999989</v>
      </c>
      <c r="G730" s="10">
        <f t="shared" si="2"/>
        <v>360618.7914</v>
      </c>
      <c r="H730" s="11">
        <f t="shared" si="5"/>
        <v>-0.006237086363</v>
      </c>
      <c r="J730" s="12"/>
      <c r="K730" s="12"/>
      <c r="L730" s="12"/>
      <c r="M730" s="12"/>
      <c r="N730" s="12"/>
      <c r="O730" s="12"/>
      <c r="P730" s="12"/>
      <c r="Q730" s="12">
        <v>44155.0</v>
      </c>
      <c r="R730" s="2">
        <v>210.39</v>
      </c>
      <c r="S730" s="3" t="s">
        <v>440</v>
      </c>
      <c r="T730" s="4">
        <f t="array" ref="T730">XLOOKUP(S730,'Agregado (2)'!$B$2:$B$1511,'Agregado (2)'!$H$2:$H$1511)</f>
        <v>-0.004096009718</v>
      </c>
      <c r="V730" s="12">
        <v>44155.0</v>
      </c>
      <c r="W730" s="2">
        <v>272.94</v>
      </c>
      <c r="Y730" s="12">
        <v>44155.0</v>
      </c>
      <c r="Z730" s="2">
        <v>272.94</v>
      </c>
      <c r="AA730" s="22">
        <f t="shared" si="7"/>
        <v>-0.004313975908</v>
      </c>
      <c r="AB730" s="3" t="s">
        <v>440</v>
      </c>
      <c r="AC730" s="4">
        <f t="array" ref="AC730">XLOOKUP(AB730,'Agregado (2)'!$B$2:$B$1511,'Agregado (2)'!$H$2:$H$1511)</f>
        <v>-0.004096009718</v>
      </c>
      <c r="AD730" s="3" t="s">
        <v>440</v>
      </c>
      <c r="AE730" s="2">
        <v>-1395.494</v>
      </c>
      <c r="AF730" s="12">
        <v>44155.0</v>
      </c>
      <c r="AG730" s="2">
        <v>163.2</v>
      </c>
      <c r="AH730" s="9">
        <f t="shared" si="8"/>
        <v>-0.01953827094</v>
      </c>
    </row>
    <row r="731" ht="15.75" customHeight="1">
      <c r="B731" s="13" t="s">
        <v>440</v>
      </c>
      <c r="C731" s="10">
        <v>118715.91200000008</v>
      </c>
      <c r="D731" s="21">
        <f t="shared" si="1"/>
        <v>-0.01168635057</v>
      </c>
      <c r="E731" s="10">
        <v>126948.99800000012</v>
      </c>
      <c r="F731" s="10">
        <v>113479.81599999989</v>
      </c>
      <c r="G731" s="10">
        <f t="shared" si="2"/>
        <v>359144.7143</v>
      </c>
      <c r="H731" s="11">
        <f t="shared" si="5"/>
        <v>-0.004096009718</v>
      </c>
      <c r="J731" s="12"/>
      <c r="K731" s="12"/>
      <c r="L731" s="12"/>
      <c r="M731" s="12"/>
      <c r="N731" s="12"/>
      <c r="O731" s="12"/>
      <c r="P731" s="12"/>
      <c r="Q731" s="12">
        <v>44158.0</v>
      </c>
      <c r="R731" s="2">
        <v>210.11</v>
      </c>
      <c r="S731" s="3" t="s">
        <v>441</v>
      </c>
      <c r="T731" s="4">
        <f t="array" ref="T731">XLOOKUP(S731,'Agregado (2)'!$B$2:$B$1511,'Agregado (2)'!$H$2:$H$1511)</f>
        <v>-0.0009976825456</v>
      </c>
      <c r="V731" s="12">
        <v>44158.0</v>
      </c>
      <c r="W731" s="2">
        <v>270.84</v>
      </c>
      <c r="Y731" s="12">
        <v>44158.0</v>
      </c>
      <c r="Z731" s="2">
        <v>270.84</v>
      </c>
      <c r="AA731" s="22">
        <f t="shared" si="7"/>
        <v>-0.007723750193</v>
      </c>
      <c r="AB731" s="3" t="s">
        <v>441</v>
      </c>
      <c r="AC731" s="4">
        <f t="array" ref="AC731">XLOOKUP(AB731,'Agregado (2)'!$B$2:$B$1511,'Agregado (2)'!$H$2:$H$1511)</f>
        <v>-0.0009976825456</v>
      </c>
      <c r="AD731" s="3" t="s">
        <v>441</v>
      </c>
      <c r="AE731" s="2">
        <v>-995.105</v>
      </c>
      <c r="AF731" s="12">
        <v>44158.0</v>
      </c>
      <c r="AG731" s="2">
        <v>173.95</v>
      </c>
      <c r="AH731" s="9">
        <f t="shared" si="8"/>
        <v>0.06379145907</v>
      </c>
    </row>
    <row r="732" ht="15.75" customHeight="1">
      <c r="B732" s="13" t="s">
        <v>441</v>
      </c>
      <c r="C732" s="10">
        <v>117720.80700000009</v>
      </c>
      <c r="D732" s="21">
        <f t="shared" si="1"/>
        <v>-0.008417566272</v>
      </c>
      <c r="E732" s="10">
        <v>127020.33300000013</v>
      </c>
      <c r="F732" s="10">
        <v>114045.44899999989</v>
      </c>
      <c r="G732" s="10">
        <f t="shared" si="2"/>
        <v>358786.5806</v>
      </c>
      <c r="H732" s="11">
        <f t="shared" si="5"/>
        <v>-0.0009976825456</v>
      </c>
      <c r="J732" s="12"/>
      <c r="K732" s="12"/>
      <c r="L732" s="12"/>
      <c r="M732" s="12"/>
      <c r="N732" s="12"/>
      <c r="O732" s="12"/>
      <c r="P732" s="12"/>
      <c r="Q732" s="12">
        <v>44159.0</v>
      </c>
      <c r="R732" s="2">
        <v>213.86</v>
      </c>
      <c r="S732" s="3" t="s">
        <v>442</v>
      </c>
      <c r="T732" s="4">
        <f t="array" ref="T732">XLOOKUP(S732,'Agregado (2)'!$B$2:$B$1511,'Agregado (2)'!$H$2:$H$1511)</f>
        <v>0.004370346546</v>
      </c>
      <c r="V732" s="12">
        <v>44159.0</v>
      </c>
      <c r="W732" s="2">
        <v>271.58</v>
      </c>
      <c r="Y732" s="12">
        <v>44159.0</v>
      </c>
      <c r="Z732" s="2">
        <v>271.58</v>
      </c>
      <c r="AA732" s="22">
        <f t="shared" si="7"/>
        <v>0.002728514653</v>
      </c>
      <c r="AB732" s="3" t="s">
        <v>442</v>
      </c>
      <c r="AC732" s="4">
        <f t="array" ref="AC732">XLOOKUP(AB732,'Agregado (2)'!$B$2:$B$1511,'Agregado (2)'!$H$2:$H$1511)</f>
        <v>0.004370346546</v>
      </c>
      <c r="AD732" s="3" t="s">
        <v>442</v>
      </c>
      <c r="AE732" s="2">
        <v>1501.213</v>
      </c>
      <c r="AF732" s="12">
        <v>44159.0</v>
      </c>
      <c r="AG732" s="2">
        <v>185.13</v>
      </c>
      <c r="AH732" s="9">
        <f t="shared" si="8"/>
        <v>0.0622903794</v>
      </c>
    </row>
    <row r="733" ht="15.75" customHeight="1">
      <c r="B733" s="13" t="s">
        <v>442</v>
      </c>
      <c r="C733" s="10">
        <v>119222.02000000009</v>
      </c>
      <c r="D733" s="21">
        <f t="shared" si="1"/>
        <v>0.01267169052</v>
      </c>
      <c r="E733" s="10">
        <v>127020.33300000013</v>
      </c>
      <c r="F733" s="10">
        <v>114115.66799999989</v>
      </c>
      <c r="G733" s="10">
        <f t="shared" si="2"/>
        <v>360358.0337</v>
      </c>
      <c r="H733" s="11">
        <f t="shared" si="5"/>
        <v>0.004370346546</v>
      </c>
      <c r="J733" s="12"/>
      <c r="K733" s="12"/>
      <c r="L733" s="12"/>
      <c r="M733" s="12"/>
      <c r="N733" s="12"/>
      <c r="O733" s="12"/>
      <c r="P733" s="12"/>
      <c r="Q733" s="12">
        <v>44160.0</v>
      </c>
      <c r="R733" s="2">
        <v>213.87</v>
      </c>
      <c r="S733" s="3" t="s">
        <v>443</v>
      </c>
      <c r="T733" s="4">
        <f t="array" ref="T733">XLOOKUP(S733,'Agregado (2)'!$B$2:$B$1511,'Agregado (2)'!$H$2:$H$1511)</f>
        <v>0.002292081945</v>
      </c>
      <c r="V733" s="12">
        <v>44160.0</v>
      </c>
      <c r="W733" s="2">
        <v>276.57</v>
      </c>
      <c r="Y733" s="12">
        <v>44160.0</v>
      </c>
      <c r="Z733" s="2">
        <v>276.57</v>
      </c>
      <c r="AA733" s="22">
        <f t="shared" si="7"/>
        <v>0.01820719821</v>
      </c>
      <c r="AB733" s="3" t="s">
        <v>443</v>
      </c>
      <c r="AC733" s="4">
        <f t="array" ref="AC733">XLOOKUP(AB733,'Agregado (2)'!$B$2:$B$1511,'Agregado (2)'!$H$2:$H$1511)</f>
        <v>0.002292081945</v>
      </c>
      <c r="AD733" s="3" t="s">
        <v>443</v>
      </c>
      <c r="AE733" s="2">
        <v>853.518</v>
      </c>
      <c r="AF733" s="12">
        <v>44160.0</v>
      </c>
      <c r="AG733" s="2">
        <v>191.33</v>
      </c>
      <c r="AH733" s="9">
        <f t="shared" si="8"/>
        <v>0.0329414049</v>
      </c>
    </row>
    <row r="734" ht="15.75" customHeight="1">
      <c r="B734" s="13" t="s">
        <v>443</v>
      </c>
      <c r="C734" s="10">
        <v>120075.53800000009</v>
      </c>
      <c r="D734" s="21">
        <f t="shared" si="1"/>
        <v>0.00713355896</v>
      </c>
      <c r="E734" s="10">
        <v>126983.88100000012</v>
      </c>
      <c r="F734" s="10">
        <v>114125.52499999989</v>
      </c>
      <c r="G734" s="10">
        <f t="shared" si="2"/>
        <v>361184.9511</v>
      </c>
      <c r="H734" s="11">
        <f t="shared" si="5"/>
        <v>0.002292081945</v>
      </c>
      <c r="J734" s="12"/>
      <c r="K734" s="12"/>
      <c r="L734" s="12"/>
      <c r="M734" s="12"/>
      <c r="N734" s="12"/>
      <c r="O734" s="12"/>
      <c r="P734" s="12"/>
      <c r="Q734" s="12">
        <v>44162.0</v>
      </c>
      <c r="R734" s="2">
        <v>215.23</v>
      </c>
      <c r="S734" s="3" t="s">
        <v>444</v>
      </c>
      <c r="T734" s="4">
        <f t="array" ref="T734">XLOOKUP(S734,'Agregado (2)'!$B$2:$B$1511,'Agregado (2)'!$H$2:$H$1511)</f>
        <v>0.003053407132</v>
      </c>
      <c r="V734" s="12">
        <v>44162.0</v>
      </c>
      <c r="W734" s="2">
        <v>277.22</v>
      </c>
      <c r="Y734" s="12">
        <v>44162.0</v>
      </c>
      <c r="Z734" s="2">
        <v>277.22</v>
      </c>
      <c r="AA734" s="22">
        <f t="shared" si="7"/>
        <v>0.002347461307</v>
      </c>
      <c r="AB734" s="3" t="s">
        <v>444</v>
      </c>
      <c r="AC734" s="4">
        <f t="array" ref="AC734">XLOOKUP(AB734,'Agregado (2)'!$B$2:$B$1511,'Agregado (2)'!$H$2:$H$1511)</f>
        <v>0.003053407132</v>
      </c>
      <c r="AD734" s="3" t="s">
        <v>444</v>
      </c>
      <c r="AE734" s="2">
        <v>634.612</v>
      </c>
      <c r="AF734" s="12">
        <v>44162.0</v>
      </c>
      <c r="AG734" s="2">
        <v>195.25</v>
      </c>
      <c r="AH734" s="9">
        <f t="shared" si="8"/>
        <v>0.02028110282</v>
      </c>
    </row>
    <row r="735" ht="15.75" customHeight="1">
      <c r="B735" s="13" t="s">
        <v>444</v>
      </c>
      <c r="C735" s="10">
        <v>120710.15000000008</v>
      </c>
      <c r="D735" s="21">
        <f t="shared" si="1"/>
        <v>0.005271189286</v>
      </c>
      <c r="E735" s="10">
        <v>127074.87000000013</v>
      </c>
      <c r="F735" s="10">
        <v>114504.45599999989</v>
      </c>
      <c r="G735" s="10">
        <f t="shared" si="2"/>
        <v>362289.4813</v>
      </c>
      <c r="H735" s="11">
        <f t="shared" si="5"/>
        <v>0.003053407132</v>
      </c>
      <c r="J735" s="12"/>
      <c r="K735" s="12"/>
      <c r="L735" s="12"/>
      <c r="M735" s="12"/>
      <c r="N735" s="12"/>
      <c r="O735" s="12"/>
      <c r="P735" s="12"/>
      <c r="Q735" s="12">
        <v>44165.0</v>
      </c>
      <c r="R735" s="2">
        <v>214.07</v>
      </c>
      <c r="S735" s="3" t="s">
        <v>445</v>
      </c>
      <c r="T735" s="4">
        <f t="array" ref="T735">XLOOKUP(S735,'Agregado (2)'!$B$2:$B$1511,'Agregado (2)'!$H$2:$H$1511)</f>
        <v>-0.002035606621</v>
      </c>
      <c r="V735" s="12">
        <v>44165.0</v>
      </c>
      <c r="W735" s="2">
        <v>282.34</v>
      </c>
      <c r="Y735" s="12">
        <v>44165.0</v>
      </c>
      <c r="Z735" s="2">
        <v>282.34</v>
      </c>
      <c r="AA735" s="22">
        <f t="shared" si="7"/>
        <v>0.01830060367</v>
      </c>
      <c r="AB735" s="3" t="s">
        <v>445</v>
      </c>
      <c r="AC735" s="4">
        <f t="array" ref="AC735">XLOOKUP(AB735,'Agregado (2)'!$B$2:$B$1511,'Agregado (2)'!$H$2:$H$1511)</f>
        <v>-0.002035606621</v>
      </c>
      <c r="AD735" s="3" t="s">
        <v>445</v>
      </c>
      <c r="AE735" s="2">
        <v>-781.603</v>
      </c>
      <c r="AF735" s="12">
        <v>44165.0</v>
      </c>
      <c r="AG735" s="2">
        <v>189.2</v>
      </c>
      <c r="AH735" s="9">
        <f t="shared" si="8"/>
        <v>-0.0314761321</v>
      </c>
    </row>
    <row r="736" ht="15.75" customHeight="1">
      <c r="B736" s="13" t="s">
        <v>445</v>
      </c>
      <c r="C736" s="10">
        <v>119928.54700000008</v>
      </c>
      <c r="D736" s="21">
        <f t="shared" si="1"/>
        <v>-0.00649609359</v>
      </c>
      <c r="E736" s="10">
        <v>127093.11300000013</v>
      </c>
      <c r="F736" s="10">
        <v>114531.09899999989</v>
      </c>
      <c r="G736" s="10">
        <f t="shared" si="2"/>
        <v>361552.7525</v>
      </c>
      <c r="H736" s="11">
        <f t="shared" si="5"/>
        <v>-0.002035606621</v>
      </c>
      <c r="J736" s="12"/>
      <c r="K736" s="12"/>
      <c r="L736" s="12"/>
      <c r="M736" s="12"/>
      <c r="N736" s="12"/>
      <c r="O736" s="12"/>
      <c r="P736" s="12"/>
      <c r="Q736" s="12">
        <v>44166.0</v>
      </c>
      <c r="R736" s="2">
        <v>216.21</v>
      </c>
      <c r="S736" s="3">
        <v>43842.0</v>
      </c>
      <c r="T736" s="4">
        <f t="array" ref="T736">XLOOKUP(S736,'Agregado (2)'!$B$2:$B$1511,'Agregado (2)'!$H$2:$H$1511)</f>
        <v>0.007700392178</v>
      </c>
      <c r="V736" s="12">
        <v>44166.0</v>
      </c>
      <c r="W736" s="2">
        <v>279.2</v>
      </c>
      <c r="Y736" s="12">
        <v>44166.0</v>
      </c>
      <c r="Z736" s="2">
        <v>279.2</v>
      </c>
      <c r="AA736" s="22">
        <f t="shared" si="7"/>
        <v>-0.01118364757</v>
      </c>
      <c r="AB736" s="3">
        <v>43842.0</v>
      </c>
      <c r="AC736" s="4">
        <f t="array" ref="AC736">XLOOKUP(AB736,'Agregado (2)'!$B$2:$B$1511,'Agregado (2)'!$H$2:$H$1511)</f>
        <v>0.007700392178</v>
      </c>
      <c r="AD736" s="3">
        <v>43842.0</v>
      </c>
      <c r="AE736" s="2">
        <v>1737.242</v>
      </c>
      <c r="AF736" s="12">
        <v>44166.0</v>
      </c>
      <c r="AG736" s="2">
        <v>194.92</v>
      </c>
      <c r="AH736" s="9">
        <f t="shared" si="8"/>
        <v>0.02978456136</v>
      </c>
    </row>
    <row r="737" ht="15.75" customHeight="1">
      <c r="B737" s="13">
        <v>43842.0</v>
      </c>
      <c r="C737" s="10">
        <v>121665.78900000008</v>
      </c>
      <c r="D737" s="21">
        <f t="shared" si="1"/>
        <v>0.01438172742</v>
      </c>
      <c r="E737" s="10">
        <v>127855.93400000012</v>
      </c>
      <c r="F737" s="10">
        <v>114825.85999999988</v>
      </c>
      <c r="G737" s="10">
        <f t="shared" si="2"/>
        <v>364347.5974</v>
      </c>
      <c r="H737" s="11">
        <f t="shared" si="5"/>
        <v>0.007700392178</v>
      </c>
      <c r="J737" s="12"/>
      <c r="K737" s="12"/>
      <c r="L737" s="12"/>
      <c r="M737" s="12"/>
      <c r="N737" s="12"/>
      <c r="O737" s="12"/>
      <c r="P737" s="12"/>
      <c r="Q737" s="12">
        <v>44167.0</v>
      </c>
      <c r="R737" s="2">
        <v>215.37</v>
      </c>
      <c r="S737" s="3">
        <v>43873.0</v>
      </c>
      <c r="T737" s="4">
        <f t="array" ref="T737">XLOOKUP(S737,'Agregado (2)'!$B$2:$B$1511,'Agregado (2)'!$H$2:$H$1511)</f>
        <v>-0.01892338264</v>
      </c>
      <c r="V737" s="12">
        <v>44167.0</v>
      </c>
      <c r="W737" s="2">
        <v>277.97</v>
      </c>
      <c r="Y737" s="12">
        <v>44167.0</v>
      </c>
      <c r="Z737" s="2">
        <v>277.97</v>
      </c>
      <c r="AA737" s="22">
        <f t="shared" si="7"/>
        <v>-0.00441517669</v>
      </c>
      <c r="AB737" s="3">
        <v>43873.0</v>
      </c>
      <c r="AC737" s="4">
        <f t="array" ref="AC737">XLOOKUP(AB737,'Agregado (2)'!$B$2:$B$1511,'Agregado (2)'!$H$2:$H$1511)</f>
        <v>-0.01892338264</v>
      </c>
      <c r="AD737" s="3">
        <v>43873.0</v>
      </c>
      <c r="AE737" s="2">
        <v>-91.501</v>
      </c>
      <c r="AF737" s="12">
        <v>44167.0</v>
      </c>
      <c r="AG737" s="2">
        <v>189.61</v>
      </c>
      <c r="AH737" s="9">
        <f t="shared" si="8"/>
        <v>-0.02761988693</v>
      </c>
    </row>
    <row r="738" ht="15.75" customHeight="1">
      <c r="B738" s="13">
        <v>43873.0</v>
      </c>
      <c r="C738" s="10">
        <v>121574.28800000007</v>
      </c>
      <c r="D738" s="21">
        <f t="shared" si="1"/>
        <v>-0.0007523513842</v>
      </c>
      <c r="E738" s="10">
        <v>128113.08000000012</v>
      </c>
      <c r="F738" s="10">
        <v>107830.36699999988</v>
      </c>
      <c r="G738" s="10">
        <f t="shared" si="2"/>
        <v>357517.7342</v>
      </c>
      <c r="H738" s="11">
        <f t="shared" si="5"/>
        <v>-0.01892338264</v>
      </c>
      <c r="J738" s="12"/>
      <c r="K738" s="12"/>
      <c r="L738" s="12"/>
      <c r="M738" s="12"/>
      <c r="N738" s="12"/>
      <c r="O738" s="12"/>
      <c r="P738" s="12"/>
      <c r="Q738" s="12">
        <v>44168.0</v>
      </c>
      <c r="R738" s="2">
        <v>214.24</v>
      </c>
      <c r="S738" s="3">
        <v>43902.0</v>
      </c>
      <c r="T738" s="4">
        <f t="array" ref="T738">XLOOKUP(S738,'Agregado (2)'!$B$2:$B$1511,'Agregado (2)'!$H$2:$H$1511)</f>
        <v>-0.008331175051</v>
      </c>
      <c r="V738" s="12">
        <v>44168.0</v>
      </c>
      <c r="W738" s="2">
        <v>279.88</v>
      </c>
      <c r="Y738" s="12">
        <v>44168.0</v>
      </c>
      <c r="Z738" s="2">
        <v>279.88</v>
      </c>
      <c r="AA738" s="22">
        <f t="shared" si="7"/>
        <v>0.006847745679</v>
      </c>
      <c r="AB738" s="3">
        <v>43902.0</v>
      </c>
      <c r="AC738" s="4">
        <f t="array" ref="AC738">XLOOKUP(AB738,'Agregado (2)'!$B$2:$B$1511,'Agregado (2)'!$H$2:$H$1511)</f>
        <v>-0.008331175051</v>
      </c>
      <c r="AD738" s="3">
        <v>43902.0</v>
      </c>
      <c r="AE738" s="2">
        <v>-1760.125</v>
      </c>
      <c r="AF738" s="12">
        <v>44168.0</v>
      </c>
      <c r="AG738" s="2">
        <v>197.79</v>
      </c>
      <c r="AH738" s="9">
        <f t="shared" si="8"/>
        <v>0.04223653075</v>
      </c>
    </row>
    <row r="739" ht="15.75" customHeight="1">
      <c r="B739" s="13">
        <v>43902.0</v>
      </c>
      <c r="C739" s="10">
        <v>119814.16300000007</v>
      </c>
      <c r="D739" s="21">
        <f t="shared" si="1"/>
        <v>-0.01458359908</v>
      </c>
      <c r="E739" s="10">
        <v>127432.20100000012</v>
      </c>
      <c r="F739" s="10">
        <v>107305.21499999988</v>
      </c>
      <c r="G739" s="10">
        <f t="shared" si="2"/>
        <v>354551.5644</v>
      </c>
      <c r="H739" s="11">
        <f t="shared" si="5"/>
        <v>-0.008331175051</v>
      </c>
      <c r="J739" s="12"/>
      <c r="K739" s="12"/>
      <c r="L739" s="12"/>
      <c r="M739" s="12"/>
      <c r="N739" s="12"/>
      <c r="O739" s="12"/>
      <c r="P739" s="12"/>
      <c r="Q739" s="12">
        <v>44169.0</v>
      </c>
      <c r="R739" s="2">
        <v>214.36</v>
      </c>
      <c r="S739" s="3">
        <v>43933.0</v>
      </c>
      <c r="T739" s="4">
        <f t="array" ref="T739">XLOOKUP(S739,'Agregado (2)'!$B$2:$B$1511,'Agregado (2)'!$H$2:$H$1511)</f>
        <v>-0.003255624148</v>
      </c>
      <c r="V739" s="12">
        <v>44169.0</v>
      </c>
      <c r="W739" s="2">
        <v>285.66</v>
      </c>
      <c r="Y739" s="12">
        <v>44169.0</v>
      </c>
      <c r="Z739" s="2">
        <v>285.66</v>
      </c>
      <c r="AA739" s="22">
        <f t="shared" si="7"/>
        <v>0.02044135256</v>
      </c>
      <c r="AB739" s="3">
        <v>43933.0</v>
      </c>
      <c r="AC739" s="4">
        <f t="array" ref="AC739">XLOOKUP(AB739,'Agregado (2)'!$B$2:$B$1511,'Agregado (2)'!$H$2:$H$1511)</f>
        <v>-0.003255624148</v>
      </c>
      <c r="AD739" s="3">
        <v>43933.0</v>
      </c>
      <c r="AE739" s="2">
        <v>-989.63</v>
      </c>
      <c r="AF739" s="12">
        <v>44169.0</v>
      </c>
      <c r="AG739" s="2">
        <v>199.68</v>
      </c>
      <c r="AH739" s="9">
        <f t="shared" si="8"/>
        <v>0.009510223388</v>
      </c>
    </row>
    <row r="740" ht="15.75" customHeight="1">
      <c r="B740" s="13">
        <v>43933.0</v>
      </c>
      <c r="C740" s="10">
        <v>118824.53300000007</v>
      </c>
      <c r="D740" s="21">
        <f t="shared" si="1"/>
        <v>-0.008294008387</v>
      </c>
      <c r="E740" s="10">
        <v>127358.62500000012</v>
      </c>
      <c r="F740" s="10">
        <v>107216.00499999987</v>
      </c>
      <c r="G740" s="10">
        <f t="shared" si="2"/>
        <v>353399.1547</v>
      </c>
      <c r="H740" s="11">
        <f t="shared" si="5"/>
        <v>-0.003255624148</v>
      </c>
      <c r="J740" s="12"/>
      <c r="K740" s="12"/>
      <c r="L740" s="12"/>
      <c r="M740" s="12"/>
      <c r="N740" s="12"/>
      <c r="O740" s="12"/>
      <c r="P740" s="12"/>
      <c r="Q740" s="12">
        <v>44172.0</v>
      </c>
      <c r="R740" s="2">
        <v>214.29</v>
      </c>
      <c r="S740" s="3">
        <v>44024.0</v>
      </c>
      <c r="T740" s="4">
        <f t="array" ref="T740">XLOOKUP(S740,'Agregado (2)'!$B$2:$B$1511,'Agregado (2)'!$H$2:$H$1511)</f>
        <v>-0.008835232865</v>
      </c>
      <c r="V740" s="12">
        <v>44172.0</v>
      </c>
      <c r="W740" s="2">
        <v>283.1</v>
      </c>
      <c r="Y740" s="12">
        <v>44172.0</v>
      </c>
      <c r="Z740" s="2">
        <v>283.1</v>
      </c>
      <c r="AA740" s="22">
        <f t="shared" si="7"/>
        <v>-0.009002100317</v>
      </c>
      <c r="AB740" s="3">
        <v>44024.0</v>
      </c>
      <c r="AC740" s="4">
        <f t="array" ref="AC740">XLOOKUP(AB740,'Agregado (2)'!$B$2:$B$1511,'Agregado (2)'!$H$2:$H$1511)</f>
        <v>-0.008835232865</v>
      </c>
      <c r="AD740" s="3">
        <v>44024.0</v>
      </c>
      <c r="AE740" s="2">
        <v>-3309.513</v>
      </c>
      <c r="AF740" s="12">
        <v>44172.0</v>
      </c>
      <c r="AG740" s="2">
        <v>213.92</v>
      </c>
      <c r="AH740" s="9">
        <f t="shared" si="8"/>
        <v>0.06888602817</v>
      </c>
    </row>
    <row r="741" ht="15.75" customHeight="1">
      <c r="B741" s="13">
        <v>44024.0</v>
      </c>
      <c r="C741" s="10">
        <v>115515.02000000006</v>
      </c>
      <c r="D741" s="21">
        <f t="shared" si="1"/>
        <v>-0.02824732755</v>
      </c>
      <c r="E741" s="10">
        <v>127451.41300000012</v>
      </c>
      <c r="F741" s="10">
        <v>107324.13899999988</v>
      </c>
      <c r="G741" s="10">
        <f t="shared" si="2"/>
        <v>350290.5438</v>
      </c>
      <c r="H741" s="11">
        <f t="shared" si="5"/>
        <v>-0.008835232865</v>
      </c>
      <c r="J741" s="12"/>
      <c r="K741" s="12"/>
      <c r="L741" s="12"/>
      <c r="M741" s="12"/>
      <c r="N741" s="12"/>
      <c r="O741" s="12"/>
      <c r="P741" s="12"/>
      <c r="Q741" s="12">
        <v>44173.0</v>
      </c>
      <c r="R741" s="2">
        <v>216.01</v>
      </c>
      <c r="S741" s="3">
        <v>44055.0</v>
      </c>
      <c r="T741" s="4">
        <f t="array" ref="T741">XLOOKUP(S741,'Agregado (2)'!$B$2:$B$1511,'Agregado (2)'!$H$2:$H$1511)</f>
        <v>-0.00506916394</v>
      </c>
      <c r="V741" s="12">
        <v>44173.0</v>
      </c>
      <c r="W741" s="2">
        <v>278.81</v>
      </c>
      <c r="Y741" s="12">
        <v>44173.0</v>
      </c>
      <c r="Z741" s="2">
        <v>278.81</v>
      </c>
      <c r="AA741" s="22">
        <f t="shared" si="7"/>
        <v>-0.01526964587</v>
      </c>
      <c r="AB741" s="3">
        <v>44055.0</v>
      </c>
      <c r="AC741" s="4">
        <f t="array" ref="AC741">XLOOKUP(AB741,'Agregado (2)'!$B$2:$B$1511,'Agregado (2)'!$H$2:$H$1511)</f>
        <v>-0.00506916394</v>
      </c>
      <c r="AD741" s="3">
        <v>44055.0</v>
      </c>
      <c r="AE741" s="2">
        <v>-1882.218</v>
      </c>
      <c r="AF741" s="12">
        <v>44173.0</v>
      </c>
      <c r="AG741" s="2">
        <v>216.63</v>
      </c>
      <c r="AH741" s="9">
        <f t="shared" si="8"/>
        <v>0.01258871578</v>
      </c>
    </row>
    <row r="742" ht="15.75" customHeight="1">
      <c r="B742" s="13">
        <v>44055.0</v>
      </c>
      <c r="C742" s="10">
        <v>113632.80200000007</v>
      </c>
      <c r="D742" s="21">
        <f t="shared" si="1"/>
        <v>-0.01642835019</v>
      </c>
      <c r="E742" s="10">
        <v>127451.41300000012</v>
      </c>
      <c r="F742" s="10">
        <v>107435.15799999988</v>
      </c>
      <c r="G742" s="10">
        <f t="shared" si="2"/>
        <v>348519.3566</v>
      </c>
      <c r="H742" s="11">
        <f t="shared" si="5"/>
        <v>-0.00506916394</v>
      </c>
      <c r="J742" s="12"/>
      <c r="K742" s="12"/>
      <c r="L742" s="12"/>
      <c r="M742" s="12"/>
      <c r="N742" s="12"/>
      <c r="O742" s="12"/>
      <c r="P742" s="12"/>
      <c r="Q742" s="12">
        <v>44174.0</v>
      </c>
      <c r="R742" s="2">
        <v>211.8</v>
      </c>
      <c r="S742" s="3">
        <v>44086.0</v>
      </c>
      <c r="T742" s="4">
        <f t="array" ref="T742">XLOOKUP(S742,'Agregado (2)'!$B$2:$B$1511,'Agregado (2)'!$H$2:$H$1511)</f>
        <v>-0.006170054042</v>
      </c>
      <c r="V742" s="12">
        <v>44174.0</v>
      </c>
      <c r="W742" s="2">
        <v>275.32</v>
      </c>
      <c r="Y742" s="12">
        <v>44174.0</v>
      </c>
      <c r="Z742" s="2">
        <v>275.32</v>
      </c>
      <c r="AA742" s="22">
        <f t="shared" si="7"/>
        <v>-0.01259648872</v>
      </c>
      <c r="AB742" s="3">
        <v>44086.0</v>
      </c>
      <c r="AC742" s="4">
        <f t="array" ref="AC742">XLOOKUP(AB742,'Agregado (2)'!$B$2:$B$1511,'Agregado (2)'!$H$2:$H$1511)</f>
        <v>-0.006170054042</v>
      </c>
      <c r="AD742" s="3">
        <v>44086.0</v>
      </c>
      <c r="AE742" s="2">
        <v>-1054.767</v>
      </c>
      <c r="AF742" s="12">
        <v>44174.0</v>
      </c>
      <c r="AG742" s="2">
        <v>201.49</v>
      </c>
      <c r="AH742" s="9">
        <f t="shared" si="8"/>
        <v>-0.07245107677</v>
      </c>
    </row>
    <row r="743" ht="15.75" customHeight="1">
      <c r="B743" s="13">
        <v>44086.0</v>
      </c>
      <c r="C743" s="10">
        <v>112578.03500000006</v>
      </c>
      <c r="D743" s="21">
        <f t="shared" si="1"/>
        <v>-0.009325588978</v>
      </c>
      <c r="E743" s="10">
        <v>126392.71100000011</v>
      </c>
      <c r="F743" s="10">
        <v>107404.85699999987</v>
      </c>
      <c r="G743" s="10">
        <f t="shared" si="2"/>
        <v>346375.5937</v>
      </c>
      <c r="H743" s="11">
        <f t="shared" si="5"/>
        <v>-0.006170054042</v>
      </c>
      <c r="J743" s="12"/>
      <c r="K743" s="12"/>
      <c r="L743" s="12"/>
      <c r="M743" s="12"/>
      <c r="N743" s="12"/>
      <c r="O743" s="12"/>
      <c r="P743" s="12"/>
      <c r="Q743" s="12">
        <v>44175.0</v>
      </c>
      <c r="R743" s="2">
        <v>210.52</v>
      </c>
      <c r="S743" s="3">
        <v>44116.0</v>
      </c>
      <c r="T743" s="4">
        <f t="array" ref="T743">XLOOKUP(S743,'Agregado (2)'!$B$2:$B$1511,'Agregado (2)'!$H$2:$H$1511)</f>
        <v>0.006482362522</v>
      </c>
      <c r="V743" s="12">
        <v>44175.0</v>
      </c>
      <c r="W743" s="2">
        <v>273.98</v>
      </c>
      <c r="Y743" s="12">
        <v>44175.0</v>
      </c>
      <c r="Z743" s="2">
        <v>273.98</v>
      </c>
      <c r="AA743" s="22">
        <f t="shared" si="7"/>
        <v>-0.004878946507</v>
      </c>
      <c r="AB743" s="3">
        <v>44116.0</v>
      </c>
      <c r="AC743" s="4">
        <f t="array" ref="AC743">XLOOKUP(AB743,'Agregado (2)'!$B$2:$B$1511,'Agregado (2)'!$H$2:$H$1511)</f>
        <v>0.006482362522</v>
      </c>
      <c r="AD743" s="3">
        <v>44116.0</v>
      </c>
      <c r="AE743" s="2">
        <v>917.947</v>
      </c>
      <c r="AF743" s="12">
        <v>44175.0</v>
      </c>
      <c r="AG743" s="2">
        <v>209.02</v>
      </c>
      <c r="AH743" s="9">
        <f t="shared" si="8"/>
        <v>0.0366901888</v>
      </c>
    </row>
    <row r="744" ht="15.75" customHeight="1">
      <c r="B744" s="13">
        <v>44116.0</v>
      </c>
      <c r="C744" s="10">
        <v>113495.98200000006</v>
      </c>
      <c r="D744" s="21">
        <f t="shared" si="1"/>
        <v>0.008120809785</v>
      </c>
      <c r="E744" s="10">
        <v>127498.32800000011</v>
      </c>
      <c r="F744" s="10">
        <v>107633.90099999987</v>
      </c>
      <c r="G744" s="10">
        <f t="shared" si="2"/>
        <v>348628.2191</v>
      </c>
      <c r="H744" s="11">
        <f t="shared" si="5"/>
        <v>0.006482362522</v>
      </c>
      <c r="J744" s="12"/>
      <c r="K744" s="12"/>
      <c r="L744" s="12"/>
      <c r="M744" s="12"/>
      <c r="N744" s="12"/>
      <c r="O744" s="12"/>
      <c r="P744" s="12"/>
      <c r="Q744" s="12">
        <v>44176.0</v>
      </c>
      <c r="R744" s="2">
        <v>213.26</v>
      </c>
      <c r="S744" s="3">
        <v>44147.0</v>
      </c>
      <c r="T744" s="4">
        <f t="array" ref="T744">XLOOKUP(S744,'Agregado (2)'!$B$2:$B$1511,'Agregado (2)'!$H$2:$H$1511)</f>
        <v>-0.004494055282</v>
      </c>
      <c r="V744" s="12">
        <v>44176.0</v>
      </c>
      <c r="W744" s="2">
        <v>274.64</v>
      </c>
      <c r="Y744" s="12">
        <v>44176.0</v>
      </c>
      <c r="Z744" s="2">
        <v>274.64</v>
      </c>
      <c r="AA744" s="22">
        <f t="shared" si="7"/>
        <v>0.002406038126</v>
      </c>
      <c r="AB744" s="3">
        <v>44147.0</v>
      </c>
      <c r="AC744" s="4">
        <f t="array" ref="AC744">XLOOKUP(AB744,'Agregado (2)'!$B$2:$B$1511,'Agregado (2)'!$H$2:$H$1511)</f>
        <v>-0.004494055282</v>
      </c>
      <c r="AD744" s="3">
        <v>44147.0</v>
      </c>
      <c r="AE744" s="2">
        <v>-2035.377</v>
      </c>
      <c r="AF744" s="12">
        <v>44176.0</v>
      </c>
      <c r="AG744" s="2">
        <v>203.33</v>
      </c>
      <c r="AH744" s="9">
        <f t="shared" si="8"/>
        <v>-0.02759966624</v>
      </c>
    </row>
    <row r="745" ht="15.75" customHeight="1">
      <c r="B745" s="13">
        <v>44147.0</v>
      </c>
      <c r="C745" s="10">
        <v>111460.60500000007</v>
      </c>
      <c r="D745" s="21">
        <f t="shared" si="1"/>
        <v>-0.01809622533</v>
      </c>
      <c r="E745" s="10">
        <v>127995.25300000011</v>
      </c>
      <c r="F745" s="10">
        <v>107609.13999999987</v>
      </c>
      <c r="G745" s="10">
        <f t="shared" si="2"/>
        <v>347064.9799</v>
      </c>
      <c r="H745" s="11">
        <f t="shared" si="5"/>
        <v>-0.004494055282</v>
      </c>
      <c r="J745" s="12"/>
      <c r="K745" s="12"/>
      <c r="L745" s="12"/>
      <c r="M745" s="12"/>
      <c r="N745" s="12"/>
      <c r="O745" s="12"/>
      <c r="P745" s="12"/>
      <c r="Q745" s="12">
        <v>44179.0</v>
      </c>
      <c r="R745" s="2">
        <v>214.2</v>
      </c>
      <c r="S745" s="3" t="s">
        <v>446</v>
      </c>
      <c r="T745" s="4">
        <f t="array" ref="T745">XLOOKUP(S745,'Agregado (2)'!$B$2:$B$1511,'Agregado (2)'!$H$2:$H$1511)</f>
        <v>-0.005753366866</v>
      </c>
      <c r="V745" s="12">
        <v>44179.0</v>
      </c>
      <c r="W745" s="2">
        <v>274.62</v>
      </c>
      <c r="Y745" s="12">
        <v>44179.0</v>
      </c>
      <c r="Z745" s="2">
        <v>274.62</v>
      </c>
      <c r="AA745" s="22">
        <f t="shared" si="7"/>
        <v>-0.00007282525583</v>
      </c>
      <c r="AB745" s="3" t="s">
        <v>446</v>
      </c>
      <c r="AC745" s="4">
        <f t="array" ref="AC745">XLOOKUP(AB745,'Agregado (2)'!$B$2:$B$1511,'Agregado (2)'!$H$2:$H$1511)</f>
        <v>-0.005753366866</v>
      </c>
      <c r="AD745" s="3" t="s">
        <v>446</v>
      </c>
      <c r="AE745" s="2">
        <v>-2655.518</v>
      </c>
      <c r="AF745" s="12">
        <v>44179.0</v>
      </c>
      <c r="AG745" s="2">
        <v>213.28</v>
      </c>
      <c r="AH745" s="9">
        <f t="shared" si="8"/>
        <v>0.04777558151</v>
      </c>
    </row>
    <row r="746" ht="15.75" customHeight="1">
      <c r="B746" s="13" t="s">
        <v>446</v>
      </c>
      <c r="C746" s="10">
        <v>108805.08700000007</v>
      </c>
      <c r="D746" s="21">
        <f t="shared" si="1"/>
        <v>-0.02411312124</v>
      </c>
      <c r="E746" s="10">
        <v>128601.84800000011</v>
      </c>
      <c r="F746" s="10">
        <v>107667.00999999986</v>
      </c>
      <c r="G746" s="10">
        <f t="shared" si="2"/>
        <v>345073.9209</v>
      </c>
      <c r="H746" s="11">
        <f t="shared" si="5"/>
        <v>-0.005753366866</v>
      </c>
      <c r="J746" s="12"/>
      <c r="K746" s="12"/>
      <c r="L746" s="12"/>
      <c r="M746" s="12"/>
      <c r="N746" s="12"/>
      <c r="O746" s="12"/>
      <c r="P746" s="12"/>
      <c r="Q746" s="12">
        <v>44180.0</v>
      </c>
      <c r="R746" s="2">
        <v>214.13</v>
      </c>
      <c r="S746" s="3" t="s">
        <v>447</v>
      </c>
      <c r="T746" s="4">
        <f t="array" ref="T746">XLOOKUP(S746,'Agregado (2)'!$B$2:$B$1511,'Agregado (2)'!$H$2:$H$1511)</f>
        <v>0.003830937074</v>
      </c>
      <c r="V746" s="12">
        <v>44180.0</v>
      </c>
      <c r="W746" s="2">
        <v>277.39</v>
      </c>
      <c r="Y746" s="12">
        <v>44180.0</v>
      </c>
      <c r="Z746" s="2">
        <v>277.39</v>
      </c>
      <c r="AA746" s="22">
        <f t="shared" si="7"/>
        <v>0.01003613431</v>
      </c>
      <c r="AB746" s="3" t="s">
        <v>447</v>
      </c>
      <c r="AC746" s="4">
        <f t="array" ref="AC746">XLOOKUP(AB746,'Agregado (2)'!$B$2:$B$1511,'Agregado (2)'!$H$2:$H$1511)</f>
        <v>0.003830937074</v>
      </c>
      <c r="AD746" s="3" t="s">
        <v>447</v>
      </c>
      <c r="AE746" s="2">
        <v>-784.216</v>
      </c>
      <c r="AF746" s="12">
        <v>44180.0</v>
      </c>
      <c r="AG746" s="2">
        <v>211.08</v>
      </c>
      <c r="AH746" s="9">
        <f t="shared" si="8"/>
        <v>-0.01036864789</v>
      </c>
    </row>
    <row r="747" ht="15.75" customHeight="1">
      <c r="B747" s="13" t="s">
        <v>447</v>
      </c>
      <c r="C747" s="10">
        <v>108020.87100000007</v>
      </c>
      <c r="D747" s="21">
        <f t="shared" si="1"/>
        <v>-0.00723363039</v>
      </c>
      <c r="E747" s="10">
        <v>130588.31000000011</v>
      </c>
      <c r="F747" s="10">
        <v>107789.23899999987</v>
      </c>
      <c r="G747" s="10">
        <f t="shared" si="2"/>
        <v>346398.4128</v>
      </c>
      <c r="H747" s="11">
        <f t="shared" si="5"/>
        <v>0.003830937074</v>
      </c>
      <c r="J747" s="12"/>
      <c r="K747" s="12"/>
      <c r="L747" s="12"/>
      <c r="M747" s="12"/>
      <c r="N747" s="12"/>
      <c r="O747" s="12"/>
      <c r="P747" s="12"/>
      <c r="Q747" s="12">
        <v>44181.0</v>
      </c>
      <c r="R747" s="2">
        <v>219.28</v>
      </c>
      <c r="S747" s="3" t="s">
        <v>448</v>
      </c>
      <c r="T747" s="4">
        <f t="array" ref="T747">XLOOKUP(S747,'Agregado (2)'!$B$2:$B$1511,'Agregado (2)'!$H$2:$H$1511)</f>
        <v>-0.005128859005</v>
      </c>
      <c r="V747" s="12">
        <v>44181.0</v>
      </c>
      <c r="W747" s="2">
        <v>280.55</v>
      </c>
      <c r="Y747" s="12">
        <v>44181.0</v>
      </c>
      <c r="Z747" s="2">
        <v>280.55</v>
      </c>
      <c r="AA747" s="22">
        <f t="shared" si="7"/>
        <v>0.01132750399</v>
      </c>
      <c r="AB747" s="3" t="s">
        <v>448</v>
      </c>
      <c r="AC747" s="4">
        <f t="array" ref="AC747">XLOOKUP(AB747,'Agregado (2)'!$B$2:$B$1511,'Agregado (2)'!$H$2:$H$1511)</f>
        <v>-0.005128859005</v>
      </c>
      <c r="AD747" s="3" t="s">
        <v>448</v>
      </c>
      <c r="AE747" s="2">
        <v>-4193.274</v>
      </c>
      <c r="AF747" s="12">
        <v>44181.0</v>
      </c>
      <c r="AG747" s="2">
        <v>207.59</v>
      </c>
      <c r="AH747" s="9">
        <f t="shared" si="8"/>
        <v>-0.01667222796</v>
      </c>
    </row>
    <row r="748" ht="15.75" customHeight="1">
      <c r="B748" s="13" t="s">
        <v>448</v>
      </c>
      <c r="C748" s="10">
        <v>103827.59700000007</v>
      </c>
      <c r="D748" s="21">
        <f t="shared" si="1"/>
        <v>-0.03959265601</v>
      </c>
      <c r="E748" s="10">
        <v>132803.51600000012</v>
      </c>
      <c r="F748" s="10">
        <v>107995.25899999987</v>
      </c>
      <c r="G748" s="10">
        <f t="shared" si="2"/>
        <v>344626.3324</v>
      </c>
      <c r="H748" s="11">
        <f t="shared" si="5"/>
        <v>-0.005128859005</v>
      </c>
      <c r="J748" s="12"/>
      <c r="K748" s="12"/>
      <c r="L748" s="12"/>
      <c r="M748" s="12"/>
      <c r="N748" s="12"/>
      <c r="O748" s="12"/>
      <c r="P748" s="12"/>
      <c r="Q748" s="12">
        <v>44182.0</v>
      </c>
      <c r="R748" s="2">
        <v>219.42</v>
      </c>
      <c r="S748" s="3" t="s">
        <v>449</v>
      </c>
      <c r="T748" s="4">
        <f t="array" ref="T748">XLOOKUP(S748,'Agregado (2)'!$B$2:$B$1511,'Agregado (2)'!$H$2:$H$1511)</f>
        <v>-0.01139136874</v>
      </c>
      <c r="V748" s="12">
        <v>44182.0</v>
      </c>
      <c r="W748" s="2">
        <v>280.06</v>
      </c>
      <c r="Y748" s="12">
        <v>44182.0</v>
      </c>
      <c r="Z748" s="2">
        <v>280.06</v>
      </c>
      <c r="AA748" s="22">
        <f t="shared" si="7"/>
        <v>-0.001748096269</v>
      </c>
      <c r="AB748" s="3" t="s">
        <v>449</v>
      </c>
      <c r="AC748" s="4">
        <f t="array" ref="AC748">XLOOKUP(AB748,'Agregado (2)'!$B$2:$B$1511,'Agregado (2)'!$H$2:$H$1511)</f>
        <v>-0.01139136874</v>
      </c>
      <c r="AD748" s="3" t="s">
        <v>449</v>
      </c>
      <c r="AE748" s="2">
        <v>2738.775</v>
      </c>
      <c r="AF748" s="12">
        <v>44182.0</v>
      </c>
      <c r="AG748" s="2">
        <v>218.63</v>
      </c>
      <c r="AH748" s="9">
        <f t="shared" si="8"/>
        <v>0.05181582271</v>
      </c>
    </row>
    <row r="749" ht="15.75" customHeight="1">
      <c r="B749" s="13" t="s">
        <v>449</v>
      </c>
      <c r="C749" s="10">
        <v>106566.37200000006</v>
      </c>
      <c r="D749" s="21">
        <f t="shared" si="1"/>
        <v>0.02603619985</v>
      </c>
      <c r="E749" s="10">
        <v>124518.72400000012</v>
      </c>
      <c r="F749" s="10">
        <v>109637.71999999987</v>
      </c>
      <c r="G749" s="10">
        <f t="shared" si="2"/>
        <v>340722.842</v>
      </c>
      <c r="H749" s="11">
        <f t="shared" si="5"/>
        <v>-0.01139136874</v>
      </c>
      <c r="J749" s="12"/>
      <c r="K749" s="12"/>
      <c r="L749" s="12"/>
      <c r="M749" s="12"/>
      <c r="N749" s="12"/>
      <c r="O749" s="12"/>
      <c r="P749" s="12"/>
      <c r="Q749" s="12">
        <v>44183.0</v>
      </c>
      <c r="R749" s="2">
        <v>218.59</v>
      </c>
      <c r="S749" s="3" t="s">
        <v>450</v>
      </c>
      <c r="T749" s="4">
        <f t="array" ref="T749">XLOOKUP(S749,'Agregado (2)'!$B$2:$B$1511,'Agregado (2)'!$H$2:$H$1511)</f>
        <v>0.01023652481</v>
      </c>
      <c r="V749" s="12">
        <v>44183.0</v>
      </c>
      <c r="W749" s="2">
        <v>283.37</v>
      </c>
      <c r="Y749" s="12">
        <v>44183.0</v>
      </c>
      <c r="Z749" s="2">
        <v>283.37</v>
      </c>
      <c r="AA749" s="22">
        <f t="shared" si="7"/>
        <v>0.01174959828</v>
      </c>
      <c r="AB749" s="3" t="s">
        <v>450</v>
      </c>
      <c r="AC749" s="4">
        <f t="array" ref="AC749">XLOOKUP(AB749,'Agregado (2)'!$B$2:$B$1511,'Agregado (2)'!$H$2:$H$1511)</f>
        <v>0.01023652481</v>
      </c>
      <c r="AD749" s="3" t="s">
        <v>450</v>
      </c>
      <c r="AE749" s="2">
        <v>2642.939</v>
      </c>
      <c r="AF749" s="12">
        <v>44183.0</v>
      </c>
      <c r="AG749" s="2">
        <v>231.67</v>
      </c>
      <c r="AH749" s="9">
        <f t="shared" si="8"/>
        <v>0.05793314199</v>
      </c>
    </row>
    <row r="750" ht="15.75" customHeight="1">
      <c r="B750" s="13" t="s">
        <v>450</v>
      </c>
      <c r="C750" s="10">
        <v>109209.31100000006</v>
      </c>
      <c r="D750" s="21">
        <f t="shared" si="1"/>
        <v>0.02449832294</v>
      </c>
      <c r="E750" s="10">
        <v>125169.73100000012</v>
      </c>
      <c r="F750" s="10">
        <v>109849.50599999986</v>
      </c>
      <c r="G750" s="10">
        <f t="shared" si="2"/>
        <v>344228.5725</v>
      </c>
      <c r="H750" s="11">
        <f t="shared" si="5"/>
        <v>0.01023652481</v>
      </c>
      <c r="J750" s="12"/>
      <c r="K750" s="12"/>
      <c r="L750" s="12"/>
      <c r="M750" s="12"/>
      <c r="N750" s="12"/>
      <c r="O750" s="12"/>
      <c r="P750" s="12"/>
      <c r="Q750" s="12">
        <v>44186.0</v>
      </c>
      <c r="R750" s="2">
        <v>222.59</v>
      </c>
      <c r="S750" s="3" t="s">
        <v>451</v>
      </c>
      <c r="T750" s="4">
        <f t="array" ref="T750">XLOOKUP(S750,'Agregado (2)'!$B$2:$B$1511,'Agregado (2)'!$H$2:$H$1511)</f>
        <v>0.006129315778</v>
      </c>
      <c r="V750" s="12">
        <v>44186.0</v>
      </c>
      <c r="W750" s="2">
        <v>278.86</v>
      </c>
      <c r="Y750" s="12">
        <v>44186.0</v>
      </c>
      <c r="Z750" s="2">
        <v>278.86</v>
      </c>
      <c r="AA750" s="22">
        <f t="shared" si="7"/>
        <v>-0.01604360044</v>
      </c>
      <c r="AB750" s="3" t="s">
        <v>451</v>
      </c>
      <c r="AC750" s="4">
        <f t="array" ref="AC750">XLOOKUP(AB750,'Agregado (2)'!$B$2:$B$1511,'Agregado (2)'!$H$2:$H$1511)</f>
        <v>0.006129315778</v>
      </c>
      <c r="AD750" s="3" t="s">
        <v>451</v>
      </c>
      <c r="AE750" s="2">
        <v>2142.443</v>
      </c>
      <c r="AF750" s="12">
        <v>44186.0</v>
      </c>
      <c r="AG750" s="2">
        <v>216.62</v>
      </c>
      <c r="AH750" s="9">
        <f t="shared" si="8"/>
        <v>-0.06716927887</v>
      </c>
    </row>
    <row r="751" ht="15.75" customHeight="1">
      <c r="B751" s="13" t="s">
        <v>451</v>
      </c>
      <c r="C751" s="10">
        <v>111351.75400000006</v>
      </c>
      <c r="D751" s="21">
        <f t="shared" si="1"/>
        <v>0.01942782047</v>
      </c>
      <c r="E751" s="10">
        <v>125670.21200000012</v>
      </c>
      <c r="F751" s="10">
        <v>109322.95199999986</v>
      </c>
      <c r="G751" s="10">
        <f t="shared" si="2"/>
        <v>346344.9374</v>
      </c>
      <c r="H751" s="11">
        <f t="shared" si="5"/>
        <v>0.006129315778</v>
      </c>
      <c r="J751" s="12"/>
      <c r="K751" s="12"/>
      <c r="L751" s="12"/>
      <c r="M751" s="12"/>
      <c r="N751" s="12"/>
      <c r="O751" s="12"/>
      <c r="P751" s="12"/>
      <c r="Q751" s="12">
        <v>44187.0</v>
      </c>
      <c r="R751" s="2">
        <v>223.94</v>
      </c>
      <c r="S751" s="3" t="s">
        <v>452</v>
      </c>
      <c r="T751" s="4">
        <f t="array" ref="T751">XLOOKUP(S751,'Agregado (2)'!$B$2:$B$1511,'Agregado (2)'!$H$2:$H$1511)</f>
        <v>0.009315533075</v>
      </c>
      <c r="V751" s="12">
        <v>44187.0</v>
      </c>
      <c r="W751" s="2">
        <v>281.27</v>
      </c>
      <c r="Y751" s="12">
        <v>44187.0</v>
      </c>
      <c r="Z751" s="2">
        <v>281.27</v>
      </c>
      <c r="AA751" s="22">
        <f t="shared" si="7"/>
        <v>0.008605198335</v>
      </c>
      <c r="AB751" s="3" t="s">
        <v>452</v>
      </c>
      <c r="AC751" s="4">
        <f t="array" ref="AC751">XLOOKUP(AB751,'Agregado (2)'!$B$2:$B$1511,'Agregado (2)'!$H$2:$H$1511)</f>
        <v>0.009315533075</v>
      </c>
      <c r="AD751" s="3" t="s">
        <v>452</v>
      </c>
      <c r="AE751" s="2">
        <v>4507.407</v>
      </c>
      <c r="AF751" s="12">
        <v>44187.0</v>
      </c>
      <c r="AG751" s="2">
        <v>213.45</v>
      </c>
      <c r="AH751" s="9">
        <f t="shared" si="8"/>
        <v>-0.0147420532</v>
      </c>
    </row>
    <row r="752" ht="15.75" customHeight="1">
      <c r="B752" s="13" t="s">
        <v>452</v>
      </c>
      <c r="C752" s="10">
        <v>115859.16100000007</v>
      </c>
      <c r="D752" s="21">
        <f t="shared" si="1"/>
        <v>0.03968117843</v>
      </c>
      <c r="E752" s="10">
        <v>125337.85000000012</v>
      </c>
      <c r="F752" s="10">
        <v>108389.34899999986</v>
      </c>
      <c r="G752" s="10">
        <f t="shared" si="2"/>
        <v>349586.3997</v>
      </c>
      <c r="H752" s="11">
        <f t="shared" si="5"/>
        <v>0.009315533075</v>
      </c>
      <c r="J752" s="12"/>
      <c r="K752" s="12"/>
      <c r="L752" s="12"/>
      <c r="M752" s="12"/>
      <c r="N752" s="12"/>
      <c r="O752" s="12"/>
      <c r="P752" s="12"/>
      <c r="Q752" s="12">
        <v>44188.0</v>
      </c>
      <c r="R752" s="2">
        <v>221.02</v>
      </c>
      <c r="S752" s="3" t="s">
        <v>453</v>
      </c>
      <c r="T752" s="4">
        <f t="array" ref="T752">XLOOKUP(S752,'Agregado (2)'!$B$2:$B$1511,'Agregado (2)'!$H$2:$H$1511)</f>
        <v>0.002121604396</v>
      </c>
      <c r="V752" s="12">
        <v>44188.0</v>
      </c>
      <c r="W752" s="2">
        <v>275.7</v>
      </c>
      <c r="Y752" s="12">
        <v>44188.0</v>
      </c>
      <c r="Z752" s="2">
        <v>275.7</v>
      </c>
      <c r="AA752" s="22">
        <f t="shared" si="7"/>
        <v>-0.02000174407</v>
      </c>
      <c r="AB752" s="3" t="s">
        <v>453</v>
      </c>
      <c r="AC752" s="4">
        <f t="array" ref="AC752">XLOOKUP(AB752,'Agregado (2)'!$B$2:$B$1511,'Agregado (2)'!$H$2:$H$1511)</f>
        <v>0.002121604396</v>
      </c>
      <c r="AD752" s="3" t="s">
        <v>453</v>
      </c>
      <c r="AE752" s="2">
        <v>2111.472</v>
      </c>
      <c r="AF752" s="12">
        <v>44188.0</v>
      </c>
      <c r="AG752" s="2">
        <v>215.33</v>
      </c>
      <c r="AH752" s="9">
        <f t="shared" si="8"/>
        <v>0.008769121915</v>
      </c>
    </row>
    <row r="753" ht="15.75" customHeight="1">
      <c r="B753" s="13" t="s">
        <v>453</v>
      </c>
      <c r="C753" s="10">
        <v>117970.63300000006</v>
      </c>
      <c r="D753" s="21">
        <f t="shared" si="1"/>
        <v>0.01806039647</v>
      </c>
      <c r="E753" s="10">
        <v>124011.06200000012</v>
      </c>
      <c r="F753" s="10">
        <v>108347.15799999985</v>
      </c>
      <c r="G753" s="10">
        <f t="shared" si="2"/>
        <v>350328.8711</v>
      </c>
      <c r="H753" s="11">
        <f t="shared" si="5"/>
        <v>0.002121604396</v>
      </c>
      <c r="J753" s="12"/>
      <c r="K753" s="12"/>
      <c r="L753" s="12"/>
      <c r="M753" s="12"/>
      <c r="N753" s="12"/>
      <c r="O753" s="12"/>
      <c r="P753" s="12"/>
      <c r="Q753" s="12">
        <v>44189.0</v>
      </c>
      <c r="R753" s="2">
        <v>222.75</v>
      </c>
      <c r="S753" s="3" t="s">
        <v>454</v>
      </c>
      <c r="T753" s="4">
        <f t="array" ref="T753">XLOOKUP(S753,'Agregado (2)'!$B$2:$B$1511,'Agregado (2)'!$H$2:$H$1511)</f>
        <v>-0.007418957074</v>
      </c>
      <c r="V753" s="12">
        <v>44189.0</v>
      </c>
      <c r="W753" s="2">
        <v>278.88</v>
      </c>
      <c r="Y753" s="12">
        <v>44189.0</v>
      </c>
      <c r="Z753" s="2">
        <v>278.88</v>
      </c>
      <c r="AA753" s="22">
        <f t="shared" si="7"/>
        <v>0.01146826374</v>
      </c>
      <c r="AB753" s="3" t="s">
        <v>454</v>
      </c>
      <c r="AC753" s="4">
        <f t="array" ref="AC753">XLOOKUP(AB753,'Agregado (2)'!$B$2:$B$1511,'Agregado (2)'!$H$2:$H$1511)</f>
        <v>-0.007418957074</v>
      </c>
      <c r="AD753" s="3" t="s">
        <v>454</v>
      </c>
      <c r="AE753" s="2">
        <v>-1800.712</v>
      </c>
      <c r="AF753" s="12">
        <v>44189.0</v>
      </c>
      <c r="AG753" s="2">
        <v>220.59</v>
      </c>
      <c r="AH753" s="9">
        <f t="shared" si="8"/>
        <v>0.02413403976</v>
      </c>
    </row>
    <row r="754" ht="15.75" customHeight="1">
      <c r="B754" s="13" t="s">
        <v>454</v>
      </c>
      <c r="C754" s="10">
        <v>116169.92100000006</v>
      </c>
      <c r="D754" s="21">
        <f t="shared" si="1"/>
        <v>-0.01538176512</v>
      </c>
      <c r="E754" s="10">
        <v>122867.68100000013</v>
      </c>
      <c r="F754" s="10">
        <v>108701.82699999984</v>
      </c>
      <c r="G754" s="10">
        <f t="shared" si="2"/>
        <v>347739.4136</v>
      </c>
      <c r="H754" s="11">
        <f t="shared" si="5"/>
        <v>-0.007418957074</v>
      </c>
      <c r="J754" s="12"/>
      <c r="K754" s="12"/>
      <c r="L754" s="12"/>
      <c r="M754" s="12"/>
      <c r="N754" s="12"/>
      <c r="O754" s="12"/>
      <c r="P754" s="12"/>
      <c r="Q754" s="12">
        <v>44193.0</v>
      </c>
      <c r="R754" s="2">
        <v>224.96</v>
      </c>
      <c r="S754" s="3" t="s">
        <v>455</v>
      </c>
      <c r="T754" s="4">
        <f t="array" ref="T754">XLOOKUP(S754,'Agregado (2)'!$B$2:$B$1511,'Agregado (2)'!$H$2:$H$1511)</f>
        <v>0.0008394629256</v>
      </c>
      <c r="V754" s="12">
        <v>44193.0</v>
      </c>
      <c r="W754" s="2">
        <v>277.97</v>
      </c>
      <c r="Y754" s="12">
        <v>44193.0</v>
      </c>
      <c r="Z754" s="2">
        <v>277.97</v>
      </c>
      <c r="AA754" s="22">
        <f t="shared" si="7"/>
        <v>-0.003268387573</v>
      </c>
      <c r="AB754" s="3" t="s">
        <v>455</v>
      </c>
      <c r="AC754" s="4">
        <f t="array" ref="AC754">XLOOKUP(AB754,'Agregado (2)'!$B$2:$B$1511,'Agregado (2)'!$H$2:$H$1511)</f>
        <v>0.0008394629256</v>
      </c>
      <c r="AD754" s="3" t="s">
        <v>455</v>
      </c>
      <c r="AE754" s="2">
        <v>-55.324</v>
      </c>
      <c r="AF754" s="12">
        <v>44193.0</v>
      </c>
      <c r="AG754" s="2">
        <v>221.23</v>
      </c>
      <c r="AH754" s="9">
        <f t="shared" si="8"/>
        <v>0.002897109446</v>
      </c>
    </row>
    <row r="755" ht="15.75" customHeight="1">
      <c r="B755" s="13" t="s">
        <v>455</v>
      </c>
      <c r="C755" s="10">
        <v>116114.59700000007</v>
      </c>
      <c r="D755" s="21">
        <f t="shared" si="1"/>
        <v>-0.0004763468657</v>
      </c>
      <c r="E755" s="10">
        <v>122960.22500000012</v>
      </c>
      <c r="F755" s="10">
        <v>108956.62899999984</v>
      </c>
      <c r="G755" s="10">
        <f t="shared" si="2"/>
        <v>348031.4505</v>
      </c>
      <c r="H755" s="11">
        <f t="shared" si="5"/>
        <v>0.0008394629256</v>
      </c>
      <c r="J755" s="12"/>
      <c r="K755" s="12"/>
      <c r="L755" s="12"/>
      <c r="M755" s="12"/>
      <c r="N755" s="12"/>
      <c r="O755" s="12"/>
      <c r="P755" s="12"/>
      <c r="Q755" s="12">
        <v>44194.0</v>
      </c>
      <c r="R755" s="2">
        <v>224.15</v>
      </c>
      <c r="S755" s="3" t="s">
        <v>456</v>
      </c>
      <c r="T755" s="4">
        <f t="array" ref="T755">XLOOKUP(S755,'Agregado (2)'!$B$2:$B$1511,'Agregado (2)'!$H$2:$H$1511)</f>
        <v>0.004302334241</v>
      </c>
      <c r="V755" s="12">
        <v>44194.0</v>
      </c>
      <c r="W755" s="2">
        <v>280.73</v>
      </c>
      <c r="Y755" s="12">
        <v>44194.0</v>
      </c>
      <c r="Z755" s="2">
        <v>280.73</v>
      </c>
      <c r="AA755" s="22">
        <f t="shared" si="7"/>
        <v>0.009880159127</v>
      </c>
      <c r="AB755" s="3" t="s">
        <v>456</v>
      </c>
      <c r="AC755" s="4">
        <f t="array" ref="AC755">XLOOKUP(AB755,'Agregado (2)'!$B$2:$B$1511,'Agregado (2)'!$H$2:$H$1511)</f>
        <v>0.004302334241</v>
      </c>
      <c r="AD755" s="3" t="s">
        <v>456</v>
      </c>
      <c r="AE755" s="2">
        <v>911.51</v>
      </c>
      <c r="AF755" s="12">
        <v>44194.0</v>
      </c>
      <c r="AG755" s="2">
        <v>222.0</v>
      </c>
      <c r="AH755" s="9">
        <f t="shared" si="8"/>
        <v>0.00347449755</v>
      </c>
    </row>
    <row r="756" ht="15.75" customHeight="1">
      <c r="B756" s="13" t="s">
        <v>456</v>
      </c>
      <c r="C756" s="10">
        <v>117026.10700000006</v>
      </c>
      <c r="D756" s="21">
        <f t="shared" si="1"/>
        <v>0.007819438037</v>
      </c>
      <c r="E756" s="10">
        <v>123128.25700000013</v>
      </c>
      <c r="F756" s="10">
        <v>109377.65199999984</v>
      </c>
      <c r="G756" s="10">
        <f t="shared" si="2"/>
        <v>349532.0238</v>
      </c>
      <c r="H756" s="11">
        <f t="shared" si="5"/>
        <v>0.004302334241</v>
      </c>
      <c r="J756" s="12"/>
      <c r="K756" s="12"/>
      <c r="L756" s="12"/>
      <c r="M756" s="12"/>
      <c r="N756" s="12"/>
      <c r="O756" s="12"/>
      <c r="P756" s="12"/>
      <c r="Q756" s="12">
        <v>44195.0</v>
      </c>
      <c r="R756" s="2">
        <v>221.68</v>
      </c>
      <c r="S756" s="3" t="s">
        <v>457</v>
      </c>
      <c r="T756" s="4">
        <f t="array" ref="T756">XLOOKUP(S756,'Agregado (2)'!$B$2:$B$1511,'Agregado (2)'!$H$2:$H$1511)</f>
        <v>0.003908074582</v>
      </c>
      <c r="V756" s="12">
        <v>44195.0</v>
      </c>
      <c r="W756" s="2">
        <v>285.51</v>
      </c>
      <c r="Y756" s="12">
        <v>44195.0</v>
      </c>
      <c r="Z756" s="2">
        <v>285.51</v>
      </c>
      <c r="AA756" s="22">
        <f t="shared" si="7"/>
        <v>0.01688370143</v>
      </c>
      <c r="AB756" s="3" t="s">
        <v>457</v>
      </c>
      <c r="AC756" s="4">
        <f t="array" ref="AC756">XLOOKUP(AB756,'Agregado (2)'!$B$2:$B$1511,'Agregado (2)'!$H$2:$H$1511)</f>
        <v>0.003908074582</v>
      </c>
      <c r="AD756" s="3" t="s">
        <v>457</v>
      </c>
      <c r="AE756" s="2">
        <v>1262.132</v>
      </c>
      <c r="AF756" s="12">
        <v>44195.0</v>
      </c>
      <c r="AG756" s="2">
        <v>231.59</v>
      </c>
      <c r="AH756" s="9">
        <f t="shared" si="8"/>
        <v>0.042291185</v>
      </c>
    </row>
    <row r="757" ht="15.75" customHeight="1">
      <c r="B757" s="13" t="s">
        <v>457</v>
      </c>
      <c r="C757" s="10">
        <v>118288.23900000006</v>
      </c>
      <c r="D757" s="21">
        <f t="shared" si="1"/>
        <v>0.01072730265</v>
      </c>
      <c r="E757" s="10">
        <v>123202.77200000013</v>
      </c>
      <c r="F757" s="10">
        <v>109409.67199999985</v>
      </c>
      <c r="G757" s="10">
        <f t="shared" si="2"/>
        <v>350900.6937</v>
      </c>
      <c r="H757" s="11">
        <f t="shared" si="5"/>
        <v>0.003908074582</v>
      </c>
      <c r="J757" s="12"/>
      <c r="K757" s="12"/>
      <c r="L757" s="12"/>
      <c r="M757" s="12"/>
      <c r="N757" s="12"/>
      <c r="O757" s="12"/>
      <c r="P757" s="12"/>
      <c r="Q757" s="12">
        <v>44196.0</v>
      </c>
      <c r="R757" s="2">
        <v>222.42</v>
      </c>
      <c r="S757" s="3" t="s">
        <v>458</v>
      </c>
      <c r="T757" s="4">
        <f t="array" ref="T757">XLOOKUP(S757,'Agregado (2)'!$B$2:$B$1511,'Agregado (2)'!$H$2:$H$1511)</f>
        <v>-0.007321405319</v>
      </c>
      <c r="V757" s="12">
        <v>44196.0</v>
      </c>
      <c r="W757" s="2">
        <v>290.24</v>
      </c>
      <c r="Y757" s="12">
        <v>44196.0</v>
      </c>
      <c r="Z757" s="2">
        <v>290.24</v>
      </c>
      <c r="AA757" s="22">
        <f t="shared" si="7"/>
        <v>0.01643111217</v>
      </c>
      <c r="AB757" s="3" t="s">
        <v>458</v>
      </c>
      <c r="AC757" s="4">
        <f t="array" ref="AC757">XLOOKUP(AB757,'Agregado (2)'!$B$2:$B$1511,'Agregado (2)'!$H$2:$H$1511)</f>
        <v>-0.007321405319</v>
      </c>
      <c r="AD757" s="3" t="s">
        <v>458</v>
      </c>
      <c r="AE757" s="2">
        <v>-2658.036</v>
      </c>
      <c r="AF757" s="12">
        <v>44196.0</v>
      </c>
      <c r="AG757" s="2">
        <v>235.22</v>
      </c>
      <c r="AH757" s="9">
        <f t="shared" si="8"/>
        <v>0.01555267955</v>
      </c>
    </row>
    <row r="758" ht="15.75" customHeight="1">
      <c r="B758" s="13" t="s">
        <v>458</v>
      </c>
      <c r="C758" s="10">
        <v>115630.20300000007</v>
      </c>
      <c r="D758" s="21">
        <f t="shared" si="1"/>
        <v>-0.02272715557</v>
      </c>
      <c r="E758" s="10">
        <v>123314.70600000012</v>
      </c>
      <c r="F758" s="10">
        <v>109396.10299999984</v>
      </c>
      <c r="G758" s="10">
        <f t="shared" si="2"/>
        <v>348340.9893</v>
      </c>
      <c r="H758" s="11">
        <f t="shared" si="5"/>
        <v>-0.007321405319</v>
      </c>
      <c r="J758" s="12"/>
      <c r="K758" s="12"/>
      <c r="L758" s="12"/>
      <c r="M758" s="12"/>
      <c r="N758" s="12"/>
      <c r="O758" s="12"/>
      <c r="P758" s="12"/>
      <c r="Q758" s="12">
        <v>44200.0</v>
      </c>
      <c r="R758" s="2">
        <v>217.69</v>
      </c>
      <c r="S758" s="3">
        <v>44287.0</v>
      </c>
      <c r="T758" s="4">
        <f t="array" ref="T758">XLOOKUP(S758,'Agregado (2)'!$B$2:$B$1511,'Agregado (2)'!$H$2:$H$1511)</f>
        <v>0.009031658505</v>
      </c>
      <c r="V758" s="12">
        <v>44200.0</v>
      </c>
      <c r="W758" s="2">
        <v>292.0</v>
      </c>
      <c r="Y758" s="12">
        <v>44200.0</v>
      </c>
      <c r="Z758" s="2">
        <v>292.0</v>
      </c>
      <c r="AA758" s="22">
        <f t="shared" si="7"/>
        <v>0.006045635342</v>
      </c>
      <c r="AB758" s="3">
        <v>44287.0</v>
      </c>
      <c r="AC758" s="4">
        <f t="array" ref="AC758">XLOOKUP(AB758,'Agregado (2)'!$B$2:$B$1511,'Agregado (2)'!$H$2:$H$1511)</f>
        <v>0.009031658505</v>
      </c>
      <c r="AD758" s="3">
        <v>44287.0</v>
      </c>
      <c r="AE758" s="2">
        <v>3311.456</v>
      </c>
      <c r="AF758" s="12">
        <v>44200.0</v>
      </c>
      <c r="AG758" s="2">
        <v>243.26</v>
      </c>
      <c r="AH758" s="9">
        <f t="shared" si="8"/>
        <v>0.03360958377</v>
      </c>
    </row>
    <row r="759" ht="15.75" customHeight="1">
      <c r="B759" s="13">
        <v>44287.0</v>
      </c>
      <c r="C759" s="10">
        <v>118941.65900000007</v>
      </c>
      <c r="D759" s="21">
        <f t="shared" si="1"/>
        <v>0.02823591865</v>
      </c>
      <c r="E759" s="10">
        <v>123295.92900000012</v>
      </c>
      <c r="F759" s="10">
        <v>109263.71999999984</v>
      </c>
      <c r="G759" s="10">
        <f t="shared" si="2"/>
        <v>351501.3362</v>
      </c>
      <c r="H759" s="11">
        <f t="shared" si="5"/>
        <v>0.009031658505</v>
      </c>
      <c r="J759" s="12"/>
      <c r="K759" s="12"/>
      <c r="L759" s="12"/>
      <c r="M759" s="12"/>
      <c r="N759" s="12"/>
      <c r="O759" s="12"/>
      <c r="P759" s="12"/>
      <c r="Q759" s="12">
        <v>44201.0</v>
      </c>
      <c r="R759" s="2">
        <v>217.9</v>
      </c>
      <c r="S759" s="3">
        <v>44317.0</v>
      </c>
      <c r="T759" s="4">
        <f t="array" ref="T759">XLOOKUP(S759,'Agregado (2)'!$B$2:$B$1511,'Agregado (2)'!$H$2:$H$1511)</f>
        <v>-0.000967198942</v>
      </c>
      <c r="V759" s="12">
        <v>44201.0</v>
      </c>
      <c r="W759" s="2">
        <v>284.38</v>
      </c>
      <c r="Y759" s="12">
        <v>44201.0</v>
      </c>
      <c r="Z759" s="2">
        <v>284.38</v>
      </c>
      <c r="AA759" s="22">
        <f t="shared" si="7"/>
        <v>-0.0264424303</v>
      </c>
      <c r="AB759" s="3">
        <v>44317.0</v>
      </c>
      <c r="AC759" s="4">
        <f t="array" ref="AC759">XLOOKUP(AB759,'Agregado (2)'!$B$2:$B$1511,'Agregado (2)'!$H$2:$H$1511)</f>
        <v>-0.000967198942</v>
      </c>
      <c r="AD759" s="3">
        <v>44317.0</v>
      </c>
      <c r="AE759" s="2">
        <v>-608.306</v>
      </c>
      <c r="AF759" s="12">
        <v>44201.0</v>
      </c>
      <c r="AG759" s="2">
        <v>245.04</v>
      </c>
      <c r="AH759" s="9">
        <f t="shared" si="8"/>
        <v>0.007290632334</v>
      </c>
    </row>
    <row r="760" ht="15.75" customHeight="1">
      <c r="B760" s="13">
        <v>44317.0</v>
      </c>
      <c r="C760" s="10">
        <v>118333.35300000008</v>
      </c>
      <c r="D760" s="21">
        <f t="shared" si="1"/>
        <v>-0.005127445386</v>
      </c>
      <c r="E760" s="10">
        <v>123573.44600000013</v>
      </c>
      <c r="F760" s="10">
        <v>109254.73499999984</v>
      </c>
      <c r="G760" s="10">
        <f t="shared" si="2"/>
        <v>351161.5289</v>
      </c>
      <c r="H760" s="11">
        <f t="shared" si="5"/>
        <v>-0.000967198942</v>
      </c>
      <c r="J760" s="12"/>
      <c r="K760" s="12"/>
      <c r="L760" s="12"/>
      <c r="M760" s="12"/>
      <c r="N760" s="12"/>
      <c r="O760" s="12"/>
      <c r="P760" s="12"/>
      <c r="Q760" s="12">
        <v>44202.0</v>
      </c>
      <c r="R760" s="2">
        <v>212.25</v>
      </c>
      <c r="S760" s="3">
        <v>44348.0</v>
      </c>
      <c r="T760" s="4">
        <f t="array" ref="T760">XLOOKUP(S760,'Agregado (2)'!$B$2:$B$1511,'Agregado (2)'!$H$2:$H$1511)</f>
        <v>-0.00612897961</v>
      </c>
      <c r="V760" s="12">
        <v>44202.0</v>
      </c>
      <c r="W760" s="2">
        <v>281.35</v>
      </c>
      <c r="Y760" s="12">
        <v>44202.0</v>
      </c>
      <c r="Z760" s="2">
        <v>281.35</v>
      </c>
      <c r="AA760" s="22">
        <f t="shared" si="7"/>
        <v>-0.01071192609</v>
      </c>
      <c r="AB760" s="3">
        <v>44348.0</v>
      </c>
      <c r="AC760" s="4">
        <f t="array" ref="AC760">XLOOKUP(AB760,'Agregado (2)'!$B$2:$B$1511,'Agregado (2)'!$H$2:$H$1511)</f>
        <v>-0.00612897961</v>
      </c>
      <c r="AD760" s="3">
        <v>44348.0</v>
      </c>
      <c r="AE760" s="2">
        <v>-2209.392</v>
      </c>
      <c r="AF760" s="12">
        <v>44202.0</v>
      </c>
      <c r="AG760" s="2">
        <v>251.99</v>
      </c>
      <c r="AH760" s="9">
        <f t="shared" si="8"/>
        <v>0.02796794166</v>
      </c>
    </row>
    <row r="761" ht="15.75" customHeight="1">
      <c r="B761" s="13">
        <v>44348.0</v>
      </c>
      <c r="C761" s="10">
        <v>116123.96100000007</v>
      </c>
      <c r="D761" s="21">
        <f t="shared" si="1"/>
        <v>-0.01884741717</v>
      </c>
      <c r="E761" s="10">
        <v>123480.27400000012</v>
      </c>
      <c r="F761" s="10">
        <v>109411.63299999984</v>
      </c>
      <c r="G761" s="10">
        <f t="shared" si="2"/>
        <v>349015.8492</v>
      </c>
      <c r="H761" s="11">
        <f t="shared" si="5"/>
        <v>-0.00612897961</v>
      </c>
      <c r="J761" s="12"/>
      <c r="K761" s="12"/>
      <c r="L761" s="12"/>
      <c r="M761" s="12"/>
      <c r="N761" s="12"/>
      <c r="O761" s="12"/>
      <c r="P761" s="12"/>
      <c r="Q761" s="12">
        <v>44203.0</v>
      </c>
      <c r="R761" s="2">
        <v>218.29</v>
      </c>
      <c r="S761" s="3">
        <v>44378.0</v>
      </c>
      <c r="T761" s="4">
        <f t="array" ref="T761">XLOOKUP(S761,'Agregado (2)'!$B$2:$B$1511,'Agregado (2)'!$H$2:$H$1511)</f>
        <v>0.006884037313</v>
      </c>
      <c r="V761" s="12">
        <v>44203.0</v>
      </c>
      <c r="W761" s="2">
        <v>281.38</v>
      </c>
      <c r="Y761" s="12">
        <v>44203.0</v>
      </c>
      <c r="Z761" s="2">
        <v>281.38</v>
      </c>
      <c r="AA761" s="22">
        <f t="shared" si="7"/>
        <v>0.0001066230698</v>
      </c>
      <c r="AB761" s="3">
        <v>44378.0</v>
      </c>
      <c r="AC761" s="4">
        <f t="array" ref="AC761">XLOOKUP(AB761,'Agregado (2)'!$B$2:$B$1511,'Agregado (2)'!$H$2:$H$1511)</f>
        <v>0.006884037313</v>
      </c>
      <c r="AD761" s="3">
        <v>44378.0</v>
      </c>
      <c r="AE761" s="2">
        <v>2371.424</v>
      </c>
      <c r="AF761" s="12">
        <v>44203.0</v>
      </c>
      <c r="AG761" s="2">
        <v>272.01</v>
      </c>
      <c r="AH761" s="9">
        <f t="shared" si="8"/>
        <v>0.07644942614</v>
      </c>
    </row>
    <row r="762" ht="15.75" customHeight="1">
      <c r="B762" s="13">
        <v>44378.0</v>
      </c>
      <c r="C762" s="10">
        <v>118495.38500000007</v>
      </c>
      <c r="D762" s="21">
        <f t="shared" si="1"/>
        <v>0.02021576483</v>
      </c>
      <c r="E762" s="10">
        <v>123386.56900000012</v>
      </c>
      <c r="F762" s="10">
        <v>109544.80199999984</v>
      </c>
      <c r="G762" s="10">
        <f t="shared" si="2"/>
        <v>351426.7762</v>
      </c>
      <c r="H762" s="11">
        <f t="shared" si="5"/>
        <v>0.006884037313</v>
      </c>
      <c r="J762" s="12"/>
      <c r="K762" s="12"/>
      <c r="L762" s="12"/>
      <c r="M762" s="12"/>
      <c r="N762" s="12"/>
      <c r="O762" s="12"/>
      <c r="P762" s="12"/>
      <c r="Q762" s="12">
        <v>44204.0</v>
      </c>
      <c r="R762" s="2">
        <v>219.62</v>
      </c>
      <c r="S762" s="3">
        <v>44409.0</v>
      </c>
      <c r="T762" s="4">
        <f t="array" ref="T762">XLOOKUP(S762,'Agregado (2)'!$B$2:$B$1511,'Agregado (2)'!$H$2:$H$1511)</f>
        <v>-0.008809126807</v>
      </c>
      <c r="V762" s="12">
        <v>44204.0</v>
      </c>
      <c r="W762" s="2">
        <v>280.21</v>
      </c>
      <c r="Y762" s="12">
        <v>44204.0</v>
      </c>
      <c r="Z762" s="2">
        <v>280.21</v>
      </c>
      <c r="AA762" s="22">
        <f t="shared" si="7"/>
        <v>-0.004166746889</v>
      </c>
      <c r="AB762" s="3">
        <v>44409.0</v>
      </c>
      <c r="AC762" s="4">
        <f t="array" ref="AC762">XLOOKUP(AB762,'Agregado (2)'!$B$2:$B$1511,'Agregado (2)'!$H$2:$H$1511)</f>
        <v>-0.008809126807</v>
      </c>
      <c r="AD762" s="3">
        <v>44409.0</v>
      </c>
      <c r="AE762" s="2">
        <v>-2843.076</v>
      </c>
      <c r="AF762" s="12">
        <v>44204.0</v>
      </c>
      <c r="AG762" s="2">
        <v>293.34</v>
      </c>
      <c r="AH762" s="9">
        <f t="shared" si="8"/>
        <v>0.07549351549</v>
      </c>
    </row>
    <row r="763" ht="15.75" customHeight="1">
      <c r="B763" s="13">
        <v>44409.0</v>
      </c>
      <c r="C763" s="10">
        <v>115652.30900000007</v>
      </c>
      <c r="D763" s="21">
        <f t="shared" si="1"/>
        <v>-0.02428566078</v>
      </c>
      <c r="E763" s="10">
        <v>122891.96500000011</v>
      </c>
      <c r="F763" s="10">
        <v>109800.35899999984</v>
      </c>
      <c r="G763" s="10">
        <f t="shared" si="2"/>
        <v>348344.6087</v>
      </c>
      <c r="H763" s="11">
        <f t="shared" si="5"/>
        <v>-0.008809126807</v>
      </c>
      <c r="J763" s="12"/>
      <c r="K763" s="12"/>
      <c r="L763" s="12"/>
      <c r="M763" s="12"/>
      <c r="N763" s="12"/>
      <c r="O763" s="12"/>
      <c r="P763" s="12"/>
      <c r="Q763" s="12">
        <v>44207.0</v>
      </c>
      <c r="R763" s="2">
        <v>217.49</v>
      </c>
      <c r="S763" s="3">
        <v>44501.0</v>
      </c>
      <c r="T763" s="4">
        <f t="array" ref="T763">XLOOKUP(S763,'Agregado (2)'!$B$2:$B$1511,'Agregado (2)'!$H$2:$H$1511)</f>
        <v>-0.0006489737902</v>
      </c>
      <c r="V763" s="12">
        <v>44207.0</v>
      </c>
      <c r="W763" s="2">
        <v>276.35</v>
      </c>
      <c r="Y763" s="12">
        <v>44207.0</v>
      </c>
      <c r="Z763" s="2">
        <v>276.35</v>
      </c>
      <c r="AA763" s="22">
        <f t="shared" si="7"/>
        <v>-0.01387114378</v>
      </c>
      <c r="AB763" s="3">
        <v>44501.0</v>
      </c>
      <c r="AC763" s="4">
        <f t="array" ref="AC763">XLOOKUP(AB763,'Agregado (2)'!$B$2:$B$1511,'Agregado (2)'!$H$2:$H$1511)</f>
        <v>-0.0006489737902</v>
      </c>
      <c r="AD763" s="3">
        <v>44501.0</v>
      </c>
      <c r="AE763" s="2">
        <v>-400.264</v>
      </c>
      <c r="AF763" s="12">
        <v>44207.0</v>
      </c>
      <c r="AG763" s="2">
        <v>270.4</v>
      </c>
      <c r="AH763" s="9">
        <f t="shared" si="8"/>
        <v>-0.08143000165</v>
      </c>
    </row>
    <row r="764" ht="15.75" customHeight="1">
      <c r="B764" s="13">
        <v>44501.0</v>
      </c>
      <c r="C764" s="10">
        <v>115252.04500000007</v>
      </c>
      <c r="D764" s="21">
        <f t="shared" si="1"/>
        <v>-0.003466928137</v>
      </c>
      <c r="E764" s="10">
        <v>123217.17800000012</v>
      </c>
      <c r="F764" s="10">
        <v>109649.39599999983</v>
      </c>
      <c r="G764" s="10">
        <f t="shared" si="2"/>
        <v>348118.6155</v>
      </c>
      <c r="H764" s="11">
        <f t="shared" si="5"/>
        <v>-0.0006489737902</v>
      </c>
      <c r="J764" s="12"/>
      <c r="K764" s="12"/>
      <c r="L764" s="12"/>
      <c r="M764" s="12"/>
      <c r="N764" s="12"/>
      <c r="O764" s="12"/>
      <c r="P764" s="12"/>
      <c r="Q764" s="12">
        <v>44208.0</v>
      </c>
      <c r="R764" s="2">
        <v>214.93</v>
      </c>
      <c r="S764" s="3">
        <v>44531.0</v>
      </c>
      <c r="T764" s="4">
        <f t="array" ref="T764">XLOOKUP(S764,'Agregado (2)'!$B$2:$B$1511,'Agregado (2)'!$H$2:$H$1511)</f>
        <v>0.002122689397</v>
      </c>
      <c r="V764" s="12">
        <v>44208.0</v>
      </c>
      <c r="W764" s="2">
        <v>274.06</v>
      </c>
      <c r="Y764" s="12">
        <v>44208.0</v>
      </c>
      <c r="Z764" s="2">
        <v>274.06</v>
      </c>
      <c r="AA764" s="22">
        <f t="shared" si="7"/>
        <v>-0.008321117761</v>
      </c>
      <c r="AB764" s="3">
        <v>44531.0</v>
      </c>
      <c r="AC764" s="4">
        <f t="array" ref="AC764">XLOOKUP(AB764,'Agregado (2)'!$B$2:$B$1511,'Agregado (2)'!$H$2:$H$1511)</f>
        <v>0.002122689397</v>
      </c>
      <c r="AD764" s="3">
        <v>44531.0</v>
      </c>
      <c r="AE764" s="2">
        <v>700.603</v>
      </c>
      <c r="AF764" s="12">
        <v>44208.0</v>
      </c>
      <c r="AG764" s="2">
        <v>283.15</v>
      </c>
      <c r="AH764" s="9">
        <f t="shared" si="8"/>
        <v>0.04607444839</v>
      </c>
    </row>
    <row r="765" ht="15.75" customHeight="1">
      <c r="B765" s="13">
        <v>44531.0</v>
      </c>
      <c r="C765" s="10">
        <v>115952.64800000007</v>
      </c>
      <c r="D765" s="21">
        <f t="shared" si="1"/>
        <v>0.006060475117</v>
      </c>
      <c r="E765" s="10">
        <v>123217.17800000012</v>
      </c>
      <c r="F765" s="10">
        <v>109688.51599999983</v>
      </c>
      <c r="G765" s="10">
        <f t="shared" si="2"/>
        <v>348858.3481</v>
      </c>
      <c r="H765" s="11">
        <f t="shared" si="5"/>
        <v>0.002122689397</v>
      </c>
      <c r="J765" s="12"/>
      <c r="K765" s="12"/>
      <c r="L765" s="12"/>
      <c r="M765" s="12"/>
      <c r="N765" s="12"/>
      <c r="O765" s="12"/>
      <c r="P765" s="12"/>
      <c r="Q765" s="12">
        <v>44209.0</v>
      </c>
      <c r="R765" s="2">
        <v>216.34</v>
      </c>
      <c r="S765" s="3" t="s">
        <v>459</v>
      </c>
      <c r="T765" s="4">
        <f t="array" ref="T765">XLOOKUP(S765,'Agregado (2)'!$B$2:$B$1511,'Agregado (2)'!$H$2:$H$1511)</f>
        <v>0.0009595334347</v>
      </c>
      <c r="V765" s="12">
        <v>44209.0</v>
      </c>
      <c r="W765" s="2">
        <v>274.25</v>
      </c>
      <c r="Y765" s="12">
        <v>44209.0</v>
      </c>
      <c r="Z765" s="2">
        <v>274.25</v>
      </c>
      <c r="AA765" s="22">
        <f t="shared" si="7"/>
        <v>0.0006930386373</v>
      </c>
      <c r="AB765" s="3" t="s">
        <v>459</v>
      </c>
      <c r="AC765" s="4">
        <f t="array" ref="AC765">XLOOKUP(AB765,'Agregado (2)'!$B$2:$B$1511,'Agregado (2)'!$H$2:$H$1511)</f>
        <v>0.0009595334347</v>
      </c>
      <c r="AD765" s="3" t="s">
        <v>459</v>
      </c>
      <c r="AE765" s="2">
        <v>227.317</v>
      </c>
      <c r="AF765" s="12">
        <v>44209.0</v>
      </c>
      <c r="AG765" s="2">
        <v>284.8</v>
      </c>
      <c r="AH765" s="9">
        <f t="shared" si="8"/>
        <v>0.005810386978</v>
      </c>
    </row>
    <row r="766" ht="15.75" customHeight="1">
      <c r="B766" s="13" t="s">
        <v>459</v>
      </c>
      <c r="C766" s="10">
        <v>116179.96500000007</v>
      </c>
      <c r="D766" s="21">
        <f t="shared" si="1"/>
        <v>0.001958510437</v>
      </c>
      <c r="E766" s="10">
        <v>123179.15300000012</v>
      </c>
      <c r="F766" s="10">
        <v>109834.12999999983</v>
      </c>
      <c r="G766" s="10">
        <f t="shared" si="2"/>
        <v>349193.25</v>
      </c>
      <c r="H766" s="11">
        <f t="shared" si="5"/>
        <v>0.0009595334347</v>
      </c>
      <c r="J766" s="12"/>
      <c r="K766" s="12"/>
      <c r="L766" s="12"/>
      <c r="M766" s="12"/>
      <c r="N766" s="12"/>
      <c r="O766" s="12"/>
      <c r="P766" s="12"/>
      <c r="Q766" s="12">
        <v>44210.0</v>
      </c>
      <c r="R766" s="2">
        <v>213.02</v>
      </c>
      <c r="S766" s="3" t="s">
        <v>460</v>
      </c>
      <c r="T766" s="4">
        <f t="array" ref="T766">XLOOKUP(S766,'Agregado (2)'!$B$2:$B$1511,'Agregado (2)'!$H$2:$H$1511)</f>
        <v>-0.001835068694</v>
      </c>
      <c r="V766" s="12">
        <v>44210.0</v>
      </c>
      <c r="W766" s="2">
        <v>272.16</v>
      </c>
      <c r="Y766" s="12">
        <v>44210.0</v>
      </c>
      <c r="Z766" s="2">
        <v>272.16</v>
      </c>
      <c r="AA766" s="22">
        <f t="shared" si="7"/>
        <v>-0.007649970508</v>
      </c>
      <c r="AB766" s="3" t="s">
        <v>460</v>
      </c>
      <c r="AC766" s="4">
        <f t="array" ref="AC766">XLOOKUP(AB766,'Agregado (2)'!$B$2:$B$1511,'Agregado (2)'!$H$2:$H$1511)</f>
        <v>-0.001835068694</v>
      </c>
      <c r="AD766" s="3" t="s">
        <v>460</v>
      </c>
      <c r="AE766" s="2">
        <v>-816.417</v>
      </c>
      <c r="AF766" s="12">
        <v>44210.0</v>
      </c>
      <c r="AG766" s="2">
        <v>281.67</v>
      </c>
      <c r="AH766" s="9">
        <f t="shared" si="8"/>
        <v>-0.0110510066</v>
      </c>
    </row>
    <row r="767" ht="15.75" customHeight="1">
      <c r="B767" s="13" t="s">
        <v>460</v>
      </c>
      <c r="C767" s="10">
        <v>115363.54800000007</v>
      </c>
      <c r="D767" s="21">
        <f t="shared" si="1"/>
        <v>-0.007051982349</v>
      </c>
      <c r="E767" s="10">
        <v>123274.43400000012</v>
      </c>
      <c r="F767" s="10">
        <v>109915.06899999983</v>
      </c>
      <c r="G767" s="10">
        <f t="shared" si="2"/>
        <v>348553.0439</v>
      </c>
      <c r="H767" s="11">
        <f t="shared" si="5"/>
        <v>-0.001835068694</v>
      </c>
      <c r="J767" s="12"/>
      <c r="K767" s="12"/>
      <c r="L767" s="12"/>
      <c r="M767" s="12"/>
      <c r="N767" s="12"/>
      <c r="O767" s="12"/>
      <c r="P767" s="12"/>
      <c r="Q767" s="12">
        <v>44211.0</v>
      </c>
      <c r="R767" s="2">
        <v>212.65</v>
      </c>
      <c r="S767" s="3" t="s">
        <v>461</v>
      </c>
      <c r="T767" s="4">
        <f t="array" ref="T767">XLOOKUP(S767,'Agregado (2)'!$B$2:$B$1511,'Agregado (2)'!$H$2:$H$1511)</f>
        <v>-0.001035949989</v>
      </c>
      <c r="V767" s="12">
        <v>44211.0</v>
      </c>
      <c r="W767" s="2">
        <v>266.65</v>
      </c>
      <c r="Y767" s="12">
        <v>44211.0</v>
      </c>
      <c r="Z767" s="2">
        <v>266.65</v>
      </c>
      <c r="AA767" s="22">
        <f t="shared" si="7"/>
        <v>-0.0204531916</v>
      </c>
      <c r="AB767" s="3" t="s">
        <v>461</v>
      </c>
      <c r="AC767" s="4">
        <f t="array" ref="AC767">XLOOKUP(AB767,'Agregado (2)'!$B$2:$B$1511,'Agregado (2)'!$H$2:$H$1511)</f>
        <v>-0.001035949989</v>
      </c>
      <c r="AD767" s="3" t="s">
        <v>461</v>
      </c>
      <c r="AE767" s="2">
        <v>2024.152</v>
      </c>
      <c r="AF767" s="12">
        <v>44211.0</v>
      </c>
      <c r="AG767" s="2">
        <v>275.39</v>
      </c>
      <c r="AH767" s="9">
        <f t="shared" si="8"/>
        <v>-0.02254789812</v>
      </c>
    </row>
    <row r="768" ht="15.75" customHeight="1">
      <c r="B768" s="13" t="s">
        <v>461</v>
      </c>
      <c r="C768" s="10">
        <v>117387.70000000007</v>
      </c>
      <c r="D768" s="21">
        <f t="shared" si="1"/>
        <v>0.01739370293</v>
      </c>
      <c r="E768" s="10">
        <v>121033.97700000013</v>
      </c>
      <c r="F768" s="10">
        <v>109770.45299999983</v>
      </c>
      <c r="G768" s="10">
        <f t="shared" si="2"/>
        <v>348192.1474</v>
      </c>
      <c r="H768" s="11">
        <f t="shared" si="5"/>
        <v>-0.001035949989</v>
      </c>
      <c r="J768" s="12"/>
      <c r="K768" s="12"/>
      <c r="L768" s="12"/>
      <c r="M768" s="12"/>
      <c r="N768" s="12"/>
      <c r="O768" s="12"/>
      <c r="P768" s="12"/>
      <c r="Q768" s="12">
        <v>44215.0</v>
      </c>
      <c r="R768" s="2">
        <v>216.44</v>
      </c>
      <c r="S768" s="3" t="s">
        <v>462</v>
      </c>
      <c r="T768" s="4">
        <f t="array" ref="T768">XLOOKUP(S768,'Agregado (2)'!$B$2:$B$1511,'Agregado (2)'!$H$2:$H$1511)</f>
        <v>0.005838624215</v>
      </c>
      <c r="V768" s="12">
        <v>44215.0</v>
      </c>
      <c r="W768" s="2">
        <v>269.29</v>
      </c>
      <c r="Y768" s="12">
        <v>44215.0</v>
      </c>
      <c r="Z768" s="2">
        <v>269.29</v>
      </c>
      <c r="AA768" s="22">
        <f t="shared" si="7"/>
        <v>0.009851928773</v>
      </c>
      <c r="AB768" s="3" t="s">
        <v>462</v>
      </c>
      <c r="AC768" s="4">
        <f t="array" ref="AC768">XLOOKUP(AB768,'Agregado (2)'!$B$2:$B$1511,'Agregado (2)'!$H$2:$H$1511)</f>
        <v>0.005838624215</v>
      </c>
      <c r="AD768" s="3" t="s">
        <v>462</v>
      </c>
      <c r="AE768" s="2">
        <v>2122.303</v>
      </c>
      <c r="AF768" s="12">
        <v>44215.0</v>
      </c>
      <c r="AG768" s="2">
        <v>281.52</v>
      </c>
      <c r="AH768" s="9">
        <f t="shared" si="8"/>
        <v>0.0220152182</v>
      </c>
    </row>
    <row r="769" ht="15.75" customHeight="1">
      <c r="B769" s="13" t="s">
        <v>462</v>
      </c>
      <c r="C769" s="10">
        <v>119510.00300000007</v>
      </c>
      <c r="D769" s="21">
        <f t="shared" si="1"/>
        <v>0.01791794309</v>
      </c>
      <c r="E769" s="10">
        <v>120864.32100000013</v>
      </c>
      <c r="F769" s="10">
        <v>109856.71499999984</v>
      </c>
      <c r="G769" s="10">
        <f t="shared" si="2"/>
        <v>350231.0569</v>
      </c>
      <c r="H769" s="11">
        <f t="shared" si="5"/>
        <v>0.005838624215</v>
      </c>
      <c r="J769" s="12"/>
      <c r="K769" s="12"/>
      <c r="L769" s="12"/>
      <c r="M769" s="12"/>
      <c r="N769" s="12"/>
      <c r="O769" s="12"/>
      <c r="P769" s="12"/>
      <c r="Q769" s="12">
        <v>44216.0</v>
      </c>
      <c r="R769" s="2">
        <v>224.34</v>
      </c>
      <c r="S769" s="3" t="s">
        <v>463</v>
      </c>
      <c r="T769" s="4">
        <f t="array" ref="T769">XLOOKUP(S769,'Agregado (2)'!$B$2:$B$1511,'Agregado (2)'!$H$2:$H$1511)</f>
        <v>-0.01038761313</v>
      </c>
      <c r="V769" s="12">
        <v>44216.0</v>
      </c>
      <c r="W769" s="2">
        <v>275.53</v>
      </c>
      <c r="Y769" s="12">
        <v>44216.0</v>
      </c>
      <c r="Z769" s="2">
        <v>275.53</v>
      </c>
      <c r="AA769" s="22">
        <f t="shared" si="7"/>
        <v>0.02290764977</v>
      </c>
      <c r="AB769" s="3" t="s">
        <v>463</v>
      </c>
      <c r="AC769" s="4">
        <f t="array" ref="AC769">XLOOKUP(AB769,'Agregado (2)'!$B$2:$B$1511,'Agregado (2)'!$H$2:$H$1511)</f>
        <v>-0.01038761313</v>
      </c>
      <c r="AD769" s="3" t="s">
        <v>463</v>
      </c>
      <c r="AE769" s="2">
        <v>-4070.996</v>
      </c>
      <c r="AF769" s="12">
        <v>44216.0</v>
      </c>
      <c r="AG769" s="2">
        <v>283.48</v>
      </c>
      <c r="AH769" s="9">
        <f t="shared" si="8"/>
        <v>0.006938080929</v>
      </c>
    </row>
    <row r="770" ht="15.75" customHeight="1">
      <c r="B770" s="13" t="s">
        <v>463</v>
      </c>
      <c r="C770" s="10">
        <v>115439.00700000007</v>
      </c>
      <c r="D770" s="21">
        <f t="shared" si="1"/>
        <v>-0.03465776242</v>
      </c>
      <c r="E770" s="10">
        <v>120693.27900000013</v>
      </c>
      <c r="F770" s="10">
        <v>110479.57099999984</v>
      </c>
      <c r="G770" s="10">
        <f t="shared" si="2"/>
        <v>346611.8223</v>
      </c>
      <c r="H770" s="11">
        <f t="shared" si="5"/>
        <v>-0.01038761313</v>
      </c>
      <c r="J770" s="12"/>
      <c r="K770" s="12"/>
      <c r="L770" s="12"/>
      <c r="M770" s="12"/>
      <c r="N770" s="12"/>
      <c r="O770" s="12"/>
      <c r="P770" s="12"/>
      <c r="Q770" s="12">
        <v>44217.0</v>
      </c>
      <c r="R770" s="2">
        <v>224.97</v>
      </c>
      <c r="S770" s="3" t="s">
        <v>464</v>
      </c>
      <c r="T770" s="4">
        <f t="array" ref="T770">XLOOKUP(S770,'Agregado (2)'!$B$2:$B$1511,'Agregado (2)'!$H$2:$H$1511)</f>
        <v>-0.006685159909</v>
      </c>
      <c r="V770" s="12">
        <v>44217.0</v>
      </c>
      <c r="W770" s="2">
        <v>270.77</v>
      </c>
      <c r="Y770" s="12">
        <v>44217.0</v>
      </c>
      <c r="Z770" s="2">
        <v>270.77</v>
      </c>
      <c r="AA770" s="22">
        <f t="shared" si="7"/>
        <v>-0.01742676355</v>
      </c>
      <c r="AB770" s="3" t="s">
        <v>464</v>
      </c>
      <c r="AC770" s="4">
        <f t="array" ref="AC770">XLOOKUP(AB770,'Agregado (2)'!$B$2:$B$1511,'Agregado (2)'!$H$2:$H$1511)</f>
        <v>-0.006685159909</v>
      </c>
      <c r="AD770" s="3" t="s">
        <v>464</v>
      </c>
      <c r="AE770" s="2">
        <v>-2745.398</v>
      </c>
      <c r="AF770" s="12">
        <v>44217.0</v>
      </c>
      <c r="AG770" s="2">
        <v>281.66</v>
      </c>
      <c r="AH770" s="9">
        <f t="shared" si="8"/>
        <v>-0.006440904172</v>
      </c>
    </row>
    <row r="771" ht="15.75" customHeight="1">
      <c r="B771" s="13" t="s">
        <v>464</v>
      </c>
      <c r="C771" s="10">
        <v>112693.60900000007</v>
      </c>
      <c r="D771" s="21">
        <f t="shared" si="1"/>
        <v>-0.02406960119</v>
      </c>
      <c r="E771" s="10">
        <v>120924.51300000012</v>
      </c>
      <c r="F771" s="10">
        <v>110684.29699999983</v>
      </c>
      <c r="G771" s="10">
        <f t="shared" si="2"/>
        <v>344302.3949</v>
      </c>
      <c r="H771" s="11">
        <f t="shared" si="5"/>
        <v>-0.006685159909</v>
      </c>
      <c r="J771" s="12"/>
      <c r="K771" s="12"/>
      <c r="L771" s="12"/>
      <c r="M771" s="12"/>
      <c r="N771" s="12"/>
      <c r="O771" s="12"/>
      <c r="P771" s="12"/>
      <c r="Q771" s="12">
        <v>44218.0</v>
      </c>
      <c r="R771" s="2">
        <v>225.95</v>
      </c>
      <c r="S771" s="3" t="s">
        <v>465</v>
      </c>
      <c r="T771" s="4">
        <f t="array" ref="T771">XLOOKUP(S771,'Agregado (2)'!$B$2:$B$1511,'Agregado (2)'!$H$2:$H$1511)</f>
        <v>-0.002860077258</v>
      </c>
      <c r="V771" s="12">
        <v>44218.0</v>
      </c>
      <c r="W771" s="2">
        <v>266.7</v>
      </c>
      <c r="Y771" s="12">
        <v>44218.0</v>
      </c>
      <c r="Z771" s="2">
        <v>266.7</v>
      </c>
      <c r="AA771" s="22">
        <f t="shared" si="7"/>
        <v>-0.01514532085</v>
      </c>
      <c r="AB771" s="3" t="s">
        <v>465</v>
      </c>
      <c r="AC771" s="4">
        <f t="array" ref="AC771">XLOOKUP(AB771,'Agregado (2)'!$B$2:$B$1511,'Agregado (2)'!$H$2:$H$1511)</f>
        <v>-0.002860077258</v>
      </c>
      <c r="AD771" s="3" t="s">
        <v>465</v>
      </c>
      <c r="AE771" s="2">
        <v>-1306.022</v>
      </c>
      <c r="AF771" s="12">
        <v>44218.0</v>
      </c>
      <c r="AG771" s="2">
        <v>282.21</v>
      </c>
      <c r="AH771" s="9">
        <f t="shared" si="8"/>
        <v>0.001950804882</v>
      </c>
    </row>
    <row r="772" ht="15.75" customHeight="1">
      <c r="B772" s="13" t="s">
        <v>465</v>
      </c>
      <c r="C772" s="10">
        <v>111387.58700000007</v>
      </c>
      <c r="D772" s="21">
        <f t="shared" si="1"/>
        <v>-0.01165681737</v>
      </c>
      <c r="E772" s="10">
        <v>121098.00800000012</v>
      </c>
      <c r="F772" s="10">
        <v>110833.48699999983</v>
      </c>
      <c r="G772" s="10">
        <f t="shared" si="2"/>
        <v>343319.0703</v>
      </c>
      <c r="H772" s="11">
        <f t="shared" si="5"/>
        <v>-0.002860077258</v>
      </c>
      <c r="J772" s="12"/>
      <c r="K772" s="12"/>
      <c r="L772" s="12"/>
      <c r="M772" s="12"/>
      <c r="N772" s="12"/>
      <c r="O772" s="12"/>
      <c r="P772" s="12"/>
      <c r="Q772" s="12">
        <v>44221.0</v>
      </c>
      <c r="R772" s="2">
        <v>229.53</v>
      </c>
      <c r="S772" s="3" t="s">
        <v>466</v>
      </c>
      <c r="T772" s="4">
        <f t="array" ref="T772">XLOOKUP(S772,'Agregado (2)'!$B$2:$B$1511,'Agregado (2)'!$H$2:$H$1511)</f>
        <v>0.001584646453</v>
      </c>
      <c r="V772" s="12">
        <v>44221.0</v>
      </c>
      <c r="W772" s="2">
        <v>266.55</v>
      </c>
      <c r="Y772" s="12">
        <v>44221.0</v>
      </c>
      <c r="Z772" s="2">
        <v>266.55</v>
      </c>
      <c r="AA772" s="22">
        <f t="shared" si="7"/>
        <v>-0.0005625879192</v>
      </c>
      <c r="AB772" s="3" t="s">
        <v>466</v>
      </c>
      <c r="AC772" s="4">
        <f t="array" ref="AC772">XLOOKUP(AB772,'Agregado (2)'!$B$2:$B$1511,'Agregado (2)'!$H$2:$H$1511)</f>
        <v>0.001584646453</v>
      </c>
      <c r="AD772" s="3" t="s">
        <v>466</v>
      </c>
      <c r="AE772" s="2">
        <v>555.305</v>
      </c>
      <c r="AF772" s="12">
        <v>44221.0</v>
      </c>
      <c r="AG772" s="2">
        <v>293.6</v>
      </c>
      <c r="AH772" s="9">
        <f t="shared" si="8"/>
        <v>0.03956682209</v>
      </c>
    </row>
    <row r="773" ht="15.75" customHeight="1">
      <c r="B773" s="13" t="s">
        <v>466</v>
      </c>
      <c r="C773" s="10">
        <v>111942.89200000007</v>
      </c>
      <c r="D773" s="21">
        <f t="shared" si="1"/>
        <v>0.004972954403</v>
      </c>
      <c r="E773" s="10">
        <v>121001.91100000012</v>
      </c>
      <c r="F773" s="10">
        <v>110918.73299999983</v>
      </c>
      <c r="G773" s="10">
        <f t="shared" si="2"/>
        <v>343863.541</v>
      </c>
      <c r="H773" s="11">
        <f t="shared" si="5"/>
        <v>0.001584646453</v>
      </c>
      <c r="J773" s="12"/>
      <c r="K773" s="12"/>
      <c r="L773" s="12"/>
      <c r="M773" s="12"/>
      <c r="N773" s="12"/>
      <c r="O773" s="12"/>
      <c r="P773" s="12"/>
      <c r="Q773" s="12">
        <v>44222.0</v>
      </c>
      <c r="R773" s="2">
        <v>232.33</v>
      </c>
      <c r="S773" s="3" t="s">
        <v>467</v>
      </c>
      <c r="T773" s="4">
        <f t="array" ref="T773">XLOOKUP(S773,'Agregado (2)'!$B$2:$B$1511,'Agregado (2)'!$H$2:$H$1511)</f>
        <v>-0.001410645493</v>
      </c>
      <c r="V773" s="12">
        <v>44222.0</v>
      </c>
      <c r="W773" s="2">
        <v>268.67</v>
      </c>
      <c r="Y773" s="12">
        <v>44222.0</v>
      </c>
      <c r="Z773" s="2">
        <v>268.67</v>
      </c>
      <c r="AA773" s="22">
        <f t="shared" si="7"/>
        <v>0.007922017441</v>
      </c>
      <c r="AB773" s="3" t="s">
        <v>467</v>
      </c>
      <c r="AC773" s="4">
        <f t="array" ref="AC773">XLOOKUP(AB773,'Agregado (2)'!$B$2:$B$1511,'Agregado (2)'!$H$2:$H$1511)</f>
        <v>-0.001410645493</v>
      </c>
      <c r="AD773" s="3" t="s">
        <v>467</v>
      </c>
      <c r="AE773" s="2">
        <v>-403.57</v>
      </c>
      <c r="AF773" s="12">
        <v>44222.0</v>
      </c>
      <c r="AG773" s="2">
        <v>294.36</v>
      </c>
      <c r="AH773" s="9">
        <f t="shared" si="8"/>
        <v>0.002585211318</v>
      </c>
    </row>
    <row r="774" ht="15.75" customHeight="1">
      <c r="B774" s="13" t="s">
        <v>467</v>
      </c>
      <c r="C774" s="10">
        <v>111539.32200000006</v>
      </c>
      <c r="D774" s="21">
        <f t="shared" si="1"/>
        <v>-0.003611655992</v>
      </c>
      <c r="E774" s="10">
        <v>120944.04500000013</v>
      </c>
      <c r="F774" s="10">
        <v>110895.44999999984</v>
      </c>
      <c r="G774" s="10">
        <f t="shared" si="2"/>
        <v>343378.8134</v>
      </c>
      <c r="H774" s="11">
        <f t="shared" si="5"/>
        <v>-0.001410645493</v>
      </c>
      <c r="J774" s="12"/>
      <c r="K774" s="12"/>
      <c r="L774" s="12"/>
      <c r="M774" s="12"/>
      <c r="N774" s="12"/>
      <c r="O774" s="12"/>
      <c r="P774" s="12"/>
      <c r="Q774" s="12">
        <v>44223.0</v>
      </c>
      <c r="R774" s="2">
        <v>232.9</v>
      </c>
      <c r="S774" s="3" t="s">
        <v>468</v>
      </c>
      <c r="T774" s="4">
        <f t="array" ref="T774">XLOOKUP(S774,'Agregado (2)'!$B$2:$B$1511,'Agregado (2)'!$H$2:$H$1511)</f>
        <v>-0.001234974275</v>
      </c>
      <c r="V774" s="12">
        <v>44223.0</v>
      </c>
      <c r="W774" s="2">
        <v>263.04</v>
      </c>
      <c r="Y774" s="12">
        <v>44223.0</v>
      </c>
      <c r="Z774" s="2">
        <v>263.04</v>
      </c>
      <c r="AA774" s="22">
        <f t="shared" si="7"/>
        <v>-0.02117774884</v>
      </c>
      <c r="AB774" s="3" t="s">
        <v>468</v>
      </c>
      <c r="AC774" s="4">
        <f t="array" ref="AC774">XLOOKUP(AB774,'Agregado (2)'!$B$2:$B$1511,'Agregado (2)'!$H$2:$H$1511)</f>
        <v>-0.001234974275</v>
      </c>
      <c r="AD774" s="3" t="s">
        <v>468</v>
      </c>
      <c r="AE774" s="2">
        <v>-652.429</v>
      </c>
      <c r="AF774" s="12">
        <v>44223.0</v>
      </c>
      <c r="AG774" s="2">
        <v>288.05</v>
      </c>
      <c r="AH774" s="9">
        <f t="shared" si="8"/>
        <v>-0.02166943188</v>
      </c>
    </row>
    <row r="775" ht="15.75" customHeight="1">
      <c r="B775" s="13" t="s">
        <v>468</v>
      </c>
      <c r="C775" s="10">
        <v>110886.89300000005</v>
      </c>
      <c r="D775" s="21">
        <f t="shared" si="1"/>
        <v>-0.005866492591</v>
      </c>
      <c r="E775" s="10">
        <v>121194.42800000013</v>
      </c>
      <c r="F775" s="10">
        <v>110873.69599999984</v>
      </c>
      <c r="G775" s="10">
        <f t="shared" si="2"/>
        <v>342955.0111</v>
      </c>
      <c r="H775" s="11">
        <f t="shared" si="5"/>
        <v>-0.001234974275</v>
      </c>
      <c r="J775" s="12"/>
      <c r="K775" s="12"/>
      <c r="L775" s="12"/>
      <c r="M775" s="12"/>
      <c r="N775" s="12"/>
      <c r="O775" s="12"/>
      <c r="P775" s="12"/>
      <c r="Q775" s="12">
        <v>44224.0</v>
      </c>
      <c r="R775" s="2">
        <v>238.93</v>
      </c>
      <c r="S775" s="3" t="s">
        <v>469</v>
      </c>
      <c r="T775" s="4">
        <f t="array" ref="T775">XLOOKUP(S775,'Agregado (2)'!$B$2:$B$1511,'Agregado (2)'!$H$2:$H$1511)</f>
        <v>-0.006505218514</v>
      </c>
      <c r="V775" s="12">
        <v>44224.0</v>
      </c>
      <c r="W775" s="2">
        <v>270.07</v>
      </c>
      <c r="Y775" s="12">
        <v>44224.0</v>
      </c>
      <c r="Z775" s="2">
        <v>270.07</v>
      </c>
      <c r="AA775" s="22">
        <f t="shared" si="7"/>
        <v>0.02637507279</v>
      </c>
      <c r="AB775" s="3" t="s">
        <v>469</v>
      </c>
      <c r="AC775" s="4">
        <f t="array" ref="AC775">XLOOKUP(AB775,'Agregado (2)'!$B$2:$B$1511,'Agregado (2)'!$H$2:$H$1511)</f>
        <v>-0.006505218514</v>
      </c>
      <c r="AD775" s="3" t="s">
        <v>469</v>
      </c>
      <c r="AE775" s="2">
        <v>-2337.08</v>
      </c>
      <c r="AF775" s="12">
        <v>44224.0</v>
      </c>
      <c r="AG775" s="2">
        <v>278.48</v>
      </c>
      <c r="AH775" s="9">
        <f t="shared" si="8"/>
        <v>-0.03378783268</v>
      </c>
    </row>
    <row r="776" ht="15.75" customHeight="1">
      <c r="B776" s="13" t="s">
        <v>469</v>
      </c>
      <c r="C776" s="10">
        <v>108549.81300000005</v>
      </c>
      <c r="D776" s="21">
        <f t="shared" si="1"/>
        <v>-0.0213015262</v>
      </c>
      <c r="E776" s="10">
        <v>121138.13100000012</v>
      </c>
      <c r="F776" s="10">
        <v>111043.33199999983</v>
      </c>
      <c r="G776" s="10">
        <f t="shared" si="2"/>
        <v>340731.2547</v>
      </c>
      <c r="H776" s="11">
        <f t="shared" si="5"/>
        <v>-0.006505218514</v>
      </c>
      <c r="J776" s="12"/>
      <c r="K776" s="12"/>
      <c r="L776" s="12"/>
      <c r="M776" s="12"/>
      <c r="N776" s="12"/>
      <c r="O776" s="12"/>
      <c r="P776" s="12"/>
      <c r="Q776" s="12">
        <v>44225.0</v>
      </c>
      <c r="R776" s="2">
        <v>231.96</v>
      </c>
      <c r="S776" s="3" t="s">
        <v>470</v>
      </c>
      <c r="T776" s="4">
        <f t="array" ref="T776">XLOOKUP(S776,'Agregado (2)'!$B$2:$B$1511,'Agregado (2)'!$H$2:$H$1511)</f>
        <v>-0.007576354416</v>
      </c>
      <c r="V776" s="12">
        <v>44225.0</v>
      </c>
      <c r="W776" s="2">
        <v>266.26</v>
      </c>
      <c r="Y776" s="12">
        <v>44225.0</v>
      </c>
      <c r="Z776" s="2">
        <v>266.26</v>
      </c>
      <c r="AA776" s="22">
        <f t="shared" si="7"/>
        <v>-0.01420790965</v>
      </c>
      <c r="AB776" s="3" t="s">
        <v>470</v>
      </c>
      <c r="AC776" s="4">
        <f t="array" ref="AC776">XLOOKUP(AB776,'Agregado (2)'!$B$2:$B$1511,'Agregado (2)'!$H$2:$H$1511)</f>
        <v>-0.007576354416</v>
      </c>
      <c r="AD776" s="3" t="s">
        <v>470</v>
      </c>
      <c r="AE776" s="2">
        <v>-2416.749</v>
      </c>
      <c r="AF776" s="12">
        <v>44225.0</v>
      </c>
      <c r="AG776" s="2">
        <v>264.51</v>
      </c>
      <c r="AH776" s="9">
        <f t="shared" si="8"/>
        <v>-0.05146718574</v>
      </c>
    </row>
    <row r="777" ht="15.75" customHeight="1">
      <c r="B777" s="13" t="s">
        <v>470</v>
      </c>
      <c r="C777" s="10">
        <v>106133.06400000006</v>
      </c>
      <c r="D777" s="21">
        <f t="shared" si="1"/>
        <v>-0.022515546</v>
      </c>
      <c r="E777" s="10">
        <v>121005.47600000013</v>
      </c>
      <c r="F777" s="10">
        <v>111020.99099999983</v>
      </c>
      <c r="G777" s="10">
        <f t="shared" si="2"/>
        <v>338159.5085</v>
      </c>
      <c r="H777" s="11">
        <f t="shared" si="5"/>
        <v>-0.007576354416</v>
      </c>
      <c r="J777" s="12"/>
      <c r="K777" s="12"/>
      <c r="L777" s="12"/>
      <c r="M777" s="12"/>
      <c r="N777" s="12"/>
      <c r="O777" s="12"/>
      <c r="P777" s="12"/>
      <c r="Q777" s="12">
        <v>44228.0</v>
      </c>
      <c r="R777" s="2">
        <v>239.65</v>
      </c>
      <c r="S777" s="3">
        <v>44198.0</v>
      </c>
      <c r="T777" s="4">
        <f t="array" ref="T777">XLOOKUP(S777,'Agregado (2)'!$B$2:$B$1511,'Agregado (2)'!$H$2:$H$1511)</f>
        <v>0.002701158131</v>
      </c>
      <c r="V777" s="12">
        <v>44228.0</v>
      </c>
      <c r="W777" s="2">
        <v>270.75</v>
      </c>
      <c r="Y777" s="12">
        <v>44228.0</v>
      </c>
      <c r="Z777" s="2">
        <v>270.75</v>
      </c>
      <c r="AA777" s="22">
        <f t="shared" si="7"/>
        <v>0.01672261088</v>
      </c>
      <c r="AB777" s="3">
        <v>44198.0</v>
      </c>
      <c r="AC777" s="4">
        <f t="array" ref="AC777">XLOOKUP(AB777,'Agregado (2)'!$B$2:$B$1511,'Agregado (2)'!$H$2:$H$1511)</f>
        <v>0.002701158131</v>
      </c>
      <c r="AD777" s="3">
        <v>44198.0</v>
      </c>
      <c r="AE777" s="2">
        <v>1018.534</v>
      </c>
      <c r="AF777" s="12">
        <v>44228.0</v>
      </c>
      <c r="AG777" s="2">
        <v>279.94</v>
      </c>
      <c r="AH777" s="9">
        <f t="shared" si="8"/>
        <v>0.05669623673</v>
      </c>
    </row>
    <row r="778" ht="15.75" customHeight="1">
      <c r="B778" s="13">
        <v>44198.0</v>
      </c>
      <c r="C778" s="10">
        <v>107151.59800000006</v>
      </c>
      <c r="D778" s="21">
        <f t="shared" si="1"/>
        <v>0.00955100787</v>
      </c>
      <c r="E778" s="10">
        <v>120968.30100000012</v>
      </c>
      <c r="F778" s="10">
        <v>110954.25699999984</v>
      </c>
      <c r="G778" s="10">
        <f t="shared" si="2"/>
        <v>339074.1656</v>
      </c>
      <c r="H778" s="11">
        <f t="shared" si="5"/>
        <v>0.002701158131</v>
      </c>
      <c r="J778" s="12"/>
      <c r="K778" s="12"/>
      <c r="L778" s="12"/>
      <c r="M778" s="12"/>
      <c r="N778" s="12"/>
      <c r="O778" s="12"/>
      <c r="P778" s="12"/>
      <c r="Q778" s="12">
        <v>44229.0</v>
      </c>
      <c r="R778" s="2">
        <v>239.51</v>
      </c>
      <c r="S778" s="3">
        <v>44229.0</v>
      </c>
      <c r="T778" s="4">
        <f t="array" ref="T778">XLOOKUP(S778,'Agregado (2)'!$B$2:$B$1511,'Agregado (2)'!$H$2:$H$1511)</f>
        <v>-0.01261539719</v>
      </c>
      <c r="V778" s="12">
        <v>44229.0</v>
      </c>
      <c r="W778" s="2">
        <v>278.25</v>
      </c>
      <c r="Y778" s="12">
        <v>44229.0</v>
      </c>
      <c r="Z778" s="2">
        <v>278.25</v>
      </c>
      <c r="AA778" s="22">
        <f t="shared" si="7"/>
        <v>0.02732410427</v>
      </c>
      <c r="AB778" s="3">
        <v>44229.0</v>
      </c>
      <c r="AC778" s="4">
        <f t="array" ref="AC778">XLOOKUP(AB778,'Agregado (2)'!$B$2:$B$1511,'Agregado (2)'!$H$2:$H$1511)</f>
        <v>-0.01261539719</v>
      </c>
      <c r="AD778" s="3">
        <v>44229.0</v>
      </c>
      <c r="AE778" s="2">
        <v>-3819.6</v>
      </c>
      <c r="AF778" s="12">
        <v>44229.0</v>
      </c>
      <c r="AG778" s="2">
        <v>290.93</v>
      </c>
      <c r="AH778" s="9">
        <f t="shared" si="8"/>
        <v>0.03850739391</v>
      </c>
    </row>
    <row r="779" ht="15.75" customHeight="1">
      <c r="B779" s="13">
        <v>44229.0</v>
      </c>
      <c r="C779" s="10">
        <v>103331.99800000005</v>
      </c>
      <c r="D779" s="21">
        <f t="shared" si="1"/>
        <v>-0.03629754933</v>
      </c>
      <c r="E779" s="10">
        <v>120609.47500000012</v>
      </c>
      <c r="F779" s="10">
        <v>110882.04199999984</v>
      </c>
      <c r="G779" s="10">
        <f t="shared" si="2"/>
        <v>334823.4787</v>
      </c>
      <c r="H779" s="11">
        <f t="shared" si="5"/>
        <v>-0.01261539719</v>
      </c>
      <c r="J779" s="12"/>
      <c r="K779" s="12"/>
      <c r="L779" s="12"/>
      <c r="M779" s="12"/>
      <c r="N779" s="12"/>
      <c r="O779" s="12"/>
      <c r="P779" s="12"/>
      <c r="Q779" s="12">
        <v>44230.0</v>
      </c>
      <c r="R779" s="2">
        <v>243.0</v>
      </c>
      <c r="S779" s="3">
        <v>44257.0</v>
      </c>
      <c r="T779" s="4">
        <f t="array" ref="T779">XLOOKUP(S779,'Agregado (2)'!$B$2:$B$1511,'Agregado (2)'!$H$2:$H$1511)</f>
        <v>-0.002754900941</v>
      </c>
      <c r="V779" s="12">
        <v>44230.0</v>
      </c>
      <c r="W779" s="2">
        <v>273.88</v>
      </c>
      <c r="Y779" s="12">
        <v>44230.0</v>
      </c>
      <c r="Z779" s="2">
        <v>273.88</v>
      </c>
      <c r="AA779" s="22">
        <f t="shared" si="7"/>
        <v>-0.0158299359</v>
      </c>
      <c r="AB779" s="3">
        <v>44257.0</v>
      </c>
      <c r="AC779" s="4">
        <f t="array" ref="AC779">XLOOKUP(AB779,'Agregado (2)'!$B$2:$B$1511,'Agregado (2)'!$H$2:$H$1511)</f>
        <v>-0.002754900941</v>
      </c>
      <c r="AD779" s="3">
        <v>44257.0</v>
      </c>
      <c r="AE779" s="2">
        <v>-763.089</v>
      </c>
      <c r="AF779" s="12">
        <v>44230.0</v>
      </c>
      <c r="AG779" s="2">
        <v>284.9</v>
      </c>
      <c r="AH779" s="9">
        <f t="shared" si="8"/>
        <v>-0.0209444469</v>
      </c>
    </row>
    <row r="780" ht="15.75" customHeight="1">
      <c r="B780" s="13">
        <v>44257.0</v>
      </c>
      <c r="C780" s="10">
        <v>102568.90900000004</v>
      </c>
      <c r="D780" s="21">
        <f t="shared" si="1"/>
        <v>-0.007412230523</v>
      </c>
      <c r="E780" s="10">
        <v>120456.28900000012</v>
      </c>
      <c r="F780" s="10">
        <v>110877.15199999984</v>
      </c>
      <c r="G780" s="10">
        <f t="shared" si="2"/>
        <v>333902.3426</v>
      </c>
      <c r="H780" s="11">
        <f t="shared" si="5"/>
        <v>-0.002754900941</v>
      </c>
      <c r="J780" s="12"/>
      <c r="K780" s="12"/>
      <c r="L780" s="12"/>
      <c r="M780" s="12"/>
      <c r="N780" s="12"/>
      <c r="O780" s="12"/>
      <c r="P780" s="12"/>
      <c r="Q780" s="12">
        <v>44231.0</v>
      </c>
      <c r="R780" s="2">
        <v>242.01</v>
      </c>
      <c r="S780" s="3">
        <v>44288.0</v>
      </c>
      <c r="T780" s="4">
        <f t="array" ref="T780">XLOOKUP(S780,'Agregado (2)'!$B$2:$B$1511,'Agregado (2)'!$H$2:$H$1511)</f>
        <v>0.03022259775</v>
      </c>
      <c r="V780" s="12">
        <v>44231.0</v>
      </c>
      <c r="W780" s="2">
        <v>276.85</v>
      </c>
      <c r="Y780" s="12">
        <v>44231.0</v>
      </c>
      <c r="Z780" s="2">
        <v>276.85</v>
      </c>
      <c r="AA780" s="22">
        <f t="shared" si="7"/>
        <v>0.01078578902</v>
      </c>
      <c r="AB780" s="3">
        <v>44288.0</v>
      </c>
      <c r="AC780" s="4">
        <f t="array" ref="AC780">XLOOKUP(AB780,'Agregado (2)'!$B$2:$B$1511,'Agregado (2)'!$H$2:$H$1511)</f>
        <v>0.03022259775</v>
      </c>
      <c r="AD780" s="3">
        <v>44288.0</v>
      </c>
      <c r="AE780" s="2">
        <v>1947.833</v>
      </c>
      <c r="AF780" s="12">
        <v>44231.0</v>
      </c>
      <c r="AG780" s="2">
        <v>283.33</v>
      </c>
      <c r="AH780" s="9">
        <f t="shared" si="8"/>
        <v>-0.005525945463</v>
      </c>
    </row>
    <row r="781" ht="15.75" customHeight="1">
      <c r="B781" s="13">
        <v>44288.0</v>
      </c>
      <c r="C781" s="10">
        <v>104516.74200000004</v>
      </c>
      <c r="D781" s="21">
        <f t="shared" si="1"/>
        <v>0.01881241347</v>
      </c>
      <c r="E781" s="10">
        <v>120111.27400000012</v>
      </c>
      <c r="F781" s="10">
        <v>119519.74599999984</v>
      </c>
      <c r="G781" s="10">
        <f t="shared" si="2"/>
        <v>344147.7808</v>
      </c>
      <c r="H781" s="11">
        <f t="shared" si="5"/>
        <v>0.03022259775</v>
      </c>
      <c r="J781" s="12"/>
      <c r="K781" s="12"/>
      <c r="L781" s="12"/>
      <c r="M781" s="12"/>
      <c r="N781" s="12"/>
      <c r="O781" s="12"/>
      <c r="P781" s="12"/>
      <c r="Q781" s="12">
        <v>44232.0</v>
      </c>
      <c r="R781" s="2">
        <v>242.2</v>
      </c>
      <c r="S781" s="3">
        <v>44318.0</v>
      </c>
      <c r="T781" s="4">
        <f t="array" ref="T781">XLOOKUP(S781,'Agregado (2)'!$B$2:$B$1511,'Agregado (2)'!$H$2:$H$1511)</f>
        <v>0.02487679366</v>
      </c>
      <c r="V781" s="12">
        <v>44232.0</v>
      </c>
      <c r="W781" s="2">
        <v>276.97</v>
      </c>
      <c r="Y781" s="12">
        <v>44232.0</v>
      </c>
      <c r="Z781" s="2">
        <v>276.97</v>
      </c>
      <c r="AA781" s="22">
        <f t="shared" si="7"/>
        <v>0.000433353804</v>
      </c>
      <c r="AB781" s="3">
        <v>44318.0</v>
      </c>
      <c r="AC781" s="4">
        <f t="array" ref="AC781">XLOOKUP(AB781,'Agregado (2)'!$B$2:$B$1511,'Agregado (2)'!$H$2:$H$1511)</f>
        <v>0.02487679366</v>
      </c>
      <c r="AD781" s="3">
        <v>44318.0</v>
      </c>
      <c r="AE781" s="2">
        <v>888.046</v>
      </c>
      <c r="AF781" s="12">
        <v>44232.0</v>
      </c>
      <c r="AG781" s="2">
        <v>284.08</v>
      </c>
      <c r="AH781" s="9">
        <f t="shared" si="8"/>
        <v>0.002643592594</v>
      </c>
    </row>
    <row r="782" ht="15.75" customHeight="1">
      <c r="B782" s="13">
        <v>44318.0</v>
      </c>
      <c r="C782" s="10">
        <v>105404.78800000004</v>
      </c>
      <c r="D782" s="21">
        <f t="shared" si="1"/>
        <v>0.008460792922</v>
      </c>
      <c r="E782" s="10">
        <v>127726.64700000011</v>
      </c>
      <c r="F782" s="10">
        <v>119685.00799999984</v>
      </c>
      <c r="G782" s="10">
        <f t="shared" si="2"/>
        <v>352816.4515</v>
      </c>
      <c r="H782" s="11">
        <f t="shared" si="5"/>
        <v>0.02487679366</v>
      </c>
      <c r="J782" s="12"/>
      <c r="K782" s="12"/>
      <c r="L782" s="12"/>
      <c r="M782" s="12"/>
      <c r="N782" s="12"/>
      <c r="O782" s="12"/>
      <c r="P782" s="12"/>
      <c r="Q782" s="12">
        <v>44235.0</v>
      </c>
      <c r="R782" s="2">
        <v>242.47</v>
      </c>
      <c r="S782" s="3">
        <v>44410.0</v>
      </c>
      <c r="T782" s="4">
        <f t="array" ref="T782">XLOOKUP(S782,'Agregado (2)'!$B$2:$B$1511,'Agregado (2)'!$H$2:$H$1511)</f>
        <v>-0.000308516505</v>
      </c>
      <c r="V782" s="12">
        <v>44235.0</v>
      </c>
      <c r="W782" s="2">
        <v>278.39</v>
      </c>
      <c r="Y782" s="12">
        <v>44235.0</v>
      </c>
      <c r="Z782" s="2">
        <v>278.39</v>
      </c>
      <c r="AA782" s="22">
        <f t="shared" si="7"/>
        <v>0.005113811202</v>
      </c>
      <c r="AB782" s="3">
        <v>44410.0</v>
      </c>
      <c r="AC782" s="4">
        <f t="array" ref="AC782">XLOOKUP(AB782,'Agregado (2)'!$B$2:$B$1511,'Agregado (2)'!$H$2:$H$1511)</f>
        <v>-0.000308516505</v>
      </c>
      <c r="AD782" s="3">
        <v>44410.0</v>
      </c>
      <c r="AE782" s="2">
        <v>58.147</v>
      </c>
      <c r="AF782" s="12">
        <v>44235.0</v>
      </c>
      <c r="AG782" s="2">
        <v>287.81</v>
      </c>
      <c r="AH782" s="9">
        <f t="shared" si="8"/>
        <v>0.01304465157</v>
      </c>
    </row>
    <row r="783" ht="15.75" customHeight="1">
      <c r="B783" s="13">
        <v>44410.0</v>
      </c>
      <c r="C783" s="10">
        <v>105462.93500000004</v>
      </c>
      <c r="D783" s="21">
        <f t="shared" si="1"/>
        <v>0.0005515021516</v>
      </c>
      <c r="E783" s="10">
        <v>127376.45600000011</v>
      </c>
      <c r="F783" s="10">
        <v>119868.22699999984</v>
      </c>
      <c r="G783" s="10">
        <f t="shared" si="2"/>
        <v>352707.6186</v>
      </c>
      <c r="H783" s="11">
        <f t="shared" si="5"/>
        <v>-0.000308516505</v>
      </c>
      <c r="J783" s="12"/>
      <c r="K783" s="12"/>
      <c r="L783" s="12"/>
      <c r="M783" s="12"/>
      <c r="N783" s="12"/>
      <c r="O783" s="12"/>
      <c r="P783" s="12"/>
      <c r="Q783" s="12">
        <v>44236.0</v>
      </c>
      <c r="R783" s="2">
        <v>243.77</v>
      </c>
      <c r="S783" s="3">
        <v>44441.0</v>
      </c>
      <c r="T783" s="4">
        <f t="array" ref="T783">XLOOKUP(S783,'Agregado (2)'!$B$2:$B$1511,'Agregado (2)'!$H$2:$H$1511)</f>
        <v>0.004662708026</v>
      </c>
      <c r="V783" s="12">
        <v>44236.0</v>
      </c>
      <c r="W783" s="2">
        <v>282.32</v>
      </c>
      <c r="Y783" s="12">
        <v>44236.0</v>
      </c>
      <c r="Z783" s="2">
        <v>282.32</v>
      </c>
      <c r="AA783" s="22">
        <f t="shared" si="7"/>
        <v>0.01401817109</v>
      </c>
      <c r="AB783" s="3">
        <v>44441.0</v>
      </c>
      <c r="AC783" s="4">
        <f t="array" ref="AC783">XLOOKUP(AB783,'Agregado (2)'!$B$2:$B$1511,'Agregado (2)'!$H$2:$H$1511)</f>
        <v>0.004662708026</v>
      </c>
      <c r="AD783" s="3">
        <v>44441.0</v>
      </c>
      <c r="AE783" s="2">
        <v>1405.874</v>
      </c>
      <c r="AF783" s="12">
        <v>44236.0</v>
      </c>
      <c r="AG783" s="2">
        <v>283.15</v>
      </c>
      <c r="AH783" s="9">
        <f t="shared" si="8"/>
        <v>-0.01632374764</v>
      </c>
    </row>
    <row r="784" ht="15.75" customHeight="1">
      <c r="B784" s="13">
        <v>44441.0</v>
      </c>
      <c r="C784" s="10">
        <v>106868.80900000004</v>
      </c>
      <c r="D784" s="21">
        <f t="shared" si="1"/>
        <v>0.01324243392</v>
      </c>
      <c r="E784" s="10">
        <v>127337.25700000011</v>
      </c>
      <c r="F784" s="10">
        <v>120149.95199999984</v>
      </c>
      <c r="G784" s="10">
        <f t="shared" si="2"/>
        <v>354356.0312</v>
      </c>
      <c r="H784" s="11">
        <f t="shared" si="5"/>
        <v>0.004662708026</v>
      </c>
      <c r="J784" s="12"/>
      <c r="K784" s="12"/>
      <c r="L784" s="12"/>
      <c r="M784" s="12"/>
      <c r="N784" s="12"/>
      <c r="O784" s="12"/>
      <c r="P784" s="12"/>
      <c r="Q784" s="12">
        <v>44237.0</v>
      </c>
      <c r="R784" s="2">
        <v>242.82</v>
      </c>
      <c r="S784" s="3">
        <v>44471.0</v>
      </c>
      <c r="T784" s="4">
        <f t="array" ref="T784">XLOOKUP(S784,'Agregado (2)'!$B$2:$B$1511,'Agregado (2)'!$H$2:$H$1511)</f>
        <v>0.0004786038824</v>
      </c>
      <c r="V784" s="12">
        <v>44237.0</v>
      </c>
      <c r="W784" s="2">
        <v>276.87</v>
      </c>
      <c r="Y784" s="12">
        <v>44237.0</v>
      </c>
      <c r="Z784" s="2">
        <v>276.87</v>
      </c>
      <c r="AA784" s="22">
        <f t="shared" si="7"/>
        <v>-0.01949309742</v>
      </c>
      <c r="AB784" s="3">
        <v>44471.0</v>
      </c>
      <c r="AC784" s="4">
        <f t="array" ref="AC784">XLOOKUP(AB784,'Agregado (2)'!$B$2:$B$1511,'Agregado (2)'!$H$2:$H$1511)</f>
        <v>0.0004786038824</v>
      </c>
      <c r="AD784" s="3">
        <v>44471.0</v>
      </c>
      <c r="AE784" s="2">
        <v>214.584</v>
      </c>
      <c r="AF784" s="12">
        <v>44237.0</v>
      </c>
      <c r="AG784" s="2">
        <v>268.27</v>
      </c>
      <c r="AH784" s="9">
        <f t="shared" si="8"/>
        <v>-0.05398285651</v>
      </c>
    </row>
    <row r="785" ht="15.75" customHeight="1">
      <c r="B785" s="13">
        <v>44471.0</v>
      </c>
      <c r="C785" s="10">
        <v>107083.39300000004</v>
      </c>
      <c r="D785" s="21">
        <f t="shared" si="1"/>
        <v>0.002005906646</v>
      </c>
      <c r="E785" s="10">
        <v>127298.09500000012</v>
      </c>
      <c r="F785" s="10">
        <v>120144.17799999984</v>
      </c>
      <c r="G785" s="10">
        <f t="shared" si="2"/>
        <v>354525.668</v>
      </c>
      <c r="H785" s="11">
        <f t="shared" si="5"/>
        <v>0.0004786038824</v>
      </c>
      <c r="J785" s="12"/>
      <c r="K785" s="12"/>
      <c r="L785" s="12"/>
      <c r="M785" s="12"/>
      <c r="N785" s="12"/>
      <c r="O785" s="12"/>
      <c r="P785" s="12"/>
      <c r="Q785" s="12">
        <v>44238.0</v>
      </c>
      <c r="R785" s="2">
        <v>244.49</v>
      </c>
      <c r="S785" s="3">
        <v>44502.0</v>
      </c>
      <c r="T785" s="4">
        <f t="array" ref="T785">XLOOKUP(S785,'Agregado (2)'!$B$2:$B$1511,'Agregado (2)'!$H$2:$H$1511)</f>
        <v>0.008848633208</v>
      </c>
      <c r="V785" s="12">
        <v>44238.0</v>
      </c>
      <c r="W785" s="2">
        <v>278.66</v>
      </c>
      <c r="Y785" s="12">
        <v>44238.0</v>
      </c>
      <c r="Z785" s="2">
        <v>278.66</v>
      </c>
      <c r="AA785" s="22">
        <f t="shared" si="7"/>
        <v>0.00644431874</v>
      </c>
      <c r="AB785" s="3">
        <v>44502.0</v>
      </c>
      <c r="AC785" s="4">
        <f t="array" ref="AC785">XLOOKUP(AB785,'Agregado (2)'!$B$2:$B$1511,'Agregado (2)'!$H$2:$H$1511)</f>
        <v>0.008848633208</v>
      </c>
      <c r="AD785" s="3">
        <v>44502.0</v>
      </c>
      <c r="AE785" s="2">
        <v>3042.213</v>
      </c>
      <c r="AF785" s="12">
        <v>44238.0</v>
      </c>
      <c r="AG785" s="2">
        <v>270.55</v>
      </c>
      <c r="AH785" s="9">
        <f t="shared" si="8"/>
        <v>0.008462988041</v>
      </c>
    </row>
    <row r="786" ht="15.75" customHeight="1">
      <c r="B786" s="13">
        <v>44502.0</v>
      </c>
      <c r="C786" s="10">
        <v>110125.60600000004</v>
      </c>
      <c r="D786" s="21">
        <f t="shared" si="1"/>
        <v>0.02801368234</v>
      </c>
      <c r="E786" s="10">
        <v>127337.24400000012</v>
      </c>
      <c r="F786" s="10">
        <v>120213.77799999985</v>
      </c>
      <c r="G786" s="10">
        <f t="shared" si="2"/>
        <v>357676.656</v>
      </c>
      <c r="H786" s="11">
        <f t="shared" si="5"/>
        <v>0.008848633208</v>
      </c>
      <c r="J786" s="12"/>
      <c r="K786" s="12"/>
      <c r="L786" s="12"/>
      <c r="M786" s="12"/>
      <c r="N786" s="12"/>
      <c r="O786" s="12"/>
      <c r="P786" s="12"/>
      <c r="Q786" s="12">
        <v>44239.0</v>
      </c>
      <c r="R786" s="2">
        <v>244.99</v>
      </c>
      <c r="S786" s="3">
        <v>44532.0</v>
      </c>
      <c r="T786" s="4">
        <f t="array" ref="T786">XLOOKUP(S786,'Agregado (2)'!$B$2:$B$1511,'Agregado (2)'!$H$2:$H$1511)</f>
        <v>0.004546103883</v>
      </c>
      <c r="V786" s="12">
        <v>44239.0</v>
      </c>
      <c r="W786" s="2">
        <v>278.67</v>
      </c>
      <c r="Y786" s="12">
        <v>44239.0</v>
      </c>
      <c r="Z786" s="2">
        <v>278.67</v>
      </c>
      <c r="AA786" s="22">
        <f t="shared" si="7"/>
        <v>0.00003588538209</v>
      </c>
      <c r="AB786" s="3">
        <v>44532.0</v>
      </c>
      <c r="AC786" s="4">
        <f t="array" ref="AC786">XLOOKUP(AB786,'Agregado (2)'!$B$2:$B$1511,'Agregado (2)'!$H$2:$H$1511)</f>
        <v>0.004546103883</v>
      </c>
      <c r="AD786" s="3">
        <v>44532.0</v>
      </c>
      <c r="AE786" s="2">
        <v>1543.473</v>
      </c>
      <c r="AF786" s="12">
        <v>44239.0</v>
      </c>
      <c r="AG786" s="2">
        <v>272.04</v>
      </c>
      <c r="AH786" s="9">
        <f t="shared" si="8"/>
        <v>0.005492190219</v>
      </c>
    </row>
    <row r="787" ht="15.75" customHeight="1">
      <c r="B787" s="13">
        <v>44532.0</v>
      </c>
      <c r="C787" s="10">
        <v>111669.07900000004</v>
      </c>
      <c r="D787" s="21">
        <f t="shared" si="1"/>
        <v>0.01391825883</v>
      </c>
      <c r="E787" s="10">
        <v>127454.91000000012</v>
      </c>
      <c r="F787" s="10">
        <v>120182.38999999984</v>
      </c>
      <c r="G787" s="10">
        <f t="shared" si="2"/>
        <v>359306.3929</v>
      </c>
      <c r="H787" s="11">
        <f t="shared" si="5"/>
        <v>0.004546103883</v>
      </c>
      <c r="J787" s="12"/>
      <c r="K787" s="12"/>
      <c r="L787" s="12"/>
      <c r="M787" s="12"/>
      <c r="N787" s="12"/>
      <c r="O787" s="12"/>
      <c r="P787" s="12"/>
      <c r="Q787" s="12">
        <v>44243.0</v>
      </c>
      <c r="R787" s="2">
        <v>243.7</v>
      </c>
      <c r="S787" s="3" t="s">
        <v>471</v>
      </c>
      <c r="T787" s="4">
        <f t="array" ref="T787">XLOOKUP(S787,'Agregado (2)'!$B$2:$B$1511,'Agregado (2)'!$H$2:$H$1511)</f>
        <v>-0.004416243813</v>
      </c>
      <c r="V787" s="12">
        <v>44243.0</v>
      </c>
      <c r="W787" s="2">
        <v>280.35</v>
      </c>
      <c r="Y787" s="12">
        <v>44243.0</v>
      </c>
      <c r="Z787" s="2">
        <v>280.35</v>
      </c>
      <c r="AA787" s="22">
        <f t="shared" si="7"/>
        <v>0.006010536502</v>
      </c>
      <c r="AB787" s="3" t="s">
        <v>471</v>
      </c>
      <c r="AC787" s="4">
        <f t="array" ref="AC787">XLOOKUP(AB787,'Agregado (2)'!$B$2:$B$1511,'Agregado (2)'!$H$2:$H$1511)</f>
        <v>-0.004416243813</v>
      </c>
      <c r="AD787" s="3" t="s">
        <v>471</v>
      </c>
      <c r="AE787" s="2">
        <v>-1668.576</v>
      </c>
      <c r="AF787" s="12">
        <v>44243.0</v>
      </c>
      <c r="AG787" s="2">
        <v>265.41</v>
      </c>
      <c r="AH787" s="9">
        <f t="shared" si="8"/>
        <v>-0.02467331414</v>
      </c>
    </row>
    <row r="788" ht="15.75" customHeight="1">
      <c r="B788" s="13" t="s">
        <v>471</v>
      </c>
      <c r="C788" s="10">
        <v>110000.50300000004</v>
      </c>
      <c r="D788" s="21">
        <f t="shared" si="1"/>
        <v>-0.0150549074</v>
      </c>
      <c r="E788" s="10">
        <v>127454.91000000012</v>
      </c>
      <c r="F788" s="10">
        <v>120267.70899999984</v>
      </c>
      <c r="G788" s="10">
        <f t="shared" si="2"/>
        <v>357723.1069</v>
      </c>
      <c r="H788" s="11">
        <f t="shared" si="5"/>
        <v>-0.004416243813</v>
      </c>
      <c r="J788" s="12"/>
      <c r="K788" s="12"/>
      <c r="L788" s="12"/>
      <c r="M788" s="12"/>
      <c r="N788" s="12"/>
      <c r="O788" s="12"/>
      <c r="P788" s="12"/>
      <c r="Q788" s="12">
        <v>44244.0</v>
      </c>
      <c r="R788" s="2">
        <v>244.2</v>
      </c>
      <c r="S788" s="3" t="s">
        <v>472</v>
      </c>
      <c r="T788" s="4">
        <f t="array" ref="T788">XLOOKUP(S788,'Agregado (2)'!$B$2:$B$1511,'Agregado (2)'!$H$2:$H$1511)</f>
        <v>0.002567942648</v>
      </c>
      <c r="V788" s="12">
        <v>44244.0</v>
      </c>
      <c r="W788" s="2">
        <v>280.55</v>
      </c>
      <c r="Y788" s="12">
        <v>44244.0</v>
      </c>
      <c r="Z788" s="2">
        <v>280.55</v>
      </c>
      <c r="AA788" s="22">
        <f t="shared" si="7"/>
        <v>0.0007131396273</v>
      </c>
      <c r="AB788" s="3" t="s">
        <v>472</v>
      </c>
      <c r="AC788" s="4">
        <f t="array" ref="AC788">XLOOKUP(AB788,'Agregado (2)'!$B$2:$B$1511,'Agregado (2)'!$H$2:$H$1511)</f>
        <v>0.002567942648</v>
      </c>
      <c r="AD788" s="3" t="s">
        <v>472</v>
      </c>
      <c r="AE788" s="2">
        <v>313.945</v>
      </c>
      <c r="AF788" s="12">
        <v>44244.0</v>
      </c>
      <c r="AG788" s="2">
        <v>266.05</v>
      </c>
      <c r="AH788" s="9">
        <f t="shared" si="8"/>
        <v>0.002408460879</v>
      </c>
    </row>
    <row r="789" ht="15.75" customHeight="1">
      <c r="B789" s="13" t="s">
        <v>472</v>
      </c>
      <c r="C789" s="10">
        <v>110314.44800000005</v>
      </c>
      <c r="D789" s="21">
        <f t="shared" si="1"/>
        <v>0.002849967386</v>
      </c>
      <c r="E789" s="10">
        <v>127336.73700000012</v>
      </c>
      <c r="F789" s="10">
        <v>120991.71199999984</v>
      </c>
      <c r="G789" s="10">
        <f t="shared" si="2"/>
        <v>358642.8998</v>
      </c>
      <c r="H789" s="11">
        <f t="shared" si="5"/>
        <v>0.002567942648</v>
      </c>
      <c r="J789" s="12"/>
      <c r="K789" s="12"/>
      <c r="L789" s="12"/>
      <c r="M789" s="12"/>
      <c r="N789" s="12"/>
      <c r="O789" s="12"/>
      <c r="P789" s="12"/>
      <c r="Q789" s="12">
        <v>44245.0</v>
      </c>
      <c r="R789" s="2">
        <v>243.79</v>
      </c>
      <c r="S789" s="3" t="s">
        <v>473</v>
      </c>
      <c r="T789" s="4">
        <f t="array" ref="T789">XLOOKUP(S789,'Agregado (2)'!$B$2:$B$1511,'Agregado (2)'!$H$2:$H$1511)</f>
        <v>0.004290297365</v>
      </c>
      <c r="V789" s="12">
        <v>44245.0</v>
      </c>
      <c r="W789" s="2">
        <v>278.78</v>
      </c>
      <c r="Y789" s="12">
        <v>44245.0</v>
      </c>
      <c r="Z789" s="2">
        <v>278.78</v>
      </c>
      <c r="AA789" s="22">
        <f t="shared" si="7"/>
        <v>-0.006329021895</v>
      </c>
      <c r="AB789" s="3" t="s">
        <v>473</v>
      </c>
      <c r="AC789" s="4">
        <f t="array" ref="AC789">XLOOKUP(AB789,'Agregado (2)'!$B$2:$B$1511,'Agregado (2)'!$H$2:$H$1511)</f>
        <v>0.004290297365</v>
      </c>
      <c r="AD789" s="3" t="s">
        <v>473</v>
      </c>
      <c r="AE789" s="2">
        <v>882.83</v>
      </c>
      <c r="AF789" s="12">
        <v>44245.0</v>
      </c>
      <c r="AG789" s="2">
        <v>262.46</v>
      </c>
      <c r="AH789" s="9">
        <f t="shared" si="8"/>
        <v>-0.01358557157</v>
      </c>
    </row>
    <row r="790" ht="15.75" customHeight="1">
      <c r="B790" s="13" t="s">
        <v>473</v>
      </c>
      <c r="C790" s="10">
        <v>111197.27800000005</v>
      </c>
      <c r="D790" s="21">
        <f t="shared" si="1"/>
        <v>0.007970997204</v>
      </c>
      <c r="E790" s="10">
        <v>127415.50700000013</v>
      </c>
      <c r="F790" s="10">
        <v>121572.09699999983</v>
      </c>
      <c r="G790" s="10">
        <f t="shared" si="2"/>
        <v>360184.89</v>
      </c>
      <c r="H790" s="11">
        <f t="shared" si="5"/>
        <v>0.004290297365</v>
      </c>
      <c r="J790" s="12"/>
      <c r="K790" s="12"/>
      <c r="L790" s="12"/>
      <c r="M790" s="12"/>
      <c r="N790" s="12"/>
      <c r="O790" s="12"/>
      <c r="P790" s="12"/>
      <c r="Q790" s="12">
        <v>44246.0</v>
      </c>
      <c r="R790" s="2">
        <v>240.97</v>
      </c>
      <c r="S790" s="3" t="s">
        <v>474</v>
      </c>
      <c r="T790" s="4">
        <f t="array" ref="T790">XLOOKUP(S790,'Agregado (2)'!$B$2:$B$1511,'Agregado (2)'!$H$2:$H$1511)</f>
        <v>0.00726110642</v>
      </c>
      <c r="V790" s="12">
        <v>44246.0</v>
      </c>
      <c r="W790" s="2">
        <v>280.42</v>
      </c>
      <c r="Y790" s="12">
        <v>44246.0</v>
      </c>
      <c r="Z790" s="2">
        <v>280.42</v>
      </c>
      <c r="AA790" s="22">
        <f t="shared" si="7"/>
        <v>0.005865538991</v>
      </c>
      <c r="AB790" s="3" t="s">
        <v>474</v>
      </c>
      <c r="AC790" s="4">
        <f t="array" ref="AC790">XLOOKUP(AB790,'Agregado (2)'!$B$2:$B$1511,'Agregado (2)'!$H$2:$H$1511)</f>
        <v>0.00726110642</v>
      </c>
      <c r="AD790" s="3" t="s">
        <v>474</v>
      </c>
      <c r="AE790" s="2">
        <v>-117.196</v>
      </c>
      <c r="AF790" s="12">
        <v>44246.0</v>
      </c>
      <c r="AG790" s="2">
        <v>260.43</v>
      </c>
      <c r="AH790" s="9">
        <f t="shared" si="8"/>
        <v>-0.007764578396</v>
      </c>
    </row>
    <row r="791" ht="15.75" customHeight="1">
      <c r="B791" s="13" t="s">
        <v>474</v>
      </c>
      <c r="C791" s="10">
        <v>111080.08200000005</v>
      </c>
      <c r="D791" s="21">
        <f t="shared" si="1"/>
        <v>-0.001054502455</v>
      </c>
      <c r="E791" s="10">
        <v>129964.31000000013</v>
      </c>
      <c r="F791" s="10">
        <v>121765.35799999983</v>
      </c>
      <c r="G791" s="10">
        <f t="shared" si="2"/>
        <v>362809.7489</v>
      </c>
      <c r="H791" s="11">
        <f t="shared" si="5"/>
        <v>0.00726110642</v>
      </c>
      <c r="J791" s="12"/>
      <c r="K791" s="12"/>
      <c r="L791" s="12"/>
      <c r="M791" s="12"/>
      <c r="N791" s="12"/>
      <c r="O791" s="12"/>
      <c r="P791" s="12"/>
      <c r="Q791" s="12">
        <v>44249.0</v>
      </c>
      <c r="R791" s="2">
        <v>234.51</v>
      </c>
      <c r="S791" s="3" t="s">
        <v>475</v>
      </c>
      <c r="T791" s="4">
        <f t="array" ref="T791">XLOOKUP(S791,'Agregado (2)'!$B$2:$B$1511,'Agregado (2)'!$H$2:$H$1511)</f>
        <v>0.002479336249</v>
      </c>
      <c r="V791" s="12">
        <v>44249.0</v>
      </c>
      <c r="W791" s="2">
        <v>277.03</v>
      </c>
      <c r="Y791" s="12">
        <v>44249.0</v>
      </c>
      <c r="Z791" s="2">
        <v>277.03</v>
      </c>
      <c r="AA791" s="22">
        <f t="shared" si="7"/>
        <v>-0.01216267572</v>
      </c>
      <c r="AB791" s="3" t="s">
        <v>475</v>
      </c>
      <c r="AC791" s="4">
        <f t="array" ref="AC791">XLOOKUP(AB791,'Agregado (2)'!$B$2:$B$1511,'Agregado (2)'!$H$2:$H$1511)</f>
        <v>0.002479336249</v>
      </c>
      <c r="AD791" s="3" t="s">
        <v>475</v>
      </c>
      <c r="AE791" s="2">
        <v>818.894</v>
      </c>
      <c r="AF791" s="12">
        <v>44249.0</v>
      </c>
      <c r="AG791" s="2">
        <v>238.17</v>
      </c>
      <c r="AH791" s="9">
        <f t="shared" si="8"/>
        <v>-0.08934940667</v>
      </c>
    </row>
    <row r="792" ht="15.75" customHeight="1">
      <c r="B792" s="13" t="s">
        <v>475</v>
      </c>
      <c r="C792" s="10">
        <v>111898.97600000005</v>
      </c>
      <c r="D792" s="21">
        <f t="shared" si="1"/>
        <v>0.007345063603</v>
      </c>
      <c r="E792" s="10">
        <v>129925.16800000012</v>
      </c>
      <c r="F792" s="10">
        <v>121886.24099999983</v>
      </c>
      <c r="G792" s="10">
        <f t="shared" si="2"/>
        <v>363710.3923</v>
      </c>
      <c r="H792" s="11">
        <f t="shared" si="5"/>
        <v>0.002479336249</v>
      </c>
      <c r="J792" s="12"/>
      <c r="K792" s="12"/>
      <c r="L792" s="12"/>
      <c r="M792" s="12"/>
      <c r="N792" s="12"/>
      <c r="O792" s="12"/>
      <c r="P792" s="12"/>
      <c r="Q792" s="12">
        <v>44250.0</v>
      </c>
      <c r="R792" s="2">
        <v>233.27</v>
      </c>
      <c r="S792" s="3" t="s">
        <v>476</v>
      </c>
      <c r="T792" s="4">
        <f t="array" ref="T792">XLOOKUP(S792,'Agregado (2)'!$B$2:$B$1511,'Agregado (2)'!$H$2:$H$1511)</f>
        <v>0.002522904072</v>
      </c>
      <c r="V792" s="12">
        <v>44250.0</v>
      </c>
      <c r="W792" s="2">
        <v>276.04</v>
      </c>
      <c r="Y792" s="12">
        <v>44250.0</v>
      </c>
      <c r="Z792" s="2">
        <v>276.04</v>
      </c>
      <c r="AA792" s="22">
        <f t="shared" si="7"/>
        <v>-0.00358002082</v>
      </c>
      <c r="AB792" s="3" t="s">
        <v>476</v>
      </c>
      <c r="AC792" s="4">
        <f t="array" ref="AC792">XLOOKUP(AB792,'Agregado (2)'!$B$2:$B$1511,'Agregado (2)'!$H$2:$H$1511)</f>
        <v>0.002522904072</v>
      </c>
      <c r="AD792" s="3" t="s">
        <v>476</v>
      </c>
      <c r="AE792" s="2">
        <v>928.732</v>
      </c>
      <c r="AF792" s="12">
        <v>44250.0</v>
      </c>
      <c r="AG792" s="2">
        <v>232.95</v>
      </c>
      <c r="AH792" s="9">
        <f t="shared" si="8"/>
        <v>-0.02216086614</v>
      </c>
    </row>
    <row r="793" ht="15.75" customHeight="1">
      <c r="B793" s="13" t="s">
        <v>476</v>
      </c>
      <c r="C793" s="10">
        <v>112827.70800000006</v>
      </c>
      <c r="D793" s="21">
        <f t="shared" si="1"/>
        <v>0.008265482949</v>
      </c>
      <c r="E793" s="10">
        <v>129808.64200000012</v>
      </c>
      <c r="F793" s="10">
        <v>121992.79899999984</v>
      </c>
      <c r="G793" s="10">
        <f t="shared" si="2"/>
        <v>364629.1573</v>
      </c>
      <c r="H793" s="11">
        <f t="shared" si="5"/>
        <v>0.002522904072</v>
      </c>
      <c r="J793" s="12"/>
      <c r="K793" s="12"/>
      <c r="L793" s="12"/>
      <c r="M793" s="12"/>
      <c r="N793" s="12"/>
      <c r="O793" s="12"/>
      <c r="P793" s="12"/>
      <c r="Q793" s="12">
        <v>44251.0</v>
      </c>
      <c r="R793" s="2">
        <v>234.55</v>
      </c>
      <c r="S793" s="3" t="s">
        <v>477</v>
      </c>
      <c r="T793" s="4">
        <f t="array" ref="T793">XLOOKUP(S793,'Agregado (2)'!$B$2:$B$1511,'Agregado (2)'!$H$2:$H$1511)</f>
        <v>-0.001191007452</v>
      </c>
      <c r="V793" s="12">
        <v>44251.0</v>
      </c>
      <c r="W793" s="2">
        <v>278.55</v>
      </c>
      <c r="Y793" s="12">
        <v>44251.0</v>
      </c>
      <c r="Z793" s="2">
        <v>278.55</v>
      </c>
      <c r="AA793" s="22">
        <f t="shared" si="7"/>
        <v>0.009051793714</v>
      </c>
      <c r="AB793" s="3" t="s">
        <v>477</v>
      </c>
      <c r="AC793" s="4">
        <f t="array" ref="AC793">XLOOKUP(AB793,'Agregado (2)'!$B$2:$B$1511,'Agregado (2)'!$H$2:$H$1511)</f>
        <v>-0.001191007452</v>
      </c>
      <c r="AD793" s="3" t="s">
        <v>477</v>
      </c>
      <c r="AE793" s="2">
        <v>-368.09</v>
      </c>
      <c r="AF793" s="12">
        <v>44251.0</v>
      </c>
      <c r="AG793" s="2">
        <v>247.34</v>
      </c>
      <c r="AH793" s="9">
        <f t="shared" si="8"/>
        <v>0.05994007005</v>
      </c>
    </row>
    <row r="794" ht="15.75" customHeight="1">
      <c r="B794" s="13" t="s">
        <v>477</v>
      </c>
      <c r="C794" s="10">
        <v>112459.61800000006</v>
      </c>
      <c r="D794" s="21">
        <f t="shared" si="1"/>
        <v>-0.003267741103</v>
      </c>
      <c r="E794" s="10">
        <v>129808.64200000012</v>
      </c>
      <c r="F794" s="10">
        <v>121926.88299999984</v>
      </c>
      <c r="G794" s="10">
        <f t="shared" si="2"/>
        <v>364195.1397</v>
      </c>
      <c r="H794" s="11">
        <f t="shared" si="5"/>
        <v>-0.001191007452</v>
      </c>
      <c r="J794" s="12"/>
      <c r="K794" s="12"/>
      <c r="L794" s="12"/>
      <c r="M794" s="12"/>
      <c r="N794" s="12"/>
      <c r="O794" s="12"/>
      <c r="P794" s="12"/>
      <c r="Q794" s="12">
        <v>44252.0</v>
      </c>
      <c r="R794" s="2">
        <v>228.99</v>
      </c>
      <c r="S794" s="3" t="s">
        <v>478</v>
      </c>
      <c r="T794" s="4">
        <f t="array" ref="T794">XLOOKUP(S794,'Agregado (2)'!$B$2:$B$1511,'Agregado (2)'!$H$2:$H$1511)</f>
        <v>-0.002226912618</v>
      </c>
      <c r="V794" s="12">
        <v>44252.0</v>
      </c>
      <c r="W794" s="2">
        <v>277.29</v>
      </c>
      <c r="Y794" s="12">
        <v>44252.0</v>
      </c>
      <c r="Z794" s="2">
        <v>277.29</v>
      </c>
      <c r="AA794" s="22">
        <f t="shared" si="7"/>
        <v>-0.004533686522</v>
      </c>
      <c r="AB794" s="3" t="s">
        <v>478</v>
      </c>
      <c r="AC794" s="4">
        <f t="array" ref="AC794">XLOOKUP(AB794,'Agregado (2)'!$B$2:$B$1511,'Agregado (2)'!$H$2:$H$1511)</f>
        <v>-0.002226912618</v>
      </c>
      <c r="AD794" s="3" t="s">
        <v>478</v>
      </c>
      <c r="AE794" s="2">
        <v>-744.527</v>
      </c>
      <c r="AF794" s="12">
        <v>44252.0</v>
      </c>
      <c r="AG794" s="2">
        <v>227.41</v>
      </c>
      <c r="AH794" s="9">
        <f t="shared" si="8"/>
        <v>-0.08400935259</v>
      </c>
    </row>
    <row r="795" ht="15.75" customHeight="1">
      <c r="B795" s="13" t="s">
        <v>478</v>
      </c>
      <c r="C795" s="10">
        <v>111715.09100000006</v>
      </c>
      <c r="D795" s="21">
        <f t="shared" si="1"/>
        <v>-0.006642406191</v>
      </c>
      <c r="E795" s="10">
        <v>129631.64200000012</v>
      </c>
      <c r="F795" s="10">
        <v>122038.28499999984</v>
      </c>
      <c r="G795" s="10">
        <f t="shared" si="2"/>
        <v>363385.0114</v>
      </c>
      <c r="H795" s="11">
        <f t="shared" si="5"/>
        <v>-0.002226912618</v>
      </c>
      <c r="J795" s="12"/>
      <c r="K795" s="12"/>
      <c r="L795" s="12"/>
      <c r="M795" s="12"/>
      <c r="N795" s="12"/>
      <c r="O795" s="12"/>
      <c r="P795" s="12"/>
      <c r="Q795" s="12">
        <v>44253.0</v>
      </c>
      <c r="R795" s="2">
        <v>232.38</v>
      </c>
      <c r="S795" s="3" t="s">
        <v>479</v>
      </c>
      <c r="T795" s="4">
        <f t="array" ref="T795">XLOOKUP(S795,'Agregado (2)'!$B$2:$B$1511,'Agregado (2)'!$H$2:$H$1511)</f>
        <v>0.003466250567</v>
      </c>
      <c r="V795" s="12">
        <v>44253.0</v>
      </c>
      <c r="W795" s="2">
        <v>274.89</v>
      </c>
      <c r="Y795" s="12">
        <v>44253.0</v>
      </c>
      <c r="Z795" s="2">
        <v>274.89</v>
      </c>
      <c r="AA795" s="22">
        <f t="shared" si="7"/>
        <v>-0.0086928723</v>
      </c>
      <c r="AB795" s="3" t="s">
        <v>479</v>
      </c>
      <c r="AC795" s="4">
        <f t="array" ref="AC795">XLOOKUP(AB795,'Agregado (2)'!$B$2:$B$1511,'Agregado (2)'!$H$2:$H$1511)</f>
        <v>0.003466250567</v>
      </c>
      <c r="AD795" s="3" t="s">
        <v>479</v>
      </c>
      <c r="AE795" s="2">
        <v>1280.829</v>
      </c>
      <c r="AF795" s="12">
        <v>44253.0</v>
      </c>
      <c r="AG795" s="2">
        <v>225.17</v>
      </c>
      <c r="AH795" s="9">
        <f t="shared" si="8"/>
        <v>-0.009898883252</v>
      </c>
    </row>
    <row r="796" ht="15.75" customHeight="1">
      <c r="B796" s="13" t="s">
        <v>479</v>
      </c>
      <c r="C796" s="10">
        <v>112995.92000000006</v>
      </c>
      <c r="D796" s="21">
        <f t="shared" si="1"/>
        <v>0.01139991196</v>
      </c>
      <c r="E796" s="10">
        <v>129324.63300000012</v>
      </c>
      <c r="F796" s="10">
        <v>122326.21599999984</v>
      </c>
      <c r="G796" s="10">
        <f t="shared" si="2"/>
        <v>364646.7804</v>
      </c>
      <c r="H796" s="11">
        <f t="shared" si="5"/>
        <v>0.003466250567</v>
      </c>
      <c r="J796" s="12"/>
      <c r="K796" s="12"/>
      <c r="L796" s="12"/>
      <c r="M796" s="12"/>
      <c r="N796" s="12"/>
      <c r="O796" s="12"/>
      <c r="P796" s="12"/>
      <c r="Q796" s="12">
        <v>44256.0</v>
      </c>
      <c r="R796" s="2">
        <v>236.94</v>
      </c>
      <c r="S796" s="3">
        <v>44199.0</v>
      </c>
      <c r="T796" s="4">
        <f t="array" ref="T796">XLOOKUP(S796,'Agregado (2)'!$B$2:$B$1511,'Agregado (2)'!$H$2:$H$1511)</f>
        <v>-0.007857750327</v>
      </c>
      <c r="V796" s="12">
        <v>44256.0</v>
      </c>
      <c r="W796" s="2">
        <v>282.47</v>
      </c>
      <c r="Y796" s="12">
        <v>44256.0</v>
      </c>
      <c r="Z796" s="2">
        <v>282.47</v>
      </c>
      <c r="AA796" s="22">
        <f t="shared" si="7"/>
        <v>0.02720133261</v>
      </c>
      <c r="AB796" s="3">
        <v>44199.0</v>
      </c>
      <c r="AC796" s="4">
        <f t="array" ref="AC796">XLOOKUP(AB796,'Agregado (2)'!$B$2:$B$1511,'Agregado (2)'!$H$2:$H$1511)</f>
        <v>-0.007857750327</v>
      </c>
      <c r="AD796" s="3">
        <v>44199.0</v>
      </c>
      <c r="AE796" s="2">
        <v>-3006.45</v>
      </c>
      <c r="AF796" s="12">
        <v>44256.0</v>
      </c>
      <c r="AG796" s="2">
        <v>239.48</v>
      </c>
      <c r="AH796" s="9">
        <f t="shared" si="8"/>
        <v>0.06161423359</v>
      </c>
    </row>
    <row r="797" ht="15.75" customHeight="1">
      <c r="B797" s="13">
        <v>44199.0</v>
      </c>
      <c r="C797" s="10">
        <v>109989.47000000006</v>
      </c>
      <c r="D797" s="21">
        <f t="shared" si="1"/>
        <v>-0.02696707793</v>
      </c>
      <c r="E797" s="10">
        <v>129324.63300000012</v>
      </c>
      <c r="F797" s="10">
        <v>122478.62899999984</v>
      </c>
      <c r="G797" s="10">
        <f t="shared" si="2"/>
        <v>361792.705</v>
      </c>
      <c r="H797" s="11">
        <f t="shared" si="5"/>
        <v>-0.007857750327</v>
      </c>
      <c r="J797" s="12"/>
      <c r="K797" s="12"/>
      <c r="L797" s="12"/>
      <c r="M797" s="12"/>
      <c r="N797" s="12"/>
      <c r="O797" s="12"/>
      <c r="P797" s="12"/>
      <c r="Q797" s="12">
        <v>44257.0</v>
      </c>
      <c r="R797" s="2">
        <v>233.87</v>
      </c>
      <c r="S797" s="3">
        <v>44230.0</v>
      </c>
      <c r="T797" s="4">
        <f t="array" ref="T797">XLOOKUP(S797,'Agregado (2)'!$B$2:$B$1511,'Agregado (2)'!$H$2:$H$1511)</f>
        <v>-0.0006282948946</v>
      </c>
      <c r="V797" s="12">
        <v>44257.0</v>
      </c>
      <c r="W797" s="2">
        <v>281.13</v>
      </c>
      <c r="Y797" s="12">
        <v>44257.0</v>
      </c>
      <c r="Z797" s="2">
        <v>281.13</v>
      </c>
      <c r="AA797" s="22">
        <f t="shared" si="7"/>
        <v>-0.004755154453</v>
      </c>
      <c r="AB797" s="3">
        <v>44230.0</v>
      </c>
      <c r="AC797" s="4">
        <f t="array" ref="AC797">XLOOKUP(AB797,'Agregado (2)'!$B$2:$B$1511,'Agregado (2)'!$H$2:$H$1511)</f>
        <v>-0.0006282948946</v>
      </c>
      <c r="AD797" s="3">
        <v>44230.0</v>
      </c>
      <c r="AE797" s="2">
        <v>-448.048</v>
      </c>
      <c r="AF797" s="12">
        <v>44257.0</v>
      </c>
      <c r="AG797" s="2">
        <v>228.81</v>
      </c>
      <c r="AH797" s="9">
        <f t="shared" si="8"/>
        <v>-0.04557794121</v>
      </c>
    </row>
    <row r="798" ht="15.75" customHeight="1">
      <c r="B798" s="13">
        <v>44230.0</v>
      </c>
      <c r="C798" s="10">
        <v>109541.42200000006</v>
      </c>
      <c r="D798" s="21">
        <f t="shared" si="1"/>
        <v>-0.004081873107</v>
      </c>
      <c r="E798" s="10">
        <v>129324.63300000012</v>
      </c>
      <c r="F798" s="10">
        <v>122699.41299999984</v>
      </c>
      <c r="G798" s="10">
        <f t="shared" si="2"/>
        <v>361565.4639</v>
      </c>
      <c r="H798" s="11">
        <f t="shared" si="5"/>
        <v>-0.0006282948946</v>
      </c>
      <c r="J798" s="12"/>
      <c r="K798" s="12"/>
      <c r="L798" s="12"/>
      <c r="M798" s="12"/>
      <c r="N798" s="12"/>
      <c r="O798" s="12"/>
      <c r="P798" s="12"/>
      <c r="Q798" s="12">
        <v>44258.0</v>
      </c>
      <c r="R798" s="2">
        <v>227.56</v>
      </c>
      <c r="S798" s="3">
        <v>44258.0</v>
      </c>
      <c r="T798" s="4">
        <f t="array" ref="T798">XLOOKUP(S798,'Agregado (2)'!$B$2:$B$1511,'Agregado (2)'!$H$2:$H$1511)</f>
        <v>-0.002045567878</v>
      </c>
      <c r="V798" s="12">
        <v>44258.0</v>
      </c>
      <c r="W798" s="2">
        <v>278.0</v>
      </c>
      <c r="Y798" s="12">
        <v>44258.0</v>
      </c>
      <c r="Z798" s="2">
        <v>278.0</v>
      </c>
      <c r="AA798" s="22">
        <f t="shared" si="7"/>
        <v>-0.01119608211</v>
      </c>
      <c r="AB798" s="3">
        <v>44258.0</v>
      </c>
      <c r="AC798" s="4">
        <f t="array" ref="AC798">XLOOKUP(AB798,'Agregado (2)'!$B$2:$B$1511,'Agregado (2)'!$H$2:$H$1511)</f>
        <v>-0.002045567878</v>
      </c>
      <c r="AD798" s="3">
        <v>44258.0</v>
      </c>
      <c r="AE798" s="2">
        <v>-637.669</v>
      </c>
      <c r="AF798" s="12">
        <v>44258.0</v>
      </c>
      <c r="AG798" s="2">
        <v>217.73</v>
      </c>
      <c r="AH798" s="9">
        <f t="shared" si="8"/>
        <v>-0.04963620178</v>
      </c>
    </row>
    <row r="799" ht="15.75" customHeight="1">
      <c r="B799" s="13">
        <v>44258.0</v>
      </c>
      <c r="C799" s="10">
        <v>108903.75300000007</v>
      </c>
      <c r="D799" s="21">
        <f t="shared" si="1"/>
        <v>-0.005838268676</v>
      </c>
      <c r="E799" s="10">
        <v>129324.63300000012</v>
      </c>
      <c r="F799" s="10">
        <v>122598.23299999985</v>
      </c>
      <c r="G799" s="10">
        <f t="shared" si="2"/>
        <v>360826.6132</v>
      </c>
      <c r="H799" s="11">
        <f t="shared" si="5"/>
        <v>-0.002045567878</v>
      </c>
      <c r="J799" s="12"/>
      <c r="K799" s="12"/>
      <c r="L799" s="12"/>
      <c r="M799" s="12"/>
      <c r="N799" s="12"/>
      <c r="O799" s="12"/>
      <c r="P799" s="12"/>
      <c r="Q799" s="12">
        <v>44259.0</v>
      </c>
      <c r="R799" s="2">
        <v>226.73</v>
      </c>
      <c r="S799" s="3">
        <v>44289.0</v>
      </c>
      <c r="T799" s="4">
        <f t="array" ref="T799">XLOOKUP(S799,'Agregado (2)'!$B$2:$B$1511,'Agregado (2)'!$H$2:$H$1511)</f>
        <v>0.008373626136</v>
      </c>
      <c r="V799" s="12">
        <v>44259.0</v>
      </c>
      <c r="W799" s="2">
        <v>278.01</v>
      </c>
      <c r="Y799" s="12">
        <v>44259.0</v>
      </c>
      <c r="Z799" s="2">
        <v>278.01</v>
      </c>
      <c r="AA799" s="22">
        <f t="shared" si="7"/>
        <v>0.00003597057607</v>
      </c>
      <c r="AB799" s="3">
        <v>44289.0</v>
      </c>
      <c r="AC799" s="4">
        <f t="array" ref="AC799">XLOOKUP(AB799,'Agregado (2)'!$B$2:$B$1511,'Agregado (2)'!$H$2:$H$1511)</f>
        <v>0.008373626136</v>
      </c>
      <c r="AD799" s="3">
        <v>44289.0</v>
      </c>
      <c r="AE799" s="2">
        <v>2517.554</v>
      </c>
      <c r="AF799" s="12">
        <v>44259.0</v>
      </c>
      <c r="AG799" s="2">
        <v>207.15</v>
      </c>
      <c r="AH799" s="9">
        <f t="shared" si="8"/>
        <v>-0.04981259454</v>
      </c>
    </row>
    <row r="800" ht="15.75" customHeight="1">
      <c r="B800" s="13">
        <v>44289.0</v>
      </c>
      <c r="C800" s="10">
        <v>111421.30700000007</v>
      </c>
      <c r="D800" s="21">
        <f t="shared" si="1"/>
        <v>0.02285408276</v>
      </c>
      <c r="E800" s="10">
        <v>129630.92600000012</v>
      </c>
      <c r="F800" s="10">
        <v>122808.46999999984</v>
      </c>
      <c r="G800" s="10">
        <f t="shared" si="2"/>
        <v>363860.7259</v>
      </c>
      <c r="H800" s="11">
        <f t="shared" si="5"/>
        <v>0.008373626136</v>
      </c>
      <c r="J800" s="12"/>
      <c r="K800" s="12"/>
      <c r="L800" s="12"/>
      <c r="M800" s="12"/>
      <c r="N800" s="12"/>
      <c r="O800" s="12"/>
      <c r="P800" s="12"/>
      <c r="Q800" s="12">
        <v>44260.0</v>
      </c>
      <c r="R800" s="2">
        <v>231.6</v>
      </c>
      <c r="S800" s="3">
        <v>44319.0</v>
      </c>
      <c r="T800" s="4">
        <f t="array" ref="T800">XLOOKUP(S800,'Agregado (2)'!$B$2:$B$1511,'Agregado (2)'!$H$2:$H$1511)</f>
        <v>-0.005904116471</v>
      </c>
      <c r="V800" s="12">
        <v>44260.0</v>
      </c>
      <c r="W800" s="2">
        <v>287.44</v>
      </c>
      <c r="Y800" s="12">
        <v>44260.0</v>
      </c>
      <c r="Z800" s="2">
        <v>287.44</v>
      </c>
      <c r="AA800" s="22">
        <f t="shared" si="7"/>
        <v>0.03335705854</v>
      </c>
      <c r="AB800" s="3">
        <v>44319.0</v>
      </c>
      <c r="AC800" s="4">
        <f t="array" ref="AC800">XLOOKUP(AB800,'Agregado (2)'!$B$2:$B$1511,'Agregado (2)'!$H$2:$H$1511)</f>
        <v>-0.005904116471</v>
      </c>
      <c r="AD800" s="3">
        <v>44319.0</v>
      </c>
      <c r="AE800" s="2">
        <v>-2954.799</v>
      </c>
      <c r="AF800" s="12">
        <v>44260.0</v>
      </c>
      <c r="AG800" s="2">
        <v>199.32</v>
      </c>
      <c r="AH800" s="9">
        <f t="shared" si="8"/>
        <v>-0.03853159511</v>
      </c>
    </row>
    <row r="801" ht="15.75" customHeight="1">
      <c r="B801" s="13">
        <v>44319.0</v>
      </c>
      <c r="C801" s="10">
        <v>108466.50800000007</v>
      </c>
      <c r="D801" s="21">
        <f t="shared" si="1"/>
        <v>-0.02687713161</v>
      </c>
      <c r="E801" s="10">
        <v>130103.17000000013</v>
      </c>
      <c r="F801" s="10">
        <v>123149.12799999984</v>
      </c>
      <c r="G801" s="10">
        <f t="shared" si="2"/>
        <v>361718.7791</v>
      </c>
      <c r="H801" s="11">
        <f t="shared" si="5"/>
        <v>-0.005904116471</v>
      </c>
      <c r="J801" s="12"/>
      <c r="K801" s="12"/>
      <c r="L801" s="12"/>
      <c r="M801" s="12"/>
      <c r="N801" s="12"/>
      <c r="O801" s="12"/>
      <c r="P801" s="12"/>
      <c r="Q801" s="12">
        <v>44263.0</v>
      </c>
      <c r="R801" s="2">
        <v>227.39</v>
      </c>
      <c r="S801" s="3">
        <v>44411.0</v>
      </c>
      <c r="T801" s="4">
        <f t="array" ref="T801">XLOOKUP(S801,'Agregado (2)'!$B$2:$B$1511,'Agregado (2)'!$H$2:$H$1511)</f>
        <v>0.005940687016</v>
      </c>
      <c r="V801" s="12">
        <v>44263.0</v>
      </c>
      <c r="W801" s="2">
        <v>289.48</v>
      </c>
      <c r="Y801" s="12">
        <v>44263.0</v>
      </c>
      <c r="Z801" s="2">
        <v>289.48</v>
      </c>
      <c r="AA801" s="22">
        <f t="shared" si="7"/>
        <v>0.007072067193</v>
      </c>
      <c r="AB801" s="3">
        <v>44411.0</v>
      </c>
      <c r="AC801" s="4">
        <f t="array" ref="AC801">XLOOKUP(AB801,'Agregado (2)'!$B$2:$B$1511,'Agregado (2)'!$H$2:$H$1511)</f>
        <v>0.005940687016</v>
      </c>
      <c r="AD801" s="3">
        <v>44411.0</v>
      </c>
      <c r="AE801" s="2">
        <v>1055.29</v>
      </c>
      <c r="AF801" s="12">
        <v>44263.0</v>
      </c>
      <c r="AG801" s="2">
        <v>187.67</v>
      </c>
      <c r="AH801" s="9">
        <f t="shared" si="8"/>
        <v>-0.06022647211</v>
      </c>
    </row>
    <row r="802" ht="15.75" customHeight="1">
      <c r="B802" s="13">
        <v>44411.0</v>
      </c>
      <c r="C802" s="10">
        <v>109521.79800000007</v>
      </c>
      <c r="D802" s="21">
        <f t="shared" si="1"/>
        <v>0.009682154637</v>
      </c>
      <c r="E802" s="10">
        <v>130584.63800000012</v>
      </c>
      <c r="F802" s="10">
        <v>123767.58699999984</v>
      </c>
      <c r="G802" s="10">
        <f t="shared" si="2"/>
        <v>363874.0327</v>
      </c>
      <c r="H802" s="11">
        <f t="shared" si="5"/>
        <v>0.005940687016</v>
      </c>
      <c r="J802" s="12"/>
      <c r="K802" s="12"/>
      <c r="L802" s="12"/>
      <c r="M802" s="12"/>
      <c r="N802" s="12"/>
      <c r="O802" s="12"/>
      <c r="P802" s="12"/>
      <c r="Q802" s="12">
        <v>44264.0</v>
      </c>
      <c r="R802" s="2">
        <v>233.78</v>
      </c>
      <c r="S802" s="3">
        <v>44442.0</v>
      </c>
      <c r="T802" s="4">
        <f t="array" ref="T802">XLOOKUP(S802,'Agregado (2)'!$B$2:$B$1511,'Agregado (2)'!$H$2:$H$1511)</f>
        <v>0.00328934778</v>
      </c>
      <c r="V802" s="12">
        <v>44264.0</v>
      </c>
      <c r="W802" s="2">
        <v>290.04</v>
      </c>
      <c r="Y802" s="12">
        <v>44264.0</v>
      </c>
      <c r="Z802" s="2">
        <v>290.04</v>
      </c>
      <c r="AA802" s="22">
        <f t="shared" si="7"/>
        <v>0.001932634505</v>
      </c>
      <c r="AB802" s="3">
        <v>44442.0</v>
      </c>
      <c r="AC802" s="4">
        <f t="array" ref="AC802">XLOOKUP(AB802,'Agregado (2)'!$B$2:$B$1511,'Agregado (2)'!$H$2:$H$1511)</f>
        <v>0.00328934778</v>
      </c>
      <c r="AD802" s="3">
        <v>44442.0</v>
      </c>
      <c r="AE802" s="2">
        <v>1278.681</v>
      </c>
      <c r="AF802" s="12">
        <v>44264.0</v>
      </c>
      <c r="AG802" s="2">
        <v>224.53</v>
      </c>
      <c r="AH802" s="9">
        <f t="shared" si="8"/>
        <v>0.1793242272</v>
      </c>
    </row>
    <row r="803" ht="15.75" customHeight="1">
      <c r="B803" s="13">
        <v>44442.0</v>
      </c>
      <c r="C803" s="10">
        <v>110800.47900000006</v>
      </c>
      <c r="D803" s="21">
        <f t="shared" si="1"/>
        <v>0.01160749947</v>
      </c>
      <c r="E803" s="10">
        <v>130182.36900000012</v>
      </c>
      <c r="F803" s="10">
        <v>124090.05199999984</v>
      </c>
      <c r="G803" s="10">
        <f t="shared" si="2"/>
        <v>365072.9116</v>
      </c>
      <c r="H803" s="11">
        <f t="shared" si="5"/>
        <v>0.00328934778</v>
      </c>
      <c r="J803" s="12"/>
      <c r="K803" s="12"/>
      <c r="L803" s="12"/>
      <c r="M803" s="12"/>
      <c r="N803" s="12"/>
      <c r="O803" s="12"/>
      <c r="P803" s="12"/>
      <c r="Q803" s="12">
        <v>44265.0</v>
      </c>
      <c r="R803" s="2">
        <v>232.42</v>
      </c>
      <c r="S803" s="3">
        <v>44472.0</v>
      </c>
      <c r="T803" s="4">
        <f t="array" ref="T803">XLOOKUP(S803,'Agregado (2)'!$B$2:$B$1511,'Agregado (2)'!$H$2:$H$1511)</f>
        <v>-0.006708913683</v>
      </c>
      <c r="V803" s="12">
        <v>44265.0</v>
      </c>
      <c r="W803" s="2">
        <v>291.13</v>
      </c>
      <c r="Y803" s="12">
        <v>44265.0</v>
      </c>
      <c r="Z803" s="2">
        <v>291.13</v>
      </c>
      <c r="AA803" s="22">
        <f t="shared" si="7"/>
        <v>0.003751058307</v>
      </c>
      <c r="AB803" s="3">
        <v>44472.0</v>
      </c>
      <c r="AC803" s="4">
        <f t="array" ref="AC803">XLOOKUP(AB803,'Agregado (2)'!$B$2:$B$1511,'Agregado (2)'!$H$2:$H$1511)</f>
        <v>-0.006708913683</v>
      </c>
      <c r="AD803" s="3">
        <v>44472.0</v>
      </c>
      <c r="AE803" s="2">
        <v>-2574.336</v>
      </c>
      <c r="AF803" s="12">
        <v>44265.0</v>
      </c>
      <c r="AG803" s="2">
        <v>222.69</v>
      </c>
      <c r="AH803" s="9">
        <f t="shared" si="8"/>
        <v>-0.008228658747</v>
      </c>
    </row>
    <row r="804" ht="15.75" customHeight="1">
      <c r="B804" s="13">
        <v>44472.0</v>
      </c>
      <c r="C804" s="10">
        <v>108226.14300000007</v>
      </c>
      <c r="D804" s="21">
        <f t="shared" si="1"/>
        <v>-0.02350814281</v>
      </c>
      <c r="E804" s="10">
        <v>130570.94200000013</v>
      </c>
      <c r="F804" s="10">
        <v>123834.80499999983</v>
      </c>
      <c r="G804" s="10">
        <f t="shared" si="2"/>
        <v>362631.8665</v>
      </c>
      <c r="H804" s="11">
        <f t="shared" si="5"/>
        <v>-0.006708913683</v>
      </c>
      <c r="J804" s="12"/>
      <c r="K804" s="12"/>
      <c r="L804" s="12"/>
      <c r="M804" s="12"/>
      <c r="N804" s="12"/>
      <c r="O804" s="12"/>
      <c r="P804" s="12"/>
      <c r="Q804" s="12">
        <v>44266.0</v>
      </c>
      <c r="R804" s="2">
        <v>237.13</v>
      </c>
      <c r="S804" s="3">
        <v>44503.0</v>
      </c>
      <c r="T804" s="4">
        <f t="array" ref="T804">XLOOKUP(S804,'Agregado (2)'!$B$2:$B$1511,'Agregado (2)'!$H$2:$H$1511)</f>
        <v>-0.002743780878</v>
      </c>
      <c r="V804" s="12">
        <v>44266.0</v>
      </c>
      <c r="W804" s="2">
        <v>291.53</v>
      </c>
      <c r="Y804" s="12">
        <v>44266.0</v>
      </c>
      <c r="Z804" s="2">
        <v>291.53</v>
      </c>
      <c r="AA804" s="22">
        <f t="shared" si="7"/>
        <v>0.001373013637</v>
      </c>
      <c r="AB804" s="3">
        <v>44503.0</v>
      </c>
      <c r="AC804" s="4">
        <f t="array" ref="AC804">XLOOKUP(AB804,'Agregado (2)'!$B$2:$B$1511,'Agregado (2)'!$H$2:$H$1511)</f>
        <v>-0.002743780878</v>
      </c>
      <c r="AD804" s="3">
        <v>44503.0</v>
      </c>
      <c r="AE804" s="2">
        <v>-876.3</v>
      </c>
      <c r="AF804" s="12">
        <v>44266.0</v>
      </c>
      <c r="AG804" s="2">
        <v>233.2</v>
      </c>
      <c r="AH804" s="9">
        <f t="shared" si="8"/>
        <v>0.04611578468</v>
      </c>
    </row>
    <row r="805" ht="15.75" customHeight="1">
      <c r="B805" s="13">
        <v>44503.0</v>
      </c>
      <c r="C805" s="10">
        <v>107349.84300000007</v>
      </c>
      <c r="D805" s="21">
        <f t="shared" si="1"/>
        <v>-0.008129892785</v>
      </c>
      <c r="E805" s="10">
        <v>130688.22300000013</v>
      </c>
      <c r="F805" s="10">
        <v>123600.18999999983</v>
      </c>
      <c r="G805" s="10">
        <f t="shared" si="2"/>
        <v>361638.2479</v>
      </c>
      <c r="H805" s="11">
        <f t="shared" si="5"/>
        <v>-0.002743780878</v>
      </c>
      <c r="J805" s="12"/>
      <c r="K805" s="12"/>
      <c r="L805" s="12"/>
      <c r="M805" s="12"/>
      <c r="N805" s="12"/>
      <c r="O805" s="12"/>
      <c r="P805" s="12"/>
      <c r="Q805" s="12">
        <v>44267.0</v>
      </c>
      <c r="R805" s="2">
        <v>235.75</v>
      </c>
      <c r="S805" s="3">
        <v>44533.0</v>
      </c>
      <c r="T805" s="4">
        <f t="array" ref="T805">XLOOKUP(S805,'Agregado (2)'!$B$2:$B$1511,'Agregado (2)'!$H$2:$H$1511)</f>
        <v>-0.003826744897</v>
      </c>
      <c r="V805" s="12">
        <v>44267.0</v>
      </c>
      <c r="W805" s="2">
        <v>291.64</v>
      </c>
      <c r="Y805" s="12">
        <v>44267.0</v>
      </c>
      <c r="Z805" s="2">
        <v>291.64</v>
      </c>
      <c r="AA805" s="22">
        <f t="shared" si="7"/>
        <v>0.0003772484912</v>
      </c>
      <c r="AB805" s="3">
        <v>44533.0</v>
      </c>
      <c r="AC805" s="4">
        <f t="array" ref="AC805">XLOOKUP(AB805,'Agregado (2)'!$B$2:$B$1511,'Agregado (2)'!$H$2:$H$1511)</f>
        <v>-0.003826744897</v>
      </c>
      <c r="AD805" s="3">
        <v>44533.0</v>
      </c>
      <c r="AE805" s="2">
        <v>-846.087</v>
      </c>
      <c r="AF805" s="12">
        <v>44267.0</v>
      </c>
      <c r="AG805" s="2">
        <v>231.24</v>
      </c>
      <c r="AH805" s="9">
        <f t="shared" si="8"/>
        <v>-0.008440322262</v>
      </c>
    </row>
    <row r="806" ht="15.75" customHeight="1">
      <c r="B806" s="13">
        <v>44533.0</v>
      </c>
      <c r="C806" s="10">
        <v>106503.75600000007</v>
      </c>
      <c r="D806" s="21">
        <f t="shared" si="1"/>
        <v>-0.007912809685</v>
      </c>
      <c r="E806" s="10">
        <v>130628.96900000013</v>
      </c>
      <c r="F806" s="10">
        <v>123124.27799999983</v>
      </c>
      <c r="G806" s="10">
        <f t="shared" si="2"/>
        <v>360256.9951</v>
      </c>
      <c r="H806" s="11">
        <f t="shared" si="5"/>
        <v>-0.003826744897</v>
      </c>
      <c r="J806" s="12"/>
      <c r="K806" s="12"/>
      <c r="L806" s="12"/>
      <c r="M806" s="12"/>
      <c r="N806" s="12"/>
      <c r="O806" s="12"/>
      <c r="P806" s="12"/>
      <c r="Q806" s="12">
        <v>44270.0</v>
      </c>
      <c r="R806" s="2">
        <v>234.81</v>
      </c>
      <c r="S806" s="3" t="s">
        <v>480</v>
      </c>
      <c r="T806" s="4">
        <f t="array" ref="T806">XLOOKUP(S806,'Agregado (2)'!$B$2:$B$1511,'Agregado (2)'!$H$2:$H$1511)</f>
        <v>0.002126168375</v>
      </c>
      <c r="V806" s="12">
        <v>44270.0</v>
      </c>
      <c r="W806" s="2">
        <v>297.36</v>
      </c>
      <c r="Y806" s="12">
        <v>44270.0</v>
      </c>
      <c r="Z806" s="2">
        <v>297.36</v>
      </c>
      <c r="AA806" s="22">
        <f t="shared" si="7"/>
        <v>0.01942336105</v>
      </c>
      <c r="AB806" s="3" t="s">
        <v>480</v>
      </c>
      <c r="AC806" s="4">
        <f t="array" ref="AC806">XLOOKUP(AB806,'Agregado (2)'!$B$2:$B$1511,'Agregado (2)'!$H$2:$H$1511)</f>
        <v>0.002126168375</v>
      </c>
      <c r="AD806" s="3" t="s">
        <v>480</v>
      </c>
      <c r="AE806" s="2">
        <v>531.93</v>
      </c>
      <c r="AF806" s="12">
        <v>44270.0</v>
      </c>
      <c r="AG806" s="2">
        <v>235.98</v>
      </c>
      <c r="AH806" s="9">
        <f t="shared" si="8"/>
        <v>0.02029092346</v>
      </c>
    </row>
    <row r="807" ht="15.75" customHeight="1">
      <c r="B807" s="13" t="s">
        <v>480</v>
      </c>
      <c r="C807" s="10">
        <v>107035.68600000006</v>
      </c>
      <c r="D807" s="21">
        <f t="shared" si="1"/>
        <v>0.004982040744</v>
      </c>
      <c r="E807" s="10">
        <v>130668.52100000012</v>
      </c>
      <c r="F807" s="10">
        <v>123319.56499999983</v>
      </c>
      <c r="G807" s="10">
        <f t="shared" si="2"/>
        <v>361023.777</v>
      </c>
      <c r="H807" s="11">
        <f t="shared" si="5"/>
        <v>0.002126168375</v>
      </c>
      <c r="J807" s="12"/>
      <c r="K807" s="12"/>
      <c r="L807" s="12"/>
      <c r="M807" s="12"/>
      <c r="N807" s="12"/>
      <c r="O807" s="12"/>
      <c r="P807" s="12"/>
      <c r="Q807" s="12">
        <v>44271.0</v>
      </c>
      <c r="R807" s="2">
        <v>237.71</v>
      </c>
      <c r="S807" s="3" t="s">
        <v>481</v>
      </c>
      <c r="T807" s="4">
        <f t="array" ref="T807">XLOOKUP(S807,'Agregado (2)'!$B$2:$B$1511,'Agregado (2)'!$H$2:$H$1511)</f>
        <v>-0.005154414553</v>
      </c>
      <c r="V807" s="12">
        <v>44271.0</v>
      </c>
      <c r="W807" s="2">
        <v>296.18</v>
      </c>
      <c r="Y807" s="12">
        <v>44271.0</v>
      </c>
      <c r="Z807" s="2">
        <v>296.18</v>
      </c>
      <c r="AA807" s="22">
        <f t="shared" si="7"/>
        <v>-0.00397614838</v>
      </c>
      <c r="AB807" s="3" t="s">
        <v>481</v>
      </c>
      <c r="AC807" s="4">
        <f t="array" ref="AC807">XLOOKUP(AB807,'Agregado (2)'!$B$2:$B$1511,'Agregado (2)'!$H$2:$H$1511)</f>
        <v>-0.005154414553</v>
      </c>
      <c r="AD807" s="3" t="s">
        <v>481</v>
      </c>
      <c r="AE807" s="2">
        <v>-2498.51</v>
      </c>
      <c r="AF807" s="12">
        <v>44271.0</v>
      </c>
      <c r="AG807" s="2">
        <v>225.63</v>
      </c>
      <c r="AH807" s="9">
        <f t="shared" si="8"/>
        <v>-0.04485056617</v>
      </c>
    </row>
    <row r="808" ht="15.75" customHeight="1">
      <c r="B808" s="13" t="s">
        <v>481</v>
      </c>
      <c r="C808" s="10">
        <v>104537.17600000006</v>
      </c>
      <c r="D808" s="21">
        <f t="shared" si="1"/>
        <v>-0.02361953354</v>
      </c>
      <c r="E808" s="10">
        <v>130608.80500000012</v>
      </c>
      <c r="F808" s="10">
        <v>124021.74099999983</v>
      </c>
      <c r="G808" s="10">
        <f t="shared" si="2"/>
        <v>359167.6984</v>
      </c>
      <c r="H808" s="11">
        <f t="shared" si="5"/>
        <v>-0.005154414553</v>
      </c>
      <c r="J808" s="12"/>
      <c r="K808" s="12"/>
      <c r="L808" s="12"/>
      <c r="M808" s="12"/>
      <c r="N808" s="12"/>
      <c r="O808" s="12"/>
      <c r="P808" s="12"/>
      <c r="Q808" s="12">
        <v>44272.0</v>
      </c>
      <c r="R808" s="2">
        <v>237.04</v>
      </c>
      <c r="S808" s="3" t="s">
        <v>482</v>
      </c>
      <c r="T808" s="4">
        <f t="array" ref="T808">XLOOKUP(S808,'Agregado (2)'!$B$2:$B$1511,'Agregado (2)'!$H$2:$H$1511)</f>
        <v>0.0005949820335</v>
      </c>
      <c r="V808" s="12">
        <v>44272.0</v>
      </c>
      <c r="W808" s="2">
        <v>293.11</v>
      </c>
      <c r="Y808" s="12">
        <v>44272.0</v>
      </c>
      <c r="Z808" s="2">
        <v>293.11</v>
      </c>
      <c r="AA808" s="22">
        <f t="shared" si="7"/>
        <v>-0.01041941243</v>
      </c>
      <c r="AB808" s="3" t="s">
        <v>482</v>
      </c>
      <c r="AC808" s="4">
        <f t="array" ref="AC808">XLOOKUP(AB808,'Agregado (2)'!$B$2:$B$1511,'Agregado (2)'!$H$2:$H$1511)</f>
        <v>0.0005949820335</v>
      </c>
      <c r="AD808" s="3" t="s">
        <v>482</v>
      </c>
      <c r="AE808" s="2">
        <v>-178.191</v>
      </c>
      <c r="AF808" s="12">
        <v>44272.0</v>
      </c>
      <c r="AG808" s="2">
        <v>233.94</v>
      </c>
      <c r="AH808" s="9">
        <f t="shared" si="8"/>
        <v>0.03616818272</v>
      </c>
    </row>
    <row r="809" ht="15.75" customHeight="1">
      <c r="B809" s="13" t="s">
        <v>482</v>
      </c>
      <c r="C809" s="10">
        <v>104358.98500000006</v>
      </c>
      <c r="D809" s="21">
        <f t="shared" si="1"/>
        <v>-0.001706025064</v>
      </c>
      <c r="E809" s="10">
        <v>130827.42800000013</v>
      </c>
      <c r="F809" s="10">
        <v>124195.04899999984</v>
      </c>
      <c r="G809" s="10">
        <f t="shared" si="2"/>
        <v>359381.4603</v>
      </c>
      <c r="H809" s="11">
        <f t="shared" si="5"/>
        <v>0.0005949820335</v>
      </c>
      <c r="J809" s="12"/>
      <c r="K809" s="12"/>
      <c r="L809" s="12"/>
      <c r="M809" s="12"/>
      <c r="N809" s="12"/>
      <c r="O809" s="12"/>
      <c r="P809" s="12"/>
      <c r="Q809" s="12">
        <v>44273.0</v>
      </c>
      <c r="R809" s="2">
        <v>230.72</v>
      </c>
      <c r="S809" s="3" t="s">
        <v>483</v>
      </c>
      <c r="T809" s="4">
        <f t="array" ref="T809">XLOOKUP(S809,'Agregado (2)'!$B$2:$B$1511,'Agregado (2)'!$H$2:$H$1511)</f>
        <v>0.01100119787</v>
      </c>
      <c r="V809" s="12">
        <v>44273.0</v>
      </c>
      <c r="W809" s="2">
        <v>287.61</v>
      </c>
      <c r="Y809" s="12">
        <v>44273.0</v>
      </c>
      <c r="Z809" s="2">
        <v>287.61</v>
      </c>
      <c r="AA809" s="22">
        <f t="shared" si="7"/>
        <v>-0.01894256943</v>
      </c>
      <c r="AB809" s="3" t="s">
        <v>483</v>
      </c>
      <c r="AC809" s="4">
        <f t="array" ref="AC809">XLOOKUP(AB809,'Agregado (2)'!$B$2:$B$1511,'Agregado (2)'!$H$2:$H$1511)</f>
        <v>0.01100119787</v>
      </c>
      <c r="AD809" s="3" t="s">
        <v>483</v>
      </c>
      <c r="AE809" s="2">
        <v>2442.274</v>
      </c>
      <c r="AF809" s="12">
        <v>44273.0</v>
      </c>
      <c r="AG809" s="2">
        <v>217.72</v>
      </c>
      <c r="AH809" s="9">
        <f t="shared" si="8"/>
        <v>-0.07185483866</v>
      </c>
    </row>
    <row r="810" ht="15.75" customHeight="1">
      <c r="B810" s="13" t="s">
        <v>483</v>
      </c>
      <c r="C810" s="10">
        <v>106801.25900000006</v>
      </c>
      <c r="D810" s="21">
        <f t="shared" si="1"/>
        <v>0.02313298057</v>
      </c>
      <c r="E810" s="10">
        <v>131405.46100000013</v>
      </c>
      <c r="F810" s="10">
        <v>125150.17099999984</v>
      </c>
      <c r="G810" s="10">
        <f t="shared" si="2"/>
        <v>363356.9141</v>
      </c>
      <c r="H810" s="11">
        <f t="shared" si="5"/>
        <v>0.01100119787</v>
      </c>
      <c r="J810" s="12"/>
      <c r="K810" s="12"/>
      <c r="L810" s="12"/>
      <c r="M810" s="12"/>
      <c r="N810" s="12"/>
      <c r="O810" s="12"/>
      <c r="P810" s="12"/>
      <c r="Q810" s="12">
        <v>44274.0</v>
      </c>
      <c r="R810" s="2">
        <v>230.35</v>
      </c>
      <c r="S810" s="3" t="s">
        <v>484</v>
      </c>
      <c r="T810" s="4">
        <f t="array" ref="T810">XLOOKUP(S810,'Agregado (2)'!$B$2:$B$1511,'Agregado (2)'!$H$2:$H$1511)</f>
        <v>0.0136266506</v>
      </c>
      <c r="V810" s="12">
        <v>44274.0</v>
      </c>
      <c r="W810" s="2">
        <v>287.79</v>
      </c>
      <c r="Y810" s="12">
        <v>44274.0</v>
      </c>
      <c r="Z810" s="2">
        <v>287.79</v>
      </c>
      <c r="AA810" s="22">
        <f t="shared" si="7"/>
        <v>0.000625651741</v>
      </c>
      <c r="AB810" s="3" t="s">
        <v>484</v>
      </c>
      <c r="AC810" s="4">
        <f t="array" ref="AC810">XLOOKUP(AB810,'Agregado (2)'!$B$2:$B$1511,'Agregado (2)'!$H$2:$H$1511)</f>
        <v>0.0136266506</v>
      </c>
      <c r="AD810" s="3" t="s">
        <v>484</v>
      </c>
      <c r="AE810" s="2">
        <v>4656.385</v>
      </c>
      <c r="AF810" s="12">
        <v>44274.0</v>
      </c>
      <c r="AG810" s="2">
        <v>218.29</v>
      </c>
      <c r="AH810" s="9">
        <f t="shared" si="8"/>
        <v>0.00261462042</v>
      </c>
    </row>
    <row r="811" ht="15.75" customHeight="1">
      <c r="B811" s="13" t="s">
        <v>484</v>
      </c>
      <c r="C811" s="10">
        <v>111457.64400000006</v>
      </c>
      <c r="D811" s="21">
        <f t="shared" si="1"/>
        <v>0.04267492944</v>
      </c>
      <c r="E811" s="10">
        <v>131346.54400000014</v>
      </c>
      <c r="F811" s="10">
        <v>125537.90999999984</v>
      </c>
      <c r="G811" s="10">
        <f t="shared" si="2"/>
        <v>368342.1407</v>
      </c>
      <c r="H811" s="11">
        <f t="shared" si="5"/>
        <v>0.0136266506</v>
      </c>
      <c r="J811" s="12"/>
      <c r="K811" s="12"/>
      <c r="L811" s="12"/>
      <c r="M811" s="12"/>
      <c r="N811" s="12"/>
      <c r="O811" s="12"/>
      <c r="P811" s="12"/>
      <c r="Q811" s="12">
        <v>44277.0</v>
      </c>
      <c r="R811" s="2">
        <v>235.99</v>
      </c>
      <c r="S811" s="3" t="s">
        <v>485</v>
      </c>
      <c r="T811" s="4">
        <f t="array" ref="T811">XLOOKUP(S811,'Agregado (2)'!$B$2:$B$1511,'Agregado (2)'!$H$2:$H$1511)</f>
        <v>0.001012470407</v>
      </c>
      <c r="V811" s="12">
        <v>44277.0</v>
      </c>
      <c r="W811" s="2">
        <v>290.29</v>
      </c>
      <c r="Y811" s="12">
        <v>44277.0</v>
      </c>
      <c r="Z811" s="2">
        <v>290.29</v>
      </c>
      <c r="AA811" s="22">
        <f t="shared" si="7"/>
        <v>0.008649375816</v>
      </c>
      <c r="AB811" s="3" t="s">
        <v>485</v>
      </c>
      <c r="AC811" s="4">
        <f t="array" ref="AC811">XLOOKUP(AB811,'Agregado (2)'!$B$2:$B$1511,'Agregado (2)'!$H$2:$H$1511)</f>
        <v>0.001012470407</v>
      </c>
      <c r="AD811" s="3" t="s">
        <v>485</v>
      </c>
      <c r="AE811" s="2">
        <v>116.945</v>
      </c>
      <c r="AF811" s="12">
        <v>44277.0</v>
      </c>
      <c r="AG811" s="2">
        <v>223.33</v>
      </c>
      <c r="AH811" s="9">
        <f t="shared" si="8"/>
        <v>0.02282604425</v>
      </c>
    </row>
    <row r="812" ht="15.75" customHeight="1">
      <c r="B812" s="13" t="s">
        <v>485</v>
      </c>
      <c r="C812" s="10">
        <v>111574.58900000007</v>
      </c>
      <c r="D812" s="21">
        <f t="shared" si="1"/>
        <v>0.001048682598</v>
      </c>
      <c r="E812" s="10">
        <v>131680.23900000015</v>
      </c>
      <c r="F812" s="10">
        <v>125460.43599999984</v>
      </c>
      <c r="G812" s="10">
        <f t="shared" si="2"/>
        <v>368715.265</v>
      </c>
      <c r="H812" s="11">
        <f t="shared" si="5"/>
        <v>0.001012470407</v>
      </c>
      <c r="J812" s="12"/>
      <c r="K812" s="12"/>
      <c r="L812" s="12"/>
      <c r="M812" s="12"/>
      <c r="N812" s="12"/>
      <c r="O812" s="12"/>
      <c r="P812" s="12"/>
      <c r="Q812" s="12">
        <v>44278.0</v>
      </c>
      <c r="R812" s="2">
        <v>237.58</v>
      </c>
      <c r="S812" s="3" t="s">
        <v>486</v>
      </c>
      <c r="T812" s="4">
        <f t="array" ref="T812">XLOOKUP(S812,'Agregado (2)'!$B$2:$B$1511,'Agregado (2)'!$H$2:$H$1511)</f>
        <v>-0.004986872148</v>
      </c>
      <c r="V812" s="12">
        <v>44278.0</v>
      </c>
      <c r="W812" s="2">
        <v>290.78</v>
      </c>
      <c r="Y812" s="12">
        <v>44278.0</v>
      </c>
      <c r="Z812" s="2">
        <v>290.78</v>
      </c>
      <c r="AA812" s="22">
        <f t="shared" si="7"/>
        <v>0.00168654419</v>
      </c>
      <c r="AB812" s="3" t="s">
        <v>486</v>
      </c>
      <c r="AC812" s="4">
        <f t="array" ref="AC812">XLOOKUP(AB812,'Agregado (2)'!$B$2:$B$1511,'Agregado (2)'!$H$2:$H$1511)</f>
        <v>-0.004986872148</v>
      </c>
      <c r="AD812" s="3" t="s">
        <v>486</v>
      </c>
      <c r="AE812" s="2">
        <v>-1295.436</v>
      </c>
      <c r="AF812" s="12">
        <v>44278.0</v>
      </c>
      <c r="AG812" s="2">
        <v>220.72</v>
      </c>
      <c r="AH812" s="9">
        <f t="shared" si="8"/>
        <v>-0.01175556832</v>
      </c>
    </row>
    <row r="813" ht="15.75" customHeight="1">
      <c r="B813" s="13" t="s">
        <v>486</v>
      </c>
      <c r="C813" s="10">
        <v>110279.15300000006</v>
      </c>
      <c r="D813" s="21">
        <f t="shared" si="1"/>
        <v>-0.01167842121</v>
      </c>
      <c r="E813" s="10">
        <v>131146.53000000014</v>
      </c>
      <c r="F813" s="10">
        <v>125455.43499999984</v>
      </c>
      <c r="G813" s="10">
        <f t="shared" si="2"/>
        <v>366881.1063</v>
      </c>
      <c r="H813" s="11">
        <f t="shared" si="5"/>
        <v>-0.004986872148</v>
      </c>
      <c r="J813" s="12"/>
      <c r="K813" s="12"/>
      <c r="L813" s="12"/>
      <c r="M813" s="12"/>
      <c r="N813" s="12"/>
      <c r="O813" s="12"/>
      <c r="P813" s="12"/>
      <c r="Q813" s="12">
        <v>44279.0</v>
      </c>
      <c r="R813" s="2">
        <v>235.46</v>
      </c>
      <c r="S813" s="3" t="s">
        <v>487</v>
      </c>
      <c r="T813" s="4">
        <f t="array" ref="T813">XLOOKUP(S813,'Agregado (2)'!$B$2:$B$1511,'Agregado (2)'!$H$2:$H$1511)</f>
        <v>0.01079574221</v>
      </c>
      <c r="V813" s="12">
        <v>44279.0</v>
      </c>
      <c r="W813" s="2">
        <v>296.25</v>
      </c>
      <c r="Y813" s="12">
        <v>44279.0</v>
      </c>
      <c r="Z813" s="2">
        <v>296.25</v>
      </c>
      <c r="AA813" s="22">
        <f t="shared" si="7"/>
        <v>0.01863672495</v>
      </c>
      <c r="AB813" s="3" t="s">
        <v>487</v>
      </c>
      <c r="AC813" s="4">
        <f t="array" ref="AC813">XLOOKUP(AB813,'Agregado (2)'!$B$2:$B$1511,'Agregado (2)'!$H$2:$H$1511)</f>
        <v>0.01079574221</v>
      </c>
      <c r="AD813" s="3" t="s">
        <v>487</v>
      </c>
      <c r="AE813" s="2">
        <v>4265.675</v>
      </c>
      <c r="AF813" s="12">
        <v>44279.0</v>
      </c>
      <c r="AG813" s="2">
        <v>210.09</v>
      </c>
      <c r="AH813" s="9">
        <f t="shared" si="8"/>
        <v>-0.04935891957</v>
      </c>
    </row>
    <row r="814" ht="15.75" customHeight="1">
      <c r="B814" s="13" t="s">
        <v>487</v>
      </c>
      <c r="C814" s="10">
        <v>114544.82800000007</v>
      </c>
      <c r="D814" s="21">
        <f t="shared" si="1"/>
        <v>0.03795135161</v>
      </c>
      <c r="E814" s="10">
        <v>130675.74100000014</v>
      </c>
      <c r="F814" s="10">
        <v>125642.70999999983</v>
      </c>
      <c r="G814" s="10">
        <f t="shared" si="2"/>
        <v>370863.317</v>
      </c>
      <c r="H814" s="11">
        <f t="shared" si="5"/>
        <v>0.01079574221</v>
      </c>
      <c r="J814" s="12"/>
      <c r="K814" s="12"/>
      <c r="L814" s="12"/>
      <c r="M814" s="12"/>
      <c r="N814" s="12"/>
      <c r="O814" s="12"/>
      <c r="P814" s="12"/>
      <c r="Q814" s="12">
        <v>44280.0</v>
      </c>
      <c r="R814" s="2">
        <v>232.34</v>
      </c>
      <c r="S814" s="3" t="s">
        <v>488</v>
      </c>
      <c r="T814" s="4">
        <f t="array" ref="T814">XLOOKUP(S814,'Agregado (2)'!$B$2:$B$1511,'Agregado (2)'!$H$2:$H$1511)</f>
        <v>0.004022673341</v>
      </c>
      <c r="V814" s="12">
        <v>44280.0</v>
      </c>
      <c r="W814" s="2">
        <v>295.77</v>
      </c>
      <c r="Y814" s="12">
        <v>44280.0</v>
      </c>
      <c r="Z814" s="2">
        <v>295.77</v>
      </c>
      <c r="AA814" s="22">
        <f t="shared" si="7"/>
        <v>-0.001621567194</v>
      </c>
      <c r="AB814" s="3" t="s">
        <v>488</v>
      </c>
      <c r="AC814" s="4">
        <f t="array" ref="AC814">XLOOKUP(AB814,'Agregado (2)'!$B$2:$B$1511,'Agregado (2)'!$H$2:$H$1511)</f>
        <v>0.004022673341</v>
      </c>
      <c r="AD814" s="3" t="s">
        <v>488</v>
      </c>
      <c r="AE814" s="2">
        <v>1104.24</v>
      </c>
      <c r="AF814" s="12">
        <v>44280.0</v>
      </c>
      <c r="AG814" s="2">
        <v>213.46</v>
      </c>
      <c r="AH814" s="9">
        <f t="shared" si="8"/>
        <v>0.01591345115</v>
      </c>
    </row>
    <row r="815" ht="15.75" customHeight="1">
      <c r="B815" s="13" t="s">
        <v>488</v>
      </c>
      <c r="C815" s="10">
        <v>115649.06800000007</v>
      </c>
      <c r="D815" s="21">
        <f t="shared" si="1"/>
        <v>0.009594072556</v>
      </c>
      <c r="E815" s="10">
        <v>130831.82200000015</v>
      </c>
      <c r="F815" s="10">
        <v>125877.28399999983</v>
      </c>
      <c r="G815" s="10">
        <f t="shared" si="2"/>
        <v>372358.1836</v>
      </c>
      <c r="H815" s="11">
        <f t="shared" si="5"/>
        <v>0.004022673341</v>
      </c>
      <c r="J815" s="12"/>
      <c r="K815" s="12"/>
      <c r="L815" s="12"/>
      <c r="M815" s="12"/>
      <c r="N815" s="12"/>
      <c r="O815" s="12"/>
      <c r="P815" s="12"/>
      <c r="Q815" s="12">
        <v>44281.0</v>
      </c>
      <c r="R815" s="2">
        <v>236.48</v>
      </c>
      <c r="S815" s="3" t="s">
        <v>489</v>
      </c>
      <c r="T815" s="4">
        <f t="array" ref="T815">XLOOKUP(S815,'Agregado (2)'!$B$2:$B$1511,'Agregado (2)'!$H$2:$H$1511)</f>
        <v>0.004379367143</v>
      </c>
      <c r="V815" s="12">
        <v>44281.0</v>
      </c>
      <c r="W815" s="2">
        <v>304.12</v>
      </c>
      <c r="Y815" s="12">
        <v>44281.0</v>
      </c>
      <c r="Z815" s="2">
        <v>304.12</v>
      </c>
      <c r="AA815" s="22">
        <f t="shared" si="7"/>
        <v>0.02784023511</v>
      </c>
      <c r="AB815" s="3" t="s">
        <v>489</v>
      </c>
      <c r="AC815" s="4">
        <f t="array" ref="AC815">XLOOKUP(AB815,'Agregado (2)'!$B$2:$B$1511,'Agregado (2)'!$H$2:$H$1511)</f>
        <v>0.004379367143</v>
      </c>
      <c r="AD815" s="3" t="s">
        <v>489</v>
      </c>
      <c r="AE815" s="2">
        <v>662.142</v>
      </c>
      <c r="AF815" s="12">
        <v>44281.0</v>
      </c>
      <c r="AG815" s="2">
        <v>206.24</v>
      </c>
      <c r="AH815" s="9">
        <f t="shared" si="8"/>
        <v>-0.03440892229</v>
      </c>
    </row>
    <row r="816" ht="15.75" customHeight="1">
      <c r="B816" s="13" t="s">
        <v>489</v>
      </c>
      <c r="C816" s="10">
        <v>116311.21000000008</v>
      </c>
      <c r="D816" s="21">
        <f t="shared" si="1"/>
        <v>0.005709113683</v>
      </c>
      <c r="E816" s="10">
        <v>131300.96100000016</v>
      </c>
      <c r="F816" s="10">
        <v>126380.27599999982</v>
      </c>
      <c r="G816" s="10">
        <f t="shared" si="2"/>
        <v>373992.4527</v>
      </c>
      <c r="H816" s="11">
        <f t="shared" si="5"/>
        <v>0.004379367143</v>
      </c>
      <c r="J816" s="12"/>
      <c r="K816" s="12"/>
      <c r="L816" s="12"/>
      <c r="M816" s="12"/>
      <c r="N816" s="12"/>
      <c r="O816" s="12"/>
      <c r="P816" s="12"/>
      <c r="Q816" s="12">
        <v>44284.0</v>
      </c>
      <c r="R816" s="2">
        <v>235.24</v>
      </c>
      <c r="S816" s="3" t="s">
        <v>490</v>
      </c>
      <c r="T816" s="4">
        <f t="array" ref="T816">XLOOKUP(S816,'Agregado (2)'!$B$2:$B$1511,'Agregado (2)'!$H$2:$H$1511)</f>
        <v>-0.01820452795</v>
      </c>
      <c r="V816" s="12">
        <v>44284.0</v>
      </c>
      <c r="W816" s="2">
        <v>306.97</v>
      </c>
      <c r="Y816" s="12">
        <v>44284.0</v>
      </c>
      <c r="Z816" s="2">
        <v>306.97</v>
      </c>
      <c r="AA816" s="22">
        <f t="shared" si="7"/>
        <v>0.009327662582</v>
      </c>
      <c r="AB816" s="3" t="s">
        <v>490</v>
      </c>
      <c r="AC816" s="4">
        <f t="array" ref="AC816">XLOOKUP(AB816,'Agregado (2)'!$B$2:$B$1511,'Agregado (2)'!$H$2:$H$1511)</f>
        <v>-0.01820452795</v>
      </c>
      <c r="AD816" s="3" t="s">
        <v>490</v>
      </c>
      <c r="AE816" s="2">
        <v>-6909.752</v>
      </c>
      <c r="AF816" s="12">
        <v>44284.0</v>
      </c>
      <c r="AG816" s="2">
        <v>203.76</v>
      </c>
      <c r="AH816" s="9">
        <f t="shared" si="8"/>
        <v>-0.01209770852</v>
      </c>
    </row>
    <row r="817" ht="15.75" customHeight="1">
      <c r="B817" s="13" t="s">
        <v>490</v>
      </c>
      <c r="C817" s="10">
        <v>109401.45800000007</v>
      </c>
      <c r="D817" s="21">
        <f t="shared" si="1"/>
        <v>-0.06124522639</v>
      </c>
      <c r="E817" s="10">
        <v>131400.32400000017</v>
      </c>
      <c r="F817" s="10">
        <v>126443.97299999982</v>
      </c>
      <c r="G817" s="10">
        <f t="shared" si="2"/>
        <v>367245.6938</v>
      </c>
      <c r="H817" s="11">
        <f t="shared" si="5"/>
        <v>-0.01820452795</v>
      </c>
      <c r="J817" s="12"/>
      <c r="K817" s="12"/>
      <c r="L817" s="12"/>
      <c r="M817" s="12"/>
      <c r="N817" s="12"/>
      <c r="O817" s="12"/>
      <c r="P817" s="12"/>
      <c r="Q817" s="12">
        <v>44285.0</v>
      </c>
      <c r="R817" s="2">
        <v>231.85</v>
      </c>
      <c r="S817" s="3" t="s">
        <v>491</v>
      </c>
      <c r="T817" s="4">
        <f t="array" ref="T817">XLOOKUP(S817,'Agregado (2)'!$B$2:$B$1511,'Agregado (2)'!$H$2:$H$1511)</f>
        <v>0.002339944944</v>
      </c>
      <c r="V817" s="12">
        <v>44285.0</v>
      </c>
      <c r="W817" s="2">
        <v>297.53</v>
      </c>
      <c r="Y817" s="12">
        <v>44285.0</v>
      </c>
      <c r="Z817" s="2">
        <v>297.53</v>
      </c>
      <c r="AA817" s="22">
        <f t="shared" si="7"/>
        <v>-0.0312349627</v>
      </c>
      <c r="AB817" s="3" t="s">
        <v>491</v>
      </c>
      <c r="AC817" s="4">
        <f t="array" ref="AC817">XLOOKUP(AB817,'Agregado (2)'!$B$2:$B$1511,'Agregado (2)'!$H$2:$H$1511)</f>
        <v>0.002339944944</v>
      </c>
      <c r="AD817" s="3" t="s">
        <v>491</v>
      </c>
      <c r="AE817" s="2">
        <v>949.514</v>
      </c>
      <c r="AF817" s="12">
        <v>44285.0</v>
      </c>
      <c r="AG817" s="2">
        <v>211.87</v>
      </c>
      <c r="AH817" s="9">
        <f t="shared" si="8"/>
        <v>0.03903004836</v>
      </c>
    </row>
    <row r="818" ht="15.75" customHeight="1">
      <c r="B818" s="13" t="s">
        <v>491</v>
      </c>
      <c r="C818" s="10">
        <v>110350.97200000007</v>
      </c>
      <c r="D818" s="21">
        <f t="shared" si="1"/>
        <v>0.008641723862</v>
      </c>
      <c r="E818" s="10">
        <v>131420.17900000018</v>
      </c>
      <c r="F818" s="10">
        <v>126334.87499999983</v>
      </c>
      <c r="G818" s="10">
        <f t="shared" si="2"/>
        <v>368106.0346</v>
      </c>
      <c r="H818" s="11">
        <f t="shared" si="5"/>
        <v>0.002339944944</v>
      </c>
      <c r="J818" s="12"/>
      <c r="K818" s="12"/>
      <c r="L818" s="12"/>
      <c r="M818" s="12"/>
      <c r="N818" s="12"/>
      <c r="O818" s="12"/>
      <c r="P818" s="12"/>
      <c r="Q818" s="12">
        <v>44286.0</v>
      </c>
      <c r="R818" s="2">
        <v>235.77</v>
      </c>
      <c r="S818" s="3" t="s">
        <v>492</v>
      </c>
      <c r="T818" s="4">
        <f t="array" ref="T818">XLOOKUP(S818,'Agregado (2)'!$B$2:$B$1511,'Agregado (2)'!$H$2:$H$1511)</f>
        <v>0.00884794847</v>
      </c>
      <c r="V818" s="12">
        <v>44286.0</v>
      </c>
      <c r="W818" s="2">
        <v>298.61</v>
      </c>
      <c r="Y818" s="12">
        <v>44286.0</v>
      </c>
      <c r="Z818" s="2">
        <v>298.61</v>
      </c>
      <c r="AA818" s="22">
        <f t="shared" si="7"/>
        <v>0.003623313925</v>
      </c>
      <c r="AB818" s="3" t="s">
        <v>492</v>
      </c>
      <c r="AC818" s="4">
        <f t="array" ref="AC818">XLOOKUP(AB818,'Agregado (2)'!$B$2:$B$1511,'Agregado (2)'!$H$2:$H$1511)</f>
        <v>0.00884794847</v>
      </c>
      <c r="AD818" s="3" t="s">
        <v>492</v>
      </c>
      <c r="AE818" s="2">
        <v>2484.848</v>
      </c>
      <c r="AF818" s="12">
        <v>44286.0</v>
      </c>
      <c r="AG818" s="2">
        <v>222.64</v>
      </c>
      <c r="AH818" s="9">
        <f t="shared" si="8"/>
        <v>0.04958323818</v>
      </c>
    </row>
    <row r="819" ht="15.75" customHeight="1">
      <c r="B819" s="13" t="s">
        <v>492</v>
      </c>
      <c r="C819" s="10">
        <v>112835.82000000007</v>
      </c>
      <c r="D819" s="21">
        <f t="shared" si="1"/>
        <v>0.02226790085</v>
      </c>
      <c r="E819" s="10">
        <v>132073.4060000002</v>
      </c>
      <c r="F819" s="10">
        <v>126468.22099999983</v>
      </c>
      <c r="G819" s="10">
        <f t="shared" si="2"/>
        <v>371377.4693</v>
      </c>
      <c r="H819" s="11">
        <f t="shared" si="5"/>
        <v>0.00884794847</v>
      </c>
      <c r="J819" s="12"/>
      <c r="K819" s="12"/>
      <c r="L819" s="12"/>
      <c r="M819" s="12"/>
      <c r="N819" s="12"/>
      <c r="O819" s="12"/>
      <c r="P819" s="12"/>
      <c r="Q819" s="12">
        <v>44287.0</v>
      </c>
      <c r="R819" s="2">
        <v>242.35</v>
      </c>
      <c r="S819" s="3">
        <v>44200.0</v>
      </c>
      <c r="T819" s="4">
        <f t="array" ref="T819">XLOOKUP(S819,'Agregado (2)'!$B$2:$B$1511,'Agregado (2)'!$H$2:$H$1511)</f>
        <v>0.009791241323</v>
      </c>
      <c r="V819" s="12">
        <v>44287.0</v>
      </c>
      <c r="W819" s="2">
        <v>306.31</v>
      </c>
      <c r="Y819" s="12">
        <v>44287.0</v>
      </c>
      <c r="Z819" s="2">
        <v>306.31</v>
      </c>
      <c r="AA819" s="22">
        <f t="shared" si="7"/>
        <v>0.02545928687</v>
      </c>
      <c r="AB819" s="3">
        <v>44200.0</v>
      </c>
      <c r="AC819" s="4">
        <f t="array" ref="AC819">XLOOKUP(AB819,'Agregado (2)'!$B$2:$B$1511,'Agregado (2)'!$H$2:$H$1511)</f>
        <v>0.009791241323</v>
      </c>
      <c r="AD819" s="3">
        <v>44200.0</v>
      </c>
      <c r="AE819" s="2">
        <v>3741.054</v>
      </c>
      <c r="AF819" s="12">
        <v>44287.0</v>
      </c>
      <c r="AG819" s="2">
        <v>220.58</v>
      </c>
      <c r="AH819" s="9">
        <f t="shared" si="8"/>
        <v>-0.00929567634</v>
      </c>
    </row>
    <row r="820" ht="15.75" customHeight="1">
      <c r="B820" s="13">
        <v>44200.0</v>
      </c>
      <c r="C820" s="10">
        <v>116576.87400000007</v>
      </c>
      <c r="D820" s="21">
        <f t="shared" si="1"/>
        <v>0.03261707621</v>
      </c>
      <c r="E820" s="10">
        <v>132431.0310000002</v>
      </c>
      <c r="F820" s="10">
        <v>126023.63799999983</v>
      </c>
      <c r="G820" s="10">
        <f t="shared" si="2"/>
        <v>375031.5756</v>
      </c>
      <c r="H820" s="11">
        <f t="shared" si="5"/>
        <v>0.009791241323</v>
      </c>
      <c r="J820" s="12"/>
      <c r="K820" s="12"/>
      <c r="L820" s="12"/>
      <c r="M820" s="12"/>
      <c r="N820" s="12"/>
      <c r="O820" s="12"/>
      <c r="P820" s="12"/>
      <c r="Q820" s="12">
        <v>44291.0</v>
      </c>
      <c r="R820" s="2">
        <v>249.07</v>
      </c>
      <c r="S820" s="3">
        <v>44320.0</v>
      </c>
      <c r="T820" s="4">
        <f t="array" ref="T820">XLOOKUP(S820,'Agregado (2)'!$B$2:$B$1511,'Agregado (2)'!$H$2:$H$1511)</f>
        <v>-0.007907551451</v>
      </c>
      <c r="V820" s="12">
        <v>44291.0</v>
      </c>
      <c r="W820" s="2">
        <v>310.89</v>
      </c>
      <c r="Y820" s="12">
        <v>44291.0</v>
      </c>
      <c r="Z820" s="2">
        <v>310.89</v>
      </c>
      <c r="AA820" s="22">
        <f t="shared" si="7"/>
        <v>0.01484149083</v>
      </c>
      <c r="AB820" s="3">
        <v>44320.0</v>
      </c>
      <c r="AC820" s="4">
        <f t="array" ref="AC820">XLOOKUP(AB820,'Agregado (2)'!$B$2:$B$1511,'Agregado (2)'!$H$2:$H$1511)</f>
        <v>-0.007907551451</v>
      </c>
      <c r="AD820" s="3">
        <v>44320.0</v>
      </c>
      <c r="AE820" s="2">
        <v>-3384.7</v>
      </c>
      <c r="AF820" s="12">
        <v>44291.0</v>
      </c>
      <c r="AG820" s="2">
        <v>230.35</v>
      </c>
      <c r="AH820" s="9">
        <f t="shared" si="8"/>
        <v>0.0433394505</v>
      </c>
    </row>
    <row r="821" ht="15.75" customHeight="1">
      <c r="B821" s="13">
        <v>44320.0</v>
      </c>
      <c r="C821" s="10">
        <v>113192.17400000007</v>
      </c>
      <c r="D821" s="21">
        <f t="shared" si="1"/>
        <v>-0.02946388895</v>
      </c>
      <c r="E821" s="10">
        <v>132692.36900000018</v>
      </c>
      <c r="F821" s="10">
        <v>126193.17499999983</v>
      </c>
      <c r="G821" s="10">
        <f t="shared" si="2"/>
        <v>372077.6885</v>
      </c>
      <c r="H821" s="11">
        <f t="shared" si="5"/>
        <v>-0.007907551451</v>
      </c>
      <c r="J821" s="12"/>
      <c r="K821" s="12"/>
      <c r="L821" s="12"/>
      <c r="M821" s="12"/>
      <c r="N821" s="12"/>
      <c r="O821" s="12"/>
      <c r="P821" s="12"/>
      <c r="Q821" s="12">
        <v>44292.0</v>
      </c>
      <c r="R821" s="2">
        <v>247.86</v>
      </c>
      <c r="S821" s="3">
        <v>44351.0</v>
      </c>
      <c r="T821" s="4">
        <f t="array" ref="T821">XLOOKUP(S821,'Agregado (2)'!$B$2:$B$1511,'Agregado (2)'!$H$2:$H$1511)</f>
        <v>-0.006358285333</v>
      </c>
      <c r="V821" s="12">
        <v>44292.0</v>
      </c>
      <c r="W821" s="2">
        <v>309.5</v>
      </c>
      <c r="Y821" s="12">
        <v>44292.0</v>
      </c>
      <c r="Z821" s="2">
        <v>309.5</v>
      </c>
      <c r="AA821" s="22">
        <f t="shared" si="7"/>
        <v>-0.00448105974</v>
      </c>
      <c r="AB821" s="3">
        <v>44351.0</v>
      </c>
      <c r="AC821" s="4">
        <f t="array" ref="AC821">XLOOKUP(AB821,'Agregado (2)'!$B$2:$B$1511,'Agregado (2)'!$H$2:$H$1511)</f>
        <v>-0.006358285333</v>
      </c>
      <c r="AD821" s="3">
        <v>44351.0</v>
      </c>
      <c r="AE821" s="2">
        <v>-2722.836</v>
      </c>
      <c r="AF821" s="12">
        <v>44292.0</v>
      </c>
      <c r="AG821" s="2">
        <v>230.54</v>
      </c>
      <c r="AH821" s="9">
        <f t="shared" si="8"/>
        <v>0.0008244917909</v>
      </c>
    </row>
    <row r="822" ht="15.75" customHeight="1">
      <c r="B822" s="13">
        <v>44351.0</v>
      </c>
      <c r="C822" s="10">
        <v>110469.33800000008</v>
      </c>
      <c r="D822" s="21">
        <f t="shared" si="1"/>
        <v>-0.02434903081</v>
      </c>
      <c r="E822" s="10">
        <v>132875.9310000002</v>
      </c>
      <c r="F822" s="10">
        <v>126374.17299999984</v>
      </c>
      <c r="G822" s="10">
        <f t="shared" si="2"/>
        <v>369719.4177</v>
      </c>
      <c r="H822" s="11">
        <f t="shared" si="5"/>
        <v>-0.006358285333</v>
      </c>
      <c r="J822" s="12"/>
      <c r="K822" s="12"/>
      <c r="L822" s="12"/>
      <c r="M822" s="12"/>
      <c r="N822" s="12"/>
      <c r="O822" s="12"/>
      <c r="P822" s="12"/>
      <c r="Q822" s="12">
        <v>44293.0</v>
      </c>
      <c r="R822" s="2">
        <v>249.9</v>
      </c>
      <c r="S822" s="3">
        <v>44381.0</v>
      </c>
      <c r="T822" s="4">
        <f t="array" ref="T822">XLOOKUP(S822,'Agregado (2)'!$B$2:$B$1511,'Agregado (2)'!$H$2:$H$1511)</f>
        <v>0.006008886874</v>
      </c>
      <c r="V822" s="12">
        <v>44293.0</v>
      </c>
      <c r="W822" s="2">
        <v>307.91</v>
      </c>
      <c r="Y822" s="12">
        <v>44293.0</v>
      </c>
      <c r="Z822" s="2">
        <v>307.91</v>
      </c>
      <c r="AA822" s="22">
        <f t="shared" si="7"/>
        <v>-0.005150559644</v>
      </c>
      <c r="AB822" s="3">
        <v>44381.0</v>
      </c>
      <c r="AC822" s="4">
        <f t="array" ref="AC822">XLOOKUP(AB822,'Agregado (2)'!$B$2:$B$1511,'Agregado (2)'!$H$2:$H$1511)</f>
        <v>0.006008886874</v>
      </c>
      <c r="AD822" s="3">
        <v>44381.0</v>
      </c>
      <c r="AE822" s="2">
        <v>1319.548</v>
      </c>
      <c r="AF822" s="12">
        <v>44293.0</v>
      </c>
      <c r="AG822" s="2">
        <v>223.66</v>
      </c>
      <c r="AH822" s="9">
        <f t="shared" si="8"/>
        <v>-0.03029734157</v>
      </c>
    </row>
    <row r="823" ht="15.75" customHeight="1">
      <c r="B823" s="13">
        <v>44381.0</v>
      </c>
      <c r="C823" s="10">
        <v>111788.88600000007</v>
      </c>
      <c r="D823" s="21">
        <f t="shared" si="1"/>
        <v>0.01187414783</v>
      </c>
      <c r="E823" s="10">
        <v>133364.97500000018</v>
      </c>
      <c r="F823" s="10">
        <v>126793.83499999983</v>
      </c>
      <c r="G823" s="10">
        <f t="shared" si="2"/>
        <v>371947.7079</v>
      </c>
      <c r="H823" s="11">
        <f t="shared" si="5"/>
        <v>0.006008886874</v>
      </c>
      <c r="J823" s="12"/>
      <c r="K823" s="12"/>
      <c r="L823" s="12"/>
      <c r="M823" s="12"/>
      <c r="N823" s="12"/>
      <c r="O823" s="12"/>
      <c r="P823" s="12"/>
      <c r="Q823" s="12">
        <v>44294.0</v>
      </c>
      <c r="R823" s="2">
        <v>253.25</v>
      </c>
      <c r="S823" s="3">
        <v>44412.0</v>
      </c>
      <c r="T823" s="4">
        <f t="array" ref="T823">XLOOKUP(S823,'Agregado (2)'!$B$2:$B$1511,'Agregado (2)'!$H$2:$H$1511)</f>
        <v>0.003725008501</v>
      </c>
      <c r="V823" s="12">
        <v>44294.0</v>
      </c>
      <c r="W823" s="2">
        <v>313.1</v>
      </c>
      <c r="Y823" s="12">
        <v>44294.0</v>
      </c>
      <c r="Z823" s="2">
        <v>313.1</v>
      </c>
      <c r="AA823" s="22">
        <f t="shared" si="7"/>
        <v>0.01671509585</v>
      </c>
      <c r="AB823" s="3">
        <v>44412.0</v>
      </c>
      <c r="AC823" s="4">
        <f t="array" ref="AC823">XLOOKUP(AB823,'Agregado (2)'!$B$2:$B$1511,'Agregado (2)'!$H$2:$H$1511)</f>
        <v>0.003725008501</v>
      </c>
      <c r="AD823" s="3">
        <v>44412.0</v>
      </c>
      <c r="AE823" s="2">
        <v>894.566</v>
      </c>
      <c r="AF823" s="12">
        <v>44294.0</v>
      </c>
      <c r="AG823" s="2">
        <v>227.93</v>
      </c>
      <c r="AH823" s="9">
        <f t="shared" si="8"/>
        <v>0.01891152267</v>
      </c>
    </row>
    <row r="824" ht="15.75" customHeight="1">
      <c r="B824" s="13">
        <v>44412.0</v>
      </c>
      <c r="C824" s="10">
        <v>112683.45200000008</v>
      </c>
      <c r="D824" s="21">
        <f t="shared" si="1"/>
        <v>0.007970431847</v>
      </c>
      <c r="E824" s="10">
        <v>133528.23300000018</v>
      </c>
      <c r="F824" s="10">
        <v>127124.10699999983</v>
      </c>
      <c r="G824" s="10">
        <f t="shared" si="2"/>
        <v>373335.8</v>
      </c>
      <c r="H824" s="11">
        <f t="shared" si="5"/>
        <v>0.003725008501</v>
      </c>
      <c r="J824" s="12"/>
      <c r="K824" s="12"/>
      <c r="L824" s="12"/>
      <c r="M824" s="12"/>
      <c r="N824" s="12"/>
      <c r="O824" s="12"/>
      <c r="P824" s="12"/>
      <c r="Q824" s="12">
        <v>44295.0</v>
      </c>
      <c r="R824" s="2">
        <v>255.85</v>
      </c>
      <c r="S824" s="3">
        <v>44443.0</v>
      </c>
      <c r="T824" s="4">
        <f t="array" ref="T824">XLOOKUP(S824,'Agregado (2)'!$B$2:$B$1511,'Agregado (2)'!$H$2:$H$1511)</f>
        <v>-0.001758769978</v>
      </c>
      <c r="V824" s="12">
        <v>44295.0</v>
      </c>
      <c r="W824" s="2">
        <v>314.29</v>
      </c>
      <c r="Y824" s="12">
        <v>44295.0</v>
      </c>
      <c r="Z824" s="2">
        <v>314.29</v>
      </c>
      <c r="AA824" s="22">
        <f t="shared" si="7"/>
        <v>0.003793498229</v>
      </c>
      <c r="AB824" s="3">
        <v>44443.0</v>
      </c>
      <c r="AC824" s="4">
        <f t="array" ref="AC824">XLOOKUP(AB824,'Agregado (2)'!$B$2:$B$1511,'Agregado (2)'!$H$2:$H$1511)</f>
        <v>-0.001758769978</v>
      </c>
      <c r="AD824" s="3">
        <v>44443.0</v>
      </c>
      <c r="AE824" s="2">
        <v>-1204.867</v>
      </c>
      <c r="AF824" s="12">
        <v>44295.0</v>
      </c>
      <c r="AG824" s="2">
        <v>225.67</v>
      </c>
      <c r="AH824" s="9">
        <f t="shared" si="8"/>
        <v>-0.009964809087</v>
      </c>
    </row>
    <row r="825" ht="15.75" customHeight="1">
      <c r="B825" s="13">
        <v>44443.0</v>
      </c>
      <c r="C825" s="10">
        <v>111478.58500000008</v>
      </c>
      <c r="D825" s="21">
        <f t="shared" si="1"/>
        <v>-0.01075006829</v>
      </c>
      <c r="E825" s="10">
        <v>133651.22200000018</v>
      </c>
      <c r="F825" s="10">
        <v>127549.96899999982</v>
      </c>
      <c r="G825" s="10">
        <f t="shared" si="2"/>
        <v>372679.7652</v>
      </c>
      <c r="H825" s="11">
        <f t="shared" si="5"/>
        <v>-0.001758769978</v>
      </c>
      <c r="J825" s="12"/>
      <c r="K825" s="12"/>
      <c r="L825" s="12"/>
      <c r="M825" s="12"/>
      <c r="N825" s="12"/>
      <c r="O825" s="12"/>
      <c r="P825" s="12"/>
      <c r="Q825" s="12">
        <v>44298.0</v>
      </c>
      <c r="R825" s="2">
        <v>255.91</v>
      </c>
      <c r="S825" s="3">
        <v>44534.0</v>
      </c>
      <c r="T825" s="4">
        <f t="array" ref="T825">XLOOKUP(S825,'Agregado (2)'!$B$2:$B$1511,'Agregado (2)'!$H$2:$H$1511)</f>
        <v>-0.003236626321</v>
      </c>
      <c r="V825" s="12">
        <v>44298.0</v>
      </c>
      <c r="W825" s="2">
        <v>314.48</v>
      </c>
      <c r="Y825" s="12">
        <v>44298.0</v>
      </c>
      <c r="Z825" s="2">
        <v>314.48</v>
      </c>
      <c r="AA825" s="22">
        <f t="shared" si="7"/>
        <v>0.0006043545518</v>
      </c>
      <c r="AB825" s="3">
        <v>44534.0</v>
      </c>
      <c r="AC825" s="4">
        <f t="array" ref="AC825">XLOOKUP(AB825,'Agregado (2)'!$B$2:$B$1511,'Agregado (2)'!$H$2:$H$1511)</f>
        <v>-0.003236626321</v>
      </c>
      <c r="AD825" s="3">
        <v>44534.0</v>
      </c>
      <c r="AE825" s="2">
        <v>-1543.436</v>
      </c>
      <c r="AF825" s="12">
        <v>44298.0</v>
      </c>
      <c r="AG825" s="2">
        <v>233.99</v>
      </c>
      <c r="AH825" s="9">
        <f t="shared" si="8"/>
        <v>0.03620462422</v>
      </c>
    </row>
    <row r="826" ht="15.75" customHeight="1">
      <c r="B826" s="13">
        <v>44534.0</v>
      </c>
      <c r="C826" s="10">
        <v>109935.14900000008</v>
      </c>
      <c r="D826" s="21">
        <f t="shared" si="1"/>
        <v>-0.01394187228</v>
      </c>
      <c r="E826" s="10">
        <v>133857.78800000018</v>
      </c>
      <c r="F826" s="10">
        <v>127682.56699999982</v>
      </c>
      <c r="G826" s="10">
        <f t="shared" si="2"/>
        <v>371475.4901</v>
      </c>
      <c r="H826" s="11">
        <f t="shared" si="5"/>
        <v>-0.003236626321</v>
      </c>
      <c r="J826" s="12"/>
      <c r="K826" s="12"/>
      <c r="L826" s="12"/>
      <c r="M826" s="12"/>
      <c r="N826" s="12"/>
      <c r="O826" s="12"/>
      <c r="P826" s="12"/>
      <c r="Q826" s="12">
        <v>44299.0</v>
      </c>
      <c r="R826" s="2">
        <v>258.49</v>
      </c>
      <c r="S826" s="3" t="s">
        <v>493</v>
      </c>
      <c r="T826" s="4">
        <f t="array" ref="T826">XLOOKUP(S826,'Agregado (2)'!$B$2:$B$1511,'Agregado (2)'!$H$2:$H$1511)</f>
        <v>0.006751538434</v>
      </c>
      <c r="V826" s="12">
        <v>44299.0</v>
      </c>
      <c r="W826" s="2">
        <v>315.17</v>
      </c>
      <c r="Y826" s="12">
        <v>44299.0</v>
      </c>
      <c r="Z826" s="2">
        <v>315.17</v>
      </c>
      <c r="AA826" s="22">
        <f t="shared" si="7"/>
        <v>0.002191694675</v>
      </c>
      <c r="AB826" s="3" t="s">
        <v>493</v>
      </c>
      <c r="AC826" s="4">
        <f t="array" ref="AC826">XLOOKUP(AB826,'Agregado (2)'!$B$2:$B$1511,'Agregado (2)'!$H$2:$H$1511)</f>
        <v>0.006751538434</v>
      </c>
      <c r="AD826" s="3" t="s">
        <v>493</v>
      </c>
      <c r="AE826" s="2">
        <v>2078.116</v>
      </c>
      <c r="AF826" s="12">
        <v>44299.0</v>
      </c>
      <c r="AG826" s="2">
        <v>254.11</v>
      </c>
      <c r="AH826" s="9">
        <f t="shared" si="8"/>
        <v>0.08248886473</v>
      </c>
    </row>
    <row r="827" ht="15.75" customHeight="1">
      <c r="B827" s="13" t="s">
        <v>493</v>
      </c>
      <c r="C827" s="10">
        <v>112013.26500000007</v>
      </c>
      <c r="D827" s="21">
        <f t="shared" si="1"/>
        <v>0.01872666439</v>
      </c>
      <c r="E827" s="10">
        <v>134002.35800000018</v>
      </c>
      <c r="F827" s="10">
        <v>127976.36499999982</v>
      </c>
      <c r="G827" s="10">
        <f t="shared" si="2"/>
        <v>373992.0067</v>
      </c>
      <c r="H827" s="11">
        <f t="shared" si="5"/>
        <v>0.006751538434</v>
      </c>
      <c r="J827" s="12"/>
      <c r="K827" s="12"/>
      <c r="L827" s="12"/>
      <c r="M827" s="12"/>
      <c r="N827" s="12"/>
      <c r="O827" s="12"/>
      <c r="P827" s="12"/>
      <c r="Q827" s="12">
        <v>44300.0</v>
      </c>
      <c r="R827" s="2">
        <v>255.59</v>
      </c>
      <c r="S827" s="3" t="s">
        <v>494</v>
      </c>
      <c r="T827" s="4">
        <f t="array" ref="T827">XLOOKUP(S827,'Agregado (2)'!$B$2:$B$1511,'Agregado (2)'!$H$2:$H$1511)</f>
        <v>-0.002006650496</v>
      </c>
      <c r="V827" s="12">
        <v>44300.0</v>
      </c>
      <c r="W827" s="2">
        <v>315.17</v>
      </c>
      <c r="Y827" s="12">
        <v>44300.0</v>
      </c>
      <c r="Z827" s="2">
        <v>315.17</v>
      </c>
      <c r="AA827" s="22">
        <f t="shared" si="7"/>
        <v>0</v>
      </c>
      <c r="AB827" s="3" t="s">
        <v>494</v>
      </c>
      <c r="AC827" s="4">
        <f t="array" ref="AC827">XLOOKUP(AB827,'Agregado (2)'!$B$2:$B$1511,'Agregado (2)'!$H$2:$H$1511)</f>
        <v>-0.002006650496</v>
      </c>
      <c r="AD827" s="3" t="s">
        <v>494</v>
      </c>
      <c r="AE827" s="2">
        <v>330.289</v>
      </c>
      <c r="AF827" s="12">
        <v>44300.0</v>
      </c>
      <c r="AG827" s="2">
        <v>244.08</v>
      </c>
      <c r="AH827" s="9">
        <f t="shared" si="8"/>
        <v>-0.04027120373</v>
      </c>
    </row>
    <row r="828" ht="15.75" customHeight="1">
      <c r="B828" s="13" t="s">
        <v>494</v>
      </c>
      <c r="C828" s="10">
        <v>112343.55400000008</v>
      </c>
      <c r="D828" s="21">
        <f t="shared" si="1"/>
        <v>0.002944320927</v>
      </c>
      <c r="E828" s="10">
        <v>132841.9900000002</v>
      </c>
      <c r="F828" s="10">
        <v>128056.74099999982</v>
      </c>
      <c r="G828" s="10">
        <f t="shared" si="2"/>
        <v>373242.2879</v>
      </c>
      <c r="H828" s="11">
        <f t="shared" si="5"/>
        <v>-0.002006650496</v>
      </c>
      <c r="J828" s="12"/>
      <c r="K828" s="12"/>
      <c r="L828" s="12"/>
      <c r="M828" s="12"/>
      <c r="N828" s="12"/>
      <c r="O828" s="12"/>
      <c r="P828" s="12"/>
      <c r="Q828" s="12">
        <v>44301.0</v>
      </c>
      <c r="R828" s="2">
        <v>259.5</v>
      </c>
      <c r="S828" s="3" t="s">
        <v>495</v>
      </c>
      <c r="T828" s="4">
        <f t="array" ref="T828">XLOOKUP(S828,'Agregado (2)'!$B$2:$B$1511,'Agregado (2)'!$H$2:$H$1511)</f>
        <v>0.003468202674</v>
      </c>
      <c r="V828" s="12">
        <v>44301.0</v>
      </c>
      <c r="W828" s="2">
        <v>318.51</v>
      </c>
      <c r="Y828" s="12">
        <v>44301.0</v>
      </c>
      <c r="Z828" s="2">
        <v>318.51</v>
      </c>
      <c r="AA828" s="22">
        <f t="shared" si="7"/>
        <v>0.0105416959</v>
      </c>
      <c r="AB828" s="3" t="s">
        <v>495</v>
      </c>
      <c r="AC828" s="4">
        <f t="array" ref="AC828">XLOOKUP(AB828,'Agregado (2)'!$B$2:$B$1511,'Agregado (2)'!$H$2:$H$1511)</f>
        <v>0.003468202674</v>
      </c>
      <c r="AD828" s="3" t="s">
        <v>495</v>
      </c>
      <c r="AE828" s="2">
        <v>925.253</v>
      </c>
      <c r="AF828" s="12">
        <v>44301.0</v>
      </c>
      <c r="AG828" s="2">
        <v>246.28</v>
      </c>
      <c r="AH828" s="9">
        <f t="shared" si="8"/>
        <v>0.008973059635</v>
      </c>
    </row>
    <row r="829" ht="15.75" customHeight="1">
      <c r="B829" s="13" t="s">
        <v>495</v>
      </c>
      <c r="C829" s="10">
        <v>113268.80700000007</v>
      </c>
      <c r="D829" s="21">
        <f t="shared" si="1"/>
        <v>0.008202194092</v>
      </c>
      <c r="E829" s="10">
        <v>132821.3510000002</v>
      </c>
      <c r="F829" s="10">
        <v>128448.84899999981</v>
      </c>
      <c r="G829" s="10">
        <f t="shared" si="2"/>
        <v>374539.0152</v>
      </c>
      <c r="H829" s="11">
        <f t="shared" si="5"/>
        <v>0.003468202674</v>
      </c>
      <c r="J829" s="12"/>
      <c r="K829" s="12"/>
      <c r="L829" s="12"/>
      <c r="M829" s="12"/>
      <c r="N829" s="12"/>
      <c r="O829" s="12"/>
      <c r="P829" s="12"/>
      <c r="Q829" s="12">
        <v>44302.0</v>
      </c>
      <c r="R829" s="2">
        <v>260.74</v>
      </c>
      <c r="S829" s="3" t="s">
        <v>496</v>
      </c>
      <c r="T829" s="4">
        <f t="array" ref="T829">XLOOKUP(S829,'Agregado (2)'!$B$2:$B$1511,'Agregado (2)'!$H$2:$H$1511)</f>
        <v>0.001728882243</v>
      </c>
      <c r="V829" s="12">
        <v>44302.0</v>
      </c>
      <c r="W829" s="2">
        <v>322.0</v>
      </c>
      <c r="Y829" s="12">
        <v>44302.0</v>
      </c>
      <c r="Z829" s="2">
        <v>322.0</v>
      </c>
      <c r="AA829" s="22">
        <f t="shared" si="7"/>
        <v>0.01089767385</v>
      </c>
      <c r="AB829" s="3" t="s">
        <v>496</v>
      </c>
      <c r="AC829" s="4">
        <f t="array" ref="AC829">XLOOKUP(AB829,'Agregado (2)'!$B$2:$B$1511,'Agregado (2)'!$H$2:$H$1511)</f>
        <v>0.001728882243</v>
      </c>
      <c r="AD829" s="3" t="s">
        <v>496</v>
      </c>
      <c r="AE829" s="2">
        <v>810.793</v>
      </c>
      <c r="AF829" s="12">
        <v>44302.0</v>
      </c>
      <c r="AG829" s="2">
        <v>246.59</v>
      </c>
      <c r="AH829" s="9">
        <f t="shared" si="8"/>
        <v>0.001257938365</v>
      </c>
    </row>
    <row r="830" ht="15.75" customHeight="1">
      <c r="B830" s="13" t="s">
        <v>496</v>
      </c>
      <c r="C830" s="10">
        <v>114079.60000000008</v>
      </c>
      <c r="D830" s="21">
        <f t="shared" si="1"/>
        <v>0.007132633548</v>
      </c>
      <c r="E830" s="10">
        <v>132403.9900000002</v>
      </c>
      <c r="F830" s="10">
        <v>128703.51199999981</v>
      </c>
      <c r="G830" s="10">
        <f t="shared" si="2"/>
        <v>375187.1091</v>
      </c>
      <c r="H830" s="11">
        <f t="shared" si="5"/>
        <v>0.001728882243</v>
      </c>
      <c r="J830" s="12"/>
      <c r="K830" s="12"/>
      <c r="L830" s="12"/>
      <c r="M830" s="12"/>
      <c r="N830" s="12"/>
      <c r="O830" s="12"/>
      <c r="P830" s="12"/>
      <c r="Q830" s="12">
        <v>44305.0</v>
      </c>
      <c r="R830" s="2">
        <v>258.74</v>
      </c>
      <c r="S830" s="3" t="s">
        <v>497</v>
      </c>
      <c r="T830" s="4">
        <f t="array" ref="T830">XLOOKUP(S830,'Agregado (2)'!$B$2:$B$1511,'Agregado (2)'!$H$2:$H$1511)</f>
        <v>0.002992580105</v>
      </c>
      <c r="V830" s="12">
        <v>44305.0</v>
      </c>
      <c r="W830" s="2">
        <v>320.72</v>
      </c>
      <c r="Y830" s="12">
        <v>44305.0</v>
      </c>
      <c r="Z830" s="2">
        <v>320.72</v>
      </c>
      <c r="AA830" s="22">
        <f t="shared" si="7"/>
        <v>-0.00398307721</v>
      </c>
      <c r="AB830" s="3" t="s">
        <v>497</v>
      </c>
      <c r="AC830" s="4">
        <f t="array" ref="AC830">XLOOKUP(AB830,'Agregado (2)'!$B$2:$B$1511,'Agregado (2)'!$H$2:$H$1511)</f>
        <v>0.002992580105</v>
      </c>
      <c r="AD830" s="3" t="s">
        <v>497</v>
      </c>
      <c r="AE830" s="2">
        <v>834.574</v>
      </c>
      <c r="AF830" s="12">
        <v>44305.0</v>
      </c>
      <c r="AG830" s="2">
        <v>238.21</v>
      </c>
      <c r="AH830" s="9">
        <f t="shared" si="8"/>
        <v>-0.03457440084</v>
      </c>
    </row>
    <row r="831" ht="15.75" customHeight="1">
      <c r="B831" s="13" t="s">
        <v>497</v>
      </c>
      <c r="C831" s="10">
        <v>114914.17400000007</v>
      </c>
      <c r="D831" s="21">
        <f t="shared" si="1"/>
        <v>0.007289086341</v>
      </c>
      <c r="E831" s="10">
        <v>132299.2740000002</v>
      </c>
      <c r="F831" s="10">
        <v>129098.11299999981</v>
      </c>
      <c r="G831" s="10">
        <f t="shared" si="2"/>
        <v>376311.5683</v>
      </c>
      <c r="H831" s="11">
        <f t="shared" si="5"/>
        <v>0.002992580105</v>
      </c>
      <c r="J831" s="12"/>
      <c r="K831" s="12"/>
      <c r="L831" s="12"/>
      <c r="M831" s="12"/>
      <c r="N831" s="12"/>
      <c r="O831" s="12"/>
      <c r="P831" s="12"/>
      <c r="Q831" s="12">
        <v>44306.0</v>
      </c>
      <c r="R831" s="2">
        <v>258.26</v>
      </c>
      <c r="S831" s="3" t="s">
        <v>498</v>
      </c>
      <c r="T831" s="4">
        <f t="array" ref="T831">XLOOKUP(S831,'Agregado (2)'!$B$2:$B$1511,'Agregado (2)'!$H$2:$H$1511)</f>
        <v>-0.001199712041</v>
      </c>
      <c r="V831" s="12">
        <v>44306.0</v>
      </c>
      <c r="W831" s="2">
        <v>323.76</v>
      </c>
      <c r="Y831" s="12">
        <v>44306.0</v>
      </c>
      <c r="Z831" s="2">
        <v>323.76</v>
      </c>
      <c r="AA831" s="22">
        <f t="shared" si="7"/>
        <v>0.009434032233</v>
      </c>
      <c r="AB831" s="3" t="s">
        <v>498</v>
      </c>
      <c r="AC831" s="4">
        <f t="array" ref="AC831">XLOOKUP(AB831,'Agregado (2)'!$B$2:$B$1511,'Agregado (2)'!$H$2:$H$1511)</f>
        <v>-0.001199712041</v>
      </c>
      <c r="AD831" s="3" t="s">
        <v>498</v>
      </c>
      <c r="AE831" s="2">
        <v>-975.422</v>
      </c>
      <c r="AF831" s="12">
        <v>44306.0</v>
      </c>
      <c r="AG831" s="2">
        <v>239.66</v>
      </c>
      <c r="AH831" s="9">
        <f t="shared" si="8"/>
        <v>0.006068614686</v>
      </c>
    </row>
    <row r="832" ht="15.75" customHeight="1">
      <c r="B832" s="13" t="s">
        <v>498</v>
      </c>
      <c r="C832" s="10">
        <v>113938.75200000007</v>
      </c>
      <c r="D832" s="21">
        <f t="shared" si="1"/>
        <v>-0.008524495831</v>
      </c>
      <c r="E832" s="10">
        <v>132653.4190000002</v>
      </c>
      <c r="F832" s="10">
        <v>129268.2109999998</v>
      </c>
      <c r="G832" s="10">
        <f t="shared" si="2"/>
        <v>375860.3735</v>
      </c>
      <c r="H832" s="11">
        <f t="shared" si="5"/>
        <v>-0.001199712041</v>
      </c>
      <c r="J832" s="12"/>
      <c r="K832" s="12"/>
      <c r="L832" s="12"/>
      <c r="M832" s="12"/>
      <c r="N832" s="12"/>
      <c r="O832" s="12"/>
      <c r="P832" s="12"/>
      <c r="Q832" s="12">
        <v>44307.0</v>
      </c>
      <c r="R832" s="2">
        <v>260.58</v>
      </c>
      <c r="S832" s="3" t="s">
        <v>499</v>
      </c>
      <c r="T832" s="4">
        <f t="array" ref="T832">XLOOKUP(S832,'Agregado (2)'!$B$2:$B$1511,'Agregado (2)'!$H$2:$H$1511)</f>
        <v>0.005031082409</v>
      </c>
      <c r="V832" s="12">
        <v>44307.0</v>
      </c>
      <c r="W832" s="2">
        <v>325.03</v>
      </c>
      <c r="Y832" s="12">
        <v>44307.0</v>
      </c>
      <c r="Z832" s="2">
        <v>325.03</v>
      </c>
      <c r="AA832" s="22">
        <f t="shared" si="7"/>
        <v>0.003914985194</v>
      </c>
      <c r="AB832" s="3" t="s">
        <v>499</v>
      </c>
      <c r="AC832" s="4">
        <f t="array" ref="AC832">XLOOKUP(AB832,'Agregado (2)'!$B$2:$B$1511,'Agregado (2)'!$H$2:$H$1511)</f>
        <v>0.005031082409</v>
      </c>
      <c r="AD832" s="3" t="s">
        <v>499</v>
      </c>
      <c r="AE832" s="2">
        <v>1010.047</v>
      </c>
      <c r="AF832" s="12">
        <v>44307.0</v>
      </c>
      <c r="AG832" s="2">
        <v>248.04</v>
      </c>
      <c r="AH832" s="9">
        <f t="shared" si="8"/>
        <v>0.03436877123</v>
      </c>
    </row>
    <row r="833" ht="15.75" customHeight="1">
      <c r="B833" s="13" t="s">
        <v>499</v>
      </c>
      <c r="C833" s="10">
        <v>114948.79900000007</v>
      </c>
      <c r="D833" s="21">
        <f t="shared" si="1"/>
        <v>0.008825762275</v>
      </c>
      <c r="E833" s="10">
        <v>133294.8430000002</v>
      </c>
      <c r="F833" s="10">
        <v>129512.4719999998</v>
      </c>
      <c r="G833" s="10">
        <f t="shared" si="2"/>
        <v>377756.1228</v>
      </c>
      <c r="H833" s="11">
        <f t="shared" si="5"/>
        <v>0.005031082409</v>
      </c>
      <c r="J833" s="12"/>
      <c r="K833" s="12"/>
      <c r="L833" s="12"/>
      <c r="M833" s="12"/>
      <c r="N833" s="12"/>
      <c r="O833" s="12"/>
      <c r="P833" s="12"/>
      <c r="Q833" s="12">
        <v>44308.0</v>
      </c>
      <c r="R833" s="2">
        <v>257.17</v>
      </c>
      <c r="S833" s="3" t="s">
        <v>500</v>
      </c>
      <c r="T833" s="4">
        <f t="array" ref="T833">XLOOKUP(S833,'Agregado (2)'!$B$2:$B$1511,'Agregado (2)'!$H$2:$H$1511)</f>
        <v>-0.009570931069</v>
      </c>
      <c r="V833" s="12">
        <v>44308.0</v>
      </c>
      <c r="W833" s="2">
        <v>325.05</v>
      </c>
      <c r="Y833" s="12">
        <v>44308.0</v>
      </c>
      <c r="Z833" s="2">
        <v>325.05</v>
      </c>
      <c r="AA833" s="22">
        <f t="shared" si="7"/>
        <v>0.00006153088853</v>
      </c>
      <c r="AB833" s="3" t="s">
        <v>500</v>
      </c>
      <c r="AC833" s="4">
        <f t="array" ref="AC833">XLOOKUP(AB833,'Agregado (2)'!$B$2:$B$1511,'Agregado (2)'!$H$2:$H$1511)</f>
        <v>-0.009570931069</v>
      </c>
      <c r="AD833" s="3" t="s">
        <v>500</v>
      </c>
      <c r="AE833" s="2">
        <v>-3765.678</v>
      </c>
      <c r="AF833" s="12">
        <v>44308.0</v>
      </c>
      <c r="AG833" s="2">
        <v>239.9</v>
      </c>
      <c r="AH833" s="9">
        <f t="shared" si="8"/>
        <v>-0.03336785364</v>
      </c>
    </row>
    <row r="834" ht="15.75" customHeight="1">
      <c r="B834" s="13" t="s">
        <v>500</v>
      </c>
      <c r="C834" s="10">
        <v>111183.12100000007</v>
      </c>
      <c r="D834" s="21">
        <f t="shared" si="1"/>
        <v>-0.03330822241</v>
      </c>
      <c r="E834" s="10">
        <v>133399.2610000002</v>
      </c>
      <c r="F834" s="10">
        <v>129575.5429999998</v>
      </c>
      <c r="G834" s="10">
        <f t="shared" si="2"/>
        <v>374157.8917</v>
      </c>
      <c r="H834" s="11">
        <f t="shared" si="5"/>
        <v>-0.009570931069</v>
      </c>
      <c r="J834" s="12"/>
      <c r="K834" s="12"/>
      <c r="L834" s="12"/>
      <c r="M834" s="12"/>
      <c r="N834" s="12"/>
      <c r="O834" s="12"/>
      <c r="P834" s="12"/>
      <c r="Q834" s="12">
        <v>44309.0</v>
      </c>
      <c r="R834" s="2">
        <v>261.15</v>
      </c>
      <c r="S834" s="3" t="s">
        <v>501</v>
      </c>
      <c r="T834" s="4">
        <f t="array" ref="T834">XLOOKUP(S834,'Agregado (2)'!$B$2:$B$1511,'Agregado (2)'!$H$2:$H$1511)</f>
        <v>-0.00305152407</v>
      </c>
      <c r="V834" s="12">
        <v>44309.0</v>
      </c>
      <c r="W834" s="2">
        <v>327.73</v>
      </c>
      <c r="Y834" s="12">
        <v>44309.0</v>
      </c>
      <c r="Z834" s="2">
        <v>327.73</v>
      </c>
      <c r="AA834" s="22">
        <f t="shared" si="7"/>
        <v>0.008211082011</v>
      </c>
      <c r="AB834" s="3" t="s">
        <v>501</v>
      </c>
      <c r="AC834" s="4">
        <f t="array" ref="AC834">XLOOKUP(AB834,'Agregado (2)'!$B$2:$B$1511,'Agregado (2)'!$H$2:$H$1511)</f>
        <v>-0.00305152407</v>
      </c>
      <c r="AD834" s="3" t="s">
        <v>501</v>
      </c>
      <c r="AE834" s="2">
        <v>-2185.192</v>
      </c>
      <c r="AF834" s="12">
        <v>44309.0</v>
      </c>
      <c r="AG834" s="2">
        <v>243.13</v>
      </c>
      <c r="AH834" s="9">
        <f t="shared" si="8"/>
        <v>0.01337410987</v>
      </c>
    </row>
    <row r="835" ht="15.75" customHeight="1">
      <c r="B835" s="13" t="s">
        <v>501</v>
      </c>
      <c r="C835" s="10">
        <v>108997.92900000008</v>
      </c>
      <c r="D835" s="21">
        <f t="shared" si="1"/>
        <v>-0.01984969868</v>
      </c>
      <c r="E835" s="10">
        <v>134164.90100000022</v>
      </c>
      <c r="F835" s="10">
        <v>129855.0699999998</v>
      </c>
      <c r="G835" s="10">
        <f t="shared" si="2"/>
        <v>373017.8802</v>
      </c>
      <c r="H835" s="11">
        <f t="shared" si="5"/>
        <v>-0.00305152407</v>
      </c>
      <c r="J835" s="12"/>
      <c r="K835" s="12"/>
      <c r="L835" s="12"/>
      <c r="M835" s="12"/>
      <c r="N835" s="12"/>
      <c r="O835" s="12"/>
      <c r="P835" s="12"/>
      <c r="Q835" s="12">
        <v>44312.0</v>
      </c>
      <c r="R835" s="2">
        <v>261.55</v>
      </c>
      <c r="S835" s="3" t="s">
        <v>502</v>
      </c>
      <c r="T835" s="4">
        <f t="array" ref="T835">XLOOKUP(S835,'Agregado (2)'!$B$2:$B$1511,'Agregado (2)'!$H$2:$H$1511)</f>
        <v>-0.008236995263</v>
      </c>
      <c r="V835" s="12">
        <v>44312.0</v>
      </c>
      <c r="W835" s="2">
        <v>325.28</v>
      </c>
      <c r="Y835" s="12">
        <v>44312.0</v>
      </c>
      <c r="Z835" s="2">
        <v>325.28</v>
      </c>
      <c r="AA835" s="22">
        <f t="shared" si="7"/>
        <v>-0.007503748781</v>
      </c>
      <c r="AB835" s="3" t="s">
        <v>502</v>
      </c>
      <c r="AC835" s="4">
        <f t="array" ref="AC835">XLOOKUP(AB835,'Agregado (2)'!$B$2:$B$1511,'Agregado (2)'!$H$2:$H$1511)</f>
        <v>-0.008236995263</v>
      </c>
      <c r="AD835" s="3" t="s">
        <v>502</v>
      </c>
      <c r="AE835" s="2">
        <v>-2771.801</v>
      </c>
      <c r="AF835" s="12">
        <v>44312.0</v>
      </c>
      <c r="AG835" s="2">
        <v>246.07</v>
      </c>
      <c r="AH835" s="9">
        <f t="shared" si="8"/>
        <v>0.01201976859</v>
      </c>
    </row>
    <row r="836" ht="15.75" customHeight="1">
      <c r="B836" s="13" t="s">
        <v>502</v>
      </c>
      <c r="C836" s="10">
        <v>106226.12800000007</v>
      </c>
      <c r="D836" s="21">
        <f t="shared" si="1"/>
        <v>-0.02575877713</v>
      </c>
      <c r="E836" s="10">
        <v>134164.90100000022</v>
      </c>
      <c r="F836" s="10">
        <v>129566.94999999981</v>
      </c>
      <c r="G836" s="10">
        <f t="shared" si="2"/>
        <v>369957.9532</v>
      </c>
      <c r="H836" s="11">
        <f t="shared" si="5"/>
        <v>-0.008236995263</v>
      </c>
      <c r="J836" s="12"/>
      <c r="K836" s="12"/>
      <c r="L836" s="12"/>
      <c r="M836" s="12"/>
      <c r="N836" s="12"/>
      <c r="O836" s="12"/>
      <c r="P836" s="12"/>
      <c r="Q836" s="12">
        <v>44313.0</v>
      </c>
      <c r="R836" s="2">
        <v>261.97</v>
      </c>
      <c r="S836" s="3" t="s">
        <v>503</v>
      </c>
      <c r="T836" s="4">
        <f t="array" ref="T836">XLOOKUP(S836,'Agregado (2)'!$B$2:$B$1511,'Agregado (2)'!$H$2:$H$1511)</f>
        <v>0.006787759025</v>
      </c>
      <c r="V836" s="12">
        <v>44313.0</v>
      </c>
      <c r="W836" s="2">
        <v>326.4</v>
      </c>
      <c r="Y836" s="12">
        <v>44313.0</v>
      </c>
      <c r="Z836" s="2">
        <v>326.4</v>
      </c>
      <c r="AA836" s="22">
        <f t="shared" si="7"/>
        <v>0.00343727321</v>
      </c>
      <c r="AB836" s="3" t="s">
        <v>503</v>
      </c>
      <c r="AC836" s="4">
        <f t="array" ref="AC836">XLOOKUP(AB836,'Agregado (2)'!$B$2:$B$1511,'Agregado (2)'!$H$2:$H$1511)</f>
        <v>0.006787759025</v>
      </c>
      <c r="AD836" s="3" t="s">
        <v>503</v>
      </c>
      <c r="AE836" s="2">
        <v>2651.46</v>
      </c>
      <c r="AF836" s="12">
        <v>44313.0</v>
      </c>
      <c r="AG836" s="2">
        <v>234.91</v>
      </c>
      <c r="AH836" s="9">
        <f t="shared" si="8"/>
        <v>-0.04641358623</v>
      </c>
    </row>
    <row r="837" ht="15.75" customHeight="1">
      <c r="B837" s="13" t="s">
        <v>503</v>
      </c>
      <c r="C837" s="10">
        <v>108877.58800000008</v>
      </c>
      <c r="D837" s="21">
        <f t="shared" si="1"/>
        <v>0.02465410036</v>
      </c>
      <c r="E837" s="10">
        <v>134018.20200000022</v>
      </c>
      <c r="F837" s="10">
        <v>129581.8659999998</v>
      </c>
      <c r="G837" s="10">
        <f t="shared" si="2"/>
        <v>372477.6807</v>
      </c>
      <c r="H837" s="11">
        <f t="shared" si="5"/>
        <v>0.006787759025</v>
      </c>
      <c r="J837" s="12"/>
      <c r="K837" s="12"/>
      <c r="L837" s="12"/>
      <c r="M837" s="12"/>
      <c r="N837" s="12"/>
      <c r="O837" s="12"/>
      <c r="P837" s="12"/>
      <c r="Q837" s="12">
        <v>44314.0</v>
      </c>
      <c r="R837" s="2">
        <v>254.56</v>
      </c>
      <c r="S837" s="3" t="s">
        <v>504</v>
      </c>
      <c r="T837" s="4">
        <f t="array" ref="T837">XLOOKUP(S837,'Agregado (2)'!$B$2:$B$1511,'Agregado (2)'!$H$2:$H$1511)</f>
        <v>0.004273433237</v>
      </c>
      <c r="V837" s="12">
        <v>44314.0</v>
      </c>
      <c r="W837" s="2">
        <v>320.04</v>
      </c>
      <c r="Y837" s="12">
        <v>44314.0</v>
      </c>
      <c r="Z837" s="2">
        <v>320.04</v>
      </c>
      <c r="AA837" s="22">
        <f t="shared" si="7"/>
        <v>-0.01967763511</v>
      </c>
      <c r="AB837" s="3" t="s">
        <v>504</v>
      </c>
      <c r="AC837" s="4">
        <f t="array" ref="AC837">XLOOKUP(AB837,'Agregado (2)'!$B$2:$B$1511,'Agregado (2)'!$H$2:$H$1511)</f>
        <v>0.004273433237</v>
      </c>
      <c r="AD837" s="3" t="s">
        <v>504</v>
      </c>
      <c r="AE837" s="2">
        <v>1440.255</v>
      </c>
      <c r="AF837" s="12">
        <v>44314.0</v>
      </c>
      <c r="AG837" s="2">
        <v>231.47</v>
      </c>
      <c r="AH837" s="9">
        <f t="shared" si="8"/>
        <v>-0.01475218657</v>
      </c>
    </row>
    <row r="838" ht="15.75" customHeight="1">
      <c r="B838" s="13" t="s">
        <v>504</v>
      </c>
      <c r="C838" s="10">
        <v>110317.84300000008</v>
      </c>
      <c r="D838" s="21">
        <f t="shared" si="1"/>
        <v>0.01314147581</v>
      </c>
      <c r="E838" s="10">
        <v>134081.06000000023</v>
      </c>
      <c r="F838" s="10">
        <v>129673.9289999998</v>
      </c>
      <c r="G838" s="10">
        <f t="shared" si="2"/>
        <v>374072.8451</v>
      </c>
      <c r="H838" s="11">
        <f t="shared" si="5"/>
        <v>0.004273433237</v>
      </c>
      <c r="J838" s="12"/>
      <c r="K838" s="12"/>
      <c r="L838" s="12"/>
      <c r="M838" s="12"/>
      <c r="N838" s="12"/>
      <c r="O838" s="12"/>
      <c r="P838" s="12"/>
      <c r="Q838" s="12">
        <v>44315.0</v>
      </c>
      <c r="R838" s="2">
        <v>252.51</v>
      </c>
      <c r="S838" s="3" t="s">
        <v>505</v>
      </c>
      <c r="T838" s="4">
        <f t="array" ref="T838">XLOOKUP(S838,'Agregado (2)'!$B$2:$B$1511,'Agregado (2)'!$H$2:$H$1511)</f>
        <v>0.0003743305413</v>
      </c>
      <c r="V838" s="12">
        <v>44315.0</v>
      </c>
      <c r="W838" s="2">
        <v>329.95</v>
      </c>
      <c r="Y838" s="12">
        <v>44315.0</v>
      </c>
      <c r="Z838" s="2">
        <v>329.95</v>
      </c>
      <c r="AA838" s="22">
        <f t="shared" si="7"/>
        <v>0.03049513985</v>
      </c>
      <c r="AB838" s="3" t="s">
        <v>505</v>
      </c>
      <c r="AC838" s="4">
        <f t="array" ref="AC838">XLOOKUP(AB838,'Agregado (2)'!$B$2:$B$1511,'Agregado (2)'!$H$2:$H$1511)</f>
        <v>0.0003743305413</v>
      </c>
      <c r="AD838" s="3" t="s">
        <v>505</v>
      </c>
      <c r="AE838" s="2">
        <v>-83.423</v>
      </c>
      <c r="AF838" s="12">
        <v>44315.0</v>
      </c>
      <c r="AG838" s="2">
        <v>225.67</v>
      </c>
      <c r="AH838" s="9">
        <f t="shared" si="8"/>
        <v>-0.02537652031</v>
      </c>
    </row>
    <row r="839" ht="15.75" customHeight="1">
      <c r="B839" s="13" t="s">
        <v>505</v>
      </c>
      <c r="C839" s="10">
        <v>110234.42000000009</v>
      </c>
      <c r="D839" s="21">
        <f t="shared" si="1"/>
        <v>-0.0007564919339</v>
      </c>
      <c r="E839" s="10">
        <v>134290.41000000024</v>
      </c>
      <c r="F839" s="10">
        <v>129688.0689999998</v>
      </c>
      <c r="G839" s="10">
        <f t="shared" si="2"/>
        <v>374212.8982</v>
      </c>
      <c r="H839" s="11">
        <f t="shared" si="5"/>
        <v>0.0003743305413</v>
      </c>
      <c r="J839" s="12"/>
      <c r="K839" s="12"/>
      <c r="L839" s="12"/>
      <c r="M839" s="12"/>
      <c r="N839" s="12"/>
      <c r="O839" s="12"/>
      <c r="P839" s="12"/>
      <c r="Q839" s="12">
        <v>44316.0</v>
      </c>
      <c r="R839" s="2">
        <v>252.18</v>
      </c>
      <c r="S839" s="3" t="s">
        <v>506</v>
      </c>
      <c r="T839" s="4">
        <f t="array" ref="T839">XLOOKUP(S839,'Agregado (2)'!$B$2:$B$1511,'Agregado (2)'!$H$2:$H$1511)</f>
        <v>0.01066492591</v>
      </c>
      <c r="V839" s="12">
        <v>44316.0</v>
      </c>
      <c r="W839" s="2">
        <v>326.71</v>
      </c>
      <c r="Y839" s="12">
        <v>44316.0</v>
      </c>
      <c r="Z839" s="2">
        <v>326.71</v>
      </c>
      <c r="AA839" s="22">
        <f t="shared" si="7"/>
        <v>-0.009868200569</v>
      </c>
      <c r="AB839" s="3" t="s">
        <v>506</v>
      </c>
      <c r="AC839" s="4">
        <f t="array" ref="AC839">XLOOKUP(AB839,'Agregado (2)'!$B$2:$B$1511,'Agregado (2)'!$H$2:$H$1511)</f>
        <v>0.01066492591</v>
      </c>
      <c r="AD839" s="3" t="s">
        <v>506</v>
      </c>
      <c r="AE839" s="2">
        <v>3191.662</v>
      </c>
      <c r="AF839" s="12">
        <v>44316.0</v>
      </c>
      <c r="AG839" s="2">
        <v>236.48</v>
      </c>
      <c r="AH839" s="9">
        <f t="shared" si="8"/>
        <v>0.04678988258</v>
      </c>
    </row>
    <row r="840" ht="15.75" customHeight="1">
      <c r="B840" s="13" t="s">
        <v>506</v>
      </c>
      <c r="C840" s="10">
        <v>113426.08200000008</v>
      </c>
      <c r="D840" s="21">
        <f t="shared" si="1"/>
        <v>0.0285421757</v>
      </c>
      <c r="E840" s="10">
        <v>135028.12900000025</v>
      </c>
      <c r="F840" s="10">
        <v>129770.9689999998</v>
      </c>
      <c r="G840" s="10">
        <f t="shared" si="2"/>
        <v>378225.2085</v>
      </c>
      <c r="H840" s="11">
        <f t="shared" si="5"/>
        <v>0.01066492591</v>
      </c>
      <c r="J840" s="12"/>
      <c r="K840" s="12"/>
      <c r="L840" s="12"/>
      <c r="M840" s="12"/>
      <c r="N840" s="12"/>
      <c r="O840" s="12"/>
      <c r="P840" s="12"/>
      <c r="Q840" s="12">
        <v>44319.0</v>
      </c>
      <c r="R840" s="2">
        <v>251.86</v>
      </c>
      <c r="S840" s="3">
        <v>44260.0</v>
      </c>
      <c r="T840" s="4">
        <f t="array" ref="T840">XLOOKUP(S840,'Agregado (2)'!$B$2:$B$1511,'Agregado (2)'!$H$2:$H$1511)</f>
        <v>0.008827852785</v>
      </c>
      <c r="V840" s="12">
        <v>44319.0</v>
      </c>
      <c r="W840" s="2">
        <v>329.32</v>
      </c>
      <c r="Y840" s="12">
        <v>44319.0</v>
      </c>
      <c r="Z840" s="2">
        <v>329.32</v>
      </c>
      <c r="AA840" s="22">
        <f t="shared" si="7"/>
        <v>0.00795699517</v>
      </c>
      <c r="AB840" s="3">
        <v>44260.0</v>
      </c>
      <c r="AC840" s="4">
        <f t="array" ref="AC840">XLOOKUP(AB840,'Agregado (2)'!$B$2:$B$1511,'Agregado (2)'!$H$2:$H$1511)</f>
        <v>0.008827852785</v>
      </c>
      <c r="AD840" s="3">
        <v>44260.0</v>
      </c>
      <c r="AE840" s="2">
        <v>3127.265</v>
      </c>
      <c r="AF840" s="12">
        <v>44319.0</v>
      </c>
      <c r="AG840" s="2">
        <v>228.3</v>
      </c>
      <c r="AH840" s="9">
        <f t="shared" si="8"/>
        <v>-0.03520308422</v>
      </c>
    </row>
    <row r="841" ht="15.75" customHeight="1">
      <c r="B841" s="13">
        <v>44260.0</v>
      </c>
      <c r="C841" s="10">
        <v>116553.34700000008</v>
      </c>
      <c r="D841" s="21">
        <f t="shared" si="1"/>
        <v>0.02719771751</v>
      </c>
      <c r="E841" s="10">
        <v>135028.12900000025</v>
      </c>
      <c r="F841" s="10">
        <v>129997.40299999979</v>
      </c>
      <c r="G841" s="10">
        <f t="shared" si="2"/>
        <v>381578.9062</v>
      </c>
      <c r="H841" s="11">
        <f t="shared" si="5"/>
        <v>0.008827852785</v>
      </c>
      <c r="J841" s="12"/>
      <c r="K841" s="12"/>
      <c r="L841" s="12"/>
      <c r="M841" s="12"/>
      <c r="N841" s="12"/>
      <c r="O841" s="12"/>
      <c r="P841" s="12"/>
      <c r="Q841" s="12">
        <v>44320.0</v>
      </c>
      <c r="R841" s="2">
        <v>247.79</v>
      </c>
      <c r="S841" s="3">
        <v>44291.0</v>
      </c>
      <c r="T841" s="4">
        <f t="array" ref="T841">XLOOKUP(S841,'Agregado (2)'!$B$2:$B$1511,'Agregado (2)'!$H$2:$H$1511)</f>
        <v>0.007381733269</v>
      </c>
      <c r="V841" s="12">
        <v>44320.0</v>
      </c>
      <c r="W841" s="2">
        <v>330.21</v>
      </c>
      <c r="Y841" s="12">
        <v>44320.0</v>
      </c>
      <c r="Z841" s="2">
        <v>330.21</v>
      </c>
      <c r="AA841" s="22">
        <f t="shared" si="7"/>
        <v>0.002698893273</v>
      </c>
      <c r="AB841" s="3">
        <v>44291.0</v>
      </c>
      <c r="AC841" s="4">
        <f t="array" ref="AC841">XLOOKUP(AB841,'Agregado (2)'!$B$2:$B$1511,'Agregado (2)'!$H$2:$H$1511)</f>
        <v>0.007381733269</v>
      </c>
      <c r="AD841" s="3">
        <v>44291.0</v>
      </c>
      <c r="AE841" s="2">
        <v>2550.485</v>
      </c>
      <c r="AF841" s="12">
        <v>44320.0</v>
      </c>
      <c r="AG841" s="2">
        <v>224.53</v>
      </c>
      <c r="AH841" s="9">
        <f t="shared" si="8"/>
        <v>-0.01665122499</v>
      </c>
    </row>
    <row r="842" ht="15.75" customHeight="1">
      <c r="B842" s="13">
        <v>44291.0</v>
      </c>
      <c r="C842" s="10">
        <v>119103.83200000008</v>
      </c>
      <c r="D842" s="21">
        <f t="shared" si="1"/>
        <v>0.02164656813</v>
      </c>
      <c r="E842" s="10">
        <v>135237.98200000025</v>
      </c>
      <c r="F842" s="10">
        <v>130064.20599999979</v>
      </c>
      <c r="G842" s="10">
        <f t="shared" si="2"/>
        <v>384406.0416</v>
      </c>
      <c r="H842" s="11">
        <f t="shared" si="5"/>
        <v>0.007381733269</v>
      </c>
      <c r="J842" s="12"/>
      <c r="K842" s="12"/>
      <c r="L842" s="12"/>
      <c r="M842" s="12"/>
      <c r="N842" s="12"/>
      <c r="O842" s="12"/>
      <c r="P842" s="12"/>
      <c r="Q842" s="12">
        <v>44321.0</v>
      </c>
      <c r="R842" s="2">
        <v>246.47</v>
      </c>
      <c r="S842" s="3">
        <v>44321.0</v>
      </c>
      <c r="T842" s="4">
        <f t="array" ref="T842">XLOOKUP(S842,'Agregado (2)'!$B$2:$B$1511,'Agregado (2)'!$H$2:$H$1511)</f>
        <v>-0.01335085227</v>
      </c>
      <c r="V842" s="12">
        <v>44321.0</v>
      </c>
      <c r="W842" s="2">
        <v>328.67</v>
      </c>
      <c r="Y842" s="12">
        <v>44321.0</v>
      </c>
      <c r="Z842" s="2">
        <v>328.67</v>
      </c>
      <c r="AA842" s="22">
        <f t="shared" si="7"/>
        <v>-0.004674607832</v>
      </c>
      <c r="AB842" s="3">
        <v>44321.0</v>
      </c>
      <c r="AC842" s="4">
        <f t="array" ref="AC842">XLOOKUP(AB842,'Agregado (2)'!$B$2:$B$1511,'Agregado (2)'!$H$2:$H$1511)</f>
        <v>-0.01335085227</v>
      </c>
      <c r="AD842" s="3">
        <v>44321.0</v>
      </c>
      <c r="AE842" s="2">
        <v>-5503.014</v>
      </c>
      <c r="AF842" s="12">
        <v>44321.0</v>
      </c>
      <c r="AG842" s="2">
        <v>223.65</v>
      </c>
      <c r="AH842" s="9">
        <f t="shared" si="8"/>
        <v>-0.003926998665</v>
      </c>
    </row>
    <row r="843" ht="15.75" customHeight="1">
      <c r="B843" s="13">
        <v>44321.0</v>
      </c>
      <c r="C843" s="10">
        <v>113600.81800000009</v>
      </c>
      <c r="D843" s="21">
        <f t="shared" si="1"/>
        <v>-0.04730494352</v>
      </c>
      <c r="E843" s="10">
        <v>135300.51700000025</v>
      </c>
      <c r="F843" s="10">
        <v>130406.71299999979</v>
      </c>
      <c r="G843" s="10">
        <f t="shared" si="2"/>
        <v>379308.0007</v>
      </c>
      <c r="H843" s="11">
        <f t="shared" si="5"/>
        <v>-0.01335085227</v>
      </c>
      <c r="J843" s="12"/>
      <c r="K843" s="12"/>
      <c r="L843" s="12"/>
      <c r="M843" s="12"/>
      <c r="N843" s="12"/>
      <c r="O843" s="12"/>
      <c r="P843" s="12"/>
      <c r="Q843" s="12">
        <v>44322.0</v>
      </c>
      <c r="R843" s="2">
        <v>249.73</v>
      </c>
      <c r="S843" s="3">
        <v>44352.0</v>
      </c>
      <c r="T843" s="4">
        <f t="array" ref="T843">XLOOKUP(S843,'Agregado (2)'!$B$2:$B$1511,'Agregado (2)'!$H$2:$H$1511)</f>
        <v>-0.004378982805</v>
      </c>
      <c r="V843" s="12">
        <v>44322.0</v>
      </c>
      <c r="W843" s="2">
        <v>329.6</v>
      </c>
      <c r="Y843" s="12">
        <v>44322.0</v>
      </c>
      <c r="Z843" s="2">
        <v>329.6</v>
      </c>
      <c r="AA843" s="22">
        <f t="shared" si="7"/>
        <v>0.002825590164</v>
      </c>
      <c r="AB843" s="3">
        <v>44352.0</v>
      </c>
      <c r="AC843" s="4">
        <f t="array" ref="AC843">XLOOKUP(AB843,'Agregado (2)'!$B$2:$B$1511,'Agregado (2)'!$H$2:$H$1511)</f>
        <v>-0.004378982805</v>
      </c>
      <c r="AD843" s="3">
        <v>44352.0</v>
      </c>
      <c r="AE843" s="2">
        <v>-1142.941</v>
      </c>
      <c r="AF843" s="12">
        <v>44322.0</v>
      </c>
      <c r="AG843" s="2">
        <v>221.18</v>
      </c>
      <c r="AH843" s="9">
        <f t="shared" si="8"/>
        <v>-0.01110548023</v>
      </c>
    </row>
    <row r="844" ht="15.75" customHeight="1">
      <c r="B844" s="13">
        <v>44352.0</v>
      </c>
      <c r="C844" s="10">
        <v>112457.87700000008</v>
      </c>
      <c r="D844" s="21">
        <f t="shared" si="1"/>
        <v>-0.0101119821</v>
      </c>
      <c r="E844" s="10">
        <v>135071.05900000024</v>
      </c>
      <c r="F844" s="10">
        <v>130121.72299999978</v>
      </c>
      <c r="G844" s="10">
        <f t="shared" si="2"/>
        <v>377650.6489</v>
      </c>
      <c r="H844" s="11">
        <f t="shared" si="5"/>
        <v>-0.004378982805</v>
      </c>
      <c r="J844" s="12"/>
      <c r="K844" s="12"/>
      <c r="L844" s="12"/>
      <c r="M844" s="12"/>
      <c r="N844" s="12"/>
      <c r="O844" s="12"/>
      <c r="P844" s="12"/>
      <c r="Q844" s="12">
        <v>44323.0</v>
      </c>
      <c r="R844" s="2">
        <v>252.46</v>
      </c>
      <c r="S844" s="3">
        <v>44382.0</v>
      </c>
      <c r="T844" s="4">
        <f t="array" ref="T844">XLOOKUP(S844,'Agregado (2)'!$B$2:$B$1511,'Agregado (2)'!$H$2:$H$1511)</f>
        <v>-0.001224828351</v>
      </c>
      <c r="V844" s="12">
        <v>44323.0</v>
      </c>
      <c r="W844" s="2">
        <v>334.5</v>
      </c>
      <c r="Y844" s="12">
        <v>44323.0</v>
      </c>
      <c r="Z844" s="2">
        <v>334.5</v>
      </c>
      <c r="AA844" s="22">
        <f t="shared" si="7"/>
        <v>0.01475708153</v>
      </c>
      <c r="AB844" s="3">
        <v>44382.0</v>
      </c>
      <c r="AC844" s="4">
        <f t="array" ref="AC844">XLOOKUP(AB844,'Agregado (2)'!$B$2:$B$1511,'Agregado (2)'!$H$2:$H$1511)</f>
        <v>-0.001224828351</v>
      </c>
      <c r="AD844" s="3">
        <v>44382.0</v>
      </c>
      <c r="AE844" s="2">
        <v>-356.211</v>
      </c>
      <c r="AF844" s="12">
        <v>44323.0</v>
      </c>
      <c r="AG844" s="2">
        <v>224.12</v>
      </c>
      <c r="AH844" s="9">
        <f t="shared" si="8"/>
        <v>0.01320477305</v>
      </c>
    </row>
    <row r="845" ht="15.75" customHeight="1">
      <c r="B845" s="13">
        <v>44382.0</v>
      </c>
      <c r="C845" s="10">
        <v>112101.66600000008</v>
      </c>
      <c r="D845" s="21">
        <f t="shared" si="1"/>
        <v>-0.003172533164</v>
      </c>
      <c r="E845" s="10">
        <v>134986.92500000025</v>
      </c>
      <c r="F845" s="10">
        <v>130099.78699999978</v>
      </c>
      <c r="G845" s="10">
        <f t="shared" si="2"/>
        <v>377188.3748</v>
      </c>
      <c r="H845" s="11">
        <f t="shared" si="5"/>
        <v>-0.001224828351</v>
      </c>
      <c r="J845" s="12"/>
      <c r="K845" s="12"/>
      <c r="L845" s="12"/>
      <c r="M845" s="12"/>
      <c r="N845" s="12"/>
      <c r="O845" s="12"/>
      <c r="P845" s="12"/>
      <c r="Q845" s="12">
        <v>44326.0</v>
      </c>
      <c r="R845" s="2">
        <v>247.18</v>
      </c>
      <c r="S845" s="3">
        <v>44474.0</v>
      </c>
      <c r="T845" s="4">
        <f t="array" ref="T845">XLOOKUP(S845,'Agregado (2)'!$B$2:$B$1511,'Agregado (2)'!$H$2:$H$1511)</f>
        <v>-0.00103553221</v>
      </c>
      <c r="V845" s="12">
        <v>44326.0</v>
      </c>
      <c r="W845" s="2">
        <v>333.62</v>
      </c>
      <c r="Y845" s="12">
        <v>44326.0</v>
      </c>
      <c r="Z845" s="2">
        <v>333.62</v>
      </c>
      <c r="AA845" s="22">
        <f t="shared" si="7"/>
        <v>-0.002634258842</v>
      </c>
      <c r="AB845" s="3">
        <v>44474.0</v>
      </c>
      <c r="AC845" s="4">
        <f t="array" ref="AC845">XLOOKUP(AB845,'Agregado (2)'!$B$2:$B$1511,'Agregado (2)'!$H$2:$H$1511)</f>
        <v>-0.00103553221</v>
      </c>
      <c r="AD845" s="3">
        <v>44474.0</v>
      </c>
      <c r="AE845" s="2">
        <v>-527.781</v>
      </c>
      <c r="AF845" s="12">
        <v>44326.0</v>
      </c>
      <c r="AG845" s="2">
        <v>209.68</v>
      </c>
      <c r="AH845" s="9">
        <f t="shared" si="8"/>
        <v>-0.06659906368</v>
      </c>
    </row>
    <row r="846" ht="15.75" customHeight="1">
      <c r="B846" s="13">
        <v>44474.0</v>
      </c>
      <c r="C846" s="10">
        <v>111573.88500000008</v>
      </c>
      <c r="D846" s="21">
        <f t="shared" si="1"/>
        <v>-0.004719174511</v>
      </c>
      <c r="E846" s="10">
        <v>134944.54100000026</v>
      </c>
      <c r="F846" s="10">
        <v>130279.56499999978</v>
      </c>
      <c r="G846" s="10">
        <f t="shared" si="2"/>
        <v>376797.9863</v>
      </c>
      <c r="H846" s="11">
        <f t="shared" si="5"/>
        <v>-0.00103553221</v>
      </c>
      <c r="J846" s="12"/>
      <c r="K846" s="12"/>
      <c r="L846" s="12"/>
      <c r="M846" s="12"/>
      <c r="N846" s="12"/>
      <c r="O846" s="12"/>
      <c r="P846" s="12"/>
      <c r="Q846" s="12">
        <v>44327.0</v>
      </c>
      <c r="R846" s="2">
        <v>246.23</v>
      </c>
      <c r="S846" s="3">
        <v>44505.0</v>
      </c>
      <c r="T846" s="4">
        <f t="array" ref="T846">XLOOKUP(S846,'Agregado (2)'!$B$2:$B$1511,'Agregado (2)'!$H$2:$H$1511)</f>
        <v>0.00412574098</v>
      </c>
      <c r="V846" s="12">
        <v>44327.0</v>
      </c>
      <c r="W846" s="2">
        <v>328.75</v>
      </c>
      <c r="Y846" s="12">
        <v>44327.0</v>
      </c>
      <c r="Z846" s="2">
        <v>328.75</v>
      </c>
      <c r="AA846" s="22">
        <f t="shared" si="7"/>
        <v>-0.01470503723</v>
      </c>
      <c r="AB846" s="3">
        <v>44505.0</v>
      </c>
      <c r="AC846" s="4">
        <f t="array" ref="AC846">XLOOKUP(AB846,'Agregado (2)'!$B$2:$B$1511,'Agregado (2)'!$H$2:$H$1511)</f>
        <v>0.00412574098</v>
      </c>
      <c r="AD846" s="3">
        <v>44505.0</v>
      </c>
      <c r="AE846" s="2">
        <v>1399.738</v>
      </c>
      <c r="AF846" s="12">
        <v>44327.0</v>
      </c>
      <c r="AG846" s="2">
        <v>205.73</v>
      </c>
      <c r="AH846" s="9">
        <f t="shared" si="8"/>
        <v>-0.01901792953</v>
      </c>
    </row>
    <row r="847" ht="15.75" customHeight="1">
      <c r="B847" s="13">
        <v>44505.0</v>
      </c>
      <c r="C847" s="10">
        <v>112973.62300000008</v>
      </c>
      <c r="D847" s="21">
        <f t="shared" si="1"/>
        <v>0.0124673495</v>
      </c>
      <c r="E847" s="10">
        <v>134609.00000000026</v>
      </c>
      <c r="F847" s="10">
        <v>130773.13299999978</v>
      </c>
      <c r="G847" s="10">
        <f t="shared" si="2"/>
        <v>378355.7685</v>
      </c>
      <c r="H847" s="11">
        <f t="shared" si="5"/>
        <v>0.00412574098</v>
      </c>
      <c r="J847" s="12"/>
      <c r="K847" s="12"/>
      <c r="L847" s="12"/>
      <c r="M847" s="12"/>
      <c r="N847" s="12"/>
      <c r="O847" s="12"/>
      <c r="P847" s="12"/>
      <c r="Q847" s="12">
        <v>44328.0</v>
      </c>
      <c r="R847" s="2">
        <v>239.0</v>
      </c>
      <c r="S847" s="3">
        <v>44535.0</v>
      </c>
      <c r="T847" s="4">
        <f t="array" ref="T847">XLOOKUP(S847,'Agregado (2)'!$B$2:$B$1511,'Agregado (2)'!$H$2:$H$1511)</f>
        <v>0.002381007347</v>
      </c>
      <c r="V847" s="12">
        <v>44328.0</v>
      </c>
      <c r="W847" s="2">
        <v>319.73</v>
      </c>
      <c r="Y847" s="12">
        <v>44328.0</v>
      </c>
      <c r="Z847" s="2">
        <v>319.73</v>
      </c>
      <c r="AA847" s="22">
        <f t="shared" si="7"/>
        <v>-0.02782069386</v>
      </c>
      <c r="AB847" s="3">
        <v>44535.0</v>
      </c>
      <c r="AC847" s="4">
        <f t="array" ref="AC847">XLOOKUP(AB847,'Agregado (2)'!$B$2:$B$1511,'Agregado (2)'!$H$2:$H$1511)</f>
        <v>0.002381007347</v>
      </c>
      <c r="AD847" s="3">
        <v>44535.0</v>
      </c>
      <c r="AE847" s="2">
        <v>869.858</v>
      </c>
      <c r="AF847" s="12">
        <v>44328.0</v>
      </c>
      <c r="AG847" s="2">
        <v>196.63</v>
      </c>
      <c r="AH847" s="9">
        <f t="shared" si="8"/>
        <v>-0.04524083931</v>
      </c>
    </row>
    <row r="848" ht="15.75" customHeight="1">
      <c r="B848" s="13">
        <v>44535.0</v>
      </c>
      <c r="C848" s="10">
        <v>113843.48100000007</v>
      </c>
      <c r="D848" s="21">
        <f t="shared" si="1"/>
        <v>0.007670164633</v>
      </c>
      <c r="E848" s="10">
        <v>134193.20600000027</v>
      </c>
      <c r="F848" s="10">
        <v>131221.01499999978</v>
      </c>
      <c r="G848" s="10">
        <f t="shared" si="2"/>
        <v>379257.7097</v>
      </c>
      <c r="H848" s="11">
        <f t="shared" si="5"/>
        <v>0.002381007347</v>
      </c>
      <c r="J848" s="12"/>
      <c r="K848" s="12"/>
      <c r="L848" s="12"/>
      <c r="M848" s="12"/>
      <c r="N848" s="12"/>
      <c r="O848" s="12"/>
      <c r="P848" s="12"/>
      <c r="Q848" s="12">
        <v>44329.0</v>
      </c>
      <c r="R848" s="2">
        <v>243.03</v>
      </c>
      <c r="S848" s="3" t="s">
        <v>507</v>
      </c>
      <c r="T848" s="4">
        <f t="array" ref="T848">XLOOKUP(S848,'Agregado (2)'!$B$2:$B$1511,'Agregado (2)'!$H$2:$H$1511)</f>
        <v>0.0007685315528</v>
      </c>
      <c r="V848" s="12">
        <v>44329.0</v>
      </c>
      <c r="W848" s="2">
        <v>328.84</v>
      </c>
      <c r="Y848" s="12">
        <v>44329.0</v>
      </c>
      <c r="Z848" s="2">
        <v>328.84</v>
      </c>
      <c r="AA848" s="22">
        <f t="shared" si="7"/>
        <v>0.02809442065</v>
      </c>
      <c r="AB848" s="3" t="s">
        <v>507</v>
      </c>
      <c r="AC848" s="4">
        <f t="array" ref="AC848">XLOOKUP(AB848,'Agregado (2)'!$B$2:$B$1511,'Agregado (2)'!$H$2:$H$1511)</f>
        <v>0.0007685315528</v>
      </c>
      <c r="AD848" s="3" t="s">
        <v>507</v>
      </c>
      <c r="AE848" s="2">
        <v>-202.7</v>
      </c>
      <c r="AF848" s="12">
        <v>44329.0</v>
      </c>
      <c r="AG848" s="2">
        <v>190.56</v>
      </c>
      <c r="AH848" s="9">
        <f t="shared" si="8"/>
        <v>-0.03135668456</v>
      </c>
    </row>
    <row r="849" ht="15.75" customHeight="1">
      <c r="B849" s="13" t="s">
        <v>507</v>
      </c>
      <c r="C849" s="10">
        <v>113640.78100000008</v>
      </c>
      <c r="D849" s="21">
        <f t="shared" si="1"/>
        <v>-0.001782101776</v>
      </c>
      <c r="E849" s="10">
        <v>134233.89900000027</v>
      </c>
      <c r="F849" s="10">
        <v>131674.6149999998</v>
      </c>
      <c r="G849" s="10">
        <f t="shared" si="2"/>
        <v>379549.2932</v>
      </c>
      <c r="H849" s="11">
        <f t="shared" si="5"/>
        <v>0.0007685315528</v>
      </c>
      <c r="J849" s="12"/>
      <c r="K849" s="12"/>
      <c r="L849" s="12"/>
      <c r="M849" s="12"/>
      <c r="N849" s="12"/>
      <c r="O849" s="12"/>
      <c r="P849" s="12"/>
      <c r="Q849" s="12">
        <v>44330.0</v>
      </c>
      <c r="R849" s="2">
        <v>248.15</v>
      </c>
      <c r="S849" s="3" t="s">
        <v>508</v>
      </c>
      <c r="T849" s="4">
        <f t="array" ref="T849">XLOOKUP(S849,'Agregado (2)'!$B$2:$B$1511,'Agregado (2)'!$H$2:$H$1511)</f>
        <v>0.0004714224797</v>
      </c>
      <c r="V849" s="12">
        <v>44330.0</v>
      </c>
      <c r="W849" s="2">
        <v>334.04</v>
      </c>
      <c r="Y849" s="12">
        <v>44330.0</v>
      </c>
      <c r="Z849" s="2">
        <v>334.04</v>
      </c>
      <c r="AA849" s="22">
        <f t="shared" si="7"/>
        <v>0.015689436</v>
      </c>
      <c r="AB849" s="3" t="s">
        <v>508</v>
      </c>
      <c r="AC849" s="4">
        <f t="array" ref="AC849">XLOOKUP(AB849,'Agregado (2)'!$B$2:$B$1511,'Agregado (2)'!$H$2:$H$1511)</f>
        <v>0.0004714224797</v>
      </c>
      <c r="AD849" s="3" t="s">
        <v>508</v>
      </c>
      <c r="AE849" s="2">
        <v>-287.278</v>
      </c>
      <c r="AF849" s="12">
        <v>44330.0</v>
      </c>
      <c r="AG849" s="2">
        <v>196.58</v>
      </c>
      <c r="AH849" s="9">
        <f t="shared" si="8"/>
        <v>0.03110236753</v>
      </c>
    </row>
    <row r="850" ht="15.75" customHeight="1">
      <c r="B850" s="13" t="s">
        <v>508</v>
      </c>
      <c r="C850" s="10">
        <v>113353.50300000007</v>
      </c>
      <c r="D850" s="21">
        <f t="shared" si="1"/>
        <v>-0.002531148788</v>
      </c>
      <c r="E850" s="10">
        <v>134460.47300000026</v>
      </c>
      <c r="F850" s="10">
        <v>131914.28999999978</v>
      </c>
      <c r="G850" s="10">
        <f t="shared" si="2"/>
        <v>379728.2635</v>
      </c>
      <c r="H850" s="11">
        <f t="shared" si="5"/>
        <v>0.0004714224797</v>
      </c>
      <c r="J850" s="12"/>
      <c r="K850" s="12"/>
      <c r="L850" s="12"/>
      <c r="M850" s="12"/>
      <c r="N850" s="12"/>
      <c r="O850" s="12"/>
      <c r="P850" s="12"/>
      <c r="Q850" s="12">
        <v>44333.0</v>
      </c>
      <c r="R850" s="2">
        <v>245.18</v>
      </c>
      <c r="S850" s="3" t="s">
        <v>509</v>
      </c>
      <c r="T850" s="4">
        <f t="array" ref="T850">XLOOKUP(S850,'Agregado (2)'!$B$2:$B$1511,'Agregado (2)'!$H$2:$H$1511)</f>
        <v>-0.006840108935</v>
      </c>
      <c r="V850" s="12">
        <v>44333.0</v>
      </c>
      <c r="W850" s="2">
        <v>329.69</v>
      </c>
      <c r="Y850" s="12">
        <v>44333.0</v>
      </c>
      <c r="Z850" s="2">
        <v>329.69</v>
      </c>
      <c r="AA850" s="22">
        <f t="shared" si="7"/>
        <v>-0.01310792727</v>
      </c>
      <c r="AB850" s="3" t="s">
        <v>509</v>
      </c>
      <c r="AC850" s="4">
        <f t="array" ref="AC850">XLOOKUP(AB850,'Agregado (2)'!$B$2:$B$1511,'Agregado (2)'!$H$2:$H$1511)</f>
        <v>-0.006840108935</v>
      </c>
      <c r="AD850" s="3" t="s">
        <v>509</v>
      </c>
      <c r="AE850" s="2">
        <v>-2936.597</v>
      </c>
      <c r="AF850" s="12">
        <v>44333.0</v>
      </c>
      <c r="AG850" s="2">
        <v>192.28</v>
      </c>
      <c r="AH850" s="9">
        <f t="shared" si="8"/>
        <v>-0.02211683011</v>
      </c>
    </row>
    <row r="851" ht="15.75" customHeight="1">
      <c r="B851" s="13" t="s">
        <v>509</v>
      </c>
      <c r="C851" s="10">
        <v>110416.90600000008</v>
      </c>
      <c r="D851" s="21">
        <f t="shared" si="1"/>
        <v>-0.02624802458</v>
      </c>
      <c r="E851" s="10">
        <v>134460.47300000026</v>
      </c>
      <c r="F851" s="10">
        <v>132262.39099999977</v>
      </c>
      <c r="G851" s="10">
        <f t="shared" si="2"/>
        <v>377139.7438</v>
      </c>
      <c r="H851" s="11">
        <f t="shared" si="5"/>
        <v>-0.006840108935</v>
      </c>
      <c r="J851" s="12"/>
      <c r="K851" s="12"/>
      <c r="L851" s="12"/>
      <c r="M851" s="12"/>
      <c r="N851" s="12"/>
      <c r="O851" s="12"/>
      <c r="P851" s="12"/>
      <c r="Q851" s="12">
        <v>44334.0</v>
      </c>
      <c r="R851" s="2">
        <v>243.08</v>
      </c>
      <c r="S851" s="3" t="s">
        <v>510</v>
      </c>
      <c r="T851" s="4">
        <f t="array" ref="T851">XLOOKUP(S851,'Agregado (2)'!$B$2:$B$1511,'Agregado (2)'!$H$2:$H$1511)</f>
        <v>-0.004508234411</v>
      </c>
      <c r="V851" s="12">
        <v>44334.0</v>
      </c>
      <c r="W851" s="2">
        <v>323.81</v>
      </c>
      <c r="Y851" s="12">
        <v>44334.0</v>
      </c>
      <c r="Z851" s="2">
        <v>323.81</v>
      </c>
      <c r="AA851" s="22">
        <f t="shared" si="7"/>
        <v>-0.01799589499</v>
      </c>
      <c r="AB851" s="3" t="s">
        <v>510</v>
      </c>
      <c r="AC851" s="4">
        <f t="array" ref="AC851">XLOOKUP(AB851,'Agregado (2)'!$B$2:$B$1511,'Agregado (2)'!$H$2:$H$1511)</f>
        <v>-0.004508234411</v>
      </c>
      <c r="AD851" s="3" t="s">
        <v>510</v>
      </c>
      <c r="AE851" s="2">
        <v>-1952.783</v>
      </c>
      <c r="AF851" s="12">
        <v>44334.0</v>
      </c>
      <c r="AG851" s="2">
        <v>192.62</v>
      </c>
      <c r="AH851" s="9">
        <f t="shared" si="8"/>
        <v>0.001766693107</v>
      </c>
    </row>
    <row r="852" ht="15.75" customHeight="1">
      <c r="B852" s="13" t="s">
        <v>510</v>
      </c>
      <c r="C852" s="10">
        <v>108464.12300000008</v>
      </c>
      <c r="D852" s="21">
        <f t="shared" si="1"/>
        <v>-0.01784380147</v>
      </c>
      <c r="E852" s="10">
        <v>134627.30200000026</v>
      </c>
      <c r="F852" s="10">
        <v>132351.92899999977</v>
      </c>
      <c r="G852" s="10">
        <f t="shared" si="2"/>
        <v>375443.3362</v>
      </c>
      <c r="H852" s="11">
        <f t="shared" si="5"/>
        <v>-0.004508234411</v>
      </c>
      <c r="J852" s="12"/>
      <c r="K852" s="12"/>
      <c r="L852" s="12"/>
      <c r="M852" s="12"/>
      <c r="N852" s="12"/>
      <c r="O852" s="12"/>
      <c r="P852" s="12"/>
      <c r="Q852" s="12">
        <v>44335.0</v>
      </c>
      <c r="R852" s="2">
        <v>243.12</v>
      </c>
      <c r="S852" s="3" t="s">
        <v>511</v>
      </c>
      <c r="T852" s="4">
        <f t="array" ref="T852">XLOOKUP(S852,'Agregado (2)'!$B$2:$B$1511,'Agregado (2)'!$H$2:$H$1511)</f>
        <v>-0.001580563208</v>
      </c>
      <c r="V852" s="12">
        <v>44335.0</v>
      </c>
      <c r="W852" s="2">
        <v>323.9</v>
      </c>
      <c r="Y852" s="12">
        <v>44335.0</v>
      </c>
      <c r="Z852" s="2">
        <v>323.9</v>
      </c>
      <c r="AA852" s="22">
        <f t="shared" si="7"/>
        <v>0.0002779021494</v>
      </c>
      <c r="AB852" s="3" t="s">
        <v>511</v>
      </c>
      <c r="AC852" s="4">
        <f t="array" ref="AC852">XLOOKUP(AB852,'Agregado (2)'!$B$2:$B$1511,'Agregado (2)'!$H$2:$H$1511)</f>
        <v>-0.001580563208</v>
      </c>
      <c r="AD852" s="3" t="s">
        <v>511</v>
      </c>
      <c r="AE852" s="2">
        <v>-762.203</v>
      </c>
      <c r="AF852" s="12">
        <v>44335.0</v>
      </c>
      <c r="AG852" s="2">
        <v>187.82</v>
      </c>
      <c r="AH852" s="9">
        <f t="shared" si="8"/>
        <v>-0.02523527876</v>
      </c>
    </row>
    <row r="853" ht="15.75" customHeight="1">
      <c r="B853" s="13" t="s">
        <v>511</v>
      </c>
      <c r="C853" s="10">
        <v>107701.92000000009</v>
      </c>
      <c r="D853" s="21">
        <f t="shared" si="1"/>
        <v>-0.007052043403</v>
      </c>
      <c r="E853" s="10">
        <v>134668.65900000025</v>
      </c>
      <c r="F853" s="10">
        <v>132479.82099999976</v>
      </c>
      <c r="G853" s="10">
        <f t="shared" si="2"/>
        <v>374850.3929</v>
      </c>
      <c r="H853" s="11">
        <f t="shared" si="5"/>
        <v>-0.001580563208</v>
      </c>
      <c r="J853" s="12"/>
      <c r="K853" s="12"/>
      <c r="L853" s="12"/>
      <c r="M853" s="12"/>
      <c r="N853" s="12"/>
      <c r="O853" s="12"/>
      <c r="P853" s="12"/>
      <c r="Q853" s="12">
        <v>44336.0</v>
      </c>
      <c r="R853" s="2">
        <v>246.48</v>
      </c>
      <c r="S853" s="3" t="s">
        <v>512</v>
      </c>
      <c r="T853" s="4">
        <f t="array" ref="T853">XLOOKUP(S853,'Agregado (2)'!$B$2:$B$1511,'Agregado (2)'!$H$2:$H$1511)</f>
        <v>-0.008679620059</v>
      </c>
      <c r="V853" s="12">
        <v>44336.0</v>
      </c>
      <c r="W853" s="2">
        <v>326.99</v>
      </c>
      <c r="Y853" s="12">
        <v>44336.0</v>
      </c>
      <c r="Z853" s="2">
        <v>326.99</v>
      </c>
      <c r="AA853" s="22">
        <f t="shared" si="7"/>
        <v>0.009494763213</v>
      </c>
      <c r="AB853" s="3" t="s">
        <v>512</v>
      </c>
      <c r="AC853" s="4">
        <f t="array" ref="AC853">XLOOKUP(AB853,'Agregado (2)'!$B$2:$B$1511,'Agregado (2)'!$H$2:$H$1511)</f>
        <v>-0.008679620059</v>
      </c>
      <c r="AD853" s="3" t="s">
        <v>512</v>
      </c>
      <c r="AE853" s="2">
        <v>-3389.503</v>
      </c>
      <c r="AF853" s="12">
        <v>44336.0</v>
      </c>
      <c r="AG853" s="2">
        <v>195.59</v>
      </c>
      <c r="AH853" s="9">
        <f t="shared" si="8"/>
        <v>0.04053657417</v>
      </c>
    </row>
    <row r="854" ht="15.75" customHeight="1">
      <c r="B854" s="13" t="s">
        <v>512</v>
      </c>
      <c r="C854" s="10">
        <v>104312.41700000009</v>
      </c>
      <c r="D854" s="21">
        <f t="shared" si="1"/>
        <v>-0.03197700557</v>
      </c>
      <c r="E854" s="10">
        <v>134586.17700000026</v>
      </c>
      <c r="F854" s="10">
        <v>132712.35099999976</v>
      </c>
      <c r="G854" s="10">
        <f t="shared" si="2"/>
        <v>371610.913</v>
      </c>
      <c r="H854" s="11">
        <f t="shared" si="5"/>
        <v>-0.008679620059</v>
      </c>
      <c r="J854" s="12"/>
      <c r="K854" s="12"/>
      <c r="L854" s="12"/>
      <c r="M854" s="12"/>
      <c r="N854" s="12"/>
      <c r="O854" s="12"/>
      <c r="P854" s="12"/>
      <c r="Q854" s="12">
        <v>44337.0</v>
      </c>
      <c r="R854" s="2">
        <v>245.17</v>
      </c>
      <c r="S854" s="3" t="s">
        <v>513</v>
      </c>
      <c r="T854" s="4">
        <f t="array" ref="T854">XLOOKUP(S854,'Agregado (2)'!$B$2:$B$1511,'Agregado (2)'!$H$2:$H$1511)</f>
        <v>0.005480154267</v>
      </c>
      <c r="V854" s="12">
        <v>44337.0</v>
      </c>
      <c r="W854" s="2">
        <v>328.88</v>
      </c>
      <c r="Y854" s="12">
        <v>44337.0</v>
      </c>
      <c r="Z854" s="2">
        <v>328.88</v>
      </c>
      <c r="AA854" s="22">
        <f t="shared" si="7"/>
        <v>0.0057633532</v>
      </c>
      <c r="AB854" s="3" t="s">
        <v>513</v>
      </c>
      <c r="AC854" s="4">
        <f t="array" ref="AC854">XLOOKUP(AB854,'Agregado (2)'!$B$2:$B$1511,'Agregado (2)'!$H$2:$H$1511)</f>
        <v>0.005480154267</v>
      </c>
      <c r="AD854" s="3" t="s">
        <v>513</v>
      </c>
      <c r="AE854" s="2">
        <v>2159.107</v>
      </c>
      <c r="AF854" s="12">
        <v>44337.0</v>
      </c>
      <c r="AG854" s="2">
        <v>193.63</v>
      </c>
      <c r="AH854" s="9">
        <f t="shared" si="8"/>
        <v>-0.01007151003</v>
      </c>
    </row>
    <row r="855" ht="15.75" customHeight="1">
      <c r="B855" s="13" t="s">
        <v>513</v>
      </c>
      <c r="C855" s="10">
        <v>106471.52400000009</v>
      </c>
      <c r="D855" s="21">
        <f t="shared" si="1"/>
        <v>0.02048716338</v>
      </c>
      <c r="E855" s="10">
        <v>134523.65700000027</v>
      </c>
      <c r="F855" s="10">
        <v>132657.78699999975</v>
      </c>
      <c r="G855" s="10">
        <f t="shared" si="2"/>
        <v>373652.9885</v>
      </c>
      <c r="H855" s="11">
        <f t="shared" si="5"/>
        <v>0.005480154267</v>
      </c>
      <c r="J855" s="12"/>
      <c r="K855" s="12"/>
      <c r="L855" s="12"/>
      <c r="M855" s="12"/>
      <c r="N855" s="12"/>
      <c r="O855" s="12"/>
      <c r="P855" s="12"/>
      <c r="Q855" s="12">
        <v>44340.0</v>
      </c>
      <c r="R855" s="2">
        <v>250.78</v>
      </c>
      <c r="S855" s="3" t="s">
        <v>514</v>
      </c>
      <c r="T855" s="4">
        <f t="array" ref="T855">XLOOKUP(S855,'Agregado (2)'!$B$2:$B$1511,'Agregado (2)'!$H$2:$H$1511)</f>
        <v>-0.003134035602</v>
      </c>
      <c r="V855" s="12">
        <v>44340.0</v>
      </c>
      <c r="W855" s="2">
        <v>331.88</v>
      </c>
      <c r="Y855" s="12">
        <v>44340.0</v>
      </c>
      <c r="Z855" s="2">
        <v>331.88</v>
      </c>
      <c r="AA855" s="22">
        <f t="shared" si="7"/>
        <v>0.009080515206</v>
      </c>
      <c r="AB855" s="3" t="s">
        <v>514</v>
      </c>
      <c r="AC855" s="4">
        <f t="array" ref="AC855">XLOOKUP(AB855,'Agregado (2)'!$B$2:$B$1511,'Agregado (2)'!$H$2:$H$1511)</f>
        <v>-0.003134035602</v>
      </c>
      <c r="AD855" s="3" t="s">
        <v>514</v>
      </c>
      <c r="AE855" s="2">
        <v>-1286.195</v>
      </c>
      <c r="AF855" s="12">
        <v>44340.0</v>
      </c>
      <c r="AG855" s="2">
        <v>202.15</v>
      </c>
      <c r="AH855" s="9">
        <f t="shared" si="8"/>
        <v>0.04306087457</v>
      </c>
    </row>
    <row r="856" ht="15.75" customHeight="1">
      <c r="B856" s="13" t="s">
        <v>514</v>
      </c>
      <c r="C856" s="10">
        <v>105185.32900000009</v>
      </c>
      <c r="D856" s="21">
        <f t="shared" si="1"/>
        <v>-0.01215373671</v>
      </c>
      <c r="E856" s="10">
        <v>134419.53400000028</v>
      </c>
      <c r="F856" s="10">
        <v>132878.92899999974</v>
      </c>
      <c r="G856" s="10">
        <f t="shared" si="2"/>
        <v>372483.7798</v>
      </c>
      <c r="H856" s="11">
        <f t="shared" si="5"/>
        <v>-0.003134035602</v>
      </c>
      <c r="J856" s="12"/>
      <c r="K856" s="12"/>
      <c r="L856" s="12"/>
      <c r="M856" s="12"/>
      <c r="N856" s="12"/>
      <c r="O856" s="12"/>
      <c r="P856" s="12"/>
      <c r="Q856" s="12">
        <v>44341.0</v>
      </c>
      <c r="R856" s="2">
        <v>251.72</v>
      </c>
      <c r="S856" s="3" t="s">
        <v>515</v>
      </c>
      <c r="T856" s="4">
        <f t="array" ref="T856">XLOOKUP(S856,'Agregado (2)'!$B$2:$B$1511,'Agregado (2)'!$H$2:$H$1511)</f>
        <v>0.0002810990546</v>
      </c>
      <c r="V856" s="12">
        <v>44341.0</v>
      </c>
      <c r="W856" s="2">
        <v>333.02</v>
      </c>
      <c r="Y856" s="12">
        <v>44341.0</v>
      </c>
      <c r="Z856" s="2">
        <v>333.02</v>
      </c>
      <c r="AA856" s="22">
        <f t="shared" si="7"/>
        <v>0.003429090441</v>
      </c>
      <c r="AB856" s="3" t="s">
        <v>515</v>
      </c>
      <c r="AC856" s="4">
        <f t="array" ref="AC856">XLOOKUP(AB856,'Agregado (2)'!$B$2:$B$1511,'Agregado (2)'!$H$2:$H$1511)</f>
        <v>0.0002810990546</v>
      </c>
      <c r="AD856" s="3" t="s">
        <v>515</v>
      </c>
      <c r="AE856" s="2">
        <v>-62.857</v>
      </c>
      <c r="AF856" s="12">
        <v>44341.0</v>
      </c>
      <c r="AG856" s="2">
        <v>201.56</v>
      </c>
      <c r="AH856" s="9">
        <f t="shared" si="8"/>
        <v>-0.002922892274</v>
      </c>
    </row>
    <row r="857" ht="15.75" customHeight="1">
      <c r="B857" s="13" t="s">
        <v>515</v>
      </c>
      <c r="C857" s="10">
        <v>105122.47200000008</v>
      </c>
      <c r="D857" s="21">
        <f t="shared" si="1"/>
        <v>-0.000597761962</v>
      </c>
      <c r="E857" s="10">
        <v>134419.53400000028</v>
      </c>
      <c r="F857" s="10">
        <v>133046.49399999974</v>
      </c>
      <c r="G857" s="10">
        <f t="shared" si="2"/>
        <v>372588.4994</v>
      </c>
      <c r="H857" s="11">
        <f t="shared" si="5"/>
        <v>0.0002810990546</v>
      </c>
      <c r="J857" s="12"/>
      <c r="K857" s="12"/>
      <c r="L857" s="12"/>
      <c r="M857" s="12"/>
      <c r="N857" s="12"/>
      <c r="O857" s="12"/>
      <c r="P857" s="12"/>
      <c r="Q857" s="12">
        <v>44342.0</v>
      </c>
      <c r="R857" s="2">
        <v>251.49</v>
      </c>
      <c r="S857" s="3" t="s">
        <v>516</v>
      </c>
      <c r="T857" s="4">
        <f t="array" ref="T857">XLOOKUP(S857,'Agregado (2)'!$B$2:$B$1511,'Agregado (2)'!$H$2:$H$1511)</f>
        <v>0.005301561415</v>
      </c>
      <c r="V857" s="12">
        <v>44342.0</v>
      </c>
      <c r="W857" s="2">
        <v>331.19</v>
      </c>
      <c r="Y857" s="12">
        <v>44342.0</v>
      </c>
      <c r="Z857" s="2">
        <v>331.19</v>
      </c>
      <c r="AA857" s="22">
        <f t="shared" si="7"/>
        <v>-0.005510319418</v>
      </c>
      <c r="AB857" s="3" t="s">
        <v>516</v>
      </c>
      <c r="AC857" s="4">
        <f t="array" ref="AC857">XLOOKUP(AB857,'Agregado (2)'!$B$2:$B$1511,'Agregado (2)'!$H$2:$H$1511)</f>
        <v>0.005301561415</v>
      </c>
      <c r="AD857" s="3" t="s">
        <v>516</v>
      </c>
      <c r="AE857" s="2">
        <v>1756.28</v>
      </c>
      <c r="AF857" s="12">
        <v>44342.0</v>
      </c>
      <c r="AG857" s="2">
        <v>206.38</v>
      </c>
      <c r="AH857" s="9">
        <f t="shared" si="8"/>
        <v>0.02363202588</v>
      </c>
    </row>
    <row r="858" ht="15.75" customHeight="1">
      <c r="B858" s="13" t="s">
        <v>516</v>
      </c>
      <c r="C858" s="10">
        <v>106878.75200000008</v>
      </c>
      <c r="D858" s="21">
        <f t="shared" si="1"/>
        <v>0.01656896263</v>
      </c>
      <c r="E858" s="10">
        <v>134335.5790000003</v>
      </c>
      <c r="F858" s="10">
        <v>133354.69799999974</v>
      </c>
      <c r="G858" s="10">
        <f t="shared" si="2"/>
        <v>374569.0456</v>
      </c>
      <c r="H858" s="11">
        <f t="shared" si="5"/>
        <v>0.005301561415</v>
      </c>
      <c r="J858" s="12"/>
      <c r="K858" s="12"/>
      <c r="L858" s="12"/>
      <c r="M858" s="12"/>
      <c r="N858" s="12"/>
      <c r="O858" s="12"/>
      <c r="P858" s="12"/>
      <c r="Q858" s="12">
        <v>44343.0</v>
      </c>
      <c r="R858" s="2">
        <v>249.31</v>
      </c>
      <c r="S858" s="3" t="s">
        <v>517</v>
      </c>
      <c r="T858" s="4">
        <f t="array" ref="T858">XLOOKUP(S858,'Agregado (2)'!$B$2:$B$1511,'Agregado (2)'!$H$2:$H$1511)</f>
        <v>0.0008720903748</v>
      </c>
      <c r="V858" s="12">
        <v>44343.0</v>
      </c>
      <c r="W858" s="2">
        <v>333.73</v>
      </c>
      <c r="Y858" s="12">
        <v>44343.0</v>
      </c>
      <c r="Z858" s="2">
        <v>333.73</v>
      </c>
      <c r="AA858" s="22">
        <f t="shared" si="7"/>
        <v>0.007640054007</v>
      </c>
      <c r="AB858" s="3" t="s">
        <v>517</v>
      </c>
      <c r="AC858" s="4">
        <f t="array" ref="AC858">XLOOKUP(AB858,'Agregado (2)'!$B$2:$B$1511,'Agregado (2)'!$H$2:$H$1511)</f>
        <v>0.0008720903748</v>
      </c>
      <c r="AD858" s="3" t="s">
        <v>517</v>
      </c>
      <c r="AE858" s="2">
        <v>439.896</v>
      </c>
      <c r="AF858" s="12">
        <v>44343.0</v>
      </c>
      <c r="AG858" s="2">
        <v>210.28</v>
      </c>
      <c r="AH858" s="9">
        <f t="shared" si="8"/>
        <v>0.01872084626</v>
      </c>
    </row>
    <row r="859" ht="15.75" customHeight="1">
      <c r="B859" s="13" t="s">
        <v>517</v>
      </c>
      <c r="C859" s="10">
        <v>107318.64800000007</v>
      </c>
      <c r="D859" s="21">
        <f t="shared" si="1"/>
        <v>0.004107394566</v>
      </c>
      <c r="E859" s="10">
        <v>134083.2390000003</v>
      </c>
      <c r="F859" s="10">
        <v>133493.95499999975</v>
      </c>
      <c r="G859" s="10">
        <f t="shared" si="2"/>
        <v>374895.8461</v>
      </c>
      <c r="H859" s="11">
        <f t="shared" si="5"/>
        <v>0.0008720903748</v>
      </c>
      <c r="J859" s="12"/>
      <c r="K859" s="12"/>
      <c r="L859" s="12"/>
      <c r="M859" s="12"/>
      <c r="N859" s="12"/>
      <c r="O859" s="12"/>
      <c r="P859" s="12"/>
      <c r="Q859" s="12">
        <v>44344.0</v>
      </c>
      <c r="R859" s="2">
        <v>249.68</v>
      </c>
      <c r="S859" s="3" t="s">
        <v>518</v>
      </c>
      <c r="T859" s="4">
        <f t="array" ref="T859">XLOOKUP(S859,'Agregado (2)'!$B$2:$B$1511,'Agregado (2)'!$H$2:$H$1511)</f>
        <v>0.005115153718</v>
      </c>
      <c r="V859" s="12">
        <v>44344.0</v>
      </c>
      <c r="W859" s="2">
        <v>335.35</v>
      </c>
      <c r="Y859" s="12">
        <v>44344.0</v>
      </c>
      <c r="Z859" s="2">
        <v>335.35</v>
      </c>
      <c r="AA859" s="22">
        <f t="shared" si="7"/>
        <v>0.004842479721</v>
      </c>
      <c r="AB859" s="3" t="s">
        <v>518</v>
      </c>
      <c r="AC859" s="4">
        <f t="array" ref="AC859">XLOOKUP(AB859,'Agregado (2)'!$B$2:$B$1511,'Agregado (2)'!$H$2:$H$1511)</f>
        <v>0.005115153718</v>
      </c>
      <c r="AD859" s="3" t="s">
        <v>518</v>
      </c>
      <c r="AE859" s="2">
        <v>1719.834</v>
      </c>
      <c r="AF859" s="12">
        <v>44344.0</v>
      </c>
      <c r="AG859" s="2">
        <v>208.41</v>
      </c>
      <c r="AH859" s="9">
        <f t="shared" si="8"/>
        <v>-0.008932682578</v>
      </c>
    </row>
    <row r="860" ht="15.75" customHeight="1">
      <c r="B860" s="13" t="s">
        <v>518</v>
      </c>
      <c r="C860" s="10">
        <v>109038.48200000008</v>
      </c>
      <c r="D860" s="21">
        <f t="shared" si="1"/>
        <v>0.01589843815</v>
      </c>
      <c r="E860" s="10">
        <v>134230.6220000003</v>
      </c>
      <c r="F860" s="10">
        <v>133549.28899999976</v>
      </c>
      <c r="G860" s="10">
        <f t="shared" si="2"/>
        <v>376818.4089</v>
      </c>
      <c r="H860" s="11">
        <f t="shared" si="5"/>
        <v>0.005115153718</v>
      </c>
      <c r="J860" s="12"/>
      <c r="K860" s="12"/>
      <c r="L860" s="12"/>
      <c r="M860" s="12"/>
      <c r="N860" s="12"/>
      <c r="O860" s="12"/>
      <c r="P860" s="12"/>
      <c r="Q860" s="12">
        <v>44348.0</v>
      </c>
      <c r="R860" s="2">
        <v>247.4</v>
      </c>
      <c r="S860" s="3">
        <v>44202.0</v>
      </c>
      <c r="T860" s="4">
        <f t="array" ref="T860">XLOOKUP(S860,'Agregado (2)'!$B$2:$B$1511,'Agregado (2)'!$H$2:$H$1511)</f>
        <v>-0.007541112603</v>
      </c>
      <c r="V860" s="12">
        <v>44348.0</v>
      </c>
      <c r="W860" s="2">
        <v>330.92</v>
      </c>
      <c r="Y860" s="12">
        <v>44348.0</v>
      </c>
      <c r="Z860" s="2">
        <v>330.92</v>
      </c>
      <c r="AA860" s="22">
        <f t="shared" si="7"/>
        <v>-0.01329810822</v>
      </c>
      <c r="AB860" s="3">
        <v>44202.0</v>
      </c>
      <c r="AC860" s="4">
        <f t="array" ref="AC860">XLOOKUP(AB860,'Agregado (2)'!$B$2:$B$1511,'Agregado (2)'!$H$2:$H$1511)</f>
        <v>-0.007541112603</v>
      </c>
      <c r="AD860" s="3">
        <v>44202.0</v>
      </c>
      <c r="AE860" s="2">
        <v>-3064.839</v>
      </c>
      <c r="AF860" s="12">
        <v>44348.0</v>
      </c>
      <c r="AG860" s="2">
        <v>207.97</v>
      </c>
      <c r="AH860" s="9">
        <f t="shared" si="8"/>
        <v>-0.002113454843</v>
      </c>
    </row>
    <row r="861" ht="15.75" customHeight="1">
      <c r="B861" s="13">
        <v>44202.0</v>
      </c>
      <c r="C861" s="10">
        <v>105973.64300000007</v>
      </c>
      <c r="D861" s="21">
        <f t="shared" si="1"/>
        <v>-0.02851045354</v>
      </c>
      <c r="E861" s="10">
        <v>134441.3560000003</v>
      </c>
      <c r="F861" s="10">
        <v>133572.49599999975</v>
      </c>
      <c r="G861" s="10">
        <f t="shared" si="2"/>
        <v>373987.4665</v>
      </c>
      <c r="H861" s="11">
        <f t="shared" si="5"/>
        <v>-0.007541112603</v>
      </c>
      <c r="J861" s="12"/>
      <c r="K861" s="12"/>
      <c r="L861" s="12"/>
      <c r="M861" s="12"/>
      <c r="N861" s="12"/>
      <c r="O861" s="12"/>
      <c r="P861" s="12"/>
      <c r="Q861" s="12">
        <v>44349.0</v>
      </c>
      <c r="R861" s="2">
        <v>247.3</v>
      </c>
      <c r="S861" s="3">
        <v>44233.0</v>
      </c>
      <c r="T861" s="4">
        <f t="array" ref="T861">XLOOKUP(S861,'Agregado (2)'!$B$2:$B$1511,'Agregado (2)'!$H$2:$H$1511)</f>
        <v>0.006714435017</v>
      </c>
      <c r="V861" s="12">
        <v>44349.0</v>
      </c>
      <c r="W861" s="2">
        <v>335.0</v>
      </c>
      <c r="Y861" s="12">
        <v>44349.0</v>
      </c>
      <c r="Z861" s="2">
        <v>335.0</v>
      </c>
      <c r="AA861" s="22">
        <f t="shared" si="7"/>
        <v>0.0122538775</v>
      </c>
      <c r="AB861" s="3">
        <v>44233.0</v>
      </c>
      <c r="AC861" s="4">
        <f t="array" ref="AC861">XLOOKUP(AB861,'Agregado (2)'!$B$2:$B$1511,'Agregado (2)'!$H$2:$H$1511)</f>
        <v>0.006714435017</v>
      </c>
      <c r="AD861" s="3">
        <v>44233.0</v>
      </c>
      <c r="AE861" s="2">
        <v>2496.899</v>
      </c>
      <c r="AF861" s="12">
        <v>44349.0</v>
      </c>
      <c r="AG861" s="2">
        <v>201.71</v>
      </c>
      <c r="AH861" s="9">
        <f t="shared" si="8"/>
        <v>-0.03056281622</v>
      </c>
    </row>
    <row r="862" ht="15.75" customHeight="1">
      <c r="B862" s="13">
        <v>44233.0</v>
      </c>
      <c r="C862" s="10">
        <v>108470.54200000007</v>
      </c>
      <c r="D862" s="21">
        <f t="shared" si="1"/>
        <v>0.02328822156</v>
      </c>
      <c r="E862" s="10">
        <v>134546.6740000003</v>
      </c>
      <c r="F862" s="10">
        <v>133489.79099999976</v>
      </c>
      <c r="G862" s="10">
        <f t="shared" si="2"/>
        <v>376507.0303</v>
      </c>
      <c r="H862" s="11">
        <f t="shared" si="5"/>
        <v>0.006714435017</v>
      </c>
      <c r="J862" s="12"/>
      <c r="K862" s="12"/>
      <c r="L862" s="12"/>
      <c r="M862" s="12"/>
      <c r="N862" s="12"/>
      <c r="O862" s="12"/>
      <c r="P862" s="12"/>
      <c r="Q862" s="12">
        <v>44350.0</v>
      </c>
      <c r="R862" s="2">
        <v>245.71</v>
      </c>
      <c r="S862" s="3">
        <v>44261.0</v>
      </c>
      <c r="T862" s="4">
        <f t="array" ref="T862">XLOOKUP(S862,'Agregado (2)'!$B$2:$B$1511,'Agregado (2)'!$H$2:$H$1511)</f>
        <v>-0.005221559866</v>
      </c>
      <c r="V862" s="12">
        <v>44350.0</v>
      </c>
      <c r="W862" s="2">
        <v>334.28</v>
      </c>
      <c r="Y862" s="12">
        <v>44350.0</v>
      </c>
      <c r="Z862" s="2">
        <v>334.28</v>
      </c>
      <c r="AA862" s="22">
        <f t="shared" si="7"/>
        <v>-0.002151566692</v>
      </c>
      <c r="AB862" s="3">
        <v>44261.0</v>
      </c>
      <c r="AC862" s="4">
        <f t="array" ref="AC862">XLOOKUP(AB862,'Agregado (2)'!$B$2:$B$1511,'Agregado (2)'!$H$2:$H$1511)</f>
        <v>-0.005221559866</v>
      </c>
      <c r="AD862" s="3">
        <v>44261.0</v>
      </c>
      <c r="AE862" s="2">
        <v>-2143.503</v>
      </c>
      <c r="AF862" s="12">
        <v>44350.0</v>
      </c>
      <c r="AG862" s="2">
        <v>190.95</v>
      </c>
      <c r="AH862" s="9">
        <f t="shared" si="8"/>
        <v>-0.05481940864</v>
      </c>
    </row>
    <row r="863" ht="15.75" customHeight="1">
      <c r="B863" s="13">
        <v>44261.0</v>
      </c>
      <c r="C863" s="10">
        <v>106327.03900000008</v>
      </c>
      <c r="D863" s="21">
        <f t="shared" si="1"/>
        <v>-0.01995901581</v>
      </c>
      <c r="E863" s="10">
        <v>134609.96300000028</v>
      </c>
      <c r="F863" s="10">
        <v>133609.21799999976</v>
      </c>
      <c r="G863" s="10">
        <f t="shared" si="2"/>
        <v>374546.2</v>
      </c>
      <c r="H863" s="11">
        <f t="shared" si="5"/>
        <v>-0.005221559866</v>
      </c>
      <c r="J863" s="12"/>
      <c r="K863" s="12"/>
      <c r="L863" s="12"/>
      <c r="M863" s="12"/>
      <c r="N863" s="12"/>
      <c r="O863" s="12"/>
      <c r="P863" s="12"/>
      <c r="Q863" s="12">
        <v>44351.0</v>
      </c>
      <c r="R863" s="2">
        <v>250.79</v>
      </c>
      <c r="S863" s="3">
        <v>44292.0</v>
      </c>
      <c r="T863" s="4">
        <f t="array" ref="T863">XLOOKUP(S863,'Agregado (2)'!$B$2:$B$1511,'Agregado (2)'!$H$2:$H$1511)</f>
        <v>0.005720031937</v>
      </c>
      <c r="V863" s="12">
        <v>44351.0</v>
      </c>
      <c r="W863" s="2">
        <v>335.65</v>
      </c>
      <c r="Y863" s="12">
        <v>44351.0</v>
      </c>
      <c r="Z863" s="2">
        <v>335.65</v>
      </c>
      <c r="AA863" s="22">
        <f t="shared" si="7"/>
        <v>0.004089985252</v>
      </c>
      <c r="AB863" s="3">
        <v>44292.0</v>
      </c>
      <c r="AC863" s="4">
        <f t="array" ref="AC863">XLOOKUP(AB863,'Agregado (2)'!$B$2:$B$1511,'Agregado (2)'!$H$2:$H$1511)</f>
        <v>0.005720031937</v>
      </c>
      <c r="AD863" s="3">
        <v>44292.0</v>
      </c>
      <c r="AE863" s="2">
        <v>2073.262</v>
      </c>
      <c r="AF863" s="12">
        <v>44351.0</v>
      </c>
      <c r="AG863" s="2">
        <v>199.68</v>
      </c>
      <c r="AH863" s="9">
        <f t="shared" si="8"/>
        <v>0.04470447151</v>
      </c>
    </row>
    <row r="864" ht="15.75" customHeight="1">
      <c r="B864" s="13">
        <v>44292.0</v>
      </c>
      <c r="C864" s="10">
        <v>108400.30100000008</v>
      </c>
      <c r="D864" s="21">
        <f t="shared" si="1"/>
        <v>0.01931124775</v>
      </c>
      <c r="E864" s="10">
        <v>134588.9400000003</v>
      </c>
      <c r="F864" s="10">
        <v>133705.49499999976</v>
      </c>
      <c r="G864" s="10">
        <f t="shared" si="2"/>
        <v>376694.7553</v>
      </c>
      <c r="H864" s="11">
        <f t="shared" si="5"/>
        <v>0.005720031937</v>
      </c>
      <c r="J864" s="12"/>
      <c r="K864" s="12"/>
      <c r="L864" s="12"/>
      <c r="M864" s="12"/>
      <c r="N864" s="12"/>
      <c r="O864" s="12"/>
      <c r="P864" s="12"/>
      <c r="Q864" s="12">
        <v>44354.0</v>
      </c>
      <c r="R864" s="2">
        <v>253.81</v>
      </c>
      <c r="S864" s="3">
        <v>44383.0</v>
      </c>
      <c r="T864" s="4">
        <f t="array" ref="T864">XLOOKUP(S864,'Agregado (2)'!$B$2:$B$1511,'Agregado (2)'!$H$2:$H$1511)</f>
        <v>-0.002939349683</v>
      </c>
      <c r="V864" s="12">
        <v>44354.0</v>
      </c>
      <c r="W864" s="2">
        <v>335.07</v>
      </c>
      <c r="Y864" s="12">
        <v>44354.0</v>
      </c>
      <c r="Z864" s="2">
        <v>335.07</v>
      </c>
      <c r="AA864" s="22">
        <f t="shared" si="7"/>
        <v>-0.001729485164</v>
      </c>
      <c r="AB864" s="3">
        <v>44383.0</v>
      </c>
      <c r="AC864" s="4">
        <f t="array" ref="AC864">XLOOKUP(AB864,'Agregado (2)'!$B$2:$B$1511,'Agregado (2)'!$H$2:$H$1511)</f>
        <v>-0.002939349683</v>
      </c>
      <c r="AD864" s="3">
        <v>44383.0</v>
      </c>
      <c r="AE864" s="2">
        <v>-929.571</v>
      </c>
      <c r="AF864" s="12">
        <v>44354.0</v>
      </c>
      <c r="AG864" s="2">
        <v>201.71</v>
      </c>
      <c r="AH864" s="9">
        <f t="shared" si="8"/>
        <v>0.01011493713</v>
      </c>
    </row>
    <row r="865" ht="15.75" customHeight="1">
      <c r="B865" s="13">
        <v>44383.0</v>
      </c>
      <c r="C865" s="10">
        <v>107470.73000000008</v>
      </c>
      <c r="D865" s="21">
        <f t="shared" si="1"/>
        <v>-0.008612334331</v>
      </c>
      <c r="E865" s="10">
        <v>134610.1490000003</v>
      </c>
      <c r="F865" s="10">
        <v>133508.27299999975</v>
      </c>
      <c r="G865" s="10">
        <f t="shared" si="2"/>
        <v>375589.1434</v>
      </c>
      <c r="H865" s="11">
        <f t="shared" si="5"/>
        <v>-0.002939349683</v>
      </c>
      <c r="J865" s="12"/>
      <c r="K865" s="12"/>
      <c r="L865" s="12"/>
      <c r="M865" s="12"/>
      <c r="N865" s="12"/>
      <c r="O865" s="12"/>
      <c r="P865" s="12"/>
      <c r="Q865" s="12">
        <v>44355.0</v>
      </c>
      <c r="R865" s="2">
        <v>252.57</v>
      </c>
      <c r="S865" s="3">
        <v>44414.0</v>
      </c>
      <c r="T865" s="4">
        <f t="array" ref="T865">XLOOKUP(S865,'Agregado (2)'!$B$2:$B$1511,'Agregado (2)'!$H$2:$H$1511)</f>
        <v>-0.004997812732</v>
      </c>
      <c r="V865" s="12">
        <v>44355.0</v>
      </c>
      <c r="W865" s="2">
        <v>336.95</v>
      </c>
      <c r="Y865" s="12">
        <v>44355.0</v>
      </c>
      <c r="Z865" s="2">
        <v>336.95</v>
      </c>
      <c r="AA865" s="22">
        <f t="shared" si="7"/>
        <v>0.005595086171</v>
      </c>
      <c r="AB865" s="3">
        <v>44414.0</v>
      </c>
      <c r="AC865" s="4">
        <f t="array" ref="AC865">XLOOKUP(AB865,'Agregado (2)'!$B$2:$B$1511,'Agregado (2)'!$H$2:$H$1511)</f>
        <v>-0.004997812732</v>
      </c>
      <c r="AD865" s="3">
        <v>44414.0</v>
      </c>
      <c r="AE865" s="2">
        <v>-1161.064</v>
      </c>
      <c r="AF865" s="12">
        <v>44355.0</v>
      </c>
      <c r="AG865" s="2">
        <v>201.2</v>
      </c>
      <c r="AH865" s="9">
        <f t="shared" si="8"/>
        <v>-0.002531584088</v>
      </c>
    </row>
    <row r="866" ht="15.75" customHeight="1">
      <c r="B866" s="13">
        <v>44414.0</v>
      </c>
      <c r="C866" s="10">
        <v>106309.66600000008</v>
      </c>
      <c r="D866" s="21">
        <f t="shared" si="1"/>
        <v>-0.01086231888</v>
      </c>
      <c r="E866" s="10">
        <v>133126.6650000003</v>
      </c>
      <c r="F866" s="10">
        <v>134280.38199999975</v>
      </c>
      <c r="G866" s="10">
        <f t="shared" si="2"/>
        <v>373716.7021</v>
      </c>
      <c r="H866" s="11">
        <f t="shared" si="5"/>
        <v>-0.004997812732</v>
      </c>
      <c r="J866" s="12"/>
      <c r="K866" s="12"/>
      <c r="L866" s="12"/>
      <c r="M866" s="12"/>
      <c r="N866" s="12"/>
      <c r="O866" s="12"/>
      <c r="P866" s="12"/>
      <c r="Q866" s="12">
        <v>44356.0</v>
      </c>
      <c r="R866" s="2">
        <v>253.59</v>
      </c>
      <c r="S866" s="3">
        <v>44445.0</v>
      </c>
      <c r="T866" s="4">
        <f t="array" ref="T866">XLOOKUP(S866,'Agregado (2)'!$B$2:$B$1511,'Agregado (2)'!$H$2:$H$1511)</f>
        <v>-0.0005182153743</v>
      </c>
      <c r="V866" s="12">
        <v>44356.0</v>
      </c>
      <c r="W866" s="2">
        <v>338.78</v>
      </c>
      <c r="Y866" s="12">
        <v>44356.0</v>
      </c>
      <c r="Z866" s="2">
        <v>338.78</v>
      </c>
      <c r="AA866" s="22">
        <f t="shared" si="7"/>
        <v>0.005416377766</v>
      </c>
      <c r="AB866" s="3">
        <v>44445.0</v>
      </c>
      <c r="AC866" s="4">
        <f t="array" ref="AC866">XLOOKUP(AB866,'Agregado (2)'!$B$2:$B$1511,'Agregado (2)'!$H$2:$H$1511)</f>
        <v>-0.0005182153743</v>
      </c>
      <c r="AD866" s="3">
        <v>44445.0</v>
      </c>
      <c r="AE866" s="2">
        <v>380.058</v>
      </c>
      <c r="AF866" s="12">
        <v>44356.0</v>
      </c>
      <c r="AG866" s="2">
        <v>199.59</v>
      </c>
      <c r="AH866" s="9">
        <f t="shared" si="8"/>
        <v>-0.008034175804</v>
      </c>
    </row>
    <row r="867" ht="15.75" customHeight="1">
      <c r="B867" s="13">
        <v>44445.0</v>
      </c>
      <c r="C867" s="10">
        <v>106689.72400000009</v>
      </c>
      <c r="D867" s="21">
        <f t="shared" si="1"/>
        <v>0.003568633726</v>
      </c>
      <c r="E867" s="10">
        <v>132321.1890000003</v>
      </c>
      <c r="F867" s="10">
        <v>134512.16999999975</v>
      </c>
      <c r="G867" s="10">
        <f t="shared" si="2"/>
        <v>373523.0866</v>
      </c>
      <c r="H867" s="11">
        <f t="shared" si="5"/>
        <v>-0.0005182153743</v>
      </c>
      <c r="J867" s="12"/>
      <c r="K867" s="12"/>
      <c r="L867" s="12"/>
      <c r="M867" s="12"/>
      <c r="N867" s="12"/>
      <c r="O867" s="12"/>
      <c r="P867" s="12"/>
      <c r="Q867" s="12">
        <v>44357.0</v>
      </c>
      <c r="R867" s="2">
        <v>257.24</v>
      </c>
      <c r="S867" s="3">
        <v>44475.0</v>
      </c>
      <c r="T867" s="4">
        <f t="array" ref="T867">XLOOKUP(S867,'Agregado (2)'!$B$2:$B$1511,'Agregado (2)'!$H$2:$H$1511)</f>
        <v>0.006695085011</v>
      </c>
      <c r="V867" s="12">
        <v>44357.0</v>
      </c>
      <c r="W867" s="2">
        <v>339.96</v>
      </c>
      <c r="Y867" s="12">
        <v>44357.0</v>
      </c>
      <c r="Z867" s="2">
        <v>339.96</v>
      </c>
      <c r="AA867" s="22">
        <f t="shared" si="7"/>
        <v>0.003477034472</v>
      </c>
      <c r="AB867" s="3">
        <v>44475.0</v>
      </c>
      <c r="AC867" s="4">
        <f t="array" ref="AC867">XLOOKUP(AB867,'Agregado (2)'!$B$2:$B$1511,'Agregado (2)'!$H$2:$H$1511)</f>
        <v>0.006695085011</v>
      </c>
      <c r="AD867" s="3">
        <v>44475.0</v>
      </c>
      <c r="AE867" s="2">
        <v>2213.05</v>
      </c>
      <c r="AF867" s="12">
        <v>44357.0</v>
      </c>
      <c r="AG867" s="2">
        <v>203.37</v>
      </c>
      <c r="AH867" s="9">
        <f t="shared" si="8"/>
        <v>0.01876171769</v>
      </c>
    </row>
    <row r="868" ht="15.75" customHeight="1">
      <c r="B868" s="13">
        <v>44475.0</v>
      </c>
      <c r="C868" s="10">
        <v>108902.77400000009</v>
      </c>
      <c r="D868" s="21">
        <f t="shared" si="1"/>
        <v>0.02053065626</v>
      </c>
      <c r="E868" s="10">
        <v>132469.3010000003</v>
      </c>
      <c r="F868" s="10">
        <v>134660.14999999976</v>
      </c>
      <c r="G868" s="10">
        <f t="shared" si="2"/>
        <v>376032.2455</v>
      </c>
      <c r="H868" s="11">
        <f t="shared" si="5"/>
        <v>0.006695085011</v>
      </c>
      <c r="J868" s="12"/>
      <c r="K868" s="12"/>
      <c r="L868" s="12"/>
      <c r="M868" s="12"/>
      <c r="N868" s="12"/>
      <c r="O868" s="12"/>
      <c r="P868" s="12"/>
      <c r="Q868" s="12">
        <v>44358.0</v>
      </c>
      <c r="R868" s="2">
        <v>257.89</v>
      </c>
      <c r="S868" s="3">
        <v>44506.0</v>
      </c>
      <c r="T868" s="4">
        <f t="array" ref="T868">XLOOKUP(S868,'Agregado (2)'!$B$2:$B$1511,'Agregado (2)'!$H$2:$H$1511)</f>
        <v>-0.002952322979</v>
      </c>
      <c r="V868" s="12">
        <v>44358.0</v>
      </c>
      <c r="W868" s="2">
        <v>344.74</v>
      </c>
      <c r="Y868" s="12">
        <v>44358.0</v>
      </c>
      <c r="Z868" s="2">
        <v>344.74</v>
      </c>
      <c r="AA868" s="22">
        <f t="shared" si="7"/>
        <v>0.0139625461</v>
      </c>
      <c r="AB868" s="3">
        <v>44506.0</v>
      </c>
      <c r="AC868" s="4">
        <f t="array" ref="AC868">XLOOKUP(AB868,'Agregado (2)'!$B$2:$B$1511,'Agregado (2)'!$H$2:$H$1511)</f>
        <v>-0.002952322979</v>
      </c>
      <c r="AD868" s="3">
        <v>44506.0</v>
      </c>
      <c r="AE868" s="2">
        <v>-1291.704</v>
      </c>
      <c r="AF868" s="12">
        <v>44358.0</v>
      </c>
      <c r="AG868" s="2">
        <v>203.3</v>
      </c>
      <c r="AH868" s="9">
        <f t="shared" si="8"/>
        <v>-0.0003442594767</v>
      </c>
    </row>
    <row r="869" ht="15.75" customHeight="1">
      <c r="B869" s="13">
        <v>44506.0</v>
      </c>
      <c r="C869" s="10">
        <v>107611.0700000001</v>
      </c>
      <c r="D869" s="21">
        <f t="shared" si="1"/>
        <v>-0.01193197905</v>
      </c>
      <c r="E869" s="10">
        <v>132469.3010000003</v>
      </c>
      <c r="F869" s="10">
        <v>134843.35499999975</v>
      </c>
      <c r="G869" s="10">
        <f t="shared" si="2"/>
        <v>374923.7141</v>
      </c>
      <c r="H869" s="11">
        <f t="shared" si="5"/>
        <v>-0.002952322979</v>
      </c>
      <c r="J869" s="12"/>
      <c r="K869" s="12"/>
      <c r="L869" s="12"/>
      <c r="M869" s="12"/>
      <c r="N869" s="12"/>
      <c r="O869" s="12"/>
      <c r="P869" s="12"/>
      <c r="Q869" s="12">
        <v>44361.0</v>
      </c>
      <c r="R869" s="2">
        <v>259.89</v>
      </c>
      <c r="S869" s="3" t="s">
        <v>519</v>
      </c>
      <c r="T869" s="4">
        <f t="array" ref="T869">XLOOKUP(S869,'Agregado (2)'!$B$2:$B$1511,'Agregado (2)'!$H$2:$H$1511)</f>
        <v>-0.001119314027</v>
      </c>
      <c r="V869" s="12">
        <v>44361.0</v>
      </c>
      <c r="W869" s="2">
        <v>347.76</v>
      </c>
      <c r="Y869" s="12">
        <v>44361.0</v>
      </c>
      <c r="Z869" s="2">
        <v>347.76</v>
      </c>
      <c r="AA869" s="22">
        <f t="shared" si="7"/>
        <v>0.008722076954</v>
      </c>
      <c r="AB869" s="3" t="s">
        <v>519</v>
      </c>
      <c r="AC869" s="4">
        <f t="array" ref="AC869">XLOOKUP(AB869,'Agregado (2)'!$B$2:$B$1511,'Agregado (2)'!$H$2:$H$1511)</f>
        <v>-0.001119314027</v>
      </c>
      <c r="AD869" s="3" t="s">
        <v>519</v>
      </c>
      <c r="AE869" s="2">
        <v>-700.16</v>
      </c>
      <c r="AF869" s="12">
        <v>44361.0</v>
      </c>
      <c r="AG869" s="2">
        <v>205.9</v>
      </c>
      <c r="AH869" s="9">
        <f t="shared" si="8"/>
        <v>0.0127078934</v>
      </c>
    </row>
    <row r="870" ht="15.75" customHeight="1">
      <c r="B870" s="13" t="s">
        <v>519</v>
      </c>
      <c r="C870" s="10">
        <v>106910.91000000009</v>
      </c>
      <c r="D870" s="21">
        <f t="shared" si="1"/>
        <v>-0.006527652655</v>
      </c>
      <c r="E870" s="10">
        <v>132511.7790000003</v>
      </c>
      <c r="F870" s="10">
        <v>135081.60899999973</v>
      </c>
      <c r="G870" s="10">
        <f t="shared" si="2"/>
        <v>374504.2915</v>
      </c>
      <c r="H870" s="11">
        <f t="shared" si="5"/>
        <v>-0.001119314027</v>
      </c>
      <c r="J870" s="12"/>
      <c r="K870" s="12"/>
      <c r="L870" s="12"/>
      <c r="M870" s="12"/>
      <c r="N870" s="12"/>
      <c r="O870" s="12"/>
      <c r="P870" s="12"/>
      <c r="Q870" s="12">
        <v>44362.0</v>
      </c>
      <c r="R870" s="2">
        <v>258.36</v>
      </c>
      <c r="S870" s="3" t="s">
        <v>520</v>
      </c>
      <c r="T870" s="4">
        <f t="array" ref="T870">XLOOKUP(S870,'Agregado (2)'!$B$2:$B$1511,'Agregado (2)'!$H$2:$H$1511)</f>
        <v>0.00608493709</v>
      </c>
      <c r="V870" s="12">
        <v>44362.0</v>
      </c>
      <c r="W870" s="2">
        <v>350.91</v>
      </c>
      <c r="Y870" s="12">
        <v>44362.0</v>
      </c>
      <c r="Z870" s="2">
        <v>350.91</v>
      </c>
      <c r="AA870" s="22">
        <f t="shared" si="7"/>
        <v>0.00901719365</v>
      </c>
      <c r="AB870" s="3" t="s">
        <v>520</v>
      </c>
      <c r="AC870" s="4">
        <f t="array" ref="AC870">XLOOKUP(AB870,'Agregado (2)'!$B$2:$B$1511,'Agregado (2)'!$H$2:$H$1511)</f>
        <v>0.00608493709</v>
      </c>
      <c r="AD870" s="3" t="s">
        <v>520</v>
      </c>
      <c r="AE870" s="2">
        <v>1063.027</v>
      </c>
      <c r="AF870" s="12">
        <v>44362.0</v>
      </c>
      <c r="AG870" s="2">
        <v>199.79</v>
      </c>
      <c r="AH870" s="9">
        <f t="shared" si="8"/>
        <v>-0.03012379912</v>
      </c>
    </row>
    <row r="871" ht="15.75" customHeight="1">
      <c r="B871" s="13" t="s">
        <v>520</v>
      </c>
      <c r="C871" s="10">
        <v>107973.93700000009</v>
      </c>
      <c r="D871" s="21">
        <f t="shared" si="1"/>
        <v>0.009894003105</v>
      </c>
      <c r="E871" s="10">
        <v>134640.0380000003</v>
      </c>
      <c r="F871" s="10">
        <v>134176.08899999975</v>
      </c>
      <c r="G871" s="10">
        <f t="shared" si="2"/>
        <v>376790.0739</v>
      </c>
      <c r="H871" s="11">
        <f t="shared" si="5"/>
        <v>0.00608493709</v>
      </c>
      <c r="J871" s="12"/>
      <c r="K871" s="12"/>
      <c r="L871" s="12"/>
      <c r="M871" s="12"/>
      <c r="N871" s="12"/>
      <c r="O871" s="12"/>
      <c r="P871" s="12"/>
      <c r="Q871" s="12">
        <v>44363.0</v>
      </c>
      <c r="R871" s="2">
        <v>257.38</v>
      </c>
      <c r="S871" s="3" t="s">
        <v>521</v>
      </c>
      <c r="T871" s="4">
        <f t="array" ref="T871">XLOOKUP(S871,'Agregado (2)'!$B$2:$B$1511,'Agregado (2)'!$H$2:$H$1511)</f>
        <v>-0.0008898661336</v>
      </c>
      <c r="V871" s="12">
        <v>44363.0</v>
      </c>
      <c r="W871" s="2">
        <v>346.9</v>
      </c>
      <c r="Y871" s="12">
        <v>44363.0</v>
      </c>
      <c r="Z871" s="2">
        <v>346.9</v>
      </c>
      <c r="AA871" s="22">
        <f t="shared" si="7"/>
        <v>-0.01149322636</v>
      </c>
      <c r="AB871" s="3" t="s">
        <v>521</v>
      </c>
      <c r="AC871" s="4">
        <f t="array" ref="AC871">XLOOKUP(AB871,'Agregado (2)'!$B$2:$B$1511,'Agregado (2)'!$H$2:$H$1511)</f>
        <v>-0.0008898661336</v>
      </c>
      <c r="AD871" s="3" t="s">
        <v>521</v>
      </c>
      <c r="AE871" s="2">
        <v>-827.525</v>
      </c>
      <c r="AF871" s="12">
        <v>44363.0</v>
      </c>
      <c r="AG871" s="2">
        <v>201.62</v>
      </c>
      <c r="AH871" s="9">
        <f t="shared" si="8"/>
        <v>0.009117922714</v>
      </c>
    </row>
    <row r="872" ht="15.75" customHeight="1">
      <c r="B872" s="13" t="s">
        <v>521</v>
      </c>
      <c r="C872" s="10">
        <v>107146.4120000001</v>
      </c>
      <c r="D872" s="21">
        <f t="shared" si="1"/>
        <v>-0.007693638335</v>
      </c>
      <c r="E872" s="10">
        <v>135022.3690000003</v>
      </c>
      <c r="F872" s="10">
        <v>134286.15699999974</v>
      </c>
      <c r="G872" s="10">
        <f t="shared" si="2"/>
        <v>376454.9303</v>
      </c>
      <c r="H872" s="11">
        <f t="shared" si="5"/>
        <v>-0.0008898661336</v>
      </c>
      <c r="J872" s="12"/>
      <c r="K872" s="12"/>
      <c r="L872" s="12"/>
      <c r="M872" s="12"/>
      <c r="N872" s="12"/>
      <c r="O872" s="12"/>
      <c r="P872" s="12"/>
      <c r="Q872" s="12">
        <v>44364.0</v>
      </c>
      <c r="R872" s="2">
        <v>260.9</v>
      </c>
      <c r="S872" s="3" t="s">
        <v>522</v>
      </c>
      <c r="T872" s="4">
        <f t="array" ref="T872">XLOOKUP(S872,'Agregado (2)'!$B$2:$B$1511,'Agregado (2)'!$H$2:$H$1511)</f>
        <v>-0.00009468044514</v>
      </c>
      <c r="V872" s="12">
        <v>44364.0</v>
      </c>
      <c r="W872" s="2">
        <v>355.35</v>
      </c>
      <c r="Y872" s="12">
        <v>44364.0</v>
      </c>
      <c r="Z872" s="2">
        <v>355.35</v>
      </c>
      <c r="AA872" s="22">
        <f t="shared" si="7"/>
        <v>0.0240666653</v>
      </c>
      <c r="AB872" s="3" t="s">
        <v>522</v>
      </c>
      <c r="AC872" s="4">
        <f t="array" ref="AC872">XLOOKUP(AB872,'Agregado (2)'!$B$2:$B$1511,'Agregado (2)'!$H$2:$H$1511)</f>
        <v>-0.00009468044514</v>
      </c>
      <c r="AD872" s="3" t="s">
        <v>522</v>
      </c>
      <c r="AE872" s="2">
        <v>-633.149</v>
      </c>
      <c r="AF872" s="12">
        <v>44364.0</v>
      </c>
      <c r="AG872" s="2">
        <v>205.53</v>
      </c>
      <c r="AH872" s="9">
        <f t="shared" si="8"/>
        <v>0.01920727106</v>
      </c>
    </row>
    <row r="873" ht="15.75" customHeight="1">
      <c r="B873" s="13" t="s">
        <v>522</v>
      </c>
      <c r="C873" s="10">
        <v>106513.2630000001</v>
      </c>
      <c r="D873" s="21">
        <f t="shared" si="1"/>
        <v>-0.005926722984</v>
      </c>
      <c r="E873" s="10">
        <v>134937.8630000003</v>
      </c>
      <c r="F873" s="10">
        <v>134968.16899999973</v>
      </c>
      <c r="G873" s="10">
        <f t="shared" si="2"/>
        <v>376419.2891</v>
      </c>
      <c r="H873" s="11">
        <f t="shared" si="5"/>
        <v>-0.00009468044514</v>
      </c>
      <c r="J873" s="12"/>
      <c r="K873" s="12"/>
      <c r="L873" s="12"/>
      <c r="M873" s="12"/>
      <c r="N873" s="12"/>
      <c r="O873" s="12"/>
      <c r="P873" s="12"/>
      <c r="Q873" s="12">
        <v>44365.0</v>
      </c>
      <c r="R873" s="2">
        <v>259.43</v>
      </c>
      <c r="S873" s="3" t="s">
        <v>523</v>
      </c>
      <c r="T873" s="4">
        <f t="array" ref="T873">XLOOKUP(S873,'Agregado (2)'!$B$2:$B$1511,'Agregado (2)'!$H$2:$H$1511)</f>
        <v>0.00298559962</v>
      </c>
      <c r="V873" s="12">
        <v>44365.0</v>
      </c>
      <c r="W873" s="2">
        <v>348.76</v>
      </c>
      <c r="Y873" s="12">
        <v>44365.0</v>
      </c>
      <c r="Z873" s="2">
        <v>348.76</v>
      </c>
      <c r="AA873" s="22">
        <f t="shared" si="7"/>
        <v>-0.01871921271</v>
      </c>
      <c r="AB873" s="3" t="s">
        <v>523</v>
      </c>
      <c r="AC873" s="4">
        <f t="array" ref="AC873">XLOOKUP(AB873,'Agregado (2)'!$B$2:$B$1511,'Agregado (2)'!$H$2:$H$1511)</f>
        <v>0.00298559962</v>
      </c>
      <c r="AD873" s="3" t="s">
        <v>523</v>
      </c>
      <c r="AE873" s="2">
        <v>822.756</v>
      </c>
      <c r="AF873" s="12">
        <v>44365.0</v>
      </c>
      <c r="AG873" s="2">
        <v>207.77</v>
      </c>
      <c r="AH873" s="9">
        <f t="shared" si="8"/>
        <v>0.01083968997</v>
      </c>
    </row>
    <row r="874" ht="15.75" customHeight="1">
      <c r="B874" s="13" t="s">
        <v>523</v>
      </c>
      <c r="C874" s="10">
        <v>107336.01900000009</v>
      </c>
      <c r="D874" s="21">
        <f t="shared" si="1"/>
        <v>0.007694765696</v>
      </c>
      <c r="E874" s="10">
        <v>135064.5690000003</v>
      </c>
      <c r="F874" s="10">
        <v>135144.20999999973</v>
      </c>
      <c r="G874" s="10">
        <f t="shared" si="2"/>
        <v>377544.8057</v>
      </c>
      <c r="H874" s="11">
        <f t="shared" si="5"/>
        <v>0.00298559962</v>
      </c>
      <c r="J874" s="12"/>
      <c r="K874" s="12"/>
      <c r="L874" s="12"/>
      <c r="M874" s="12"/>
      <c r="N874" s="12"/>
      <c r="O874" s="12"/>
      <c r="P874" s="12"/>
      <c r="Q874" s="12">
        <v>44368.0</v>
      </c>
      <c r="R874" s="2">
        <v>262.63</v>
      </c>
      <c r="S874" s="3" t="s">
        <v>524</v>
      </c>
      <c r="T874" s="4">
        <f t="array" ref="T874">XLOOKUP(S874,'Agregado (2)'!$B$2:$B$1511,'Agregado (2)'!$H$2:$H$1511)</f>
        <v>-0.008356842155</v>
      </c>
      <c r="V874" s="12">
        <v>44368.0</v>
      </c>
      <c r="W874" s="2">
        <v>355.65</v>
      </c>
      <c r="Y874" s="12">
        <v>44368.0</v>
      </c>
      <c r="Z874" s="2">
        <v>355.65</v>
      </c>
      <c r="AA874" s="22">
        <f t="shared" si="7"/>
        <v>0.01956309462</v>
      </c>
      <c r="AB874" s="3" t="s">
        <v>524</v>
      </c>
      <c r="AC874" s="4">
        <f t="array" ref="AC874">XLOOKUP(AB874,'Agregado (2)'!$B$2:$B$1511,'Agregado (2)'!$H$2:$H$1511)</f>
        <v>-0.008356842155</v>
      </c>
      <c r="AD874" s="3" t="s">
        <v>524</v>
      </c>
      <c r="AE874" s="2">
        <v>-2967.59</v>
      </c>
      <c r="AF874" s="12">
        <v>44368.0</v>
      </c>
      <c r="AG874" s="2">
        <v>206.94</v>
      </c>
      <c r="AH874" s="9">
        <f t="shared" si="8"/>
        <v>-0.00400280248</v>
      </c>
    </row>
    <row r="875" ht="15.75" customHeight="1">
      <c r="B875" s="13" t="s">
        <v>524</v>
      </c>
      <c r="C875" s="10">
        <v>104368.42900000009</v>
      </c>
      <c r="D875" s="21">
        <f t="shared" si="1"/>
        <v>-0.0280370528</v>
      </c>
      <c r="E875" s="10">
        <v>135398.03300000032</v>
      </c>
      <c r="F875" s="10">
        <v>134636.43599999973</v>
      </c>
      <c r="G875" s="10">
        <f t="shared" si="2"/>
        <v>374402.87</v>
      </c>
      <c r="H875" s="11">
        <f t="shared" si="5"/>
        <v>-0.008356842155</v>
      </c>
      <c r="J875" s="12"/>
      <c r="K875" s="12"/>
      <c r="L875" s="12"/>
      <c r="M875" s="12"/>
      <c r="N875" s="12"/>
      <c r="O875" s="12"/>
      <c r="P875" s="12"/>
      <c r="Q875" s="12">
        <v>44369.0</v>
      </c>
      <c r="R875" s="2">
        <v>265.51</v>
      </c>
      <c r="S875" s="3" t="s">
        <v>525</v>
      </c>
      <c r="T875" s="4">
        <f t="array" ref="T875">XLOOKUP(S875,'Agregado (2)'!$B$2:$B$1511,'Agregado (2)'!$H$2:$H$1511)</f>
        <v>0.007859047625</v>
      </c>
      <c r="V875" s="12">
        <v>44369.0</v>
      </c>
      <c r="W875" s="2">
        <v>359.49</v>
      </c>
      <c r="Y875" s="12">
        <v>44369.0</v>
      </c>
      <c r="Z875" s="2">
        <v>359.49</v>
      </c>
      <c r="AA875" s="22">
        <f t="shared" si="7"/>
        <v>0.01073925918</v>
      </c>
      <c r="AB875" s="3" t="s">
        <v>525</v>
      </c>
      <c r="AC875" s="4">
        <f t="array" ref="AC875">XLOOKUP(AB875,'Agregado (2)'!$B$2:$B$1511,'Agregado (2)'!$H$2:$H$1511)</f>
        <v>0.007859047625</v>
      </c>
      <c r="AD875" s="3" t="s">
        <v>525</v>
      </c>
      <c r="AE875" s="2">
        <v>2399.0</v>
      </c>
      <c r="AF875" s="12">
        <v>44369.0</v>
      </c>
      <c r="AG875" s="2">
        <v>207.9</v>
      </c>
      <c r="AH875" s="9">
        <f t="shared" si="8"/>
        <v>0.004628298687</v>
      </c>
    </row>
    <row r="876" ht="15.75" customHeight="1">
      <c r="B876" s="13" t="s">
        <v>525</v>
      </c>
      <c r="C876" s="10">
        <v>106767.42900000009</v>
      </c>
      <c r="D876" s="21">
        <f t="shared" si="1"/>
        <v>0.0227256826</v>
      </c>
      <c r="E876" s="10">
        <v>135736.1810000003</v>
      </c>
      <c r="F876" s="10">
        <v>134853.27999999974</v>
      </c>
      <c r="G876" s="10">
        <f t="shared" si="2"/>
        <v>377356.9127</v>
      </c>
      <c r="H876" s="11">
        <f t="shared" si="5"/>
        <v>0.007859047625</v>
      </c>
      <c r="J876" s="12"/>
      <c r="K876" s="12"/>
      <c r="L876" s="12"/>
      <c r="M876" s="12"/>
      <c r="N876" s="12"/>
      <c r="O876" s="12"/>
      <c r="P876" s="12"/>
      <c r="Q876" s="12">
        <v>44370.0</v>
      </c>
      <c r="R876" s="2">
        <v>265.27</v>
      </c>
      <c r="S876" s="3" t="s">
        <v>526</v>
      </c>
      <c r="T876" s="4">
        <f t="array" ref="T876">XLOOKUP(S876,'Agregado (2)'!$B$2:$B$1511,'Agregado (2)'!$H$2:$H$1511)</f>
        <v>0.007558288833</v>
      </c>
      <c r="V876" s="12">
        <v>44370.0</v>
      </c>
      <c r="W876" s="2">
        <v>357.6</v>
      </c>
      <c r="Y876" s="12">
        <v>44370.0</v>
      </c>
      <c r="Z876" s="2">
        <v>357.6</v>
      </c>
      <c r="AA876" s="22">
        <f t="shared" si="7"/>
        <v>-0.005271317063</v>
      </c>
      <c r="AB876" s="3" t="s">
        <v>526</v>
      </c>
      <c r="AC876" s="4">
        <f t="array" ref="AC876">XLOOKUP(AB876,'Agregado (2)'!$B$2:$B$1511,'Agregado (2)'!$H$2:$H$1511)</f>
        <v>0.007558288833</v>
      </c>
      <c r="AD876" s="3" t="s">
        <v>526</v>
      </c>
      <c r="AE876" s="2">
        <v>3278.507</v>
      </c>
      <c r="AF876" s="12">
        <v>44370.0</v>
      </c>
      <c r="AG876" s="2">
        <v>218.86</v>
      </c>
      <c r="AH876" s="9">
        <f t="shared" si="8"/>
        <v>0.05137506113</v>
      </c>
    </row>
    <row r="877" ht="15.75" customHeight="1">
      <c r="B877" s="13" t="s">
        <v>526</v>
      </c>
      <c r="C877" s="10">
        <v>110045.93600000009</v>
      </c>
      <c r="D877" s="21">
        <f t="shared" si="1"/>
        <v>0.03024497052</v>
      </c>
      <c r="E877" s="10">
        <v>135162.6340000003</v>
      </c>
      <c r="F877" s="10">
        <v>135011.29099999974</v>
      </c>
      <c r="G877" s="10">
        <f t="shared" si="2"/>
        <v>380219.8912</v>
      </c>
      <c r="H877" s="11">
        <f t="shared" si="5"/>
        <v>0.007558288833</v>
      </c>
      <c r="J877" s="12"/>
      <c r="K877" s="12"/>
      <c r="L877" s="12"/>
      <c r="M877" s="12"/>
      <c r="N877" s="12"/>
      <c r="O877" s="12"/>
      <c r="P877" s="12"/>
      <c r="Q877" s="12">
        <v>44371.0</v>
      </c>
      <c r="R877" s="2">
        <v>266.69</v>
      </c>
      <c r="S877" s="3" t="s">
        <v>527</v>
      </c>
      <c r="T877" s="4">
        <f t="array" ref="T877">XLOOKUP(S877,'Agregado (2)'!$B$2:$B$1511,'Agregado (2)'!$H$2:$H$1511)</f>
        <v>0.003816940191</v>
      </c>
      <c r="V877" s="12">
        <v>44371.0</v>
      </c>
      <c r="W877" s="2">
        <v>361.97</v>
      </c>
      <c r="Y877" s="12">
        <v>44371.0</v>
      </c>
      <c r="Z877" s="2">
        <v>361.97</v>
      </c>
      <c r="AA877" s="22">
        <f t="shared" si="7"/>
        <v>0.01214629216</v>
      </c>
      <c r="AB877" s="3" t="s">
        <v>527</v>
      </c>
      <c r="AC877" s="4">
        <f t="array" ref="AC877">XLOOKUP(AB877,'Agregado (2)'!$B$2:$B$1511,'Agregado (2)'!$H$2:$H$1511)</f>
        <v>0.003816940191</v>
      </c>
      <c r="AD877" s="3" t="s">
        <v>527</v>
      </c>
      <c r="AE877" s="2">
        <v>1225.465</v>
      </c>
      <c r="AF877" s="12">
        <v>44371.0</v>
      </c>
      <c r="AG877" s="2">
        <v>226.61</v>
      </c>
      <c r="AH877" s="9">
        <f t="shared" si="8"/>
        <v>0.03479822226</v>
      </c>
    </row>
    <row r="878" ht="15.75" customHeight="1">
      <c r="B878" s="13" t="s">
        <v>527</v>
      </c>
      <c r="C878" s="10">
        <v>111271.40100000009</v>
      </c>
      <c r="D878" s="21">
        <f t="shared" si="1"/>
        <v>0.01107439246</v>
      </c>
      <c r="E878" s="10">
        <v>135162.6340000003</v>
      </c>
      <c r="F878" s="10">
        <v>135239.89499999973</v>
      </c>
      <c r="G878" s="10">
        <f t="shared" si="2"/>
        <v>381673.9411</v>
      </c>
      <c r="H878" s="11">
        <f t="shared" si="5"/>
        <v>0.003816940191</v>
      </c>
      <c r="J878" s="12"/>
      <c r="K878" s="12"/>
      <c r="L878" s="12"/>
      <c r="M878" s="12"/>
      <c r="N878" s="12"/>
      <c r="O878" s="12"/>
      <c r="P878" s="12"/>
      <c r="Q878" s="12">
        <v>44372.0</v>
      </c>
      <c r="R878" s="2">
        <v>265.02</v>
      </c>
      <c r="S878" s="3" t="s">
        <v>528</v>
      </c>
      <c r="T878" s="4">
        <f t="array" ref="T878">XLOOKUP(S878,'Agregado (2)'!$B$2:$B$1511,'Agregado (2)'!$H$2:$H$1511)</f>
        <v>0.001854824959</v>
      </c>
      <c r="V878" s="12">
        <v>44372.0</v>
      </c>
      <c r="W878" s="2">
        <v>364.99</v>
      </c>
      <c r="Y878" s="12">
        <v>44372.0</v>
      </c>
      <c r="Z878" s="2">
        <v>364.99</v>
      </c>
      <c r="AA878" s="22">
        <f t="shared" si="7"/>
        <v>0.008308620483</v>
      </c>
      <c r="AB878" s="3" t="s">
        <v>528</v>
      </c>
      <c r="AC878" s="4">
        <f t="array" ref="AC878">XLOOKUP(AB878,'Agregado (2)'!$B$2:$B$1511,'Agregado (2)'!$H$2:$H$1511)</f>
        <v>0.001854824959</v>
      </c>
      <c r="AD878" s="3" t="s">
        <v>528</v>
      </c>
      <c r="AE878" s="2">
        <v>488.826</v>
      </c>
      <c r="AF878" s="12">
        <v>44372.0</v>
      </c>
      <c r="AG878" s="2">
        <v>223.96</v>
      </c>
      <c r="AH878" s="9">
        <f t="shared" si="8"/>
        <v>-0.01176301377</v>
      </c>
    </row>
    <row r="879" ht="15.75" customHeight="1">
      <c r="B879" s="13" t="s">
        <v>528</v>
      </c>
      <c r="C879" s="10">
        <v>111760.22700000009</v>
      </c>
      <c r="D879" s="21">
        <f t="shared" si="1"/>
        <v>0.004383475</v>
      </c>
      <c r="E879" s="10">
        <v>135290.7020000003</v>
      </c>
      <c r="F879" s="10">
        <v>135331.60299999974</v>
      </c>
      <c r="G879" s="10">
        <f t="shared" si="2"/>
        <v>382382.5364</v>
      </c>
      <c r="H879" s="11">
        <f t="shared" si="5"/>
        <v>0.001854824959</v>
      </c>
      <c r="J879" s="12"/>
      <c r="K879" s="12"/>
      <c r="L879" s="12"/>
      <c r="M879" s="12"/>
      <c r="N879" s="12"/>
      <c r="O879" s="12"/>
      <c r="P879" s="12"/>
      <c r="Q879" s="12">
        <v>44375.0</v>
      </c>
      <c r="R879" s="2">
        <v>268.72</v>
      </c>
      <c r="S879" s="3" t="s">
        <v>529</v>
      </c>
      <c r="T879" s="4">
        <f t="array" ref="T879">XLOOKUP(S879,'Agregado (2)'!$B$2:$B$1511,'Agregado (2)'!$H$2:$H$1511)</f>
        <v>0.004653347582</v>
      </c>
      <c r="V879" s="12">
        <v>44375.0</v>
      </c>
      <c r="W879" s="2">
        <v>365.75</v>
      </c>
      <c r="Y879" s="12">
        <v>44375.0</v>
      </c>
      <c r="Z879" s="2">
        <v>365.75</v>
      </c>
      <c r="AA879" s="22">
        <f t="shared" si="7"/>
        <v>0.002080083953</v>
      </c>
      <c r="AB879" s="3" t="s">
        <v>529</v>
      </c>
      <c r="AC879" s="4">
        <f t="array" ref="AC879">XLOOKUP(AB879,'Agregado (2)'!$B$2:$B$1511,'Agregado (2)'!$H$2:$H$1511)</f>
        <v>0.004653347582</v>
      </c>
      <c r="AD879" s="3" t="s">
        <v>529</v>
      </c>
      <c r="AE879" s="2">
        <v>1876.54</v>
      </c>
      <c r="AF879" s="12">
        <v>44375.0</v>
      </c>
      <c r="AG879" s="2">
        <v>229.57</v>
      </c>
      <c r="AH879" s="9">
        <f t="shared" si="8"/>
        <v>0.02474052941</v>
      </c>
    </row>
    <row r="880" ht="15.75" customHeight="1">
      <c r="B880" s="13" t="s">
        <v>529</v>
      </c>
      <c r="C880" s="10">
        <v>113636.76700000008</v>
      </c>
      <c r="D880" s="21">
        <f t="shared" si="1"/>
        <v>0.01665136101</v>
      </c>
      <c r="E880" s="10">
        <v>135097.95700000032</v>
      </c>
      <c r="F880" s="10">
        <v>135431.30099999974</v>
      </c>
      <c r="G880" s="10">
        <f t="shared" si="2"/>
        <v>384166.0417</v>
      </c>
      <c r="H880" s="11">
        <f t="shared" si="5"/>
        <v>0.004653347582</v>
      </c>
      <c r="J880" s="12"/>
      <c r="K880" s="12"/>
      <c r="L880" s="12"/>
      <c r="M880" s="12"/>
      <c r="N880" s="12"/>
      <c r="O880" s="12"/>
      <c r="P880" s="12"/>
      <c r="Q880" s="12">
        <v>44376.0</v>
      </c>
      <c r="R880" s="2">
        <v>271.4</v>
      </c>
      <c r="S880" s="3" t="s">
        <v>530</v>
      </c>
      <c r="T880" s="4">
        <f t="array" ref="T880">XLOOKUP(S880,'Agregado (2)'!$B$2:$B$1511,'Agregado (2)'!$H$2:$H$1511)</f>
        <v>-0.001026461742</v>
      </c>
      <c r="V880" s="12">
        <v>44376.0</v>
      </c>
      <c r="W880" s="2">
        <v>366.34</v>
      </c>
      <c r="Y880" s="12">
        <v>44376.0</v>
      </c>
      <c r="Z880" s="2">
        <v>366.34</v>
      </c>
      <c r="AA880" s="22">
        <f t="shared" si="7"/>
        <v>0.001611824032</v>
      </c>
      <c r="AB880" s="3" t="s">
        <v>530</v>
      </c>
      <c r="AC880" s="4">
        <f t="array" ref="AC880">XLOOKUP(AB880,'Agregado (2)'!$B$2:$B$1511,'Agregado (2)'!$H$2:$H$1511)</f>
        <v>-0.001026461742</v>
      </c>
      <c r="AD880" s="3" t="s">
        <v>530</v>
      </c>
      <c r="AE880" s="2">
        <v>-1218.297</v>
      </c>
      <c r="AF880" s="12">
        <v>44376.0</v>
      </c>
      <c r="AG880" s="2">
        <v>226.92</v>
      </c>
      <c r="AH880" s="9">
        <f t="shared" si="8"/>
        <v>-0.01161046143</v>
      </c>
    </row>
    <row r="881" ht="15.75" customHeight="1">
      <c r="B881" s="13" t="s">
        <v>530</v>
      </c>
      <c r="C881" s="10">
        <v>112418.47000000007</v>
      </c>
      <c r="D881" s="21">
        <f t="shared" si="1"/>
        <v>-0.01077885929</v>
      </c>
      <c r="E881" s="10">
        <v>135527.26900000032</v>
      </c>
      <c r="F881" s="10">
        <v>135826.18399999975</v>
      </c>
      <c r="G881" s="10">
        <f t="shared" si="2"/>
        <v>383771.9122</v>
      </c>
      <c r="H881" s="11">
        <f t="shared" si="5"/>
        <v>-0.001026461742</v>
      </c>
      <c r="J881" s="12"/>
      <c r="K881" s="12"/>
      <c r="L881" s="12"/>
      <c r="M881" s="12"/>
      <c r="N881" s="12"/>
      <c r="O881" s="12"/>
      <c r="P881" s="12"/>
      <c r="Q881" s="12">
        <v>44377.0</v>
      </c>
      <c r="R881" s="2">
        <v>270.9</v>
      </c>
      <c r="S881" s="3" t="s">
        <v>531</v>
      </c>
      <c r="T881" s="4">
        <f t="array" ref="T881">XLOOKUP(S881,'Agregado (2)'!$B$2:$B$1511,'Agregado (2)'!$H$2:$H$1511)</f>
        <v>0.005106024346</v>
      </c>
      <c r="V881" s="12">
        <v>44377.0</v>
      </c>
      <c r="W881" s="2">
        <v>362.37</v>
      </c>
      <c r="Y881" s="12">
        <v>44377.0</v>
      </c>
      <c r="Z881" s="2">
        <v>362.37</v>
      </c>
      <c r="AA881" s="22">
        <f t="shared" si="7"/>
        <v>-0.01089607465</v>
      </c>
      <c r="AB881" s="3" t="s">
        <v>531</v>
      </c>
      <c r="AC881" s="4">
        <f t="array" ref="AC881">XLOOKUP(AB881,'Agregado (2)'!$B$2:$B$1511,'Agregado (2)'!$H$2:$H$1511)</f>
        <v>0.005106024346</v>
      </c>
      <c r="AD881" s="3" t="s">
        <v>531</v>
      </c>
      <c r="AE881" s="2">
        <v>1496.699</v>
      </c>
      <c r="AF881" s="12">
        <v>44377.0</v>
      </c>
      <c r="AG881" s="2">
        <v>226.57</v>
      </c>
      <c r="AH881" s="9">
        <f t="shared" si="8"/>
        <v>-0.001543584509</v>
      </c>
    </row>
    <row r="882" ht="15.75" customHeight="1">
      <c r="B882" s="13" t="s">
        <v>531</v>
      </c>
      <c r="C882" s="10">
        <v>113915.16900000007</v>
      </c>
      <c r="D882" s="21">
        <f t="shared" si="1"/>
        <v>0.01322579201</v>
      </c>
      <c r="E882" s="10">
        <v>135827.89700000032</v>
      </c>
      <c r="F882" s="10">
        <v>135993.39299999975</v>
      </c>
      <c r="G882" s="10">
        <f t="shared" si="2"/>
        <v>385736.4722</v>
      </c>
      <c r="H882" s="11">
        <f t="shared" si="5"/>
        <v>0.005106024346</v>
      </c>
      <c r="J882" s="12"/>
      <c r="K882" s="12"/>
      <c r="L882" s="12"/>
      <c r="M882" s="12"/>
      <c r="N882" s="12"/>
      <c r="O882" s="12"/>
      <c r="P882" s="12"/>
      <c r="Q882" s="12">
        <v>44378.0</v>
      </c>
      <c r="R882" s="2">
        <v>271.6</v>
      </c>
      <c r="S882" s="3">
        <v>44203.0</v>
      </c>
      <c r="T882" s="4">
        <f t="array" ref="T882">XLOOKUP(S882,'Agregado (2)'!$B$2:$B$1511,'Agregado (2)'!$H$2:$H$1511)</f>
        <v>0.005279551047</v>
      </c>
      <c r="V882" s="12">
        <v>44378.0</v>
      </c>
      <c r="W882" s="2">
        <v>365.31</v>
      </c>
      <c r="Y882" s="12">
        <v>44378.0</v>
      </c>
      <c r="Z882" s="2">
        <v>365.31</v>
      </c>
      <c r="AA882" s="22">
        <f t="shared" si="7"/>
        <v>0.008080518902</v>
      </c>
      <c r="AB882" s="3">
        <v>44203.0</v>
      </c>
      <c r="AC882" s="4">
        <f t="array" ref="AC882">XLOOKUP(AB882,'Agregado (2)'!$B$2:$B$1511,'Agregado (2)'!$H$2:$H$1511)</f>
        <v>0.005279551047</v>
      </c>
      <c r="AD882" s="3">
        <v>44203.0</v>
      </c>
      <c r="AE882" s="2">
        <v>2654.885</v>
      </c>
      <c r="AF882" s="12">
        <v>44378.0</v>
      </c>
      <c r="AG882" s="2">
        <v>225.97</v>
      </c>
      <c r="AH882" s="9">
        <f t="shared" si="8"/>
        <v>-0.002651700851</v>
      </c>
    </row>
    <row r="883" ht="15.75" customHeight="1">
      <c r="B883" s="13">
        <v>44203.0</v>
      </c>
      <c r="C883" s="10">
        <v>116570.05400000006</v>
      </c>
      <c r="D883" s="21">
        <f t="shared" si="1"/>
        <v>0.02303837436</v>
      </c>
      <c r="E883" s="10">
        <v>135096.8110000003</v>
      </c>
      <c r="F883" s="10">
        <v>136111.48499999975</v>
      </c>
      <c r="G883" s="10">
        <f t="shared" si="2"/>
        <v>387778.373</v>
      </c>
      <c r="H883" s="11">
        <f t="shared" si="5"/>
        <v>0.005279551047</v>
      </c>
      <c r="J883" s="12"/>
      <c r="K883" s="12"/>
      <c r="L883" s="12"/>
      <c r="M883" s="12"/>
      <c r="N883" s="12"/>
      <c r="O883" s="12"/>
      <c r="P883" s="12"/>
      <c r="Q883" s="12">
        <v>44379.0</v>
      </c>
      <c r="R883" s="2">
        <v>277.65</v>
      </c>
      <c r="S883" s="3">
        <v>44234.0</v>
      </c>
      <c r="T883" s="4">
        <f t="array" ref="T883">XLOOKUP(S883,'Agregado (2)'!$B$2:$B$1511,'Agregado (2)'!$H$2:$H$1511)</f>
        <v>0.001246688745</v>
      </c>
      <c r="V883" s="12">
        <v>44379.0</v>
      </c>
      <c r="W883" s="2">
        <v>367.84</v>
      </c>
      <c r="Y883" s="12">
        <v>44379.0</v>
      </c>
      <c r="Z883" s="2">
        <v>367.84</v>
      </c>
      <c r="AA883" s="22">
        <f t="shared" si="7"/>
        <v>0.006901752828</v>
      </c>
      <c r="AB883" s="3">
        <v>44234.0</v>
      </c>
      <c r="AC883" s="4">
        <f t="array" ref="AC883">XLOOKUP(AB883,'Agregado (2)'!$B$2:$B$1511,'Agregado (2)'!$H$2:$H$1511)</f>
        <v>0.001246688745</v>
      </c>
      <c r="AD883" s="3">
        <v>44234.0</v>
      </c>
      <c r="AE883" s="2">
        <v>-64.571</v>
      </c>
      <c r="AF883" s="12">
        <v>44379.0</v>
      </c>
      <c r="AG883" s="2">
        <v>226.3</v>
      </c>
      <c r="AH883" s="9">
        <f t="shared" si="8"/>
        <v>0.001459305541</v>
      </c>
    </row>
    <row r="884" ht="15.75" customHeight="1">
      <c r="B884" s="13">
        <v>44234.0</v>
      </c>
      <c r="C884" s="10">
        <v>116505.48300000007</v>
      </c>
      <c r="D884" s="21">
        <f t="shared" si="1"/>
        <v>-0.0005540778967</v>
      </c>
      <c r="E884" s="10">
        <v>135356.2060000003</v>
      </c>
      <c r="F884" s="10">
        <v>136400.42499999976</v>
      </c>
      <c r="G884" s="10">
        <f t="shared" si="2"/>
        <v>388262.1134</v>
      </c>
      <c r="H884" s="11">
        <f t="shared" si="5"/>
        <v>0.001246688745</v>
      </c>
      <c r="J884" s="12"/>
      <c r="K884" s="12"/>
      <c r="L884" s="12"/>
      <c r="M884" s="12"/>
      <c r="N884" s="12"/>
      <c r="O884" s="12"/>
      <c r="P884" s="12"/>
      <c r="Q884" s="12">
        <v>44383.0</v>
      </c>
      <c r="R884" s="2">
        <v>277.66</v>
      </c>
      <c r="S884" s="3">
        <v>44354.0</v>
      </c>
      <c r="T884" s="4">
        <f t="array" ref="T884">XLOOKUP(S884,'Agregado (2)'!$B$2:$B$1511,'Agregado (2)'!$H$2:$H$1511)</f>
        <v>0.00263070923</v>
      </c>
      <c r="V884" s="12">
        <v>44383.0</v>
      </c>
      <c r="W884" s="2">
        <v>370.04</v>
      </c>
      <c r="Y884" s="12">
        <v>44383.0</v>
      </c>
      <c r="Z884" s="2">
        <v>370.04</v>
      </c>
      <c r="AA884" s="22">
        <f t="shared" si="7"/>
        <v>0.005963046888</v>
      </c>
      <c r="AB884" s="3">
        <v>44354.0</v>
      </c>
      <c r="AC884" s="4">
        <f t="array" ref="AC884">XLOOKUP(AB884,'Agregado (2)'!$B$2:$B$1511,'Agregado (2)'!$H$2:$H$1511)</f>
        <v>0.00263070923</v>
      </c>
      <c r="AD884" s="3">
        <v>44354.0</v>
      </c>
      <c r="AE884" s="2">
        <v>216.875</v>
      </c>
      <c r="AF884" s="12">
        <v>44383.0</v>
      </c>
      <c r="AG884" s="2">
        <v>219.86</v>
      </c>
      <c r="AH884" s="9">
        <f t="shared" si="8"/>
        <v>-0.02887057249</v>
      </c>
    </row>
    <row r="885" ht="15.75" customHeight="1">
      <c r="B885" s="13">
        <v>44354.0</v>
      </c>
      <c r="C885" s="10">
        <v>116722.35800000007</v>
      </c>
      <c r="D885" s="21">
        <f t="shared" si="1"/>
        <v>0.001859769928</v>
      </c>
      <c r="E885" s="10">
        <v>135661.14200000028</v>
      </c>
      <c r="F885" s="10">
        <v>136901.36099999974</v>
      </c>
      <c r="G885" s="10">
        <f t="shared" si="2"/>
        <v>389284.8629</v>
      </c>
      <c r="H885" s="11">
        <f t="shared" si="5"/>
        <v>0.00263070923</v>
      </c>
      <c r="J885" s="12"/>
      <c r="K885" s="12"/>
      <c r="L885" s="12"/>
      <c r="M885" s="12"/>
      <c r="N885" s="12"/>
      <c r="O885" s="12"/>
      <c r="P885" s="12"/>
      <c r="Q885" s="12">
        <v>44384.0</v>
      </c>
      <c r="R885" s="2">
        <v>279.93</v>
      </c>
      <c r="S885" s="3">
        <v>44384.0</v>
      </c>
      <c r="T885" s="4">
        <f t="array" ref="T885">XLOOKUP(S885,'Agregado (2)'!$B$2:$B$1511,'Agregado (2)'!$H$2:$H$1511)</f>
        <v>0.00221963599</v>
      </c>
      <c r="V885" s="12">
        <v>44384.0</v>
      </c>
      <c r="W885" s="2">
        <v>376.74</v>
      </c>
      <c r="Y885" s="12">
        <v>44384.0</v>
      </c>
      <c r="Z885" s="2">
        <v>376.74</v>
      </c>
      <c r="AA885" s="22">
        <f t="shared" si="7"/>
        <v>0.01794418645</v>
      </c>
      <c r="AB885" s="3">
        <v>44384.0</v>
      </c>
      <c r="AC885" s="4">
        <f t="array" ref="AC885">XLOOKUP(AB885,'Agregado (2)'!$B$2:$B$1511,'Agregado (2)'!$H$2:$H$1511)</f>
        <v>0.00221963599</v>
      </c>
      <c r="AD885" s="3">
        <v>44384.0</v>
      </c>
      <c r="AE885" s="2">
        <v>259.735</v>
      </c>
      <c r="AF885" s="12">
        <v>44384.0</v>
      </c>
      <c r="AG885" s="2">
        <v>214.88</v>
      </c>
      <c r="AH885" s="9">
        <f t="shared" si="8"/>
        <v>-0.02291124738</v>
      </c>
    </row>
    <row r="886" ht="15.75" customHeight="1">
      <c r="B886" s="13">
        <v>44384.0</v>
      </c>
      <c r="C886" s="10">
        <v>116982.09300000007</v>
      </c>
      <c r="D886" s="21">
        <f t="shared" si="1"/>
        <v>0.002222765598</v>
      </c>
      <c r="E886" s="10">
        <v>135726.3560000003</v>
      </c>
      <c r="F886" s="10">
        <v>137441.44199999975</v>
      </c>
      <c r="G886" s="10">
        <f t="shared" si="2"/>
        <v>390149.8932</v>
      </c>
      <c r="H886" s="11">
        <f t="shared" si="5"/>
        <v>0.00221963599</v>
      </c>
      <c r="J886" s="12"/>
      <c r="K886" s="12"/>
      <c r="L886" s="12"/>
      <c r="M886" s="12"/>
      <c r="N886" s="12"/>
      <c r="O886" s="12"/>
      <c r="P886" s="12"/>
      <c r="Q886" s="12">
        <v>44385.0</v>
      </c>
      <c r="R886" s="2">
        <v>277.42</v>
      </c>
      <c r="S886" s="3">
        <v>44415.0</v>
      </c>
      <c r="T886" s="4">
        <f t="array" ref="T886">XLOOKUP(S886,'Agregado (2)'!$B$2:$B$1511,'Agregado (2)'!$H$2:$H$1511)</f>
        <v>-0.009143691005</v>
      </c>
      <c r="V886" s="12">
        <v>44385.0</v>
      </c>
      <c r="W886" s="2">
        <v>374.4</v>
      </c>
      <c r="Y886" s="12">
        <v>44385.0</v>
      </c>
      <c r="Z886" s="2">
        <v>374.4</v>
      </c>
      <c r="AA886" s="22">
        <f t="shared" si="7"/>
        <v>-0.006230549751</v>
      </c>
      <c r="AB886" s="3">
        <v>44415.0</v>
      </c>
      <c r="AC886" s="4">
        <f t="array" ref="AC886">XLOOKUP(AB886,'Agregado (2)'!$B$2:$B$1511,'Agregado (2)'!$H$2:$H$1511)</f>
        <v>-0.009143691005</v>
      </c>
      <c r="AD886" s="3">
        <v>44415.0</v>
      </c>
      <c r="AE886" s="2">
        <v>-3887.394</v>
      </c>
      <c r="AF886" s="12">
        <v>44385.0</v>
      </c>
      <c r="AG886" s="2">
        <v>217.6</v>
      </c>
      <c r="AH886" s="9">
        <f t="shared" si="8"/>
        <v>0.01257878221</v>
      </c>
    </row>
    <row r="887" ht="15.75" customHeight="1">
      <c r="B887" s="13">
        <v>44415.0</v>
      </c>
      <c r="C887" s="10">
        <v>113094.69900000007</v>
      </c>
      <c r="D887" s="21">
        <f t="shared" si="1"/>
        <v>-0.03379535981</v>
      </c>
      <c r="E887" s="10">
        <v>135791.78900000028</v>
      </c>
      <c r="F887" s="10">
        <v>137712.28899999976</v>
      </c>
      <c r="G887" s="10">
        <f t="shared" si="2"/>
        <v>386598.7432</v>
      </c>
      <c r="H887" s="11">
        <f t="shared" si="5"/>
        <v>-0.009143691005</v>
      </c>
      <c r="J887" s="12"/>
      <c r="K887" s="12"/>
      <c r="L887" s="12"/>
      <c r="M887" s="12"/>
      <c r="N887" s="12"/>
      <c r="O887" s="12"/>
      <c r="P887" s="12"/>
      <c r="Q887" s="12">
        <v>44386.0</v>
      </c>
      <c r="R887" s="2">
        <v>277.94</v>
      </c>
      <c r="S887" s="3">
        <v>44446.0</v>
      </c>
      <c r="T887" s="4">
        <f t="array" ref="T887">XLOOKUP(S887,'Agregado (2)'!$B$2:$B$1511,'Agregado (2)'!$H$2:$H$1511)</f>
        <v>0.007824833312</v>
      </c>
      <c r="V887" s="12">
        <v>44386.0</v>
      </c>
      <c r="W887" s="2">
        <v>375.59</v>
      </c>
      <c r="Y887" s="12">
        <v>44386.0</v>
      </c>
      <c r="Z887" s="2">
        <v>375.59</v>
      </c>
      <c r="AA887" s="22">
        <f t="shared" si="7"/>
        <v>0.003173378308</v>
      </c>
      <c r="AB887" s="3">
        <v>44446.0</v>
      </c>
      <c r="AC887" s="4">
        <f t="array" ref="AC887">XLOOKUP(AB887,'Agregado (2)'!$B$2:$B$1511,'Agregado (2)'!$H$2:$H$1511)</f>
        <v>0.007824833312</v>
      </c>
      <c r="AD887" s="3">
        <v>44446.0</v>
      </c>
      <c r="AE887" s="2">
        <v>2885.767</v>
      </c>
      <c r="AF887" s="12">
        <v>44386.0</v>
      </c>
      <c r="AG887" s="2">
        <v>218.98</v>
      </c>
      <c r="AH887" s="9">
        <f t="shared" si="8"/>
        <v>0.006321886463</v>
      </c>
    </row>
    <row r="888" ht="15.75" customHeight="1">
      <c r="B888" s="13">
        <v>44446.0</v>
      </c>
      <c r="C888" s="10">
        <v>115980.46600000007</v>
      </c>
      <c r="D888" s="21">
        <f t="shared" si="1"/>
        <v>0.02519626838</v>
      </c>
      <c r="E888" s="10">
        <v>135878.3040000003</v>
      </c>
      <c r="F888" s="10">
        <v>137776.88499999975</v>
      </c>
      <c r="G888" s="10">
        <f t="shared" si="2"/>
        <v>389635.6802</v>
      </c>
      <c r="H888" s="11">
        <f t="shared" si="5"/>
        <v>0.007824833312</v>
      </c>
      <c r="J888" s="12"/>
      <c r="K888" s="12"/>
      <c r="L888" s="12"/>
      <c r="M888" s="12"/>
      <c r="N888" s="12"/>
      <c r="O888" s="12"/>
      <c r="P888" s="12"/>
      <c r="Q888" s="12">
        <v>44389.0</v>
      </c>
      <c r="R888" s="2">
        <v>277.32</v>
      </c>
      <c r="S888" s="3">
        <v>44537.0</v>
      </c>
      <c r="T888" s="4">
        <f t="array" ref="T888">XLOOKUP(S888,'Agregado (2)'!$B$2:$B$1511,'Agregado (2)'!$H$2:$H$1511)</f>
        <v>0.002615612406</v>
      </c>
      <c r="V888" s="12">
        <v>44389.0</v>
      </c>
      <c r="W888" s="2">
        <v>375.04</v>
      </c>
      <c r="Y888" s="12">
        <v>44389.0</v>
      </c>
      <c r="Z888" s="2">
        <v>375.04</v>
      </c>
      <c r="AA888" s="22">
        <f t="shared" si="7"/>
        <v>-0.001465435963</v>
      </c>
      <c r="AB888" s="3">
        <v>44537.0</v>
      </c>
      <c r="AC888" s="4">
        <f t="array" ref="AC888">XLOOKUP(AB888,'Agregado (2)'!$B$2:$B$1511,'Agregado (2)'!$H$2:$H$1511)</f>
        <v>0.002615612406</v>
      </c>
      <c r="AD888" s="3">
        <v>44537.0</v>
      </c>
      <c r="AE888" s="2">
        <v>827.581</v>
      </c>
      <c r="AF888" s="12">
        <v>44389.0</v>
      </c>
      <c r="AG888" s="2">
        <v>228.57</v>
      </c>
      <c r="AH888" s="9">
        <f t="shared" si="8"/>
        <v>0.04286210771</v>
      </c>
    </row>
    <row r="889" ht="15.75" customHeight="1">
      <c r="B889" s="13">
        <v>44537.0</v>
      </c>
      <c r="C889" s="10">
        <v>116808.04700000008</v>
      </c>
      <c r="D889" s="21">
        <f t="shared" si="1"/>
        <v>0.007110183195</v>
      </c>
      <c r="E889" s="10">
        <v>136009.5410000003</v>
      </c>
      <c r="F889" s="10">
        <v>137838.55499999976</v>
      </c>
      <c r="G889" s="10">
        <f t="shared" si="2"/>
        <v>390656.1501</v>
      </c>
      <c r="H889" s="11">
        <f t="shared" si="5"/>
        <v>0.002615612406</v>
      </c>
      <c r="J889" s="12"/>
      <c r="K889" s="12"/>
      <c r="L889" s="12"/>
      <c r="M889" s="12"/>
      <c r="N889" s="12"/>
      <c r="O889" s="12"/>
      <c r="P889" s="12"/>
      <c r="Q889" s="12">
        <v>44390.0</v>
      </c>
      <c r="R889" s="2">
        <v>280.98</v>
      </c>
      <c r="S889" s="3" t="s">
        <v>532</v>
      </c>
      <c r="T889" s="4">
        <f t="array" ref="T889">XLOOKUP(S889,'Agregado (2)'!$B$2:$B$1511,'Agregado (2)'!$H$2:$H$1511)</f>
        <v>0.0000119083031</v>
      </c>
      <c r="V889" s="12">
        <v>44390.0</v>
      </c>
      <c r="W889" s="2">
        <v>375.0</v>
      </c>
      <c r="Y889" s="12">
        <v>44390.0</v>
      </c>
      <c r="Z889" s="2">
        <v>375.0</v>
      </c>
      <c r="AA889" s="22">
        <f t="shared" si="7"/>
        <v>-0.0001066609782</v>
      </c>
      <c r="AB889" s="3" t="s">
        <v>532</v>
      </c>
      <c r="AC889" s="4">
        <f t="array" ref="AC889">XLOOKUP(AB889,'Agregado (2)'!$B$2:$B$1511,'Agregado (2)'!$H$2:$H$1511)</f>
        <v>0.0000119083031</v>
      </c>
      <c r="AD889" s="3" t="s">
        <v>532</v>
      </c>
      <c r="AE889" s="2">
        <v>-327.802</v>
      </c>
      <c r="AF889" s="12">
        <v>44390.0</v>
      </c>
      <c r="AG889" s="2">
        <v>222.85</v>
      </c>
      <c r="AH889" s="9">
        <f t="shared" si="8"/>
        <v>-0.02534360976</v>
      </c>
    </row>
    <row r="890" ht="15.75" customHeight="1">
      <c r="B890" s="13" t="s">
        <v>532</v>
      </c>
      <c r="C890" s="10">
        <v>116480.24500000008</v>
      </c>
      <c r="D890" s="21">
        <f t="shared" si="1"/>
        <v>-0.002810275757</v>
      </c>
      <c r="E890" s="10">
        <v>136141.2310000003</v>
      </c>
      <c r="F890" s="10">
        <v>138039.32899999977</v>
      </c>
      <c r="G890" s="10">
        <f t="shared" si="2"/>
        <v>390660.8022</v>
      </c>
      <c r="H890" s="11">
        <f t="shared" si="5"/>
        <v>0.0000119083031</v>
      </c>
      <c r="J890" s="12"/>
      <c r="K890" s="12"/>
      <c r="L890" s="12"/>
      <c r="M890" s="12"/>
      <c r="N890" s="12"/>
      <c r="O890" s="12"/>
      <c r="P890" s="12"/>
      <c r="Q890" s="12">
        <v>44391.0</v>
      </c>
      <c r="R890" s="2">
        <v>282.51</v>
      </c>
      <c r="S890" s="3" t="s">
        <v>533</v>
      </c>
      <c r="T890" s="4">
        <f t="array" ref="T890">XLOOKUP(S890,'Agregado (2)'!$B$2:$B$1511,'Agregado (2)'!$H$2:$H$1511)</f>
        <v>0.001034943109</v>
      </c>
      <c r="V890" s="12">
        <v>44391.0</v>
      </c>
      <c r="W890" s="2">
        <v>375.6</v>
      </c>
      <c r="Y890" s="12">
        <v>44391.0</v>
      </c>
      <c r="Z890" s="2">
        <v>375.6</v>
      </c>
      <c r="AA890" s="22">
        <f t="shared" si="7"/>
        <v>0.001598721364</v>
      </c>
      <c r="AB890" s="3" t="s">
        <v>533</v>
      </c>
      <c r="AC890" s="4">
        <f t="array" ref="AC890">XLOOKUP(AB890,'Agregado (2)'!$B$2:$B$1511,'Agregado (2)'!$H$2:$H$1511)</f>
        <v>0.001034943109</v>
      </c>
      <c r="AD890" s="3" t="s">
        <v>533</v>
      </c>
      <c r="AE890" s="2">
        <v>21.777</v>
      </c>
      <c r="AF890" s="12">
        <v>44391.0</v>
      </c>
      <c r="AG890" s="2">
        <v>217.79</v>
      </c>
      <c r="AH890" s="9">
        <f t="shared" si="8"/>
        <v>-0.02296760363</v>
      </c>
    </row>
    <row r="891" ht="15.75" customHeight="1">
      <c r="B891" s="13" t="s">
        <v>533</v>
      </c>
      <c r="C891" s="10">
        <v>116502.02200000008</v>
      </c>
      <c r="D891" s="21">
        <f t="shared" si="1"/>
        <v>0.0001869412668</v>
      </c>
      <c r="E891" s="10">
        <v>136206.8440000003</v>
      </c>
      <c r="F891" s="10">
        <v>138356.45699999976</v>
      </c>
      <c r="G891" s="10">
        <f t="shared" si="2"/>
        <v>391065.3232</v>
      </c>
      <c r="H891" s="11">
        <f t="shared" si="5"/>
        <v>0.001034943109</v>
      </c>
      <c r="J891" s="12"/>
      <c r="K891" s="12"/>
      <c r="L891" s="12"/>
      <c r="M891" s="12"/>
      <c r="N891" s="12"/>
      <c r="O891" s="12"/>
      <c r="P891" s="12"/>
      <c r="Q891" s="12">
        <v>44392.0</v>
      </c>
      <c r="R891" s="2">
        <v>281.03</v>
      </c>
      <c r="S891" s="3" t="s">
        <v>534</v>
      </c>
      <c r="T891" s="4">
        <f t="array" ref="T891">XLOOKUP(S891,'Agregado (2)'!$B$2:$B$1511,'Agregado (2)'!$H$2:$H$1511)</f>
        <v>0.004257108371</v>
      </c>
      <c r="V891" s="12">
        <v>44392.0</v>
      </c>
      <c r="W891" s="2">
        <v>374.75</v>
      </c>
      <c r="Y891" s="12">
        <v>44392.0</v>
      </c>
      <c r="Z891" s="2">
        <v>374.75</v>
      </c>
      <c r="AA891" s="22">
        <f t="shared" si="7"/>
        <v>-0.002265610351</v>
      </c>
      <c r="AB891" s="3" t="s">
        <v>534</v>
      </c>
      <c r="AC891" s="4">
        <f t="array" ref="AC891">XLOOKUP(AB891,'Agregado (2)'!$B$2:$B$1511,'Agregado (2)'!$H$2:$H$1511)</f>
        <v>0.004257108371</v>
      </c>
      <c r="AD891" s="3" t="s">
        <v>534</v>
      </c>
      <c r="AE891" s="2">
        <v>1090.232</v>
      </c>
      <c r="AF891" s="12">
        <v>44392.0</v>
      </c>
      <c r="AG891" s="2">
        <v>216.87</v>
      </c>
      <c r="AH891" s="9">
        <f t="shared" si="8"/>
        <v>-0.004233200082</v>
      </c>
    </row>
    <row r="892" ht="15.75" customHeight="1">
      <c r="B892" s="13" t="s">
        <v>534</v>
      </c>
      <c r="C892" s="10">
        <v>117592.25400000009</v>
      </c>
      <c r="D892" s="21">
        <f t="shared" si="1"/>
        <v>0.00931453687</v>
      </c>
      <c r="E892" s="10">
        <v>136382.0380000003</v>
      </c>
      <c r="F892" s="10">
        <v>138759.37799999976</v>
      </c>
      <c r="G892" s="10">
        <f t="shared" si="2"/>
        <v>392733.6793</v>
      </c>
      <c r="H892" s="11">
        <f t="shared" si="5"/>
        <v>0.004257108371</v>
      </c>
      <c r="J892" s="12"/>
      <c r="K892" s="12"/>
      <c r="L892" s="12"/>
      <c r="M892" s="12"/>
      <c r="N892" s="12"/>
      <c r="O892" s="12"/>
      <c r="P892" s="12"/>
      <c r="Q892" s="12">
        <v>44393.0</v>
      </c>
      <c r="R892" s="2">
        <v>280.75</v>
      </c>
      <c r="S892" s="3" t="s">
        <v>535</v>
      </c>
      <c r="T892" s="4">
        <f t="array" ref="T892">XLOOKUP(S892,'Agregado (2)'!$B$2:$B$1511,'Agregado (2)'!$H$2:$H$1511)</f>
        <v>-0.004190873296</v>
      </c>
      <c r="V892" s="12">
        <v>44393.0</v>
      </c>
      <c r="W892" s="2">
        <v>377.96</v>
      </c>
      <c r="Y892" s="12">
        <v>44393.0</v>
      </c>
      <c r="Z892" s="2">
        <v>377.96</v>
      </c>
      <c r="AA892" s="22">
        <f t="shared" si="7"/>
        <v>0.008529232932</v>
      </c>
      <c r="AB892" s="3" t="s">
        <v>535</v>
      </c>
      <c r="AC892" s="4">
        <f t="array" ref="AC892">XLOOKUP(AB892,'Agregado (2)'!$B$2:$B$1511,'Agregado (2)'!$H$2:$H$1511)</f>
        <v>-0.004190873296</v>
      </c>
      <c r="AD892" s="3" t="s">
        <v>535</v>
      </c>
      <c r="AE892" s="2">
        <v>-2064.731</v>
      </c>
      <c r="AF892" s="12">
        <v>44393.0</v>
      </c>
      <c r="AG892" s="2">
        <v>214.74</v>
      </c>
      <c r="AH892" s="9">
        <f t="shared" si="8"/>
        <v>-0.009870101674</v>
      </c>
    </row>
    <row r="893" ht="15.75" customHeight="1">
      <c r="B893" s="13" t="s">
        <v>535</v>
      </c>
      <c r="C893" s="10">
        <v>115527.52300000009</v>
      </c>
      <c r="D893" s="21">
        <f t="shared" si="1"/>
        <v>-0.01771437</v>
      </c>
      <c r="E893" s="10">
        <v>136382.0380000003</v>
      </c>
      <c r="F893" s="10">
        <v>139181.68299999976</v>
      </c>
      <c r="G893" s="10">
        <f t="shared" si="2"/>
        <v>391091.2263</v>
      </c>
      <c r="H893" s="11">
        <f t="shared" si="5"/>
        <v>-0.004190873296</v>
      </c>
      <c r="J893" s="12"/>
      <c r="K893" s="12"/>
      <c r="L893" s="12"/>
      <c r="M893" s="12"/>
      <c r="N893" s="12"/>
      <c r="O893" s="12"/>
      <c r="P893" s="12"/>
      <c r="Q893" s="12">
        <v>44396.0</v>
      </c>
      <c r="R893" s="2">
        <v>277.01</v>
      </c>
      <c r="S893" s="3" t="s">
        <v>536</v>
      </c>
      <c r="T893" s="4">
        <f t="array" ref="T893">XLOOKUP(S893,'Agregado (2)'!$B$2:$B$1511,'Agregado (2)'!$H$2:$H$1511)</f>
        <v>-0.002371889532</v>
      </c>
      <c r="V893" s="12">
        <v>44396.0</v>
      </c>
      <c r="W893" s="2">
        <v>371.83</v>
      </c>
      <c r="Y893" s="12">
        <v>44396.0</v>
      </c>
      <c r="Z893" s="2">
        <v>371.83</v>
      </c>
      <c r="AA893" s="22">
        <f t="shared" si="7"/>
        <v>-0.01635160934</v>
      </c>
      <c r="AB893" s="3" t="s">
        <v>536</v>
      </c>
      <c r="AC893" s="4">
        <f t="array" ref="AC893">XLOOKUP(AB893,'Agregado (2)'!$B$2:$B$1511,'Agregado (2)'!$H$2:$H$1511)</f>
        <v>-0.002371889532</v>
      </c>
      <c r="AD893" s="3" t="s">
        <v>536</v>
      </c>
      <c r="AE893" s="2">
        <v>-2135.444</v>
      </c>
      <c r="AF893" s="12">
        <v>44396.0</v>
      </c>
      <c r="AG893" s="2">
        <v>215.41</v>
      </c>
      <c r="AH893" s="9">
        <f t="shared" si="8"/>
        <v>0.003115194894</v>
      </c>
    </row>
    <row r="894" ht="15.75" customHeight="1">
      <c r="B894" s="13" t="s">
        <v>536</v>
      </c>
      <c r="C894" s="10">
        <v>113392.07900000009</v>
      </c>
      <c r="D894" s="21">
        <f t="shared" si="1"/>
        <v>-0.01865725718</v>
      </c>
      <c r="E894" s="10">
        <v>136447.0290000003</v>
      </c>
      <c r="F894" s="10">
        <v>140325.61099999977</v>
      </c>
      <c r="G894" s="10">
        <f t="shared" si="2"/>
        <v>390164.7003</v>
      </c>
      <c r="H894" s="11">
        <f t="shared" si="5"/>
        <v>-0.002371889532</v>
      </c>
      <c r="J894" s="12"/>
      <c r="K894" s="12"/>
      <c r="L894" s="12"/>
      <c r="M894" s="12"/>
      <c r="N894" s="12"/>
      <c r="O894" s="12"/>
      <c r="P894" s="12"/>
      <c r="Q894" s="12">
        <v>44397.0</v>
      </c>
      <c r="R894" s="2">
        <v>279.32</v>
      </c>
      <c r="S894" s="3" t="s">
        <v>537</v>
      </c>
      <c r="T894" s="4">
        <f t="array" ref="T894">XLOOKUP(S894,'Agregado (2)'!$B$2:$B$1511,'Agregado (2)'!$H$2:$H$1511)</f>
        <v>0.005915973316</v>
      </c>
      <c r="V894" s="12">
        <v>44397.0</v>
      </c>
      <c r="W894" s="2">
        <v>377.31</v>
      </c>
      <c r="Y894" s="12">
        <v>44397.0</v>
      </c>
      <c r="Z894" s="2">
        <v>377.31</v>
      </c>
      <c r="AA894" s="22">
        <f t="shared" si="7"/>
        <v>0.01463037015</v>
      </c>
      <c r="AB894" s="3" t="s">
        <v>537</v>
      </c>
      <c r="AC894" s="4">
        <f t="array" ref="AC894">XLOOKUP(AB894,'Agregado (2)'!$B$2:$B$1511,'Agregado (2)'!$H$2:$H$1511)</f>
        <v>0.005915973316</v>
      </c>
      <c r="AD894" s="3" t="s">
        <v>537</v>
      </c>
      <c r="AE894" s="2">
        <v>1761.96</v>
      </c>
      <c r="AF894" s="12">
        <v>44397.0</v>
      </c>
      <c r="AG894" s="2">
        <v>220.17</v>
      </c>
      <c r="AH894" s="9">
        <f t="shared" si="8"/>
        <v>0.02185678633</v>
      </c>
    </row>
    <row r="895" ht="15.75" customHeight="1">
      <c r="B895" s="13" t="s">
        <v>537</v>
      </c>
      <c r="C895" s="10">
        <v>115154.03900000009</v>
      </c>
      <c r="D895" s="21">
        <f t="shared" si="1"/>
        <v>0.01541916287</v>
      </c>
      <c r="E895" s="10">
        <v>136361.7480000003</v>
      </c>
      <c r="F895" s="10">
        <v>140963.94299999977</v>
      </c>
      <c r="G895" s="10">
        <f t="shared" si="2"/>
        <v>392479.7454</v>
      </c>
      <c r="H895" s="11">
        <f t="shared" si="5"/>
        <v>0.005915973316</v>
      </c>
      <c r="J895" s="12"/>
      <c r="K895" s="12"/>
      <c r="L895" s="12"/>
      <c r="M895" s="12"/>
      <c r="N895" s="12"/>
      <c r="O895" s="12"/>
      <c r="P895" s="12"/>
      <c r="Q895" s="12">
        <v>44398.0</v>
      </c>
      <c r="R895" s="2">
        <v>281.4</v>
      </c>
      <c r="S895" s="3" t="s">
        <v>538</v>
      </c>
      <c r="T895" s="4">
        <f t="array" ref="T895">XLOOKUP(S895,'Agregado (2)'!$B$2:$B$1511,'Agregado (2)'!$H$2:$H$1511)</f>
        <v>-0.003990381755</v>
      </c>
      <c r="V895" s="12">
        <v>44398.0</v>
      </c>
      <c r="W895" s="2">
        <v>379.0</v>
      </c>
      <c r="Y895" s="12">
        <v>44398.0</v>
      </c>
      <c r="Z895" s="2">
        <v>379.0</v>
      </c>
      <c r="AA895" s="22">
        <f t="shared" si="7"/>
        <v>0.004469074355</v>
      </c>
      <c r="AB895" s="3" t="s">
        <v>538</v>
      </c>
      <c r="AC895" s="4">
        <f t="array" ref="AC895">XLOOKUP(AB895,'Agregado (2)'!$B$2:$B$1511,'Agregado (2)'!$H$2:$H$1511)</f>
        <v>-0.003990381755</v>
      </c>
      <c r="AD895" s="3" t="s">
        <v>538</v>
      </c>
      <c r="AE895" s="2">
        <v>-2392.117</v>
      </c>
      <c r="AF895" s="12">
        <v>44398.0</v>
      </c>
      <c r="AG895" s="2">
        <v>218.43</v>
      </c>
      <c r="AH895" s="9">
        <f t="shared" si="8"/>
        <v>-0.00793437815</v>
      </c>
    </row>
    <row r="896" ht="15.75" customHeight="1">
      <c r="B896" s="13" t="s">
        <v>538</v>
      </c>
      <c r="C896" s="10">
        <v>112761.9220000001</v>
      </c>
      <c r="D896" s="21">
        <f t="shared" si="1"/>
        <v>-0.02099199049</v>
      </c>
      <c r="E896" s="10">
        <v>137617.1040000003</v>
      </c>
      <c r="F896" s="10">
        <v>140537.71699999977</v>
      </c>
      <c r="G896" s="10">
        <f t="shared" si="2"/>
        <v>390916.722</v>
      </c>
      <c r="H896" s="11">
        <f t="shared" si="5"/>
        <v>-0.003990381755</v>
      </c>
      <c r="J896" s="12"/>
      <c r="K896" s="12"/>
      <c r="L896" s="12"/>
      <c r="M896" s="12"/>
      <c r="N896" s="12"/>
      <c r="O896" s="12"/>
      <c r="P896" s="12"/>
      <c r="Q896" s="12">
        <v>44399.0</v>
      </c>
      <c r="R896" s="2">
        <v>286.14</v>
      </c>
      <c r="S896" s="3" t="s">
        <v>539</v>
      </c>
      <c r="T896" s="4">
        <f t="array" ref="T896">XLOOKUP(S896,'Agregado (2)'!$B$2:$B$1511,'Agregado (2)'!$H$2:$H$1511)</f>
        <v>-0.001363807144</v>
      </c>
      <c r="V896" s="12">
        <v>44399.0</v>
      </c>
      <c r="W896" s="2">
        <v>381.21</v>
      </c>
      <c r="Y896" s="12">
        <v>44399.0</v>
      </c>
      <c r="Z896" s="2">
        <v>381.21</v>
      </c>
      <c r="AA896" s="22">
        <f t="shared" si="7"/>
        <v>0.005814199302</v>
      </c>
      <c r="AB896" s="3" t="s">
        <v>539</v>
      </c>
      <c r="AC896" s="4">
        <f t="array" ref="AC896">XLOOKUP(AB896,'Agregado (2)'!$B$2:$B$1511,'Agregado (2)'!$H$2:$H$1511)</f>
        <v>-0.001363807144</v>
      </c>
      <c r="AD896" s="3" t="s">
        <v>539</v>
      </c>
      <c r="AE896" s="2">
        <v>-1303.681</v>
      </c>
      <c r="AF896" s="12">
        <v>44399.0</v>
      </c>
      <c r="AG896" s="2">
        <v>216.42</v>
      </c>
      <c r="AH896" s="9">
        <f t="shared" si="8"/>
        <v>-0.009244632931</v>
      </c>
    </row>
    <row r="897" ht="15.75" customHeight="1">
      <c r="B897" s="13" t="s">
        <v>539</v>
      </c>
      <c r="C897" s="10">
        <v>111458.2410000001</v>
      </c>
      <c r="D897" s="21">
        <f t="shared" si="1"/>
        <v>-0.01162871058</v>
      </c>
      <c r="E897" s="10">
        <v>138337.24500000032</v>
      </c>
      <c r="F897" s="10">
        <v>140588.47599999976</v>
      </c>
      <c r="G897" s="10">
        <f t="shared" si="2"/>
        <v>390383.9504</v>
      </c>
      <c r="H897" s="11">
        <f t="shared" si="5"/>
        <v>-0.001363807144</v>
      </c>
      <c r="J897" s="12"/>
      <c r="K897" s="12"/>
      <c r="L897" s="12"/>
      <c r="M897" s="12"/>
      <c r="N897" s="12"/>
      <c r="O897" s="12"/>
      <c r="P897" s="12"/>
      <c r="Q897" s="12">
        <v>44400.0</v>
      </c>
      <c r="R897" s="2">
        <v>289.67</v>
      </c>
      <c r="S897" s="3" t="s">
        <v>540</v>
      </c>
      <c r="T897" s="4">
        <f t="array" ref="T897">XLOOKUP(S897,'Agregado (2)'!$B$2:$B$1511,'Agregado (2)'!$H$2:$H$1511)</f>
        <v>-0.004308996228</v>
      </c>
      <c r="V897" s="12">
        <v>44400.0</v>
      </c>
      <c r="W897" s="2">
        <v>381.86</v>
      </c>
      <c r="Y897" s="12">
        <v>44400.0</v>
      </c>
      <c r="Z897" s="2">
        <v>381.86</v>
      </c>
      <c r="AA897" s="22">
        <f t="shared" si="7"/>
        <v>0.001703644901</v>
      </c>
      <c r="AB897" s="3" t="s">
        <v>540</v>
      </c>
      <c r="AC897" s="4">
        <f t="array" ref="AC897">XLOOKUP(AB897,'Agregado (2)'!$B$2:$B$1511,'Agregado (2)'!$H$2:$H$1511)</f>
        <v>-0.004308996228</v>
      </c>
      <c r="AD897" s="3" t="s">
        <v>540</v>
      </c>
      <c r="AE897" s="2">
        <v>-1393.498</v>
      </c>
      <c r="AF897" s="12">
        <v>44400.0</v>
      </c>
      <c r="AG897" s="2">
        <v>214.46</v>
      </c>
      <c r="AH897" s="9">
        <f t="shared" si="8"/>
        <v>-0.009097723352</v>
      </c>
    </row>
    <row r="898" ht="15.75" customHeight="1">
      <c r="B898" s="13" t="s">
        <v>540</v>
      </c>
      <c r="C898" s="10">
        <v>110064.74300000009</v>
      </c>
      <c r="D898" s="21">
        <f t="shared" si="1"/>
        <v>-0.01258123519</v>
      </c>
      <c r="E898" s="10">
        <v>138009.22300000032</v>
      </c>
      <c r="F898" s="10">
        <v>140631.45299999978</v>
      </c>
      <c r="G898" s="10">
        <f t="shared" si="2"/>
        <v>388705.4064</v>
      </c>
      <c r="H898" s="11">
        <f t="shared" si="5"/>
        <v>-0.004308996228</v>
      </c>
      <c r="J898" s="12"/>
      <c r="K898" s="12"/>
      <c r="L898" s="12"/>
      <c r="M898" s="12"/>
      <c r="N898" s="12"/>
      <c r="O898" s="12"/>
      <c r="P898" s="12"/>
      <c r="Q898" s="12">
        <v>44403.0</v>
      </c>
      <c r="R898" s="2">
        <v>289.05</v>
      </c>
      <c r="S898" s="3" t="s">
        <v>541</v>
      </c>
      <c r="T898" s="4">
        <f t="array" ref="T898">XLOOKUP(S898,'Agregado (2)'!$B$2:$B$1511,'Agregado (2)'!$H$2:$H$1511)</f>
        <v>-0.001535444015</v>
      </c>
      <c r="V898" s="12">
        <v>44403.0</v>
      </c>
      <c r="W898" s="2">
        <v>379.79</v>
      </c>
      <c r="Y898" s="12">
        <v>44403.0</v>
      </c>
      <c r="Z898" s="2">
        <v>379.79</v>
      </c>
      <c r="AA898" s="22">
        <f t="shared" si="7"/>
        <v>-0.005435580901</v>
      </c>
      <c r="AB898" s="3" t="s">
        <v>541</v>
      </c>
      <c r="AC898" s="4">
        <f t="array" ref="AC898">XLOOKUP(AB898,'Agregado (2)'!$B$2:$B$1511,'Agregado (2)'!$H$2:$H$1511)</f>
        <v>-0.001535444015</v>
      </c>
      <c r="AD898" s="3" t="s">
        <v>541</v>
      </c>
      <c r="AE898" s="2">
        <v>-329.925</v>
      </c>
      <c r="AF898" s="12">
        <v>44403.0</v>
      </c>
      <c r="AG898" s="2">
        <v>219.21</v>
      </c>
      <c r="AH898" s="9">
        <f t="shared" si="8"/>
        <v>0.02190693368</v>
      </c>
    </row>
    <row r="899" ht="15.75" customHeight="1">
      <c r="B899" s="13" t="s">
        <v>541</v>
      </c>
      <c r="C899" s="10">
        <v>109734.81800000009</v>
      </c>
      <c r="D899" s="21">
        <f t="shared" si="1"/>
        <v>-0.003002055566</v>
      </c>
      <c r="E899" s="10">
        <v>137545.31300000031</v>
      </c>
      <c r="F899" s="10">
        <v>140828.90099999978</v>
      </c>
      <c r="G899" s="10">
        <f t="shared" si="2"/>
        <v>388109.029</v>
      </c>
      <c r="H899" s="11">
        <f t="shared" si="5"/>
        <v>-0.001535444015</v>
      </c>
      <c r="J899" s="12"/>
      <c r="K899" s="12"/>
      <c r="L899" s="12"/>
      <c r="M899" s="12"/>
      <c r="N899" s="12"/>
      <c r="O899" s="12"/>
      <c r="P899" s="12"/>
      <c r="Q899" s="12">
        <v>44404.0</v>
      </c>
      <c r="R899" s="2">
        <v>286.54</v>
      </c>
      <c r="S899" s="3" t="s">
        <v>542</v>
      </c>
      <c r="T899" s="4">
        <f t="array" ref="T899">XLOOKUP(S899,'Agregado (2)'!$B$2:$B$1511,'Agregado (2)'!$H$2:$H$1511)</f>
        <v>-0.001178606081</v>
      </c>
      <c r="V899" s="12">
        <v>44404.0</v>
      </c>
      <c r="W899" s="2">
        <v>380.97</v>
      </c>
      <c r="Y899" s="12">
        <v>44404.0</v>
      </c>
      <c r="Z899" s="2">
        <v>380.97</v>
      </c>
      <c r="AA899" s="22">
        <f t="shared" si="7"/>
        <v>0.003102163485</v>
      </c>
      <c r="AB899" s="3" t="s">
        <v>542</v>
      </c>
      <c r="AC899" s="4">
        <f t="array" ref="AC899">XLOOKUP(AB899,'Agregado (2)'!$B$2:$B$1511,'Agregado (2)'!$H$2:$H$1511)</f>
        <v>-0.001178606081</v>
      </c>
      <c r="AD899" s="3" t="s">
        <v>542</v>
      </c>
      <c r="AE899" s="2">
        <v>-132.285</v>
      </c>
      <c r="AF899" s="12">
        <v>44404.0</v>
      </c>
      <c r="AG899" s="2">
        <v>214.93</v>
      </c>
      <c r="AH899" s="9">
        <f t="shared" si="8"/>
        <v>-0.01971778075</v>
      </c>
    </row>
    <row r="900" ht="15.75" customHeight="1">
      <c r="B900" s="13" t="s">
        <v>542</v>
      </c>
      <c r="C900" s="10">
        <v>109602.53300000008</v>
      </c>
      <c r="D900" s="21">
        <f t="shared" si="1"/>
        <v>-0.001206224252</v>
      </c>
      <c r="E900" s="10">
        <v>137213.1560000003</v>
      </c>
      <c r="F900" s="10">
        <v>140836.1829999998</v>
      </c>
      <c r="G900" s="10">
        <f t="shared" si="2"/>
        <v>387651.8708</v>
      </c>
      <c r="H900" s="11">
        <f t="shared" si="5"/>
        <v>-0.001178606081</v>
      </c>
      <c r="J900" s="12"/>
      <c r="K900" s="12"/>
      <c r="L900" s="12"/>
      <c r="M900" s="12"/>
      <c r="N900" s="12"/>
      <c r="O900" s="12"/>
      <c r="P900" s="12"/>
      <c r="Q900" s="12">
        <v>44405.0</v>
      </c>
      <c r="R900" s="2">
        <v>286.22</v>
      </c>
      <c r="S900" s="3" t="s">
        <v>543</v>
      </c>
      <c r="T900" s="4">
        <f t="array" ref="T900">XLOOKUP(S900,'Agregado (2)'!$B$2:$B$1511,'Agregado (2)'!$H$2:$H$1511)</f>
        <v>0.009189862968</v>
      </c>
      <c r="V900" s="12">
        <v>44405.0</v>
      </c>
      <c r="W900" s="2">
        <v>378.58</v>
      </c>
      <c r="Y900" s="12">
        <v>44405.0</v>
      </c>
      <c r="Z900" s="2">
        <v>378.58</v>
      </c>
      <c r="AA900" s="22">
        <f t="shared" si="7"/>
        <v>-0.006293220691</v>
      </c>
      <c r="AB900" s="3" t="s">
        <v>543</v>
      </c>
      <c r="AC900" s="4">
        <f t="array" ref="AC900">XLOOKUP(AB900,'Agregado (2)'!$B$2:$B$1511,'Agregado (2)'!$H$2:$H$1511)</f>
        <v>0.009189862968</v>
      </c>
      <c r="AD900" s="3" t="s">
        <v>543</v>
      </c>
      <c r="AE900" s="2">
        <v>3554.885</v>
      </c>
      <c r="AF900" s="12">
        <v>44405.0</v>
      </c>
      <c r="AG900" s="2">
        <v>215.66</v>
      </c>
      <c r="AH900" s="9">
        <f t="shared" si="8"/>
        <v>0.003390699735</v>
      </c>
    </row>
    <row r="901" ht="15.75" customHeight="1">
      <c r="B901" s="13" t="s">
        <v>543</v>
      </c>
      <c r="C901" s="10">
        <v>113157.41800000008</v>
      </c>
      <c r="D901" s="21">
        <f t="shared" si="1"/>
        <v>0.03191944336</v>
      </c>
      <c r="E901" s="10">
        <v>137169.0770000003</v>
      </c>
      <c r="F901" s="10">
        <v>140904.2309999998</v>
      </c>
      <c r="G901" s="10">
        <f t="shared" si="2"/>
        <v>391230.7579</v>
      </c>
      <c r="H901" s="11">
        <f t="shared" si="5"/>
        <v>0.009189862968</v>
      </c>
      <c r="J901" s="12"/>
      <c r="K901" s="12"/>
      <c r="L901" s="12"/>
      <c r="M901" s="12"/>
      <c r="N901" s="12"/>
      <c r="O901" s="12"/>
      <c r="P901" s="12"/>
      <c r="Q901" s="12">
        <v>44406.0</v>
      </c>
      <c r="R901" s="2">
        <v>286.5</v>
      </c>
      <c r="S901" s="3" t="s">
        <v>544</v>
      </c>
      <c r="T901" s="4">
        <f t="array" ref="T901">XLOOKUP(S901,'Agregado (2)'!$B$2:$B$1511,'Agregado (2)'!$H$2:$H$1511)</f>
        <v>0.0002218166965</v>
      </c>
      <c r="V901" s="12">
        <v>44406.0</v>
      </c>
      <c r="W901" s="2">
        <v>377.31</v>
      </c>
      <c r="Y901" s="12">
        <v>44406.0</v>
      </c>
      <c r="Z901" s="2">
        <v>377.31</v>
      </c>
      <c r="AA901" s="22">
        <f t="shared" si="7"/>
        <v>-0.003360280451</v>
      </c>
      <c r="AB901" s="3" t="s">
        <v>544</v>
      </c>
      <c r="AC901" s="4">
        <f t="array" ref="AC901">XLOOKUP(AB901,'Agregado (2)'!$B$2:$B$1511,'Agregado (2)'!$H$2:$H$1511)</f>
        <v>0.0002218166965</v>
      </c>
      <c r="AD901" s="3" t="s">
        <v>544</v>
      </c>
      <c r="AE901" s="2">
        <v>-219.397</v>
      </c>
      <c r="AF901" s="12">
        <v>44406.0</v>
      </c>
      <c r="AG901" s="2">
        <v>225.78</v>
      </c>
      <c r="AH901" s="9">
        <f t="shared" si="8"/>
        <v>0.04585798038</v>
      </c>
    </row>
    <row r="902" ht="15.75" customHeight="1">
      <c r="B902" s="13" t="s">
        <v>544</v>
      </c>
      <c r="C902" s="10">
        <v>112938.02100000008</v>
      </c>
      <c r="D902" s="21">
        <f t="shared" si="1"/>
        <v>-0.00194074741</v>
      </c>
      <c r="E902" s="10">
        <v>137345.3620000003</v>
      </c>
      <c r="F902" s="10">
        <v>141034.1679999998</v>
      </c>
      <c r="G902" s="10">
        <f t="shared" si="2"/>
        <v>391317.5491</v>
      </c>
      <c r="H902" s="11">
        <f t="shared" si="5"/>
        <v>0.0002218166965</v>
      </c>
      <c r="J902" s="12"/>
      <c r="K902" s="12"/>
      <c r="L902" s="12"/>
      <c r="M902" s="12"/>
      <c r="N902" s="12"/>
      <c r="O902" s="12"/>
      <c r="P902" s="12"/>
      <c r="Q902" s="12">
        <v>44407.0</v>
      </c>
      <c r="R902" s="2">
        <v>284.91</v>
      </c>
      <c r="S902" s="3" t="s">
        <v>545</v>
      </c>
      <c r="T902" s="4">
        <f t="array" ref="T902">XLOOKUP(S902,'Agregado (2)'!$B$2:$B$1511,'Agregado (2)'!$H$2:$H$1511)</f>
        <v>0.0006083258492</v>
      </c>
      <c r="V902" s="12">
        <v>44407.0</v>
      </c>
      <c r="W902" s="2">
        <v>376.0</v>
      </c>
      <c r="Y902" s="12">
        <v>44407.0</v>
      </c>
      <c r="Z902" s="2">
        <v>376.0</v>
      </c>
      <c r="AA902" s="22">
        <f t="shared" si="7"/>
        <v>-0.003477987337</v>
      </c>
      <c r="AB902" s="3" t="s">
        <v>545</v>
      </c>
      <c r="AC902" s="4">
        <f t="array" ref="AC902">XLOOKUP(AB902,'Agregado (2)'!$B$2:$B$1511,'Agregado (2)'!$H$2:$H$1511)</f>
        <v>0.0006083258492</v>
      </c>
      <c r="AD902" s="3" t="s">
        <v>545</v>
      </c>
      <c r="AE902" s="2">
        <v>572.896</v>
      </c>
      <c r="AF902" s="12">
        <v>44407.0</v>
      </c>
      <c r="AG902" s="2">
        <v>229.07</v>
      </c>
      <c r="AH902" s="9">
        <f t="shared" si="8"/>
        <v>0.01446655987</v>
      </c>
    </row>
    <row r="903" ht="15.75" customHeight="1">
      <c r="B903" s="13" t="s">
        <v>545</v>
      </c>
      <c r="C903" s="10">
        <v>113510.91700000007</v>
      </c>
      <c r="D903" s="21">
        <f t="shared" si="1"/>
        <v>0.005059835805</v>
      </c>
      <c r="E903" s="10">
        <v>136947.0070000003</v>
      </c>
      <c r="F903" s="10">
        <v>141097.7409999998</v>
      </c>
      <c r="G903" s="10">
        <f t="shared" si="2"/>
        <v>391555.6701</v>
      </c>
      <c r="H903" s="11">
        <f t="shared" si="5"/>
        <v>0.0006083258492</v>
      </c>
      <c r="J903" s="12"/>
      <c r="K903" s="12"/>
      <c r="L903" s="12"/>
      <c r="M903" s="12"/>
      <c r="N903" s="12"/>
      <c r="O903" s="12"/>
      <c r="P903" s="12"/>
      <c r="Q903" s="12">
        <v>44410.0</v>
      </c>
      <c r="R903" s="2">
        <v>284.82</v>
      </c>
      <c r="S903" s="3">
        <v>44235.0</v>
      </c>
      <c r="T903" s="4">
        <f t="array" ref="T903">XLOOKUP(S903,'Agregado (2)'!$B$2:$B$1511,'Agregado (2)'!$H$2:$H$1511)</f>
        <v>0.005229651596</v>
      </c>
      <c r="V903" s="12">
        <v>44410.0</v>
      </c>
      <c r="W903" s="2">
        <v>379.22</v>
      </c>
      <c r="Y903" s="12">
        <v>44410.0</v>
      </c>
      <c r="Z903" s="2">
        <v>379.22</v>
      </c>
      <c r="AA903" s="22">
        <f t="shared" si="7"/>
        <v>0.008527368216</v>
      </c>
      <c r="AB903" s="3">
        <v>44235.0</v>
      </c>
      <c r="AC903" s="4">
        <f t="array" ref="AC903">XLOOKUP(AB903,'Agregado (2)'!$B$2:$B$1511,'Agregado (2)'!$H$2:$H$1511)</f>
        <v>0.005229651596</v>
      </c>
      <c r="AD903" s="3">
        <v>44235.0</v>
      </c>
      <c r="AE903" s="2">
        <v>1775.284</v>
      </c>
      <c r="AF903" s="12">
        <v>44410.0</v>
      </c>
      <c r="AG903" s="2">
        <v>236.56</v>
      </c>
      <c r="AH903" s="9">
        <f t="shared" si="8"/>
        <v>0.03217424184</v>
      </c>
    </row>
    <row r="904" ht="15.75" customHeight="1">
      <c r="B904" s="13">
        <v>44235.0</v>
      </c>
      <c r="C904" s="10">
        <v>115286.20100000007</v>
      </c>
      <c r="D904" s="21">
        <f t="shared" si="1"/>
        <v>0.0155187237</v>
      </c>
      <c r="E904" s="10">
        <v>136880.9680000003</v>
      </c>
      <c r="F904" s="10">
        <v>141441.5489999998</v>
      </c>
      <c r="G904" s="10">
        <f t="shared" si="2"/>
        <v>393608.7335</v>
      </c>
      <c r="H904" s="11">
        <f t="shared" si="5"/>
        <v>0.005229651596</v>
      </c>
      <c r="J904" s="12"/>
      <c r="K904" s="12"/>
      <c r="L904" s="12"/>
      <c r="M904" s="12"/>
      <c r="N904" s="12"/>
      <c r="O904" s="12"/>
      <c r="P904" s="12"/>
      <c r="Q904" s="12">
        <v>44411.0</v>
      </c>
      <c r="R904" s="2">
        <v>287.12</v>
      </c>
      <c r="S904" s="3">
        <v>44263.0</v>
      </c>
      <c r="T904" s="4">
        <f t="array" ref="T904">XLOOKUP(S904,'Agregado (2)'!$B$2:$B$1511,'Agregado (2)'!$H$2:$H$1511)</f>
        <v>-0.001798873595</v>
      </c>
      <c r="V904" s="12">
        <v>44411.0</v>
      </c>
      <c r="W904" s="2">
        <v>379.15</v>
      </c>
      <c r="Y904" s="12">
        <v>44411.0</v>
      </c>
      <c r="Z904" s="2">
        <v>379.15</v>
      </c>
      <c r="AA904" s="22">
        <f t="shared" si="7"/>
        <v>-0.0001846064591</v>
      </c>
      <c r="AB904" s="3">
        <v>44263.0</v>
      </c>
      <c r="AC904" s="4">
        <f t="array" ref="AC904">XLOOKUP(AB904,'Agregado (2)'!$B$2:$B$1511,'Agregado (2)'!$H$2:$H$1511)</f>
        <v>-0.001798873595</v>
      </c>
      <c r="AD904" s="3">
        <v>44263.0</v>
      </c>
      <c r="AE904" s="2">
        <v>-1531.368</v>
      </c>
      <c r="AF904" s="12">
        <v>44411.0</v>
      </c>
      <c r="AG904" s="2">
        <v>236.58</v>
      </c>
      <c r="AH904" s="9">
        <f t="shared" si="8"/>
        <v>0.00008454157337</v>
      </c>
    </row>
    <row r="905" ht="15.75" customHeight="1">
      <c r="B905" s="13">
        <v>44263.0</v>
      </c>
      <c r="C905" s="10">
        <v>113754.83300000007</v>
      </c>
      <c r="D905" s="21">
        <f t="shared" si="1"/>
        <v>-0.01337219617</v>
      </c>
      <c r="E905" s="10">
        <v>136858.9960000003</v>
      </c>
      <c r="F905" s="10">
        <v>142287.5019999998</v>
      </c>
      <c r="G905" s="10">
        <f t="shared" si="2"/>
        <v>392901.3176</v>
      </c>
      <c r="H905" s="11">
        <f t="shared" si="5"/>
        <v>-0.001798873595</v>
      </c>
      <c r="J905" s="12"/>
      <c r="K905" s="12"/>
      <c r="L905" s="12"/>
      <c r="M905" s="12"/>
      <c r="N905" s="12"/>
      <c r="O905" s="12"/>
      <c r="P905" s="12"/>
      <c r="Q905" s="12">
        <v>44412.0</v>
      </c>
      <c r="R905" s="2">
        <v>286.51</v>
      </c>
      <c r="S905" s="3">
        <v>44294.0</v>
      </c>
      <c r="T905" s="4">
        <f t="array" ref="T905">XLOOKUP(S905,'Agregado (2)'!$B$2:$B$1511,'Agregado (2)'!$H$2:$H$1511)</f>
        <v>-0.001300593354</v>
      </c>
      <c r="V905" s="12">
        <v>44412.0</v>
      </c>
      <c r="W905" s="2">
        <v>382.76</v>
      </c>
      <c r="Y905" s="12">
        <v>44412.0</v>
      </c>
      <c r="Z905" s="2">
        <v>382.76</v>
      </c>
      <c r="AA905" s="22">
        <f t="shared" si="7"/>
        <v>0.009476255764</v>
      </c>
      <c r="AB905" s="3">
        <v>44294.0</v>
      </c>
      <c r="AC905" s="4">
        <f t="array" ref="AC905">XLOOKUP(AB905,'Agregado (2)'!$B$2:$B$1511,'Agregado (2)'!$H$2:$H$1511)</f>
        <v>-0.001300593354</v>
      </c>
      <c r="AD905" s="3">
        <v>44294.0</v>
      </c>
      <c r="AE905" s="2">
        <v>-573.457</v>
      </c>
      <c r="AF905" s="12">
        <v>44412.0</v>
      </c>
      <c r="AG905" s="2">
        <v>236.97</v>
      </c>
      <c r="AH905" s="9">
        <f t="shared" si="8"/>
        <v>0.001647133727</v>
      </c>
    </row>
    <row r="906" ht="15.75" customHeight="1">
      <c r="B906" s="13">
        <v>44294.0</v>
      </c>
      <c r="C906" s="10">
        <v>113181.37600000008</v>
      </c>
      <c r="D906" s="21">
        <f t="shared" si="1"/>
        <v>-0.005053915575</v>
      </c>
      <c r="E906" s="10">
        <v>136969.7590000003</v>
      </c>
      <c r="F906" s="10">
        <v>142239.5149999998</v>
      </c>
      <c r="G906" s="10">
        <f t="shared" si="2"/>
        <v>392390.6449</v>
      </c>
      <c r="H906" s="11">
        <f t="shared" si="5"/>
        <v>-0.001300593354</v>
      </c>
      <c r="J906" s="12"/>
      <c r="K906" s="12"/>
      <c r="L906" s="12"/>
      <c r="M906" s="12"/>
      <c r="N906" s="12"/>
      <c r="O906" s="12"/>
      <c r="P906" s="12"/>
      <c r="Q906" s="12">
        <v>44413.0</v>
      </c>
      <c r="R906" s="2">
        <v>289.52</v>
      </c>
      <c r="S906" s="3">
        <v>44324.0</v>
      </c>
      <c r="T906" s="4">
        <f t="array" ref="T906">XLOOKUP(S906,'Agregado (2)'!$B$2:$B$1511,'Agregado (2)'!$H$2:$H$1511)</f>
        <v>-0.005516128363</v>
      </c>
      <c r="V906" s="12">
        <v>44413.0</v>
      </c>
      <c r="W906" s="2">
        <v>386.84</v>
      </c>
      <c r="Y906" s="12">
        <v>44413.0</v>
      </c>
      <c r="Z906" s="2">
        <v>386.84</v>
      </c>
      <c r="AA906" s="22">
        <f t="shared" si="7"/>
        <v>0.01060300994</v>
      </c>
      <c r="AB906" s="3">
        <v>44324.0</v>
      </c>
      <c r="AC906" s="4">
        <f t="array" ref="AC906">XLOOKUP(AB906,'Agregado (2)'!$B$2:$B$1511,'Agregado (2)'!$H$2:$H$1511)</f>
        <v>-0.005516128363</v>
      </c>
      <c r="AD906" s="3">
        <v>44324.0</v>
      </c>
      <c r="AE906" s="2">
        <v>-1953.922</v>
      </c>
      <c r="AF906" s="12">
        <v>44413.0</v>
      </c>
      <c r="AG906" s="2">
        <v>238.21</v>
      </c>
      <c r="AH906" s="9">
        <f t="shared" si="8"/>
        <v>0.005219086724</v>
      </c>
    </row>
    <row r="907" ht="15.75" customHeight="1">
      <c r="B907" s="13">
        <v>44324.0</v>
      </c>
      <c r="C907" s="10">
        <v>111227.45400000007</v>
      </c>
      <c r="D907" s="21">
        <f t="shared" si="1"/>
        <v>-0.01741438943</v>
      </c>
      <c r="E907" s="10">
        <v>136881.5590000003</v>
      </c>
      <c r="F907" s="10">
        <v>142123.13099999982</v>
      </c>
      <c r="G907" s="10">
        <f t="shared" si="2"/>
        <v>390232.1266</v>
      </c>
      <c r="H907" s="11">
        <f t="shared" si="5"/>
        <v>-0.005516128363</v>
      </c>
      <c r="J907" s="12"/>
      <c r="K907" s="12"/>
      <c r="L907" s="12"/>
      <c r="M907" s="12"/>
      <c r="N907" s="12"/>
      <c r="O907" s="12"/>
      <c r="P907" s="12"/>
      <c r="Q907" s="12">
        <v>44414.0</v>
      </c>
      <c r="R907" s="2">
        <v>289.46</v>
      </c>
      <c r="S907" s="3">
        <v>44355.0</v>
      </c>
      <c r="T907" s="4">
        <f t="array" ref="T907">XLOOKUP(S907,'Agregado (2)'!$B$2:$B$1511,'Agregado (2)'!$H$2:$H$1511)</f>
        <v>0.0002517856891</v>
      </c>
      <c r="V907" s="12">
        <v>44414.0</v>
      </c>
      <c r="W907" s="2">
        <v>384.97</v>
      </c>
      <c r="Y907" s="12">
        <v>44414.0</v>
      </c>
      <c r="Z907" s="2">
        <v>384.97</v>
      </c>
      <c r="AA907" s="22">
        <f t="shared" si="7"/>
        <v>-0.004845761675</v>
      </c>
      <c r="AB907" s="3">
        <v>44355.0</v>
      </c>
      <c r="AC907" s="4">
        <f t="array" ref="AC907">XLOOKUP(AB907,'Agregado (2)'!$B$2:$B$1511,'Agregado (2)'!$H$2:$H$1511)</f>
        <v>0.0002517856891</v>
      </c>
      <c r="AD907" s="3">
        <v>44355.0</v>
      </c>
      <c r="AE907" s="2">
        <v>-463.834</v>
      </c>
      <c r="AF907" s="12">
        <v>44414.0</v>
      </c>
      <c r="AG907" s="2">
        <v>233.03</v>
      </c>
      <c r="AH907" s="9">
        <f t="shared" si="8"/>
        <v>-0.02198543693</v>
      </c>
    </row>
    <row r="908" ht="15.75" customHeight="1">
      <c r="B908" s="13">
        <v>44355.0</v>
      </c>
      <c r="C908" s="10">
        <v>110763.62000000007</v>
      </c>
      <c r="D908" s="21">
        <f t="shared" si="1"/>
        <v>-0.004178858786</v>
      </c>
      <c r="E908" s="10">
        <v>136948.1110000003</v>
      </c>
      <c r="F908" s="10">
        <v>142618.6669999998</v>
      </c>
      <c r="G908" s="10">
        <f t="shared" si="2"/>
        <v>390330.3938</v>
      </c>
      <c r="H908" s="11">
        <f t="shared" si="5"/>
        <v>0.0002517856891</v>
      </c>
      <c r="J908" s="12"/>
      <c r="K908" s="12"/>
      <c r="L908" s="12"/>
      <c r="M908" s="12"/>
      <c r="N908" s="12"/>
      <c r="O908" s="12"/>
      <c r="P908" s="12"/>
      <c r="Q908" s="12">
        <v>44417.0</v>
      </c>
      <c r="R908" s="2">
        <v>288.33</v>
      </c>
      <c r="S908" s="3">
        <v>44447.0</v>
      </c>
      <c r="T908" s="4">
        <f t="array" ref="T908">XLOOKUP(S908,'Agregado (2)'!$B$2:$B$1511,'Agregado (2)'!$H$2:$H$1511)</f>
        <v>0.004492204983</v>
      </c>
      <c r="V908" s="12">
        <v>44417.0</v>
      </c>
      <c r="W908" s="2">
        <v>382.42</v>
      </c>
      <c r="Y908" s="12">
        <v>44417.0</v>
      </c>
      <c r="Z908" s="2">
        <v>382.42</v>
      </c>
      <c r="AA908" s="22">
        <f t="shared" si="7"/>
        <v>-0.006645928109</v>
      </c>
      <c r="AB908" s="3">
        <v>44447.0</v>
      </c>
      <c r="AC908" s="4">
        <f t="array" ref="AC908">XLOOKUP(AB908,'Agregado (2)'!$B$2:$B$1511,'Agregado (2)'!$H$2:$H$1511)</f>
        <v>0.004492204983</v>
      </c>
      <c r="AD908" s="3">
        <v>44447.0</v>
      </c>
      <c r="AE908" s="2">
        <v>1593.121</v>
      </c>
      <c r="AF908" s="12">
        <v>44417.0</v>
      </c>
      <c r="AG908" s="2">
        <v>237.92</v>
      </c>
      <c r="AH908" s="9">
        <f t="shared" si="8"/>
        <v>0.02076728207</v>
      </c>
    </row>
    <row r="909" ht="15.75" customHeight="1">
      <c r="B909" s="13">
        <v>44447.0</v>
      </c>
      <c r="C909" s="10">
        <v>112356.74100000007</v>
      </c>
      <c r="D909" s="21">
        <f t="shared" si="1"/>
        <v>0.01428061578</v>
      </c>
      <c r="E909" s="10">
        <v>137059.2300000003</v>
      </c>
      <c r="F909" s="10">
        <v>142671.79699999982</v>
      </c>
      <c r="G909" s="10">
        <f t="shared" si="2"/>
        <v>392087.7823</v>
      </c>
      <c r="H909" s="11">
        <f t="shared" si="5"/>
        <v>0.004492204983</v>
      </c>
      <c r="J909" s="12"/>
      <c r="K909" s="12"/>
      <c r="L909" s="12"/>
      <c r="M909" s="12"/>
      <c r="N909" s="12"/>
      <c r="O909" s="12"/>
      <c r="P909" s="12"/>
      <c r="Q909" s="12">
        <v>44418.0</v>
      </c>
      <c r="R909" s="2">
        <v>286.44</v>
      </c>
      <c r="S909" s="3">
        <v>44477.0</v>
      </c>
      <c r="T909" s="4">
        <f t="array" ref="T909">XLOOKUP(S909,'Agregado (2)'!$B$2:$B$1511,'Agregado (2)'!$H$2:$H$1511)</f>
        <v>0.001728522991</v>
      </c>
      <c r="V909" s="12">
        <v>44418.0</v>
      </c>
      <c r="W909" s="2">
        <v>380.35</v>
      </c>
      <c r="Y909" s="12">
        <v>44418.0</v>
      </c>
      <c r="Z909" s="2">
        <v>380.35</v>
      </c>
      <c r="AA909" s="22">
        <f t="shared" si="7"/>
        <v>-0.005427599622</v>
      </c>
      <c r="AB909" s="3">
        <v>44477.0</v>
      </c>
      <c r="AC909" s="4">
        <f t="array" ref="AC909">XLOOKUP(AB909,'Agregado (2)'!$B$2:$B$1511,'Agregado (2)'!$H$2:$H$1511)</f>
        <v>0.001728522991</v>
      </c>
      <c r="AD909" s="3">
        <v>44477.0</v>
      </c>
      <c r="AE909" s="2">
        <v>574.8</v>
      </c>
      <c r="AF909" s="12">
        <v>44418.0</v>
      </c>
      <c r="AG909" s="2">
        <v>236.66</v>
      </c>
      <c r="AH909" s="9">
        <f t="shared" si="8"/>
        <v>-0.005309970755</v>
      </c>
    </row>
    <row r="910" ht="15.75" customHeight="1">
      <c r="B910" s="13">
        <v>44477.0</v>
      </c>
      <c r="C910" s="10">
        <v>112931.54100000007</v>
      </c>
      <c r="D910" s="21">
        <f t="shared" si="1"/>
        <v>0.005102806432</v>
      </c>
      <c r="E910" s="10">
        <v>137059.2300000003</v>
      </c>
      <c r="F910" s="10">
        <v>142775.3249999998</v>
      </c>
      <c r="G910" s="10">
        <f t="shared" si="2"/>
        <v>392766.1011</v>
      </c>
      <c r="H910" s="11">
        <f t="shared" si="5"/>
        <v>0.001728522991</v>
      </c>
      <c r="J910" s="12"/>
      <c r="K910" s="12"/>
      <c r="L910" s="12"/>
      <c r="M910" s="12"/>
      <c r="N910" s="12"/>
      <c r="O910" s="12"/>
      <c r="P910" s="12"/>
      <c r="Q910" s="12">
        <v>44419.0</v>
      </c>
      <c r="R910" s="2">
        <v>286.95</v>
      </c>
      <c r="S910" s="3">
        <v>44508.0</v>
      </c>
      <c r="T910" s="4">
        <f t="array" ref="T910">XLOOKUP(S910,'Agregado (2)'!$B$2:$B$1511,'Agregado (2)'!$H$2:$H$1511)</f>
        <v>0.001125360475</v>
      </c>
      <c r="V910" s="12">
        <v>44419.0</v>
      </c>
      <c r="W910" s="2">
        <v>380.0</v>
      </c>
      <c r="Y910" s="12">
        <v>44419.0</v>
      </c>
      <c r="Z910" s="2">
        <v>380.0</v>
      </c>
      <c r="AA910" s="22">
        <f t="shared" si="7"/>
        <v>-0.0009206287229</v>
      </c>
      <c r="AB910" s="3">
        <v>44508.0</v>
      </c>
      <c r="AC910" s="4">
        <f t="array" ref="AC910">XLOOKUP(AB910,'Agregado (2)'!$B$2:$B$1511,'Agregado (2)'!$H$2:$H$1511)</f>
        <v>0.001125360475</v>
      </c>
      <c r="AD910" s="3">
        <v>44508.0</v>
      </c>
      <c r="AE910" s="2">
        <v>265.554</v>
      </c>
      <c r="AF910" s="12">
        <v>44419.0</v>
      </c>
      <c r="AG910" s="2">
        <v>235.94</v>
      </c>
      <c r="AH910" s="9">
        <f t="shared" si="8"/>
        <v>-0.003046976543</v>
      </c>
    </row>
    <row r="911" ht="15.75" customHeight="1">
      <c r="B911" s="13">
        <v>44508.0</v>
      </c>
      <c r="C911" s="10">
        <v>113197.09500000007</v>
      </c>
      <c r="D911" s="21">
        <f t="shared" si="1"/>
        <v>0.002348699632</v>
      </c>
      <c r="E911" s="10">
        <v>137125.9090000003</v>
      </c>
      <c r="F911" s="10">
        <v>142885.3469999998</v>
      </c>
      <c r="G911" s="10">
        <f t="shared" si="2"/>
        <v>393208.3533</v>
      </c>
      <c r="H911" s="11">
        <f t="shared" si="5"/>
        <v>0.001125360475</v>
      </c>
      <c r="J911" s="12"/>
      <c r="K911" s="12"/>
      <c r="L911" s="12"/>
      <c r="M911" s="12"/>
      <c r="N911" s="12"/>
      <c r="O911" s="12"/>
      <c r="P911" s="12"/>
      <c r="Q911" s="12">
        <v>44420.0</v>
      </c>
      <c r="R911" s="2">
        <v>289.81</v>
      </c>
      <c r="S911" s="3">
        <v>44538.0</v>
      </c>
      <c r="T911" s="4">
        <f t="array" ref="T911">XLOOKUP(S911,'Agregado (2)'!$B$2:$B$1511,'Agregado (2)'!$H$2:$H$1511)</f>
        <v>0.002218017657</v>
      </c>
      <c r="V911" s="12">
        <v>44420.0</v>
      </c>
      <c r="W911" s="2">
        <v>378.93</v>
      </c>
      <c r="Y911" s="12">
        <v>44420.0</v>
      </c>
      <c r="Z911" s="2">
        <v>378.93</v>
      </c>
      <c r="AA911" s="22">
        <f t="shared" si="7"/>
        <v>-0.002819761266</v>
      </c>
      <c r="AB911" s="3">
        <v>44538.0</v>
      </c>
      <c r="AC911" s="4">
        <f t="array" ref="AC911">XLOOKUP(AB911,'Agregado (2)'!$B$2:$B$1511,'Agregado (2)'!$H$2:$H$1511)</f>
        <v>0.002218017657</v>
      </c>
      <c r="AD911" s="3">
        <v>44538.0</v>
      </c>
      <c r="AE911" s="2">
        <v>266.218</v>
      </c>
      <c r="AF911" s="12">
        <v>44420.0</v>
      </c>
      <c r="AG911" s="2">
        <v>240.75</v>
      </c>
      <c r="AH911" s="9">
        <f t="shared" si="8"/>
        <v>0.02018151526</v>
      </c>
    </row>
    <row r="912" ht="15.75" customHeight="1">
      <c r="B912" s="13">
        <v>44538.0</v>
      </c>
      <c r="C912" s="10">
        <v>113463.31300000007</v>
      </c>
      <c r="D912" s="21">
        <f t="shared" si="1"/>
        <v>0.002349048294</v>
      </c>
      <c r="E912" s="10">
        <v>137281.8840000003</v>
      </c>
      <c r="F912" s="10">
        <v>143336.2649999998</v>
      </c>
      <c r="G912" s="10">
        <f t="shared" si="2"/>
        <v>394081.4643</v>
      </c>
      <c r="H912" s="11">
        <f t="shared" si="5"/>
        <v>0.002218017657</v>
      </c>
      <c r="J912" s="12"/>
      <c r="K912" s="12"/>
      <c r="L912" s="12"/>
      <c r="M912" s="12"/>
      <c r="N912" s="12"/>
      <c r="O912" s="12"/>
      <c r="P912" s="12"/>
      <c r="Q912" s="12">
        <v>44421.0</v>
      </c>
      <c r="R912" s="2">
        <v>292.85</v>
      </c>
      <c r="S912" s="3" t="s">
        <v>546</v>
      </c>
      <c r="T912" s="4">
        <f t="array" ref="T912">XLOOKUP(S912,'Agregado (2)'!$B$2:$B$1511,'Agregado (2)'!$H$2:$H$1511)</f>
        <v>0.002140266432</v>
      </c>
      <c r="V912" s="12">
        <v>44421.0</v>
      </c>
      <c r="W912" s="2">
        <v>380.65</v>
      </c>
      <c r="Y912" s="12">
        <v>44421.0</v>
      </c>
      <c r="Z912" s="2">
        <v>380.65</v>
      </c>
      <c r="AA912" s="22">
        <f t="shared" si="7"/>
        <v>0.004528826298</v>
      </c>
      <c r="AB912" s="3" t="s">
        <v>546</v>
      </c>
      <c r="AC912" s="4">
        <f t="array" ref="AC912">XLOOKUP(AB912,'Agregado (2)'!$B$2:$B$1511,'Agregado (2)'!$H$2:$H$1511)</f>
        <v>0.002140266432</v>
      </c>
      <c r="AD912" s="3" t="s">
        <v>546</v>
      </c>
      <c r="AE912" s="2">
        <v>445.121</v>
      </c>
      <c r="AF912" s="12">
        <v>44421.0</v>
      </c>
      <c r="AG912" s="2">
        <v>239.06</v>
      </c>
      <c r="AH912" s="9">
        <f t="shared" si="8"/>
        <v>-0.007044484228</v>
      </c>
    </row>
    <row r="913" ht="15.75" customHeight="1">
      <c r="B913" s="13" t="s">
        <v>546</v>
      </c>
      <c r="C913" s="10">
        <v>113908.43400000007</v>
      </c>
      <c r="D913" s="21">
        <f t="shared" si="1"/>
        <v>0.003915363932</v>
      </c>
      <c r="E913" s="10">
        <v>137639.54300000033</v>
      </c>
      <c r="F913" s="10">
        <v>143377.8259999998</v>
      </c>
      <c r="G913" s="10">
        <f t="shared" si="2"/>
        <v>394925.8069</v>
      </c>
      <c r="H913" s="11">
        <f t="shared" si="5"/>
        <v>0.002140266432</v>
      </c>
      <c r="J913" s="12"/>
      <c r="K913" s="12"/>
      <c r="L913" s="12"/>
      <c r="M913" s="12"/>
      <c r="N913" s="12"/>
      <c r="O913" s="12"/>
      <c r="P913" s="12"/>
      <c r="Q913" s="12">
        <v>44424.0</v>
      </c>
      <c r="R913" s="2">
        <v>294.6</v>
      </c>
      <c r="S913" s="3" t="s">
        <v>547</v>
      </c>
      <c r="T913" s="4">
        <f t="array" ref="T913">XLOOKUP(S913,'Agregado (2)'!$B$2:$B$1511,'Agregado (2)'!$H$2:$H$1511)</f>
        <v>0.001785865996</v>
      </c>
      <c r="V913" s="12">
        <v>44424.0</v>
      </c>
      <c r="W913" s="2">
        <v>384.44</v>
      </c>
      <c r="Y913" s="12">
        <v>44424.0</v>
      </c>
      <c r="Z913" s="2">
        <v>384.44</v>
      </c>
      <c r="AA913" s="22">
        <f t="shared" si="7"/>
        <v>0.009907412203</v>
      </c>
      <c r="AB913" s="3" t="s">
        <v>547</v>
      </c>
      <c r="AC913" s="4">
        <f t="array" ref="AC913">XLOOKUP(AB913,'Agregado (2)'!$B$2:$B$1511,'Agregado (2)'!$H$2:$H$1511)</f>
        <v>0.001785865996</v>
      </c>
      <c r="AD913" s="3" t="s">
        <v>547</v>
      </c>
      <c r="AE913" s="2">
        <v>757.945</v>
      </c>
      <c r="AF913" s="12">
        <v>44424.0</v>
      </c>
      <c r="AG913" s="2">
        <v>228.72</v>
      </c>
      <c r="AH913" s="9">
        <f t="shared" si="8"/>
        <v>-0.04421601844</v>
      </c>
    </row>
    <row r="914" ht="15.75" customHeight="1">
      <c r="B914" s="13" t="s">
        <v>547</v>
      </c>
      <c r="C914" s="10">
        <v>114666.37900000007</v>
      </c>
      <c r="D914" s="21">
        <f t="shared" si="1"/>
        <v>0.006631944859</v>
      </c>
      <c r="E914" s="10">
        <v>137482.81000000032</v>
      </c>
      <c r="F914" s="10">
        <v>143482.5259999998</v>
      </c>
      <c r="G914" s="10">
        <f t="shared" si="2"/>
        <v>395631.7216</v>
      </c>
      <c r="H914" s="11">
        <f t="shared" si="5"/>
        <v>0.001785865996</v>
      </c>
      <c r="J914" s="12"/>
      <c r="K914" s="12"/>
      <c r="L914" s="12"/>
      <c r="M914" s="12"/>
      <c r="N914" s="12"/>
      <c r="O914" s="12"/>
      <c r="P914" s="12"/>
      <c r="Q914" s="12">
        <v>44425.0</v>
      </c>
      <c r="R914" s="2">
        <v>293.08</v>
      </c>
      <c r="S914" s="3" t="s">
        <v>548</v>
      </c>
      <c r="T914" s="4">
        <f t="array" ref="T914">XLOOKUP(S914,'Agregado (2)'!$B$2:$B$1511,'Agregado (2)'!$H$2:$H$1511)</f>
        <v>0.01511851537</v>
      </c>
      <c r="V914" s="12">
        <v>44425.0</v>
      </c>
      <c r="W914" s="2">
        <v>381.87</v>
      </c>
      <c r="Y914" s="12">
        <v>44425.0</v>
      </c>
      <c r="Z914" s="2">
        <v>381.87</v>
      </c>
      <c r="AA914" s="22">
        <f t="shared" si="7"/>
        <v>-0.006707493405</v>
      </c>
      <c r="AB914" s="3" t="s">
        <v>548</v>
      </c>
      <c r="AC914" s="4">
        <f t="array" ref="AC914">XLOOKUP(AB914,'Agregado (2)'!$B$2:$B$1511,'Agregado (2)'!$H$2:$H$1511)</f>
        <v>0.01511851537</v>
      </c>
      <c r="AD914" s="3" t="s">
        <v>548</v>
      </c>
      <c r="AE914" s="2">
        <v>6034.892</v>
      </c>
      <c r="AF914" s="12">
        <v>44425.0</v>
      </c>
      <c r="AG914" s="2">
        <v>221.9</v>
      </c>
      <c r="AH914" s="9">
        <f t="shared" si="8"/>
        <v>-0.03027171808</v>
      </c>
    </row>
    <row r="915" ht="15.75" customHeight="1">
      <c r="B915" s="13" t="s">
        <v>548</v>
      </c>
      <c r="C915" s="10">
        <v>120701.27100000007</v>
      </c>
      <c r="D915" s="21">
        <f t="shared" si="1"/>
        <v>0.05129179831</v>
      </c>
      <c r="E915" s="10">
        <v>137303.21200000032</v>
      </c>
      <c r="F915" s="10">
        <v>143653.99499999982</v>
      </c>
      <c r="G915" s="10">
        <f t="shared" si="2"/>
        <v>401658.5293</v>
      </c>
      <c r="H915" s="11">
        <f t="shared" si="5"/>
        <v>0.01511851537</v>
      </c>
      <c r="J915" s="12"/>
      <c r="K915" s="12"/>
      <c r="L915" s="12"/>
      <c r="M915" s="12"/>
      <c r="N915" s="12"/>
      <c r="O915" s="12"/>
      <c r="P915" s="12"/>
      <c r="Q915" s="12">
        <v>44426.0</v>
      </c>
      <c r="R915" s="2">
        <v>290.73</v>
      </c>
      <c r="S915" s="3" t="s">
        <v>549</v>
      </c>
      <c r="T915" s="4">
        <f t="array" ref="T915">XLOOKUP(S915,'Agregado (2)'!$B$2:$B$1511,'Agregado (2)'!$H$2:$H$1511)</f>
        <v>0.001858361778</v>
      </c>
      <c r="V915" s="12">
        <v>44426.0</v>
      </c>
      <c r="W915" s="2">
        <v>373.92</v>
      </c>
      <c r="Y915" s="12">
        <v>44426.0</v>
      </c>
      <c r="Z915" s="2">
        <v>373.92</v>
      </c>
      <c r="AA915" s="22">
        <f t="shared" si="7"/>
        <v>-0.02103836576</v>
      </c>
      <c r="AB915" s="3" t="s">
        <v>549</v>
      </c>
      <c r="AC915" s="4">
        <f t="array" ref="AC915">XLOOKUP(AB915,'Agregado (2)'!$B$2:$B$1511,'Agregado (2)'!$H$2:$H$1511)</f>
        <v>0.001858361778</v>
      </c>
      <c r="AD915" s="3" t="s">
        <v>549</v>
      </c>
      <c r="AE915" s="2">
        <v>865.616</v>
      </c>
      <c r="AF915" s="12">
        <v>44426.0</v>
      </c>
      <c r="AG915" s="2">
        <v>229.66</v>
      </c>
      <c r="AH915" s="9">
        <f t="shared" si="8"/>
        <v>0.03437312441</v>
      </c>
    </row>
    <row r="916" ht="15.75" customHeight="1">
      <c r="B916" s="13" t="s">
        <v>549</v>
      </c>
      <c r="C916" s="10">
        <v>121566.88700000006</v>
      </c>
      <c r="D916" s="21">
        <f t="shared" si="1"/>
        <v>0.007145963305</v>
      </c>
      <c r="E916" s="10">
        <v>136946.52900000033</v>
      </c>
      <c r="F916" s="10">
        <v>143892.2269999998</v>
      </c>
      <c r="G916" s="10">
        <f t="shared" si="2"/>
        <v>402405.6501</v>
      </c>
      <c r="H916" s="11">
        <f t="shared" si="5"/>
        <v>0.001858361778</v>
      </c>
      <c r="J916" s="12"/>
      <c r="K916" s="12"/>
      <c r="L916" s="12"/>
      <c r="M916" s="12"/>
      <c r="N916" s="12"/>
      <c r="O916" s="12"/>
      <c r="P916" s="12"/>
      <c r="Q916" s="12">
        <v>44427.0</v>
      </c>
      <c r="R916" s="2">
        <v>296.77</v>
      </c>
      <c r="S916" s="3" t="s">
        <v>550</v>
      </c>
      <c r="T916" s="4">
        <f t="array" ref="T916">XLOOKUP(S916,'Agregado (2)'!$B$2:$B$1511,'Agregado (2)'!$H$2:$H$1511)</f>
        <v>-0.00630522488</v>
      </c>
      <c r="V916" s="12">
        <v>44427.0</v>
      </c>
      <c r="W916" s="2">
        <v>374.54</v>
      </c>
      <c r="Y916" s="12">
        <v>44427.0</v>
      </c>
      <c r="Z916" s="2">
        <v>374.54</v>
      </c>
      <c r="AA916" s="22">
        <f t="shared" si="7"/>
        <v>0.001656735542</v>
      </c>
      <c r="AB916" s="3" t="s">
        <v>550</v>
      </c>
      <c r="AC916" s="4">
        <f t="array" ref="AC916">XLOOKUP(AB916,'Agregado (2)'!$B$2:$B$1511,'Agregado (2)'!$H$2:$H$1511)</f>
        <v>-0.00630522488</v>
      </c>
      <c r="AD916" s="3" t="s">
        <v>550</v>
      </c>
      <c r="AE916" s="2">
        <v>-2854.965</v>
      </c>
      <c r="AF916" s="12">
        <v>44427.0</v>
      </c>
      <c r="AG916" s="2">
        <v>224.49</v>
      </c>
      <c r="AH916" s="9">
        <f t="shared" si="8"/>
        <v>-0.02276879159</v>
      </c>
    </row>
    <row r="917" ht="15.75" customHeight="1">
      <c r="B917" s="13" t="s">
        <v>550</v>
      </c>
      <c r="C917" s="10">
        <v>118711.92200000006</v>
      </c>
      <c r="D917" s="21">
        <f t="shared" si="1"/>
        <v>-0.02376488694</v>
      </c>
      <c r="E917" s="10">
        <v>137012.70100000032</v>
      </c>
      <c r="F917" s="10">
        <v>144151.77499999982</v>
      </c>
      <c r="G917" s="10">
        <f t="shared" si="2"/>
        <v>399876.3742</v>
      </c>
      <c r="H917" s="11">
        <f t="shared" si="5"/>
        <v>-0.00630522488</v>
      </c>
      <c r="J917" s="12"/>
      <c r="K917" s="12"/>
      <c r="L917" s="12"/>
      <c r="M917" s="12"/>
      <c r="N917" s="12"/>
      <c r="O917" s="12"/>
      <c r="P917" s="12"/>
      <c r="Q917" s="12">
        <v>44428.0</v>
      </c>
      <c r="R917" s="2">
        <v>304.36</v>
      </c>
      <c r="S917" s="3" t="s">
        <v>551</v>
      </c>
      <c r="T917" s="4">
        <f t="array" ref="T917">XLOOKUP(S917,'Agregado (2)'!$B$2:$B$1511,'Agregado (2)'!$H$2:$H$1511)</f>
        <v>0.001675090284</v>
      </c>
      <c r="V917" s="12">
        <v>44428.0</v>
      </c>
      <c r="W917" s="2">
        <v>376.42</v>
      </c>
      <c r="Y917" s="12">
        <v>44428.0</v>
      </c>
      <c r="Z917" s="2">
        <v>376.42</v>
      </c>
      <c r="AA917" s="22">
        <f t="shared" si="7"/>
        <v>0.00500693493</v>
      </c>
      <c r="AB917" s="3" t="s">
        <v>551</v>
      </c>
      <c r="AC917" s="4">
        <f t="array" ref="AC917">XLOOKUP(AB917,'Agregado (2)'!$B$2:$B$1511,'Agregado (2)'!$H$2:$H$1511)</f>
        <v>0.001675090284</v>
      </c>
      <c r="AD917" s="3" t="s">
        <v>551</v>
      </c>
      <c r="AE917" s="2">
        <v>307.864</v>
      </c>
      <c r="AF917" s="12">
        <v>44428.0</v>
      </c>
      <c r="AG917" s="2">
        <v>226.75</v>
      </c>
      <c r="AH917" s="9">
        <f t="shared" si="8"/>
        <v>0.01001692623</v>
      </c>
    </row>
    <row r="918" ht="15.75" customHeight="1">
      <c r="B918" s="13" t="s">
        <v>551</v>
      </c>
      <c r="C918" s="10">
        <v>119019.78600000007</v>
      </c>
      <c r="D918" s="21">
        <f t="shared" si="1"/>
        <v>0.002590013547</v>
      </c>
      <c r="E918" s="10">
        <v>137145.22000000032</v>
      </c>
      <c r="F918" s="10">
        <v>144381.75599999982</v>
      </c>
      <c r="G918" s="10">
        <f t="shared" si="2"/>
        <v>400546.7646</v>
      </c>
      <c r="H918" s="11">
        <f t="shared" si="5"/>
        <v>0.001675090284</v>
      </c>
      <c r="J918" s="12"/>
      <c r="K918" s="12"/>
      <c r="L918" s="12"/>
      <c r="M918" s="12"/>
      <c r="N918" s="12"/>
      <c r="O918" s="12"/>
      <c r="P918" s="12"/>
      <c r="Q918" s="12">
        <v>44431.0</v>
      </c>
      <c r="R918" s="2">
        <v>304.65</v>
      </c>
      <c r="S918" s="3" t="s">
        <v>552</v>
      </c>
      <c r="T918" s="4">
        <f t="array" ref="T918">XLOOKUP(S918,'Agregado (2)'!$B$2:$B$1511,'Agregado (2)'!$H$2:$H$1511)</f>
        <v>-0.00372527253</v>
      </c>
      <c r="V918" s="12">
        <v>44431.0</v>
      </c>
      <c r="W918" s="2">
        <v>379.11</v>
      </c>
      <c r="Y918" s="12">
        <v>44431.0</v>
      </c>
      <c r="Z918" s="2">
        <v>379.11</v>
      </c>
      <c r="AA918" s="22">
        <f t="shared" si="7"/>
        <v>0.007120859176</v>
      </c>
      <c r="AB918" s="3" t="s">
        <v>552</v>
      </c>
      <c r="AC918" s="4">
        <f t="array" ref="AC918">XLOOKUP(AB918,'Agregado (2)'!$B$2:$B$1511,'Agregado (2)'!$H$2:$H$1511)</f>
        <v>-0.00372527253</v>
      </c>
      <c r="AD918" s="3" t="s">
        <v>552</v>
      </c>
      <c r="AE918" s="2">
        <v>-1817.927</v>
      </c>
      <c r="AF918" s="12">
        <v>44431.0</v>
      </c>
      <c r="AG918" s="2">
        <v>235.43</v>
      </c>
      <c r="AH918" s="9">
        <f t="shared" si="8"/>
        <v>0.03756554036</v>
      </c>
    </row>
    <row r="919" ht="15.75" customHeight="1">
      <c r="B919" s="13" t="s">
        <v>552</v>
      </c>
      <c r="C919" s="10">
        <v>117201.85900000007</v>
      </c>
      <c r="D919" s="21">
        <f t="shared" si="1"/>
        <v>-0.01539200941</v>
      </c>
      <c r="E919" s="10">
        <v>137456.9630000003</v>
      </c>
      <c r="F919" s="10">
        <v>144398.5879999998</v>
      </c>
      <c r="G919" s="10">
        <f t="shared" si="2"/>
        <v>399057.3946</v>
      </c>
      <c r="H919" s="11">
        <f t="shared" si="5"/>
        <v>-0.00372527253</v>
      </c>
      <c r="J919" s="12"/>
      <c r="K919" s="12"/>
      <c r="L919" s="12"/>
      <c r="M919" s="12"/>
      <c r="N919" s="12"/>
      <c r="O919" s="12"/>
      <c r="P919" s="12"/>
      <c r="Q919" s="12">
        <v>44432.0</v>
      </c>
      <c r="R919" s="2">
        <v>302.62</v>
      </c>
      <c r="S919" s="3" t="s">
        <v>553</v>
      </c>
      <c r="T919" s="4">
        <f t="array" ref="T919">XLOOKUP(S919,'Agregado (2)'!$B$2:$B$1511,'Agregado (2)'!$H$2:$H$1511)</f>
        <v>0.0003508825996</v>
      </c>
      <c r="V919" s="12">
        <v>44432.0</v>
      </c>
      <c r="W919" s="2">
        <v>376.35</v>
      </c>
      <c r="Y919" s="12">
        <v>44432.0</v>
      </c>
      <c r="Z919" s="2">
        <v>376.35</v>
      </c>
      <c r="AA919" s="22">
        <f t="shared" si="7"/>
        <v>-0.007306838958</v>
      </c>
      <c r="AB919" s="3" t="s">
        <v>553</v>
      </c>
      <c r="AC919" s="4">
        <f t="array" ref="AC919">XLOOKUP(AB919,'Agregado (2)'!$B$2:$B$1511,'Agregado (2)'!$H$2:$H$1511)</f>
        <v>0.0003508825996</v>
      </c>
      <c r="AD919" s="3" t="s">
        <v>553</v>
      </c>
      <c r="AE919" s="2">
        <v>-178.883</v>
      </c>
      <c r="AF919" s="12">
        <v>44432.0</v>
      </c>
      <c r="AG919" s="2">
        <v>236.16</v>
      </c>
      <c r="AH919" s="9">
        <f t="shared" si="8"/>
        <v>0.003095912055</v>
      </c>
    </row>
    <row r="920" ht="15.75" customHeight="1">
      <c r="B920" s="13" t="s">
        <v>553</v>
      </c>
      <c r="C920" s="10">
        <v>117022.97600000007</v>
      </c>
      <c r="D920" s="21">
        <f t="shared" si="1"/>
        <v>-0.001527447205</v>
      </c>
      <c r="E920" s="10">
        <v>137501.8810000003</v>
      </c>
      <c r="F920" s="10">
        <v>144672.5859999998</v>
      </c>
      <c r="G920" s="10">
        <f t="shared" si="2"/>
        <v>399197.4415</v>
      </c>
      <c r="H920" s="11">
        <f t="shared" si="5"/>
        <v>0.0003508825996</v>
      </c>
      <c r="J920" s="12"/>
      <c r="K920" s="12"/>
      <c r="L920" s="12"/>
      <c r="M920" s="12"/>
      <c r="N920" s="12"/>
      <c r="O920" s="12"/>
      <c r="P920" s="12"/>
      <c r="Q920" s="12">
        <v>44433.0</v>
      </c>
      <c r="R920" s="2">
        <v>302.01</v>
      </c>
      <c r="S920" s="3" t="s">
        <v>554</v>
      </c>
      <c r="T920" s="4">
        <f t="array" ref="T920">XLOOKUP(S920,'Agregado (2)'!$B$2:$B$1511,'Agregado (2)'!$H$2:$H$1511)</f>
        <v>-0.0005763450803</v>
      </c>
      <c r="V920" s="12">
        <v>44433.0</v>
      </c>
      <c r="W920" s="2">
        <v>376.4</v>
      </c>
      <c r="Y920" s="12">
        <v>44433.0</v>
      </c>
      <c r="Z920" s="2">
        <v>376.4</v>
      </c>
      <c r="AA920" s="22">
        <f t="shared" si="7"/>
        <v>0.0001328462307</v>
      </c>
      <c r="AB920" s="3" t="s">
        <v>554</v>
      </c>
      <c r="AC920" s="4">
        <f t="array" ref="AC920">XLOOKUP(AB920,'Agregado (2)'!$B$2:$B$1511,'Agregado (2)'!$H$2:$H$1511)</f>
        <v>-0.0005763450803</v>
      </c>
      <c r="AD920" s="3" t="s">
        <v>554</v>
      </c>
      <c r="AE920" s="2">
        <v>-783.781</v>
      </c>
      <c r="AF920" s="12">
        <v>44433.0</v>
      </c>
      <c r="AG920" s="2">
        <v>237.07</v>
      </c>
      <c r="AH920" s="9">
        <f t="shared" si="8"/>
        <v>0.003845914763</v>
      </c>
    </row>
    <row r="921" ht="15.75" customHeight="1">
      <c r="B921" s="13" t="s">
        <v>554</v>
      </c>
      <c r="C921" s="10">
        <v>116239.19500000007</v>
      </c>
      <c r="D921" s="21">
        <f t="shared" si="1"/>
        <v>-0.006720197676</v>
      </c>
      <c r="E921" s="10">
        <v>137794.2890000003</v>
      </c>
      <c r="F921" s="10">
        <v>144933.9549999998</v>
      </c>
      <c r="G921" s="10">
        <f t="shared" si="2"/>
        <v>398967.4323</v>
      </c>
      <c r="H921" s="11">
        <f t="shared" si="5"/>
        <v>-0.0005763450803</v>
      </c>
      <c r="J921" s="12"/>
      <c r="K921" s="12"/>
      <c r="L921" s="12"/>
      <c r="M921" s="12"/>
      <c r="N921" s="12"/>
      <c r="O921" s="12"/>
      <c r="P921" s="12"/>
      <c r="Q921" s="12">
        <v>44434.0</v>
      </c>
      <c r="R921" s="2">
        <v>299.09</v>
      </c>
      <c r="S921" s="3" t="s">
        <v>555</v>
      </c>
      <c r="T921" s="4">
        <f t="array" ref="T921">XLOOKUP(S921,'Agregado (2)'!$B$2:$B$1511,'Agregado (2)'!$H$2:$H$1511)</f>
        <v>0.0005182157506</v>
      </c>
      <c r="V921" s="12">
        <v>44434.0</v>
      </c>
      <c r="W921" s="2">
        <v>375.37</v>
      </c>
      <c r="Y921" s="12">
        <v>44434.0</v>
      </c>
      <c r="Z921" s="2">
        <v>375.37</v>
      </c>
      <c r="AA921" s="22">
        <f t="shared" si="7"/>
        <v>-0.00274020151</v>
      </c>
      <c r="AB921" s="3" t="s">
        <v>555</v>
      </c>
      <c r="AC921" s="4">
        <f t="array" ref="AC921">XLOOKUP(AB921,'Agregado (2)'!$B$2:$B$1511,'Agregado (2)'!$H$2:$H$1511)</f>
        <v>0.0005182157506</v>
      </c>
      <c r="AD921" s="3" t="s">
        <v>555</v>
      </c>
      <c r="AE921" s="2">
        <v>-224.436</v>
      </c>
      <c r="AF921" s="12">
        <v>44434.0</v>
      </c>
      <c r="AG921" s="2">
        <v>233.72</v>
      </c>
      <c r="AH921" s="9">
        <f t="shared" si="8"/>
        <v>-0.01423163849</v>
      </c>
    </row>
    <row r="922" ht="15.75" customHeight="1">
      <c r="B922" s="13" t="s">
        <v>555</v>
      </c>
      <c r="C922" s="10">
        <v>116014.75900000006</v>
      </c>
      <c r="D922" s="21">
        <f t="shared" si="1"/>
        <v>-0.00193267814</v>
      </c>
      <c r="E922" s="10">
        <v>137952.09000000032</v>
      </c>
      <c r="F922" s="10">
        <v>145207.3899999998</v>
      </c>
      <c r="G922" s="10">
        <f t="shared" si="2"/>
        <v>399174.2371</v>
      </c>
      <c r="H922" s="11">
        <f t="shared" si="5"/>
        <v>0.0005182157506</v>
      </c>
      <c r="J922" s="12"/>
      <c r="K922" s="12"/>
      <c r="L922" s="12"/>
      <c r="M922" s="12"/>
      <c r="N922" s="12"/>
      <c r="O922" s="12"/>
      <c r="P922" s="12"/>
      <c r="Q922" s="12">
        <v>44435.0</v>
      </c>
      <c r="R922" s="2">
        <v>299.72</v>
      </c>
      <c r="S922" s="3" t="s">
        <v>556</v>
      </c>
      <c r="T922" s="4">
        <f t="array" ref="T922">XLOOKUP(S922,'Agregado (2)'!$B$2:$B$1511,'Agregado (2)'!$H$2:$H$1511)</f>
        <v>0.001155818595</v>
      </c>
      <c r="V922" s="12">
        <v>44435.0</v>
      </c>
      <c r="W922" s="2">
        <v>377.85</v>
      </c>
      <c r="Y922" s="12">
        <v>44435.0</v>
      </c>
      <c r="Z922" s="2">
        <v>377.85</v>
      </c>
      <c r="AA922" s="22">
        <f t="shared" si="7"/>
        <v>0.006585085265</v>
      </c>
      <c r="AB922" s="3" t="s">
        <v>556</v>
      </c>
      <c r="AC922" s="4">
        <f t="array" ref="AC922">XLOOKUP(AB922,'Agregado (2)'!$B$2:$B$1511,'Agregado (2)'!$H$2:$H$1511)</f>
        <v>0.001155818595</v>
      </c>
      <c r="AD922" s="3" t="s">
        <v>556</v>
      </c>
      <c r="AE922" s="2">
        <v>-22.314</v>
      </c>
      <c r="AF922" s="12">
        <v>44435.0</v>
      </c>
      <c r="AG922" s="2">
        <v>237.31</v>
      </c>
      <c r="AH922" s="9">
        <f t="shared" si="8"/>
        <v>0.01524348562</v>
      </c>
    </row>
    <row r="923" ht="15.75" customHeight="1">
      <c r="B923" s="13" t="s">
        <v>556</v>
      </c>
      <c r="C923" s="10">
        <v>115992.44500000007</v>
      </c>
      <c r="D923" s="21">
        <f t="shared" si="1"/>
        <v>-0.0001923560966</v>
      </c>
      <c r="E923" s="10">
        <v>138131.39100000032</v>
      </c>
      <c r="F923" s="10">
        <v>145512.04099999982</v>
      </c>
      <c r="G923" s="10">
        <f t="shared" si="2"/>
        <v>399635.8768</v>
      </c>
      <c r="H923" s="11">
        <f t="shared" si="5"/>
        <v>0.001155818595</v>
      </c>
      <c r="J923" s="12"/>
      <c r="K923" s="12"/>
      <c r="L923" s="12"/>
      <c r="M923" s="12"/>
      <c r="N923" s="12"/>
      <c r="O923" s="12"/>
      <c r="P923" s="12"/>
      <c r="Q923" s="12">
        <v>44438.0</v>
      </c>
      <c r="R923" s="2">
        <v>303.59</v>
      </c>
      <c r="S923" s="3" t="s">
        <v>557</v>
      </c>
      <c r="T923" s="4">
        <f t="array" ref="T923">XLOOKUP(S923,'Agregado (2)'!$B$2:$B$1511,'Agregado (2)'!$H$2:$H$1511)</f>
        <v>0.001871600939</v>
      </c>
      <c r="V923" s="12">
        <v>44438.0</v>
      </c>
      <c r="W923" s="2">
        <v>381.09</v>
      </c>
      <c r="Y923" s="12">
        <v>44438.0</v>
      </c>
      <c r="Z923" s="2">
        <v>381.09</v>
      </c>
      <c r="AA923" s="22">
        <f t="shared" si="7"/>
        <v>0.008538276237</v>
      </c>
      <c r="AB923" s="3" t="s">
        <v>557</v>
      </c>
      <c r="AC923" s="4">
        <f t="array" ref="AC923">XLOOKUP(AB923,'Agregado (2)'!$B$2:$B$1511,'Agregado (2)'!$H$2:$H$1511)</f>
        <v>0.001871600939</v>
      </c>
      <c r="AD923" s="3" t="s">
        <v>557</v>
      </c>
      <c r="AE923" s="2">
        <v>472.722</v>
      </c>
      <c r="AF923" s="12">
        <v>44438.0</v>
      </c>
      <c r="AG923" s="2">
        <v>243.64</v>
      </c>
      <c r="AH923" s="9">
        <f t="shared" si="8"/>
        <v>0.02632442266</v>
      </c>
    </row>
    <row r="924" ht="15.75" customHeight="1">
      <c r="B924" s="13" t="s">
        <v>557</v>
      </c>
      <c r="C924" s="10">
        <v>116465.16700000006</v>
      </c>
      <c r="D924" s="21">
        <f t="shared" si="1"/>
        <v>0.004067172914</v>
      </c>
      <c r="E924" s="10">
        <v>138312.27600000033</v>
      </c>
      <c r="F924" s="10">
        <v>145607.08899999983</v>
      </c>
      <c r="G924" s="10">
        <f t="shared" si="2"/>
        <v>400384.5361</v>
      </c>
      <c r="H924" s="11">
        <f t="shared" si="5"/>
        <v>0.001871600939</v>
      </c>
      <c r="J924" s="12"/>
      <c r="K924" s="12"/>
      <c r="L924" s="12"/>
      <c r="M924" s="12"/>
      <c r="N924" s="12"/>
      <c r="O924" s="12"/>
      <c r="P924" s="12"/>
      <c r="Q924" s="12">
        <v>44439.0</v>
      </c>
      <c r="R924" s="2">
        <v>301.88</v>
      </c>
      <c r="S924" s="3" t="s">
        <v>558</v>
      </c>
      <c r="T924" s="4">
        <f t="array" ref="T924">XLOOKUP(S924,'Agregado (2)'!$B$2:$B$1511,'Agregado (2)'!$H$2:$H$1511)</f>
        <v>0.006344101333</v>
      </c>
      <c r="V924" s="12">
        <v>44439.0</v>
      </c>
      <c r="W924" s="2">
        <v>380.77</v>
      </c>
      <c r="Y924" s="12">
        <v>44439.0</v>
      </c>
      <c r="Z924" s="2">
        <v>380.77</v>
      </c>
      <c r="AA924" s="22">
        <f t="shared" si="7"/>
        <v>-0.0008400494023</v>
      </c>
      <c r="AB924" s="3" t="s">
        <v>558</v>
      </c>
      <c r="AC924" s="4">
        <f t="array" ref="AC924">XLOOKUP(AB924,'Agregado (2)'!$B$2:$B$1511,'Agregado (2)'!$H$2:$H$1511)</f>
        <v>0.006344101333</v>
      </c>
      <c r="AD924" s="3" t="s">
        <v>558</v>
      </c>
      <c r="AE924" s="2">
        <v>2170.439</v>
      </c>
      <c r="AF924" s="12">
        <v>44439.0</v>
      </c>
      <c r="AG924" s="2">
        <v>245.24</v>
      </c>
      <c r="AH924" s="9">
        <f t="shared" si="8"/>
        <v>0.006545596926</v>
      </c>
    </row>
    <row r="925" ht="15.75" customHeight="1">
      <c r="B925" s="13" t="s">
        <v>558</v>
      </c>
      <c r="C925" s="10">
        <v>118635.60600000006</v>
      </c>
      <c r="D925" s="21">
        <f t="shared" si="1"/>
        <v>0.01846442814</v>
      </c>
      <c r="E925" s="10">
        <v>138312.27600000033</v>
      </c>
      <c r="F925" s="10">
        <v>145984.78999999983</v>
      </c>
      <c r="G925" s="10">
        <f t="shared" si="2"/>
        <v>402932.6905</v>
      </c>
      <c r="H925" s="11">
        <f t="shared" si="5"/>
        <v>0.006344101333</v>
      </c>
      <c r="J925" s="12"/>
      <c r="K925" s="12"/>
      <c r="L925" s="12"/>
      <c r="M925" s="12"/>
      <c r="N925" s="12"/>
      <c r="O925" s="12"/>
      <c r="P925" s="12"/>
      <c r="Q925" s="12">
        <v>44440.0</v>
      </c>
      <c r="R925" s="2">
        <v>301.83</v>
      </c>
      <c r="S925" s="3">
        <v>44205.0</v>
      </c>
      <c r="T925" s="4">
        <f t="array" ref="T925">XLOOKUP(S925,'Agregado (2)'!$B$2:$B$1511,'Agregado (2)'!$H$2:$H$1511)</f>
        <v>0.01240667775</v>
      </c>
      <c r="V925" s="12">
        <v>44440.0</v>
      </c>
      <c r="W925" s="2">
        <v>382.11</v>
      </c>
      <c r="Y925" s="12">
        <v>44440.0</v>
      </c>
      <c r="Z925" s="2">
        <v>382.11</v>
      </c>
      <c r="AA925" s="22">
        <f t="shared" si="7"/>
        <v>0.003513006969</v>
      </c>
      <c r="AB925" s="3">
        <v>44205.0</v>
      </c>
      <c r="AC925" s="4">
        <f t="array" ref="AC925">XLOOKUP(AB925,'Agregado (2)'!$B$2:$B$1511,'Agregado (2)'!$H$2:$H$1511)</f>
        <v>0.01240667775</v>
      </c>
      <c r="AD925" s="3">
        <v>44205.0</v>
      </c>
      <c r="AE925" s="2">
        <v>4470.994</v>
      </c>
      <c r="AF925" s="12">
        <v>44440.0</v>
      </c>
      <c r="AG925" s="2">
        <v>244.7</v>
      </c>
      <c r="AH925" s="9">
        <f t="shared" si="8"/>
        <v>-0.002204352446</v>
      </c>
    </row>
    <row r="926" ht="15.75" customHeight="1">
      <c r="B926" s="13">
        <v>44205.0</v>
      </c>
      <c r="C926" s="10">
        <v>123106.60000000006</v>
      </c>
      <c r="D926" s="21">
        <f t="shared" si="1"/>
        <v>0.03699398597</v>
      </c>
      <c r="E926" s="10">
        <v>138584.45300000033</v>
      </c>
      <c r="F926" s="10">
        <v>146271.79599999983</v>
      </c>
      <c r="G926" s="10">
        <f t="shared" si="2"/>
        <v>407962.886</v>
      </c>
      <c r="H926" s="11">
        <f t="shared" si="5"/>
        <v>0.01240667775</v>
      </c>
      <c r="J926" s="12"/>
      <c r="K926" s="12"/>
      <c r="L926" s="12"/>
      <c r="M926" s="12"/>
      <c r="N926" s="12"/>
      <c r="O926" s="12"/>
      <c r="P926" s="12"/>
      <c r="Q926" s="12">
        <v>44441.0</v>
      </c>
      <c r="R926" s="2">
        <v>301.15</v>
      </c>
      <c r="S926" s="3">
        <v>44236.0</v>
      </c>
      <c r="T926" s="4">
        <f t="array" ref="T926">XLOOKUP(S926,'Agregado (2)'!$B$2:$B$1511,'Agregado (2)'!$H$2:$H$1511)</f>
        <v>-0.004051610838</v>
      </c>
      <c r="V926" s="12">
        <v>44441.0</v>
      </c>
      <c r="W926" s="2">
        <v>385.69</v>
      </c>
      <c r="Y926" s="12">
        <v>44441.0</v>
      </c>
      <c r="Z926" s="2">
        <v>385.69</v>
      </c>
      <c r="AA926" s="22">
        <f t="shared" si="7"/>
        <v>0.009325412722</v>
      </c>
      <c r="AB926" s="3">
        <v>44236.0</v>
      </c>
      <c r="AC926" s="4">
        <f t="array" ref="AC926">XLOOKUP(AB926,'Agregado (2)'!$B$2:$B$1511,'Agregado (2)'!$H$2:$H$1511)</f>
        <v>-0.004051610838</v>
      </c>
      <c r="AD926" s="3">
        <v>44236.0</v>
      </c>
      <c r="AE926" s="2">
        <v>-1942.677</v>
      </c>
      <c r="AF926" s="12">
        <v>44441.0</v>
      </c>
      <c r="AG926" s="2">
        <v>244.13</v>
      </c>
      <c r="AH926" s="9">
        <f t="shared" si="8"/>
        <v>-0.002332100151</v>
      </c>
    </row>
    <row r="927" ht="15.75" customHeight="1">
      <c r="B927" s="13">
        <v>44236.0</v>
      </c>
      <c r="C927" s="10">
        <v>121163.92300000007</v>
      </c>
      <c r="D927" s="21">
        <f t="shared" si="1"/>
        <v>-0.01590628239</v>
      </c>
      <c r="E927" s="10">
        <v>138856.73300000033</v>
      </c>
      <c r="F927" s="10">
        <v>146292.68299999982</v>
      </c>
      <c r="G927" s="10">
        <f t="shared" si="2"/>
        <v>406313.3231</v>
      </c>
      <c r="H927" s="11">
        <f t="shared" si="5"/>
        <v>-0.004051610838</v>
      </c>
      <c r="J927" s="12"/>
      <c r="K927" s="12"/>
      <c r="L927" s="12"/>
      <c r="M927" s="12"/>
      <c r="N927" s="12"/>
      <c r="O927" s="12"/>
      <c r="P927" s="12"/>
      <c r="Q927" s="12">
        <v>44442.0</v>
      </c>
      <c r="R927" s="2">
        <v>301.14</v>
      </c>
      <c r="S927" s="3">
        <v>44264.0</v>
      </c>
      <c r="T927" s="4">
        <f t="array" ref="T927">XLOOKUP(S927,'Agregado (2)'!$B$2:$B$1511,'Agregado (2)'!$H$2:$H$1511)</f>
        <v>0.002952085926</v>
      </c>
      <c r="V927" s="12">
        <v>44442.0</v>
      </c>
      <c r="W927" s="2">
        <v>385.39</v>
      </c>
      <c r="Y927" s="12">
        <v>44442.0</v>
      </c>
      <c r="Z927" s="2">
        <v>385.39</v>
      </c>
      <c r="AA927" s="22">
        <f t="shared" si="7"/>
        <v>-0.0007781294162</v>
      </c>
      <c r="AB927" s="3">
        <v>44264.0</v>
      </c>
      <c r="AC927" s="4">
        <f t="array" ref="AC927">XLOOKUP(AB927,'Agregado (2)'!$B$2:$B$1511,'Agregado (2)'!$H$2:$H$1511)</f>
        <v>0.002952085926</v>
      </c>
      <c r="AD927" s="3">
        <v>44264.0</v>
      </c>
      <c r="AE927" s="2">
        <v>747.674</v>
      </c>
      <c r="AF927" s="12">
        <v>44442.0</v>
      </c>
      <c r="AG927" s="2">
        <v>244.52</v>
      </c>
      <c r="AH927" s="9">
        <f t="shared" si="8"/>
        <v>0.001596234863</v>
      </c>
    </row>
    <row r="928" ht="15.75" customHeight="1">
      <c r="B928" s="13">
        <v>44264.0</v>
      </c>
      <c r="C928" s="10">
        <v>121911.59700000007</v>
      </c>
      <c r="D928" s="21">
        <f t="shared" si="1"/>
        <v>0.006151803011</v>
      </c>
      <c r="E928" s="10">
        <v>139243.61900000033</v>
      </c>
      <c r="F928" s="10">
        <v>146359.34499999983</v>
      </c>
      <c r="G928" s="10">
        <f t="shared" si="2"/>
        <v>407514.5672</v>
      </c>
      <c r="H928" s="11">
        <f t="shared" si="5"/>
        <v>0.002952085926</v>
      </c>
      <c r="J928" s="12"/>
      <c r="K928" s="12"/>
      <c r="L928" s="12"/>
      <c r="M928" s="12"/>
      <c r="N928" s="12"/>
      <c r="O928" s="12"/>
      <c r="P928" s="12"/>
      <c r="Q928" s="12">
        <v>44446.0</v>
      </c>
      <c r="R928" s="2">
        <v>300.18</v>
      </c>
      <c r="S928" s="3">
        <v>44386.0</v>
      </c>
      <c r="T928" s="4">
        <f t="array" ref="T928">XLOOKUP(S928,'Agregado (2)'!$B$2:$B$1511,'Agregado (2)'!$H$2:$H$1511)</f>
        <v>0.00168506734</v>
      </c>
      <c r="V928" s="12">
        <v>44446.0</v>
      </c>
      <c r="W928" s="2">
        <v>381.77</v>
      </c>
      <c r="Y928" s="12">
        <v>44446.0</v>
      </c>
      <c r="Z928" s="2">
        <v>381.77</v>
      </c>
      <c r="AA928" s="22">
        <f t="shared" si="7"/>
        <v>-0.009437475541</v>
      </c>
      <c r="AB928" s="3">
        <v>44386.0</v>
      </c>
      <c r="AC928" s="4">
        <f t="array" ref="AC928">XLOOKUP(AB928,'Agregado (2)'!$B$2:$B$1511,'Agregado (2)'!$H$2:$H$1511)</f>
        <v>0.00168506734</v>
      </c>
      <c r="AD928" s="3">
        <v>44386.0</v>
      </c>
      <c r="AE928" s="2">
        <v>430.343</v>
      </c>
      <c r="AF928" s="12">
        <v>44446.0</v>
      </c>
      <c r="AG928" s="2">
        <v>250.97</v>
      </c>
      <c r="AH928" s="9">
        <f t="shared" si="8"/>
        <v>0.02603630492</v>
      </c>
    </row>
    <row r="929" ht="15.75" customHeight="1">
      <c r="B929" s="13">
        <v>44386.0</v>
      </c>
      <c r="C929" s="10">
        <v>122341.94000000006</v>
      </c>
      <c r="D929" s="21">
        <f t="shared" si="1"/>
        <v>0.003523743816</v>
      </c>
      <c r="E929" s="10">
        <v>139402.87600000034</v>
      </c>
      <c r="F929" s="10">
        <v>146457.01599999983</v>
      </c>
      <c r="G929" s="10">
        <f t="shared" si="2"/>
        <v>408201.8355</v>
      </c>
      <c r="H929" s="11">
        <f t="shared" si="5"/>
        <v>0.00168506734</v>
      </c>
      <c r="J929" s="12"/>
      <c r="K929" s="12"/>
      <c r="L929" s="12"/>
      <c r="M929" s="12"/>
      <c r="N929" s="12"/>
      <c r="O929" s="12"/>
      <c r="P929" s="12"/>
      <c r="Q929" s="12">
        <v>44447.0</v>
      </c>
      <c r="R929" s="2">
        <v>300.21</v>
      </c>
      <c r="S929" s="3">
        <v>44417.0</v>
      </c>
      <c r="T929" s="4">
        <f t="array" ref="T929">XLOOKUP(S929,'Agregado (2)'!$B$2:$B$1511,'Agregado (2)'!$H$2:$H$1511)</f>
        <v>0.01192333623</v>
      </c>
      <c r="V929" s="12">
        <v>44447.0</v>
      </c>
      <c r="W929" s="2">
        <v>381.94</v>
      </c>
      <c r="Y929" s="12">
        <v>44447.0</v>
      </c>
      <c r="Z929" s="2">
        <v>381.94</v>
      </c>
      <c r="AA929" s="22">
        <f t="shared" si="7"/>
        <v>0.0004451951731</v>
      </c>
      <c r="AB929" s="3">
        <v>44417.0</v>
      </c>
      <c r="AC929" s="4">
        <f t="array" ref="AC929">XLOOKUP(AB929,'Agregado (2)'!$B$2:$B$1511,'Agregado (2)'!$H$2:$H$1511)</f>
        <v>0.01192333623</v>
      </c>
      <c r="AD929" s="3">
        <v>44417.0</v>
      </c>
      <c r="AE929" s="2">
        <v>4627.576</v>
      </c>
      <c r="AF929" s="12">
        <v>44447.0</v>
      </c>
      <c r="AG929" s="2">
        <v>251.29</v>
      </c>
      <c r="AH929" s="9">
        <f t="shared" si="8"/>
        <v>0.001274240606</v>
      </c>
    </row>
    <row r="930" ht="15.75" customHeight="1">
      <c r="B930" s="13">
        <v>44417.0</v>
      </c>
      <c r="C930" s="10">
        <v>126969.51600000006</v>
      </c>
      <c r="D930" s="21">
        <f t="shared" si="1"/>
        <v>0.03712711502</v>
      </c>
      <c r="E930" s="10">
        <v>139584.27100000033</v>
      </c>
      <c r="F930" s="10">
        <v>146544.27099999983</v>
      </c>
      <c r="G930" s="10">
        <f t="shared" si="2"/>
        <v>413098.0951</v>
      </c>
      <c r="H930" s="11">
        <f t="shared" si="5"/>
        <v>0.01192333623</v>
      </c>
      <c r="J930" s="12"/>
      <c r="K930" s="12"/>
      <c r="L930" s="12"/>
      <c r="M930" s="12"/>
      <c r="N930" s="12"/>
      <c r="O930" s="12"/>
      <c r="P930" s="12"/>
      <c r="Q930" s="12">
        <v>44448.0</v>
      </c>
      <c r="R930" s="2">
        <v>297.25</v>
      </c>
      <c r="S930" s="3">
        <v>44448.0</v>
      </c>
      <c r="T930" s="4">
        <f t="array" ref="T930">XLOOKUP(S930,'Agregado (2)'!$B$2:$B$1511,'Agregado (2)'!$H$2:$H$1511)</f>
        <v>-0.01004283906</v>
      </c>
      <c r="V930" s="12">
        <v>44448.0</v>
      </c>
      <c r="W930" s="2">
        <v>382.5</v>
      </c>
      <c r="Y930" s="12">
        <v>44448.0</v>
      </c>
      <c r="Z930" s="2">
        <v>382.5</v>
      </c>
      <c r="AA930" s="22">
        <f t="shared" si="7"/>
        <v>0.001465125059</v>
      </c>
      <c r="AB930" s="3">
        <v>44448.0</v>
      </c>
      <c r="AC930" s="4">
        <f t="array" ref="AC930">XLOOKUP(AB930,'Agregado (2)'!$B$2:$B$1511,'Agregado (2)'!$H$2:$H$1511)</f>
        <v>-0.01004283906</v>
      </c>
      <c r="AD930" s="3">
        <v>44448.0</v>
      </c>
      <c r="AE930" s="2">
        <v>-4351.1</v>
      </c>
      <c r="AF930" s="12">
        <v>44448.0</v>
      </c>
      <c r="AG930" s="2">
        <v>251.62</v>
      </c>
      <c r="AH930" s="9">
        <f t="shared" si="8"/>
        <v>0.001312362241</v>
      </c>
    </row>
    <row r="931" ht="15.75" customHeight="1">
      <c r="B931" s="13">
        <v>44448.0</v>
      </c>
      <c r="C931" s="10">
        <v>122618.41600000006</v>
      </c>
      <c r="D931" s="21">
        <f t="shared" si="1"/>
        <v>-0.03486980186</v>
      </c>
      <c r="E931" s="10">
        <v>139856.01400000032</v>
      </c>
      <c r="F931" s="10">
        <v>146495.78499999983</v>
      </c>
      <c r="G931" s="10">
        <f t="shared" si="2"/>
        <v>408970.1801</v>
      </c>
      <c r="H931" s="11">
        <f t="shared" si="5"/>
        <v>-0.01004283906</v>
      </c>
      <c r="J931" s="12"/>
      <c r="K931" s="12"/>
      <c r="L931" s="12"/>
      <c r="M931" s="12"/>
      <c r="N931" s="12"/>
      <c r="O931" s="12"/>
      <c r="P931" s="12"/>
      <c r="Q931" s="12">
        <v>44449.0</v>
      </c>
      <c r="R931" s="2">
        <v>295.71</v>
      </c>
      <c r="S931" s="3">
        <v>44478.0</v>
      </c>
      <c r="T931" s="4">
        <f t="array" ref="T931">XLOOKUP(S931,'Agregado (2)'!$B$2:$B$1511,'Agregado (2)'!$H$2:$H$1511)</f>
        <v>0.002301237102</v>
      </c>
      <c r="V931" s="12">
        <v>44449.0</v>
      </c>
      <c r="W931" s="2">
        <v>382.53</v>
      </c>
      <c r="Y931" s="12">
        <v>44449.0</v>
      </c>
      <c r="Z931" s="2">
        <v>382.53</v>
      </c>
      <c r="AA931" s="22">
        <f t="shared" si="7"/>
        <v>0.00007842829697</v>
      </c>
      <c r="AB931" s="3">
        <v>44478.0</v>
      </c>
      <c r="AC931" s="4">
        <f t="array" ref="AC931">XLOOKUP(AB931,'Agregado (2)'!$B$2:$B$1511,'Agregado (2)'!$H$2:$H$1511)</f>
        <v>0.002301237102</v>
      </c>
      <c r="AD931" s="3">
        <v>44478.0</v>
      </c>
      <c r="AE931" s="2">
        <v>763.055</v>
      </c>
      <c r="AF931" s="12">
        <v>44449.0</v>
      </c>
      <c r="AG931" s="2">
        <v>245.42</v>
      </c>
      <c r="AH931" s="9">
        <f t="shared" si="8"/>
        <v>-0.02494898437</v>
      </c>
    </row>
    <row r="932" ht="15.75" customHeight="1">
      <c r="B932" s="13">
        <v>44478.0</v>
      </c>
      <c r="C932" s="10">
        <v>123381.47100000005</v>
      </c>
      <c r="D932" s="21">
        <f t="shared" si="1"/>
        <v>0.006203721933</v>
      </c>
      <c r="E932" s="10">
        <v>139878.55700000032</v>
      </c>
      <c r="F932" s="10">
        <v>146652.36699999982</v>
      </c>
      <c r="G932" s="10">
        <f t="shared" si="2"/>
        <v>409912.4012</v>
      </c>
      <c r="H932" s="11">
        <f t="shared" si="5"/>
        <v>0.002301237102</v>
      </c>
      <c r="J932" s="12"/>
      <c r="K932" s="12"/>
      <c r="L932" s="12"/>
      <c r="M932" s="12"/>
      <c r="N932" s="12"/>
      <c r="O932" s="12"/>
      <c r="P932" s="12"/>
      <c r="Q932" s="12">
        <v>44452.0</v>
      </c>
      <c r="R932" s="2">
        <v>296.99</v>
      </c>
      <c r="S932" s="3" t="s">
        <v>559</v>
      </c>
      <c r="T932" s="4">
        <f t="array" ref="T932">XLOOKUP(S932,'Agregado (2)'!$B$2:$B$1511,'Agregado (2)'!$H$2:$H$1511)</f>
        <v>0.006205471669</v>
      </c>
      <c r="V932" s="12">
        <v>44452.0</v>
      </c>
      <c r="W932" s="2">
        <v>379.17</v>
      </c>
      <c r="Y932" s="12">
        <v>44452.0</v>
      </c>
      <c r="Z932" s="2">
        <v>379.17</v>
      </c>
      <c r="AA932" s="22">
        <f t="shared" si="7"/>
        <v>-0.008822428236</v>
      </c>
      <c r="AB932" s="3" t="s">
        <v>559</v>
      </c>
      <c r="AC932" s="4">
        <f t="array" ref="AC932">XLOOKUP(AB932,'Agregado (2)'!$B$2:$B$1511,'Agregado (2)'!$H$2:$H$1511)</f>
        <v>0.006205471669</v>
      </c>
      <c r="AD932" s="3" t="s">
        <v>559</v>
      </c>
      <c r="AE932" s="2">
        <v>2338.437</v>
      </c>
      <c r="AF932" s="12">
        <v>44452.0</v>
      </c>
      <c r="AG932" s="2">
        <v>247.67</v>
      </c>
      <c r="AH932" s="9">
        <f t="shared" si="8"/>
        <v>0.009126186361</v>
      </c>
    </row>
    <row r="933" ht="15.75" customHeight="1">
      <c r="B933" s="13" t="s">
        <v>559</v>
      </c>
      <c r="C933" s="10">
        <v>125719.90800000005</v>
      </c>
      <c r="D933" s="21">
        <f t="shared" si="1"/>
        <v>0.01877553392</v>
      </c>
      <c r="E933" s="10">
        <v>139878.55700000032</v>
      </c>
      <c r="F933" s="10">
        <v>146865.52599999984</v>
      </c>
      <c r="G933" s="10">
        <f t="shared" si="2"/>
        <v>412464.0098</v>
      </c>
      <c r="H933" s="11">
        <f t="shared" si="5"/>
        <v>0.006205471669</v>
      </c>
      <c r="J933" s="12"/>
      <c r="K933" s="12"/>
      <c r="L933" s="12"/>
      <c r="M933" s="12"/>
      <c r="N933" s="12"/>
      <c r="O933" s="12"/>
      <c r="P933" s="12"/>
      <c r="Q933" s="12">
        <v>44453.0</v>
      </c>
      <c r="R933" s="2">
        <v>299.79</v>
      </c>
      <c r="S933" s="3" t="s">
        <v>560</v>
      </c>
      <c r="T933" s="4">
        <f t="array" ref="T933">XLOOKUP(S933,'Agregado (2)'!$B$2:$B$1511,'Agregado (2)'!$H$2:$H$1511)</f>
        <v>0.006854553654</v>
      </c>
      <c r="V933" s="12">
        <v>44453.0</v>
      </c>
      <c r="W933" s="2">
        <v>380.15</v>
      </c>
      <c r="Y933" s="12">
        <v>44453.0</v>
      </c>
      <c r="Z933" s="2">
        <v>380.15</v>
      </c>
      <c r="AA933" s="22">
        <f t="shared" si="7"/>
        <v>0.002581258347</v>
      </c>
      <c r="AB933" s="3" t="s">
        <v>560</v>
      </c>
      <c r="AC933" s="4">
        <f t="array" ref="AC933">XLOOKUP(AB933,'Agregado (2)'!$B$2:$B$1511,'Agregado (2)'!$H$2:$H$1511)</f>
        <v>0.006854553654</v>
      </c>
      <c r="AD933" s="3" t="s">
        <v>560</v>
      </c>
      <c r="AE933" s="2">
        <v>2723.229</v>
      </c>
      <c r="AF933" s="12">
        <v>44453.0</v>
      </c>
      <c r="AG933" s="2">
        <v>248.16</v>
      </c>
      <c r="AH933" s="9">
        <f t="shared" si="8"/>
        <v>0.001976484519</v>
      </c>
    </row>
    <row r="934" ht="15.75" customHeight="1">
      <c r="B934" s="13" t="s">
        <v>560</v>
      </c>
      <c r="C934" s="10">
        <v>128443.13700000006</v>
      </c>
      <c r="D934" s="21">
        <f t="shared" si="1"/>
        <v>0.02142981263</v>
      </c>
      <c r="E934" s="10">
        <v>139945.82000000033</v>
      </c>
      <c r="F934" s="10">
        <v>146911.99999999983</v>
      </c>
      <c r="G934" s="10">
        <f t="shared" si="2"/>
        <v>415300.9784</v>
      </c>
      <c r="H934" s="11">
        <f t="shared" si="5"/>
        <v>0.006854553654</v>
      </c>
      <c r="J934" s="12"/>
      <c r="K934" s="12"/>
      <c r="L934" s="12"/>
      <c r="M934" s="12"/>
      <c r="N934" s="12"/>
      <c r="O934" s="12"/>
      <c r="P934" s="12"/>
      <c r="Q934" s="12">
        <v>44454.0</v>
      </c>
      <c r="R934" s="2">
        <v>304.82</v>
      </c>
      <c r="S934" s="3" t="s">
        <v>561</v>
      </c>
      <c r="T934" s="4">
        <f t="array" ref="T934">XLOOKUP(S934,'Agregado (2)'!$B$2:$B$1511,'Agregado (2)'!$H$2:$H$1511)</f>
        <v>0.004116384115</v>
      </c>
      <c r="V934" s="12">
        <v>44454.0</v>
      </c>
      <c r="W934" s="2">
        <v>379.81</v>
      </c>
      <c r="Y934" s="12">
        <v>44454.0</v>
      </c>
      <c r="Z934" s="2">
        <v>379.81</v>
      </c>
      <c r="AA934" s="22">
        <f t="shared" si="7"/>
        <v>-0.0008947839957</v>
      </c>
      <c r="AB934" s="3" t="s">
        <v>561</v>
      </c>
      <c r="AC934" s="4">
        <f t="array" ref="AC934">XLOOKUP(AB934,'Agregado (2)'!$B$2:$B$1511,'Agregado (2)'!$H$2:$H$1511)</f>
        <v>0.004116384115</v>
      </c>
      <c r="AD934" s="3" t="s">
        <v>561</v>
      </c>
      <c r="AE934" s="2">
        <v>1442.96</v>
      </c>
      <c r="AF934" s="12">
        <v>44454.0</v>
      </c>
      <c r="AG934" s="2">
        <v>251.94</v>
      </c>
      <c r="AH934" s="9">
        <f t="shared" si="8"/>
        <v>0.0151172645</v>
      </c>
    </row>
    <row r="935" ht="15.75" customHeight="1">
      <c r="B935" s="13" t="s">
        <v>561</v>
      </c>
      <c r="C935" s="10">
        <v>129886.09700000007</v>
      </c>
      <c r="D935" s="21">
        <f t="shared" si="1"/>
        <v>0.01117159669</v>
      </c>
      <c r="E935" s="10">
        <v>139968.11800000034</v>
      </c>
      <c r="F935" s="10">
        <v>147159.81399999984</v>
      </c>
      <c r="G935" s="10">
        <f t="shared" si="2"/>
        <v>417014.0402</v>
      </c>
      <c r="H935" s="11">
        <f t="shared" si="5"/>
        <v>0.004116384115</v>
      </c>
      <c r="J935" s="12"/>
      <c r="K935" s="12"/>
      <c r="L935" s="12"/>
      <c r="M935" s="12"/>
      <c r="N935" s="12"/>
      <c r="O935" s="12"/>
      <c r="P935" s="12"/>
      <c r="Q935" s="12">
        <v>44455.0</v>
      </c>
      <c r="R935" s="2">
        <v>305.22</v>
      </c>
      <c r="S935" s="3" t="s">
        <v>562</v>
      </c>
      <c r="T935" s="4">
        <f t="array" ref="T935">XLOOKUP(S935,'Agregado (2)'!$B$2:$B$1511,'Agregado (2)'!$H$2:$H$1511)</f>
        <v>0.01319438898</v>
      </c>
      <c r="V935" s="12">
        <v>44455.0</v>
      </c>
      <c r="W935" s="2">
        <v>380.33</v>
      </c>
      <c r="Y935" s="12">
        <v>44455.0</v>
      </c>
      <c r="Z935" s="2">
        <v>380.33</v>
      </c>
      <c r="AA935" s="22">
        <f t="shared" si="7"/>
        <v>0.001368169235</v>
      </c>
      <c r="AB935" s="3" t="s">
        <v>562</v>
      </c>
      <c r="AC935" s="4">
        <f t="array" ref="AC935">XLOOKUP(AB935,'Agregado (2)'!$B$2:$B$1511,'Agregado (2)'!$H$2:$H$1511)</f>
        <v>0.01319438898</v>
      </c>
      <c r="AD935" s="3" t="s">
        <v>562</v>
      </c>
      <c r="AE935" s="2">
        <v>3313.346</v>
      </c>
      <c r="AF935" s="12">
        <v>44455.0</v>
      </c>
      <c r="AG935" s="2">
        <v>252.33</v>
      </c>
      <c r="AH935" s="9">
        <f t="shared" si="8"/>
        <v>0.001546790718</v>
      </c>
    </row>
    <row r="936" ht="15.75" customHeight="1">
      <c r="B936" s="13" t="s">
        <v>562</v>
      </c>
      <c r="C936" s="10">
        <v>133199.44300000006</v>
      </c>
      <c r="D936" s="21">
        <f t="shared" si="1"/>
        <v>0.02518968695</v>
      </c>
      <c r="E936" s="10">
        <v>141047.50200000033</v>
      </c>
      <c r="F936" s="10">
        <v>148305.77499999985</v>
      </c>
      <c r="G936" s="10">
        <f t="shared" si="2"/>
        <v>422552.7452</v>
      </c>
      <c r="H936" s="11">
        <f t="shared" si="5"/>
        <v>0.01319438898</v>
      </c>
      <c r="J936" s="12"/>
      <c r="K936" s="12"/>
      <c r="L936" s="12"/>
      <c r="M936" s="12"/>
      <c r="N936" s="12"/>
      <c r="O936" s="12"/>
      <c r="P936" s="12"/>
      <c r="Q936" s="12">
        <v>44456.0</v>
      </c>
      <c r="R936" s="2">
        <v>299.87</v>
      </c>
      <c r="S936" s="3" t="s">
        <v>563</v>
      </c>
      <c r="T936" s="4">
        <f t="array" ref="T936">XLOOKUP(S936,'Agregado (2)'!$B$2:$B$1511,'Agregado (2)'!$H$2:$H$1511)</f>
        <v>-0.000825440452</v>
      </c>
      <c r="V936" s="12">
        <v>44456.0</v>
      </c>
      <c r="W936" s="2">
        <v>370.0</v>
      </c>
      <c r="Y936" s="12">
        <v>44456.0</v>
      </c>
      <c r="Z936" s="2">
        <v>370.0</v>
      </c>
      <c r="AA936" s="22">
        <f t="shared" si="7"/>
        <v>-0.02753629128</v>
      </c>
      <c r="AB936" s="3" t="s">
        <v>563</v>
      </c>
      <c r="AC936" s="4">
        <f t="array" ref="AC936">XLOOKUP(AB936,'Agregado (2)'!$B$2:$B$1511,'Agregado (2)'!$H$2:$H$1511)</f>
        <v>-0.000825440452</v>
      </c>
      <c r="AD936" s="3" t="s">
        <v>563</v>
      </c>
      <c r="AE936" s="2">
        <v>-402.363</v>
      </c>
      <c r="AF936" s="12">
        <v>44456.0</v>
      </c>
      <c r="AG936" s="2">
        <v>253.16</v>
      </c>
      <c r="AH936" s="9">
        <f t="shared" si="8"/>
        <v>0.003283945265</v>
      </c>
    </row>
    <row r="937" ht="15.75" customHeight="1">
      <c r="B937" s="13" t="s">
        <v>563</v>
      </c>
      <c r="C937" s="10">
        <v>132797.08000000005</v>
      </c>
      <c r="D937" s="21">
        <f t="shared" si="1"/>
        <v>-0.003025327567</v>
      </c>
      <c r="E937" s="10">
        <v>141047.50200000033</v>
      </c>
      <c r="F937" s="10">
        <v>148359.51799999984</v>
      </c>
      <c r="G937" s="10">
        <f t="shared" si="2"/>
        <v>422204.097</v>
      </c>
      <c r="H937" s="11">
        <f t="shared" si="5"/>
        <v>-0.000825440452</v>
      </c>
      <c r="J937" s="12"/>
      <c r="K937" s="12"/>
      <c r="L937" s="12"/>
      <c r="M937" s="12"/>
      <c r="N937" s="12"/>
      <c r="O937" s="12"/>
      <c r="P937" s="12"/>
      <c r="Q937" s="12">
        <v>44459.0</v>
      </c>
      <c r="R937" s="2">
        <v>294.3</v>
      </c>
      <c r="S937" s="3" t="s">
        <v>564</v>
      </c>
      <c r="T937" s="4">
        <f t="array" ref="T937">XLOOKUP(S937,'Agregado (2)'!$B$2:$B$1511,'Agregado (2)'!$H$2:$H$1511)</f>
        <v>-0.007611352817</v>
      </c>
      <c r="V937" s="12">
        <v>44459.0</v>
      </c>
      <c r="W937" s="2">
        <v>368.93</v>
      </c>
      <c r="Y937" s="12">
        <v>44459.0</v>
      </c>
      <c r="Z937" s="2">
        <v>368.93</v>
      </c>
      <c r="AA937" s="22">
        <f t="shared" si="7"/>
        <v>-0.00289608149</v>
      </c>
      <c r="AB937" s="3" t="s">
        <v>564</v>
      </c>
      <c r="AC937" s="4">
        <f t="array" ref="AC937">XLOOKUP(AB937,'Agregado (2)'!$B$2:$B$1511,'Agregado (2)'!$H$2:$H$1511)</f>
        <v>-0.007611352817</v>
      </c>
      <c r="AD937" s="3" t="s">
        <v>564</v>
      </c>
      <c r="AE937" s="2">
        <v>-2450.762</v>
      </c>
      <c r="AF937" s="12">
        <v>44459.0</v>
      </c>
      <c r="AG937" s="2">
        <v>243.39</v>
      </c>
      <c r="AH937" s="9">
        <f t="shared" si="8"/>
        <v>-0.03935660483</v>
      </c>
    </row>
    <row r="938" ht="15.75" customHeight="1">
      <c r="B938" s="13" t="s">
        <v>564</v>
      </c>
      <c r="C938" s="10">
        <v>130346.31800000004</v>
      </c>
      <c r="D938" s="21">
        <f t="shared" si="1"/>
        <v>-0.0186273559</v>
      </c>
      <c r="E938" s="10">
        <v>141047.50200000033</v>
      </c>
      <c r="F938" s="10">
        <v>147608.94999999984</v>
      </c>
      <c r="G938" s="10">
        <f t="shared" si="2"/>
        <v>419002.7514</v>
      </c>
      <c r="H938" s="11">
        <f t="shared" si="5"/>
        <v>-0.007611352817</v>
      </c>
      <c r="J938" s="12"/>
      <c r="K938" s="12"/>
      <c r="L938" s="12"/>
      <c r="M938" s="12"/>
      <c r="N938" s="12"/>
      <c r="O938" s="12"/>
      <c r="P938" s="12"/>
      <c r="Q938" s="12">
        <v>44460.0</v>
      </c>
      <c r="R938" s="2">
        <v>294.8</v>
      </c>
      <c r="S938" s="3" t="s">
        <v>565</v>
      </c>
      <c r="T938" s="4">
        <f t="array" ref="T938">XLOOKUP(S938,'Agregado (2)'!$B$2:$B$1511,'Agregado (2)'!$H$2:$H$1511)</f>
        <v>-0.005033010288</v>
      </c>
      <c r="V938" s="12">
        <v>44460.0</v>
      </c>
      <c r="W938" s="2">
        <v>369.44</v>
      </c>
      <c r="Y938" s="12">
        <v>44460.0</v>
      </c>
      <c r="Z938" s="2">
        <v>369.44</v>
      </c>
      <c r="AA938" s="22">
        <f t="shared" si="7"/>
        <v>0.001381421458</v>
      </c>
      <c r="AB938" s="3" t="s">
        <v>565</v>
      </c>
      <c r="AC938" s="4">
        <f t="array" ref="AC938">XLOOKUP(AB938,'Agregado (2)'!$B$2:$B$1511,'Agregado (2)'!$H$2:$H$1511)</f>
        <v>-0.005033010288</v>
      </c>
      <c r="AD938" s="3" t="s">
        <v>565</v>
      </c>
      <c r="AE938" s="2">
        <v>-3060.275</v>
      </c>
      <c r="AF938" s="12">
        <v>44460.0</v>
      </c>
      <c r="AG938" s="2">
        <v>246.46</v>
      </c>
      <c r="AH938" s="9">
        <f t="shared" si="8"/>
        <v>0.01253461343</v>
      </c>
    </row>
    <row r="939" ht="15.75" customHeight="1">
      <c r="B939" s="13" t="s">
        <v>565</v>
      </c>
      <c r="C939" s="10">
        <v>127286.04300000005</v>
      </c>
      <c r="D939" s="21">
        <f t="shared" si="1"/>
        <v>-0.02375803205</v>
      </c>
      <c r="E939" s="10">
        <v>141550.53100000034</v>
      </c>
      <c r="F939" s="10">
        <v>148062.65399999983</v>
      </c>
      <c r="G939" s="10">
        <f t="shared" si="2"/>
        <v>416899.2042</v>
      </c>
      <c r="H939" s="11">
        <f t="shared" si="5"/>
        <v>-0.005033010288</v>
      </c>
      <c r="J939" s="12"/>
      <c r="K939" s="12"/>
      <c r="L939" s="12"/>
      <c r="M939" s="12"/>
      <c r="N939" s="12"/>
      <c r="O939" s="12"/>
      <c r="P939" s="12"/>
      <c r="Q939" s="12">
        <v>44461.0</v>
      </c>
      <c r="R939" s="2">
        <v>298.58</v>
      </c>
      <c r="S939" s="3" t="s">
        <v>566</v>
      </c>
      <c r="T939" s="4">
        <f t="array" ref="T939">XLOOKUP(S939,'Agregado (2)'!$B$2:$B$1511,'Agregado (2)'!$H$2:$H$1511)</f>
        <v>0.0003717707838</v>
      </c>
      <c r="V939" s="12">
        <v>44461.0</v>
      </c>
      <c r="W939" s="2">
        <v>370.38</v>
      </c>
      <c r="Y939" s="12">
        <v>44461.0</v>
      </c>
      <c r="Z939" s="2">
        <v>370.38</v>
      </c>
      <c r="AA939" s="22">
        <f t="shared" si="7"/>
        <v>0.002541160028</v>
      </c>
      <c r="AB939" s="3" t="s">
        <v>566</v>
      </c>
      <c r="AC939" s="4">
        <f t="array" ref="AC939">XLOOKUP(AB939,'Agregado (2)'!$B$2:$B$1511,'Agregado (2)'!$H$2:$H$1511)</f>
        <v>0.0003717707838</v>
      </c>
      <c r="AD939" s="3" t="s">
        <v>566</v>
      </c>
      <c r="AE939" s="2">
        <v>0.0</v>
      </c>
      <c r="AF939" s="12">
        <v>44461.0</v>
      </c>
      <c r="AG939" s="2">
        <v>250.65</v>
      </c>
      <c r="AH939" s="9">
        <f t="shared" si="8"/>
        <v>0.0168578352</v>
      </c>
    </row>
    <row r="940" ht="15.75" customHeight="1">
      <c r="B940" s="13" t="s">
        <v>566</v>
      </c>
      <c r="C940" s="10">
        <v>127286.04300000005</v>
      </c>
      <c r="D940" s="21">
        <f t="shared" si="1"/>
        <v>0</v>
      </c>
      <c r="E940" s="10">
        <v>139671.08500000034</v>
      </c>
      <c r="F940" s="10">
        <v>150097.09599999984</v>
      </c>
      <c r="G940" s="10">
        <f t="shared" si="2"/>
        <v>417054.224</v>
      </c>
      <c r="H940" s="11">
        <f t="shared" si="5"/>
        <v>0.0003717707838</v>
      </c>
      <c r="J940" s="12"/>
      <c r="K940" s="12"/>
      <c r="L940" s="12"/>
      <c r="M940" s="12"/>
      <c r="N940" s="12"/>
      <c r="O940" s="12"/>
      <c r="P940" s="12"/>
      <c r="Q940" s="12">
        <v>44462.0</v>
      </c>
      <c r="R940" s="2">
        <v>299.56</v>
      </c>
      <c r="S940" s="3" t="s">
        <v>567</v>
      </c>
      <c r="T940" s="4">
        <f t="array" ref="T940">XLOOKUP(S940,'Agregado (2)'!$B$2:$B$1511,'Agregado (2)'!$H$2:$H$1511)</f>
        <v>-0.00001274456392</v>
      </c>
      <c r="V940" s="12">
        <v>44462.0</v>
      </c>
      <c r="W940" s="2">
        <v>376.92</v>
      </c>
      <c r="Y940" s="12">
        <v>44462.0</v>
      </c>
      <c r="Z940" s="2">
        <v>376.92</v>
      </c>
      <c r="AA940" s="22">
        <f t="shared" si="7"/>
        <v>0.0175034577</v>
      </c>
      <c r="AB940" s="3" t="s">
        <v>567</v>
      </c>
      <c r="AC940" s="4">
        <f t="array" ref="AC940">XLOOKUP(AB940,'Agregado (2)'!$B$2:$B$1511,'Agregado (2)'!$H$2:$H$1511)</f>
        <v>-0.00001274456392</v>
      </c>
      <c r="AD940" s="3" t="s">
        <v>567</v>
      </c>
      <c r="AE940" s="2">
        <v>109.469</v>
      </c>
      <c r="AF940" s="12">
        <v>44462.0</v>
      </c>
      <c r="AG940" s="2">
        <v>251.21</v>
      </c>
      <c r="AH940" s="9">
        <f t="shared" si="8"/>
        <v>0.002231699009</v>
      </c>
    </row>
    <row r="941" ht="15.75" customHeight="1">
      <c r="B941" s="13" t="s">
        <v>567</v>
      </c>
      <c r="C941" s="10">
        <v>127395.51200000005</v>
      </c>
      <c r="D941" s="21">
        <f t="shared" si="1"/>
        <v>0.0008596539843</v>
      </c>
      <c r="E941" s="10">
        <v>139671.08500000034</v>
      </c>
      <c r="F941" s="10">
        <v>149982.31099999984</v>
      </c>
      <c r="G941" s="10">
        <f t="shared" si="2"/>
        <v>417048.9089</v>
      </c>
      <c r="H941" s="11">
        <f t="shared" si="5"/>
        <v>-0.00001274456392</v>
      </c>
      <c r="J941" s="12"/>
      <c r="K941" s="12"/>
      <c r="L941" s="12"/>
      <c r="M941" s="12"/>
      <c r="N941" s="12"/>
      <c r="O941" s="12"/>
      <c r="P941" s="12"/>
      <c r="Q941" s="12">
        <v>44463.0</v>
      </c>
      <c r="R941" s="2">
        <v>299.35</v>
      </c>
      <c r="S941" s="3" t="s">
        <v>568</v>
      </c>
      <c r="T941" s="4">
        <f t="array" ref="T941">XLOOKUP(S941,'Agregado (2)'!$B$2:$B$1511,'Agregado (2)'!$H$2:$H$1511)</f>
        <v>0.0006817299388</v>
      </c>
      <c r="V941" s="12">
        <v>44463.0</v>
      </c>
      <c r="W941" s="2">
        <v>376.27</v>
      </c>
      <c r="Y941" s="12">
        <v>44463.0</v>
      </c>
      <c r="Z941" s="2">
        <v>376.27</v>
      </c>
      <c r="AA941" s="22">
        <f t="shared" si="7"/>
        <v>-0.001725992542</v>
      </c>
      <c r="AB941" s="3" t="s">
        <v>568</v>
      </c>
      <c r="AC941" s="4">
        <f t="array" ref="AC941">XLOOKUP(AB941,'Agregado (2)'!$B$2:$B$1511,'Agregado (2)'!$H$2:$H$1511)</f>
        <v>0.0006817299388</v>
      </c>
      <c r="AD941" s="3" t="s">
        <v>568</v>
      </c>
      <c r="AE941" s="2">
        <v>66.481</v>
      </c>
      <c r="AF941" s="12">
        <v>44463.0</v>
      </c>
      <c r="AG941" s="2">
        <v>258.13</v>
      </c>
      <c r="AH941" s="9">
        <f t="shared" si="8"/>
        <v>0.02717409127</v>
      </c>
    </row>
    <row r="942" ht="15.75" customHeight="1">
      <c r="B942" s="13" t="s">
        <v>568</v>
      </c>
      <c r="C942" s="10">
        <v>127461.99300000005</v>
      </c>
      <c r="D942" s="21">
        <f t="shared" si="1"/>
        <v>0.0005217111539</v>
      </c>
      <c r="E942" s="10">
        <v>139626.42400000035</v>
      </c>
      <c r="F942" s="10">
        <v>150244.90299999985</v>
      </c>
      <c r="G942" s="10">
        <f t="shared" si="2"/>
        <v>417333.3205</v>
      </c>
      <c r="H942" s="11">
        <f t="shared" si="5"/>
        <v>0.0006817299388</v>
      </c>
      <c r="J942" s="12"/>
      <c r="K942" s="12"/>
      <c r="L942" s="12"/>
      <c r="M942" s="12"/>
      <c r="N942" s="12"/>
      <c r="O942" s="12"/>
      <c r="P942" s="12"/>
      <c r="Q942" s="12">
        <v>44466.0</v>
      </c>
      <c r="R942" s="2">
        <v>294.17</v>
      </c>
      <c r="S942" s="3" t="s">
        <v>569</v>
      </c>
      <c r="T942" s="4">
        <f t="array" ref="T942">XLOOKUP(S942,'Agregado (2)'!$B$2:$B$1511,'Agregado (2)'!$H$2:$H$1511)</f>
        <v>0.0003405665058</v>
      </c>
      <c r="V942" s="12">
        <v>44466.0</v>
      </c>
      <c r="W942" s="2">
        <v>368.2</v>
      </c>
      <c r="Y942" s="12">
        <v>44466.0</v>
      </c>
      <c r="Z942" s="2">
        <v>368.2</v>
      </c>
      <c r="AA942" s="22">
        <f t="shared" si="7"/>
        <v>-0.021680702</v>
      </c>
      <c r="AB942" s="3" t="s">
        <v>569</v>
      </c>
      <c r="AC942" s="4">
        <f t="array" ref="AC942">XLOOKUP(AB942,'Agregado (2)'!$B$2:$B$1511,'Agregado (2)'!$H$2:$H$1511)</f>
        <v>0.0003405665058</v>
      </c>
      <c r="AD942" s="3" t="s">
        <v>569</v>
      </c>
      <c r="AE942" s="2">
        <v>-66.579</v>
      </c>
      <c r="AF942" s="12">
        <v>44466.0</v>
      </c>
      <c r="AG942" s="2">
        <v>263.79</v>
      </c>
      <c r="AH942" s="9">
        <f t="shared" si="8"/>
        <v>0.02168999807</v>
      </c>
    </row>
    <row r="943" ht="15.75" customHeight="1">
      <c r="B943" s="13" t="s">
        <v>569</v>
      </c>
      <c r="C943" s="10">
        <v>127395.41400000005</v>
      </c>
      <c r="D943" s="21">
        <f t="shared" si="1"/>
        <v>-0.0005224804121</v>
      </c>
      <c r="E943" s="10">
        <v>139760.09700000036</v>
      </c>
      <c r="F943" s="10">
        <v>150319.96399999983</v>
      </c>
      <c r="G943" s="10">
        <f t="shared" si="2"/>
        <v>417475.4745</v>
      </c>
      <c r="H943" s="11">
        <f t="shared" si="5"/>
        <v>0.0003405665058</v>
      </c>
      <c r="J943" s="12"/>
      <c r="K943" s="12"/>
      <c r="L943" s="12"/>
      <c r="M943" s="12"/>
      <c r="N943" s="12"/>
      <c r="O943" s="12"/>
      <c r="P943" s="12"/>
      <c r="Q943" s="12">
        <v>44467.0</v>
      </c>
      <c r="R943" s="2">
        <v>283.52</v>
      </c>
      <c r="S943" s="3" t="s">
        <v>570</v>
      </c>
      <c r="T943" s="4">
        <f t="array" ref="T943">XLOOKUP(S943,'Agregado (2)'!$B$2:$B$1511,'Agregado (2)'!$H$2:$H$1511)</f>
        <v>-0.01534432045</v>
      </c>
      <c r="V943" s="12">
        <v>44467.0</v>
      </c>
      <c r="W943" s="2">
        <v>355.49</v>
      </c>
      <c r="Y943" s="12">
        <v>44467.0</v>
      </c>
      <c r="Z943" s="2">
        <v>355.49</v>
      </c>
      <c r="AA943" s="22">
        <f t="shared" si="7"/>
        <v>-0.03512914935</v>
      </c>
      <c r="AB943" s="3" t="s">
        <v>570</v>
      </c>
      <c r="AC943" s="4">
        <f t="array" ref="AC943">XLOOKUP(AB943,'Agregado (2)'!$B$2:$B$1511,'Agregado (2)'!$H$2:$H$1511)</f>
        <v>-0.01534432045</v>
      </c>
      <c r="AD943" s="3" t="s">
        <v>570</v>
      </c>
      <c r="AE943" s="2">
        <v>-442.634</v>
      </c>
      <c r="AF943" s="12">
        <v>44467.0</v>
      </c>
      <c r="AG943" s="2">
        <v>259.19</v>
      </c>
      <c r="AH943" s="9">
        <f t="shared" si="8"/>
        <v>-0.01759194857</v>
      </c>
    </row>
    <row r="944" ht="15.75" customHeight="1">
      <c r="B944" s="13" t="s">
        <v>570</v>
      </c>
      <c r="C944" s="10">
        <v>126952.78000000004</v>
      </c>
      <c r="D944" s="21">
        <f t="shared" si="1"/>
        <v>-0.003480539334</v>
      </c>
      <c r="E944" s="10">
        <v>135027.78900000037</v>
      </c>
      <c r="F944" s="10">
        <v>149137.92799999984</v>
      </c>
      <c r="G944" s="10">
        <f t="shared" si="2"/>
        <v>411118.4935</v>
      </c>
      <c r="H944" s="11">
        <f t="shared" si="5"/>
        <v>-0.01534432045</v>
      </c>
      <c r="J944" s="12"/>
      <c r="K944" s="12"/>
      <c r="L944" s="12"/>
      <c r="M944" s="12"/>
      <c r="N944" s="12"/>
      <c r="O944" s="12"/>
      <c r="P944" s="12"/>
      <c r="Q944" s="12">
        <v>44468.0</v>
      </c>
      <c r="R944" s="2">
        <v>284.0</v>
      </c>
      <c r="S944" s="3" t="s">
        <v>571</v>
      </c>
      <c r="T944" s="4">
        <f t="array" ref="T944">XLOOKUP(S944,'Agregado (2)'!$B$2:$B$1511,'Agregado (2)'!$H$2:$H$1511)</f>
        <v>0.002414652803</v>
      </c>
      <c r="V944" s="12">
        <v>44468.0</v>
      </c>
      <c r="W944" s="2">
        <v>359.42</v>
      </c>
      <c r="Y944" s="12">
        <v>44468.0</v>
      </c>
      <c r="Z944" s="2">
        <v>359.42</v>
      </c>
      <c r="AA944" s="22">
        <f t="shared" si="7"/>
        <v>0.01099450165</v>
      </c>
      <c r="AB944" s="3" t="s">
        <v>571</v>
      </c>
      <c r="AC944" s="4">
        <f t="array" ref="AC944">XLOOKUP(AB944,'Agregado (2)'!$B$2:$B$1511,'Agregado (2)'!$H$2:$H$1511)</f>
        <v>0.002414652803</v>
      </c>
      <c r="AD944" s="3" t="s">
        <v>571</v>
      </c>
      <c r="AE944" s="2">
        <v>563.735</v>
      </c>
      <c r="AF944" s="12">
        <v>44468.0</v>
      </c>
      <c r="AG944" s="2">
        <v>260.44</v>
      </c>
      <c r="AH944" s="9">
        <f t="shared" si="8"/>
        <v>0.004811124882</v>
      </c>
    </row>
    <row r="945" ht="15.75" customHeight="1">
      <c r="B945" s="13" t="s">
        <v>571</v>
      </c>
      <c r="C945" s="10">
        <v>127516.51500000004</v>
      </c>
      <c r="D945" s="21">
        <f t="shared" si="1"/>
        <v>0.004430679326</v>
      </c>
      <c r="E945" s="10">
        <v>134897.19200000036</v>
      </c>
      <c r="F945" s="10">
        <v>149698.68999999983</v>
      </c>
      <c r="G945" s="10">
        <f t="shared" si="2"/>
        <v>412112.4014</v>
      </c>
      <c r="H945" s="11">
        <f t="shared" si="5"/>
        <v>0.002414652803</v>
      </c>
      <c r="J945" s="12"/>
      <c r="K945" s="12"/>
      <c r="L945" s="12"/>
      <c r="M945" s="12"/>
      <c r="N945" s="12"/>
      <c r="O945" s="12"/>
      <c r="P945" s="12"/>
      <c r="Q945" s="12">
        <v>44469.0</v>
      </c>
      <c r="R945" s="2">
        <v>281.92</v>
      </c>
      <c r="S945" s="3" t="s">
        <v>572</v>
      </c>
      <c r="T945" s="4">
        <f t="array" ref="T945">XLOOKUP(S945,'Agregado (2)'!$B$2:$B$1511,'Agregado (2)'!$H$2:$H$1511)</f>
        <v>-0.002275454023</v>
      </c>
      <c r="V945" s="12">
        <v>44469.0</v>
      </c>
      <c r="W945" s="2">
        <v>355.11</v>
      </c>
      <c r="Y945" s="12">
        <v>44469.0</v>
      </c>
      <c r="Z945" s="2">
        <v>355.11</v>
      </c>
      <c r="AA945" s="22">
        <f t="shared" si="7"/>
        <v>-0.01206402047</v>
      </c>
      <c r="AB945" s="3" t="s">
        <v>572</v>
      </c>
      <c r="AC945" s="4">
        <f t="array" ref="AC945">XLOOKUP(AB945,'Agregado (2)'!$B$2:$B$1511,'Agregado (2)'!$H$2:$H$1511)</f>
        <v>-0.002275454023</v>
      </c>
      <c r="AD945" s="3" t="s">
        <v>572</v>
      </c>
      <c r="AE945" s="2">
        <v>-1433.407</v>
      </c>
      <c r="AF945" s="12">
        <v>44469.0</v>
      </c>
      <c r="AG945" s="2">
        <v>258.49</v>
      </c>
      <c r="AH945" s="9">
        <f t="shared" si="8"/>
        <v>-0.007515499888</v>
      </c>
    </row>
    <row r="946" ht="15.75" customHeight="1">
      <c r="B946" s="13" t="s">
        <v>572</v>
      </c>
      <c r="C946" s="10">
        <v>126083.10800000004</v>
      </c>
      <c r="D946" s="21">
        <f t="shared" si="1"/>
        <v>-0.0113046088</v>
      </c>
      <c r="E946" s="10">
        <v>135224.22700000036</v>
      </c>
      <c r="F946" s="10">
        <v>149868.40099999984</v>
      </c>
      <c r="G946" s="10">
        <f t="shared" si="2"/>
        <v>411175.7247</v>
      </c>
      <c r="H946" s="11">
        <f t="shared" si="5"/>
        <v>-0.002275454023</v>
      </c>
      <c r="J946" s="12"/>
      <c r="K946" s="12"/>
      <c r="L946" s="12"/>
      <c r="M946" s="12"/>
      <c r="N946" s="12"/>
      <c r="O946" s="12"/>
      <c r="P946" s="12"/>
      <c r="Q946" s="12">
        <v>44470.0</v>
      </c>
      <c r="R946" s="2">
        <v>289.1</v>
      </c>
      <c r="S946" s="3">
        <v>44206.0</v>
      </c>
      <c r="T946" s="4">
        <f t="array" ref="T946">XLOOKUP(S946,'Agregado (2)'!$B$2:$B$1511,'Agregado (2)'!$H$2:$H$1511)</f>
        <v>-0.003800912708</v>
      </c>
      <c r="V946" s="12">
        <v>44470.0</v>
      </c>
      <c r="W946" s="2">
        <v>359.25</v>
      </c>
      <c r="Y946" s="12">
        <v>44470.0</v>
      </c>
      <c r="Z946" s="2">
        <v>359.25</v>
      </c>
      <c r="AA946" s="22">
        <f t="shared" si="7"/>
        <v>0.01159092433</v>
      </c>
      <c r="AB946" s="3">
        <v>44206.0</v>
      </c>
      <c r="AC946" s="4">
        <f t="array" ref="AC946">XLOOKUP(AB946,'Agregado (2)'!$B$2:$B$1511,'Agregado (2)'!$H$2:$H$1511)</f>
        <v>-0.003800912708</v>
      </c>
      <c r="AD946" s="3">
        <v>44206.0</v>
      </c>
      <c r="AE946" s="2">
        <v>-1502.27</v>
      </c>
      <c r="AF946" s="12">
        <v>44470.0</v>
      </c>
      <c r="AG946" s="2">
        <v>258.41</v>
      </c>
      <c r="AH946" s="9">
        <f t="shared" si="8"/>
        <v>-0.0003095376306</v>
      </c>
    </row>
    <row r="947" ht="15.75" customHeight="1">
      <c r="B947" s="13">
        <v>44206.0</v>
      </c>
      <c r="C947" s="10">
        <v>124580.83800000003</v>
      </c>
      <c r="D947" s="21">
        <f t="shared" si="1"/>
        <v>-0.01198647042</v>
      </c>
      <c r="E947" s="10">
        <v>135008.78500000035</v>
      </c>
      <c r="F947" s="10">
        <v>150026.23699999985</v>
      </c>
      <c r="G947" s="10">
        <f t="shared" si="2"/>
        <v>409615.848</v>
      </c>
      <c r="H947" s="11">
        <f t="shared" si="5"/>
        <v>-0.003800912708</v>
      </c>
      <c r="J947" s="12"/>
      <c r="K947" s="12"/>
      <c r="L947" s="12"/>
      <c r="M947" s="12"/>
      <c r="N947" s="12"/>
      <c r="O947" s="12"/>
      <c r="P947" s="12"/>
      <c r="Q947" s="12">
        <v>44473.0</v>
      </c>
      <c r="R947" s="2">
        <v>283.11</v>
      </c>
      <c r="S947" s="3">
        <v>44296.0</v>
      </c>
      <c r="T947" s="4">
        <f t="array" ref="T947">XLOOKUP(S947,'Agregado (2)'!$B$2:$B$1511,'Agregado (2)'!$H$2:$H$1511)</f>
        <v>-0.002301831382</v>
      </c>
      <c r="V947" s="12">
        <v>44473.0</v>
      </c>
      <c r="W947" s="2">
        <v>349.73</v>
      </c>
      <c r="Y947" s="12">
        <v>44473.0</v>
      </c>
      <c r="Z947" s="2">
        <v>349.73</v>
      </c>
      <c r="AA947" s="22">
        <f t="shared" si="7"/>
        <v>-0.02685709675</v>
      </c>
      <c r="AB947" s="3">
        <v>44296.0</v>
      </c>
      <c r="AC947" s="4">
        <f t="array" ref="AC947">XLOOKUP(AB947,'Agregado (2)'!$B$2:$B$1511,'Agregado (2)'!$H$2:$H$1511)</f>
        <v>-0.002301831382</v>
      </c>
      <c r="AD947" s="3">
        <v>44296.0</v>
      </c>
      <c r="AE947" s="2">
        <v>-1519.528</v>
      </c>
      <c r="AF947" s="12">
        <v>44473.0</v>
      </c>
      <c r="AG947" s="2">
        <v>260.51</v>
      </c>
      <c r="AH947" s="9">
        <f t="shared" si="8"/>
        <v>0.008093777323</v>
      </c>
    </row>
    <row r="948" ht="15.75" customHeight="1">
      <c r="B948" s="13">
        <v>44296.0</v>
      </c>
      <c r="C948" s="10">
        <v>123061.31000000003</v>
      </c>
      <c r="D948" s="21">
        <f t="shared" si="1"/>
        <v>-0.01227211994</v>
      </c>
      <c r="E948" s="10">
        <v>135313.87000000034</v>
      </c>
      <c r="F948" s="10">
        <v>150298.89799999984</v>
      </c>
      <c r="G948" s="10">
        <f t="shared" si="2"/>
        <v>408674.0657</v>
      </c>
      <c r="H948" s="11">
        <f t="shared" si="5"/>
        <v>-0.002301831382</v>
      </c>
      <c r="J948" s="12"/>
      <c r="K948" s="12"/>
      <c r="L948" s="12"/>
      <c r="M948" s="12"/>
      <c r="N948" s="12"/>
      <c r="O948" s="12"/>
      <c r="P948" s="12"/>
      <c r="Q948" s="12">
        <v>44474.0</v>
      </c>
      <c r="R948" s="2">
        <v>288.76</v>
      </c>
      <c r="S948" s="3">
        <v>44326.0</v>
      </c>
      <c r="T948" s="4">
        <f t="array" ref="T948">XLOOKUP(S948,'Agregado (2)'!$B$2:$B$1511,'Agregado (2)'!$H$2:$H$1511)</f>
        <v>0.00005377588665</v>
      </c>
      <c r="V948" s="12">
        <v>44474.0</v>
      </c>
      <c r="W948" s="2">
        <v>355.38</v>
      </c>
      <c r="Y948" s="12">
        <v>44474.0</v>
      </c>
      <c r="Z948" s="2">
        <v>355.38</v>
      </c>
      <c r="AA948" s="22">
        <f t="shared" si="7"/>
        <v>0.01602621131</v>
      </c>
      <c r="AB948" s="3">
        <v>44326.0</v>
      </c>
      <c r="AC948" s="4">
        <f t="array" ref="AC948">XLOOKUP(AB948,'Agregado (2)'!$B$2:$B$1511,'Agregado (2)'!$H$2:$H$1511)</f>
        <v>0.00005377588665</v>
      </c>
      <c r="AD948" s="3">
        <v>44326.0</v>
      </c>
      <c r="AE948" s="2">
        <v>-107.135</v>
      </c>
      <c r="AF948" s="12">
        <v>44474.0</v>
      </c>
      <c r="AG948" s="2">
        <v>260.2</v>
      </c>
      <c r="AH948" s="9">
        <f t="shared" si="8"/>
        <v>-0.001190682094</v>
      </c>
    </row>
    <row r="949" ht="15.75" customHeight="1">
      <c r="B949" s="13">
        <v>44326.0</v>
      </c>
      <c r="C949" s="10">
        <v>122954.17500000003</v>
      </c>
      <c r="D949" s="21">
        <f t="shared" si="1"/>
        <v>-0.0008709614907</v>
      </c>
      <c r="E949" s="10">
        <v>135077.25900000034</v>
      </c>
      <c r="F949" s="10">
        <v>150664.60999999984</v>
      </c>
      <c r="G949" s="10">
        <f t="shared" si="2"/>
        <v>408696.0431</v>
      </c>
      <c r="H949" s="11">
        <f t="shared" si="5"/>
        <v>0.00005377588665</v>
      </c>
      <c r="J949" s="12"/>
      <c r="K949" s="12"/>
      <c r="L949" s="12"/>
      <c r="M949" s="12"/>
      <c r="N949" s="12"/>
      <c r="O949" s="12"/>
      <c r="P949" s="12"/>
      <c r="Q949" s="12">
        <v>44475.0</v>
      </c>
      <c r="R949" s="2">
        <v>293.11</v>
      </c>
      <c r="S949" s="3">
        <v>44357.0</v>
      </c>
      <c r="T949" s="4">
        <f t="array" ref="T949">XLOOKUP(S949,'Agregado (2)'!$B$2:$B$1511,'Agregado (2)'!$H$2:$H$1511)</f>
        <v>0.003868016272</v>
      </c>
      <c r="V949" s="12">
        <v>44475.0</v>
      </c>
      <c r="W949" s="2">
        <v>357.95</v>
      </c>
      <c r="Y949" s="12">
        <v>44475.0</v>
      </c>
      <c r="Z949" s="2">
        <v>357.95</v>
      </c>
      <c r="AA949" s="22">
        <f t="shared" si="7"/>
        <v>0.007205672325</v>
      </c>
      <c r="AB949" s="3">
        <v>44357.0</v>
      </c>
      <c r="AC949" s="4">
        <f t="array" ref="AC949">XLOOKUP(AB949,'Agregado (2)'!$B$2:$B$1511,'Agregado (2)'!$H$2:$H$1511)</f>
        <v>0.003868016272</v>
      </c>
      <c r="AD949" s="3">
        <v>44357.0</v>
      </c>
      <c r="AE949" s="2">
        <v>1407.567</v>
      </c>
      <c r="AF949" s="12">
        <v>44475.0</v>
      </c>
      <c r="AG949" s="2">
        <v>260.92</v>
      </c>
      <c r="AH949" s="9">
        <f t="shared" si="8"/>
        <v>0.002763280849</v>
      </c>
    </row>
    <row r="950" ht="15.75" customHeight="1">
      <c r="B950" s="13">
        <v>44357.0</v>
      </c>
      <c r="C950" s="10">
        <v>124361.74200000003</v>
      </c>
      <c r="D950" s="21">
        <f t="shared" si="1"/>
        <v>0.01138286783</v>
      </c>
      <c r="E950" s="10">
        <v>135185.95300000033</v>
      </c>
      <c r="F950" s="10">
        <v>150732.24099999983</v>
      </c>
      <c r="G950" s="10">
        <f t="shared" si="2"/>
        <v>410279.9474</v>
      </c>
      <c r="H950" s="11">
        <f t="shared" si="5"/>
        <v>0.003868016272</v>
      </c>
      <c r="J950" s="12"/>
      <c r="K950" s="12"/>
      <c r="L950" s="12"/>
      <c r="M950" s="12"/>
      <c r="N950" s="12"/>
      <c r="O950" s="12"/>
      <c r="P950" s="12"/>
      <c r="Q950" s="12">
        <v>44476.0</v>
      </c>
      <c r="R950" s="2">
        <v>294.85</v>
      </c>
      <c r="S950" s="3">
        <v>44387.0</v>
      </c>
      <c r="T950" s="4">
        <f t="array" ref="T950">XLOOKUP(S950,'Agregado (2)'!$B$2:$B$1511,'Agregado (2)'!$H$2:$H$1511)</f>
        <v>-0.003943400185</v>
      </c>
      <c r="V950" s="12">
        <v>44476.0</v>
      </c>
      <c r="W950" s="2">
        <v>362.99</v>
      </c>
      <c r="Y950" s="12">
        <v>44476.0</v>
      </c>
      <c r="Z950" s="2">
        <v>362.99</v>
      </c>
      <c r="AA950" s="22">
        <f t="shared" si="7"/>
        <v>0.01398197383</v>
      </c>
      <c r="AB950" s="3">
        <v>44387.0</v>
      </c>
      <c r="AC950" s="4">
        <f t="array" ref="AC950">XLOOKUP(AB950,'Agregado (2)'!$B$2:$B$1511,'Agregado (2)'!$H$2:$H$1511)</f>
        <v>-0.003943400185</v>
      </c>
      <c r="AD950" s="3">
        <v>44387.0</v>
      </c>
      <c r="AE950" s="2">
        <v>-2196.117</v>
      </c>
      <c r="AF950" s="12">
        <v>44476.0</v>
      </c>
      <c r="AG950" s="2">
        <v>264.54</v>
      </c>
      <c r="AH950" s="9">
        <f t="shared" si="8"/>
        <v>0.01377862167</v>
      </c>
    </row>
    <row r="951" ht="15.75" customHeight="1">
      <c r="B951" s="13">
        <v>44387.0</v>
      </c>
      <c r="C951" s="10">
        <v>122165.62500000003</v>
      </c>
      <c r="D951" s="21">
        <f t="shared" si="1"/>
        <v>-0.01781688679</v>
      </c>
      <c r="E951" s="10">
        <v>135535.20300000033</v>
      </c>
      <c r="F951" s="10">
        <v>150964.42499999984</v>
      </c>
      <c r="G951" s="10">
        <f t="shared" si="2"/>
        <v>408665.2352</v>
      </c>
      <c r="H951" s="11">
        <f t="shared" si="5"/>
        <v>-0.003943400185</v>
      </c>
      <c r="J951" s="12"/>
      <c r="K951" s="12"/>
      <c r="L951" s="12"/>
      <c r="M951" s="12"/>
      <c r="N951" s="12"/>
      <c r="O951" s="12"/>
      <c r="P951" s="12"/>
      <c r="Q951" s="12">
        <v>44477.0</v>
      </c>
      <c r="R951" s="2">
        <v>294.85</v>
      </c>
      <c r="S951" s="3">
        <v>44418.0</v>
      </c>
      <c r="T951" s="4">
        <f t="array" ref="T951">XLOOKUP(S951,'Agregado (2)'!$B$2:$B$1511,'Agregado (2)'!$H$2:$H$1511)</f>
        <v>-0.0007899467592</v>
      </c>
      <c r="V951" s="12">
        <v>44477.0</v>
      </c>
      <c r="W951" s="2">
        <v>362.27</v>
      </c>
      <c r="Y951" s="12">
        <v>44477.0</v>
      </c>
      <c r="Z951" s="2">
        <v>362.27</v>
      </c>
      <c r="AA951" s="22">
        <f t="shared" si="7"/>
        <v>-0.001985495509</v>
      </c>
      <c r="AB951" s="3">
        <v>44418.0</v>
      </c>
      <c r="AC951" s="4">
        <f t="array" ref="AC951">XLOOKUP(AB951,'Agregado (2)'!$B$2:$B$1511,'Agregado (2)'!$H$2:$H$1511)</f>
        <v>-0.0007899467592</v>
      </c>
      <c r="AD951" s="3">
        <v>44418.0</v>
      </c>
      <c r="AE951" s="2">
        <v>-745.588</v>
      </c>
      <c r="AF951" s="12">
        <v>44477.0</v>
      </c>
      <c r="AG951" s="2">
        <v>261.83</v>
      </c>
      <c r="AH951" s="9">
        <f t="shared" si="8"/>
        <v>-0.0102970304</v>
      </c>
    </row>
    <row r="952" ht="15.75" customHeight="1">
      <c r="B952" s="13">
        <v>44418.0</v>
      </c>
      <c r="C952" s="10">
        <v>121420.03700000003</v>
      </c>
      <c r="D952" s="21">
        <f t="shared" si="1"/>
        <v>-0.00612179159</v>
      </c>
      <c r="E952" s="10">
        <v>135865.41800000033</v>
      </c>
      <c r="F952" s="10">
        <v>151057.08999999985</v>
      </c>
      <c r="G952" s="10">
        <f t="shared" si="2"/>
        <v>408342.5389</v>
      </c>
      <c r="H952" s="11">
        <f t="shared" si="5"/>
        <v>-0.0007899467592</v>
      </c>
      <c r="J952" s="12"/>
      <c r="K952" s="12"/>
      <c r="L952" s="12"/>
      <c r="M952" s="12"/>
      <c r="N952" s="12"/>
      <c r="O952" s="12"/>
      <c r="P952" s="12"/>
      <c r="Q952" s="12">
        <v>44480.0</v>
      </c>
      <c r="R952" s="2">
        <v>294.23</v>
      </c>
      <c r="S952" s="3">
        <v>44510.0</v>
      </c>
      <c r="T952" s="4">
        <f t="array" ref="T952">XLOOKUP(S952,'Agregado (2)'!$B$2:$B$1511,'Agregado (2)'!$H$2:$H$1511)</f>
        <v>0.003752100277</v>
      </c>
      <c r="V952" s="12">
        <v>44480.0</v>
      </c>
      <c r="W952" s="2">
        <v>360.05</v>
      </c>
      <c r="Y952" s="12">
        <v>44480.0</v>
      </c>
      <c r="Z952" s="2">
        <v>360.05</v>
      </c>
      <c r="AA952" s="22">
        <f t="shared" si="7"/>
        <v>-0.006146879472</v>
      </c>
      <c r="AB952" s="3">
        <v>44510.0</v>
      </c>
      <c r="AC952" s="4">
        <f t="array" ref="AC952">XLOOKUP(AB952,'Agregado (2)'!$B$2:$B$1511,'Agregado (2)'!$H$2:$H$1511)</f>
        <v>0.003752100277</v>
      </c>
      <c r="AD952" s="3">
        <v>44510.0</v>
      </c>
      <c r="AE952" s="2">
        <v>1466.45</v>
      </c>
      <c r="AF952" s="12">
        <v>44480.0</v>
      </c>
      <c r="AG952" s="2">
        <v>263.98</v>
      </c>
      <c r="AH952" s="9">
        <f t="shared" si="8"/>
        <v>0.008177904499</v>
      </c>
    </row>
    <row r="953" ht="15.75" customHeight="1">
      <c r="B953" s="13">
        <v>44510.0</v>
      </c>
      <c r="C953" s="10">
        <v>122886.48700000002</v>
      </c>
      <c r="D953" s="21">
        <f t="shared" si="1"/>
        <v>0.01200514492</v>
      </c>
      <c r="E953" s="10">
        <v>135865.41800000033</v>
      </c>
      <c r="F953" s="10">
        <v>151125.64199999985</v>
      </c>
      <c r="G953" s="10">
        <f t="shared" si="2"/>
        <v>409877.559</v>
      </c>
      <c r="H953" s="11">
        <f t="shared" si="5"/>
        <v>0.003752100277</v>
      </c>
      <c r="J953" s="12"/>
      <c r="K953" s="12"/>
      <c r="L953" s="12"/>
      <c r="M953" s="12"/>
      <c r="N953" s="12"/>
      <c r="O953" s="12"/>
      <c r="P953" s="12"/>
      <c r="Q953" s="12">
        <v>44481.0</v>
      </c>
      <c r="R953" s="2">
        <v>292.88</v>
      </c>
      <c r="S953" s="3">
        <v>44540.0</v>
      </c>
      <c r="T953" s="4">
        <f t="array" ref="T953">XLOOKUP(S953,'Agregado (2)'!$B$2:$B$1511,'Agregado (2)'!$H$2:$H$1511)</f>
        <v>-0.001937213349</v>
      </c>
      <c r="V953" s="12">
        <v>44481.0</v>
      </c>
      <c r="W953" s="2">
        <v>360.93</v>
      </c>
      <c r="Y953" s="12">
        <v>44481.0</v>
      </c>
      <c r="Z953" s="2">
        <v>360.93</v>
      </c>
      <c r="AA953" s="22">
        <f t="shared" si="7"/>
        <v>0.002441123019</v>
      </c>
      <c r="AB953" s="3">
        <v>44540.0</v>
      </c>
      <c r="AC953" s="4">
        <f t="array" ref="AC953">XLOOKUP(AB953,'Agregado (2)'!$B$2:$B$1511,'Agregado (2)'!$H$2:$H$1511)</f>
        <v>-0.001937213349</v>
      </c>
      <c r="AD953" s="3">
        <v>44540.0</v>
      </c>
      <c r="AE953" s="2">
        <v>-695.586</v>
      </c>
      <c r="AF953" s="12">
        <v>44481.0</v>
      </c>
      <c r="AG953" s="2">
        <v>268.57</v>
      </c>
      <c r="AH953" s="9">
        <f t="shared" si="8"/>
        <v>0.0172382449</v>
      </c>
    </row>
    <row r="954" ht="15.75" customHeight="1">
      <c r="B954" s="13">
        <v>44540.0</v>
      </c>
      <c r="C954" s="10">
        <v>122190.90100000003</v>
      </c>
      <c r="D954" s="21">
        <f t="shared" si="1"/>
        <v>-0.005676475284</v>
      </c>
      <c r="E954" s="10">
        <v>135734.48900000032</v>
      </c>
      <c r="F954" s="10">
        <v>151158.92299999984</v>
      </c>
      <c r="G954" s="10">
        <f t="shared" si="2"/>
        <v>409084.3073</v>
      </c>
      <c r="H954" s="11">
        <f t="shared" si="5"/>
        <v>-0.001937213349</v>
      </c>
      <c r="J954" s="12"/>
      <c r="K954" s="12"/>
      <c r="L954" s="12"/>
      <c r="M954" s="12"/>
      <c r="N954" s="12"/>
      <c r="O954" s="12"/>
      <c r="P954" s="12"/>
      <c r="Q954" s="12">
        <v>44482.0</v>
      </c>
      <c r="R954" s="2">
        <v>296.31</v>
      </c>
      <c r="S954" s="3" t="s">
        <v>573</v>
      </c>
      <c r="T954" s="4">
        <f t="array" ref="T954">XLOOKUP(S954,'Agregado (2)'!$B$2:$B$1511,'Agregado (2)'!$H$2:$H$1511)</f>
        <v>0.001721500005</v>
      </c>
      <c r="V954" s="12">
        <v>44482.0</v>
      </c>
      <c r="W954" s="2">
        <v>361.47</v>
      </c>
      <c r="Y954" s="12">
        <v>44482.0</v>
      </c>
      <c r="Z954" s="2">
        <v>361.47</v>
      </c>
      <c r="AA954" s="22">
        <f t="shared" si="7"/>
        <v>0.00149501689</v>
      </c>
      <c r="AB954" s="3" t="s">
        <v>573</v>
      </c>
      <c r="AC954" s="4">
        <f t="array" ref="AC954">XLOOKUP(AB954,'Agregado (2)'!$B$2:$B$1511,'Agregado (2)'!$H$2:$H$1511)</f>
        <v>0.001721500005</v>
      </c>
      <c r="AD954" s="3" t="s">
        <v>573</v>
      </c>
      <c r="AE954" s="2">
        <v>1040.852</v>
      </c>
      <c r="AF954" s="12">
        <v>44482.0</v>
      </c>
      <c r="AG954" s="2">
        <v>270.36</v>
      </c>
      <c r="AH954" s="9">
        <f t="shared" si="8"/>
        <v>0.006642816627</v>
      </c>
    </row>
    <row r="955" ht="15.75" customHeight="1">
      <c r="B955" s="13" t="s">
        <v>573</v>
      </c>
      <c r="C955" s="10">
        <v>123231.75300000003</v>
      </c>
      <c r="D955" s="21">
        <f t="shared" si="1"/>
        <v>0.008482169218</v>
      </c>
      <c r="E955" s="10">
        <v>135342.65200000032</v>
      </c>
      <c r="F955" s="10">
        <v>151214.73899999983</v>
      </c>
      <c r="G955" s="10">
        <f t="shared" si="2"/>
        <v>409789.1525</v>
      </c>
      <c r="H955" s="11">
        <f t="shared" si="5"/>
        <v>0.001721500005</v>
      </c>
      <c r="J955" s="12"/>
      <c r="K955" s="12"/>
      <c r="L955" s="12"/>
      <c r="M955" s="12"/>
      <c r="N955" s="12"/>
      <c r="O955" s="12"/>
      <c r="P955" s="12"/>
      <c r="Q955" s="12">
        <v>44483.0</v>
      </c>
      <c r="R955" s="2">
        <v>302.75</v>
      </c>
      <c r="S955" s="3" t="s">
        <v>574</v>
      </c>
      <c r="T955" s="4">
        <f t="array" ref="T955">XLOOKUP(S955,'Agregado (2)'!$B$2:$B$1511,'Agregado (2)'!$H$2:$H$1511)</f>
        <v>0.0003844147385</v>
      </c>
      <c r="V955" s="12">
        <v>44483.0</v>
      </c>
      <c r="W955" s="2">
        <v>370.49</v>
      </c>
      <c r="Y955" s="12">
        <v>44483.0</v>
      </c>
      <c r="Z955" s="2">
        <v>370.49</v>
      </c>
      <c r="AA955" s="22">
        <f t="shared" si="7"/>
        <v>0.02464740322</v>
      </c>
      <c r="AB955" s="3" t="s">
        <v>574</v>
      </c>
      <c r="AC955" s="4">
        <f t="array" ref="AC955">XLOOKUP(AB955,'Agregado (2)'!$B$2:$B$1511,'Agregado (2)'!$H$2:$H$1511)</f>
        <v>0.0003844147385</v>
      </c>
      <c r="AD955" s="3" t="s">
        <v>574</v>
      </c>
      <c r="AE955" s="2">
        <v>587.259</v>
      </c>
      <c r="AF955" s="12">
        <v>44483.0</v>
      </c>
      <c r="AG955" s="2">
        <v>272.77</v>
      </c>
      <c r="AH955" s="9">
        <f t="shared" si="8"/>
        <v>0.008874545015</v>
      </c>
    </row>
    <row r="956" ht="15.75" customHeight="1">
      <c r="B956" s="13" t="s">
        <v>574</v>
      </c>
      <c r="C956" s="10">
        <v>123819.01200000003</v>
      </c>
      <c r="D956" s="21">
        <f t="shared" si="1"/>
        <v>0.004754165453</v>
      </c>
      <c r="E956" s="10">
        <v>134927.78800000032</v>
      </c>
      <c r="F956" s="10">
        <v>151199.90699999983</v>
      </c>
      <c r="G956" s="10">
        <f t="shared" si="2"/>
        <v>409946.7118</v>
      </c>
      <c r="H956" s="11">
        <f t="shared" si="5"/>
        <v>0.0003844147385</v>
      </c>
      <c r="J956" s="12"/>
      <c r="K956" s="12"/>
      <c r="L956" s="12"/>
      <c r="M956" s="12"/>
      <c r="N956" s="12"/>
      <c r="O956" s="12"/>
      <c r="P956" s="12"/>
      <c r="Q956" s="12">
        <v>44484.0</v>
      </c>
      <c r="R956" s="2">
        <v>304.21</v>
      </c>
      <c r="S956" s="3" t="s">
        <v>575</v>
      </c>
      <c r="T956" s="4">
        <f t="array" ref="T956">XLOOKUP(S956,'Agregado (2)'!$B$2:$B$1511,'Agregado (2)'!$H$2:$H$1511)</f>
        <v>0.0012990029</v>
      </c>
      <c r="V956" s="12">
        <v>44484.0</v>
      </c>
      <c r="W956" s="2">
        <v>371.18</v>
      </c>
      <c r="Y956" s="12">
        <v>44484.0</v>
      </c>
      <c r="Z956" s="2">
        <v>371.18</v>
      </c>
      <c r="AA956" s="22">
        <f t="shared" si="7"/>
        <v>0.001860666332</v>
      </c>
      <c r="AB956" s="3" t="s">
        <v>575</v>
      </c>
      <c r="AC956" s="4">
        <f t="array" ref="AC956">XLOOKUP(AB956,'Agregado (2)'!$B$2:$B$1511,'Agregado (2)'!$H$2:$H$1511)</f>
        <v>0.0012990029</v>
      </c>
      <c r="AD956" s="3" t="s">
        <v>575</v>
      </c>
      <c r="AE956" s="2">
        <v>464.598</v>
      </c>
      <c r="AF956" s="12">
        <v>44484.0</v>
      </c>
      <c r="AG956" s="2">
        <v>281.01</v>
      </c>
      <c r="AH956" s="9">
        <f t="shared" si="8"/>
        <v>0.02976130664</v>
      </c>
    </row>
    <row r="957" ht="15.75" customHeight="1">
      <c r="B957" s="13" t="s">
        <v>575</v>
      </c>
      <c r="C957" s="10">
        <v>124283.61000000003</v>
      </c>
      <c r="D957" s="21">
        <f t="shared" si="1"/>
        <v>0.003745212681</v>
      </c>
      <c r="E957" s="10">
        <v>134949.9980000003</v>
      </c>
      <c r="F957" s="10">
        <v>151245.96799999982</v>
      </c>
      <c r="G957" s="10">
        <f t="shared" si="2"/>
        <v>410479.5797</v>
      </c>
      <c r="H957" s="11">
        <f t="shared" si="5"/>
        <v>0.0012990029</v>
      </c>
      <c r="J957" s="12"/>
      <c r="K957" s="12"/>
      <c r="L957" s="12"/>
      <c r="M957" s="12"/>
      <c r="N957" s="12"/>
      <c r="O957" s="12"/>
      <c r="P957" s="12"/>
      <c r="Q957" s="12">
        <v>44487.0</v>
      </c>
      <c r="R957" s="2">
        <v>307.29</v>
      </c>
      <c r="S957" s="3" t="s">
        <v>576</v>
      </c>
      <c r="T957" s="4">
        <f t="array" ref="T957">XLOOKUP(S957,'Agregado (2)'!$B$2:$B$1511,'Agregado (2)'!$H$2:$H$1511)</f>
        <v>0.005492173072</v>
      </c>
      <c r="V957" s="12">
        <v>44487.0</v>
      </c>
      <c r="W957" s="2">
        <v>374.0</v>
      </c>
      <c r="Y957" s="12">
        <v>44487.0</v>
      </c>
      <c r="Z957" s="2">
        <v>374.0</v>
      </c>
      <c r="AA957" s="22">
        <f t="shared" si="7"/>
        <v>0.007568677264</v>
      </c>
      <c r="AB957" s="3" t="s">
        <v>576</v>
      </c>
      <c r="AC957" s="4">
        <f t="array" ref="AC957">XLOOKUP(AB957,'Agregado (2)'!$B$2:$B$1511,'Agregado (2)'!$H$2:$H$1511)</f>
        <v>0.005492173072</v>
      </c>
      <c r="AD957" s="3" t="s">
        <v>576</v>
      </c>
      <c r="AE957" s="2">
        <v>1983.679</v>
      </c>
      <c r="AF957" s="12">
        <v>44487.0</v>
      </c>
      <c r="AG957" s="2">
        <v>290.04</v>
      </c>
      <c r="AH957" s="9">
        <f t="shared" si="8"/>
        <v>0.03162858861</v>
      </c>
    </row>
    <row r="958" ht="15.75" customHeight="1">
      <c r="B958" s="13" t="s">
        <v>576</v>
      </c>
      <c r="C958" s="10">
        <v>126267.28900000003</v>
      </c>
      <c r="D958" s="21">
        <f t="shared" si="1"/>
        <v>0.01583486994</v>
      </c>
      <c r="E958" s="10">
        <v>135240.8820000003</v>
      </c>
      <c r="F958" s="10">
        <v>151232.01999999981</v>
      </c>
      <c r="G958" s="10">
        <f t="shared" si="2"/>
        <v>412740.2068</v>
      </c>
      <c r="H958" s="11">
        <f t="shared" si="5"/>
        <v>0.005492173072</v>
      </c>
      <c r="J958" s="12"/>
      <c r="K958" s="12"/>
      <c r="L958" s="12"/>
      <c r="M958" s="12"/>
      <c r="N958" s="12"/>
      <c r="O958" s="12"/>
      <c r="P958" s="12"/>
      <c r="Q958" s="12">
        <v>44488.0</v>
      </c>
      <c r="R958" s="2">
        <v>308.23</v>
      </c>
      <c r="S958" s="3" t="s">
        <v>577</v>
      </c>
      <c r="T958" s="4">
        <f t="array" ref="T958">XLOOKUP(S958,'Agregado (2)'!$B$2:$B$1511,'Agregado (2)'!$H$2:$H$1511)</f>
        <v>-0.001444757646</v>
      </c>
      <c r="V958" s="12">
        <v>44488.0</v>
      </c>
      <c r="W958" s="2">
        <v>378.96</v>
      </c>
      <c r="Y958" s="12">
        <v>44488.0</v>
      </c>
      <c r="Z958" s="2">
        <v>378.96</v>
      </c>
      <c r="AA958" s="22">
        <f t="shared" si="7"/>
        <v>0.0131748612</v>
      </c>
      <c r="AB958" s="3" t="s">
        <v>577</v>
      </c>
      <c r="AC958" s="4">
        <f t="array" ref="AC958">XLOOKUP(AB958,'Agregado (2)'!$B$2:$B$1511,'Agregado (2)'!$H$2:$H$1511)</f>
        <v>-0.001444757646</v>
      </c>
      <c r="AD958" s="3" t="s">
        <v>577</v>
      </c>
      <c r="AE958" s="2">
        <v>-1028.728</v>
      </c>
      <c r="AF958" s="12">
        <v>44488.0</v>
      </c>
      <c r="AG958" s="2">
        <v>288.09</v>
      </c>
      <c r="AH958" s="9">
        <f t="shared" si="8"/>
        <v>-0.006745913185</v>
      </c>
    </row>
    <row r="959" ht="15.75" customHeight="1">
      <c r="B959" s="13" t="s">
        <v>577</v>
      </c>
      <c r="C959" s="10">
        <v>125238.56100000003</v>
      </c>
      <c r="D959" s="21">
        <f t="shared" si="1"/>
        <v>-0.008180594901</v>
      </c>
      <c r="E959" s="10">
        <v>135330.6870000003</v>
      </c>
      <c r="F959" s="10">
        <v>151575.0879999998</v>
      </c>
      <c r="G959" s="10">
        <f t="shared" si="2"/>
        <v>412144.3278</v>
      </c>
      <c r="H959" s="11">
        <f t="shared" si="5"/>
        <v>-0.001444757646</v>
      </c>
      <c r="J959" s="12"/>
      <c r="K959" s="12"/>
      <c r="L959" s="12"/>
      <c r="M959" s="12"/>
      <c r="N959" s="12"/>
      <c r="O959" s="12"/>
      <c r="P959" s="12"/>
      <c r="Q959" s="12">
        <v>44489.0</v>
      </c>
      <c r="R959" s="2">
        <v>307.41</v>
      </c>
      <c r="S959" s="3" t="s">
        <v>578</v>
      </c>
      <c r="T959" s="4">
        <f t="array" ref="T959">XLOOKUP(S959,'Agregado (2)'!$B$2:$B$1511,'Agregado (2)'!$H$2:$H$1511)</f>
        <v>0.002060386499</v>
      </c>
      <c r="V959" s="12">
        <v>44489.0</v>
      </c>
      <c r="W959" s="2">
        <v>371.94</v>
      </c>
      <c r="Y959" s="12">
        <v>44489.0</v>
      </c>
      <c r="Z959" s="2">
        <v>371.94</v>
      </c>
      <c r="AA959" s="22">
        <f t="shared" si="7"/>
        <v>-0.01869810767</v>
      </c>
      <c r="AB959" s="3" t="s">
        <v>578</v>
      </c>
      <c r="AC959" s="4">
        <f t="array" ref="AC959">XLOOKUP(AB959,'Agregado (2)'!$B$2:$B$1511,'Agregado (2)'!$H$2:$H$1511)</f>
        <v>0.002060386499</v>
      </c>
      <c r="AD959" s="3" t="s">
        <v>578</v>
      </c>
      <c r="AE959" s="2">
        <v>608.288</v>
      </c>
      <c r="AF959" s="12">
        <v>44489.0</v>
      </c>
      <c r="AG959" s="2">
        <v>288.6</v>
      </c>
      <c r="AH959" s="9">
        <f t="shared" si="8"/>
        <v>0.001768715022</v>
      </c>
    </row>
    <row r="960" ht="15.75" customHeight="1">
      <c r="B960" s="13" t="s">
        <v>578</v>
      </c>
      <c r="C960" s="10">
        <v>125846.84900000003</v>
      </c>
      <c r="D960" s="21">
        <f t="shared" si="1"/>
        <v>0.004845277072</v>
      </c>
      <c r="E960" s="10">
        <v>135443.7740000003</v>
      </c>
      <c r="F960" s="10">
        <v>151703.7519999998</v>
      </c>
      <c r="G960" s="10">
        <f t="shared" si="2"/>
        <v>412994.3798</v>
      </c>
      <c r="H960" s="11">
        <f t="shared" si="5"/>
        <v>0.002060386499</v>
      </c>
      <c r="J960" s="12"/>
      <c r="K960" s="12"/>
      <c r="L960" s="12"/>
      <c r="M960" s="12"/>
      <c r="N960" s="12"/>
      <c r="O960" s="12"/>
      <c r="P960" s="12"/>
      <c r="Q960" s="12">
        <v>44490.0</v>
      </c>
      <c r="R960" s="2">
        <v>310.76</v>
      </c>
      <c r="S960" s="3" t="s">
        <v>579</v>
      </c>
      <c r="T960" s="4">
        <f t="array" ref="T960">XLOOKUP(S960,'Agregado (2)'!$B$2:$B$1511,'Agregado (2)'!$H$2:$H$1511)</f>
        <v>0.003756394141</v>
      </c>
      <c r="V960" s="12">
        <v>44490.0</v>
      </c>
      <c r="W960" s="2">
        <v>376.2</v>
      </c>
      <c r="Y960" s="12">
        <v>44490.0</v>
      </c>
      <c r="Z960" s="2">
        <v>376.2</v>
      </c>
      <c r="AA960" s="22">
        <f t="shared" si="7"/>
        <v>0.01138836593</v>
      </c>
      <c r="AB960" s="3" t="s">
        <v>579</v>
      </c>
      <c r="AC960" s="4">
        <f t="array" ref="AC960">XLOOKUP(AB960,'Agregado (2)'!$B$2:$B$1511,'Agregado (2)'!$H$2:$H$1511)</f>
        <v>0.003756394141</v>
      </c>
      <c r="AD960" s="3" t="s">
        <v>579</v>
      </c>
      <c r="AE960" s="2">
        <v>1130.594</v>
      </c>
      <c r="AF960" s="12">
        <v>44490.0</v>
      </c>
      <c r="AG960" s="2">
        <v>298.0</v>
      </c>
      <c r="AH960" s="9">
        <f t="shared" si="8"/>
        <v>0.03205184017</v>
      </c>
    </row>
    <row r="961" ht="15.75" customHeight="1">
      <c r="B961" s="13" t="s">
        <v>579</v>
      </c>
      <c r="C961" s="10">
        <v>126977.44300000003</v>
      </c>
      <c r="D961" s="21">
        <f t="shared" si="1"/>
        <v>0.008943772986</v>
      </c>
      <c r="E961" s="10">
        <v>135648.0790000003</v>
      </c>
      <c r="F961" s="10">
        <v>151923.1359999998</v>
      </c>
      <c r="G961" s="10">
        <f t="shared" si="2"/>
        <v>414548.6669</v>
      </c>
      <c r="H961" s="11">
        <f t="shared" si="5"/>
        <v>0.003756394141</v>
      </c>
      <c r="J961" s="12"/>
      <c r="K961" s="12"/>
      <c r="L961" s="12"/>
      <c r="M961" s="12"/>
      <c r="N961" s="12"/>
      <c r="O961" s="12"/>
      <c r="P961" s="12"/>
      <c r="Q961" s="12">
        <v>44491.0</v>
      </c>
      <c r="R961" s="2">
        <v>309.16</v>
      </c>
      <c r="S961" s="3" t="s">
        <v>580</v>
      </c>
      <c r="T961" s="4">
        <f t="array" ref="T961">XLOOKUP(S961,'Agregado (2)'!$B$2:$B$1511,'Agregado (2)'!$H$2:$H$1511)</f>
        <v>0.003449936054</v>
      </c>
      <c r="V961" s="12">
        <v>44491.0</v>
      </c>
      <c r="W961" s="2">
        <v>381.66</v>
      </c>
      <c r="Y961" s="12">
        <v>44491.0</v>
      </c>
      <c r="Z961" s="2">
        <v>381.66</v>
      </c>
      <c r="AA961" s="22">
        <f t="shared" si="7"/>
        <v>0.01440924305</v>
      </c>
      <c r="AB961" s="3" t="s">
        <v>580</v>
      </c>
      <c r="AC961" s="4">
        <f t="array" ref="AC961">XLOOKUP(AB961,'Agregado (2)'!$B$2:$B$1511,'Agregado (2)'!$H$2:$H$1511)</f>
        <v>0.003449936054</v>
      </c>
      <c r="AD961" s="3" t="s">
        <v>580</v>
      </c>
      <c r="AE961" s="2">
        <v>657.755</v>
      </c>
      <c r="AF961" s="12">
        <v>44491.0</v>
      </c>
      <c r="AG961" s="2">
        <v>303.23</v>
      </c>
      <c r="AH961" s="9">
        <f t="shared" si="8"/>
        <v>0.01739810696</v>
      </c>
    </row>
    <row r="962" ht="15.75" customHeight="1">
      <c r="B962" s="13" t="s">
        <v>580</v>
      </c>
      <c r="C962" s="10">
        <v>127635.19800000003</v>
      </c>
      <c r="D962" s="21">
        <f t="shared" si="1"/>
        <v>0.005166722757</v>
      </c>
      <c r="E962" s="10">
        <v>136399.4950000003</v>
      </c>
      <c r="F962" s="10">
        <v>151946.6049999998</v>
      </c>
      <c r="G962" s="10">
        <f t="shared" si="2"/>
        <v>415981.3032</v>
      </c>
      <c r="H962" s="11">
        <f t="shared" si="5"/>
        <v>0.003449936054</v>
      </c>
      <c r="J962" s="12"/>
      <c r="K962" s="12"/>
      <c r="L962" s="12"/>
      <c r="M962" s="12"/>
      <c r="N962" s="12"/>
      <c r="O962" s="12"/>
      <c r="P962" s="12"/>
      <c r="Q962" s="12">
        <v>44494.0</v>
      </c>
      <c r="R962" s="2">
        <v>308.13</v>
      </c>
      <c r="S962" s="3" t="s">
        <v>581</v>
      </c>
      <c r="T962" s="4">
        <f t="array" ref="T962">XLOOKUP(S962,'Agregado (2)'!$B$2:$B$1511,'Agregado (2)'!$H$2:$H$1511)</f>
        <v>-0.004409585302</v>
      </c>
      <c r="V962" s="12">
        <v>44494.0</v>
      </c>
      <c r="W962" s="2">
        <v>385.1</v>
      </c>
      <c r="Y962" s="12">
        <v>44494.0</v>
      </c>
      <c r="Z962" s="2">
        <v>385.1</v>
      </c>
      <c r="AA962" s="22">
        <f t="shared" si="7"/>
        <v>0.008972880902</v>
      </c>
      <c r="AB962" s="3" t="s">
        <v>581</v>
      </c>
      <c r="AC962" s="4">
        <f t="array" ref="AC962">XLOOKUP(AB962,'Agregado (2)'!$B$2:$B$1511,'Agregado (2)'!$H$2:$H$1511)</f>
        <v>-0.004409585302</v>
      </c>
      <c r="AD962" s="3" t="s">
        <v>581</v>
      </c>
      <c r="AE962" s="2">
        <v>-2220.393</v>
      </c>
      <c r="AF962" s="12">
        <v>44494.0</v>
      </c>
      <c r="AG962" s="2">
        <v>341.62</v>
      </c>
      <c r="AH962" s="9">
        <f t="shared" si="8"/>
        <v>0.1192074147</v>
      </c>
    </row>
    <row r="963" ht="15.75" customHeight="1">
      <c r="B963" s="13" t="s">
        <v>581</v>
      </c>
      <c r="C963" s="10">
        <v>125414.80500000004</v>
      </c>
      <c r="D963" s="21">
        <f t="shared" si="1"/>
        <v>-0.01754949584</v>
      </c>
      <c r="E963" s="10">
        <v>136604.21000000028</v>
      </c>
      <c r="F963" s="10">
        <v>152132.03899999982</v>
      </c>
      <c r="G963" s="10">
        <f t="shared" si="2"/>
        <v>414151.0365</v>
      </c>
      <c r="H963" s="11">
        <f t="shared" si="5"/>
        <v>-0.004409585302</v>
      </c>
      <c r="J963" s="12"/>
      <c r="K963" s="12"/>
      <c r="L963" s="12"/>
      <c r="M963" s="12"/>
      <c r="N963" s="12"/>
      <c r="O963" s="12"/>
      <c r="P963" s="12"/>
      <c r="Q963" s="12">
        <v>44495.0</v>
      </c>
      <c r="R963" s="2">
        <v>310.11</v>
      </c>
      <c r="S963" s="3" t="s">
        <v>582</v>
      </c>
      <c r="T963" s="4">
        <f t="array" ref="T963">XLOOKUP(S963,'Agregado (2)'!$B$2:$B$1511,'Agregado (2)'!$H$2:$H$1511)</f>
        <v>0.004341033509</v>
      </c>
      <c r="V963" s="12">
        <v>44495.0</v>
      </c>
      <c r="W963" s="2">
        <v>390.34</v>
      </c>
      <c r="Y963" s="12">
        <v>44495.0</v>
      </c>
      <c r="Z963" s="2">
        <v>390.34</v>
      </c>
      <c r="AA963" s="22">
        <f t="shared" si="7"/>
        <v>0.01351511338</v>
      </c>
      <c r="AB963" s="3" t="s">
        <v>582</v>
      </c>
      <c r="AC963" s="4">
        <f t="array" ref="AC963">XLOOKUP(AB963,'Agregado (2)'!$B$2:$B$1511,'Agregado (2)'!$H$2:$H$1511)</f>
        <v>0.004341033509</v>
      </c>
      <c r="AD963" s="3" t="s">
        <v>582</v>
      </c>
      <c r="AE963" s="2">
        <v>1752.873</v>
      </c>
      <c r="AF963" s="12">
        <v>44495.0</v>
      </c>
      <c r="AG963" s="2">
        <v>339.48</v>
      </c>
      <c r="AH963" s="9">
        <f t="shared" si="8"/>
        <v>-0.006283973108</v>
      </c>
    </row>
    <row r="964" ht="15.75" customHeight="1">
      <c r="B964" s="13" t="s">
        <v>582</v>
      </c>
      <c r="C964" s="10">
        <v>127167.67800000004</v>
      </c>
      <c r="D964" s="21">
        <f t="shared" si="1"/>
        <v>0.01387983141</v>
      </c>
      <c r="E964" s="10">
        <v>136604.21000000028</v>
      </c>
      <c r="F964" s="10">
        <v>152180.88599999982</v>
      </c>
      <c r="G964" s="10">
        <f t="shared" si="2"/>
        <v>415952.7879</v>
      </c>
      <c r="H964" s="11">
        <f t="shared" si="5"/>
        <v>0.004341033509</v>
      </c>
      <c r="J964" s="12"/>
      <c r="K964" s="12"/>
      <c r="L964" s="12"/>
      <c r="M964" s="12"/>
      <c r="N964" s="12"/>
      <c r="O964" s="12"/>
      <c r="P964" s="12"/>
      <c r="Q964" s="12">
        <v>44496.0</v>
      </c>
      <c r="R964" s="2">
        <v>323.17</v>
      </c>
      <c r="S964" s="3" t="s">
        <v>583</v>
      </c>
      <c r="T964" s="4">
        <f t="array" ref="T964">XLOOKUP(S964,'Agregado (2)'!$B$2:$B$1511,'Agregado (2)'!$H$2:$H$1511)</f>
        <v>0.02595108651</v>
      </c>
      <c r="V964" s="12">
        <v>44496.0</v>
      </c>
      <c r="W964" s="2">
        <v>392.64</v>
      </c>
      <c r="Y964" s="12">
        <v>44496.0</v>
      </c>
      <c r="Z964" s="2">
        <v>392.64</v>
      </c>
      <c r="AA964" s="22">
        <f t="shared" si="7"/>
        <v>0.005875007319</v>
      </c>
      <c r="AB964" s="3" t="s">
        <v>583</v>
      </c>
      <c r="AC964" s="4">
        <f t="array" ref="AC964">XLOOKUP(AB964,'Agregado (2)'!$B$2:$B$1511,'Agregado (2)'!$H$2:$H$1511)</f>
        <v>0.02595108651</v>
      </c>
      <c r="AD964" s="3" t="s">
        <v>583</v>
      </c>
      <c r="AE964" s="2">
        <v>2143.767</v>
      </c>
      <c r="AF964" s="12">
        <v>44496.0</v>
      </c>
      <c r="AG964" s="2">
        <v>345.95</v>
      </c>
      <c r="AH964" s="9">
        <f t="shared" si="8"/>
        <v>0.01887922084</v>
      </c>
    </row>
    <row r="965" ht="15.75" customHeight="1">
      <c r="B965" s="13" t="s">
        <v>583</v>
      </c>
      <c r="C965" s="10">
        <v>129311.44500000004</v>
      </c>
      <c r="D965" s="21">
        <f t="shared" si="1"/>
        <v>0.0167172821</v>
      </c>
      <c r="E965" s="10">
        <v>144091.1300000003</v>
      </c>
      <c r="F965" s="10">
        <v>153485.9059999998</v>
      </c>
      <c r="G965" s="10">
        <f t="shared" si="2"/>
        <v>426888.4977</v>
      </c>
      <c r="H965" s="11">
        <f t="shared" si="5"/>
        <v>0.02595108651</v>
      </c>
      <c r="J965" s="12"/>
      <c r="K965" s="12"/>
      <c r="L965" s="12"/>
      <c r="M965" s="12"/>
      <c r="N965" s="12"/>
      <c r="O965" s="12"/>
      <c r="P965" s="12"/>
      <c r="Q965" s="12">
        <v>44497.0</v>
      </c>
      <c r="R965" s="2">
        <v>324.35</v>
      </c>
      <c r="S965" s="3" t="s">
        <v>584</v>
      </c>
      <c r="T965" s="4">
        <f t="array" ref="T965">XLOOKUP(S965,'Agregado (2)'!$B$2:$B$1511,'Agregado (2)'!$H$2:$H$1511)</f>
        <v>-0.0004115516743</v>
      </c>
      <c r="V965" s="12">
        <v>44497.0</v>
      </c>
      <c r="W965" s="2">
        <v>406.69</v>
      </c>
      <c r="Y965" s="12">
        <v>44497.0</v>
      </c>
      <c r="Z965" s="2">
        <v>406.69</v>
      </c>
      <c r="AA965" s="22">
        <f t="shared" si="7"/>
        <v>0.03515806294</v>
      </c>
      <c r="AB965" s="3" t="s">
        <v>584</v>
      </c>
      <c r="AC965" s="4">
        <f t="array" ref="AC965">XLOOKUP(AB965,'Agregado (2)'!$B$2:$B$1511,'Agregado (2)'!$H$2:$H$1511)</f>
        <v>-0.0004115516743</v>
      </c>
      <c r="AD965" s="3" t="s">
        <v>584</v>
      </c>
      <c r="AE965" s="2">
        <v>-363.059</v>
      </c>
      <c r="AF965" s="12">
        <v>44497.0</v>
      </c>
      <c r="AG965" s="2">
        <v>359.01</v>
      </c>
      <c r="AH965" s="9">
        <f t="shared" si="8"/>
        <v>0.03705598731</v>
      </c>
    </row>
    <row r="966" ht="15.75" customHeight="1">
      <c r="B966" s="13" t="s">
        <v>584</v>
      </c>
      <c r="C966" s="10">
        <v>128948.38600000004</v>
      </c>
      <c r="D966" s="21">
        <f t="shared" si="1"/>
        <v>-0.002811581172</v>
      </c>
      <c r="E966" s="10">
        <v>144136.69100000028</v>
      </c>
      <c r="F966" s="10">
        <v>153627.7729999998</v>
      </c>
      <c r="G966" s="10">
        <f t="shared" si="2"/>
        <v>426712.8472</v>
      </c>
      <c r="H966" s="11">
        <f t="shared" si="5"/>
        <v>-0.0004115516743</v>
      </c>
      <c r="J966" s="12"/>
      <c r="K966" s="12"/>
      <c r="L966" s="12"/>
      <c r="M966" s="12"/>
      <c r="N966" s="12"/>
      <c r="O966" s="12"/>
      <c r="P966" s="12"/>
      <c r="Q966" s="12">
        <v>44498.0</v>
      </c>
      <c r="R966" s="2">
        <v>331.62</v>
      </c>
      <c r="S966" s="3" t="s">
        <v>585</v>
      </c>
      <c r="T966" s="4">
        <f t="array" ref="T966">XLOOKUP(S966,'Agregado (2)'!$B$2:$B$1511,'Agregado (2)'!$H$2:$H$1511)</f>
        <v>0.003232967769</v>
      </c>
      <c r="V966" s="12">
        <v>44498.0</v>
      </c>
      <c r="W966" s="2">
        <v>404.15</v>
      </c>
      <c r="Y966" s="12">
        <v>44498.0</v>
      </c>
      <c r="Z966" s="2">
        <v>404.15</v>
      </c>
      <c r="AA966" s="22">
        <f t="shared" si="7"/>
        <v>-0.006265128283</v>
      </c>
      <c r="AB966" s="3" t="s">
        <v>585</v>
      </c>
      <c r="AC966" s="4">
        <f t="array" ref="AC966">XLOOKUP(AB966,'Agregado (2)'!$B$2:$B$1511,'Agregado (2)'!$H$2:$H$1511)</f>
        <v>0.003232967769</v>
      </c>
      <c r="AD966" s="3" t="s">
        <v>585</v>
      </c>
      <c r="AE966" s="2">
        <v>1099.926</v>
      </c>
      <c r="AF966" s="12">
        <v>44498.0</v>
      </c>
      <c r="AG966" s="2">
        <v>371.33</v>
      </c>
      <c r="AH966" s="9">
        <f t="shared" si="8"/>
        <v>0.03374091186</v>
      </c>
    </row>
    <row r="967" ht="15.75" customHeight="1">
      <c r="B967" s="13" t="s">
        <v>585</v>
      </c>
      <c r="C967" s="10">
        <v>130048.31200000005</v>
      </c>
      <c r="D967" s="21">
        <f t="shared" si="1"/>
        <v>0.008493796417</v>
      </c>
      <c r="E967" s="10">
        <v>144343.74100000027</v>
      </c>
      <c r="F967" s="10">
        <v>153702.5669999998</v>
      </c>
      <c r="G967" s="10">
        <f t="shared" si="2"/>
        <v>428094.6285</v>
      </c>
      <c r="H967" s="11">
        <f t="shared" si="5"/>
        <v>0.003232967769</v>
      </c>
      <c r="J967" s="12"/>
      <c r="K967" s="12"/>
      <c r="L967" s="12"/>
      <c r="M967" s="12"/>
      <c r="N967" s="12"/>
      <c r="O967" s="12"/>
      <c r="P967" s="12"/>
      <c r="Q967" s="12">
        <v>44501.0</v>
      </c>
      <c r="R967" s="2">
        <v>329.37</v>
      </c>
      <c r="S967" s="3">
        <v>44207.0</v>
      </c>
      <c r="T967" s="4">
        <f t="array" ref="T967">XLOOKUP(S967,'Agregado (2)'!$B$2:$B$1511,'Agregado (2)'!$H$2:$H$1511)</f>
        <v>0.006270401274</v>
      </c>
      <c r="V967" s="12">
        <v>44501.0</v>
      </c>
      <c r="W967" s="2">
        <v>394.39</v>
      </c>
      <c r="Y967" s="12">
        <v>44501.0</v>
      </c>
      <c r="Z967" s="2">
        <v>394.39</v>
      </c>
      <c r="AA967" s="22">
        <f t="shared" si="7"/>
        <v>-0.02444582874</v>
      </c>
      <c r="AB967" s="3">
        <v>44207.0</v>
      </c>
      <c r="AC967" s="4">
        <f t="array" ref="AC967">XLOOKUP(AB967,'Agregado (2)'!$B$2:$B$1511,'Agregado (2)'!$H$2:$H$1511)</f>
        <v>0.006270401274</v>
      </c>
      <c r="AD967" s="3">
        <v>44207.0</v>
      </c>
      <c r="AE967" s="2">
        <v>2112.516</v>
      </c>
      <c r="AF967" s="12">
        <v>44501.0</v>
      </c>
      <c r="AG967" s="2">
        <v>402.86</v>
      </c>
      <c r="AH967" s="9">
        <f t="shared" si="8"/>
        <v>0.08149795193</v>
      </c>
    </row>
    <row r="968" ht="15.75" customHeight="1">
      <c r="B968" s="13">
        <v>44207.0</v>
      </c>
      <c r="C968" s="10">
        <v>132160.82800000004</v>
      </c>
      <c r="D968" s="21">
        <f t="shared" si="1"/>
        <v>0.0161135627</v>
      </c>
      <c r="E968" s="10">
        <v>144551.21800000028</v>
      </c>
      <c r="F968" s="10">
        <v>154075.3249999998</v>
      </c>
      <c r="G968" s="10">
        <f t="shared" si="2"/>
        <v>430787.3871</v>
      </c>
      <c r="H968" s="11">
        <f t="shared" si="5"/>
        <v>0.006270401274</v>
      </c>
      <c r="J968" s="12"/>
      <c r="K968" s="12"/>
      <c r="L968" s="12"/>
      <c r="M968" s="12"/>
      <c r="N968" s="12"/>
      <c r="O968" s="12"/>
      <c r="P968" s="12"/>
      <c r="Q968" s="12">
        <v>44502.0</v>
      </c>
      <c r="R968" s="2">
        <v>333.13</v>
      </c>
      <c r="S968" s="3">
        <v>44238.0</v>
      </c>
      <c r="T968" s="4">
        <f t="array" ref="T968">XLOOKUP(S968,'Agregado (2)'!$B$2:$B$1511,'Agregado (2)'!$H$2:$H$1511)</f>
        <v>0.0005045803803</v>
      </c>
      <c r="V968" s="12">
        <v>44502.0</v>
      </c>
      <c r="W968" s="2">
        <v>390.7</v>
      </c>
      <c r="Y968" s="12">
        <v>44502.0</v>
      </c>
      <c r="Z968" s="2">
        <v>390.7</v>
      </c>
      <c r="AA968" s="22">
        <f t="shared" si="7"/>
        <v>-0.009400265376</v>
      </c>
      <c r="AB968" s="3">
        <v>44238.0</v>
      </c>
      <c r="AC968" s="4">
        <f t="array" ref="AC968">XLOOKUP(AB968,'Agregado (2)'!$B$2:$B$1511,'Agregado (2)'!$H$2:$H$1511)</f>
        <v>0.0005045803803</v>
      </c>
      <c r="AD968" s="3">
        <v>44238.0</v>
      </c>
      <c r="AE968" s="2">
        <v>-23.004</v>
      </c>
      <c r="AF968" s="12">
        <v>44502.0</v>
      </c>
      <c r="AG968" s="2">
        <v>390.67</v>
      </c>
      <c r="AH968" s="9">
        <f t="shared" si="8"/>
        <v>-0.03072589319</v>
      </c>
    </row>
    <row r="969" ht="15.75" customHeight="1">
      <c r="B969" s="13">
        <v>44238.0</v>
      </c>
      <c r="C969" s="10">
        <v>132137.82400000005</v>
      </c>
      <c r="D969" s="21">
        <f t="shared" si="1"/>
        <v>-0.0001740758031</v>
      </c>
      <c r="E969" s="10">
        <v>144735.9750000003</v>
      </c>
      <c r="F969" s="10">
        <v>154131.0099999998</v>
      </c>
      <c r="G969" s="10">
        <f t="shared" si="2"/>
        <v>431004.8088</v>
      </c>
      <c r="H969" s="11">
        <f t="shared" si="5"/>
        <v>0.0005045803803</v>
      </c>
      <c r="J969" s="12"/>
      <c r="K969" s="12"/>
      <c r="L969" s="12"/>
      <c r="M969" s="12"/>
      <c r="N969" s="12"/>
      <c r="O969" s="12"/>
      <c r="P969" s="12"/>
      <c r="Q969" s="12">
        <v>44503.0</v>
      </c>
      <c r="R969" s="2">
        <v>334.0</v>
      </c>
      <c r="S969" s="3">
        <v>44266.0</v>
      </c>
      <c r="T969" s="4">
        <f t="array" ref="T969">XLOOKUP(S969,'Agregado (2)'!$B$2:$B$1511,'Agregado (2)'!$H$2:$H$1511)</f>
        <v>0.001271989575</v>
      </c>
      <c r="V969" s="12">
        <v>44503.0</v>
      </c>
      <c r="W969" s="2">
        <v>386.55</v>
      </c>
      <c r="Y969" s="12">
        <v>44503.0</v>
      </c>
      <c r="Z969" s="2">
        <v>386.55</v>
      </c>
      <c r="AA969" s="22">
        <f t="shared" si="7"/>
        <v>-0.01067877629</v>
      </c>
      <c r="AB969" s="3">
        <v>44266.0</v>
      </c>
      <c r="AC969" s="4">
        <f t="array" ref="AC969">XLOOKUP(AB969,'Agregado (2)'!$B$2:$B$1511,'Agregado (2)'!$H$2:$H$1511)</f>
        <v>0.001271989575</v>
      </c>
      <c r="AD969" s="3">
        <v>44266.0</v>
      </c>
      <c r="AE969" s="2">
        <v>-623.379</v>
      </c>
      <c r="AF969" s="12">
        <v>44503.0</v>
      </c>
      <c r="AG969" s="2">
        <v>404.62</v>
      </c>
      <c r="AH969" s="9">
        <f t="shared" si="8"/>
        <v>0.03508514119</v>
      </c>
    </row>
    <row r="970" ht="15.75" customHeight="1">
      <c r="B970" s="13">
        <v>44266.0</v>
      </c>
      <c r="C970" s="10">
        <v>131514.44500000007</v>
      </c>
      <c r="D970" s="21">
        <f t="shared" si="1"/>
        <v>-0.004728805589</v>
      </c>
      <c r="E970" s="10">
        <v>145500.9060000003</v>
      </c>
      <c r="F970" s="10">
        <v>154538.0449999998</v>
      </c>
      <c r="G970" s="10">
        <f t="shared" si="2"/>
        <v>431553.3913</v>
      </c>
      <c r="H970" s="11">
        <f t="shared" si="5"/>
        <v>0.001271989575</v>
      </c>
      <c r="J970" s="12"/>
      <c r="K970" s="12"/>
      <c r="L970" s="12"/>
      <c r="M970" s="12"/>
      <c r="N970" s="12"/>
      <c r="O970" s="12"/>
      <c r="P970" s="12"/>
      <c r="Q970" s="12">
        <v>44504.0</v>
      </c>
      <c r="R970" s="2">
        <v>336.44</v>
      </c>
      <c r="S970" s="3">
        <v>44297.0</v>
      </c>
      <c r="T970" s="4">
        <f t="array" ref="T970">XLOOKUP(S970,'Agregado (2)'!$B$2:$B$1511,'Agregado (2)'!$H$2:$H$1511)</f>
        <v>0.003428869715</v>
      </c>
      <c r="V970" s="12">
        <v>44504.0</v>
      </c>
      <c r="W970" s="2">
        <v>389.04</v>
      </c>
      <c r="Y970" s="12">
        <v>44504.0</v>
      </c>
      <c r="Z970" s="2">
        <v>389.04</v>
      </c>
      <c r="AA970" s="22">
        <f t="shared" si="7"/>
        <v>0.006420940329</v>
      </c>
      <c r="AB970" s="3">
        <v>44297.0</v>
      </c>
      <c r="AC970" s="4">
        <f t="array" ref="AC970">XLOOKUP(AB970,'Agregado (2)'!$B$2:$B$1511,'Agregado (2)'!$H$2:$H$1511)</f>
        <v>0.003428869715</v>
      </c>
      <c r="AD970" s="3">
        <v>44297.0</v>
      </c>
      <c r="AE970" s="2">
        <v>1115.381</v>
      </c>
      <c r="AF970" s="12">
        <v>44504.0</v>
      </c>
      <c r="AG970" s="2">
        <v>409.97</v>
      </c>
      <c r="AH970" s="9">
        <f t="shared" si="8"/>
        <v>0.01313563124</v>
      </c>
    </row>
    <row r="971" ht="15.75" customHeight="1">
      <c r="B971" s="13">
        <v>44297.0</v>
      </c>
      <c r="C971" s="10">
        <v>132629.82600000006</v>
      </c>
      <c r="D971" s="21">
        <f t="shared" si="1"/>
        <v>0.008445291091</v>
      </c>
      <c r="E971" s="10">
        <v>145617.5530000003</v>
      </c>
      <c r="F971" s="10">
        <v>154788.2839999998</v>
      </c>
      <c r="G971" s="10">
        <f t="shared" si="2"/>
        <v>433035.6714</v>
      </c>
      <c r="H971" s="11">
        <f t="shared" si="5"/>
        <v>0.003428869715</v>
      </c>
      <c r="J971" s="12"/>
      <c r="K971" s="12"/>
      <c r="L971" s="12"/>
      <c r="M971" s="12"/>
      <c r="N971" s="12"/>
      <c r="O971" s="12"/>
      <c r="P971" s="12"/>
      <c r="Q971" s="12">
        <v>44505.0</v>
      </c>
      <c r="R971" s="2">
        <v>336.06</v>
      </c>
      <c r="S971" s="3">
        <v>44327.0</v>
      </c>
      <c r="T971" s="4">
        <f t="array" ref="T971">XLOOKUP(S971,'Agregado (2)'!$B$2:$B$1511,'Agregado (2)'!$H$2:$H$1511)</f>
        <v>0.0003861937573</v>
      </c>
      <c r="V971" s="12">
        <v>44505.0</v>
      </c>
      <c r="W971" s="2">
        <v>387.11</v>
      </c>
      <c r="Y971" s="12">
        <v>44505.0</v>
      </c>
      <c r="Z971" s="2">
        <v>387.11</v>
      </c>
      <c r="AA971" s="22">
        <f t="shared" si="7"/>
        <v>-0.004973275728</v>
      </c>
      <c r="AB971" s="3">
        <v>44327.0</v>
      </c>
      <c r="AC971" s="4">
        <f t="array" ref="AC971">XLOOKUP(AB971,'Agregado (2)'!$B$2:$B$1511,'Agregado (2)'!$H$2:$H$1511)</f>
        <v>0.0003861937573</v>
      </c>
      <c r="AD971" s="3">
        <v>44327.0</v>
      </c>
      <c r="AE971" s="2">
        <v>-210.035</v>
      </c>
      <c r="AF971" s="12">
        <v>44505.0</v>
      </c>
      <c r="AG971" s="2">
        <v>407.36</v>
      </c>
      <c r="AH971" s="9">
        <f t="shared" si="8"/>
        <v>-0.00638667092</v>
      </c>
    </row>
    <row r="972" ht="15.75" customHeight="1">
      <c r="B972" s="13">
        <v>44327.0</v>
      </c>
      <c r="C972" s="10">
        <v>132419.79100000006</v>
      </c>
      <c r="D972" s="21">
        <f t="shared" si="1"/>
        <v>-0.001584873401</v>
      </c>
      <c r="E972" s="10">
        <v>145734.7050000003</v>
      </c>
      <c r="F972" s="10">
        <v>155048.4449999998</v>
      </c>
      <c r="G972" s="10">
        <f t="shared" si="2"/>
        <v>433202.9394</v>
      </c>
      <c r="H972" s="11">
        <f t="shared" si="5"/>
        <v>0.0003861937573</v>
      </c>
      <c r="J972" s="12"/>
      <c r="K972" s="12"/>
      <c r="L972" s="12"/>
      <c r="M972" s="12"/>
      <c r="N972" s="12"/>
      <c r="O972" s="12"/>
      <c r="P972" s="12"/>
      <c r="Q972" s="12">
        <v>44508.0</v>
      </c>
      <c r="R972" s="2">
        <v>336.99</v>
      </c>
      <c r="S972" s="3">
        <v>44419.0</v>
      </c>
      <c r="T972" s="4">
        <f t="array" ref="T972">XLOOKUP(S972,'Agregado (2)'!$B$2:$B$1511,'Agregado (2)'!$H$2:$H$1511)</f>
        <v>0.001506857255</v>
      </c>
      <c r="V972" s="12">
        <v>44508.0</v>
      </c>
      <c r="W972" s="2">
        <v>387.27</v>
      </c>
      <c r="Y972" s="12">
        <v>44508.0</v>
      </c>
      <c r="Z972" s="2">
        <v>387.27</v>
      </c>
      <c r="AA972" s="22">
        <f t="shared" si="7"/>
        <v>0.0004132338187</v>
      </c>
      <c r="AB972" s="3">
        <v>44419.0</v>
      </c>
      <c r="AC972" s="4">
        <f t="array" ref="AC972">XLOOKUP(AB972,'Agregado (2)'!$B$2:$B$1511,'Agregado (2)'!$H$2:$H$1511)</f>
        <v>0.001506857255</v>
      </c>
      <c r="AD972" s="3">
        <v>44419.0</v>
      </c>
      <c r="AE972" s="2">
        <v>327.97</v>
      </c>
      <c r="AF972" s="12">
        <v>44508.0</v>
      </c>
      <c r="AG972" s="2">
        <v>387.65</v>
      </c>
      <c r="AH972" s="9">
        <f t="shared" si="8"/>
        <v>-0.0495944447</v>
      </c>
    </row>
    <row r="973" ht="15.75" customHeight="1">
      <c r="B973" s="13">
        <v>44419.0</v>
      </c>
      <c r="C973" s="10">
        <v>132747.76100000006</v>
      </c>
      <c r="D973" s="21">
        <f t="shared" si="1"/>
        <v>0.002473682506</v>
      </c>
      <c r="E973" s="10">
        <v>145805.2650000003</v>
      </c>
      <c r="F973" s="10">
        <v>155303.1779999998</v>
      </c>
      <c r="G973" s="10">
        <f t="shared" si="2"/>
        <v>433856.2065</v>
      </c>
      <c r="H973" s="11">
        <f t="shared" si="5"/>
        <v>0.001506857255</v>
      </c>
      <c r="J973" s="12"/>
      <c r="K973" s="12"/>
      <c r="L973" s="12"/>
      <c r="M973" s="12"/>
      <c r="N973" s="12"/>
      <c r="O973" s="12"/>
      <c r="P973" s="12"/>
      <c r="Q973" s="12">
        <v>44509.0</v>
      </c>
      <c r="R973" s="2">
        <v>335.95</v>
      </c>
      <c r="S973" s="3">
        <v>44450.0</v>
      </c>
      <c r="T973" s="4">
        <f t="array" ref="T973">XLOOKUP(S973,'Agregado (2)'!$B$2:$B$1511,'Agregado (2)'!$H$2:$H$1511)</f>
        <v>-0.001901850132</v>
      </c>
      <c r="V973" s="12">
        <v>44509.0</v>
      </c>
      <c r="W973" s="2">
        <v>392.3</v>
      </c>
      <c r="Y973" s="12">
        <v>44509.0</v>
      </c>
      <c r="Z973" s="2">
        <v>392.3</v>
      </c>
      <c r="AA973" s="22">
        <f t="shared" si="7"/>
        <v>0.01290472903</v>
      </c>
      <c r="AB973" s="3">
        <v>44450.0</v>
      </c>
      <c r="AC973" s="4">
        <f t="array" ref="AC973">XLOOKUP(AB973,'Agregado (2)'!$B$2:$B$1511,'Agregado (2)'!$H$2:$H$1511)</f>
        <v>-0.001901850132</v>
      </c>
      <c r="AD973" s="3">
        <v>44450.0</v>
      </c>
      <c r="AE973" s="2">
        <v>-1172.373</v>
      </c>
      <c r="AF973" s="12">
        <v>44509.0</v>
      </c>
      <c r="AG973" s="2">
        <v>341.17</v>
      </c>
      <c r="AH973" s="9">
        <f t="shared" si="8"/>
        <v>-0.1277219839</v>
      </c>
    </row>
    <row r="974" ht="15.75" customHeight="1">
      <c r="B974" s="13">
        <v>44450.0</v>
      </c>
      <c r="C974" s="10">
        <v>131575.38800000006</v>
      </c>
      <c r="D974" s="21">
        <f t="shared" si="1"/>
        <v>-0.008870813566</v>
      </c>
      <c r="E974" s="10">
        <v>146111.2970000003</v>
      </c>
      <c r="F974" s="10">
        <v>155345.18499999982</v>
      </c>
      <c r="G974" s="10">
        <f t="shared" si="2"/>
        <v>433031.8611</v>
      </c>
      <c r="H974" s="11">
        <f t="shared" si="5"/>
        <v>-0.001901850132</v>
      </c>
      <c r="J974" s="12"/>
      <c r="K974" s="12"/>
      <c r="L974" s="12"/>
      <c r="M974" s="12"/>
      <c r="N974" s="12"/>
      <c r="O974" s="12"/>
      <c r="P974" s="12"/>
      <c r="Q974" s="12">
        <v>44510.0</v>
      </c>
      <c r="R974" s="2">
        <v>330.8</v>
      </c>
      <c r="S974" s="3">
        <v>44480.0</v>
      </c>
      <c r="T974" s="4">
        <f t="array" ref="T974">XLOOKUP(S974,'Agregado (2)'!$B$2:$B$1511,'Agregado (2)'!$H$2:$H$1511)</f>
        <v>0.003674941056</v>
      </c>
      <c r="V974" s="12">
        <v>44510.0</v>
      </c>
      <c r="W974" s="2">
        <v>387.69</v>
      </c>
      <c r="Y974" s="12">
        <v>44510.0</v>
      </c>
      <c r="Z974" s="2">
        <v>387.69</v>
      </c>
      <c r="AA974" s="22">
        <f t="shared" si="7"/>
        <v>-0.01182080201</v>
      </c>
      <c r="AB974" s="3">
        <v>44480.0</v>
      </c>
      <c r="AC974" s="4">
        <f t="array" ref="AC974">XLOOKUP(AB974,'Agregado (2)'!$B$2:$B$1511,'Agregado (2)'!$H$2:$H$1511)</f>
        <v>0.003674941056</v>
      </c>
      <c r="AD974" s="3">
        <v>44480.0</v>
      </c>
      <c r="AE974" s="2">
        <v>1238.456</v>
      </c>
      <c r="AF974" s="12">
        <v>44510.0</v>
      </c>
      <c r="AG974" s="2">
        <v>355.98</v>
      </c>
      <c r="AH974" s="9">
        <f t="shared" si="8"/>
        <v>0.04249366272</v>
      </c>
    </row>
    <row r="975" ht="15.75" customHeight="1">
      <c r="B975" s="13">
        <v>44480.0</v>
      </c>
      <c r="C975" s="10">
        <v>132813.84400000007</v>
      </c>
      <c r="D975" s="21">
        <f t="shared" si="1"/>
        <v>0.009368498473</v>
      </c>
      <c r="E975" s="10">
        <v>146158.2180000003</v>
      </c>
      <c r="F975" s="10">
        <v>155654.08399999983</v>
      </c>
      <c r="G975" s="10">
        <f t="shared" si="2"/>
        <v>434626.1554</v>
      </c>
      <c r="H975" s="11">
        <f t="shared" si="5"/>
        <v>0.003674941056</v>
      </c>
      <c r="J975" s="12"/>
      <c r="K975" s="12"/>
      <c r="L975" s="12"/>
      <c r="M975" s="12"/>
      <c r="N975" s="12"/>
      <c r="O975" s="12"/>
      <c r="P975" s="12"/>
      <c r="Q975" s="12">
        <v>44511.0</v>
      </c>
      <c r="R975" s="2">
        <v>332.43</v>
      </c>
      <c r="S975" s="3">
        <v>44511.0</v>
      </c>
      <c r="T975" s="4">
        <f t="array" ref="T975">XLOOKUP(S975,'Agregado (2)'!$B$2:$B$1511,'Agregado (2)'!$H$2:$H$1511)</f>
        <v>0.003889827121</v>
      </c>
      <c r="V975" s="12">
        <v>44511.0</v>
      </c>
      <c r="W975" s="2">
        <v>385.45</v>
      </c>
      <c r="Y975" s="12">
        <v>44511.0</v>
      </c>
      <c r="Z975" s="2">
        <v>385.45</v>
      </c>
      <c r="AA975" s="22">
        <f t="shared" si="7"/>
        <v>-0.0057945683</v>
      </c>
      <c r="AB975" s="3">
        <v>44511.0</v>
      </c>
      <c r="AC975" s="4">
        <f t="array" ref="AC975">XLOOKUP(AB975,'Agregado (2)'!$B$2:$B$1511,'Agregado (2)'!$H$2:$H$1511)</f>
        <v>0.003889827121</v>
      </c>
      <c r="AD975" s="3">
        <v>44511.0</v>
      </c>
      <c r="AE975" s="2">
        <v>579.508</v>
      </c>
      <c r="AF975" s="12">
        <v>44511.0</v>
      </c>
      <c r="AG975" s="2">
        <v>354.5</v>
      </c>
      <c r="AH975" s="9">
        <f t="shared" si="8"/>
        <v>-0.004166203526</v>
      </c>
    </row>
    <row r="976" ht="15.75" customHeight="1">
      <c r="B976" s="13">
        <v>44511.0</v>
      </c>
      <c r="C976" s="10">
        <v>133393.35200000007</v>
      </c>
      <c r="D976" s="21">
        <f t="shared" si="1"/>
        <v>0.00435381856</v>
      </c>
      <c r="E976" s="10">
        <v>146530.57900000032</v>
      </c>
      <c r="F976" s="10">
        <v>156396.13299999983</v>
      </c>
      <c r="G976" s="10">
        <f t="shared" si="2"/>
        <v>436320.0684</v>
      </c>
      <c r="H976" s="11">
        <f t="shared" si="5"/>
        <v>0.003889827121</v>
      </c>
      <c r="J976" s="12"/>
      <c r="K976" s="12"/>
      <c r="L976" s="12"/>
      <c r="M976" s="12"/>
      <c r="N976" s="12"/>
      <c r="O976" s="12"/>
      <c r="P976" s="12"/>
      <c r="Q976" s="12">
        <v>44512.0</v>
      </c>
      <c r="R976" s="2">
        <v>336.72</v>
      </c>
      <c r="S976" s="3">
        <v>44541.0</v>
      </c>
      <c r="T976" s="4">
        <f t="array" ref="T976">XLOOKUP(S976,'Agregado (2)'!$B$2:$B$1511,'Agregado (2)'!$H$2:$H$1511)</f>
        <v>-0.003537030535</v>
      </c>
      <c r="V976" s="12">
        <v>44512.0</v>
      </c>
      <c r="W976" s="2">
        <v>388.02</v>
      </c>
      <c r="Y976" s="12">
        <v>44512.0</v>
      </c>
      <c r="Z976" s="2">
        <v>388.02</v>
      </c>
      <c r="AA976" s="22">
        <f t="shared" si="7"/>
        <v>0.006645401781</v>
      </c>
      <c r="AB976" s="3">
        <v>44541.0</v>
      </c>
      <c r="AC976" s="4">
        <f t="array" ref="AC976">XLOOKUP(AB976,'Agregado (2)'!$B$2:$B$1511,'Agregado (2)'!$H$2:$H$1511)</f>
        <v>-0.003537030535</v>
      </c>
      <c r="AD976" s="3">
        <v>44541.0</v>
      </c>
      <c r="AE976" s="2">
        <v>-2504.84</v>
      </c>
      <c r="AF976" s="12">
        <v>44512.0</v>
      </c>
      <c r="AG976" s="2">
        <v>344.47</v>
      </c>
      <c r="AH976" s="9">
        <f t="shared" si="8"/>
        <v>-0.02870134204</v>
      </c>
    </row>
    <row r="977" ht="15.75" customHeight="1">
      <c r="B977" s="13">
        <v>44541.0</v>
      </c>
      <c r="C977" s="10">
        <v>130888.51200000008</v>
      </c>
      <c r="D977" s="21">
        <f t="shared" si="1"/>
        <v>-0.01895638974</v>
      </c>
      <c r="E977" s="10">
        <v>147112.71200000032</v>
      </c>
      <c r="F977" s="10">
        <v>156778.31199999983</v>
      </c>
      <c r="G977" s="10">
        <f t="shared" si="2"/>
        <v>434779.517</v>
      </c>
      <c r="H977" s="11">
        <f t="shared" si="5"/>
        <v>-0.003537030535</v>
      </c>
      <c r="J977" s="12"/>
      <c r="K977" s="12"/>
      <c r="L977" s="12"/>
      <c r="M977" s="12"/>
      <c r="N977" s="12"/>
      <c r="O977" s="12"/>
      <c r="P977" s="12"/>
      <c r="Q977" s="12">
        <v>44515.0</v>
      </c>
      <c r="R977" s="2">
        <v>336.07</v>
      </c>
      <c r="S977" s="3" t="s">
        <v>586</v>
      </c>
      <c r="T977" s="4">
        <f t="array" ref="T977">XLOOKUP(S977,'Agregado (2)'!$B$2:$B$1511,'Agregado (2)'!$H$2:$H$1511)</f>
        <v>0.001161875967</v>
      </c>
      <c r="V977" s="12">
        <v>44515.0</v>
      </c>
      <c r="W977" s="2">
        <v>390.78</v>
      </c>
      <c r="Y977" s="12">
        <v>44515.0</v>
      </c>
      <c r="Z977" s="2">
        <v>390.78</v>
      </c>
      <c r="AA977" s="22">
        <f t="shared" si="7"/>
        <v>0.0070878571</v>
      </c>
      <c r="AB977" s="3" t="s">
        <v>586</v>
      </c>
      <c r="AC977" s="4">
        <f t="array" ref="AC977">XLOOKUP(AB977,'Agregado (2)'!$B$2:$B$1511,'Agregado (2)'!$H$2:$H$1511)</f>
        <v>0.001161875967</v>
      </c>
      <c r="AD977" s="3" t="s">
        <v>586</v>
      </c>
      <c r="AE977" s="2">
        <v>327.071</v>
      </c>
      <c r="AF977" s="12">
        <v>44515.0</v>
      </c>
      <c r="AG977" s="2">
        <v>337.8</v>
      </c>
      <c r="AH977" s="9">
        <f t="shared" si="8"/>
        <v>-0.01955299956</v>
      </c>
    </row>
    <row r="978" ht="15.75" customHeight="1">
      <c r="B978" s="13" t="s">
        <v>586</v>
      </c>
      <c r="C978" s="10">
        <v>131215.58300000007</v>
      </c>
      <c r="D978" s="21">
        <f t="shared" si="1"/>
        <v>0.002495734908</v>
      </c>
      <c r="E978" s="10">
        <v>147112.71200000032</v>
      </c>
      <c r="F978" s="10">
        <v>156956.67299999984</v>
      </c>
      <c r="G978" s="10">
        <f t="shared" si="2"/>
        <v>435284.9705</v>
      </c>
      <c r="H978" s="11">
        <f t="shared" si="5"/>
        <v>0.001161875967</v>
      </c>
      <c r="J978" s="12"/>
      <c r="K978" s="12"/>
      <c r="L978" s="12"/>
      <c r="M978" s="12"/>
      <c r="N978" s="12"/>
      <c r="O978" s="12"/>
      <c r="P978" s="12"/>
      <c r="Q978" s="12">
        <v>44516.0</v>
      </c>
      <c r="R978" s="2">
        <v>339.51</v>
      </c>
      <c r="S978" s="3" t="s">
        <v>587</v>
      </c>
      <c r="T978" s="4">
        <f t="array" ref="T978">XLOOKUP(S978,'Agregado (2)'!$B$2:$B$1511,'Agregado (2)'!$H$2:$H$1511)</f>
        <v>-0.005159811514</v>
      </c>
      <c r="V978" s="12">
        <v>44516.0</v>
      </c>
      <c r="W978" s="2">
        <v>401.64</v>
      </c>
      <c r="Y978" s="12">
        <v>44516.0</v>
      </c>
      <c r="Z978" s="2">
        <v>401.64</v>
      </c>
      <c r="AA978" s="22">
        <f t="shared" si="7"/>
        <v>0.02741142322</v>
      </c>
      <c r="AB978" s="3" t="s">
        <v>587</v>
      </c>
      <c r="AC978" s="4">
        <f t="array" ref="AC978">XLOOKUP(AB978,'Agregado (2)'!$B$2:$B$1511,'Agregado (2)'!$H$2:$H$1511)</f>
        <v>-0.005159811514</v>
      </c>
      <c r="AD978" s="3" t="s">
        <v>587</v>
      </c>
      <c r="AE978" s="2">
        <v>-2266.196</v>
      </c>
      <c r="AF978" s="12">
        <v>44516.0</v>
      </c>
      <c r="AG978" s="2">
        <v>351.58</v>
      </c>
      <c r="AH978" s="9">
        <f t="shared" si="8"/>
        <v>0.039983277</v>
      </c>
    </row>
    <row r="979" ht="15.75" customHeight="1">
      <c r="B979" s="13" t="s">
        <v>587</v>
      </c>
      <c r="C979" s="10">
        <v>128949.38700000008</v>
      </c>
      <c r="D979" s="21">
        <f t="shared" si="1"/>
        <v>-0.01742166379</v>
      </c>
      <c r="E979" s="10">
        <v>147112.71200000032</v>
      </c>
      <c r="F979" s="10">
        <v>156982.68499999982</v>
      </c>
      <c r="G979" s="10">
        <f t="shared" si="2"/>
        <v>433044.7666</v>
      </c>
      <c r="H979" s="11">
        <f t="shared" si="5"/>
        <v>-0.005159811514</v>
      </c>
      <c r="J979" s="12"/>
      <c r="K979" s="12"/>
      <c r="L979" s="12"/>
      <c r="M979" s="12"/>
      <c r="N979" s="12"/>
      <c r="O979" s="12"/>
      <c r="P979" s="12"/>
      <c r="Q979" s="12">
        <v>44517.0</v>
      </c>
      <c r="R979" s="2">
        <v>339.12</v>
      </c>
      <c r="S979" s="3" t="s">
        <v>588</v>
      </c>
      <c r="T979" s="4">
        <f t="array" ref="T979">XLOOKUP(S979,'Agregado (2)'!$B$2:$B$1511,'Agregado (2)'!$H$2:$H$1511)</f>
        <v>0.003124999192</v>
      </c>
      <c r="V979" s="12">
        <v>44517.0</v>
      </c>
      <c r="W979" s="2">
        <v>397.28</v>
      </c>
      <c r="Y979" s="12">
        <v>44517.0</v>
      </c>
      <c r="Z979" s="2">
        <v>397.28</v>
      </c>
      <c r="AA979" s="22">
        <f t="shared" si="7"/>
        <v>-0.01091484325</v>
      </c>
      <c r="AB979" s="3" t="s">
        <v>588</v>
      </c>
      <c r="AC979" s="4">
        <f t="array" ref="AC979">XLOOKUP(AB979,'Agregado (2)'!$B$2:$B$1511,'Agregado (2)'!$H$2:$H$1511)</f>
        <v>0.003124999192</v>
      </c>
      <c r="AD979" s="3" t="s">
        <v>588</v>
      </c>
      <c r="AE979" s="2">
        <v>750.535</v>
      </c>
      <c r="AF979" s="12">
        <v>44517.0</v>
      </c>
      <c r="AG979" s="2">
        <v>363.0</v>
      </c>
      <c r="AH979" s="9">
        <f t="shared" si="8"/>
        <v>0.03196555289</v>
      </c>
    </row>
    <row r="980" ht="15.75" customHeight="1">
      <c r="B980" s="13" t="s">
        <v>588</v>
      </c>
      <c r="C980" s="10">
        <v>129699.92200000008</v>
      </c>
      <c r="D980" s="21">
        <f t="shared" si="1"/>
        <v>0.005803511399</v>
      </c>
      <c r="E980" s="10">
        <v>147418.84000000032</v>
      </c>
      <c r="F980" s="10">
        <v>157281.37999999983</v>
      </c>
      <c r="G980" s="10">
        <f t="shared" si="2"/>
        <v>434400.1478</v>
      </c>
      <c r="H980" s="11">
        <f t="shared" si="5"/>
        <v>0.003124999192</v>
      </c>
      <c r="J980" s="12"/>
      <c r="K980" s="12"/>
      <c r="L980" s="12"/>
      <c r="M980" s="12"/>
      <c r="N980" s="12"/>
      <c r="O980" s="12"/>
      <c r="P980" s="12"/>
      <c r="Q980" s="12">
        <v>44518.0</v>
      </c>
      <c r="R980" s="2">
        <v>341.27</v>
      </c>
      <c r="S980" s="3" t="s">
        <v>589</v>
      </c>
      <c r="T980" s="4">
        <f t="array" ref="T980">XLOOKUP(S980,'Agregado (2)'!$B$2:$B$1511,'Agregado (2)'!$H$2:$H$1511)</f>
        <v>0.0007601601643</v>
      </c>
      <c r="V980" s="12">
        <v>44518.0</v>
      </c>
      <c r="W980" s="2">
        <v>395.04</v>
      </c>
      <c r="Y980" s="12">
        <v>44518.0</v>
      </c>
      <c r="Z980" s="2">
        <v>395.04</v>
      </c>
      <c r="AA980" s="22">
        <f t="shared" si="7"/>
        <v>-0.005654296163</v>
      </c>
      <c r="AB980" s="3" t="s">
        <v>589</v>
      </c>
      <c r="AC980" s="4">
        <f t="array" ref="AC980">XLOOKUP(AB980,'Agregado (2)'!$B$2:$B$1511,'Agregado (2)'!$H$2:$H$1511)</f>
        <v>0.0007601601643</v>
      </c>
      <c r="AD980" s="3" t="s">
        <v>589</v>
      </c>
      <c r="AE980" s="2">
        <v>-1029.509</v>
      </c>
      <c r="AF980" s="12">
        <v>44518.0</v>
      </c>
      <c r="AG980" s="2">
        <v>365.46</v>
      </c>
      <c r="AH980" s="9">
        <f t="shared" si="8"/>
        <v>0.006753999812</v>
      </c>
    </row>
    <row r="981" ht="15.75" customHeight="1">
      <c r="B981" s="13" t="s">
        <v>589</v>
      </c>
      <c r="C981" s="10">
        <v>128670.41300000007</v>
      </c>
      <c r="D981" s="21">
        <f t="shared" si="1"/>
        <v>-0.007969292981</v>
      </c>
      <c r="E981" s="10">
        <v>148522.9520000003</v>
      </c>
      <c r="F981" s="10">
        <v>157537.12999999983</v>
      </c>
      <c r="G981" s="10">
        <f t="shared" si="2"/>
        <v>434730.487</v>
      </c>
      <c r="H981" s="11">
        <f t="shared" si="5"/>
        <v>0.0007601601643</v>
      </c>
      <c r="J981" s="12"/>
      <c r="K981" s="12"/>
      <c r="L981" s="12"/>
      <c r="M981" s="12"/>
      <c r="N981" s="12"/>
      <c r="O981" s="12"/>
      <c r="P981" s="12"/>
      <c r="Q981" s="12">
        <v>44519.0</v>
      </c>
      <c r="R981" s="2">
        <v>343.11</v>
      </c>
      <c r="S981" s="3" t="s">
        <v>590</v>
      </c>
      <c r="T981" s="4">
        <f t="array" ref="T981">XLOOKUP(S981,'Agregado (2)'!$B$2:$B$1511,'Agregado (2)'!$H$2:$H$1511)</f>
        <v>-0.001631812306</v>
      </c>
      <c r="V981" s="12">
        <v>44519.0</v>
      </c>
      <c r="W981" s="2">
        <v>387.42</v>
      </c>
      <c r="Y981" s="12">
        <v>44519.0</v>
      </c>
      <c r="Z981" s="2">
        <v>387.42</v>
      </c>
      <c r="AA981" s="22">
        <f t="shared" si="7"/>
        <v>-0.01947764973</v>
      </c>
      <c r="AB981" s="3" t="s">
        <v>590</v>
      </c>
      <c r="AC981" s="4">
        <f t="array" ref="AC981">XLOOKUP(AB981,'Agregado (2)'!$B$2:$B$1511,'Agregado (2)'!$H$2:$H$1511)</f>
        <v>-0.001631812306</v>
      </c>
      <c r="AD981" s="3" t="s">
        <v>590</v>
      </c>
      <c r="AE981" s="2">
        <v>-774.81</v>
      </c>
      <c r="AF981" s="12">
        <v>44519.0</v>
      </c>
      <c r="AG981" s="2">
        <v>379.02</v>
      </c>
      <c r="AH981" s="9">
        <f t="shared" si="8"/>
        <v>0.03643214006</v>
      </c>
    </row>
    <row r="982" ht="15.75" customHeight="1">
      <c r="B982" s="13" t="s">
        <v>590</v>
      </c>
      <c r="C982" s="10">
        <v>127895.60300000008</v>
      </c>
      <c r="D982" s="21">
        <f t="shared" si="1"/>
        <v>-0.00603986738</v>
      </c>
      <c r="E982" s="10">
        <v>148499.3790000003</v>
      </c>
      <c r="F982" s="10">
        <v>157626.69099999982</v>
      </c>
      <c r="G982" s="10">
        <f t="shared" si="2"/>
        <v>434021.667</v>
      </c>
      <c r="H982" s="11">
        <f t="shared" si="5"/>
        <v>-0.001631812306</v>
      </c>
      <c r="J982" s="12"/>
      <c r="K982" s="12"/>
      <c r="L982" s="12"/>
      <c r="M982" s="12"/>
      <c r="N982" s="12"/>
      <c r="O982" s="12"/>
      <c r="P982" s="12"/>
      <c r="Q982" s="12">
        <v>44522.0</v>
      </c>
      <c r="R982" s="2">
        <v>339.83</v>
      </c>
      <c r="S982" s="3" t="s">
        <v>591</v>
      </c>
      <c r="T982" s="4">
        <f t="array" ref="T982">XLOOKUP(S982,'Agregado (2)'!$B$2:$B$1511,'Agregado (2)'!$H$2:$H$1511)</f>
        <v>-0.006885926192</v>
      </c>
      <c r="V982" s="12">
        <v>44522.0</v>
      </c>
      <c r="W982" s="2">
        <v>384.57</v>
      </c>
      <c r="Y982" s="12">
        <v>44522.0</v>
      </c>
      <c r="Z982" s="2">
        <v>384.57</v>
      </c>
      <c r="AA982" s="22">
        <f t="shared" si="7"/>
        <v>-0.007383548874</v>
      </c>
      <c r="AB982" s="3" t="s">
        <v>591</v>
      </c>
      <c r="AC982" s="4">
        <f t="array" ref="AC982">XLOOKUP(AB982,'Agregado (2)'!$B$2:$B$1511,'Agregado (2)'!$H$2:$H$1511)</f>
        <v>-0.006885926192</v>
      </c>
      <c r="AD982" s="3" t="s">
        <v>591</v>
      </c>
      <c r="AE982" s="2">
        <v>-3282.539</v>
      </c>
      <c r="AF982" s="12">
        <v>44522.0</v>
      </c>
      <c r="AG982" s="2">
        <v>385.62</v>
      </c>
      <c r="AH982" s="9">
        <f t="shared" si="8"/>
        <v>0.01726345447</v>
      </c>
    </row>
    <row r="983" ht="15.75" customHeight="1">
      <c r="B983" s="13" t="s">
        <v>591</v>
      </c>
      <c r="C983" s="10">
        <v>124613.06400000007</v>
      </c>
      <c r="D983" s="21">
        <f t="shared" si="1"/>
        <v>-0.0260008812</v>
      </c>
      <c r="E983" s="10">
        <v>148734.78800000032</v>
      </c>
      <c r="F983" s="10">
        <v>157695.4659999998</v>
      </c>
      <c r="G983" s="10">
        <f t="shared" si="2"/>
        <v>431043.292</v>
      </c>
      <c r="H983" s="11">
        <f t="shared" si="5"/>
        <v>-0.006885926192</v>
      </c>
      <c r="J983" s="12"/>
      <c r="K983" s="12"/>
      <c r="L983" s="12"/>
      <c r="M983" s="12"/>
      <c r="N983" s="12"/>
      <c r="O983" s="12"/>
      <c r="P983" s="12"/>
      <c r="Q983" s="12">
        <v>44523.0</v>
      </c>
      <c r="R983" s="2">
        <v>337.68</v>
      </c>
      <c r="S983" s="3" t="s">
        <v>592</v>
      </c>
      <c r="T983" s="4">
        <f t="array" ref="T983">XLOOKUP(S983,'Agregado (2)'!$B$2:$B$1511,'Agregado (2)'!$H$2:$H$1511)</f>
        <v>0.004469314922</v>
      </c>
      <c r="V983" s="12">
        <v>44523.0</v>
      </c>
      <c r="W983" s="2">
        <v>386.61</v>
      </c>
      <c r="Y983" s="12">
        <v>44523.0</v>
      </c>
      <c r="Z983" s="2">
        <v>386.61</v>
      </c>
      <c r="AA983" s="22">
        <f t="shared" si="7"/>
        <v>0.005290605976</v>
      </c>
      <c r="AB983" s="3" t="s">
        <v>592</v>
      </c>
      <c r="AC983" s="4">
        <f t="array" ref="AC983">XLOOKUP(AB983,'Agregado (2)'!$B$2:$B$1511,'Agregado (2)'!$H$2:$H$1511)</f>
        <v>0.004469314922</v>
      </c>
      <c r="AD983" s="3" t="s">
        <v>592</v>
      </c>
      <c r="AE983" s="2">
        <v>1963.423</v>
      </c>
      <c r="AF983" s="12">
        <v>44523.0</v>
      </c>
      <c r="AG983" s="2">
        <v>369.68</v>
      </c>
      <c r="AH983" s="9">
        <f t="shared" si="8"/>
        <v>-0.04221466205</v>
      </c>
    </row>
    <row r="984" ht="15.75" customHeight="1">
      <c r="B984" s="13" t="s">
        <v>592</v>
      </c>
      <c r="C984" s="10">
        <v>126576.48700000007</v>
      </c>
      <c r="D984" s="21">
        <f t="shared" si="1"/>
        <v>0.01563331739</v>
      </c>
      <c r="E984" s="10">
        <v>148852.12700000033</v>
      </c>
      <c r="F984" s="10">
        <v>157545.4419999998</v>
      </c>
      <c r="G984" s="10">
        <f t="shared" si="2"/>
        <v>432974.0716</v>
      </c>
      <c r="H984" s="11">
        <f t="shared" si="5"/>
        <v>0.004469314922</v>
      </c>
      <c r="J984" s="12"/>
      <c r="K984" s="12"/>
      <c r="L984" s="12"/>
      <c r="M984" s="12"/>
      <c r="N984" s="12"/>
      <c r="O984" s="12"/>
      <c r="P984" s="12"/>
      <c r="Q984" s="12">
        <v>44524.0</v>
      </c>
      <c r="R984" s="2">
        <v>337.91</v>
      </c>
      <c r="S984" s="3" t="s">
        <v>593</v>
      </c>
      <c r="T984" s="4">
        <f t="array" ref="T984">XLOOKUP(S984,'Agregado (2)'!$B$2:$B$1511,'Agregado (2)'!$H$2:$H$1511)</f>
        <v>-0.003316992739</v>
      </c>
      <c r="V984" s="12">
        <v>44524.0</v>
      </c>
      <c r="W984" s="2">
        <v>392.51</v>
      </c>
      <c r="Y984" s="12">
        <v>44524.0</v>
      </c>
      <c r="Z984" s="2">
        <v>392.51</v>
      </c>
      <c r="AA984" s="22">
        <f t="shared" si="7"/>
        <v>0.01514558164</v>
      </c>
      <c r="AB984" s="3" t="s">
        <v>593</v>
      </c>
      <c r="AC984" s="4">
        <f t="array" ref="AC984">XLOOKUP(AB984,'Agregado (2)'!$B$2:$B$1511,'Agregado (2)'!$H$2:$H$1511)</f>
        <v>-0.003316992739</v>
      </c>
      <c r="AD984" s="3" t="s">
        <v>593</v>
      </c>
      <c r="AE984" s="2">
        <v>-374.608</v>
      </c>
      <c r="AF984" s="12">
        <v>44524.0</v>
      </c>
      <c r="AG984" s="2">
        <v>372.0</v>
      </c>
      <c r="AH984" s="9">
        <f t="shared" si="8"/>
        <v>0.006256087711</v>
      </c>
    </row>
    <row r="985" ht="15.75" customHeight="1">
      <c r="B985" s="13" t="s">
        <v>593</v>
      </c>
      <c r="C985" s="10">
        <v>126201.87900000007</v>
      </c>
      <c r="D985" s="21">
        <f t="shared" si="1"/>
        <v>-0.002963926701</v>
      </c>
      <c r="E985" s="10">
        <v>147817.82600000032</v>
      </c>
      <c r="F985" s="10">
        <v>157520.57699999982</v>
      </c>
      <c r="G985" s="10">
        <f t="shared" si="2"/>
        <v>431540.279</v>
      </c>
      <c r="H985" s="11">
        <f t="shared" si="5"/>
        <v>-0.003316992739</v>
      </c>
      <c r="J985" s="12"/>
      <c r="K985" s="12"/>
      <c r="L985" s="12"/>
      <c r="M985" s="12"/>
      <c r="N985" s="12"/>
      <c r="O985" s="12"/>
      <c r="P985" s="12"/>
      <c r="Q985" s="12">
        <v>44526.0</v>
      </c>
      <c r="R985" s="2">
        <v>329.68</v>
      </c>
      <c r="S985" s="3" t="s">
        <v>594</v>
      </c>
      <c r="T985" s="4">
        <f t="array" ref="T985">XLOOKUP(S985,'Agregado (2)'!$B$2:$B$1511,'Agregado (2)'!$H$2:$H$1511)</f>
        <v>0.002563936715</v>
      </c>
      <c r="V985" s="12">
        <v>44526.0</v>
      </c>
      <c r="W985" s="2">
        <v>384.09</v>
      </c>
      <c r="Y985" s="12">
        <v>44526.0</v>
      </c>
      <c r="Z985" s="2">
        <v>384.09</v>
      </c>
      <c r="AA985" s="22">
        <f t="shared" si="7"/>
        <v>-0.02168511448</v>
      </c>
      <c r="AB985" s="3" t="s">
        <v>594</v>
      </c>
      <c r="AC985" s="4">
        <f t="array" ref="AC985">XLOOKUP(AB985,'Agregado (2)'!$B$2:$B$1511,'Agregado (2)'!$H$2:$H$1511)</f>
        <v>0.002563936715</v>
      </c>
      <c r="AD985" s="3" t="s">
        <v>594</v>
      </c>
      <c r="AE985" s="2">
        <v>586.687</v>
      </c>
      <c r="AF985" s="12">
        <v>44526.0</v>
      </c>
      <c r="AG985" s="2">
        <v>360.64</v>
      </c>
      <c r="AH985" s="9">
        <f t="shared" si="8"/>
        <v>-0.03101362342</v>
      </c>
    </row>
    <row r="986" ht="15.75" customHeight="1">
      <c r="B986" s="13" t="s">
        <v>594</v>
      </c>
      <c r="C986" s="10">
        <v>126788.56600000008</v>
      </c>
      <c r="D986" s="21">
        <f t="shared" si="1"/>
        <v>0.004638025374</v>
      </c>
      <c r="E986" s="10">
        <v>148336.18500000032</v>
      </c>
      <c r="F986" s="10">
        <v>157523.3849999998</v>
      </c>
      <c r="G986" s="10">
        <f t="shared" si="2"/>
        <v>432648.1406</v>
      </c>
      <c r="H986" s="11">
        <f t="shared" si="5"/>
        <v>0.002563936715</v>
      </c>
      <c r="J986" s="12"/>
      <c r="K986" s="12"/>
      <c r="L986" s="12"/>
      <c r="M986" s="12"/>
      <c r="N986" s="12"/>
      <c r="O986" s="12"/>
      <c r="P986" s="12"/>
      <c r="Q986" s="12">
        <v>44529.0</v>
      </c>
      <c r="R986" s="2">
        <v>336.63</v>
      </c>
      <c r="S986" s="3" t="s">
        <v>595</v>
      </c>
      <c r="T986" s="4">
        <f t="array" ref="T986">XLOOKUP(S986,'Agregado (2)'!$B$2:$B$1511,'Agregado (2)'!$H$2:$H$1511)</f>
        <v>-0.0008221926236</v>
      </c>
      <c r="V986" s="12">
        <v>44529.0</v>
      </c>
      <c r="W986" s="2">
        <v>397.27</v>
      </c>
      <c r="Y986" s="12">
        <v>44529.0</v>
      </c>
      <c r="Z986" s="2">
        <v>397.27</v>
      </c>
      <c r="AA986" s="22">
        <f t="shared" si="7"/>
        <v>0.03373925015</v>
      </c>
      <c r="AB986" s="3" t="s">
        <v>595</v>
      </c>
      <c r="AC986" s="4">
        <f t="array" ref="AC986">XLOOKUP(AB986,'Agregado (2)'!$B$2:$B$1511,'Agregado (2)'!$H$2:$H$1511)</f>
        <v>-0.0008221926236</v>
      </c>
      <c r="AD986" s="3" t="s">
        <v>595</v>
      </c>
      <c r="AE986" s="2">
        <v>91.743</v>
      </c>
      <c r="AF986" s="12">
        <v>44529.0</v>
      </c>
      <c r="AG986" s="2">
        <v>379.0</v>
      </c>
      <c r="AH986" s="9">
        <f t="shared" si="8"/>
        <v>0.04965597423</v>
      </c>
    </row>
    <row r="987" ht="15.75" customHeight="1">
      <c r="B987" s="13" t="s">
        <v>595</v>
      </c>
      <c r="C987" s="10">
        <v>126880.30900000008</v>
      </c>
      <c r="D987" s="21">
        <f t="shared" si="1"/>
        <v>0.0007233288199</v>
      </c>
      <c r="E987" s="10">
        <v>148151.97000000032</v>
      </c>
      <c r="F987" s="10">
        <v>157260.2869999998</v>
      </c>
      <c r="G987" s="10">
        <f t="shared" si="2"/>
        <v>432292.5667</v>
      </c>
      <c r="H987" s="11">
        <f t="shared" si="5"/>
        <v>-0.0008221926236</v>
      </c>
      <c r="J987" s="12"/>
      <c r="K987" s="12"/>
      <c r="L987" s="12"/>
      <c r="M987" s="12"/>
      <c r="N987" s="12"/>
      <c r="O987" s="12"/>
      <c r="P987" s="12"/>
      <c r="Q987" s="12">
        <v>44530.0</v>
      </c>
      <c r="R987" s="2">
        <v>330.59</v>
      </c>
      <c r="S987" s="3" t="s">
        <v>596</v>
      </c>
      <c r="T987" s="4">
        <f t="array" ref="T987">XLOOKUP(S987,'Agregado (2)'!$B$2:$B$1511,'Agregado (2)'!$H$2:$H$1511)</f>
        <v>0.009333377481</v>
      </c>
      <c r="V987" s="12">
        <v>44530.0</v>
      </c>
      <c r="W987" s="2">
        <v>390.64</v>
      </c>
      <c r="Y987" s="12">
        <v>44530.0</v>
      </c>
      <c r="Z987" s="2">
        <v>390.64</v>
      </c>
      <c r="AA987" s="22">
        <f t="shared" si="7"/>
        <v>-0.01682973053</v>
      </c>
      <c r="AB987" s="3" t="s">
        <v>596</v>
      </c>
      <c r="AC987" s="4">
        <f t="array" ref="AC987">XLOOKUP(AB987,'Agregado (2)'!$B$2:$B$1511,'Agregado (2)'!$H$2:$H$1511)</f>
        <v>0.009333377481</v>
      </c>
      <c r="AD987" s="3" t="s">
        <v>596</v>
      </c>
      <c r="AE987" s="2">
        <v>3090.816</v>
      </c>
      <c r="AF987" s="12">
        <v>44530.0</v>
      </c>
      <c r="AG987" s="2">
        <v>381.59</v>
      </c>
      <c r="AH987" s="9">
        <f t="shared" si="8"/>
        <v>0.006810528698</v>
      </c>
    </row>
    <row r="988" ht="15.75" customHeight="1">
      <c r="B988" s="13" t="s">
        <v>596</v>
      </c>
      <c r="C988" s="10">
        <v>129971.12500000009</v>
      </c>
      <c r="D988" s="21">
        <f t="shared" si="1"/>
        <v>0.02406811714</v>
      </c>
      <c r="E988" s="10">
        <v>148618.61400000032</v>
      </c>
      <c r="F988" s="10">
        <v>157756.44099999982</v>
      </c>
      <c r="G988" s="10">
        <f t="shared" si="2"/>
        <v>436346.2041</v>
      </c>
      <c r="H988" s="11">
        <f t="shared" si="5"/>
        <v>0.009333377481</v>
      </c>
      <c r="J988" s="12"/>
      <c r="K988" s="12"/>
      <c r="L988" s="12"/>
      <c r="M988" s="12"/>
      <c r="N988" s="12"/>
      <c r="O988" s="12"/>
      <c r="P988" s="12"/>
      <c r="Q988" s="12">
        <v>44531.0</v>
      </c>
      <c r="R988" s="2">
        <v>330.08</v>
      </c>
      <c r="S988" s="3">
        <v>44208.0</v>
      </c>
      <c r="T988" s="4">
        <f t="array" ref="T988">XLOOKUP(S988,'Agregado (2)'!$B$2:$B$1511,'Agregado (2)'!$H$2:$H$1511)</f>
        <v>0.009330150385</v>
      </c>
      <c r="V988" s="12">
        <v>44531.0</v>
      </c>
      <c r="W988" s="2">
        <v>380.27</v>
      </c>
      <c r="Y988" s="12">
        <v>44531.0</v>
      </c>
      <c r="Z988" s="2">
        <v>380.27</v>
      </c>
      <c r="AA988" s="22">
        <f t="shared" si="7"/>
        <v>-0.02690489302</v>
      </c>
      <c r="AB988" s="3">
        <v>44208.0</v>
      </c>
      <c r="AC988" s="4">
        <f t="array" ref="AC988">XLOOKUP(AB988,'Agregado (2)'!$B$2:$B$1511,'Agregado (2)'!$H$2:$H$1511)</f>
        <v>0.009330150385</v>
      </c>
      <c r="AD988" s="3">
        <v>44208.0</v>
      </c>
      <c r="AE988" s="2">
        <v>3465.982</v>
      </c>
      <c r="AF988" s="12">
        <v>44531.0</v>
      </c>
      <c r="AG988" s="2">
        <v>365.0</v>
      </c>
      <c r="AH988" s="9">
        <f t="shared" si="8"/>
        <v>-0.0444493802</v>
      </c>
    </row>
    <row r="989" ht="15.75" customHeight="1">
      <c r="B989" s="13">
        <v>44208.0</v>
      </c>
      <c r="C989" s="10">
        <v>133437.10700000008</v>
      </c>
      <c r="D989" s="21">
        <f t="shared" si="1"/>
        <v>0.02631794782</v>
      </c>
      <c r="E989" s="10">
        <v>148893.32800000033</v>
      </c>
      <c r="F989" s="10">
        <v>158105.96999999983</v>
      </c>
      <c r="G989" s="10">
        <f t="shared" si="2"/>
        <v>440436.4313</v>
      </c>
      <c r="H989" s="11">
        <f t="shared" si="5"/>
        <v>0.009330150385</v>
      </c>
      <c r="J989" s="12"/>
      <c r="K989" s="12"/>
      <c r="L989" s="12"/>
      <c r="M989" s="12"/>
      <c r="N989" s="12"/>
      <c r="O989" s="12"/>
      <c r="P989" s="12"/>
      <c r="Q989" s="12">
        <v>44532.0</v>
      </c>
      <c r="R989" s="2">
        <v>329.49</v>
      </c>
      <c r="S989" s="3">
        <v>44239.0</v>
      </c>
      <c r="T989" s="4">
        <f t="array" ref="T989">XLOOKUP(S989,'Agregado (2)'!$B$2:$B$1511,'Agregado (2)'!$H$2:$H$1511)</f>
        <v>-0.003584910119</v>
      </c>
      <c r="V989" s="12">
        <v>44532.0</v>
      </c>
      <c r="W989" s="2">
        <v>389.15</v>
      </c>
      <c r="Y989" s="12">
        <v>44532.0</v>
      </c>
      <c r="Z989" s="2">
        <v>389.15</v>
      </c>
      <c r="AA989" s="22">
        <f t="shared" si="7"/>
        <v>0.02308334667</v>
      </c>
      <c r="AB989" s="3">
        <v>44239.0</v>
      </c>
      <c r="AC989" s="4">
        <f t="array" ref="AC989">XLOOKUP(AB989,'Agregado (2)'!$B$2:$B$1511,'Agregado (2)'!$H$2:$H$1511)</f>
        <v>-0.003584910119</v>
      </c>
      <c r="AD989" s="3">
        <v>44239.0</v>
      </c>
      <c r="AE989" s="2">
        <v>-3154.998</v>
      </c>
      <c r="AF989" s="12">
        <v>44532.0</v>
      </c>
      <c r="AG989" s="2">
        <v>361.53</v>
      </c>
      <c r="AH989" s="9">
        <f t="shared" si="8"/>
        <v>-0.009552327875</v>
      </c>
    </row>
    <row r="990" ht="15.75" customHeight="1">
      <c r="B990" s="13">
        <v>44239.0</v>
      </c>
      <c r="C990" s="10">
        <v>130282.10900000007</v>
      </c>
      <c r="D990" s="21">
        <f t="shared" si="1"/>
        <v>-0.02392808973</v>
      </c>
      <c r="E990" s="10">
        <v>149753.05000000034</v>
      </c>
      <c r="F990" s="10">
        <v>158825.19799999983</v>
      </c>
      <c r="G990" s="10">
        <f t="shared" si="2"/>
        <v>438860.3331</v>
      </c>
      <c r="H990" s="11">
        <f t="shared" si="5"/>
        <v>-0.003584910119</v>
      </c>
      <c r="J990" s="12"/>
      <c r="K990" s="12"/>
      <c r="L990" s="12"/>
      <c r="M990" s="12"/>
      <c r="N990" s="12"/>
      <c r="O990" s="12"/>
      <c r="P990" s="12"/>
      <c r="Q990" s="12">
        <v>44533.0</v>
      </c>
      <c r="R990" s="2">
        <v>323.01</v>
      </c>
      <c r="S990" s="3">
        <v>44267.0</v>
      </c>
      <c r="T990" s="4">
        <f t="array" ref="T990">XLOOKUP(S990,'Agregado (2)'!$B$2:$B$1511,'Agregado (2)'!$H$2:$H$1511)</f>
        <v>0.01128262455</v>
      </c>
      <c r="V990" s="12">
        <v>44533.0</v>
      </c>
      <c r="W990" s="2">
        <v>384.78</v>
      </c>
      <c r="Y990" s="12">
        <v>44533.0</v>
      </c>
      <c r="Z990" s="2">
        <v>384.78</v>
      </c>
      <c r="AA990" s="22">
        <f t="shared" si="7"/>
        <v>-0.01129313102</v>
      </c>
      <c r="AB990" s="3">
        <v>44267.0</v>
      </c>
      <c r="AC990" s="4">
        <f t="array" ref="AC990">XLOOKUP(AB990,'Agregado (2)'!$B$2:$B$1511,'Agregado (2)'!$H$2:$H$1511)</f>
        <v>0.01128262455</v>
      </c>
      <c r="AD990" s="3">
        <v>44267.0</v>
      </c>
      <c r="AE990" s="2">
        <v>2994.446</v>
      </c>
      <c r="AF990" s="12">
        <v>44533.0</v>
      </c>
      <c r="AG990" s="2">
        <v>338.32</v>
      </c>
      <c r="AH990" s="9">
        <f t="shared" si="8"/>
        <v>-0.06635283254</v>
      </c>
    </row>
    <row r="991" ht="15.75" customHeight="1">
      <c r="B991" s="13">
        <v>44267.0</v>
      </c>
      <c r="C991" s="10">
        <v>133276.55500000008</v>
      </c>
      <c r="D991" s="21">
        <f t="shared" si="1"/>
        <v>0.02272416176</v>
      </c>
      <c r="E991" s="10">
        <v>151267.67900000032</v>
      </c>
      <c r="F991" s="10">
        <v>159295.61099999983</v>
      </c>
      <c r="G991" s="10">
        <f t="shared" si="2"/>
        <v>443839.8677</v>
      </c>
      <c r="H991" s="11">
        <f t="shared" si="5"/>
        <v>0.01128262455</v>
      </c>
      <c r="J991" s="12"/>
      <c r="K991" s="12"/>
      <c r="L991" s="12"/>
      <c r="M991" s="12"/>
      <c r="N991" s="12"/>
      <c r="O991" s="12"/>
      <c r="P991" s="12"/>
      <c r="Q991" s="12">
        <v>44536.0</v>
      </c>
      <c r="R991" s="2">
        <v>326.19</v>
      </c>
      <c r="S991" s="3">
        <v>44359.0</v>
      </c>
      <c r="T991" s="4">
        <f t="array" ref="T991">XLOOKUP(S991,'Agregado (2)'!$B$2:$B$1511,'Agregado (2)'!$H$2:$H$1511)</f>
        <v>-0.002803652021</v>
      </c>
      <c r="V991" s="12">
        <v>44536.0</v>
      </c>
      <c r="W991" s="2">
        <v>385.41</v>
      </c>
      <c r="Y991" s="12">
        <v>44536.0</v>
      </c>
      <c r="Z991" s="2">
        <v>385.41</v>
      </c>
      <c r="AA991" s="22">
        <f t="shared" si="7"/>
        <v>0.001635960323</v>
      </c>
      <c r="AB991" s="3">
        <v>44359.0</v>
      </c>
      <c r="AC991" s="4">
        <f t="array" ref="AC991">XLOOKUP(AB991,'Agregado (2)'!$B$2:$B$1511,'Agregado (2)'!$H$2:$H$1511)</f>
        <v>-0.002803652021</v>
      </c>
      <c r="AD991" s="3">
        <v>44359.0</v>
      </c>
      <c r="AE991" s="2">
        <v>-3037.332</v>
      </c>
      <c r="AF991" s="12">
        <v>44536.0</v>
      </c>
      <c r="AG991" s="2">
        <v>336.34</v>
      </c>
      <c r="AH991" s="9">
        <f t="shared" si="8"/>
        <v>-0.00586964007</v>
      </c>
    </row>
    <row r="992" ht="15.75" customHeight="1">
      <c r="B992" s="13">
        <v>44359.0</v>
      </c>
      <c r="C992" s="10">
        <v>130239.22300000009</v>
      </c>
      <c r="D992" s="21">
        <f t="shared" si="1"/>
        <v>-0.02305339392</v>
      </c>
      <c r="E992" s="10">
        <v>151517.99600000033</v>
      </c>
      <c r="F992" s="10">
        <v>160840.04199999984</v>
      </c>
      <c r="G992" s="10">
        <f t="shared" si="2"/>
        <v>442597.2379</v>
      </c>
      <c r="H992" s="11">
        <f t="shared" si="5"/>
        <v>-0.002803652021</v>
      </c>
      <c r="J992" s="12"/>
      <c r="K992" s="12"/>
      <c r="L992" s="12"/>
      <c r="M992" s="12"/>
      <c r="N992" s="12"/>
      <c r="O992" s="12"/>
      <c r="P992" s="12"/>
      <c r="Q992" s="12">
        <v>44537.0</v>
      </c>
      <c r="R992" s="2">
        <v>334.92</v>
      </c>
      <c r="S992" s="3">
        <v>44389.0</v>
      </c>
      <c r="T992" s="4">
        <f t="array" ref="T992">XLOOKUP(S992,'Agregado (2)'!$B$2:$B$1511,'Agregado (2)'!$H$2:$H$1511)</f>
        <v>0.009294959382</v>
      </c>
      <c r="V992" s="12">
        <v>44537.0</v>
      </c>
      <c r="W992" s="2">
        <v>398.4</v>
      </c>
      <c r="Y992" s="12">
        <v>44537.0</v>
      </c>
      <c r="Z992" s="2">
        <v>398.4</v>
      </c>
      <c r="AA992" s="22">
        <f t="shared" si="7"/>
        <v>0.033148823</v>
      </c>
      <c r="AB992" s="3">
        <v>44389.0</v>
      </c>
      <c r="AC992" s="4">
        <f t="array" ref="AC992">XLOOKUP(AB992,'Agregado (2)'!$B$2:$B$1511,'Agregado (2)'!$H$2:$H$1511)</f>
        <v>0.009294959382</v>
      </c>
      <c r="AD992" s="3">
        <v>44389.0</v>
      </c>
      <c r="AE992" s="2">
        <v>2637.235</v>
      </c>
      <c r="AF992" s="12">
        <v>44537.0</v>
      </c>
      <c r="AG992" s="2">
        <v>350.58</v>
      </c>
      <c r="AH992" s="9">
        <f t="shared" si="8"/>
        <v>0.0414663727</v>
      </c>
    </row>
    <row r="993" ht="15.75" customHeight="1">
      <c r="B993" s="13">
        <v>44389.0</v>
      </c>
      <c r="C993" s="10">
        <v>132876.45800000007</v>
      </c>
      <c r="D993" s="21">
        <f t="shared" si="1"/>
        <v>0.02004687299</v>
      </c>
      <c r="E993" s="10">
        <v>151587.06700000033</v>
      </c>
      <c r="F993" s="10">
        <v>162266.79499999984</v>
      </c>
      <c r="G993" s="10">
        <f t="shared" si="2"/>
        <v>446730.34</v>
      </c>
      <c r="H993" s="11">
        <f t="shared" si="5"/>
        <v>0.009294959382</v>
      </c>
      <c r="J993" s="12"/>
      <c r="K993" s="12"/>
      <c r="L993" s="12"/>
      <c r="M993" s="12"/>
      <c r="N993" s="12"/>
      <c r="O993" s="12"/>
      <c r="P993" s="12"/>
      <c r="Q993" s="12">
        <v>44538.0</v>
      </c>
      <c r="R993" s="2">
        <v>334.97</v>
      </c>
      <c r="S993" s="3">
        <v>44420.0</v>
      </c>
      <c r="T993" s="4">
        <f t="array" ref="T993">XLOOKUP(S993,'Agregado (2)'!$B$2:$B$1511,'Agregado (2)'!$H$2:$H$1511)</f>
        <v>0.001679465748</v>
      </c>
      <c r="V993" s="12">
        <v>44538.0</v>
      </c>
      <c r="W993" s="2">
        <v>398.06</v>
      </c>
      <c r="Y993" s="12">
        <v>44538.0</v>
      </c>
      <c r="Z993" s="2">
        <v>398.06</v>
      </c>
      <c r="AA993" s="22">
        <f t="shared" si="7"/>
        <v>-0.0008537780194</v>
      </c>
      <c r="AB993" s="3">
        <v>44420.0</v>
      </c>
      <c r="AC993" s="4">
        <f t="array" ref="AC993">XLOOKUP(AB993,'Agregado (2)'!$B$2:$B$1511,'Agregado (2)'!$H$2:$H$1511)</f>
        <v>0.001679465748</v>
      </c>
      <c r="AD993" s="3">
        <v>44420.0</v>
      </c>
      <c r="AE993" s="2">
        <v>2106.569</v>
      </c>
      <c r="AF993" s="12">
        <v>44538.0</v>
      </c>
      <c r="AG993" s="2">
        <v>356.32</v>
      </c>
      <c r="AH993" s="9">
        <f t="shared" si="8"/>
        <v>0.01624027771</v>
      </c>
    </row>
    <row r="994" ht="15.75" customHeight="1">
      <c r="B994" s="13">
        <v>44420.0</v>
      </c>
      <c r="C994" s="10">
        <v>134983.02700000006</v>
      </c>
      <c r="D994" s="21">
        <f t="shared" si="1"/>
        <v>0.01572923529</v>
      </c>
      <c r="E994" s="10">
        <v>153114.60700000034</v>
      </c>
      <c r="F994" s="10">
        <v>159383.58899999983</v>
      </c>
      <c r="G994" s="10">
        <f t="shared" si="2"/>
        <v>447481.2387</v>
      </c>
      <c r="H994" s="11">
        <f t="shared" si="5"/>
        <v>0.001679465748</v>
      </c>
      <c r="J994" s="12"/>
      <c r="K994" s="12"/>
      <c r="L994" s="12"/>
      <c r="M994" s="12"/>
      <c r="N994" s="12"/>
      <c r="O994" s="12"/>
      <c r="P994" s="12"/>
      <c r="Q994" s="12">
        <v>44539.0</v>
      </c>
      <c r="R994" s="2">
        <v>333.1</v>
      </c>
      <c r="S994" s="3">
        <v>44451.0</v>
      </c>
      <c r="T994" s="4">
        <f t="array" ref="T994">XLOOKUP(S994,'Agregado (2)'!$B$2:$B$1511,'Agregado (2)'!$H$2:$H$1511)</f>
        <v>-0.01420904723</v>
      </c>
      <c r="V994" s="12">
        <v>44539.0</v>
      </c>
      <c r="W994" s="2">
        <v>393.4</v>
      </c>
      <c r="Y994" s="12">
        <v>44539.0</v>
      </c>
      <c r="Z994" s="2">
        <v>393.4</v>
      </c>
      <c r="AA994" s="22">
        <f t="shared" si="7"/>
        <v>-0.01177584174</v>
      </c>
      <c r="AB994" s="3">
        <v>44451.0</v>
      </c>
      <c r="AC994" s="4">
        <f t="array" ref="AC994">XLOOKUP(AB994,'Agregado (2)'!$B$2:$B$1511,'Agregado (2)'!$H$2:$H$1511)</f>
        <v>-0.01420904723</v>
      </c>
      <c r="AD994" s="3">
        <v>44451.0</v>
      </c>
      <c r="AE994" s="2">
        <v>-1737.425</v>
      </c>
      <c r="AF994" s="12">
        <v>44539.0</v>
      </c>
      <c r="AG994" s="2">
        <v>334.6</v>
      </c>
      <c r="AH994" s="9">
        <f t="shared" si="8"/>
        <v>-0.06289341496</v>
      </c>
    </row>
    <row r="995" ht="15.75" customHeight="1">
      <c r="B995" s="13">
        <v>44451.0</v>
      </c>
      <c r="C995" s="10">
        <v>133245.60200000007</v>
      </c>
      <c r="D995" s="21">
        <f t="shared" si="1"/>
        <v>-0.01295498774</v>
      </c>
      <c r="E995" s="10">
        <v>151558.75000000035</v>
      </c>
      <c r="F995" s="10">
        <v>156363.57699999984</v>
      </c>
      <c r="G995" s="10">
        <f t="shared" si="2"/>
        <v>441167.916</v>
      </c>
      <c r="H995" s="11">
        <f t="shared" si="5"/>
        <v>-0.01420904723</v>
      </c>
      <c r="J995" s="12"/>
      <c r="K995" s="12"/>
      <c r="L995" s="12"/>
      <c r="M995" s="12"/>
      <c r="N995" s="12"/>
      <c r="O995" s="12"/>
      <c r="P995" s="12"/>
      <c r="Q995" s="12">
        <v>44540.0</v>
      </c>
      <c r="R995" s="2">
        <v>342.54</v>
      </c>
      <c r="S995" s="3">
        <v>44481.0</v>
      </c>
      <c r="T995" s="4">
        <f t="array" ref="T995">XLOOKUP(S995,'Agregado (2)'!$B$2:$B$1511,'Agregado (2)'!$H$2:$H$1511)</f>
        <v>0.001655028078</v>
      </c>
      <c r="V995" s="12">
        <v>44540.0</v>
      </c>
      <c r="W995" s="2">
        <v>397.75</v>
      </c>
      <c r="Y995" s="12">
        <v>44540.0</v>
      </c>
      <c r="Z995" s="2">
        <v>397.75</v>
      </c>
      <c r="AA995" s="22">
        <f t="shared" si="7"/>
        <v>0.01099676126</v>
      </c>
      <c r="AB995" s="3">
        <v>44481.0</v>
      </c>
      <c r="AC995" s="4">
        <f t="array" ref="AC995">XLOOKUP(AB995,'Agregado (2)'!$B$2:$B$1511,'Agregado (2)'!$H$2:$H$1511)</f>
        <v>0.001655028078</v>
      </c>
      <c r="AD995" s="3">
        <v>44481.0</v>
      </c>
      <c r="AE995" s="2">
        <v>4452.859</v>
      </c>
      <c r="AF995" s="12">
        <v>44540.0</v>
      </c>
      <c r="AG995" s="2">
        <v>339.01</v>
      </c>
      <c r="AH995" s="9">
        <f t="shared" si="8"/>
        <v>0.01309381692</v>
      </c>
    </row>
    <row r="996" ht="15.75" customHeight="1">
      <c r="B996" s="13">
        <v>44481.0</v>
      </c>
      <c r="C996" s="10">
        <v>137698.46100000007</v>
      </c>
      <c r="D996" s="21">
        <f t="shared" si="1"/>
        <v>0.03287217233</v>
      </c>
      <c r="E996" s="10">
        <v>153595.17300000036</v>
      </c>
      <c r="F996" s="10">
        <v>150604.99899999984</v>
      </c>
      <c r="G996" s="10">
        <f t="shared" si="2"/>
        <v>441898.6659</v>
      </c>
      <c r="H996" s="11">
        <f t="shared" si="5"/>
        <v>0.001655028078</v>
      </c>
      <c r="J996" s="12"/>
      <c r="K996" s="12"/>
      <c r="L996" s="12"/>
      <c r="M996" s="12"/>
      <c r="N996" s="12"/>
      <c r="O996" s="12"/>
      <c r="P996" s="12"/>
      <c r="Q996" s="12">
        <v>44543.0</v>
      </c>
      <c r="R996" s="2">
        <v>339.4</v>
      </c>
      <c r="S996" s="3" t="s">
        <v>597</v>
      </c>
      <c r="T996" s="4">
        <f t="array" ref="T996">XLOOKUP(S996,'Agregado (2)'!$B$2:$B$1511,'Agregado (2)'!$H$2:$H$1511)</f>
        <v>0.006972909733</v>
      </c>
      <c r="V996" s="12">
        <v>44543.0</v>
      </c>
      <c r="W996" s="2">
        <v>398.8</v>
      </c>
      <c r="Y996" s="12">
        <v>44543.0</v>
      </c>
      <c r="Z996" s="2">
        <v>398.8</v>
      </c>
      <c r="AA996" s="22">
        <f t="shared" si="7"/>
        <v>0.00263637087</v>
      </c>
      <c r="AB996" s="3" t="s">
        <v>597</v>
      </c>
      <c r="AC996" s="4">
        <f t="array" ref="AC996">XLOOKUP(AB996,'Agregado (2)'!$B$2:$B$1511,'Agregado (2)'!$H$2:$H$1511)</f>
        <v>0.006972909733</v>
      </c>
      <c r="AD996" s="3" t="s">
        <v>597</v>
      </c>
      <c r="AE996" s="2">
        <v>2259.423</v>
      </c>
      <c r="AF996" s="12">
        <v>44543.0</v>
      </c>
      <c r="AG996" s="2">
        <v>322.14</v>
      </c>
      <c r="AH996" s="9">
        <f t="shared" si="8"/>
        <v>-0.05104337181</v>
      </c>
    </row>
    <row r="997" ht="15.75" customHeight="1">
      <c r="B997" s="13" t="s">
        <v>597</v>
      </c>
      <c r="C997" s="10">
        <v>139957.88400000008</v>
      </c>
      <c r="D997" s="21">
        <f t="shared" si="1"/>
        <v>0.01627531958</v>
      </c>
      <c r="E997" s="10">
        <v>153902.37500000035</v>
      </c>
      <c r="F997" s="10">
        <v>151130.47799999983</v>
      </c>
      <c r="G997" s="10">
        <f t="shared" si="2"/>
        <v>444990.7533</v>
      </c>
      <c r="H997" s="11">
        <f t="shared" si="5"/>
        <v>0.006972909733</v>
      </c>
      <c r="J997" s="12"/>
      <c r="K997" s="12"/>
      <c r="L997" s="12"/>
      <c r="M997" s="12"/>
      <c r="N997" s="12"/>
      <c r="O997" s="12"/>
      <c r="P997" s="12"/>
      <c r="Q997" s="12">
        <v>44544.0</v>
      </c>
      <c r="R997" s="2">
        <v>328.34</v>
      </c>
      <c r="S997" s="3" t="s">
        <v>598</v>
      </c>
      <c r="T997" s="4">
        <f t="array" ref="T997">XLOOKUP(S997,'Agregado (2)'!$B$2:$B$1511,'Agregado (2)'!$H$2:$H$1511)</f>
        <v>0.01720549588</v>
      </c>
      <c r="V997" s="12">
        <v>44544.0</v>
      </c>
      <c r="W997" s="2">
        <v>391.94</v>
      </c>
      <c r="Y997" s="12">
        <v>44544.0</v>
      </c>
      <c r="Z997" s="2">
        <v>391.94</v>
      </c>
      <c r="AA997" s="22">
        <f t="shared" si="7"/>
        <v>-0.01735127124</v>
      </c>
      <c r="AB997" s="3" t="s">
        <v>598</v>
      </c>
      <c r="AC997" s="4">
        <f t="array" ref="AC997">XLOOKUP(AB997,'Agregado (2)'!$B$2:$B$1511,'Agregado (2)'!$H$2:$H$1511)</f>
        <v>0.01720549588</v>
      </c>
      <c r="AD997" s="3" t="s">
        <v>598</v>
      </c>
      <c r="AE997" s="2">
        <v>6343.496</v>
      </c>
      <c r="AF997" s="12">
        <v>44544.0</v>
      </c>
      <c r="AG997" s="2">
        <v>319.5</v>
      </c>
      <c r="AH997" s="9">
        <f t="shared" si="8"/>
        <v>-0.008228959845</v>
      </c>
    </row>
    <row r="998" ht="15.75" customHeight="1">
      <c r="B998" s="13" t="s">
        <v>598</v>
      </c>
      <c r="C998" s="10">
        <v>146301.3800000001</v>
      </c>
      <c r="D998" s="21">
        <f t="shared" si="1"/>
        <v>0.04432719187</v>
      </c>
      <c r="E998" s="10">
        <v>155139.42100000035</v>
      </c>
      <c r="F998" s="10">
        <v>151272.43899999984</v>
      </c>
      <c r="G998" s="10">
        <f t="shared" si="2"/>
        <v>452713.2843</v>
      </c>
      <c r="H998" s="11">
        <f t="shared" si="5"/>
        <v>0.01720549588</v>
      </c>
      <c r="J998" s="12"/>
      <c r="K998" s="12"/>
      <c r="L998" s="12"/>
      <c r="M998" s="12"/>
      <c r="N998" s="12"/>
      <c r="O998" s="12"/>
      <c r="P998" s="12"/>
      <c r="Q998" s="12">
        <v>44545.0</v>
      </c>
      <c r="R998" s="2">
        <v>334.65</v>
      </c>
      <c r="S998" s="3" t="s">
        <v>599</v>
      </c>
      <c r="T998" s="4">
        <f t="array" ref="T998">XLOOKUP(S998,'Agregado (2)'!$B$2:$B$1511,'Agregado (2)'!$H$2:$H$1511)</f>
        <v>-0.005294096573</v>
      </c>
      <c r="V998" s="12">
        <v>44545.0</v>
      </c>
      <c r="W998" s="2">
        <v>397.73</v>
      </c>
      <c r="Y998" s="12">
        <v>44545.0</v>
      </c>
      <c r="Z998" s="2">
        <v>397.73</v>
      </c>
      <c r="AA998" s="22">
        <f t="shared" si="7"/>
        <v>0.01466461626</v>
      </c>
      <c r="AB998" s="3" t="s">
        <v>599</v>
      </c>
      <c r="AC998" s="4">
        <f t="array" ref="AC998">XLOOKUP(AB998,'Agregado (2)'!$B$2:$B$1511,'Agregado (2)'!$H$2:$H$1511)</f>
        <v>-0.005294096573</v>
      </c>
      <c r="AD998" s="3" t="s">
        <v>599</v>
      </c>
      <c r="AE998" s="2">
        <v>2731.844</v>
      </c>
      <c r="AF998" s="12">
        <v>44545.0</v>
      </c>
      <c r="AG998" s="2">
        <v>325.33</v>
      </c>
      <c r="AH998" s="9">
        <f t="shared" si="8"/>
        <v>0.01808277797</v>
      </c>
    </row>
    <row r="999" ht="15.75" customHeight="1">
      <c r="B999" s="13" t="s">
        <v>599</v>
      </c>
      <c r="C999" s="10">
        <v>149033.2240000001</v>
      </c>
      <c r="D999" s="21">
        <f t="shared" si="1"/>
        <v>0.0185005203</v>
      </c>
      <c r="E999" s="10">
        <v>149439.70700000034</v>
      </c>
      <c r="F999" s="10">
        <v>151849.95999999985</v>
      </c>
      <c r="G999" s="10">
        <f t="shared" si="2"/>
        <v>450322.9095</v>
      </c>
      <c r="H999" s="11">
        <f t="shared" si="5"/>
        <v>-0.005294096573</v>
      </c>
      <c r="J999" s="12"/>
      <c r="K999" s="12"/>
      <c r="L999" s="12"/>
      <c r="M999" s="12"/>
      <c r="N999" s="12"/>
      <c r="O999" s="12"/>
      <c r="P999" s="12"/>
      <c r="Q999" s="12">
        <v>44546.0</v>
      </c>
      <c r="R999" s="2">
        <v>324.9</v>
      </c>
      <c r="S999" s="3" t="s">
        <v>600</v>
      </c>
      <c r="T999" s="4">
        <f t="array" ref="T999">XLOOKUP(S999,'Agregado (2)'!$B$2:$B$1511,'Agregado (2)'!$H$2:$H$1511)</f>
        <v>-0.01294774638</v>
      </c>
      <c r="V999" s="12">
        <v>44546.0</v>
      </c>
      <c r="W999" s="2">
        <v>395.92</v>
      </c>
      <c r="Y999" s="12">
        <v>44546.0</v>
      </c>
      <c r="Z999" s="2">
        <v>395.92</v>
      </c>
      <c r="AA999" s="22">
        <f t="shared" si="7"/>
        <v>-0.004561212469</v>
      </c>
      <c r="AB999" s="3" t="s">
        <v>600</v>
      </c>
      <c r="AC999" s="4">
        <f t="array" ref="AC999">XLOOKUP(AB999,'Agregado (2)'!$B$2:$B$1511,'Agregado (2)'!$H$2:$H$1511)</f>
        <v>-0.01294774638</v>
      </c>
      <c r="AD999" s="3" t="s">
        <v>600</v>
      </c>
      <c r="AE999" s="2">
        <v>-6658.713</v>
      </c>
      <c r="AF999" s="12">
        <v>44546.0</v>
      </c>
      <c r="AG999" s="2">
        <v>308.97</v>
      </c>
      <c r="AH999" s="9">
        <f t="shared" si="8"/>
        <v>-0.05159586699</v>
      </c>
    </row>
    <row r="1000" ht="15.75" customHeight="1">
      <c r="B1000" s="13" t="s">
        <v>600</v>
      </c>
      <c r="C1000" s="10">
        <v>142374.51100000012</v>
      </c>
      <c r="D1000" s="21">
        <f t="shared" si="1"/>
        <v>-0.04570827379</v>
      </c>
      <c r="E1000" s="10">
        <v>148709.69400000034</v>
      </c>
      <c r="F1000" s="10">
        <v>153445.66799999986</v>
      </c>
      <c r="G1000" s="10">
        <f t="shared" si="2"/>
        <v>444529.8273</v>
      </c>
      <c r="H1000" s="11">
        <f t="shared" si="5"/>
        <v>-0.01294774638</v>
      </c>
      <c r="J1000" s="12"/>
      <c r="K1000" s="12"/>
      <c r="L1000" s="12"/>
      <c r="M1000" s="12"/>
      <c r="N1000" s="12"/>
      <c r="O1000" s="12"/>
      <c r="P1000" s="12"/>
      <c r="Q1000" s="12">
        <v>44547.0</v>
      </c>
      <c r="R1000" s="2">
        <v>323.8</v>
      </c>
      <c r="S1000" s="3" t="s">
        <v>601</v>
      </c>
      <c r="T1000" s="4">
        <f t="array" ref="T1000">XLOOKUP(S1000,'Agregado (2)'!$B$2:$B$1511,'Agregado (2)'!$H$2:$H$1511)</f>
        <v>0.0144527851</v>
      </c>
      <c r="V1000" s="12">
        <v>44547.0</v>
      </c>
      <c r="W1000" s="2">
        <v>393.64</v>
      </c>
      <c r="Y1000" s="12">
        <v>44547.0</v>
      </c>
      <c r="Z1000" s="2">
        <v>393.64</v>
      </c>
      <c r="AA1000" s="22">
        <f t="shared" si="7"/>
        <v>-0.005775384613</v>
      </c>
      <c r="AB1000" s="3" t="s">
        <v>601</v>
      </c>
      <c r="AC1000" s="4">
        <f t="array" ref="AC1000">XLOOKUP(AB1000,'Agregado (2)'!$B$2:$B$1511,'Agregado (2)'!$H$2:$H$1511)</f>
        <v>0.0144527851</v>
      </c>
      <c r="AD1000" s="3" t="s">
        <v>601</v>
      </c>
      <c r="AE1000" s="2">
        <v>3195.516</v>
      </c>
      <c r="AF1000" s="12">
        <v>44547.0</v>
      </c>
      <c r="AG1000" s="2">
        <v>310.86</v>
      </c>
      <c r="AH1000" s="9">
        <f t="shared" si="8"/>
        <v>0.006098465249</v>
      </c>
    </row>
    <row r="1001" ht="15.75" customHeight="1">
      <c r="B1001" s="13" t="s">
        <v>601</v>
      </c>
      <c r="C1001" s="10">
        <v>145570.02700000012</v>
      </c>
      <c r="D1001" s="21">
        <f t="shared" si="1"/>
        <v>0.02219626888</v>
      </c>
      <c r="E1001" s="10">
        <v>151580.99300000034</v>
      </c>
      <c r="F1001" s="10">
        <v>153850.13099999985</v>
      </c>
      <c r="G1001" s="10">
        <f t="shared" si="2"/>
        <v>451001.1732</v>
      </c>
      <c r="H1001" s="11">
        <f t="shared" si="5"/>
        <v>0.0144527851</v>
      </c>
      <c r="J1001" s="12"/>
      <c r="K1001" s="12"/>
      <c r="L1001" s="12"/>
      <c r="M1001" s="12"/>
      <c r="N1001" s="12"/>
      <c r="O1001" s="12"/>
      <c r="P1001" s="12"/>
      <c r="Q1001" s="12">
        <v>44550.0</v>
      </c>
      <c r="R1001" s="2">
        <v>319.91</v>
      </c>
      <c r="S1001" s="3" t="s">
        <v>602</v>
      </c>
      <c r="T1001" s="4">
        <f t="array" ref="T1001">XLOOKUP(S1001,'Agregado (2)'!$B$2:$B$1511,'Agregado (2)'!$H$2:$H$1511)</f>
        <v>-0.004381636607</v>
      </c>
      <c r="V1001" s="12">
        <v>44550.0</v>
      </c>
      <c r="W1001" s="2">
        <v>386.94</v>
      </c>
      <c r="Y1001" s="12">
        <v>44550.0</v>
      </c>
      <c r="Z1001" s="2">
        <v>386.94</v>
      </c>
      <c r="AA1001" s="22">
        <f t="shared" si="7"/>
        <v>-0.01716714378</v>
      </c>
      <c r="AB1001" s="3" t="s">
        <v>602</v>
      </c>
      <c r="AC1001" s="4">
        <f t="array" ref="AC1001">XLOOKUP(AB1001,'Agregado (2)'!$B$2:$B$1511,'Agregado (2)'!$H$2:$H$1511)</f>
        <v>-0.004381636607</v>
      </c>
      <c r="AD1001" s="3" t="s">
        <v>602</v>
      </c>
      <c r="AE1001" s="2">
        <v>-1886.398</v>
      </c>
      <c r="AF1001" s="12">
        <v>44550.0</v>
      </c>
      <c r="AG1001" s="2">
        <v>299.98</v>
      </c>
      <c r="AH1001" s="9">
        <f t="shared" si="8"/>
        <v>-0.03562684429</v>
      </c>
    </row>
    <row r="1002" ht="15.75" customHeight="1">
      <c r="B1002" s="13" t="s">
        <v>602</v>
      </c>
      <c r="C1002" s="10">
        <v>143683.62900000013</v>
      </c>
      <c r="D1002" s="21">
        <f t="shared" si="1"/>
        <v>-0.0130433943</v>
      </c>
      <c r="E1002" s="10">
        <v>151812.04300000033</v>
      </c>
      <c r="F1002" s="10">
        <v>153533.71399999986</v>
      </c>
      <c r="G1002" s="10">
        <f t="shared" si="2"/>
        <v>449029.373</v>
      </c>
      <c r="H1002" s="11">
        <f t="shared" si="5"/>
        <v>-0.004381636607</v>
      </c>
      <c r="J1002" s="12"/>
      <c r="K1002" s="12"/>
      <c r="L1002" s="12"/>
      <c r="M1002" s="12"/>
      <c r="N1002" s="12"/>
      <c r="O1002" s="12"/>
      <c r="P1002" s="12"/>
      <c r="Q1002" s="12">
        <v>44551.0</v>
      </c>
      <c r="R1002" s="2">
        <v>327.29</v>
      </c>
      <c r="S1002" s="3" t="s">
        <v>603</v>
      </c>
      <c r="T1002" s="4">
        <f t="array" ref="T1002">XLOOKUP(S1002,'Agregado (2)'!$B$2:$B$1511,'Agregado (2)'!$H$2:$H$1511)</f>
        <v>0.005929926549</v>
      </c>
      <c r="V1002" s="12">
        <v>44551.0</v>
      </c>
      <c r="W1002" s="2">
        <v>391.28</v>
      </c>
      <c r="Y1002" s="12">
        <v>44551.0</v>
      </c>
      <c r="Z1002" s="2">
        <v>391.28</v>
      </c>
      <c r="AA1002" s="22">
        <f t="shared" si="7"/>
        <v>0.01115377398</v>
      </c>
      <c r="AB1002" s="3" t="s">
        <v>603</v>
      </c>
      <c r="AC1002" s="4">
        <f t="array" ref="AC1002">XLOOKUP(AB1002,'Agregado (2)'!$B$2:$B$1511,'Agregado (2)'!$H$2:$H$1511)</f>
        <v>0.005929926549</v>
      </c>
      <c r="AD1002" s="3" t="s">
        <v>603</v>
      </c>
      <c r="AE1002" s="2">
        <v>955.195</v>
      </c>
      <c r="AF1002" s="12">
        <v>44551.0</v>
      </c>
      <c r="AG1002" s="2">
        <v>312.84</v>
      </c>
      <c r="AH1002" s="9">
        <f t="shared" si="8"/>
        <v>0.04197607197</v>
      </c>
    </row>
    <row r="1003" ht="15.75" customHeight="1">
      <c r="B1003" s="13" t="s">
        <v>603</v>
      </c>
      <c r="C1003" s="10">
        <v>144638.82400000014</v>
      </c>
      <c r="D1003" s="21">
        <f t="shared" si="1"/>
        <v>0.006625904328</v>
      </c>
      <c r="E1003" s="10">
        <v>152520.14600000033</v>
      </c>
      <c r="F1003" s="10">
        <v>154541.01799999987</v>
      </c>
      <c r="G1003" s="10">
        <f t="shared" si="2"/>
        <v>451699.9946</v>
      </c>
      <c r="H1003" s="11">
        <f t="shared" si="5"/>
        <v>0.005929926549</v>
      </c>
      <c r="J1003" s="12"/>
      <c r="K1003" s="12"/>
      <c r="L1003" s="12"/>
      <c r="M1003" s="12"/>
      <c r="N1003" s="12"/>
      <c r="O1003" s="12"/>
      <c r="P1003" s="12"/>
      <c r="Q1003" s="12">
        <v>44552.0</v>
      </c>
      <c r="R1003" s="2">
        <v>333.2</v>
      </c>
      <c r="S1003" s="3" t="s">
        <v>604</v>
      </c>
      <c r="T1003" s="4">
        <f t="array" ref="T1003">XLOOKUP(S1003,'Agregado (2)'!$B$2:$B$1511,'Agregado (2)'!$H$2:$H$1511)</f>
        <v>0.0001191661455</v>
      </c>
      <c r="V1003" s="12">
        <v>44552.0</v>
      </c>
      <c r="W1003" s="2">
        <v>394.97</v>
      </c>
      <c r="Y1003" s="12">
        <v>44552.0</v>
      </c>
      <c r="Z1003" s="2">
        <v>394.97</v>
      </c>
      <c r="AA1003" s="22">
        <f t="shared" si="7"/>
        <v>0.009386396419</v>
      </c>
      <c r="AB1003" s="3" t="s">
        <v>604</v>
      </c>
      <c r="AC1003" s="4">
        <f t="array" ref="AC1003">XLOOKUP(AB1003,'Agregado (2)'!$B$2:$B$1511,'Agregado (2)'!$H$2:$H$1511)</f>
        <v>0.0001191661455</v>
      </c>
      <c r="AD1003" s="3" t="s">
        <v>604</v>
      </c>
      <c r="AE1003" s="2">
        <v>2801.023</v>
      </c>
      <c r="AF1003" s="12">
        <v>44552.0</v>
      </c>
      <c r="AG1003" s="2">
        <v>336.29</v>
      </c>
      <c r="AH1003" s="9">
        <f t="shared" si="8"/>
        <v>0.07228200522</v>
      </c>
    </row>
    <row r="1004" ht="15.75" customHeight="1">
      <c r="B1004" s="13" t="s">
        <v>604</v>
      </c>
      <c r="C1004" s="10">
        <v>147439.84700000013</v>
      </c>
      <c r="D1004" s="21">
        <f t="shared" si="1"/>
        <v>0.01918050957</v>
      </c>
      <c r="E1004" s="10">
        <v>149730.16000000032</v>
      </c>
      <c r="F1004" s="10">
        <v>154583.79899999985</v>
      </c>
      <c r="G1004" s="10">
        <f t="shared" si="2"/>
        <v>451753.8252</v>
      </c>
      <c r="H1004" s="11">
        <f t="shared" si="5"/>
        <v>0.0001191661455</v>
      </c>
      <c r="J1004" s="12"/>
      <c r="K1004" s="12"/>
      <c r="L1004" s="12"/>
      <c r="M1004" s="12"/>
      <c r="N1004" s="12"/>
      <c r="O1004" s="12"/>
      <c r="P1004" s="12"/>
      <c r="Q1004" s="12">
        <v>44553.0</v>
      </c>
      <c r="R1004" s="2">
        <v>334.69</v>
      </c>
      <c r="S1004" s="3" t="s">
        <v>605</v>
      </c>
      <c r="T1004" s="4">
        <f t="array" ref="T1004">XLOOKUP(S1004,'Agregado (2)'!$B$2:$B$1511,'Agregado (2)'!$H$2:$H$1511)</f>
        <v>-0.001939326655</v>
      </c>
      <c r="V1004" s="12">
        <v>44553.0</v>
      </c>
      <c r="W1004" s="2">
        <v>397.26</v>
      </c>
      <c r="Y1004" s="12">
        <v>44553.0</v>
      </c>
      <c r="Z1004" s="2">
        <v>397.26</v>
      </c>
      <c r="AA1004" s="22">
        <f t="shared" si="7"/>
        <v>0.005781165515</v>
      </c>
      <c r="AB1004" s="3" t="s">
        <v>605</v>
      </c>
      <c r="AC1004" s="4">
        <f t="array" ref="AC1004">XLOOKUP(AB1004,'Agregado (2)'!$B$2:$B$1511,'Agregado (2)'!$H$2:$H$1511)</f>
        <v>-0.001939326655</v>
      </c>
      <c r="AD1004" s="3" t="s">
        <v>605</v>
      </c>
      <c r="AE1004" s="2">
        <v>-1333.074</v>
      </c>
      <c r="AF1004" s="12">
        <v>44553.0</v>
      </c>
      <c r="AG1004" s="2">
        <v>355.67</v>
      </c>
      <c r="AH1004" s="9">
        <f t="shared" si="8"/>
        <v>0.05602945171</v>
      </c>
    </row>
    <row r="1005" ht="15.75" customHeight="1">
      <c r="B1005" s="13" t="s">
        <v>605</v>
      </c>
      <c r="C1005" s="10">
        <v>146106.77300000013</v>
      </c>
      <c r="D1005" s="21">
        <f t="shared" si="1"/>
        <v>-0.00908259931</v>
      </c>
      <c r="E1005" s="10">
        <v>150059.00700000033</v>
      </c>
      <c r="F1005" s="10">
        <v>154712.80499999985</v>
      </c>
      <c r="G1005" s="10">
        <f t="shared" si="2"/>
        <v>450878.5759</v>
      </c>
      <c r="H1005" s="11">
        <f t="shared" si="5"/>
        <v>-0.001939326655</v>
      </c>
      <c r="J1005" s="12"/>
      <c r="K1005" s="12"/>
      <c r="L1005" s="12"/>
      <c r="M1005" s="12"/>
      <c r="N1005" s="12"/>
      <c r="O1005" s="12"/>
      <c r="P1005" s="12"/>
      <c r="Q1005" s="12">
        <v>44557.0</v>
      </c>
      <c r="R1005" s="2">
        <v>342.45</v>
      </c>
      <c r="S1005" s="3" t="s">
        <v>606</v>
      </c>
      <c r="T1005" s="4">
        <f t="array" ref="T1005">XLOOKUP(S1005,'Agregado (2)'!$B$2:$B$1511,'Agregado (2)'!$H$2:$H$1511)</f>
        <v>-0.003519974901</v>
      </c>
      <c r="V1005" s="12">
        <v>44557.0</v>
      </c>
      <c r="W1005" s="2">
        <v>399.47</v>
      </c>
      <c r="Y1005" s="12">
        <v>44557.0</v>
      </c>
      <c r="Z1005" s="2">
        <v>399.47</v>
      </c>
      <c r="AA1005" s="22">
        <f t="shared" si="7"/>
        <v>0.005547690354</v>
      </c>
      <c r="AB1005" s="3" t="s">
        <v>606</v>
      </c>
      <c r="AC1005" s="4">
        <f t="array" ref="AC1005">XLOOKUP(AB1005,'Agregado (2)'!$B$2:$B$1511,'Agregado (2)'!$H$2:$H$1511)</f>
        <v>-0.003519974901</v>
      </c>
      <c r="AD1005" s="3" t="s">
        <v>606</v>
      </c>
      <c r="AE1005" s="2">
        <v>-2518.039</v>
      </c>
      <c r="AF1005" s="12">
        <v>44557.0</v>
      </c>
      <c r="AG1005" s="2">
        <v>364.65</v>
      </c>
      <c r="AH1005" s="9">
        <f t="shared" si="8"/>
        <v>0.02493465477</v>
      </c>
    </row>
    <row r="1006" ht="15.75" customHeight="1">
      <c r="B1006" s="13" t="s">
        <v>606</v>
      </c>
      <c r="C1006" s="10">
        <v>143588.73400000014</v>
      </c>
      <c r="D1006" s="21">
        <f t="shared" si="1"/>
        <v>-0.01738447684</v>
      </c>
      <c r="E1006" s="10">
        <v>150768.07400000034</v>
      </c>
      <c r="F1006" s="10">
        <v>154937.49399999986</v>
      </c>
      <c r="G1006" s="10">
        <f t="shared" si="2"/>
        <v>449294.2846</v>
      </c>
      <c r="H1006" s="11">
        <f t="shared" si="5"/>
        <v>-0.003519974901</v>
      </c>
      <c r="J1006" s="12"/>
      <c r="K1006" s="12"/>
      <c r="L1006" s="12"/>
      <c r="M1006" s="12"/>
      <c r="N1006" s="12"/>
      <c r="O1006" s="12"/>
      <c r="P1006" s="12"/>
      <c r="Q1006" s="12">
        <v>44558.0</v>
      </c>
      <c r="R1006" s="2">
        <v>341.25</v>
      </c>
      <c r="S1006" s="3" t="s">
        <v>607</v>
      </c>
      <c r="T1006" s="4">
        <f t="array" ref="T1006">XLOOKUP(S1006,'Agregado (2)'!$B$2:$B$1511,'Agregado (2)'!$H$2:$H$1511)</f>
        <v>0.0092254744</v>
      </c>
      <c r="V1006" s="12">
        <v>44558.0</v>
      </c>
      <c r="W1006" s="2">
        <v>399.42</v>
      </c>
      <c r="Y1006" s="12">
        <v>44558.0</v>
      </c>
      <c r="Z1006" s="2">
        <v>399.42</v>
      </c>
      <c r="AA1006" s="22">
        <f t="shared" si="7"/>
        <v>-0.0001251736786</v>
      </c>
      <c r="AB1006" s="3" t="s">
        <v>607</v>
      </c>
      <c r="AC1006" s="4">
        <f t="array" ref="AC1006">XLOOKUP(AB1006,'Agregado (2)'!$B$2:$B$1511,'Agregado (2)'!$H$2:$H$1511)</f>
        <v>0.0092254744</v>
      </c>
      <c r="AD1006" s="3" t="s">
        <v>607</v>
      </c>
      <c r="AE1006" s="2">
        <v>3054.039</v>
      </c>
      <c r="AF1006" s="12">
        <v>44558.0</v>
      </c>
      <c r="AG1006" s="2">
        <v>362.82</v>
      </c>
      <c r="AH1006" s="9">
        <f t="shared" si="8"/>
        <v>-0.005031145917</v>
      </c>
    </row>
    <row r="1007" ht="15.75" customHeight="1">
      <c r="B1007" s="13" t="s">
        <v>607</v>
      </c>
      <c r="C1007" s="10">
        <v>146642.77300000013</v>
      </c>
      <c r="D1007" s="21">
        <f t="shared" si="1"/>
        <v>0.02104631411</v>
      </c>
      <c r="E1007" s="10">
        <v>151558.86700000035</v>
      </c>
      <c r="F1007" s="10">
        <v>155256.75499999986</v>
      </c>
      <c r="G1007" s="10">
        <f t="shared" si="2"/>
        <v>453458.416</v>
      </c>
      <c r="H1007" s="11">
        <f t="shared" si="5"/>
        <v>0.0092254744</v>
      </c>
      <c r="J1007" s="12"/>
      <c r="K1007" s="12"/>
      <c r="L1007" s="12"/>
      <c r="M1007" s="12"/>
      <c r="N1007" s="12"/>
      <c r="O1007" s="12"/>
      <c r="P1007" s="12"/>
      <c r="Q1007" s="12">
        <v>44559.0</v>
      </c>
      <c r="R1007" s="2">
        <v>341.95</v>
      </c>
      <c r="S1007" s="3" t="s">
        <v>608</v>
      </c>
      <c r="T1007" s="4">
        <f t="array" ref="T1007">XLOOKUP(S1007,'Agregado (2)'!$B$2:$B$1511,'Agregado (2)'!$H$2:$H$1511)</f>
        <v>0.007140277854</v>
      </c>
      <c r="V1007" s="12">
        <v>44559.0</v>
      </c>
      <c r="W1007" s="2">
        <v>398.06</v>
      </c>
      <c r="Y1007" s="12">
        <v>44559.0</v>
      </c>
      <c r="Z1007" s="2">
        <v>398.06</v>
      </c>
      <c r="AA1007" s="22">
        <f t="shared" si="7"/>
        <v>-0.00341074715</v>
      </c>
      <c r="AB1007" s="3" t="s">
        <v>608</v>
      </c>
      <c r="AC1007" s="4">
        <f t="array" ref="AC1007">XLOOKUP(AB1007,'Agregado (2)'!$B$2:$B$1511,'Agregado (2)'!$H$2:$H$1511)</f>
        <v>0.007140277854</v>
      </c>
      <c r="AD1007" s="3" t="s">
        <v>608</v>
      </c>
      <c r="AE1007" s="2">
        <v>2836.432</v>
      </c>
      <c r="AF1007" s="12">
        <v>44559.0</v>
      </c>
      <c r="AG1007" s="2">
        <v>362.06</v>
      </c>
      <c r="AH1007" s="9">
        <f t="shared" si="8"/>
        <v>-0.002096899565</v>
      </c>
    </row>
    <row r="1008" ht="15.75" customHeight="1">
      <c r="B1008" s="13" t="s">
        <v>608</v>
      </c>
      <c r="C1008" s="10">
        <v>149479.20500000013</v>
      </c>
      <c r="D1008" s="21">
        <f t="shared" si="1"/>
        <v>0.01915777256</v>
      </c>
      <c r="E1008" s="10">
        <v>151726.44100000034</v>
      </c>
      <c r="F1008" s="10">
        <v>155502.15699999986</v>
      </c>
      <c r="G1008" s="10">
        <f t="shared" si="2"/>
        <v>456707.8222</v>
      </c>
      <c r="H1008" s="11">
        <f t="shared" si="5"/>
        <v>0.007140277854</v>
      </c>
      <c r="J1008" s="12"/>
      <c r="K1008" s="12"/>
      <c r="L1008" s="12"/>
      <c r="M1008" s="12"/>
      <c r="N1008" s="12"/>
      <c r="O1008" s="12"/>
      <c r="P1008" s="12"/>
      <c r="Q1008" s="12">
        <v>44560.0</v>
      </c>
      <c r="R1008" s="2">
        <v>339.32</v>
      </c>
      <c r="S1008" s="3" t="s">
        <v>609</v>
      </c>
      <c r="T1008" s="4">
        <f t="array" ref="T1008">XLOOKUP(S1008,'Agregado (2)'!$B$2:$B$1511,'Agregado (2)'!$H$2:$H$1511)</f>
        <v>0.003023402176</v>
      </c>
      <c r="V1008" s="12">
        <v>44560.0</v>
      </c>
      <c r="W1008" s="2">
        <v>391.06</v>
      </c>
      <c r="Y1008" s="12">
        <v>44560.0</v>
      </c>
      <c r="Z1008" s="2">
        <v>391.06</v>
      </c>
      <c r="AA1008" s="22">
        <f t="shared" si="7"/>
        <v>-0.01774174679</v>
      </c>
      <c r="AB1008" s="3" t="s">
        <v>609</v>
      </c>
      <c r="AC1008" s="4">
        <f t="array" ref="AC1008">XLOOKUP(AB1008,'Agregado (2)'!$B$2:$B$1511,'Agregado (2)'!$H$2:$H$1511)</f>
        <v>0.003023402176</v>
      </c>
      <c r="AD1008" s="3" t="s">
        <v>609</v>
      </c>
      <c r="AE1008" s="2">
        <v>1360.536</v>
      </c>
      <c r="AF1008" s="12">
        <v>44560.0</v>
      </c>
      <c r="AG1008" s="2">
        <v>356.78</v>
      </c>
      <c r="AH1008" s="9">
        <f t="shared" si="8"/>
        <v>-0.01469059862</v>
      </c>
    </row>
    <row r="1009" ht="15.75" customHeight="1">
      <c r="B1009" s="13" t="s">
        <v>609</v>
      </c>
      <c r="C1009" s="10">
        <v>150839.74100000013</v>
      </c>
      <c r="D1009" s="21">
        <f t="shared" si="1"/>
        <v>0.009060669172</v>
      </c>
      <c r="E1009" s="10">
        <v>151294.93100000033</v>
      </c>
      <c r="F1009" s="10">
        <v>155956.04199999987</v>
      </c>
      <c r="G1009" s="10">
        <f t="shared" si="2"/>
        <v>458090.7231</v>
      </c>
      <c r="H1009" s="11">
        <f t="shared" si="5"/>
        <v>0.003023402176</v>
      </c>
      <c r="J1009" s="12"/>
      <c r="K1009" s="12"/>
      <c r="L1009" s="12"/>
      <c r="M1009" s="12"/>
      <c r="N1009" s="12"/>
      <c r="O1009" s="12"/>
      <c r="P1009" s="12"/>
      <c r="Q1009" s="12">
        <v>44561.0</v>
      </c>
      <c r="R1009" s="2">
        <v>336.32</v>
      </c>
      <c r="S1009" s="3" t="s">
        <v>610</v>
      </c>
      <c r="T1009" s="4">
        <f t="array" ref="T1009">XLOOKUP(S1009,'Agregado (2)'!$B$2:$B$1511,'Agregado (2)'!$H$2:$H$1511)</f>
        <v>0.007888214667</v>
      </c>
      <c r="V1009" s="12">
        <v>44561.0</v>
      </c>
      <c r="W1009" s="2">
        <v>390.58</v>
      </c>
      <c r="Y1009" s="12">
        <v>44561.0</v>
      </c>
      <c r="Z1009" s="2">
        <v>390.58</v>
      </c>
      <c r="AA1009" s="22">
        <f t="shared" si="7"/>
        <v>-0.001228187043</v>
      </c>
      <c r="AB1009" s="3" t="s">
        <v>610</v>
      </c>
      <c r="AC1009" s="4">
        <f t="array" ref="AC1009">XLOOKUP(AB1009,'Agregado (2)'!$B$2:$B$1511,'Agregado (2)'!$H$2:$H$1511)</f>
        <v>0.007888214667</v>
      </c>
      <c r="AD1009" s="3" t="s">
        <v>610</v>
      </c>
      <c r="AE1009" s="2">
        <v>2689.37</v>
      </c>
      <c r="AF1009" s="12">
        <v>44561.0</v>
      </c>
      <c r="AG1009" s="2">
        <v>352.26</v>
      </c>
      <c r="AH1009" s="9">
        <f t="shared" si="8"/>
        <v>-0.01274980602</v>
      </c>
    </row>
    <row r="1010" ht="15.75" customHeight="1">
      <c r="B1010" s="13" t="s">
        <v>610</v>
      </c>
      <c r="C1010" s="10">
        <v>153529.11100000012</v>
      </c>
      <c r="D1010" s="21">
        <f t="shared" si="1"/>
        <v>0.01767224192</v>
      </c>
      <c r="E1010" s="10">
        <v>151892.51400000034</v>
      </c>
      <c r="F1010" s="10">
        <v>156296.88799999986</v>
      </c>
      <c r="G1010" s="10">
        <f t="shared" si="2"/>
        <v>461718.5307</v>
      </c>
      <c r="H1010" s="11">
        <f t="shared" si="5"/>
        <v>0.007888214667</v>
      </c>
      <c r="J1010" s="12"/>
      <c r="K1010" s="12"/>
      <c r="L1010" s="12"/>
      <c r="M1010" s="12"/>
      <c r="N1010" s="12"/>
      <c r="O1010" s="12"/>
      <c r="P1010" s="12"/>
      <c r="Q1010" s="12">
        <v>44564.0</v>
      </c>
      <c r="R1010" s="2">
        <v>334.75</v>
      </c>
      <c r="S1010" s="3">
        <v>44621.0</v>
      </c>
      <c r="T1010" s="4">
        <f t="array" ref="T1010">XLOOKUP(S1010,'Agregado (2)'!$B$2:$B$1511,'Agregado (2)'!$H$2:$H$1511)</f>
        <v>0.01716572533</v>
      </c>
      <c r="V1010" s="12">
        <v>44564.0</v>
      </c>
      <c r="W1010" s="2">
        <v>383.59</v>
      </c>
      <c r="Y1010" s="12">
        <v>44564.0</v>
      </c>
      <c r="Z1010" s="2">
        <v>383.59</v>
      </c>
      <c r="AA1010" s="22">
        <f t="shared" si="7"/>
        <v>-0.01805854001</v>
      </c>
      <c r="AB1010" s="3">
        <v>44621.0</v>
      </c>
      <c r="AC1010" s="4">
        <f t="array" ref="AC1010">XLOOKUP(AB1010,'Agregado (2)'!$B$2:$B$1511,'Agregado (2)'!$H$2:$H$1511)</f>
        <v>0.01716572533</v>
      </c>
      <c r="AD1010" s="3">
        <v>44621.0</v>
      </c>
      <c r="AE1010" s="2">
        <v>5554.761</v>
      </c>
      <c r="AF1010" s="12">
        <v>44564.0</v>
      </c>
      <c r="AG1010" s="2">
        <v>399.93</v>
      </c>
      <c r="AH1010" s="9">
        <f t="shared" si="8"/>
        <v>0.1269199925</v>
      </c>
    </row>
    <row r="1011" ht="15.75" customHeight="1">
      <c r="B1011" s="13">
        <v>44621.0</v>
      </c>
      <c r="C1011" s="10">
        <v>159083.87200000012</v>
      </c>
      <c r="D1011" s="21">
        <f t="shared" si="1"/>
        <v>0.03554136274</v>
      </c>
      <c r="E1011" s="10">
        <v>154324.35900000035</v>
      </c>
      <c r="F1011" s="10">
        <v>156304.41399999987</v>
      </c>
      <c r="G1011" s="10">
        <f t="shared" si="2"/>
        <v>469712.6805</v>
      </c>
      <c r="H1011" s="11">
        <f t="shared" si="5"/>
        <v>0.01716572533</v>
      </c>
      <c r="J1011" s="12"/>
      <c r="K1011" s="12"/>
      <c r="L1011" s="12"/>
      <c r="M1011" s="12"/>
      <c r="N1011" s="12"/>
      <c r="O1011" s="12"/>
      <c r="P1011" s="12"/>
      <c r="Q1011" s="12">
        <v>44565.0</v>
      </c>
      <c r="R1011" s="2">
        <v>329.01</v>
      </c>
      <c r="S1011" s="3">
        <v>44652.0</v>
      </c>
      <c r="T1011" s="4">
        <f t="array" ref="T1011">XLOOKUP(S1011,'Agregado (2)'!$B$2:$B$1511,'Agregado (2)'!$H$2:$H$1511)</f>
        <v>-0.007925508054</v>
      </c>
      <c r="V1011" s="12">
        <v>44565.0</v>
      </c>
      <c r="W1011" s="2">
        <v>386.27</v>
      </c>
      <c r="Y1011" s="12">
        <v>44565.0</v>
      </c>
      <c r="Z1011" s="2">
        <v>386.27</v>
      </c>
      <c r="AA1011" s="22">
        <f t="shared" si="7"/>
        <v>0.006962332959</v>
      </c>
      <c r="AB1011" s="3">
        <v>44652.0</v>
      </c>
      <c r="AC1011" s="4">
        <f t="array" ref="AC1011">XLOOKUP(AB1011,'Agregado (2)'!$B$2:$B$1511,'Agregado (2)'!$H$2:$H$1511)</f>
        <v>-0.007925508054</v>
      </c>
      <c r="AD1011" s="3">
        <v>44652.0</v>
      </c>
      <c r="AE1011" s="2">
        <v>-2962.314</v>
      </c>
      <c r="AF1011" s="12">
        <v>44565.0</v>
      </c>
      <c r="AG1011" s="2">
        <v>383.2</v>
      </c>
      <c r="AH1011" s="9">
        <f t="shared" si="8"/>
        <v>-0.0427324857</v>
      </c>
    </row>
    <row r="1012" ht="15.75" customHeight="1">
      <c r="B1012" s="13">
        <v>44652.0</v>
      </c>
      <c r="C1012" s="10">
        <v>156121.5580000001</v>
      </c>
      <c r="D1012" s="21">
        <f t="shared" si="1"/>
        <v>-0.01879663823</v>
      </c>
      <c r="E1012" s="10">
        <v>154540.30100000036</v>
      </c>
      <c r="F1012" s="10">
        <v>155342.8419999999</v>
      </c>
      <c r="G1012" s="10">
        <f t="shared" si="2"/>
        <v>466004.6822</v>
      </c>
      <c r="H1012" s="11">
        <f t="shared" si="5"/>
        <v>-0.007925508054</v>
      </c>
      <c r="J1012" s="12"/>
      <c r="K1012" s="12"/>
      <c r="L1012" s="12"/>
      <c r="M1012" s="12"/>
      <c r="N1012" s="12"/>
      <c r="O1012" s="12"/>
      <c r="P1012" s="12"/>
      <c r="Q1012" s="12">
        <v>44566.0</v>
      </c>
      <c r="R1012" s="2">
        <v>316.38</v>
      </c>
      <c r="S1012" s="3">
        <v>44682.0</v>
      </c>
      <c r="T1012" s="4">
        <f t="array" ref="T1012">XLOOKUP(S1012,'Agregado (2)'!$B$2:$B$1511,'Agregado (2)'!$H$2:$H$1511)</f>
        <v>-0.008507487971</v>
      </c>
      <c r="V1012" s="12">
        <v>44566.0</v>
      </c>
      <c r="W1012" s="2">
        <v>377.05</v>
      </c>
      <c r="Y1012" s="12">
        <v>44566.0</v>
      </c>
      <c r="Z1012" s="2">
        <v>377.05</v>
      </c>
      <c r="AA1012" s="22">
        <f t="shared" si="7"/>
        <v>-0.02415880216</v>
      </c>
      <c r="AB1012" s="3">
        <v>44682.0</v>
      </c>
      <c r="AC1012" s="4">
        <f t="array" ref="AC1012">XLOOKUP(AB1012,'Agregado (2)'!$B$2:$B$1511,'Agregado (2)'!$H$2:$H$1511)</f>
        <v>-0.008507487971</v>
      </c>
      <c r="AD1012" s="3">
        <v>44682.0</v>
      </c>
      <c r="AE1012" s="2">
        <v>-2578.635</v>
      </c>
      <c r="AF1012" s="12">
        <v>44566.0</v>
      </c>
      <c r="AG1012" s="2">
        <v>362.71</v>
      </c>
      <c r="AH1012" s="9">
        <f t="shared" si="8"/>
        <v>-0.05495342919</v>
      </c>
    </row>
    <row r="1013" ht="15.75" customHeight="1">
      <c r="B1013" s="13">
        <v>44682.0</v>
      </c>
      <c r="C1013" s="10">
        <v>153542.9230000001</v>
      </c>
      <c r="D1013" s="21">
        <f t="shared" si="1"/>
        <v>-0.01665476516</v>
      </c>
      <c r="E1013" s="10">
        <v>152765.78600000034</v>
      </c>
      <c r="F1013" s="10">
        <v>155748.27699999989</v>
      </c>
      <c r="G1013" s="10">
        <f t="shared" si="2"/>
        <v>462056.9693</v>
      </c>
      <c r="H1013" s="11">
        <f t="shared" si="5"/>
        <v>-0.008507487971</v>
      </c>
      <c r="J1013" s="12"/>
      <c r="K1013" s="12"/>
      <c r="L1013" s="12"/>
      <c r="M1013" s="12"/>
      <c r="N1013" s="12"/>
      <c r="O1013" s="12"/>
      <c r="P1013" s="12"/>
      <c r="Q1013" s="12">
        <v>44567.0</v>
      </c>
      <c r="R1013" s="2">
        <v>313.88</v>
      </c>
      <c r="S1013" s="3">
        <v>44713.0</v>
      </c>
      <c r="T1013" s="4">
        <f t="array" ref="T1013">XLOOKUP(S1013,'Agregado (2)'!$B$2:$B$1511,'Agregado (2)'!$H$2:$H$1511)</f>
        <v>0.002765425076</v>
      </c>
      <c r="V1013" s="12">
        <v>44567.0</v>
      </c>
      <c r="W1013" s="2">
        <v>374.62</v>
      </c>
      <c r="Y1013" s="12">
        <v>44567.0</v>
      </c>
      <c r="Z1013" s="2">
        <v>374.62</v>
      </c>
      <c r="AA1013" s="22">
        <f t="shared" si="7"/>
        <v>-0.006465625781</v>
      </c>
      <c r="AB1013" s="3">
        <v>44713.0</v>
      </c>
      <c r="AC1013" s="4">
        <f t="array" ref="AC1013">XLOOKUP(AB1013,'Agregado (2)'!$B$2:$B$1511,'Agregado (2)'!$H$2:$H$1511)</f>
        <v>0.002765425076</v>
      </c>
      <c r="AD1013" s="3">
        <v>44713.0</v>
      </c>
      <c r="AE1013" s="2">
        <v>1498.562</v>
      </c>
      <c r="AF1013" s="12">
        <v>44567.0</v>
      </c>
      <c r="AG1013" s="2">
        <v>354.9</v>
      </c>
      <c r="AH1013" s="9">
        <f t="shared" si="8"/>
        <v>-0.02176755725</v>
      </c>
    </row>
    <row r="1014" ht="15.75" customHeight="1">
      <c r="B1014" s="13">
        <v>44713.0</v>
      </c>
      <c r="C1014" s="10">
        <v>155041.4850000001</v>
      </c>
      <c r="D1014" s="21">
        <f t="shared" si="1"/>
        <v>0.009712569667</v>
      </c>
      <c r="E1014" s="10">
        <v>153095.01900000035</v>
      </c>
      <c r="F1014" s="10">
        <v>155200.00799999989</v>
      </c>
      <c r="G1014" s="10">
        <f t="shared" si="2"/>
        <v>463336.5217</v>
      </c>
      <c r="H1014" s="11">
        <f t="shared" si="5"/>
        <v>0.002765425076</v>
      </c>
      <c r="J1014" s="12"/>
      <c r="K1014" s="12"/>
      <c r="L1014" s="12"/>
      <c r="M1014" s="12"/>
      <c r="N1014" s="12"/>
      <c r="O1014" s="12"/>
      <c r="P1014" s="12"/>
      <c r="Q1014" s="12">
        <v>44568.0</v>
      </c>
      <c r="R1014" s="2">
        <v>314.04</v>
      </c>
      <c r="S1014" s="3">
        <v>44743.0</v>
      </c>
      <c r="T1014" s="4">
        <f t="array" ref="T1014">XLOOKUP(S1014,'Agregado (2)'!$B$2:$B$1511,'Agregado (2)'!$H$2:$H$1511)</f>
        <v>-0.008149038376</v>
      </c>
      <c r="V1014" s="12">
        <v>44568.0</v>
      </c>
      <c r="W1014" s="2">
        <v>372.4</v>
      </c>
      <c r="Y1014" s="12">
        <v>44568.0</v>
      </c>
      <c r="Z1014" s="2">
        <v>372.4</v>
      </c>
      <c r="AA1014" s="22">
        <f t="shared" si="7"/>
        <v>-0.005943633465</v>
      </c>
      <c r="AB1014" s="3">
        <v>44743.0</v>
      </c>
      <c r="AC1014" s="4">
        <f t="array" ref="AC1014">XLOOKUP(AB1014,'Agregado (2)'!$B$2:$B$1511,'Agregado (2)'!$H$2:$H$1511)</f>
        <v>-0.008149038376</v>
      </c>
      <c r="AD1014" s="3">
        <v>44743.0</v>
      </c>
      <c r="AE1014" s="2">
        <v>-2877.496</v>
      </c>
      <c r="AF1014" s="12">
        <v>44568.0</v>
      </c>
      <c r="AG1014" s="2">
        <v>342.32</v>
      </c>
      <c r="AH1014" s="9">
        <f t="shared" si="8"/>
        <v>-0.03609008754</v>
      </c>
    </row>
    <row r="1015" ht="15.75" customHeight="1">
      <c r="B1015" s="13">
        <v>44743.0</v>
      </c>
      <c r="C1015" s="10">
        <v>152163.9890000001</v>
      </c>
      <c r="D1015" s="21">
        <f t="shared" si="1"/>
        <v>-0.01873391199</v>
      </c>
      <c r="E1015" s="10">
        <v>152108.20500000034</v>
      </c>
      <c r="F1015" s="10">
        <v>155303.9419999999</v>
      </c>
      <c r="G1015" s="10">
        <f t="shared" si="2"/>
        <v>459576.1173</v>
      </c>
      <c r="H1015" s="11">
        <f t="shared" si="5"/>
        <v>-0.008149038376</v>
      </c>
      <c r="J1015" s="12"/>
      <c r="K1015" s="12"/>
      <c r="L1015" s="12"/>
      <c r="M1015" s="12"/>
      <c r="N1015" s="12"/>
      <c r="O1015" s="12"/>
      <c r="P1015" s="12"/>
      <c r="Q1015" s="12">
        <v>44571.0</v>
      </c>
      <c r="R1015" s="2">
        <v>314.27</v>
      </c>
      <c r="S1015" s="3">
        <v>44835.0</v>
      </c>
      <c r="T1015" s="4">
        <f t="array" ref="T1015">XLOOKUP(S1015,'Agregado (2)'!$B$2:$B$1511,'Agregado (2)'!$H$2:$H$1511)</f>
        <v>-0.001338973969</v>
      </c>
      <c r="V1015" s="12">
        <v>44571.0</v>
      </c>
      <c r="W1015" s="2">
        <v>361.79</v>
      </c>
      <c r="Y1015" s="12">
        <v>44571.0</v>
      </c>
      <c r="Z1015" s="2">
        <v>361.79</v>
      </c>
      <c r="AA1015" s="22">
        <f t="shared" si="7"/>
        <v>-0.0289046124</v>
      </c>
      <c r="AB1015" s="3">
        <v>44835.0</v>
      </c>
      <c r="AC1015" s="4">
        <f t="array" ref="AC1015">XLOOKUP(AB1015,'Agregado (2)'!$B$2:$B$1511,'Agregado (2)'!$H$2:$H$1511)</f>
        <v>-0.001338973969</v>
      </c>
      <c r="AD1015" s="3">
        <v>44835.0</v>
      </c>
      <c r="AE1015" s="2">
        <v>396.161</v>
      </c>
      <c r="AF1015" s="12">
        <v>44571.0</v>
      </c>
      <c r="AG1015" s="2">
        <v>352.71</v>
      </c>
      <c r="AH1015" s="9">
        <f t="shared" si="8"/>
        <v>0.02990021744</v>
      </c>
    </row>
    <row r="1016" ht="15.75" customHeight="1">
      <c r="B1016" s="13">
        <v>44835.0</v>
      </c>
      <c r="C1016" s="10">
        <v>152560.15000000008</v>
      </c>
      <c r="D1016" s="21">
        <f t="shared" si="1"/>
        <v>0.002600130232</v>
      </c>
      <c r="E1016" s="10">
        <v>151406.06300000034</v>
      </c>
      <c r="F1016" s="10">
        <v>154994.9529999999</v>
      </c>
      <c r="G1016" s="10">
        <f t="shared" si="2"/>
        <v>458961.1686</v>
      </c>
      <c r="H1016" s="11">
        <f t="shared" si="5"/>
        <v>-0.001338973969</v>
      </c>
      <c r="J1016" s="12"/>
      <c r="K1016" s="12"/>
      <c r="L1016" s="12"/>
      <c r="M1016" s="12"/>
      <c r="N1016" s="12"/>
      <c r="O1016" s="12"/>
      <c r="P1016" s="12"/>
      <c r="Q1016" s="12">
        <v>44572.0</v>
      </c>
      <c r="R1016" s="2">
        <v>314.98</v>
      </c>
      <c r="S1016" s="3">
        <v>44866.0</v>
      </c>
      <c r="T1016" s="4">
        <f t="array" ref="T1016">XLOOKUP(S1016,'Agregado (2)'!$B$2:$B$1511,'Agregado (2)'!$H$2:$H$1511)</f>
        <v>0.001876671823</v>
      </c>
      <c r="V1016" s="12">
        <v>44572.0</v>
      </c>
      <c r="W1016" s="2">
        <v>367.86</v>
      </c>
      <c r="Y1016" s="12">
        <v>44572.0</v>
      </c>
      <c r="Z1016" s="2">
        <v>367.86</v>
      </c>
      <c r="AA1016" s="22">
        <f t="shared" si="7"/>
        <v>0.016638498</v>
      </c>
      <c r="AB1016" s="3">
        <v>44866.0</v>
      </c>
      <c r="AC1016" s="4">
        <f t="array" ref="AC1016">XLOOKUP(AB1016,'Agregado (2)'!$B$2:$B$1511,'Agregado (2)'!$H$2:$H$1511)</f>
        <v>0.001876671823</v>
      </c>
      <c r="AD1016" s="3">
        <v>44866.0</v>
      </c>
      <c r="AE1016" s="2">
        <v>581.748</v>
      </c>
      <c r="AF1016" s="12">
        <v>44572.0</v>
      </c>
      <c r="AG1016" s="2">
        <v>354.8</v>
      </c>
      <c r="AH1016" s="9">
        <f t="shared" si="8"/>
        <v>0.005908060888</v>
      </c>
    </row>
    <row r="1017" ht="15.75" customHeight="1">
      <c r="B1017" s="13">
        <v>44866.0</v>
      </c>
      <c r="C1017" s="10">
        <v>153141.89800000007</v>
      </c>
      <c r="D1017" s="21">
        <f t="shared" si="1"/>
        <v>0.003805984985</v>
      </c>
      <c r="E1017" s="10">
        <v>151499.54700000034</v>
      </c>
      <c r="F1017" s="10">
        <v>155181.84799999988</v>
      </c>
      <c r="G1017" s="10">
        <f t="shared" si="2"/>
        <v>459823.2968</v>
      </c>
      <c r="H1017" s="11">
        <f t="shared" si="5"/>
        <v>0.001876671823</v>
      </c>
      <c r="J1017" s="12"/>
      <c r="K1017" s="12"/>
      <c r="L1017" s="12"/>
      <c r="M1017" s="12"/>
      <c r="N1017" s="12"/>
      <c r="O1017" s="12"/>
      <c r="P1017" s="12"/>
      <c r="Q1017" s="12">
        <v>44573.0</v>
      </c>
      <c r="R1017" s="2">
        <v>318.27</v>
      </c>
      <c r="S1017" s="3">
        <v>44896.0</v>
      </c>
      <c r="T1017" s="4">
        <f t="array" ref="T1017">XLOOKUP(S1017,'Agregado (2)'!$B$2:$B$1511,'Agregado (2)'!$H$2:$H$1511)</f>
        <v>-0.0001636345043</v>
      </c>
      <c r="V1017" s="12">
        <v>44573.0</v>
      </c>
      <c r="W1017" s="2">
        <v>372.9</v>
      </c>
      <c r="Y1017" s="12">
        <v>44573.0</v>
      </c>
      <c r="Z1017" s="2">
        <v>372.9</v>
      </c>
      <c r="AA1017" s="22">
        <f t="shared" si="7"/>
        <v>0.01360785618</v>
      </c>
      <c r="AB1017" s="3">
        <v>44896.0</v>
      </c>
      <c r="AC1017" s="4">
        <f t="array" ref="AC1017">XLOOKUP(AB1017,'Agregado (2)'!$B$2:$B$1511,'Agregado (2)'!$H$2:$H$1511)</f>
        <v>-0.0001636345043</v>
      </c>
      <c r="AD1017" s="3">
        <v>44896.0</v>
      </c>
      <c r="AE1017" s="2">
        <v>-305.278</v>
      </c>
      <c r="AF1017" s="12">
        <v>44573.0</v>
      </c>
      <c r="AG1017" s="2">
        <v>368.74</v>
      </c>
      <c r="AH1017" s="9">
        <f t="shared" si="8"/>
        <v>0.03853753821</v>
      </c>
    </row>
    <row r="1018" ht="15.75" customHeight="1">
      <c r="B1018" s="13">
        <v>44896.0</v>
      </c>
      <c r="C1018" s="10">
        <v>152836.62000000008</v>
      </c>
      <c r="D1018" s="21">
        <f t="shared" si="1"/>
        <v>-0.001995421792</v>
      </c>
      <c r="E1018" s="10">
        <v>151641.05800000034</v>
      </c>
      <c r="F1018" s="10">
        <v>155270.38399999987</v>
      </c>
      <c r="G1018" s="10">
        <f t="shared" si="2"/>
        <v>459748.06</v>
      </c>
      <c r="H1018" s="11">
        <f t="shared" si="5"/>
        <v>-0.0001636345043</v>
      </c>
      <c r="J1018" s="12"/>
      <c r="K1018" s="12"/>
      <c r="L1018" s="12"/>
      <c r="M1018" s="12"/>
      <c r="N1018" s="12"/>
      <c r="O1018" s="12"/>
      <c r="P1018" s="12"/>
      <c r="Q1018" s="12">
        <v>44574.0</v>
      </c>
      <c r="R1018" s="2">
        <v>304.8</v>
      </c>
      <c r="S1018" s="3" t="s">
        <v>611</v>
      </c>
      <c r="T1018" s="4">
        <f t="array" ref="T1018">XLOOKUP(S1018,'Agregado (2)'!$B$2:$B$1511,'Agregado (2)'!$H$2:$H$1511)</f>
        <v>-0.002263433323</v>
      </c>
      <c r="V1018" s="12">
        <v>44574.0</v>
      </c>
      <c r="W1018" s="2">
        <v>362.59</v>
      </c>
      <c r="Y1018" s="12">
        <v>44574.0</v>
      </c>
      <c r="Z1018" s="2">
        <v>362.59</v>
      </c>
      <c r="AA1018" s="22">
        <f t="shared" si="7"/>
        <v>-0.02803756784</v>
      </c>
      <c r="AB1018" s="3" t="s">
        <v>611</v>
      </c>
      <c r="AC1018" s="4">
        <f t="array" ref="AC1018">XLOOKUP(AB1018,'Agregado (2)'!$B$2:$B$1511,'Agregado (2)'!$H$2:$H$1511)</f>
        <v>-0.002263433323</v>
      </c>
      <c r="AD1018" s="3" t="s">
        <v>611</v>
      </c>
      <c r="AE1018" s="2">
        <v>-1412.961</v>
      </c>
      <c r="AF1018" s="12">
        <v>44574.0</v>
      </c>
      <c r="AG1018" s="2">
        <v>343.85</v>
      </c>
      <c r="AH1018" s="9">
        <f t="shared" si="8"/>
        <v>-0.06988627288</v>
      </c>
    </row>
    <row r="1019" ht="15.75" customHeight="1">
      <c r="B1019" s="13" t="s">
        <v>611</v>
      </c>
      <c r="C1019" s="10">
        <v>151423.65900000007</v>
      </c>
      <c r="D1019" s="21">
        <f t="shared" si="1"/>
        <v>-0.009287910746</v>
      </c>
      <c r="E1019" s="10">
        <v>151782.96900000033</v>
      </c>
      <c r="F1019" s="10">
        <v>155502.00899999987</v>
      </c>
      <c r="G1019" s="10">
        <f t="shared" si="2"/>
        <v>458708.6277</v>
      </c>
      <c r="H1019" s="11">
        <f t="shared" si="5"/>
        <v>-0.002263433323</v>
      </c>
      <c r="J1019" s="12"/>
      <c r="K1019" s="12"/>
      <c r="L1019" s="12"/>
      <c r="M1019" s="12"/>
      <c r="N1019" s="12"/>
      <c r="O1019" s="12"/>
      <c r="P1019" s="12"/>
      <c r="Q1019" s="12">
        <v>44575.0</v>
      </c>
      <c r="R1019" s="2">
        <v>310.2</v>
      </c>
      <c r="S1019" s="3" t="s">
        <v>612</v>
      </c>
      <c r="T1019" s="4">
        <f t="array" ref="T1019">XLOOKUP(S1019,'Agregado (2)'!$B$2:$B$1511,'Agregado (2)'!$H$2:$H$1511)</f>
        <v>-0.002867027317</v>
      </c>
      <c r="V1019" s="12">
        <v>44575.0</v>
      </c>
      <c r="W1019" s="2">
        <v>353.55</v>
      </c>
      <c r="Y1019" s="12">
        <v>44575.0</v>
      </c>
      <c r="Z1019" s="2">
        <v>353.55</v>
      </c>
      <c r="AA1019" s="22">
        <f t="shared" si="7"/>
        <v>-0.02524780129</v>
      </c>
      <c r="AB1019" s="3" t="s">
        <v>612</v>
      </c>
      <c r="AC1019" s="4">
        <f t="array" ref="AC1019">XLOOKUP(AB1019,'Agregado (2)'!$B$2:$B$1511,'Agregado (2)'!$H$2:$H$1511)</f>
        <v>-0.002867027317</v>
      </c>
      <c r="AD1019" s="3" t="s">
        <v>612</v>
      </c>
      <c r="AE1019" s="2">
        <v>-905.45</v>
      </c>
      <c r="AF1019" s="12">
        <v>44575.0</v>
      </c>
      <c r="AG1019" s="2">
        <v>349.87</v>
      </c>
      <c r="AH1019" s="9">
        <f t="shared" si="8"/>
        <v>0.01735614115</v>
      </c>
    </row>
    <row r="1020" ht="15.75" customHeight="1">
      <c r="B1020" s="13" t="s">
        <v>612</v>
      </c>
      <c r="C1020" s="10">
        <v>150518.20900000006</v>
      </c>
      <c r="D1020" s="21">
        <f t="shared" si="1"/>
        <v>-0.005997530055</v>
      </c>
      <c r="E1020" s="10">
        <v>151759.65100000033</v>
      </c>
      <c r="F1020" s="10">
        <v>155117.52699999989</v>
      </c>
      <c r="G1020" s="10">
        <f t="shared" si="2"/>
        <v>457395.381</v>
      </c>
      <c r="H1020" s="11">
        <f t="shared" si="5"/>
        <v>-0.002867027317</v>
      </c>
      <c r="J1020" s="12"/>
      <c r="K1020" s="12"/>
      <c r="L1020" s="12"/>
      <c r="M1020" s="12"/>
      <c r="N1020" s="12"/>
      <c r="O1020" s="12"/>
      <c r="P1020" s="12"/>
      <c r="Q1020" s="12">
        <v>44579.0</v>
      </c>
      <c r="R1020" s="2">
        <v>302.65</v>
      </c>
      <c r="S1020" s="3" t="s">
        <v>613</v>
      </c>
      <c r="T1020" s="4">
        <f t="array" ref="T1020">XLOOKUP(S1020,'Agregado (2)'!$B$2:$B$1511,'Agregado (2)'!$H$2:$H$1511)</f>
        <v>-0.002702281145</v>
      </c>
      <c r="V1020" s="12">
        <v>44579.0</v>
      </c>
      <c r="W1020" s="2">
        <v>344.42</v>
      </c>
      <c r="Y1020" s="12">
        <v>44579.0</v>
      </c>
      <c r="Z1020" s="2">
        <v>344.42</v>
      </c>
      <c r="AA1020" s="22">
        <f t="shared" si="7"/>
        <v>-0.02616307517</v>
      </c>
      <c r="AB1020" s="3" t="s">
        <v>613</v>
      </c>
      <c r="AC1020" s="4">
        <f t="array" ref="AC1020">XLOOKUP(AB1020,'Agregado (2)'!$B$2:$B$1511,'Agregado (2)'!$H$2:$H$1511)</f>
        <v>-0.002702281145</v>
      </c>
      <c r="AD1020" s="3" t="s">
        <v>613</v>
      </c>
      <c r="AE1020" s="2">
        <v>-209.123</v>
      </c>
      <c r="AF1020" s="12">
        <v>44579.0</v>
      </c>
      <c r="AG1020" s="2">
        <v>343.5</v>
      </c>
      <c r="AH1020" s="9">
        <f t="shared" si="8"/>
        <v>-0.01837454525</v>
      </c>
    </row>
    <row r="1021" ht="15.75" customHeight="1">
      <c r="B1021" s="13" t="s">
        <v>613</v>
      </c>
      <c r="C1021" s="10">
        <v>150309.08600000007</v>
      </c>
      <c r="D1021" s="21">
        <f t="shared" si="1"/>
        <v>-0.001390319543</v>
      </c>
      <c r="E1021" s="10">
        <v>150522.78600000034</v>
      </c>
      <c r="F1021" s="10">
        <v>155329.1679999999</v>
      </c>
      <c r="G1021" s="10">
        <f t="shared" si="2"/>
        <v>456161.0386</v>
      </c>
      <c r="H1021" s="11">
        <f t="shared" si="5"/>
        <v>-0.002702281145</v>
      </c>
      <c r="J1021" s="12"/>
      <c r="K1021" s="12"/>
      <c r="L1021" s="12"/>
      <c r="M1021" s="12"/>
      <c r="N1021" s="12"/>
      <c r="O1021" s="12"/>
      <c r="P1021" s="12"/>
      <c r="Q1021" s="12">
        <v>44580.0</v>
      </c>
      <c r="R1021" s="2">
        <v>303.33</v>
      </c>
      <c r="S1021" s="3" t="s">
        <v>614</v>
      </c>
      <c r="T1021" s="4">
        <f t="array" ref="T1021">XLOOKUP(S1021,'Agregado (2)'!$B$2:$B$1511,'Agregado (2)'!$H$2:$H$1511)</f>
        <v>-0.008147815354</v>
      </c>
      <c r="V1021" s="12">
        <v>44580.0</v>
      </c>
      <c r="W1021" s="2">
        <v>346.63</v>
      </c>
      <c r="Y1021" s="12">
        <v>44580.0</v>
      </c>
      <c r="Z1021" s="2">
        <v>346.63</v>
      </c>
      <c r="AA1021" s="22">
        <f t="shared" si="7"/>
        <v>0.006396085766</v>
      </c>
      <c r="AB1021" s="3" t="s">
        <v>614</v>
      </c>
      <c r="AC1021" s="4">
        <f t="array" ref="AC1021">XLOOKUP(AB1021,'Agregado (2)'!$B$2:$B$1511,'Agregado (2)'!$H$2:$H$1511)</f>
        <v>-0.008147815354</v>
      </c>
      <c r="AD1021" s="3" t="s">
        <v>614</v>
      </c>
      <c r="AE1021" s="2">
        <v>-4265.287</v>
      </c>
      <c r="AF1021" s="12">
        <v>44580.0</v>
      </c>
      <c r="AG1021" s="2">
        <v>331.88</v>
      </c>
      <c r="AH1021" s="9">
        <f t="shared" si="8"/>
        <v>-0.03441365387</v>
      </c>
    </row>
    <row r="1022" ht="15.75" customHeight="1">
      <c r="B1022" s="13" t="s">
        <v>614</v>
      </c>
      <c r="C1022" s="10">
        <v>146043.79900000006</v>
      </c>
      <c r="D1022" s="21">
        <f t="shared" si="1"/>
        <v>-0.02878717749</v>
      </c>
      <c r="E1022" s="10">
        <v>150568.60300000035</v>
      </c>
      <c r="F1022" s="10">
        <v>155847.0499999999</v>
      </c>
      <c r="G1022" s="10">
        <f t="shared" si="2"/>
        <v>452459.4232</v>
      </c>
      <c r="H1022" s="11">
        <f t="shared" si="5"/>
        <v>-0.008147815354</v>
      </c>
      <c r="J1022" s="12"/>
      <c r="K1022" s="12"/>
      <c r="L1022" s="12"/>
      <c r="M1022" s="12"/>
      <c r="N1022" s="12"/>
      <c r="O1022" s="12"/>
      <c r="P1022" s="12"/>
      <c r="Q1022" s="12">
        <v>44581.0</v>
      </c>
      <c r="R1022" s="2">
        <v>301.6</v>
      </c>
      <c r="S1022" s="3" t="s">
        <v>615</v>
      </c>
      <c r="T1022" s="4">
        <f t="array" ref="T1022">XLOOKUP(S1022,'Agregado (2)'!$B$2:$B$1511,'Agregado (2)'!$H$2:$H$1511)</f>
        <v>-0.003347497424</v>
      </c>
      <c r="V1022" s="12">
        <v>44581.0</v>
      </c>
      <c r="W1022" s="2">
        <v>345.27</v>
      </c>
      <c r="Y1022" s="12">
        <v>44581.0</v>
      </c>
      <c r="Z1022" s="2">
        <v>345.27</v>
      </c>
      <c r="AA1022" s="22">
        <f t="shared" si="7"/>
        <v>-0.003931208994</v>
      </c>
      <c r="AB1022" s="3" t="s">
        <v>615</v>
      </c>
      <c r="AC1022" s="4">
        <f t="array" ref="AC1022">XLOOKUP(AB1022,'Agregado (2)'!$B$2:$B$1511,'Agregado (2)'!$H$2:$H$1511)</f>
        <v>-0.003347497424</v>
      </c>
      <c r="AD1022" s="3" t="s">
        <v>615</v>
      </c>
      <c r="AE1022" s="2">
        <v>-1061.656</v>
      </c>
      <c r="AF1022" s="12">
        <v>44581.0</v>
      </c>
      <c r="AG1022" s="2">
        <v>332.09</v>
      </c>
      <c r="AH1022" s="9">
        <f t="shared" si="8"/>
        <v>0.000632558721</v>
      </c>
    </row>
    <row r="1023" ht="15.75" customHeight="1">
      <c r="B1023" s="13" t="s">
        <v>615</v>
      </c>
      <c r="C1023" s="10">
        <v>144982.14300000007</v>
      </c>
      <c r="D1023" s="21">
        <f t="shared" si="1"/>
        <v>-0.007295986757</v>
      </c>
      <c r="E1023" s="10">
        <v>149865.31500000035</v>
      </c>
      <c r="F1023" s="10">
        <v>156099.8979999999</v>
      </c>
      <c r="G1023" s="10">
        <f t="shared" si="2"/>
        <v>450947.3487</v>
      </c>
      <c r="H1023" s="11">
        <f t="shared" si="5"/>
        <v>-0.003347497424</v>
      </c>
      <c r="J1023" s="12"/>
      <c r="K1023" s="12"/>
      <c r="L1023" s="12"/>
      <c r="M1023" s="12"/>
      <c r="N1023" s="12"/>
      <c r="O1023" s="12"/>
      <c r="P1023" s="12"/>
      <c r="Q1023" s="12">
        <v>44582.0</v>
      </c>
      <c r="R1023" s="2">
        <v>296.03</v>
      </c>
      <c r="S1023" s="3" t="s">
        <v>616</v>
      </c>
      <c r="T1023" s="4">
        <f t="array" ref="T1023">XLOOKUP(S1023,'Agregado (2)'!$B$2:$B$1511,'Agregado (2)'!$H$2:$H$1511)</f>
        <v>0.0006126619063</v>
      </c>
      <c r="V1023" s="12">
        <v>44582.0</v>
      </c>
      <c r="W1023" s="2">
        <v>341.87</v>
      </c>
      <c r="Y1023" s="12">
        <v>44582.0</v>
      </c>
      <c r="Z1023" s="2">
        <v>341.87</v>
      </c>
      <c r="AA1023" s="22">
        <f t="shared" si="7"/>
        <v>-0.009896171808</v>
      </c>
      <c r="AB1023" s="3" t="s">
        <v>616</v>
      </c>
      <c r="AC1023" s="4">
        <f t="array" ref="AC1023">XLOOKUP(AB1023,'Agregado (2)'!$B$2:$B$1511,'Agregado (2)'!$H$2:$H$1511)</f>
        <v>0.0006126619063</v>
      </c>
      <c r="AD1023" s="3" t="s">
        <v>616</v>
      </c>
      <c r="AE1023" s="2">
        <v>89.363</v>
      </c>
      <c r="AF1023" s="12">
        <v>44582.0</v>
      </c>
      <c r="AG1023" s="2">
        <v>314.63</v>
      </c>
      <c r="AH1023" s="9">
        <f t="shared" si="8"/>
        <v>-0.05400867125</v>
      </c>
    </row>
    <row r="1024" ht="15.75" customHeight="1">
      <c r="B1024" s="13" t="s">
        <v>616</v>
      </c>
      <c r="C1024" s="10">
        <v>145071.50600000008</v>
      </c>
      <c r="D1024" s="21">
        <f t="shared" si="1"/>
        <v>0.0006161825796</v>
      </c>
      <c r="E1024" s="10">
        <v>149708.24900000036</v>
      </c>
      <c r="F1024" s="10">
        <v>156443.9559999999</v>
      </c>
      <c r="G1024" s="10">
        <f t="shared" si="2"/>
        <v>451223.7116</v>
      </c>
      <c r="H1024" s="11">
        <f t="shared" si="5"/>
        <v>0.0006126619063</v>
      </c>
      <c r="J1024" s="12"/>
      <c r="K1024" s="12"/>
      <c r="L1024" s="12"/>
      <c r="M1024" s="12"/>
      <c r="N1024" s="12"/>
      <c r="O1024" s="12"/>
      <c r="P1024" s="12"/>
      <c r="Q1024" s="12">
        <v>44585.0</v>
      </c>
      <c r="R1024" s="2">
        <v>296.37</v>
      </c>
      <c r="S1024" s="3" t="s">
        <v>617</v>
      </c>
      <c r="T1024" s="4">
        <f t="array" ref="T1024">XLOOKUP(S1024,'Agregado (2)'!$B$2:$B$1511,'Agregado (2)'!$H$2:$H$1511)</f>
        <v>-0.003573843348</v>
      </c>
      <c r="V1024" s="12">
        <v>44585.0</v>
      </c>
      <c r="W1024" s="2">
        <v>344.08</v>
      </c>
      <c r="Y1024" s="12">
        <v>44585.0</v>
      </c>
      <c r="Z1024" s="2">
        <v>344.08</v>
      </c>
      <c r="AA1024" s="22">
        <f t="shared" si="7"/>
        <v>0.006443640635</v>
      </c>
      <c r="AB1024" s="3" t="s">
        <v>617</v>
      </c>
      <c r="AC1024" s="4">
        <f t="array" ref="AC1024">XLOOKUP(AB1024,'Agregado (2)'!$B$2:$B$1511,'Agregado (2)'!$H$2:$H$1511)</f>
        <v>-0.003573843348</v>
      </c>
      <c r="AD1024" s="3" t="s">
        <v>617</v>
      </c>
      <c r="AE1024" s="2">
        <v>-1884.985</v>
      </c>
      <c r="AF1024" s="12">
        <v>44585.0</v>
      </c>
      <c r="AG1024" s="2">
        <v>310.0</v>
      </c>
      <c r="AH1024" s="9">
        <f t="shared" si="8"/>
        <v>-0.01482504778</v>
      </c>
    </row>
    <row r="1025" ht="15.75" customHeight="1">
      <c r="B1025" s="13" t="s">
        <v>617</v>
      </c>
      <c r="C1025" s="10">
        <v>143186.5210000001</v>
      </c>
      <c r="D1025" s="21">
        <f t="shared" si="1"/>
        <v>-0.01307864269</v>
      </c>
      <c r="E1025" s="10">
        <v>149466.09700000036</v>
      </c>
      <c r="F1025" s="10">
        <v>156961.3819999999</v>
      </c>
      <c r="G1025" s="10">
        <f t="shared" si="2"/>
        <v>449613.9869</v>
      </c>
      <c r="H1025" s="11">
        <f t="shared" si="5"/>
        <v>-0.003573843348</v>
      </c>
      <c r="J1025" s="12"/>
      <c r="K1025" s="12"/>
      <c r="L1025" s="12"/>
      <c r="M1025" s="12"/>
      <c r="N1025" s="12"/>
      <c r="O1025" s="12"/>
      <c r="P1025" s="12"/>
      <c r="Q1025" s="12">
        <v>44586.0</v>
      </c>
      <c r="R1025" s="2">
        <v>288.49</v>
      </c>
      <c r="S1025" s="3" t="s">
        <v>618</v>
      </c>
      <c r="T1025" s="4">
        <f t="array" ref="T1025">XLOOKUP(S1025,'Agregado (2)'!$B$2:$B$1511,'Agregado (2)'!$H$2:$H$1511)</f>
        <v>0.00233733925</v>
      </c>
      <c r="V1025" s="12">
        <v>44586.0</v>
      </c>
      <c r="W1025" s="2">
        <v>325.03</v>
      </c>
      <c r="Y1025" s="12">
        <v>44586.0</v>
      </c>
      <c r="Z1025" s="2">
        <v>325.03</v>
      </c>
      <c r="AA1025" s="22">
        <f t="shared" si="7"/>
        <v>-0.05695670271</v>
      </c>
      <c r="AB1025" s="3" t="s">
        <v>618</v>
      </c>
      <c r="AC1025" s="4">
        <f t="array" ref="AC1025">XLOOKUP(AB1025,'Agregado (2)'!$B$2:$B$1511,'Agregado (2)'!$H$2:$H$1511)</f>
        <v>0.00233733925</v>
      </c>
      <c r="AD1025" s="3" t="s">
        <v>618</v>
      </c>
      <c r="AE1025" s="2">
        <v>351.667</v>
      </c>
      <c r="AF1025" s="12">
        <v>44586.0</v>
      </c>
      <c r="AG1025" s="2">
        <v>306.13</v>
      </c>
      <c r="AH1025" s="9">
        <f t="shared" si="8"/>
        <v>-0.01256244914</v>
      </c>
    </row>
    <row r="1026" ht="15.75" customHeight="1">
      <c r="B1026" s="13" t="s">
        <v>618</v>
      </c>
      <c r="C1026" s="10">
        <v>143538.18800000008</v>
      </c>
      <c r="D1026" s="21">
        <f t="shared" si="1"/>
        <v>0.002452995262</v>
      </c>
      <c r="E1026" s="10">
        <v>149245.35000000036</v>
      </c>
      <c r="F1026" s="10">
        <v>157882.57599999988</v>
      </c>
      <c r="G1026" s="10">
        <f t="shared" si="2"/>
        <v>450666.1165</v>
      </c>
      <c r="H1026" s="11">
        <f t="shared" si="5"/>
        <v>0.00233733925</v>
      </c>
      <c r="J1026" s="12"/>
      <c r="K1026" s="12"/>
      <c r="L1026" s="12"/>
      <c r="M1026" s="12"/>
      <c r="N1026" s="12"/>
      <c r="O1026" s="12"/>
      <c r="P1026" s="12"/>
      <c r="Q1026" s="12">
        <v>44587.0</v>
      </c>
      <c r="R1026" s="2">
        <v>296.71</v>
      </c>
      <c r="S1026" s="3" t="s">
        <v>619</v>
      </c>
      <c r="T1026" s="4">
        <f t="array" ref="T1026">XLOOKUP(S1026,'Agregado (2)'!$B$2:$B$1511,'Agregado (2)'!$H$2:$H$1511)</f>
        <v>0.0007045359273</v>
      </c>
      <c r="V1026" s="12">
        <v>44587.0</v>
      </c>
      <c r="W1026" s="2">
        <v>324.54</v>
      </c>
      <c r="Y1026" s="12">
        <v>44587.0</v>
      </c>
      <c r="Z1026" s="2">
        <v>324.54</v>
      </c>
      <c r="AA1026" s="22">
        <f t="shared" si="7"/>
        <v>-0.001508690651</v>
      </c>
      <c r="AB1026" s="3" t="s">
        <v>619</v>
      </c>
      <c r="AC1026" s="4">
        <f t="array" ref="AC1026">XLOOKUP(AB1026,'Agregado (2)'!$B$2:$B$1511,'Agregado (2)'!$H$2:$H$1511)</f>
        <v>0.0007045359273</v>
      </c>
      <c r="AD1026" s="3" t="s">
        <v>619</v>
      </c>
      <c r="AE1026" s="2">
        <v>-1172.442</v>
      </c>
      <c r="AF1026" s="12">
        <v>44587.0</v>
      </c>
      <c r="AG1026" s="2">
        <v>312.47</v>
      </c>
      <c r="AH1026" s="9">
        <f t="shared" si="8"/>
        <v>0.02049861623</v>
      </c>
    </row>
    <row r="1027" ht="15.75" customHeight="1">
      <c r="B1027" s="13" t="s">
        <v>619</v>
      </c>
      <c r="C1027" s="10">
        <v>142365.74600000007</v>
      </c>
      <c r="D1027" s="21">
        <f t="shared" si="1"/>
        <v>-0.008201695975</v>
      </c>
      <c r="E1027" s="10">
        <v>149921.33900000036</v>
      </c>
      <c r="F1027" s="10">
        <v>158696.6619999999</v>
      </c>
      <c r="G1027" s="10">
        <f t="shared" si="2"/>
        <v>450983.7388</v>
      </c>
      <c r="H1027" s="11">
        <f t="shared" si="5"/>
        <v>0.0007045359273</v>
      </c>
      <c r="J1027" s="12"/>
      <c r="K1027" s="12"/>
      <c r="L1027" s="12"/>
      <c r="M1027" s="12"/>
      <c r="N1027" s="12"/>
      <c r="O1027" s="12"/>
      <c r="P1027" s="12"/>
      <c r="Q1027" s="12">
        <v>44588.0</v>
      </c>
      <c r="R1027" s="2">
        <v>299.84</v>
      </c>
      <c r="S1027" s="3" t="s">
        <v>620</v>
      </c>
      <c r="T1027" s="4">
        <f t="array" ref="T1027">XLOOKUP(S1027,'Agregado (2)'!$B$2:$B$1511,'Agregado (2)'!$H$2:$H$1511)</f>
        <v>0.0003351135783</v>
      </c>
      <c r="V1027" s="12">
        <v>44588.0</v>
      </c>
      <c r="W1027" s="2">
        <v>325.92</v>
      </c>
      <c r="Y1027" s="12">
        <v>44588.0</v>
      </c>
      <c r="Z1027" s="2">
        <v>325.92</v>
      </c>
      <c r="AA1027" s="22">
        <f t="shared" si="7"/>
        <v>0.004243157367</v>
      </c>
      <c r="AB1027" s="3" t="s">
        <v>620</v>
      </c>
      <c r="AC1027" s="4">
        <f t="array" ref="AC1027">XLOOKUP(AB1027,'Agregado (2)'!$B$2:$B$1511,'Agregado (2)'!$H$2:$H$1511)</f>
        <v>0.0003351135783</v>
      </c>
      <c r="AD1027" s="3" t="s">
        <v>620</v>
      </c>
      <c r="AE1027" s="2">
        <v>-1430.857</v>
      </c>
      <c r="AF1027" s="12">
        <v>44588.0</v>
      </c>
      <c r="AG1027" s="2">
        <v>276.37</v>
      </c>
      <c r="AH1027" s="9">
        <f t="shared" si="8"/>
        <v>-0.1227679169</v>
      </c>
    </row>
    <row r="1028" ht="15.75" customHeight="1">
      <c r="B1028" s="13" t="s">
        <v>620</v>
      </c>
      <c r="C1028" s="10">
        <v>140934.88900000008</v>
      </c>
      <c r="D1028" s="21">
        <f t="shared" si="1"/>
        <v>-0.01010141871</v>
      </c>
      <c r="E1028" s="10">
        <v>150095.52900000036</v>
      </c>
      <c r="F1028" s="10">
        <v>160104.4869999999</v>
      </c>
      <c r="G1028" s="10">
        <f t="shared" si="2"/>
        <v>451134.8949</v>
      </c>
      <c r="H1028" s="11">
        <f t="shared" si="5"/>
        <v>0.0003351135783</v>
      </c>
      <c r="J1028" s="12"/>
      <c r="K1028" s="12"/>
      <c r="L1028" s="12"/>
      <c r="M1028" s="12"/>
      <c r="N1028" s="12"/>
      <c r="O1028" s="12"/>
      <c r="P1028" s="12"/>
      <c r="Q1028" s="12">
        <v>44589.0</v>
      </c>
      <c r="R1028" s="2">
        <v>308.26</v>
      </c>
      <c r="S1028" s="3" t="s">
        <v>621</v>
      </c>
      <c r="T1028" s="4">
        <f t="array" ref="T1028">XLOOKUP(S1028,'Agregado (2)'!$B$2:$B$1511,'Agregado (2)'!$H$2:$H$1511)</f>
        <v>-0.002230871593</v>
      </c>
      <c r="V1028" s="12">
        <v>44589.0</v>
      </c>
      <c r="W1028" s="2">
        <v>336.51</v>
      </c>
      <c r="Y1028" s="12">
        <v>44589.0</v>
      </c>
      <c r="Z1028" s="2">
        <v>336.51</v>
      </c>
      <c r="AA1028" s="22">
        <f t="shared" si="7"/>
        <v>0.03197591385</v>
      </c>
      <c r="AB1028" s="3" t="s">
        <v>621</v>
      </c>
      <c r="AC1028" s="4">
        <f t="array" ref="AC1028">XLOOKUP(AB1028,'Agregado (2)'!$B$2:$B$1511,'Agregado (2)'!$H$2:$H$1511)</f>
        <v>-0.002230871593</v>
      </c>
      <c r="AD1028" s="3" t="s">
        <v>621</v>
      </c>
      <c r="AE1028" s="2">
        <v>-3665.935</v>
      </c>
      <c r="AF1028" s="12">
        <v>44589.0</v>
      </c>
      <c r="AG1028" s="2">
        <v>282.12</v>
      </c>
      <c r="AH1028" s="9">
        <f t="shared" si="8"/>
        <v>0.02059196469</v>
      </c>
    </row>
    <row r="1029" ht="15.75" customHeight="1">
      <c r="B1029" s="13" t="s">
        <v>621</v>
      </c>
      <c r="C1029" s="10">
        <v>137268.95400000009</v>
      </c>
      <c r="D1029" s="21">
        <f t="shared" si="1"/>
        <v>-0.02635583437</v>
      </c>
      <c r="E1029" s="10">
        <v>152456.24000000037</v>
      </c>
      <c r="F1029" s="10">
        <v>160404.4249999999</v>
      </c>
      <c r="G1029" s="10">
        <f t="shared" si="2"/>
        <v>450129.5926</v>
      </c>
      <c r="H1029" s="11">
        <f t="shared" si="5"/>
        <v>-0.002230871593</v>
      </c>
      <c r="J1029" s="12"/>
      <c r="K1029" s="12"/>
      <c r="L1029" s="12"/>
      <c r="M1029" s="12"/>
      <c r="N1029" s="12"/>
      <c r="O1029" s="12"/>
      <c r="P1029" s="12"/>
      <c r="Q1029" s="12">
        <v>44592.0</v>
      </c>
      <c r="R1029" s="2">
        <v>310.98</v>
      </c>
      <c r="S1029" s="3" t="s">
        <v>622</v>
      </c>
      <c r="T1029" s="4">
        <f t="array" ref="T1029">XLOOKUP(S1029,'Agregado (2)'!$B$2:$B$1511,'Agregado (2)'!$H$2:$H$1511)</f>
        <v>-0.002744697819</v>
      </c>
      <c r="V1029" s="12">
        <v>44592.0</v>
      </c>
      <c r="W1029" s="2">
        <v>343.0</v>
      </c>
      <c r="Y1029" s="12">
        <v>44592.0</v>
      </c>
      <c r="Z1029" s="2">
        <v>343.0</v>
      </c>
      <c r="AA1029" s="22">
        <f t="shared" si="7"/>
        <v>0.01910258084</v>
      </c>
      <c r="AB1029" s="3" t="s">
        <v>622</v>
      </c>
      <c r="AC1029" s="4">
        <f t="array" ref="AC1029">XLOOKUP(AB1029,'Agregado (2)'!$B$2:$B$1511,'Agregado (2)'!$H$2:$H$1511)</f>
        <v>-0.002744697819</v>
      </c>
      <c r="AD1029" s="3" t="s">
        <v>622</v>
      </c>
      <c r="AE1029" s="2">
        <v>-1789.404</v>
      </c>
      <c r="AF1029" s="12">
        <v>44592.0</v>
      </c>
      <c r="AG1029" s="2">
        <v>312.24</v>
      </c>
      <c r="AH1029" s="9">
        <f t="shared" si="8"/>
        <v>0.1014396105</v>
      </c>
    </row>
    <row r="1030" ht="15.75" customHeight="1">
      <c r="B1030" s="13" t="s">
        <v>622</v>
      </c>
      <c r="C1030" s="10">
        <v>135479.55000000008</v>
      </c>
      <c r="D1030" s="21">
        <f t="shared" si="1"/>
        <v>-0.0131214628</v>
      </c>
      <c r="E1030" s="10">
        <v>152944.37100000036</v>
      </c>
      <c r="F1030" s="10">
        <v>160471.9089999999</v>
      </c>
      <c r="G1030" s="10">
        <f t="shared" si="2"/>
        <v>448895.8169</v>
      </c>
      <c r="H1030" s="11">
        <f t="shared" si="5"/>
        <v>-0.002744697819</v>
      </c>
      <c r="J1030" s="12"/>
      <c r="K1030" s="12"/>
      <c r="L1030" s="12"/>
      <c r="M1030" s="12"/>
      <c r="N1030" s="12"/>
      <c r="O1030" s="12"/>
      <c r="P1030" s="12"/>
      <c r="Q1030" s="12">
        <v>44593.0</v>
      </c>
      <c r="R1030" s="2">
        <v>308.76</v>
      </c>
      <c r="S1030" s="3">
        <v>44563.0</v>
      </c>
      <c r="T1030" s="4">
        <f t="array" ref="T1030">XLOOKUP(S1030,'Agregado (2)'!$B$2:$B$1511,'Agregado (2)'!$H$2:$H$1511)</f>
        <v>-0.01421517116</v>
      </c>
      <c r="V1030" s="12">
        <v>44593.0</v>
      </c>
      <c r="W1030" s="2">
        <v>343.9</v>
      </c>
      <c r="Y1030" s="12">
        <v>44593.0</v>
      </c>
      <c r="Z1030" s="2">
        <v>343.9</v>
      </c>
      <c r="AA1030" s="22">
        <f t="shared" si="7"/>
        <v>0.002620470272</v>
      </c>
      <c r="AB1030" s="3">
        <v>44563.0</v>
      </c>
      <c r="AC1030" s="4">
        <f t="array" ref="AC1030">XLOOKUP(AB1030,'Agregado (2)'!$B$2:$B$1511,'Agregado (2)'!$H$2:$H$1511)</f>
        <v>-0.01421517116</v>
      </c>
      <c r="AD1030" s="3">
        <v>44563.0</v>
      </c>
      <c r="AE1030" s="2">
        <v>-6955.154</v>
      </c>
      <c r="AF1030" s="12">
        <v>44593.0</v>
      </c>
      <c r="AG1030" s="2">
        <v>310.42</v>
      </c>
      <c r="AH1030" s="9">
        <f t="shared" si="8"/>
        <v>-0.005845903649</v>
      </c>
    </row>
    <row r="1031" ht="15.75" customHeight="1">
      <c r="B1031" s="13">
        <v>44563.0</v>
      </c>
      <c r="C1031" s="10">
        <v>128524.39600000008</v>
      </c>
      <c r="D1031" s="21">
        <f t="shared" si="1"/>
        <v>-0.05270196796</v>
      </c>
      <c r="E1031" s="10">
        <v>153328.69400000037</v>
      </c>
      <c r="F1031" s="10">
        <v>160706.7889999999</v>
      </c>
      <c r="G1031" s="10">
        <f t="shared" si="2"/>
        <v>442559.8263</v>
      </c>
      <c r="H1031" s="11">
        <f t="shared" si="5"/>
        <v>-0.01421517116</v>
      </c>
      <c r="J1031" s="12"/>
      <c r="K1031" s="12"/>
      <c r="L1031" s="12"/>
      <c r="M1031" s="12"/>
      <c r="N1031" s="12"/>
      <c r="O1031" s="12"/>
      <c r="P1031" s="12"/>
      <c r="Q1031" s="12">
        <v>44594.0</v>
      </c>
      <c r="R1031" s="2">
        <v>313.46</v>
      </c>
      <c r="S1031" s="3">
        <v>44594.0</v>
      </c>
      <c r="T1031" s="4">
        <f t="array" ref="T1031">XLOOKUP(S1031,'Agregado (2)'!$B$2:$B$1511,'Agregado (2)'!$H$2:$H$1511)</f>
        <v>0.008248936454</v>
      </c>
      <c r="V1031" s="12">
        <v>44594.0</v>
      </c>
      <c r="W1031" s="2">
        <v>347.05</v>
      </c>
      <c r="Y1031" s="12">
        <v>44594.0</v>
      </c>
      <c r="Z1031" s="2">
        <v>347.05</v>
      </c>
      <c r="AA1031" s="22">
        <f t="shared" si="7"/>
        <v>0.009117944347</v>
      </c>
      <c r="AB1031" s="3">
        <v>44594.0</v>
      </c>
      <c r="AC1031" s="4">
        <f t="array" ref="AC1031">XLOOKUP(AB1031,'Agregado (2)'!$B$2:$B$1511,'Agregado (2)'!$H$2:$H$1511)</f>
        <v>0.008248936454</v>
      </c>
      <c r="AD1031" s="3">
        <v>44594.0</v>
      </c>
      <c r="AE1031" s="2">
        <v>-1450.437</v>
      </c>
      <c r="AF1031" s="12">
        <v>44594.0</v>
      </c>
      <c r="AG1031" s="2">
        <v>301.89</v>
      </c>
      <c r="AH1031" s="9">
        <f t="shared" si="8"/>
        <v>-0.02786350661</v>
      </c>
    </row>
    <row r="1032" ht="15.75" customHeight="1">
      <c r="B1032" s="13">
        <v>44594.0</v>
      </c>
      <c r="C1032" s="10">
        <v>127073.95900000008</v>
      </c>
      <c r="D1032" s="21">
        <f t="shared" si="1"/>
        <v>-0.01134946717</v>
      </c>
      <c r="E1032" s="10">
        <v>152532.00800000038</v>
      </c>
      <c r="F1032" s="10">
        <v>166619.6169999999</v>
      </c>
      <c r="G1032" s="10">
        <f t="shared" si="2"/>
        <v>446225.5727</v>
      </c>
      <c r="H1032" s="11">
        <f t="shared" si="5"/>
        <v>0.008248936454</v>
      </c>
      <c r="J1032" s="12"/>
      <c r="K1032" s="12"/>
      <c r="L1032" s="12"/>
      <c r="M1032" s="12"/>
      <c r="N1032" s="12"/>
      <c r="O1032" s="12"/>
      <c r="P1032" s="12"/>
      <c r="Q1032" s="12">
        <v>44595.0</v>
      </c>
      <c r="R1032" s="2">
        <v>301.25</v>
      </c>
      <c r="S1032" s="3">
        <v>44622.0</v>
      </c>
      <c r="T1032" s="4">
        <f t="array" ref="T1032">XLOOKUP(S1032,'Agregado (2)'!$B$2:$B$1511,'Agregado (2)'!$H$2:$H$1511)</f>
        <v>0.01886502722</v>
      </c>
      <c r="V1032" s="12">
        <v>44595.0</v>
      </c>
      <c r="W1032" s="2">
        <v>340.36</v>
      </c>
      <c r="Y1032" s="12">
        <v>44595.0</v>
      </c>
      <c r="Z1032" s="2">
        <v>340.36</v>
      </c>
      <c r="AA1032" s="22">
        <f t="shared" si="7"/>
        <v>-0.0194649808</v>
      </c>
      <c r="AB1032" s="3">
        <v>44622.0</v>
      </c>
      <c r="AC1032" s="4">
        <f t="array" ref="AC1032">XLOOKUP(AB1032,'Agregado (2)'!$B$2:$B$1511,'Agregado (2)'!$H$2:$H$1511)</f>
        <v>0.01886502722</v>
      </c>
      <c r="AD1032" s="3">
        <v>44622.0</v>
      </c>
      <c r="AE1032" s="2">
        <v>3523.005</v>
      </c>
      <c r="AF1032" s="12">
        <v>44595.0</v>
      </c>
      <c r="AG1032" s="2">
        <v>297.05</v>
      </c>
      <c r="AH1032" s="9">
        <f t="shared" si="8"/>
        <v>-0.01616223781</v>
      </c>
    </row>
    <row r="1033" ht="15.75" customHeight="1">
      <c r="B1033" s="13">
        <v>44622.0</v>
      </c>
      <c r="C1033" s="10">
        <v>130596.96400000008</v>
      </c>
      <c r="D1033" s="21">
        <f t="shared" si="1"/>
        <v>0.02734669873</v>
      </c>
      <c r="E1033" s="10">
        <v>152348.19100000037</v>
      </c>
      <c r="F1033" s="10">
        <v>171778.35299999992</v>
      </c>
      <c r="G1033" s="10">
        <f t="shared" si="2"/>
        <v>454723.5353</v>
      </c>
      <c r="H1033" s="11">
        <f t="shared" si="5"/>
        <v>0.01886502722</v>
      </c>
      <c r="J1033" s="12"/>
      <c r="K1033" s="12"/>
      <c r="L1033" s="12"/>
      <c r="M1033" s="12"/>
      <c r="N1033" s="12"/>
      <c r="O1033" s="12"/>
      <c r="P1033" s="12"/>
      <c r="Q1033" s="12">
        <v>44596.0</v>
      </c>
      <c r="R1033" s="2">
        <v>305.94</v>
      </c>
      <c r="S1033" s="3">
        <v>44653.0</v>
      </c>
      <c r="T1033" s="4">
        <f t="array" ref="T1033">XLOOKUP(S1033,'Agregado (2)'!$B$2:$B$1511,'Agregado (2)'!$H$2:$H$1511)</f>
        <v>0.01349827448</v>
      </c>
      <c r="V1033" s="12">
        <v>44596.0</v>
      </c>
      <c r="W1033" s="2">
        <v>346.88</v>
      </c>
      <c r="Y1033" s="12">
        <v>44596.0</v>
      </c>
      <c r="Z1033" s="2">
        <v>346.88</v>
      </c>
      <c r="AA1033" s="22">
        <f t="shared" si="7"/>
        <v>0.01897501783</v>
      </c>
      <c r="AB1033" s="3">
        <v>44653.0</v>
      </c>
      <c r="AC1033" s="4">
        <f t="array" ref="AC1033">XLOOKUP(AB1033,'Agregado (2)'!$B$2:$B$1511,'Agregado (2)'!$H$2:$H$1511)</f>
        <v>0.01349827448</v>
      </c>
      <c r="AD1033" s="3">
        <v>44653.0</v>
      </c>
      <c r="AE1033" s="2">
        <v>1517.763</v>
      </c>
      <c r="AF1033" s="12">
        <v>44596.0</v>
      </c>
      <c r="AG1033" s="2">
        <v>307.77</v>
      </c>
      <c r="AH1033" s="9">
        <f t="shared" si="8"/>
        <v>0.03545227597</v>
      </c>
    </row>
    <row r="1034" ht="15.75" customHeight="1">
      <c r="B1034" s="13">
        <v>44653.0</v>
      </c>
      <c r="C1034" s="10">
        <v>132114.72700000007</v>
      </c>
      <c r="D1034" s="21">
        <f t="shared" si="1"/>
        <v>0.01155471902</v>
      </c>
      <c r="E1034" s="10">
        <v>157011.09100000036</v>
      </c>
      <c r="F1034" s="10">
        <v>171777.3019999999</v>
      </c>
      <c r="G1034" s="10">
        <f t="shared" si="2"/>
        <v>460903.1316</v>
      </c>
      <c r="H1034" s="11">
        <f t="shared" si="5"/>
        <v>0.01349827448</v>
      </c>
      <c r="J1034" s="12"/>
      <c r="K1034" s="12"/>
      <c r="L1034" s="12"/>
      <c r="M1034" s="12"/>
      <c r="N1034" s="12"/>
      <c r="O1034" s="12"/>
      <c r="P1034" s="12"/>
      <c r="Q1034" s="12">
        <v>44599.0</v>
      </c>
      <c r="R1034" s="2">
        <v>300.95</v>
      </c>
      <c r="S1034" s="3">
        <v>44744.0</v>
      </c>
      <c r="T1034" s="4">
        <f t="array" ref="T1034">XLOOKUP(S1034,'Agregado (2)'!$B$2:$B$1511,'Agregado (2)'!$H$2:$H$1511)</f>
        <v>0.004912393429</v>
      </c>
      <c r="V1034" s="12">
        <v>44599.0</v>
      </c>
      <c r="W1034" s="2">
        <v>336.51</v>
      </c>
      <c r="Y1034" s="12">
        <v>44599.0</v>
      </c>
      <c r="Z1034" s="2">
        <v>336.51</v>
      </c>
      <c r="AA1034" s="22">
        <f t="shared" si="7"/>
        <v>-0.03035103249</v>
      </c>
      <c r="AB1034" s="3">
        <v>44744.0</v>
      </c>
      <c r="AC1034" s="4">
        <f t="array" ref="AC1034">XLOOKUP(AB1034,'Agregado (2)'!$B$2:$B$1511,'Agregado (2)'!$H$2:$H$1511)</f>
        <v>0.004912393429</v>
      </c>
      <c r="AD1034" s="3">
        <v>44744.0</v>
      </c>
      <c r="AE1034" s="2">
        <v>-875.108</v>
      </c>
      <c r="AF1034" s="12">
        <v>44599.0</v>
      </c>
      <c r="AG1034" s="2">
        <v>302.45</v>
      </c>
      <c r="AH1034" s="9">
        <f t="shared" si="8"/>
        <v>-0.01743677621</v>
      </c>
    </row>
    <row r="1035" ht="15.75" customHeight="1">
      <c r="B1035" s="13">
        <v>44744.0</v>
      </c>
      <c r="C1035" s="10">
        <v>131239.61900000006</v>
      </c>
      <c r="D1035" s="21">
        <f t="shared" si="1"/>
        <v>-0.006645884029</v>
      </c>
      <c r="E1035" s="10">
        <v>157078.70200000037</v>
      </c>
      <c r="F1035" s="10">
        <v>174854.5249999999</v>
      </c>
      <c r="G1035" s="10">
        <f t="shared" si="2"/>
        <v>463172.8394</v>
      </c>
      <c r="H1035" s="11">
        <f t="shared" si="5"/>
        <v>0.004912393429</v>
      </c>
      <c r="J1035" s="12"/>
      <c r="K1035" s="12"/>
      <c r="L1035" s="12"/>
      <c r="M1035" s="12"/>
      <c r="N1035" s="12"/>
      <c r="O1035" s="12"/>
      <c r="P1035" s="12"/>
      <c r="Q1035" s="12">
        <v>44600.0</v>
      </c>
      <c r="R1035" s="2">
        <v>304.56</v>
      </c>
      <c r="S1035" s="3">
        <v>44775.0</v>
      </c>
      <c r="T1035" s="4">
        <f t="array" ref="T1035">XLOOKUP(S1035,'Agregado (2)'!$B$2:$B$1511,'Agregado (2)'!$H$2:$H$1511)</f>
        <v>0.0003684983061</v>
      </c>
      <c r="V1035" s="12">
        <v>44600.0</v>
      </c>
      <c r="W1035" s="2">
        <v>338.21</v>
      </c>
      <c r="Y1035" s="12">
        <v>44600.0</v>
      </c>
      <c r="Z1035" s="2">
        <v>338.21</v>
      </c>
      <c r="AA1035" s="22">
        <f t="shared" si="7"/>
        <v>0.005039138005</v>
      </c>
      <c r="AB1035" s="3">
        <v>44775.0</v>
      </c>
      <c r="AC1035" s="4">
        <f t="array" ref="AC1035">XLOOKUP(AB1035,'Agregado (2)'!$B$2:$B$1511,'Agregado (2)'!$H$2:$H$1511)</f>
        <v>0.0003684983061</v>
      </c>
      <c r="AD1035" s="3">
        <v>44775.0</v>
      </c>
      <c r="AE1035" s="2">
        <v>290.629</v>
      </c>
      <c r="AF1035" s="12">
        <v>44600.0</v>
      </c>
      <c r="AG1035" s="2">
        <v>307.33</v>
      </c>
      <c r="AH1035" s="9">
        <f t="shared" si="8"/>
        <v>0.01600611429</v>
      </c>
    </row>
    <row r="1036" ht="15.75" customHeight="1">
      <c r="B1036" s="13">
        <v>44775.0</v>
      </c>
      <c r="C1036" s="10">
        <v>131530.24800000005</v>
      </c>
      <c r="D1036" s="21">
        <f t="shared" si="1"/>
        <v>0.00221204297</v>
      </c>
      <c r="E1036" s="10">
        <v>157056.24800000037</v>
      </c>
      <c r="F1036" s="10">
        <v>174757.05099999992</v>
      </c>
      <c r="G1036" s="10">
        <f t="shared" si="2"/>
        <v>463343.5492</v>
      </c>
      <c r="H1036" s="11">
        <f t="shared" si="5"/>
        <v>0.0003684983061</v>
      </c>
      <c r="J1036" s="12"/>
      <c r="K1036" s="12"/>
      <c r="L1036" s="12"/>
      <c r="M1036" s="12"/>
      <c r="N1036" s="12"/>
      <c r="O1036" s="12"/>
      <c r="P1036" s="12"/>
      <c r="Q1036" s="12">
        <v>44601.0</v>
      </c>
      <c r="R1036" s="2">
        <v>311.21</v>
      </c>
      <c r="S1036" s="3">
        <v>44806.0</v>
      </c>
      <c r="T1036" s="4">
        <f t="array" ref="T1036">XLOOKUP(S1036,'Agregado (2)'!$B$2:$B$1511,'Agregado (2)'!$H$2:$H$1511)</f>
        <v>-0.002780553028</v>
      </c>
      <c r="V1036" s="12">
        <v>44601.0</v>
      </c>
      <c r="W1036" s="2">
        <v>343.26</v>
      </c>
      <c r="Y1036" s="12">
        <v>44601.0</v>
      </c>
      <c r="Z1036" s="2">
        <v>343.26</v>
      </c>
      <c r="AA1036" s="22">
        <f t="shared" si="7"/>
        <v>0.01482117318</v>
      </c>
      <c r="AB1036" s="3">
        <v>44806.0</v>
      </c>
      <c r="AC1036" s="4">
        <f t="array" ref="AC1036">XLOOKUP(AB1036,'Agregado (2)'!$B$2:$B$1511,'Agregado (2)'!$H$2:$H$1511)</f>
        <v>-0.002780553028</v>
      </c>
      <c r="AD1036" s="3">
        <v>44806.0</v>
      </c>
      <c r="AE1036" s="2">
        <v>-1645.719</v>
      </c>
      <c r="AF1036" s="12">
        <v>44601.0</v>
      </c>
      <c r="AG1036" s="2">
        <v>310.67</v>
      </c>
      <c r="AH1036" s="9">
        <f t="shared" si="8"/>
        <v>0.01080916673</v>
      </c>
    </row>
    <row r="1037" ht="15.75" customHeight="1">
      <c r="B1037" s="13">
        <v>44806.0</v>
      </c>
      <c r="C1037" s="10">
        <v>129884.52900000005</v>
      </c>
      <c r="D1037" s="21">
        <f t="shared" si="1"/>
        <v>-0.0125910307</v>
      </c>
      <c r="E1037" s="10">
        <v>157237.39300000036</v>
      </c>
      <c r="F1037" s="10">
        <v>174935.07799999992</v>
      </c>
      <c r="G1037" s="10">
        <f t="shared" si="2"/>
        <v>462056.9874</v>
      </c>
      <c r="H1037" s="11">
        <f t="shared" si="5"/>
        <v>-0.002780553028</v>
      </c>
      <c r="J1037" s="12"/>
      <c r="K1037" s="12"/>
      <c r="L1037" s="12"/>
      <c r="M1037" s="12"/>
      <c r="N1037" s="12"/>
      <c r="O1037" s="12"/>
      <c r="P1037" s="12"/>
      <c r="Q1037" s="12">
        <v>44602.0</v>
      </c>
      <c r="R1037" s="2">
        <v>302.38</v>
      </c>
      <c r="S1037" s="3">
        <v>44836.0</v>
      </c>
      <c r="T1037" s="4">
        <f t="array" ref="T1037">XLOOKUP(S1037,'Agregado (2)'!$B$2:$B$1511,'Agregado (2)'!$H$2:$H$1511)</f>
        <v>0.01333165973</v>
      </c>
      <c r="V1037" s="12">
        <v>44602.0</v>
      </c>
      <c r="W1037" s="2">
        <v>350.14</v>
      </c>
      <c r="Y1037" s="12">
        <v>44602.0</v>
      </c>
      <c r="Z1037" s="2">
        <v>350.14</v>
      </c>
      <c r="AA1037" s="22">
        <f t="shared" si="7"/>
        <v>0.019844897</v>
      </c>
      <c r="AB1037" s="3">
        <v>44836.0</v>
      </c>
      <c r="AC1037" s="4">
        <f t="array" ref="AC1037">XLOOKUP(AB1037,'Agregado (2)'!$B$2:$B$1511,'Agregado (2)'!$H$2:$H$1511)</f>
        <v>0.01333165973</v>
      </c>
      <c r="AD1037" s="3">
        <v>44836.0</v>
      </c>
      <c r="AE1037" s="2">
        <v>709.085</v>
      </c>
      <c r="AF1037" s="12">
        <v>44602.0</v>
      </c>
      <c r="AG1037" s="2">
        <v>301.52</v>
      </c>
      <c r="AH1037" s="9">
        <f t="shared" si="8"/>
        <v>-0.02989490661</v>
      </c>
    </row>
    <row r="1038" ht="15.75" customHeight="1">
      <c r="B1038" s="13">
        <v>44836.0</v>
      </c>
      <c r="C1038" s="10">
        <v>130593.61400000006</v>
      </c>
      <c r="D1038" s="21">
        <f t="shared" si="1"/>
        <v>0.005444500974</v>
      </c>
      <c r="E1038" s="10">
        <v>162682.39200000037</v>
      </c>
      <c r="F1038" s="10">
        <v>174982.2069999999</v>
      </c>
      <c r="G1038" s="10">
        <f t="shared" si="2"/>
        <v>468258.2184</v>
      </c>
      <c r="H1038" s="11">
        <f t="shared" si="5"/>
        <v>0.01333165973</v>
      </c>
      <c r="J1038" s="12"/>
      <c r="K1038" s="12"/>
      <c r="L1038" s="12"/>
      <c r="M1038" s="12"/>
      <c r="N1038" s="12"/>
      <c r="O1038" s="12"/>
      <c r="P1038" s="12"/>
      <c r="Q1038" s="12">
        <v>44603.0</v>
      </c>
      <c r="R1038" s="2">
        <v>295.04</v>
      </c>
      <c r="S1038" s="3">
        <v>44867.0</v>
      </c>
      <c r="T1038" s="4">
        <f t="array" ref="T1038">XLOOKUP(S1038,'Agregado (2)'!$B$2:$B$1511,'Agregado (2)'!$H$2:$H$1511)</f>
        <v>0.0002254496563</v>
      </c>
      <c r="V1038" s="12">
        <v>44603.0</v>
      </c>
      <c r="W1038" s="2">
        <v>332.29</v>
      </c>
      <c r="Y1038" s="12">
        <v>44603.0</v>
      </c>
      <c r="Z1038" s="2">
        <v>332.29</v>
      </c>
      <c r="AA1038" s="22">
        <f t="shared" si="7"/>
        <v>-0.05232499289</v>
      </c>
      <c r="AB1038" s="3">
        <v>44867.0</v>
      </c>
      <c r="AC1038" s="4">
        <f t="array" ref="AC1038">XLOOKUP(AB1038,'Agregado (2)'!$B$2:$B$1511,'Agregado (2)'!$H$2:$H$1511)</f>
        <v>0.0002254496563</v>
      </c>
      <c r="AD1038" s="3">
        <v>44867.0</v>
      </c>
      <c r="AE1038" s="2">
        <v>0.0</v>
      </c>
      <c r="AF1038" s="12">
        <v>44603.0</v>
      </c>
      <c r="AG1038" s="2">
        <v>286.67</v>
      </c>
      <c r="AH1038" s="9">
        <f t="shared" si="8"/>
        <v>-0.05050462054</v>
      </c>
    </row>
    <row r="1039" ht="15.75" customHeight="1">
      <c r="B1039" s="13">
        <v>44867.0</v>
      </c>
      <c r="C1039" s="10">
        <v>130593.61400000006</v>
      </c>
      <c r="D1039" s="21">
        <f t="shared" si="1"/>
        <v>0</v>
      </c>
      <c r="E1039" s="10">
        <v>162750.07600000038</v>
      </c>
      <c r="F1039" s="10">
        <v>175020.1089999999</v>
      </c>
      <c r="G1039" s="10">
        <f t="shared" si="2"/>
        <v>468363.799</v>
      </c>
      <c r="H1039" s="11">
        <f t="shared" si="5"/>
        <v>0.0002254496563</v>
      </c>
      <c r="J1039" s="12"/>
      <c r="K1039" s="12"/>
      <c r="L1039" s="12"/>
      <c r="M1039" s="12"/>
      <c r="N1039" s="12"/>
      <c r="O1039" s="12"/>
      <c r="P1039" s="12"/>
      <c r="Q1039" s="12">
        <v>44606.0</v>
      </c>
      <c r="R1039" s="2">
        <v>295.0</v>
      </c>
      <c r="S1039" s="3" t="s">
        <v>623</v>
      </c>
      <c r="T1039" s="4">
        <f t="array" ref="T1039">XLOOKUP(S1039,'Agregado (2)'!$B$2:$B$1511,'Agregado (2)'!$H$2:$H$1511)</f>
        <v>-0.001958220862</v>
      </c>
      <c r="V1039" s="12">
        <v>44606.0</v>
      </c>
      <c r="W1039" s="2">
        <v>323.47</v>
      </c>
      <c r="Y1039" s="12">
        <v>44606.0</v>
      </c>
      <c r="Z1039" s="2">
        <v>323.47</v>
      </c>
      <c r="AA1039" s="22">
        <f t="shared" si="7"/>
        <v>-0.02690170768</v>
      </c>
      <c r="AB1039" s="3" t="s">
        <v>623</v>
      </c>
      <c r="AC1039" s="4">
        <f t="array" ref="AC1039">XLOOKUP(AB1039,'Agregado (2)'!$B$2:$B$1511,'Agregado (2)'!$H$2:$H$1511)</f>
        <v>-0.001958220862</v>
      </c>
      <c r="AD1039" s="3" t="s">
        <v>623</v>
      </c>
      <c r="AE1039" s="2">
        <v>-1344.307</v>
      </c>
      <c r="AF1039" s="12">
        <v>44606.0</v>
      </c>
      <c r="AG1039" s="2">
        <v>291.92</v>
      </c>
      <c r="AH1039" s="9">
        <f t="shared" si="8"/>
        <v>0.01814806371</v>
      </c>
    </row>
    <row r="1040" ht="15.75" customHeight="1">
      <c r="B1040" s="13" t="s">
        <v>623</v>
      </c>
      <c r="C1040" s="10">
        <v>129249.30700000006</v>
      </c>
      <c r="D1040" s="21">
        <f t="shared" si="1"/>
        <v>-0.01034716658</v>
      </c>
      <c r="E1040" s="10">
        <v>163192.7600000004</v>
      </c>
      <c r="F1040" s="10">
        <v>175005.47999999992</v>
      </c>
      <c r="G1040" s="10">
        <f t="shared" si="2"/>
        <v>467447.5367</v>
      </c>
      <c r="H1040" s="11">
        <f t="shared" si="5"/>
        <v>-0.001958220862</v>
      </c>
      <c r="J1040" s="12"/>
      <c r="K1040" s="12"/>
      <c r="L1040" s="12"/>
      <c r="M1040" s="12"/>
      <c r="N1040" s="12"/>
      <c r="O1040" s="12"/>
      <c r="P1040" s="12"/>
      <c r="Q1040" s="12">
        <v>44607.0</v>
      </c>
      <c r="R1040" s="2">
        <v>300.47</v>
      </c>
      <c r="S1040" s="3" t="s">
        <v>624</v>
      </c>
      <c r="T1040" s="4">
        <f t="array" ref="T1040">XLOOKUP(S1040,'Agregado (2)'!$B$2:$B$1511,'Agregado (2)'!$H$2:$H$1511)</f>
        <v>-0.005670600487</v>
      </c>
      <c r="V1040" s="12">
        <v>44607.0</v>
      </c>
      <c r="W1040" s="2">
        <v>329.82</v>
      </c>
      <c r="Y1040" s="12">
        <v>44607.0</v>
      </c>
      <c r="Z1040" s="2">
        <v>329.82</v>
      </c>
      <c r="AA1040" s="22">
        <f t="shared" si="7"/>
        <v>0.01944067716</v>
      </c>
      <c r="AB1040" s="3" t="s">
        <v>624</v>
      </c>
      <c r="AC1040" s="4">
        <f t="array" ref="AC1040">XLOOKUP(AB1040,'Agregado (2)'!$B$2:$B$1511,'Agregado (2)'!$H$2:$H$1511)</f>
        <v>-0.005670600487</v>
      </c>
      <c r="AD1040" s="3" t="s">
        <v>624</v>
      </c>
      <c r="AE1040" s="2">
        <v>-2458.941</v>
      </c>
      <c r="AF1040" s="12">
        <v>44607.0</v>
      </c>
      <c r="AG1040" s="2">
        <v>307.48</v>
      </c>
      <c r="AH1040" s="9">
        <f t="shared" si="8"/>
        <v>0.05193025235</v>
      </c>
    </row>
    <row r="1041" ht="15.75" customHeight="1">
      <c r="B1041" s="13" t="s">
        <v>624</v>
      </c>
      <c r="C1041" s="10">
        <v>126790.36600000005</v>
      </c>
      <c r="D1041" s="21">
        <f t="shared" si="1"/>
        <v>-0.01920809047</v>
      </c>
      <c r="E1041" s="10">
        <v>163236.8620000004</v>
      </c>
      <c r="F1041" s="10">
        <v>174777.12099999993</v>
      </c>
      <c r="G1041" s="10">
        <f t="shared" si="2"/>
        <v>464804.3298</v>
      </c>
      <c r="H1041" s="11">
        <f t="shared" si="5"/>
        <v>-0.005670600487</v>
      </c>
      <c r="J1041" s="12"/>
      <c r="K1041" s="12"/>
      <c r="L1041" s="12"/>
      <c r="M1041" s="12"/>
      <c r="N1041" s="12"/>
      <c r="O1041" s="12"/>
      <c r="P1041" s="12"/>
      <c r="Q1041" s="12">
        <v>44608.0</v>
      </c>
      <c r="R1041" s="2">
        <v>299.5</v>
      </c>
      <c r="S1041" s="3" t="s">
        <v>625</v>
      </c>
      <c r="T1041" s="4">
        <f t="array" ref="T1041">XLOOKUP(S1041,'Agregado (2)'!$B$2:$B$1511,'Agregado (2)'!$H$2:$H$1511)</f>
        <v>-0.001767376225</v>
      </c>
      <c r="V1041" s="12">
        <v>44608.0</v>
      </c>
      <c r="W1041" s="2">
        <v>330.62</v>
      </c>
      <c r="Y1041" s="12">
        <v>44608.0</v>
      </c>
      <c r="Z1041" s="2">
        <v>330.62</v>
      </c>
      <c r="AA1041" s="22">
        <f t="shared" si="7"/>
        <v>0.002422628524</v>
      </c>
      <c r="AB1041" s="3" t="s">
        <v>625</v>
      </c>
      <c r="AC1041" s="4">
        <f t="array" ref="AC1041">XLOOKUP(AB1041,'Agregado (2)'!$B$2:$B$1511,'Agregado (2)'!$H$2:$H$1511)</f>
        <v>-0.001767376225</v>
      </c>
      <c r="AD1041" s="3" t="s">
        <v>625</v>
      </c>
      <c r="AE1041" s="2">
        <v>-736.001</v>
      </c>
      <c r="AF1041" s="12">
        <v>44608.0</v>
      </c>
      <c r="AG1041" s="2">
        <v>307.8</v>
      </c>
      <c r="AH1041" s="9">
        <f t="shared" si="8"/>
        <v>0.001040176924</v>
      </c>
    </row>
    <row r="1042" ht="15.75" customHeight="1">
      <c r="B1042" s="13" t="s">
        <v>625</v>
      </c>
      <c r="C1042" s="10">
        <v>126054.36500000005</v>
      </c>
      <c r="D1042" s="21">
        <f t="shared" si="1"/>
        <v>-0.005821779049</v>
      </c>
      <c r="E1042" s="10">
        <v>162945.6480000004</v>
      </c>
      <c r="F1042" s="10">
        <v>174983.56399999993</v>
      </c>
      <c r="G1042" s="10">
        <f t="shared" si="2"/>
        <v>463983.5712</v>
      </c>
      <c r="H1042" s="11">
        <f t="shared" si="5"/>
        <v>-0.001767376225</v>
      </c>
      <c r="J1042" s="12"/>
      <c r="K1042" s="12"/>
      <c r="L1042" s="12"/>
      <c r="M1042" s="12"/>
      <c r="N1042" s="12"/>
      <c r="O1042" s="12"/>
      <c r="P1042" s="12"/>
      <c r="Q1042" s="12">
        <v>44609.0</v>
      </c>
      <c r="R1042" s="2">
        <v>290.73</v>
      </c>
      <c r="S1042" s="3" t="s">
        <v>626</v>
      </c>
      <c r="T1042" s="4">
        <f t="array" ref="T1042">XLOOKUP(S1042,'Agregado (2)'!$B$2:$B$1511,'Agregado (2)'!$H$2:$H$1511)</f>
        <v>0.0001108418582</v>
      </c>
      <c r="V1042" s="12">
        <v>44609.0</v>
      </c>
      <c r="W1042" s="2">
        <v>323.14</v>
      </c>
      <c r="Y1042" s="12">
        <v>44609.0</v>
      </c>
      <c r="Z1042" s="2">
        <v>323.14</v>
      </c>
      <c r="AA1042" s="22">
        <f t="shared" si="7"/>
        <v>-0.02288401378</v>
      </c>
      <c r="AB1042" s="3" t="s">
        <v>626</v>
      </c>
      <c r="AC1042" s="4">
        <f t="array" ref="AC1042">XLOOKUP(AB1042,'Agregado (2)'!$B$2:$B$1511,'Agregado (2)'!$H$2:$H$1511)</f>
        <v>0.0001108418582</v>
      </c>
      <c r="AD1042" s="3" t="s">
        <v>626</v>
      </c>
      <c r="AE1042" s="2">
        <v>357.21</v>
      </c>
      <c r="AF1042" s="12">
        <v>44609.0</v>
      </c>
      <c r="AG1042" s="2">
        <v>292.12</v>
      </c>
      <c r="AH1042" s="9">
        <f t="shared" si="8"/>
        <v>-0.05228554465</v>
      </c>
    </row>
    <row r="1043" ht="15.75" customHeight="1">
      <c r="B1043" s="13" t="s">
        <v>626</v>
      </c>
      <c r="C1043" s="10">
        <v>126411.57500000006</v>
      </c>
      <c r="D1043" s="21">
        <f t="shared" si="1"/>
        <v>0.002829769737</v>
      </c>
      <c r="E1043" s="10">
        <v>162878.3770000004</v>
      </c>
      <c r="F1043" s="10">
        <v>174745.04799999992</v>
      </c>
      <c r="G1043" s="10">
        <f t="shared" si="2"/>
        <v>464035.0028</v>
      </c>
      <c r="H1043" s="11">
        <f t="shared" si="5"/>
        <v>0.0001108418582</v>
      </c>
      <c r="J1043" s="12"/>
      <c r="K1043" s="12"/>
      <c r="L1043" s="12"/>
      <c r="M1043" s="12"/>
      <c r="N1043" s="12"/>
      <c r="O1043" s="12"/>
      <c r="P1043" s="12"/>
      <c r="Q1043" s="12">
        <v>44610.0</v>
      </c>
      <c r="R1043" s="2">
        <v>287.93</v>
      </c>
      <c r="S1043" s="3" t="s">
        <v>627</v>
      </c>
      <c r="T1043" s="4">
        <f t="array" ref="T1043">XLOOKUP(S1043,'Agregado (2)'!$B$2:$B$1511,'Agregado (2)'!$H$2:$H$1511)</f>
        <v>0.003644851491</v>
      </c>
      <c r="V1043" s="12">
        <v>44610.0</v>
      </c>
      <c r="W1043" s="2">
        <v>323.58</v>
      </c>
      <c r="Y1043" s="12">
        <v>44610.0</v>
      </c>
      <c r="Z1043" s="2">
        <v>323.58</v>
      </c>
      <c r="AA1043" s="22">
        <f t="shared" si="7"/>
        <v>0.001360712729</v>
      </c>
      <c r="AB1043" s="3" t="s">
        <v>627</v>
      </c>
      <c r="AC1043" s="4">
        <f t="array" ref="AC1043">XLOOKUP(AB1043,'Agregado (2)'!$B$2:$B$1511,'Agregado (2)'!$H$2:$H$1511)</f>
        <v>0.003644851491</v>
      </c>
      <c r="AD1043" s="3" t="s">
        <v>627</v>
      </c>
      <c r="AE1043" s="2">
        <v>1857.778</v>
      </c>
      <c r="AF1043" s="12">
        <v>44610.0</v>
      </c>
      <c r="AG1043" s="2">
        <v>285.66</v>
      </c>
      <c r="AH1043" s="9">
        <f t="shared" si="8"/>
        <v>-0.02236238432</v>
      </c>
    </row>
    <row r="1044" ht="15.75" customHeight="1">
      <c r="B1044" s="13" t="s">
        <v>627</v>
      </c>
      <c r="C1044" s="10">
        <v>128269.35300000006</v>
      </c>
      <c r="D1044" s="21">
        <f t="shared" si="1"/>
        <v>0.01458932136</v>
      </c>
      <c r="E1044" s="10">
        <v>162790.57000000039</v>
      </c>
      <c r="F1044" s="10">
        <v>174669.48999999993</v>
      </c>
      <c r="G1044" s="10">
        <f t="shared" si="2"/>
        <v>465729.4276</v>
      </c>
      <c r="H1044" s="11">
        <f t="shared" si="5"/>
        <v>0.003644851491</v>
      </c>
      <c r="J1044" s="12"/>
      <c r="K1044" s="12"/>
      <c r="L1044" s="12"/>
      <c r="M1044" s="12"/>
      <c r="N1044" s="12"/>
      <c r="O1044" s="12"/>
      <c r="P1044" s="12"/>
      <c r="Q1044" s="12">
        <v>44614.0</v>
      </c>
      <c r="R1044" s="2">
        <v>287.72</v>
      </c>
      <c r="S1044" s="3" t="s">
        <v>628</v>
      </c>
      <c r="T1044" s="4">
        <f t="array" ref="T1044">XLOOKUP(S1044,'Agregado (2)'!$B$2:$B$1511,'Agregado (2)'!$H$2:$H$1511)</f>
        <v>-0.01221641851</v>
      </c>
      <c r="V1044" s="12">
        <v>44614.0</v>
      </c>
      <c r="W1044" s="2">
        <v>323.05</v>
      </c>
      <c r="Y1044" s="12">
        <v>44614.0</v>
      </c>
      <c r="Z1044" s="2">
        <v>323.05</v>
      </c>
      <c r="AA1044" s="22">
        <f t="shared" si="7"/>
        <v>-0.001639268573</v>
      </c>
      <c r="AB1044" s="3" t="s">
        <v>628</v>
      </c>
      <c r="AC1044" s="4">
        <f t="array" ref="AC1044">XLOOKUP(AB1044,'Agregado (2)'!$B$2:$B$1511,'Agregado (2)'!$H$2:$H$1511)</f>
        <v>-0.01221641851</v>
      </c>
      <c r="AD1044" s="3" t="s">
        <v>628</v>
      </c>
      <c r="AE1044" s="2">
        <v>-5664.442</v>
      </c>
      <c r="AF1044" s="12">
        <v>44614.0</v>
      </c>
      <c r="AG1044" s="2">
        <v>273.84</v>
      </c>
      <c r="AH1044" s="9">
        <f t="shared" si="8"/>
        <v>-0.04225829821</v>
      </c>
    </row>
    <row r="1045" ht="15.75" customHeight="1">
      <c r="B1045" s="13" t="s">
        <v>628</v>
      </c>
      <c r="C1045" s="10">
        <v>122604.91100000007</v>
      </c>
      <c r="D1045" s="21">
        <f t="shared" si="1"/>
        <v>-0.04516529346</v>
      </c>
      <c r="E1045" s="10">
        <v>162703.38000000038</v>
      </c>
      <c r="F1045" s="10">
        <v>174766.24799999993</v>
      </c>
      <c r="G1045" s="10">
        <f t="shared" si="2"/>
        <v>460074.4938</v>
      </c>
      <c r="H1045" s="11">
        <f t="shared" si="5"/>
        <v>-0.01221641851</v>
      </c>
      <c r="J1045" s="12"/>
      <c r="K1045" s="12"/>
      <c r="L1045" s="12"/>
      <c r="M1045" s="12"/>
      <c r="N1045" s="12"/>
      <c r="O1045" s="12"/>
      <c r="P1045" s="12"/>
      <c r="Q1045" s="12">
        <v>44615.0</v>
      </c>
      <c r="R1045" s="2">
        <v>280.27</v>
      </c>
      <c r="S1045" s="3" t="s">
        <v>629</v>
      </c>
      <c r="T1045" s="4">
        <f t="array" ref="T1045">XLOOKUP(S1045,'Agregado (2)'!$B$2:$B$1511,'Agregado (2)'!$H$2:$H$1511)</f>
        <v>0.01129378463</v>
      </c>
      <c r="V1045" s="12">
        <v>44615.0</v>
      </c>
      <c r="W1045" s="2">
        <v>318.89</v>
      </c>
      <c r="Y1045" s="12">
        <v>44615.0</v>
      </c>
      <c r="Z1045" s="2">
        <v>318.89</v>
      </c>
      <c r="AA1045" s="22">
        <f t="shared" si="7"/>
        <v>-0.01296089427</v>
      </c>
      <c r="AB1045" s="3" t="s">
        <v>629</v>
      </c>
      <c r="AC1045" s="4">
        <f t="array" ref="AC1045">XLOOKUP(AB1045,'Agregado (2)'!$B$2:$B$1511,'Agregado (2)'!$H$2:$H$1511)</f>
        <v>0.01129378463</v>
      </c>
      <c r="AD1045" s="3" t="s">
        <v>629</v>
      </c>
      <c r="AE1045" s="2">
        <v>4876.709</v>
      </c>
      <c r="AF1045" s="12">
        <v>44615.0</v>
      </c>
      <c r="AG1045" s="2">
        <v>254.68</v>
      </c>
      <c r="AH1045" s="9">
        <f t="shared" si="8"/>
        <v>-0.07253613907</v>
      </c>
    </row>
    <row r="1046" ht="15.75" customHeight="1">
      <c r="B1046" s="13" t="s">
        <v>629</v>
      </c>
      <c r="C1046" s="10">
        <v>127481.62000000007</v>
      </c>
      <c r="D1046" s="21">
        <f t="shared" si="1"/>
        <v>0.03900511755</v>
      </c>
      <c r="E1046" s="10">
        <v>162703.38000000038</v>
      </c>
      <c r="F1046" s="10">
        <v>175114.88899999994</v>
      </c>
      <c r="G1046" s="10">
        <f t="shared" si="2"/>
        <v>465299.928</v>
      </c>
      <c r="H1046" s="11">
        <f t="shared" si="5"/>
        <v>0.01129378463</v>
      </c>
      <c r="J1046" s="12"/>
      <c r="K1046" s="12"/>
      <c r="L1046" s="12"/>
      <c r="M1046" s="12"/>
      <c r="N1046" s="12"/>
      <c r="O1046" s="12"/>
      <c r="P1046" s="12"/>
      <c r="Q1046" s="12">
        <v>44616.0</v>
      </c>
      <c r="R1046" s="2">
        <v>294.59</v>
      </c>
      <c r="S1046" s="3" t="s">
        <v>630</v>
      </c>
      <c r="T1046" s="4">
        <f t="array" ref="T1046">XLOOKUP(S1046,'Agregado (2)'!$B$2:$B$1511,'Agregado (2)'!$H$2:$H$1511)</f>
        <v>0.003449224781</v>
      </c>
      <c r="V1046" s="12">
        <v>44616.0</v>
      </c>
      <c r="W1046" s="2">
        <v>322.0</v>
      </c>
      <c r="Y1046" s="12">
        <v>44616.0</v>
      </c>
      <c r="Z1046" s="2">
        <v>322.0</v>
      </c>
      <c r="AA1046" s="22">
        <f t="shared" si="7"/>
        <v>0.009705329812</v>
      </c>
      <c r="AB1046" s="3" t="s">
        <v>630</v>
      </c>
      <c r="AC1046" s="4">
        <f t="array" ref="AC1046">XLOOKUP(AB1046,'Agregado (2)'!$B$2:$B$1511,'Agregado (2)'!$H$2:$H$1511)</f>
        <v>0.003449224781</v>
      </c>
      <c r="AD1046" s="3" t="s">
        <v>630</v>
      </c>
      <c r="AE1046" s="2">
        <v>1940.137</v>
      </c>
      <c r="AF1046" s="12">
        <v>44616.0</v>
      </c>
      <c r="AG1046" s="2">
        <v>266.92</v>
      </c>
      <c r="AH1046" s="9">
        <f t="shared" si="8"/>
        <v>0.04694113289</v>
      </c>
    </row>
    <row r="1047" ht="15.75" customHeight="1">
      <c r="B1047" s="13" t="s">
        <v>630</v>
      </c>
      <c r="C1047" s="10">
        <v>129421.75700000007</v>
      </c>
      <c r="D1047" s="21">
        <f t="shared" si="1"/>
        <v>0.01510430815</v>
      </c>
      <c r="E1047" s="10">
        <v>162067.9930000004</v>
      </c>
      <c r="F1047" s="10">
        <v>175417.85799999995</v>
      </c>
      <c r="G1047" s="10">
        <f t="shared" si="2"/>
        <v>466907.6231</v>
      </c>
      <c r="H1047" s="11">
        <f t="shared" si="5"/>
        <v>0.003449224781</v>
      </c>
      <c r="J1047" s="12"/>
      <c r="K1047" s="12"/>
      <c r="L1047" s="12"/>
      <c r="M1047" s="12"/>
      <c r="N1047" s="12"/>
      <c r="O1047" s="12"/>
      <c r="P1047" s="12"/>
      <c r="Q1047" s="12">
        <v>44617.0</v>
      </c>
      <c r="R1047" s="2">
        <v>297.31</v>
      </c>
      <c r="S1047" s="3" t="s">
        <v>631</v>
      </c>
      <c r="T1047" s="4">
        <f t="array" ref="T1047">XLOOKUP(S1047,'Agregado (2)'!$B$2:$B$1511,'Agregado (2)'!$H$2:$H$1511)</f>
        <v>-0.006914725594</v>
      </c>
      <c r="V1047" s="12">
        <v>44617.0</v>
      </c>
      <c r="W1047" s="2">
        <v>323.7</v>
      </c>
      <c r="Y1047" s="12">
        <v>44617.0</v>
      </c>
      <c r="Z1047" s="2">
        <v>323.7</v>
      </c>
      <c r="AA1047" s="22">
        <f t="shared" si="7"/>
        <v>0.005265615388</v>
      </c>
      <c r="AB1047" s="3" t="s">
        <v>631</v>
      </c>
      <c r="AC1047" s="4">
        <f t="array" ref="AC1047">XLOOKUP(AB1047,'Agregado (2)'!$B$2:$B$1511,'Agregado (2)'!$H$2:$H$1511)</f>
        <v>-0.006914725594</v>
      </c>
      <c r="AD1047" s="3" t="s">
        <v>631</v>
      </c>
      <c r="AE1047" s="2">
        <v>-3125.106</v>
      </c>
      <c r="AF1047" s="12">
        <v>44617.0</v>
      </c>
      <c r="AG1047" s="2">
        <v>269.96</v>
      </c>
      <c r="AH1047" s="9">
        <f t="shared" si="8"/>
        <v>0.01132481184</v>
      </c>
    </row>
    <row r="1048" ht="15.75" customHeight="1">
      <c r="B1048" s="13" t="s">
        <v>631</v>
      </c>
      <c r="C1048" s="10">
        <v>126296.65100000007</v>
      </c>
      <c r="D1048" s="21">
        <f t="shared" si="1"/>
        <v>-0.02444299272</v>
      </c>
      <c r="E1048" s="10">
        <v>161638.0330000004</v>
      </c>
      <c r="F1048" s="10">
        <v>175755.56199999995</v>
      </c>
      <c r="G1048" s="10">
        <f t="shared" si="2"/>
        <v>463690.2216</v>
      </c>
      <c r="H1048" s="11">
        <f t="shared" si="5"/>
        <v>-0.006914725594</v>
      </c>
      <c r="J1048" s="12"/>
      <c r="K1048" s="12"/>
      <c r="L1048" s="12"/>
      <c r="M1048" s="12"/>
      <c r="N1048" s="12"/>
      <c r="O1048" s="12"/>
      <c r="P1048" s="12"/>
      <c r="Q1048" s="12">
        <v>44620.0</v>
      </c>
      <c r="R1048" s="2">
        <v>298.79</v>
      </c>
      <c r="S1048" s="3" t="s">
        <v>632</v>
      </c>
      <c r="T1048" s="4">
        <f t="array" ref="T1048">XLOOKUP(S1048,'Agregado (2)'!$B$2:$B$1511,'Agregado (2)'!$H$2:$H$1511)</f>
        <v>0.01794513802</v>
      </c>
      <c r="V1048" s="12">
        <v>44620.0</v>
      </c>
      <c r="W1048" s="2">
        <v>322.03</v>
      </c>
      <c r="Y1048" s="12">
        <v>44620.0</v>
      </c>
      <c r="Z1048" s="2">
        <v>322.03</v>
      </c>
      <c r="AA1048" s="22">
        <f t="shared" si="7"/>
        <v>-0.005172452026</v>
      </c>
      <c r="AB1048" s="3" t="s">
        <v>632</v>
      </c>
      <c r="AC1048" s="4">
        <f t="array" ref="AC1048">XLOOKUP(AB1048,'Agregado (2)'!$B$2:$B$1511,'Agregado (2)'!$H$2:$H$1511)</f>
        <v>0.01794513802</v>
      </c>
      <c r="AD1048" s="3" t="s">
        <v>632</v>
      </c>
      <c r="AE1048" s="2">
        <v>6981.368</v>
      </c>
      <c r="AF1048" s="12">
        <v>44620.0</v>
      </c>
      <c r="AG1048" s="2">
        <v>290.14</v>
      </c>
      <c r="AH1048" s="9">
        <f t="shared" si="8"/>
        <v>0.07208976524</v>
      </c>
    </row>
    <row r="1049" ht="15.75" customHeight="1">
      <c r="B1049" s="13" t="s">
        <v>632</v>
      </c>
      <c r="C1049" s="10">
        <v>133278.01900000006</v>
      </c>
      <c r="D1049" s="21">
        <f t="shared" si="1"/>
        <v>0.05380380209</v>
      </c>
      <c r="E1049" s="10">
        <v>161989.7350000004</v>
      </c>
      <c r="F1049" s="10">
        <v>176818.50799999994</v>
      </c>
      <c r="G1049" s="10">
        <f t="shared" si="2"/>
        <v>472086.3158</v>
      </c>
      <c r="H1049" s="11">
        <f t="shared" si="5"/>
        <v>0.01794513802</v>
      </c>
      <c r="J1049" s="12"/>
      <c r="K1049" s="12"/>
      <c r="L1049" s="12"/>
      <c r="M1049" s="12"/>
      <c r="N1049" s="12"/>
      <c r="O1049" s="12"/>
      <c r="P1049" s="12"/>
      <c r="Q1049" s="12">
        <v>44621.0</v>
      </c>
      <c r="R1049" s="2">
        <v>294.95</v>
      </c>
      <c r="S1049" s="3">
        <v>44564.0</v>
      </c>
      <c r="T1049" s="4">
        <f t="array" ref="T1049">XLOOKUP(S1049,'Agregado (2)'!$B$2:$B$1511,'Agregado (2)'!$H$2:$H$1511)</f>
        <v>-0.00343197882</v>
      </c>
      <c r="V1049" s="12">
        <v>44621.0</v>
      </c>
      <c r="W1049" s="2">
        <v>322.35</v>
      </c>
      <c r="Y1049" s="12">
        <v>44621.0</v>
      </c>
      <c r="Z1049" s="2">
        <v>322.35</v>
      </c>
      <c r="AA1049" s="22">
        <f t="shared" si="7"/>
        <v>0.0009932028502</v>
      </c>
      <c r="AB1049" s="3">
        <v>44564.0</v>
      </c>
      <c r="AC1049" s="4">
        <f t="array" ref="AC1049">XLOOKUP(AB1049,'Agregado (2)'!$B$2:$B$1511,'Agregado (2)'!$H$2:$H$1511)</f>
        <v>-0.00343197882</v>
      </c>
      <c r="AD1049" s="3">
        <v>44564.0</v>
      </c>
      <c r="AE1049" s="2">
        <v>-1244.549</v>
      </c>
      <c r="AF1049" s="12">
        <v>44621.0</v>
      </c>
      <c r="AG1049" s="2">
        <v>288.12</v>
      </c>
      <c r="AH1049" s="9">
        <f t="shared" si="8"/>
        <v>-0.00698650509</v>
      </c>
    </row>
    <row r="1050" ht="15.75" customHeight="1">
      <c r="B1050" s="13">
        <v>44564.0</v>
      </c>
      <c r="C1050" s="10">
        <v>132033.47000000006</v>
      </c>
      <c r="D1050" s="21">
        <f t="shared" si="1"/>
        <v>-0.009381863811</v>
      </c>
      <c r="E1050" s="10">
        <v>161660.7860000004</v>
      </c>
      <c r="F1050" s="10">
        <v>176774.65599999993</v>
      </c>
      <c r="G1050" s="10">
        <f t="shared" si="2"/>
        <v>470468.9026</v>
      </c>
      <c r="H1050" s="11">
        <f t="shared" si="5"/>
        <v>-0.00343197882</v>
      </c>
      <c r="J1050" s="12"/>
      <c r="K1050" s="12"/>
      <c r="L1050" s="12"/>
      <c r="M1050" s="12"/>
      <c r="N1050" s="12"/>
      <c r="O1050" s="12"/>
      <c r="P1050" s="12"/>
      <c r="Q1050" s="12">
        <v>44622.0</v>
      </c>
      <c r="R1050" s="2">
        <v>300.19</v>
      </c>
      <c r="S1050" s="3">
        <v>44595.0</v>
      </c>
      <c r="T1050" s="4">
        <f t="array" ref="T1050">XLOOKUP(S1050,'Agregado (2)'!$B$2:$B$1511,'Agregado (2)'!$H$2:$H$1511)</f>
        <v>-0.005276909481</v>
      </c>
      <c r="V1050" s="12">
        <v>44622.0</v>
      </c>
      <c r="W1050" s="2">
        <v>325.99</v>
      </c>
      <c r="Y1050" s="12">
        <v>44622.0</v>
      </c>
      <c r="Z1050" s="2">
        <v>325.99</v>
      </c>
      <c r="AA1050" s="22">
        <f t="shared" si="7"/>
        <v>0.01122879429</v>
      </c>
      <c r="AB1050" s="3">
        <v>44595.0</v>
      </c>
      <c r="AC1050" s="4">
        <f t="array" ref="AC1050">XLOOKUP(AB1050,'Agregado (2)'!$B$2:$B$1511,'Agregado (2)'!$H$2:$H$1511)</f>
        <v>-0.005276909481</v>
      </c>
      <c r="AD1050" s="3">
        <v>44595.0</v>
      </c>
      <c r="AE1050" s="2">
        <v>-2149.75</v>
      </c>
      <c r="AF1050" s="12">
        <v>44622.0</v>
      </c>
      <c r="AG1050" s="2">
        <v>293.3</v>
      </c>
      <c r="AH1050" s="9">
        <f t="shared" si="8"/>
        <v>0.01781891596</v>
      </c>
    </row>
    <row r="1051" ht="15.75" customHeight="1">
      <c r="B1051" s="13">
        <v>44595.0</v>
      </c>
      <c r="C1051" s="10">
        <v>129883.72000000006</v>
      </c>
      <c r="D1051" s="21">
        <f t="shared" si="1"/>
        <v>-0.0164158624</v>
      </c>
      <c r="E1051" s="10">
        <v>161250.5530000004</v>
      </c>
      <c r="F1051" s="10">
        <v>176858.56299999994</v>
      </c>
      <c r="G1051" s="10">
        <f t="shared" si="2"/>
        <v>467992.8196</v>
      </c>
      <c r="H1051" s="11">
        <f t="shared" si="5"/>
        <v>-0.005276909481</v>
      </c>
      <c r="J1051" s="12"/>
      <c r="K1051" s="12"/>
      <c r="L1051" s="12"/>
      <c r="M1051" s="12"/>
      <c r="N1051" s="12"/>
      <c r="O1051" s="12"/>
      <c r="P1051" s="12"/>
      <c r="Q1051" s="12">
        <v>44623.0</v>
      </c>
      <c r="R1051" s="2">
        <v>295.92</v>
      </c>
      <c r="S1051" s="3">
        <v>44623.0</v>
      </c>
      <c r="T1051" s="4">
        <f t="array" ref="T1051">XLOOKUP(S1051,'Agregado (2)'!$B$2:$B$1511,'Agregado (2)'!$H$2:$H$1511)</f>
        <v>-0.0004495526225</v>
      </c>
      <c r="V1051" s="12">
        <v>44623.0</v>
      </c>
      <c r="W1051" s="2">
        <v>324.9</v>
      </c>
      <c r="Y1051" s="12">
        <v>44623.0</v>
      </c>
      <c r="Z1051" s="2">
        <v>324.9</v>
      </c>
      <c r="AA1051" s="22">
        <f t="shared" si="7"/>
        <v>-0.003349263375</v>
      </c>
      <c r="AB1051" s="3">
        <v>44623.0</v>
      </c>
      <c r="AC1051" s="4">
        <f t="array" ref="AC1051">XLOOKUP(AB1051,'Agregado (2)'!$B$2:$B$1511,'Agregado (2)'!$H$2:$H$1511)</f>
        <v>-0.0004495526225</v>
      </c>
      <c r="AD1051" s="3">
        <v>44623.0</v>
      </c>
      <c r="AE1051" s="2">
        <v>-328.473</v>
      </c>
      <c r="AF1051" s="12">
        <v>44623.0</v>
      </c>
      <c r="AG1051" s="2">
        <v>279.76</v>
      </c>
      <c r="AH1051" s="9">
        <f t="shared" si="8"/>
        <v>-0.04726388323</v>
      </c>
    </row>
    <row r="1052" ht="15.75" customHeight="1">
      <c r="B1052" s="13">
        <v>44623.0</v>
      </c>
      <c r="C1052" s="10">
        <v>129555.24700000006</v>
      </c>
      <c r="D1052" s="21">
        <f t="shared" si="1"/>
        <v>-0.002532180723</v>
      </c>
      <c r="E1052" s="10">
        <v>161382.51900000038</v>
      </c>
      <c r="F1052" s="10">
        <v>176844.71599999993</v>
      </c>
      <c r="G1052" s="10">
        <f t="shared" si="2"/>
        <v>467782.4795</v>
      </c>
      <c r="H1052" s="11">
        <f t="shared" si="5"/>
        <v>-0.0004495526225</v>
      </c>
      <c r="J1052" s="12"/>
      <c r="K1052" s="12"/>
      <c r="L1052" s="12"/>
      <c r="M1052" s="12"/>
      <c r="N1052" s="12"/>
      <c r="O1052" s="12"/>
      <c r="P1052" s="12"/>
      <c r="Q1052" s="12">
        <v>44624.0</v>
      </c>
      <c r="R1052" s="2">
        <v>289.86</v>
      </c>
      <c r="S1052" s="3">
        <v>44654.0</v>
      </c>
      <c r="T1052" s="4">
        <f t="array" ref="T1052">XLOOKUP(S1052,'Agregado (2)'!$B$2:$B$1511,'Agregado (2)'!$H$2:$H$1511)</f>
        <v>0.003444075218</v>
      </c>
      <c r="V1052" s="12">
        <v>44624.0</v>
      </c>
      <c r="W1052" s="2">
        <v>325.84</v>
      </c>
      <c r="Y1052" s="12">
        <v>44624.0</v>
      </c>
      <c r="Z1052" s="2">
        <v>325.84</v>
      </c>
      <c r="AA1052" s="22">
        <f t="shared" si="7"/>
        <v>0.002889020665</v>
      </c>
      <c r="AB1052" s="3">
        <v>44654.0</v>
      </c>
      <c r="AC1052" s="4">
        <f t="array" ref="AC1052">XLOOKUP(AB1052,'Agregado (2)'!$B$2:$B$1511,'Agregado (2)'!$H$2:$H$1511)</f>
        <v>0.003444075218</v>
      </c>
      <c r="AD1052" s="3">
        <v>44654.0</v>
      </c>
      <c r="AE1052" s="2">
        <v>1437.874</v>
      </c>
      <c r="AF1052" s="12">
        <v>44624.0</v>
      </c>
      <c r="AG1052" s="2">
        <v>279.43</v>
      </c>
      <c r="AH1052" s="9">
        <f t="shared" si="8"/>
        <v>-0.001180278754</v>
      </c>
    </row>
    <row r="1053" ht="15.75" customHeight="1">
      <c r="B1053" s="13">
        <v>44654.0</v>
      </c>
      <c r="C1053" s="10">
        <v>130993.12100000006</v>
      </c>
      <c r="D1053" s="21">
        <f t="shared" si="1"/>
        <v>0.01103740245</v>
      </c>
      <c r="E1053" s="10">
        <v>161535.6890000004</v>
      </c>
      <c r="F1053" s="10">
        <v>176867.51399999994</v>
      </c>
      <c r="G1053" s="10">
        <f t="shared" si="2"/>
        <v>469396.335</v>
      </c>
      <c r="H1053" s="11">
        <f t="shared" si="5"/>
        <v>0.003444075218</v>
      </c>
      <c r="J1053" s="12"/>
      <c r="K1053" s="12"/>
      <c r="L1053" s="12"/>
      <c r="M1053" s="12"/>
      <c r="N1053" s="12"/>
      <c r="O1053" s="12"/>
      <c r="P1053" s="12"/>
      <c r="Q1053" s="12">
        <v>44627.0</v>
      </c>
      <c r="R1053" s="2">
        <v>278.91</v>
      </c>
      <c r="S1053" s="3">
        <v>44745.0</v>
      </c>
      <c r="T1053" s="4">
        <f t="array" ref="T1053">XLOOKUP(S1053,'Agregado (2)'!$B$2:$B$1511,'Agregado (2)'!$H$2:$H$1511)</f>
        <v>0.0004210923227</v>
      </c>
      <c r="V1053" s="12">
        <v>44627.0</v>
      </c>
      <c r="W1053" s="2">
        <v>314.69</v>
      </c>
      <c r="Y1053" s="12">
        <v>44627.0</v>
      </c>
      <c r="Z1053" s="2">
        <v>314.69</v>
      </c>
      <c r="AA1053" s="22">
        <f t="shared" si="7"/>
        <v>-0.03481843607</v>
      </c>
      <c r="AB1053" s="3">
        <v>44745.0</v>
      </c>
      <c r="AC1053" s="4">
        <f t="array" ref="AC1053">XLOOKUP(AB1053,'Agregado (2)'!$B$2:$B$1511,'Agregado (2)'!$H$2:$H$1511)</f>
        <v>0.0004210923227</v>
      </c>
      <c r="AD1053" s="3">
        <v>44745.0</v>
      </c>
      <c r="AE1053" s="2">
        <v>-280.993</v>
      </c>
      <c r="AF1053" s="12">
        <v>44627.0</v>
      </c>
      <c r="AG1053" s="2">
        <v>268.19</v>
      </c>
      <c r="AH1053" s="9">
        <f t="shared" si="8"/>
        <v>-0.04105612946</v>
      </c>
    </row>
    <row r="1054" ht="15.75" customHeight="1">
      <c r="B1054" s="13">
        <v>44745.0</v>
      </c>
      <c r="C1054" s="10">
        <v>130712.12800000006</v>
      </c>
      <c r="D1054" s="21">
        <f t="shared" si="1"/>
        <v>-0.002147401392</v>
      </c>
      <c r="E1054" s="10">
        <v>161839.6210000004</v>
      </c>
      <c r="F1054" s="10">
        <v>177042.28899999993</v>
      </c>
      <c r="G1054" s="10">
        <f t="shared" si="2"/>
        <v>469594.0359</v>
      </c>
      <c r="H1054" s="11">
        <f t="shared" si="5"/>
        <v>0.0004210923227</v>
      </c>
      <c r="J1054" s="12"/>
      <c r="K1054" s="12"/>
      <c r="L1054" s="12"/>
      <c r="M1054" s="12"/>
      <c r="N1054" s="12"/>
      <c r="O1054" s="12"/>
      <c r="P1054" s="12"/>
      <c r="Q1054" s="12">
        <v>44628.0</v>
      </c>
      <c r="R1054" s="2">
        <v>275.85</v>
      </c>
      <c r="S1054" s="3">
        <v>44776.0</v>
      </c>
      <c r="T1054" s="4">
        <f t="array" ref="T1054">XLOOKUP(S1054,'Agregado (2)'!$B$2:$B$1511,'Agregado (2)'!$H$2:$H$1511)</f>
        <v>0.0122706907</v>
      </c>
      <c r="V1054" s="12">
        <v>44628.0</v>
      </c>
      <c r="W1054" s="2">
        <v>314.0</v>
      </c>
      <c r="Y1054" s="12">
        <v>44628.0</v>
      </c>
      <c r="Z1054" s="2">
        <v>314.0</v>
      </c>
      <c r="AA1054" s="22">
        <f t="shared" si="7"/>
        <v>-0.002195041362</v>
      </c>
      <c r="AB1054" s="3">
        <v>44776.0</v>
      </c>
      <c r="AC1054" s="4">
        <f t="array" ref="AC1054">XLOOKUP(AB1054,'Agregado (2)'!$B$2:$B$1511,'Agregado (2)'!$H$2:$H$1511)</f>
        <v>0.0122706907</v>
      </c>
      <c r="AD1054" s="3">
        <v>44776.0</v>
      </c>
      <c r="AE1054" s="2">
        <v>5391.49</v>
      </c>
      <c r="AF1054" s="12">
        <v>44628.0</v>
      </c>
      <c r="AG1054" s="2">
        <v>274.8</v>
      </c>
      <c r="AH1054" s="9">
        <f t="shared" si="8"/>
        <v>0.0243478758</v>
      </c>
    </row>
    <row r="1055" ht="15.75" customHeight="1">
      <c r="B1055" s="13">
        <v>44776.0</v>
      </c>
      <c r="C1055" s="10">
        <v>136103.61800000005</v>
      </c>
      <c r="D1055" s="21">
        <f t="shared" si="1"/>
        <v>0.04041908372</v>
      </c>
      <c r="E1055" s="10">
        <v>162050.3090000004</v>
      </c>
      <c r="F1055" s="10">
        <v>177237.80999999994</v>
      </c>
      <c r="G1055" s="10">
        <f t="shared" si="2"/>
        <v>475391.7774</v>
      </c>
      <c r="H1055" s="11">
        <f t="shared" si="5"/>
        <v>0.0122706907</v>
      </c>
      <c r="J1055" s="12"/>
      <c r="K1055" s="12"/>
      <c r="L1055" s="12"/>
      <c r="M1055" s="12"/>
      <c r="N1055" s="12"/>
      <c r="O1055" s="12"/>
      <c r="P1055" s="12"/>
      <c r="Q1055" s="12">
        <v>44629.0</v>
      </c>
      <c r="R1055" s="2">
        <v>288.5</v>
      </c>
      <c r="S1055" s="3">
        <v>44807.0</v>
      </c>
      <c r="T1055" s="4">
        <f t="array" ref="T1055">XLOOKUP(S1055,'Agregado (2)'!$B$2:$B$1511,'Agregado (2)'!$H$2:$H$1511)</f>
        <v>-0.003736745247</v>
      </c>
      <c r="V1055" s="12">
        <v>44629.0</v>
      </c>
      <c r="W1055" s="2">
        <v>323.31</v>
      </c>
      <c r="Y1055" s="12">
        <v>44629.0</v>
      </c>
      <c r="Z1055" s="2">
        <v>323.31</v>
      </c>
      <c r="AA1055" s="22">
        <f t="shared" si="7"/>
        <v>0.02921862937</v>
      </c>
      <c r="AB1055" s="3">
        <v>44807.0</v>
      </c>
      <c r="AC1055" s="4">
        <f t="array" ref="AC1055">XLOOKUP(AB1055,'Agregado (2)'!$B$2:$B$1511,'Agregado (2)'!$H$2:$H$1511)</f>
        <v>-0.003736745247</v>
      </c>
      <c r="AD1055" s="3">
        <v>44807.0</v>
      </c>
      <c r="AE1055" s="2">
        <v>-2249.393</v>
      </c>
      <c r="AF1055" s="12">
        <v>44629.0</v>
      </c>
      <c r="AG1055" s="2">
        <v>286.32</v>
      </c>
      <c r="AH1055" s="9">
        <f t="shared" si="8"/>
        <v>0.04106650611</v>
      </c>
    </row>
    <row r="1056" ht="15.75" customHeight="1">
      <c r="B1056" s="13">
        <v>44807.0</v>
      </c>
      <c r="C1056" s="10">
        <v>133854.22500000003</v>
      </c>
      <c r="D1056" s="21">
        <f t="shared" si="1"/>
        <v>-0.01666515805</v>
      </c>
      <c r="E1056" s="10">
        <v>161882.97300000038</v>
      </c>
      <c r="F1056" s="10">
        <v>177881.49299999993</v>
      </c>
      <c r="G1056" s="10">
        <f t="shared" si="2"/>
        <v>473618.6743</v>
      </c>
      <c r="H1056" s="11">
        <f t="shared" si="5"/>
        <v>-0.003736745247</v>
      </c>
      <c r="J1056" s="12"/>
      <c r="K1056" s="12"/>
      <c r="L1056" s="12"/>
      <c r="M1056" s="12"/>
      <c r="N1056" s="12"/>
      <c r="O1056" s="12"/>
      <c r="P1056" s="12"/>
      <c r="Q1056" s="12">
        <v>44630.0</v>
      </c>
      <c r="R1056" s="2">
        <v>285.59</v>
      </c>
      <c r="S1056" s="3">
        <v>44837.0</v>
      </c>
      <c r="T1056" s="4">
        <f t="array" ref="T1056">XLOOKUP(S1056,'Agregado (2)'!$B$2:$B$1511,'Agregado (2)'!$H$2:$H$1511)</f>
        <v>-0.01085415799</v>
      </c>
      <c r="V1056" s="12">
        <v>44630.0</v>
      </c>
      <c r="W1056" s="2">
        <v>314.0</v>
      </c>
      <c r="Y1056" s="12">
        <v>44630.0</v>
      </c>
      <c r="Z1056" s="2">
        <v>314.0</v>
      </c>
      <c r="AA1056" s="22">
        <f t="shared" si="7"/>
        <v>-0.02921862937</v>
      </c>
      <c r="AB1056" s="3">
        <v>44837.0</v>
      </c>
      <c r="AC1056" s="4">
        <f t="array" ref="AC1056">XLOOKUP(AB1056,'Agregado (2)'!$B$2:$B$1511,'Agregado (2)'!$H$2:$H$1511)</f>
        <v>-0.01085415799</v>
      </c>
      <c r="AD1056" s="3">
        <v>44837.0</v>
      </c>
      <c r="AE1056" s="2">
        <v>-4486.631</v>
      </c>
      <c r="AF1056" s="12">
        <v>44630.0</v>
      </c>
      <c r="AG1056" s="2">
        <v>279.43</v>
      </c>
      <c r="AH1056" s="9">
        <f t="shared" si="8"/>
        <v>-0.02435825246</v>
      </c>
    </row>
    <row r="1057" ht="15.75" customHeight="1">
      <c r="B1057" s="13">
        <v>44837.0</v>
      </c>
      <c r="C1057" s="10">
        <v>129367.59400000004</v>
      </c>
      <c r="D1057" s="21">
        <f t="shared" si="1"/>
        <v>-0.03409341672</v>
      </c>
      <c r="E1057" s="10">
        <v>161346.53100000037</v>
      </c>
      <c r="F1057" s="10">
        <v>177791.64999999994</v>
      </c>
      <c r="G1057" s="10">
        <f t="shared" si="2"/>
        <v>468505.7409</v>
      </c>
      <c r="H1057" s="11">
        <f t="shared" si="5"/>
        <v>-0.01085415799</v>
      </c>
      <c r="J1057" s="12"/>
      <c r="K1057" s="12"/>
      <c r="L1057" s="12"/>
      <c r="M1057" s="12"/>
      <c r="N1057" s="12"/>
      <c r="O1057" s="12"/>
      <c r="P1057" s="12"/>
      <c r="Q1057" s="12">
        <v>44631.0</v>
      </c>
      <c r="R1057" s="2">
        <v>280.07</v>
      </c>
      <c r="S1057" s="3">
        <v>44868.0</v>
      </c>
      <c r="T1057" s="4">
        <f t="array" ref="T1057">XLOOKUP(S1057,'Agregado (2)'!$B$2:$B$1511,'Agregado (2)'!$H$2:$H$1511)</f>
        <v>0.002500655105</v>
      </c>
      <c r="V1057" s="12">
        <v>44631.0</v>
      </c>
      <c r="W1057" s="2">
        <v>304.47</v>
      </c>
      <c r="Y1057" s="12">
        <v>44631.0</v>
      </c>
      <c r="Z1057" s="2">
        <v>304.47</v>
      </c>
      <c r="AA1057" s="22">
        <f t="shared" si="7"/>
        <v>-0.03082042578</v>
      </c>
      <c r="AB1057" s="3">
        <v>44868.0</v>
      </c>
      <c r="AC1057" s="4">
        <f t="array" ref="AC1057">XLOOKUP(AB1057,'Agregado (2)'!$B$2:$B$1511,'Agregado (2)'!$H$2:$H$1511)</f>
        <v>0.002500655105</v>
      </c>
      <c r="AD1057" s="3">
        <v>44868.0</v>
      </c>
      <c r="AE1057" s="2">
        <v>680.81</v>
      </c>
      <c r="AF1057" s="12">
        <v>44631.0</v>
      </c>
      <c r="AG1057" s="2">
        <v>265.12</v>
      </c>
      <c r="AH1057" s="9">
        <f t="shared" si="8"/>
        <v>-0.05256926032</v>
      </c>
    </row>
    <row r="1058" ht="15.75" customHeight="1">
      <c r="B1058" s="13">
        <v>44868.0</v>
      </c>
      <c r="C1058" s="10">
        <v>130048.40400000004</v>
      </c>
      <c r="D1058" s="21">
        <f t="shared" si="1"/>
        <v>0.00524880168</v>
      </c>
      <c r="E1058" s="10">
        <v>161581.57400000037</v>
      </c>
      <c r="F1058" s="10">
        <v>178048.79499999993</v>
      </c>
      <c r="G1058" s="10">
        <f t="shared" si="2"/>
        <v>469678.7782</v>
      </c>
      <c r="H1058" s="11">
        <f t="shared" si="5"/>
        <v>0.002500655105</v>
      </c>
      <c r="J1058" s="12"/>
      <c r="K1058" s="12"/>
      <c r="L1058" s="12"/>
      <c r="M1058" s="12"/>
      <c r="N1058" s="12"/>
      <c r="O1058" s="12"/>
      <c r="P1058" s="12"/>
      <c r="Q1058" s="12">
        <v>44634.0</v>
      </c>
      <c r="R1058" s="2">
        <v>276.44</v>
      </c>
      <c r="S1058" s="3" t="s">
        <v>633</v>
      </c>
      <c r="T1058" s="4">
        <f t="array" ref="T1058">XLOOKUP(S1058,'Agregado (2)'!$B$2:$B$1511,'Agregado (2)'!$H$2:$H$1511)</f>
        <v>0.004251083829</v>
      </c>
      <c r="V1058" s="12">
        <v>44634.0</v>
      </c>
      <c r="W1058" s="2">
        <v>301.31</v>
      </c>
      <c r="Y1058" s="12">
        <v>44634.0</v>
      </c>
      <c r="Z1058" s="2">
        <v>301.31</v>
      </c>
      <c r="AA1058" s="22">
        <f t="shared" si="7"/>
        <v>-0.01043292503</v>
      </c>
      <c r="AB1058" s="3" t="s">
        <v>633</v>
      </c>
      <c r="AC1058" s="4">
        <f t="array" ref="AC1058">XLOOKUP(AB1058,'Agregado (2)'!$B$2:$B$1511,'Agregado (2)'!$H$2:$H$1511)</f>
        <v>0.004251083829</v>
      </c>
      <c r="AD1058" s="3" t="s">
        <v>633</v>
      </c>
      <c r="AE1058" s="2">
        <v>-1155.074</v>
      </c>
      <c r="AF1058" s="12">
        <v>44634.0</v>
      </c>
      <c r="AG1058" s="2">
        <v>255.46</v>
      </c>
      <c r="AH1058" s="9">
        <f t="shared" si="8"/>
        <v>-0.03711671206</v>
      </c>
    </row>
    <row r="1059" ht="15.75" customHeight="1">
      <c r="B1059" s="13" t="s">
        <v>633</v>
      </c>
      <c r="C1059" s="10">
        <v>128893.33000000005</v>
      </c>
      <c r="D1059" s="21">
        <f t="shared" si="1"/>
        <v>-0.008921556549</v>
      </c>
      <c r="E1059" s="10">
        <v>164534.43400000036</v>
      </c>
      <c r="F1059" s="10">
        <v>178251.91699999993</v>
      </c>
      <c r="G1059" s="10">
        <f t="shared" si="2"/>
        <v>471679.6721</v>
      </c>
      <c r="H1059" s="11">
        <f t="shared" si="5"/>
        <v>0.004251083829</v>
      </c>
      <c r="J1059" s="12"/>
      <c r="K1059" s="12"/>
      <c r="L1059" s="12"/>
      <c r="M1059" s="12"/>
      <c r="N1059" s="12"/>
      <c r="O1059" s="12"/>
      <c r="P1059" s="12"/>
      <c r="Q1059" s="12">
        <v>44635.0</v>
      </c>
      <c r="R1059" s="2">
        <v>287.15</v>
      </c>
      <c r="S1059" s="3" t="s">
        <v>634</v>
      </c>
      <c r="T1059" s="4">
        <f t="array" ref="T1059">XLOOKUP(S1059,'Agregado (2)'!$B$2:$B$1511,'Agregado (2)'!$H$2:$H$1511)</f>
        <v>-0.001550767923</v>
      </c>
      <c r="V1059" s="12">
        <v>44635.0</v>
      </c>
      <c r="W1059" s="2">
        <v>306.71</v>
      </c>
      <c r="Y1059" s="12">
        <v>44635.0</v>
      </c>
      <c r="Z1059" s="2">
        <v>306.71</v>
      </c>
      <c r="AA1059" s="22">
        <f t="shared" si="7"/>
        <v>0.01776304064</v>
      </c>
      <c r="AB1059" s="3" t="s">
        <v>634</v>
      </c>
      <c r="AC1059" s="4">
        <f t="array" ref="AC1059">XLOOKUP(AB1059,'Agregado (2)'!$B$2:$B$1511,'Agregado (2)'!$H$2:$H$1511)</f>
        <v>-0.001550767923</v>
      </c>
      <c r="AD1059" s="3" t="s">
        <v>634</v>
      </c>
      <c r="AE1059" s="2">
        <v>-1251.036</v>
      </c>
      <c r="AF1059" s="12">
        <v>44635.0</v>
      </c>
      <c r="AG1059" s="2">
        <v>267.3</v>
      </c>
      <c r="AH1059" s="9">
        <f t="shared" si="8"/>
        <v>0.04530578153</v>
      </c>
    </row>
    <row r="1060" ht="15.75" customHeight="1">
      <c r="B1060" s="13" t="s">
        <v>634</v>
      </c>
      <c r="C1060" s="10">
        <v>127642.29400000005</v>
      </c>
      <c r="D1060" s="21">
        <f t="shared" si="1"/>
        <v>-0.009753389396</v>
      </c>
      <c r="E1060" s="10">
        <v>165078.86900000036</v>
      </c>
      <c r="F1060" s="10">
        <v>178227.61999999994</v>
      </c>
      <c r="G1060" s="10">
        <f t="shared" si="2"/>
        <v>470948.7732</v>
      </c>
      <c r="H1060" s="11">
        <f t="shared" si="5"/>
        <v>-0.001550767923</v>
      </c>
      <c r="J1060" s="12"/>
      <c r="K1060" s="12"/>
      <c r="L1060" s="12"/>
      <c r="M1060" s="12"/>
      <c r="N1060" s="12"/>
      <c r="O1060" s="12"/>
      <c r="P1060" s="12"/>
      <c r="Q1060" s="12">
        <v>44636.0</v>
      </c>
      <c r="R1060" s="2">
        <v>294.39</v>
      </c>
      <c r="S1060" s="3" t="s">
        <v>635</v>
      </c>
      <c r="T1060" s="4">
        <f t="array" ref="T1060">XLOOKUP(S1060,'Agregado (2)'!$B$2:$B$1511,'Agregado (2)'!$H$2:$H$1511)</f>
        <v>0.004219984674</v>
      </c>
      <c r="V1060" s="12">
        <v>44636.0</v>
      </c>
      <c r="W1060" s="2">
        <v>314.86</v>
      </c>
      <c r="Y1060" s="12">
        <v>44636.0</v>
      </c>
      <c r="Z1060" s="2">
        <v>314.86</v>
      </c>
      <c r="AA1060" s="22">
        <f t="shared" si="7"/>
        <v>0.02622541985</v>
      </c>
      <c r="AB1060" s="3" t="s">
        <v>635</v>
      </c>
      <c r="AC1060" s="4">
        <f t="array" ref="AC1060">XLOOKUP(AB1060,'Agregado (2)'!$B$2:$B$1511,'Agregado (2)'!$H$2:$H$1511)</f>
        <v>0.004219984674</v>
      </c>
      <c r="AD1060" s="3" t="s">
        <v>635</v>
      </c>
      <c r="AE1060" s="2">
        <v>915.734</v>
      </c>
      <c r="AF1060" s="12">
        <v>44636.0</v>
      </c>
      <c r="AG1060" s="2">
        <v>280.08</v>
      </c>
      <c r="AH1060" s="9">
        <f t="shared" si="8"/>
        <v>0.0467036535</v>
      </c>
    </row>
    <row r="1061" ht="15.75" customHeight="1">
      <c r="B1061" s="13" t="s">
        <v>635</v>
      </c>
      <c r="C1061" s="10">
        <v>128558.02800000005</v>
      </c>
      <c r="D1061" s="21">
        <f t="shared" si="1"/>
        <v>0.007148608499</v>
      </c>
      <c r="E1061" s="10">
        <v>165741.91300000035</v>
      </c>
      <c r="F1061" s="10">
        <v>178640.42099999994</v>
      </c>
      <c r="G1061" s="10">
        <f t="shared" si="2"/>
        <v>472940.3691</v>
      </c>
      <c r="H1061" s="11">
        <f t="shared" si="5"/>
        <v>0.004219984674</v>
      </c>
      <c r="J1061" s="12"/>
      <c r="K1061" s="12"/>
      <c r="L1061" s="12"/>
      <c r="M1061" s="12"/>
      <c r="N1061" s="12"/>
      <c r="O1061" s="12"/>
      <c r="P1061" s="12"/>
      <c r="Q1061" s="12">
        <v>44637.0</v>
      </c>
      <c r="R1061" s="2">
        <v>295.22</v>
      </c>
      <c r="S1061" s="3" t="s">
        <v>636</v>
      </c>
      <c r="T1061" s="4">
        <f t="array" ref="T1061">XLOOKUP(S1061,'Agregado (2)'!$B$2:$B$1511,'Agregado (2)'!$H$2:$H$1511)</f>
        <v>0.003971336783</v>
      </c>
      <c r="V1061" s="12">
        <v>44637.0</v>
      </c>
      <c r="W1061" s="2">
        <v>321.83</v>
      </c>
      <c r="Y1061" s="12">
        <v>44637.0</v>
      </c>
      <c r="Z1061" s="2">
        <v>321.83</v>
      </c>
      <c r="AA1061" s="22">
        <f t="shared" si="7"/>
        <v>0.02189536023</v>
      </c>
      <c r="AB1061" s="3" t="s">
        <v>636</v>
      </c>
      <c r="AC1061" s="4">
        <f t="array" ref="AC1061">XLOOKUP(AB1061,'Agregado (2)'!$B$2:$B$1511,'Agregado (2)'!$H$2:$H$1511)</f>
        <v>0.003971336783</v>
      </c>
      <c r="AD1061" s="3" t="s">
        <v>636</v>
      </c>
      <c r="AE1061" s="2">
        <v>653.158</v>
      </c>
      <c r="AF1061" s="12">
        <v>44637.0</v>
      </c>
      <c r="AG1061" s="2">
        <v>290.53</v>
      </c>
      <c r="AH1061" s="9">
        <f t="shared" si="8"/>
        <v>0.03663156454</v>
      </c>
    </row>
    <row r="1062" ht="15.75" customHeight="1">
      <c r="B1062" s="13" t="s">
        <v>636</v>
      </c>
      <c r="C1062" s="10">
        <v>129211.18600000005</v>
      </c>
      <c r="D1062" s="21">
        <f t="shared" si="1"/>
        <v>0.005067784378</v>
      </c>
      <c r="E1062" s="10">
        <v>165807.51600000035</v>
      </c>
      <c r="F1062" s="10">
        <v>179803.60199999996</v>
      </c>
      <c r="G1062" s="10">
        <f t="shared" si="2"/>
        <v>474822.3091</v>
      </c>
      <c r="H1062" s="11">
        <f t="shared" si="5"/>
        <v>0.003971336783</v>
      </c>
      <c r="J1062" s="12"/>
      <c r="K1062" s="12"/>
      <c r="L1062" s="12"/>
      <c r="M1062" s="12"/>
      <c r="N1062" s="12"/>
      <c r="O1062" s="12"/>
      <c r="P1062" s="12"/>
      <c r="Q1062" s="12">
        <v>44638.0</v>
      </c>
      <c r="R1062" s="2">
        <v>300.43</v>
      </c>
      <c r="S1062" s="3" t="s">
        <v>637</v>
      </c>
      <c r="T1062" s="4">
        <f t="array" ref="T1062">XLOOKUP(S1062,'Agregado (2)'!$B$2:$B$1511,'Agregado (2)'!$H$2:$H$1511)</f>
        <v>0.006761953342</v>
      </c>
      <c r="V1062" s="12">
        <v>44638.0</v>
      </c>
      <c r="W1062" s="2">
        <v>331.23</v>
      </c>
      <c r="Y1062" s="12">
        <v>44638.0</v>
      </c>
      <c r="Z1062" s="2">
        <v>331.23</v>
      </c>
      <c r="AA1062" s="22">
        <f t="shared" si="7"/>
        <v>0.0287895423</v>
      </c>
      <c r="AB1062" s="3" t="s">
        <v>637</v>
      </c>
      <c r="AC1062" s="4">
        <f t="array" ref="AC1062">XLOOKUP(AB1062,'Agregado (2)'!$B$2:$B$1511,'Agregado (2)'!$H$2:$H$1511)</f>
        <v>0.006761953342</v>
      </c>
      <c r="AD1062" s="3" t="s">
        <v>637</v>
      </c>
      <c r="AE1062" s="2">
        <v>3041.687</v>
      </c>
      <c r="AF1062" s="12">
        <v>44638.0</v>
      </c>
      <c r="AG1062" s="2">
        <v>301.8</v>
      </c>
      <c r="AH1062" s="9">
        <f t="shared" si="8"/>
        <v>0.03805770515</v>
      </c>
    </row>
    <row r="1063" ht="15.75" customHeight="1">
      <c r="B1063" s="13" t="s">
        <v>637</v>
      </c>
      <c r="C1063" s="10">
        <v>132252.87300000005</v>
      </c>
      <c r="D1063" s="21">
        <f t="shared" si="1"/>
        <v>0.02326762796</v>
      </c>
      <c r="E1063" s="10">
        <v>165873.93300000034</v>
      </c>
      <c r="F1063" s="10">
        <v>179917.08599999995</v>
      </c>
      <c r="G1063" s="10">
        <f t="shared" si="2"/>
        <v>478043.9153</v>
      </c>
      <c r="H1063" s="11">
        <f t="shared" si="5"/>
        <v>0.006761953342</v>
      </c>
      <c r="J1063" s="12"/>
      <c r="K1063" s="12"/>
      <c r="L1063" s="12"/>
      <c r="M1063" s="12"/>
      <c r="N1063" s="12"/>
      <c r="O1063" s="12"/>
      <c r="P1063" s="12"/>
      <c r="Q1063" s="12">
        <v>44641.0</v>
      </c>
      <c r="R1063" s="2">
        <v>299.16</v>
      </c>
      <c r="S1063" s="3" t="s">
        <v>638</v>
      </c>
      <c r="T1063" s="4">
        <f t="array" ref="T1063">XLOOKUP(S1063,'Agregado (2)'!$B$2:$B$1511,'Agregado (2)'!$H$2:$H$1511)</f>
        <v>0.003215452605</v>
      </c>
      <c r="V1063" s="12">
        <v>44641.0</v>
      </c>
      <c r="W1063" s="2">
        <v>326.81</v>
      </c>
      <c r="Y1063" s="12">
        <v>44641.0</v>
      </c>
      <c r="Z1063" s="2">
        <v>326.81</v>
      </c>
      <c r="AA1063" s="22">
        <f t="shared" si="7"/>
        <v>-0.01343403585</v>
      </c>
      <c r="AB1063" s="3" t="s">
        <v>638</v>
      </c>
      <c r="AC1063" s="4">
        <f t="array" ref="AC1063">XLOOKUP(AB1063,'Agregado (2)'!$B$2:$B$1511,'Agregado (2)'!$H$2:$H$1511)</f>
        <v>0.003215452605</v>
      </c>
      <c r="AD1063" s="3" t="s">
        <v>638</v>
      </c>
      <c r="AE1063" s="2">
        <v>3178.792</v>
      </c>
      <c r="AF1063" s="12">
        <v>44641.0</v>
      </c>
      <c r="AG1063" s="2">
        <v>307.05</v>
      </c>
      <c r="AH1063" s="9">
        <f t="shared" si="8"/>
        <v>0.01724605444</v>
      </c>
    </row>
    <row r="1064" ht="15.75" customHeight="1">
      <c r="B1064" s="13" t="s">
        <v>638</v>
      </c>
      <c r="C1064" s="10">
        <v>135431.66500000004</v>
      </c>
      <c r="D1064" s="21">
        <f t="shared" si="1"/>
        <v>0.02375140126</v>
      </c>
      <c r="E1064" s="10">
        <v>165134.81600000034</v>
      </c>
      <c r="F1064" s="10">
        <v>179017.01199999996</v>
      </c>
      <c r="G1064" s="10">
        <f t="shared" si="2"/>
        <v>479583.5168</v>
      </c>
      <c r="H1064" s="11">
        <f t="shared" si="5"/>
        <v>0.003215452605</v>
      </c>
      <c r="J1064" s="12"/>
      <c r="K1064" s="12"/>
      <c r="L1064" s="12"/>
      <c r="M1064" s="12"/>
      <c r="N1064" s="12"/>
      <c r="O1064" s="12"/>
      <c r="P1064" s="12"/>
      <c r="Q1064" s="12">
        <v>44642.0</v>
      </c>
      <c r="R1064" s="2">
        <v>304.06</v>
      </c>
      <c r="S1064" s="3" t="s">
        <v>639</v>
      </c>
      <c r="T1064" s="4">
        <f t="array" ref="T1064">XLOOKUP(S1064,'Agregado (2)'!$B$2:$B$1511,'Agregado (2)'!$H$2:$H$1511)</f>
        <v>-0.006341565632</v>
      </c>
      <c r="V1064" s="12">
        <v>44642.0</v>
      </c>
      <c r="W1064" s="2">
        <v>330.98</v>
      </c>
      <c r="Y1064" s="12">
        <v>44642.0</v>
      </c>
      <c r="Z1064" s="2">
        <v>330.98</v>
      </c>
      <c r="AA1064" s="22">
        <f t="shared" si="7"/>
        <v>0.01267898832</v>
      </c>
      <c r="AB1064" s="3" t="s">
        <v>639</v>
      </c>
      <c r="AC1064" s="4">
        <f t="array" ref="AC1064">XLOOKUP(AB1064,'Agregado (2)'!$B$2:$B$1511,'Agregado (2)'!$H$2:$H$1511)</f>
        <v>-0.006341565632</v>
      </c>
      <c r="AD1064" s="3" t="s">
        <v>639</v>
      </c>
      <c r="AE1064" s="2">
        <v>-3688.633</v>
      </c>
      <c r="AF1064" s="12">
        <v>44642.0</v>
      </c>
      <c r="AG1064" s="2">
        <v>331.33</v>
      </c>
      <c r="AH1064" s="9">
        <f t="shared" si="8"/>
        <v>0.0761042568</v>
      </c>
    </row>
    <row r="1065" ht="15.75" customHeight="1">
      <c r="B1065" s="13" t="s">
        <v>639</v>
      </c>
      <c r="C1065" s="10">
        <v>131743.03200000004</v>
      </c>
      <c r="D1065" s="21">
        <f t="shared" si="1"/>
        <v>-0.02761389779</v>
      </c>
      <c r="E1065" s="10">
        <v>165604.98200000034</v>
      </c>
      <c r="F1065" s="10">
        <v>179203.84299999996</v>
      </c>
      <c r="G1065" s="10">
        <f t="shared" si="2"/>
        <v>476551.8294</v>
      </c>
      <c r="H1065" s="11">
        <f t="shared" si="5"/>
        <v>-0.006341565632</v>
      </c>
      <c r="J1065" s="12"/>
      <c r="K1065" s="12"/>
      <c r="L1065" s="12"/>
      <c r="M1065" s="12"/>
      <c r="N1065" s="12"/>
      <c r="O1065" s="12"/>
      <c r="P1065" s="12"/>
      <c r="Q1065" s="12">
        <v>44643.0</v>
      </c>
      <c r="R1065" s="2">
        <v>299.49</v>
      </c>
      <c r="S1065" s="3" t="s">
        <v>640</v>
      </c>
      <c r="T1065" s="4">
        <f t="array" ref="T1065">XLOOKUP(S1065,'Agregado (2)'!$B$2:$B$1511,'Agregado (2)'!$H$2:$H$1511)</f>
        <v>0.0043915213</v>
      </c>
      <c r="V1065" s="12">
        <v>44643.0</v>
      </c>
      <c r="W1065" s="2">
        <v>326.12</v>
      </c>
      <c r="Y1065" s="12">
        <v>44643.0</v>
      </c>
      <c r="Z1065" s="2">
        <v>326.12</v>
      </c>
      <c r="AA1065" s="22">
        <f t="shared" si="7"/>
        <v>-0.0147925388</v>
      </c>
      <c r="AB1065" s="3" t="s">
        <v>640</v>
      </c>
      <c r="AC1065" s="4">
        <f t="array" ref="AC1065">XLOOKUP(AB1065,'Agregado (2)'!$B$2:$B$1511,'Agregado (2)'!$H$2:$H$1511)</f>
        <v>0.0043915213</v>
      </c>
      <c r="AD1065" s="3" t="s">
        <v>640</v>
      </c>
      <c r="AE1065" s="2">
        <v>1842.689</v>
      </c>
      <c r="AF1065" s="12">
        <v>44643.0</v>
      </c>
      <c r="AG1065" s="2">
        <v>333.04</v>
      </c>
      <c r="AH1065" s="9">
        <f t="shared" si="8"/>
        <v>0.005147745311</v>
      </c>
    </row>
    <row r="1066" ht="15.75" customHeight="1">
      <c r="B1066" s="13" t="s">
        <v>640</v>
      </c>
      <c r="C1066" s="10">
        <v>133585.72100000005</v>
      </c>
      <c r="D1066" s="21">
        <f t="shared" si="1"/>
        <v>0.01389007867</v>
      </c>
      <c r="E1066" s="10">
        <v>164789.87300000034</v>
      </c>
      <c r="F1066" s="10">
        <v>180273.61099999998</v>
      </c>
      <c r="G1066" s="10">
        <f t="shared" si="2"/>
        <v>478649.2189</v>
      </c>
      <c r="H1066" s="11">
        <f t="shared" si="5"/>
        <v>0.0043915213</v>
      </c>
      <c r="J1066" s="12"/>
      <c r="K1066" s="12"/>
      <c r="L1066" s="12"/>
      <c r="M1066" s="12"/>
      <c r="N1066" s="12"/>
      <c r="O1066" s="12"/>
      <c r="P1066" s="12"/>
      <c r="Q1066" s="12">
        <v>44644.0</v>
      </c>
      <c r="R1066" s="2">
        <v>304.1</v>
      </c>
      <c r="S1066" s="3" t="s">
        <v>641</v>
      </c>
      <c r="T1066" s="4">
        <f t="array" ref="T1066">XLOOKUP(S1066,'Agregado (2)'!$B$2:$B$1511,'Agregado (2)'!$H$2:$H$1511)</f>
        <v>0.001525324377</v>
      </c>
      <c r="V1066" s="12">
        <v>44644.0</v>
      </c>
      <c r="W1066" s="2">
        <v>329.5</v>
      </c>
      <c r="Y1066" s="12">
        <v>44644.0</v>
      </c>
      <c r="Z1066" s="2">
        <v>329.5</v>
      </c>
      <c r="AA1066" s="22">
        <f t="shared" si="7"/>
        <v>0.01031094215</v>
      </c>
      <c r="AB1066" s="3" t="s">
        <v>641</v>
      </c>
      <c r="AC1066" s="4">
        <f t="array" ref="AC1066">XLOOKUP(AB1066,'Agregado (2)'!$B$2:$B$1511,'Agregado (2)'!$H$2:$H$1511)</f>
        <v>0.001525324377</v>
      </c>
      <c r="AD1066" s="3" t="s">
        <v>641</v>
      </c>
      <c r="AE1066" s="2">
        <v>577.126</v>
      </c>
      <c r="AF1066" s="12">
        <v>44644.0</v>
      </c>
      <c r="AG1066" s="2">
        <v>337.97</v>
      </c>
      <c r="AH1066" s="9">
        <f t="shared" si="8"/>
        <v>0.01469453126</v>
      </c>
    </row>
    <row r="1067" ht="15.75" customHeight="1">
      <c r="B1067" s="13" t="s">
        <v>641</v>
      </c>
      <c r="C1067" s="10">
        <v>134162.84700000004</v>
      </c>
      <c r="D1067" s="21">
        <f t="shared" si="1"/>
        <v>0.004310961572</v>
      </c>
      <c r="E1067" s="10">
        <v>164789.87300000034</v>
      </c>
      <c r="F1067" s="10">
        <v>180427.14699999997</v>
      </c>
      <c r="G1067" s="10">
        <f t="shared" si="2"/>
        <v>479379.8713</v>
      </c>
      <c r="H1067" s="11">
        <f t="shared" si="5"/>
        <v>0.001525324377</v>
      </c>
      <c r="J1067" s="12"/>
      <c r="K1067" s="12"/>
      <c r="L1067" s="12"/>
      <c r="M1067" s="12"/>
      <c r="N1067" s="12"/>
      <c r="O1067" s="12"/>
      <c r="P1067" s="12"/>
      <c r="Q1067" s="12">
        <v>44645.0</v>
      </c>
      <c r="R1067" s="2">
        <v>303.68</v>
      </c>
      <c r="S1067" s="3" t="s">
        <v>642</v>
      </c>
      <c r="T1067" s="4">
        <f t="array" ref="T1067">XLOOKUP(S1067,'Agregado (2)'!$B$2:$B$1511,'Agregado (2)'!$H$2:$H$1511)</f>
        <v>-0.002117992662</v>
      </c>
      <c r="V1067" s="12">
        <v>44645.0</v>
      </c>
      <c r="W1067" s="2">
        <v>330.51</v>
      </c>
      <c r="Y1067" s="12">
        <v>44645.0</v>
      </c>
      <c r="Z1067" s="2">
        <v>330.51</v>
      </c>
      <c r="AA1067" s="22">
        <f t="shared" si="7"/>
        <v>0.003060562078</v>
      </c>
      <c r="AB1067" s="3" t="s">
        <v>642</v>
      </c>
      <c r="AC1067" s="4">
        <f t="array" ref="AC1067">XLOOKUP(AB1067,'Agregado (2)'!$B$2:$B$1511,'Agregado (2)'!$H$2:$H$1511)</f>
        <v>-0.002117992662</v>
      </c>
      <c r="AD1067" s="3" t="s">
        <v>642</v>
      </c>
      <c r="AE1067" s="2">
        <v>-1238.459</v>
      </c>
      <c r="AF1067" s="12">
        <v>44645.0</v>
      </c>
      <c r="AG1067" s="2">
        <v>336.88</v>
      </c>
      <c r="AH1067" s="9">
        <f t="shared" si="8"/>
        <v>-0.003230350294</v>
      </c>
    </row>
    <row r="1068" ht="15.75" customHeight="1">
      <c r="B1068" s="13" t="s">
        <v>642</v>
      </c>
      <c r="C1068" s="10">
        <v>132924.38800000004</v>
      </c>
      <c r="D1068" s="21">
        <f t="shared" si="1"/>
        <v>-0.00927388294</v>
      </c>
      <c r="E1068" s="10">
        <v>164993.39900000035</v>
      </c>
      <c r="F1068" s="10">
        <v>180447.84499999997</v>
      </c>
      <c r="G1068" s="10">
        <f t="shared" si="2"/>
        <v>478365.6227</v>
      </c>
      <c r="H1068" s="11">
        <f t="shared" si="5"/>
        <v>-0.002117992662</v>
      </c>
      <c r="J1068" s="12"/>
      <c r="K1068" s="12"/>
      <c r="L1068" s="12"/>
      <c r="M1068" s="12"/>
      <c r="N1068" s="12"/>
      <c r="O1068" s="12"/>
      <c r="P1068" s="12"/>
      <c r="Q1068" s="12">
        <v>44648.0</v>
      </c>
      <c r="R1068" s="2">
        <v>310.7</v>
      </c>
      <c r="S1068" s="3" t="s">
        <v>643</v>
      </c>
      <c r="T1068" s="4">
        <f t="array" ref="T1068">XLOOKUP(S1068,'Agregado (2)'!$B$2:$B$1511,'Agregado (2)'!$H$2:$H$1511)</f>
        <v>-0.0001497318118</v>
      </c>
      <c r="V1068" s="12">
        <v>44648.0</v>
      </c>
      <c r="W1068" s="2">
        <v>335.76</v>
      </c>
      <c r="Y1068" s="12">
        <v>44648.0</v>
      </c>
      <c r="Z1068" s="2">
        <v>335.76</v>
      </c>
      <c r="AA1068" s="22">
        <f t="shared" si="7"/>
        <v>0.01575970301</v>
      </c>
      <c r="AB1068" s="3" t="s">
        <v>643</v>
      </c>
      <c r="AC1068" s="4">
        <f t="array" ref="AC1068">XLOOKUP(AB1068,'Agregado (2)'!$B$2:$B$1511,'Agregado (2)'!$H$2:$H$1511)</f>
        <v>-0.0001497318118</v>
      </c>
      <c r="AD1068" s="3" t="s">
        <v>643</v>
      </c>
      <c r="AE1068" s="2">
        <v>-724.207</v>
      </c>
      <c r="AF1068" s="12">
        <v>44648.0</v>
      </c>
      <c r="AG1068" s="2">
        <v>363.95</v>
      </c>
      <c r="AH1068" s="9">
        <f t="shared" si="8"/>
        <v>0.07728971171</v>
      </c>
    </row>
    <row r="1069" ht="15.75" customHeight="1">
      <c r="B1069" s="13" t="s">
        <v>643</v>
      </c>
      <c r="C1069" s="10">
        <v>132200.18100000004</v>
      </c>
      <c r="D1069" s="21">
        <f t="shared" si="1"/>
        <v>-0.005463158725</v>
      </c>
      <c r="E1069" s="10">
        <v>165697.98700000034</v>
      </c>
      <c r="F1069" s="10">
        <v>180395.83899999998</v>
      </c>
      <c r="G1069" s="10">
        <f t="shared" si="2"/>
        <v>478294.0015</v>
      </c>
      <c r="H1069" s="11">
        <f t="shared" si="5"/>
        <v>-0.0001497318118</v>
      </c>
      <c r="J1069" s="12"/>
      <c r="K1069" s="12"/>
      <c r="L1069" s="12"/>
      <c r="M1069" s="12"/>
      <c r="N1069" s="12"/>
      <c r="O1069" s="12"/>
      <c r="P1069" s="12"/>
      <c r="Q1069" s="12">
        <v>44649.0</v>
      </c>
      <c r="R1069" s="2">
        <v>315.41</v>
      </c>
      <c r="S1069" s="3" t="s">
        <v>644</v>
      </c>
      <c r="T1069" s="4">
        <f t="array" ref="T1069">XLOOKUP(S1069,'Agregado (2)'!$B$2:$B$1511,'Agregado (2)'!$H$2:$H$1511)</f>
        <v>0.001566464393</v>
      </c>
      <c r="V1069" s="12">
        <v>44649.0</v>
      </c>
      <c r="W1069" s="2">
        <v>339.62</v>
      </c>
      <c r="Y1069" s="12">
        <v>44649.0</v>
      </c>
      <c r="Z1069" s="2">
        <v>339.62</v>
      </c>
      <c r="AA1069" s="22">
        <f t="shared" si="7"/>
        <v>0.01143072649</v>
      </c>
      <c r="AB1069" s="3" t="s">
        <v>644</v>
      </c>
      <c r="AC1069" s="4">
        <f t="array" ref="AC1069">XLOOKUP(AB1069,'Agregado (2)'!$B$2:$B$1511,'Agregado (2)'!$H$2:$H$1511)</f>
        <v>0.001566464393</v>
      </c>
      <c r="AD1069" s="3" t="s">
        <v>644</v>
      </c>
      <c r="AE1069" s="2">
        <v>820.551</v>
      </c>
      <c r="AF1069" s="12">
        <v>44649.0</v>
      </c>
      <c r="AG1069" s="2">
        <v>366.52</v>
      </c>
      <c r="AH1069" s="9">
        <f t="shared" si="8"/>
        <v>0.007036594533</v>
      </c>
    </row>
    <row r="1070" ht="15.75" customHeight="1">
      <c r="B1070" s="13" t="s">
        <v>644</v>
      </c>
      <c r="C1070" s="10">
        <v>133020.73200000005</v>
      </c>
      <c r="D1070" s="21">
        <f t="shared" si="1"/>
        <v>0.006187699219</v>
      </c>
      <c r="E1070" s="10">
        <v>165537.75000000035</v>
      </c>
      <c r="F1070" s="10">
        <v>180485.33099999998</v>
      </c>
      <c r="G1070" s="10">
        <f t="shared" si="2"/>
        <v>479043.8192</v>
      </c>
      <c r="H1070" s="11">
        <f t="shared" si="5"/>
        <v>0.001566464393</v>
      </c>
      <c r="J1070" s="12"/>
      <c r="K1070" s="12"/>
      <c r="L1070" s="12"/>
      <c r="M1070" s="12"/>
      <c r="N1070" s="12"/>
      <c r="O1070" s="12"/>
      <c r="P1070" s="12"/>
      <c r="Q1070" s="12">
        <v>44650.0</v>
      </c>
      <c r="R1070" s="2">
        <v>313.86</v>
      </c>
      <c r="S1070" s="3" t="s">
        <v>645</v>
      </c>
      <c r="T1070" s="4">
        <f t="array" ref="T1070">XLOOKUP(S1070,'Agregado (2)'!$B$2:$B$1511,'Agregado (2)'!$H$2:$H$1511)</f>
        <v>0.007266265321</v>
      </c>
      <c r="V1070" s="12">
        <v>44650.0</v>
      </c>
      <c r="W1070" s="2">
        <v>338.32</v>
      </c>
      <c r="Y1070" s="12">
        <v>44650.0</v>
      </c>
      <c r="Z1070" s="2">
        <v>338.32</v>
      </c>
      <c r="AA1070" s="22">
        <f t="shared" si="7"/>
        <v>-0.003835152354</v>
      </c>
      <c r="AB1070" s="3" t="s">
        <v>645</v>
      </c>
      <c r="AC1070" s="4">
        <f t="array" ref="AC1070">XLOOKUP(AB1070,'Agregado (2)'!$B$2:$B$1511,'Agregado (2)'!$H$2:$H$1511)</f>
        <v>0.007266265321</v>
      </c>
      <c r="AD1070" s="3" t="s">
        <v>645</v>
      </c>
      <c r="AE1070" s="2">
        <v>2930.192</v>
      </c>
      <c r="AF1070" s="12">
        <v>44650.0</v>
      </c>
      <c r="AG1070" s="2">
        <v>364.66</v>
      </c>
      <c r="AH1070" s="9">
        <f t="shared" si="8"/>
        <v>-0.005087677486</v>
      </c>
    </row>
    <row r="1071" ht="15.75" customHeight="1">
      <c r="B1071" s="13" t="s">
        <v>645</v>
      </c>
      <c r="C1071" s="10">
        <v>135950.92400000006</v>
      </c>
      <c r="D1071" s="21">
        <f t="shared" si="1"/>
        <v>0.0217889719</v>
      </c>
      <c r="E1071" s="10">
        <v>165699.95100000035</v>
      </c>
      <c r="F1071" s="10">
        <v>180886.45899999997</v>
      </c>
      <c r="G1071" s="10">
        <f t="shared" si="2"/>
        <v>482537.3558</v>
      </c>
      <c r="H1071" s="11">
        <f t="shared" si="5"/>
        <v>0.007266265321</v>
      </c>
      <c r="J1071" s="12"/>
      <c r="K1071" s="12"/>
      <c r="L1071" s="12"/>
      <c r="M1071" s="12"/>
      <c r="N1071" s="12"/>
      <c r="O1071" s="12"/>
      <c r="P1071" s="12"/>
      <c r="Q1071" s="12">
        <v>44651.0</v>
      </c>
      <c r="R1071" s="2">
        <v>308.31</v>
      </c>
      <c r="S1071" s="3" t="s">
        <v>646</v>
      </c>
      <c r="T1071" s="4">
        <f t="array" ref="T1071">XLOOKUP(S1071,'Agregado (2)'!$B$2:$B$1511,'Agregado (2)'!$H$2:$H$1511)</f>
        <v>0.005469081691</v>
      </c>
      <c r="V1071" s="12">
        <v>44651.0</v>
      </c>
      <c r="W1071" s="2">
        <v>337.41</v>
      </c>
      <c r="Y1071" s="12">
        <v>44651.0</v>
      </c>
      <c r="Z1071" s="2">
        <v>337.41</v>
      </c>
      <c r="AA1071" s="22">
        <f t="shared" si="7"/>
        <v>-0.00269338508</v>
      </c>
      <c r="AB1071" s="3" t="s">
        <v>646</v>
      </c>
      <c r="AC1071" s="4">
        <f t="array" ref="AC1071">XLOOKUP(AB1071,'Agregado (2)'!$B$2:$B$1511,'Agregado (2)'!$H$2:$H$1511)</f>
        <v>0.005469081691</v>
      </c>
      <c r="AD1071" s="3" t="s">
        <v>646</v>
      </c>
      <c r="AE1071" s="2">
        <v>2017.786</v>
      </c>
      <c r="AF1071" s="12">
        <v>44651.0</v>
      </c>
      <c r="AG1071" s="2">
        <v>359.2</v>
      </c>
      <c r="AH1071" s="9">
        <f t="shared" si="8"/>
        <v>-0.01508607618</v>
      </c>
    </row>
    <row r="1072" ht="15.75" customHeight="1">
      <c r="B1072" s="13" t="s">
        <v>646</v>
      </c>
      <c r="C1072" s="10">
        <v>137968.71000000005</v>
      </c>
      <c r="D1072" s="21">
        <f t="shared" si="1"/>
        <v>0.01473295265</v>
      </c>
      <c r="E1072" s="10">
        <v>165976.28800000035</v>
      </c>
      <c r="F1072" s="10">
        <v>181238.60899999997</v>
      </c>
      <c r="G1072" s="10">
        <f t="shared" si="2"/>
        <v>485183.6217</v>
      </c>
      <c r="H1072" s="11">
        <f t="shared" si="5"/>
        <v>0.005469081691</v>
      </c>
      <c r="J1072" s="12"/>
      <c r="K1072" s="12"/>
      <c r="L1072" s="12"/>
      <c r="M1072" s="12"/>
      <c r="N1072" s="12"/>
      <c r="O1072" s="12"/>
      <c r="P1072" s="12"/>
      <c r="Q1072" s="12">
        <v>44652.0</v>
      </c>
      <c r="R1072" s="2">
        <v>309.42</v>
      </c>
      <c r="S1072" s="3">
        <v>44565.0</v>
      </c>
      <c r="T1072" s="4">
        <f t="array" ref="T1072">XLOOKUP(S1072,'Agregado (2)'!$B$2:$B$1511,'Agregado (2)'!$H$2:$H$1511)</f>
        <v>0.007901654437</v>
      </c>
      <c r="V1072" s="12">
        <v>44652.0</v>
      </c>
      <c r="W1072" s="2">
        <v>340.33</v>
      </c>
      <c r="Y1072" s="12">
        <v>44652.0</v>
      </c>
      <c r="Z1072" s="2">
        <v>340.33</v>
      </c>
      <c r="AA1072" s="22">
        <f t="shared" si="7"/>
        <v>0.008616927045</v>
      </c>
      <c r="AB1072" s="3">
        <v>44565.0</v>
      </c>
      <c r="AC1072" s="4">
        <f t="array" ref="AC1072">XLOOKUP(AB1072,'Agregado (2)'!$B$2:$B$1511,'Agregado (2)'!$H$2:$H$1511)</f>
        <v>0.007901654437</v>
      </c>
      <c r="AD1072" s="3">
        <v>44565.0</v>
      </c>
      <c r="AE1072" s="2">
        <v>3566.357</v>
      </c>
      <c r="AF1072" s="12">
        <v>44652.0</v>
      </c>
      <c r="AG1072" s="2">
        <v>361.53</v>
      </c>
      <c r="AH1072" s="9">
        <f t="shared" si="8"/>
        <v>0.006465689279</v>
      </c>
    </row>
    <row r="1073" ht="15.75" customHeight="1">
      <c r="B1073" s="13">
        <v>44565.0</v>
      </c>
      <c r="C1073" s="10">
        <v>141535.06700000004</v>
      </c>
      <c r="D1073" s="21">
        <f t="shared" si="1"/>
        <v>0.02552058938</v>
      </c>
      <c r="E1073" s="10">
        <v>166225.65000000034</v>
      </c>
      <c r="F1073" s="10">
        <v>181271.81899999996</v>
      </c>
      <c r="G1073" s="10">
        <f t="shared" si="2"/>
        <v>489032.5615</v>
      </c>
      <c r="H1073" s="11">
        <f t="shared" si="5"/>
        <v>0.007901654437</v>
      </c>
      <c r="J1073" s="12"/>
      <c r="K1073" s="12"/>
      <c r="L1073" s="12"/>
      <c r="M1073" s="12"/>
      <c r="N1073" s="12"/>
      <c r="O1073" s="12"/>
      <c r="P1073" s="12"/>
      <c r="Q1073" s="12">
        <v>44655.0</v>
      </c>
      <c r="R1073" s="2">
        <v>314.97</v>
      </c>
      <c r="S1073" s="3">
        <v>44655.0</v>
      </c>
      <c r="T1073" s="4">
        <f t="array" ref="T1073">XLOOKUP(S1073,'Agregado (2)'!$B$2:$B$1511,'Agregado (2)'!$H$2:$H$1511)</f>
        <v>-0.01043667763</v>
      </c>
      <c r="V1073" s="12">
        <v>44655.0</v>
      </c>
      <c r="W1073" s="2">
        <v>342.38</v>
      </c>
      <c r="Y1073" s="12">
        <v>44655.0</v>
      </c>
      <c r="Z1073" s="2">
        <v>342.38</v>
      </c>
      <c r="AA1073" s="22">
        <f t="shared" si="7"/>
        <v>0.006005496217</v>
      </c>
      <c r="AB1073" s="3">
        <v>44655.0</v>
      </c>
      <c r="AC1073" s="4">
        <f t="array" ref="AC1073">XLOOKUP(AB1073,'Agregado (2)'!$B$2:$B$1511,'Agregado (2)'!$H$2:$H$1511)</f>
        <v>-0.01043667763</v>
      </c>
      <c r="AD1073" s="3">
        <v>44655.0</v>
      </c>
      <c r="AE1073" s="2">
        <v>-6273.667</v>
      </c>
      <c r="AF1073" s="12">
        <v>44655.0</v>
      </c>
      <c r="AG1073" s="2">
        <v>381.82</v>
      </c>
      <c r="AH1073" s="9">
        <f t="shared" si="8"/>
        <v>0.05460426766</v>
      </c>
    </row>
    <row r="1074" ht="15.75" customHeight="1">
      <c r="B1074" s="13">
        <v>44655.0</v>
      </c>
      <c r="C1074" s="10">
        <v>135261.40000000005</v>
      </c>
      <c r="D1074" s="21">
        <f t="shared" si="1"/>
        <v>-0.04533830717</v>
      </c>
      <c r="E1074" s="10">
        <v>167067.26800000033</v>
      </c>
      <c r="F1074" s="10">
        <v>181626.60499999995</v>
      </c>
      <c r="G1074" s="10">
        <f t="shared" si="2"/>
        <v>483955.2277</v>
      </c>
      <c r="H1074" s="11">
        <f t="shared" si="5"/>
        <v>-0.01043667763</v>
      </c>
      <c r="J1074" s="12"/>
      <c r="K1074" s="12"/>
      <c r="L1074" s="12"/>
      <c r="M1074" s="12"/>
      <c r="N1074" s="12"/>
      <c r="O1074" s="12"/>
      <c r="P1074" s="12"/>
      <c r="Q1074" s="12">
        <v>44656.0</v>
      </c>
      <c r="R1074" s="2">
        <v>310.88</v>
      </c>
      <c r="S1074" s="3">
        <v>44685.0</v>
      </c>
      <c r="T1074" s="4">
        <f t="array" ref="T1074">XLOOKUP(S1074,'Agregado (2)'!$B$2:$B$1511,'Agregado (2)'!$H$2:$H$1511)</f>
        <v>-0.002124519193</v>
      </c>
      <c r="V1074" s="12">
        <v>44656.0</v>
      </c>
      <c r="W1074" s="2">
        <v>342.46</v>
      </c>
      <c r="Y1074" s="12">
        <v>44656.0</v>
      </c>
      <c r="Z1074" s="2">
        <v>342.46</v>
      </c>
      <c r="AA1074" s="22">
        <f t="shared" si="7"/>
        <v>0.0002336312142</v>
      </c>
      <c r="AB1074" s="3">
        <v>44685.0</v>
      </c>
      <c r="AC1074" s="4">
        <f t="array" ref="AC1074">XLOOKUP(AB1074,'Agregado (2)'!$B$2:$B$1511,'Agregado (2)'!$H$2:$H$1511)</f>
        <v>-0.002124519193</v>
      </c>
      <c r="AD1074" s="3">
        <v>44685.0</v>
      </c>
      <c r="AE1074" s="2">
        <v>-821.953</v>
      </c>
      <c r="AF1074" s="12">
        <v>44656.0</v>
      </c>
      <c r="AG1074" s="2">
        <v>363.75</v>
      </c>
      <c r="AH1074" s="9">
        <f t="shared" si="8"/>
        <v>-0.04848247488</v>
      </c>
    </row>
    <row r="1075" ht="15.75" customHeight="1">
      <c r="B1075" s="13">
        <v>44685.0</v>
      </c>
      <c r="C1075" s="10">
        <v>134439.44700000004</v>
      </c>
      <c r="D1075" s="21">
        <f t="shared" si="1"/>
        <v>-0.00609531304</v>
      </c>
      <c r="E1075" s="10">
        <v>166562.79500000033</v>
      </c>
      <c r="F1075" s="10">
        <v>181925.91099999996</v>
      </c>
      <c r="G1075" s="10">
        <f t="shared" si="2"/>
        <v>482928.1469</v>
      </c>
      <c r="H1075" s="11">
        <f t="shared" si="5"/>
        <v>-0.002124519193</v>
      </c>
      <c r="J1075" s="12"/>
      <c r="K1075" s="12"/>
      <c r="L1075" s="12"/>
      <c r="M1075" s="12"/>
      <c r="N1075" s="12"/>
      <c r="O1075" s="12"/>
      <c r="P1075" s="12"/>
      <c r="Q1075" s="12">
        <v>44657.0</v>
      </c>
      <c r="R1075" s="2">
        <v>299.5</v>
      </c>
      <c r="S1075" s="3">
        <v>44716.0</v>
      </c>
      <c r="T1075" s="4">
        <f t="array" ref="T1075">XLOOKUP(S1075,'Agregado (2)'!$B$2:$B$1511,'Agregado (2)'!$H$2:$H$1511)</f>
        <v>-0.0003907054258</v>
      </c>
      <c r="V1075" s="12">
        <v>44657.0</v>
      </c>
      <c r="W1075" s="2">
        <v>341.11</v>
      </c>
      <c r="Y1075" s="12">
        <v>44657.0</v>
      </c>
      <c r="Z1075" s="2">
        <v>341.11</v>
      </c>
      <c r="AA1075" s="22">
        <f t="shared" si="7"/>
        <v>-0.00394985665</v>
      </c>
      <c r="AB1075" s="3">
        <v>44716.0</v>
      </c>
      <c r="AC1075" s="4">
        <f t="array" ref="AC1075">XLOOKUP(AB1075,'Agregado (2)'!$B$2:$B$1511,'Agregado (2)'!$H$2:$H$1511)</f>
        <v>-0.0003907054258</v>
      </c>
      <c r="AD1075" s="3">
        <v>44716.0</v>
      </c>
      <c r="AE1075" s="2">
        <v>-789.215</v>
      </c>
      <c r="AF1075" s="12">
        <v>44657.0</v>
      </c>
      <c r="AG1075" s="2">
        <v>348.59</v>
      </c>
      <c r="AH1075" s="9">
        <f t="shared" si="8"/>
        <v>-0.04257037198</v>
      </c>
    </row>
    <row r="1076" ht="15.75" customHeight="1">
      <c r="B1076" s="13">
        <v>44716.0</v>
      </c>
      <c r="C1076" s="10">
        <v>133650.23200000005</v>
      </c>
      <c r="D1076" s="21">
        <f t="shared" si="1"/>
        <v>-0.005887711029</v>
      </c>
      <c r="E1076" s="10">
        <v>167332.77400000033</v>
      </c>
      <c r="F1076" s="10">
        <v>181756.50099999996</v>
      </c>
      <c r="G1076" s="10">
        <f t="shared" si="2"/>
        <v>482739.5011</v>
      </c>
      <c r="H1076" s="11">
        <f t="shared" si="5"/>
        <v>-0.0003907054258</v>
      </c>
      <c r="J1076" s="12"/>
      <c r="K1076" s="12"/>
      <c r="L1076" s="12"/>
      <c r="M1076" s="12"/>
      <c r="N1076" s="12"/>
      <c r="O1076" s="12"/>
      <c r="P1076" s="12"/>
      <c r="Q1076" s="12">
        <v>44658.0</v>
      </c>
      <c r="R1076" s="2">
        <v>301.37</v>
      </c>
      <c r="S1076" s="3">
        <v>44746.0</v>
      </c>
      <c r="T1076" s="4">
        <f t="array" ref="T1076">XLOOKUP(S1076,'Agregado (2)'!$B$2:$B$1511,'Agregado (2)'!$H$2:$H$1511)</f>
        <v>0.001293402404</v>
      </c>
      <c r="V1076" s="12">
        <v>44658.0</v>
      </c>
      <c r="W1076" s="2">
        <v>343.38</v>
      </c>
      <c r="Y1076" s="12">
        <v>44658.0</v>
      </c>
      <c r="Z1076" s="2">
        <v>343.38</v>
      </c>
      <c r="AA1076" s="22">
        <f t="shared" si="7"/>
        <v>0.006632699738</v>
      </c>
      <c r="AB1076" s="3">
        <v>44746.0</v>
      </c>
      <c r="AC1076" s="4">
        <f t="array" ref="AC1076">XLOOKUP(AB1076,'Agregado (2)'!$B$2:$B$1511,'Agregado (2)'!$H$2:$H$1511)</f>
        <v>0.001293402404</v>
      </c>
      <c r="AD1076" s="3">
        <v>44746.0</v>
      </c>
      <c r="AE1076" s="2">
        <v>200.969</v>
      </c>
      <c r="AF1076" s="12">
        <v>44658.0</v>
      </c>
      <c r="AG1076" s="2">
        <v>352.42</v>
      </c>
      <c r="AH1076" s="9">
        <f t="shared" si="8"/>
        <v>0.01092719964</v>
      </c>
    </row>
    <row r="1077" ht="15.75" customHeight="1">
      <c r="B1077" s="13">
        <v>44746.0</v>
      </c>
      <c r="C1077" s="10">
        <v>133851.20100000006</v>
      </c>
      <c r="D1077" s="21">
        <f t="shared" si="1"/>
        <v>0.001502564196</v>
      </c>
      <c r="E1077" s="10">
        <v>167489.7590000003</v>
      </c>
      <c r="F1077" s="10">
        <v>182023.31999999995</v>
      </c>
      <c r="G1077" s="10">
        <f t="shared" si="2"/>
        <v>483364.2815</v>
      </c>
      <c r="H1077" s="11">
        <f t="shared" si="5"/>
        <v>0.001293402404</v>
      </c>
      <c r="J1077" s="12"/>
      <c r="K1077" s="12"/>
      <c r="L1077" s="12"/>
      <c r="M1077" s="12"/>
      <c r="N1077" s="12"/>
      <c r="O1077" s="12"/>
      <c r="P1077" s="12"/>
      <c r="Q1077" s="12">
        <v>44659.0</v>
      </c>
      <c r="R1077" s="2">
        <v>296.97</v>
      </c>
      <c r="S1077" s="3">
        <v>44777.0</v>
      </c>
      <c r="T1077" s="4">
        <f t="array" ref="T1077">XLOOKUP(S1077,'Agregado (2)'!$B$2:$B$1511,'Agregado (2)'!$H$2:$H$1511)</f>
        <v>-0.004310783167</v>
      </c>
      <c r="V1077" s="12">
        <v>44659.0</v>
      </c>
      <c r="W1077" s="2">
        <v>342.69</v>
      </c>
      <c r="Y1077" s="12">
        <v>44659.0</v>
      </c>
      <c r="Z1077" s="2">
        <v>342.69</v>
      </c>
      <c r="AA1077" s="22">
        <f t="shared" si="7"/>
        <v>-0.002011457235</v>
      </c>
      <c r="AB1077" s="3">
        <v>44777.0</v>
      </c>
      <c r="AC1077" s="4">
        <f t="array" ref="AC1077">XLOOKUP(AB1077,'Agregado (2)'!$B$2:$B$1511,'Agregado (2)'!$H$2:$H$1511)</f>
        <v>-0.004310783167</v>
      </c>
      <c r="AD1077" s="3">
        <v>44777.0</v>
      </c>
      <c r="AE1077" s="2">
        <v>-2310.05</v>
      </c>
      <c r="AF1077" s="12">
        <v>44659.0</v>
      </c>
      <c r="AG1077" s="2">
        <v>341.83</v>
      </c>
      <c r="AH1077" s="9">
        <f t="shared" si="8"/>
        <v>-0.03051010868</v>
      </c>
    </row>
    <row r="1078" ht="15.75" customHeight="1">
      <c r="B1078" s="13">
        <v>44777.0</v>
      </c>
      <c r="C1078" s="10">
        <v>131541.15100000007</v>
      </c>
      <c r="D1078" s="21">
        <f t="shared" si="1"/>
        <v>-0.01740900463</v>
      </c>
      <c r="E1078" s="10">
        <v>167624.9070000003</v>
      </c>
      <c r="F1078" s="10">
        <v>182119.04699999996</v>
      </c>
      <c r="G1078" s="10">
        <f t="shared" si="2"/>
        <v>481285.0876</v>
      </c>
      <c r="H1078" s="11">
        <f t="shared" si="5"/>
        <v>-0.004310783167</v>
      </c>
      <c r="J1078" s="12"/>
      <c r="K1078" s="12"/>
      <c r="L1078" s="12"/>
      <c r="M1078" s="12"/>
      <c r="N1078" s="12"/>
      <c r="O1078" s="12"/>
      <c r="P1078" s="12"/>
      <c r="Q1078" s="12">
        <v>44662.0</v>
      </c>
      <c r="R1078" s="2">
        <v>285.26</v>
      </c>
      <c r="S1078" s="3">
        <v>44869.0</v>
      </c>
      <c r="T1078" s="4">
        <f t="array" ref="T1078">XLOOKUP(S1078,'Agregado (2)'!$B$2:$B$1511,'Agregado (2)'!$H$2:$H$1511)</f>
        <v>0.0003791041574</v>
      </c>
      <c r="V1078" s="12">
        <v>44662.0</v>
      </c>
      <c r="W1078" s="2">
        <v>334.37</v>
      </c>
      <c r="Y1078" s="12">
        <v>44662.0</v>
      </c>
      <c r="Z1078" s="2">
        <v>334.37</v>
      </c>
      <c r="AA1078" s="22">
        <f t="shared" si="7"/>
        <v>-0.02457808415</v>
      </c>
      <c r="AB1078" s="3">
        <v>44869.0</v>
      </c>
      <c r="AC1078" s="4">
        <f t="array" ref="AC1078">XLOOKUP(AB1078,'Agregado (2)'!$B$2:$B$1511,'Agregado (2)'!$H$2:$H$1511)</f>
        <v>0.0003791041574</v>
      </c>
      <c r="AD1078" s="3">
        <v>44869.0</v>
      </c>
      <c r="AE1078" s="2">
        <v>3243.432</v>
      </c>
      <c r="AF1078" s="12">
        <v>44662.0</v>
      </c>
      <c r="AG1078" s="2">
        <v>325.31</v>
      </c>
      <c r="AH1078" s="9">
        <f t="shared" si="8"/>
        <v>-0.04953496359</v>
      </c>
    </row>
    <row r="1079" ht="15.75" customHeight="1">
      <c r="B1079" s="13">
        <v>44869.0</v>
      </c>
      <c r="C1079" s="10">
        <v>134784.58300000007</v>
      </c>
      <c r="D1079" s="21">
        <f t="shared" si="1"/>
        <v>0.02435808448</v>
      </c>
      <c r="E1079" s="10">
        <v>167535.0460000003</v>
      </c>
      <c r="F1079" s="10">
        <v>179147.92599999995</v>
      </c>
      <c r="G1079" s="10">
        <f t="shared" si="2"/>
        <v>481467.5794</v>
      </c>
      <c r="H1079" s="11">
        <f t="shared" si="5"/>
        <v>0.0003791041574</v>
      </c>
      <c r="J1079" s="12"/>
      <c r="K1079" s="12"/>
      <c r="L1079" s="12"/>
      <c r="M1079" s="12"/>
      <c r="N1079" s="12"/>
      <c r="O1079" s="12"/>
      <c r="P1079" s="12"/>
      <c r="Q1079" s="12">
        <v>44663.0</v>
      </c>
      <c r="R1079" s="2">
        <v>282.06</v>
      </c>
      <c r="S1079" s="3">
        <v>44899.0</v>
      </c>
      <c r="T1079" s="4">
        <f t="array" ref="T1079">XLOOKUP(S1079,'Agregado (2)'!$B$2:$B$1511,'Agregado (2)'!$H$2:$H$1511)</f>
        <v>-0.006779976208</v>
      </c>
      <c r="V1079" s="12">
        <v>44663.0</v>
      </c>
      <c r="W1079" s="2">
        <v>332.14</v>
      </c>
      <c r="Y1079" s="12">
        <v>44663.0</v>
      </c>
      <c r="Z1079" s="2">
        <v>332.14</v>
      </c>
      <c r="AA1079" s="22">
        <f t="shared" si="7"/>
        <v>-0.006691597489</v>
      </c>
      <c r="AB1079" s="3">
        <v>44899.0</v>
      </c>
      <c r="AC1079" s="4">
        <f t="array" ref="AC1079">XLOOKUP(AB1079,'Agregado (2)'!$B$2:$B$1511,'Agregado (2)'!$H$2:$H$1511)</f>
        <v>-0.006779976208</v>
      </c>
      <c r="AD1079" s="3">
        <v>44899.0</v>
      </c>
      <c r="AE1079" s="2">
        <v>-2968.796</v>
      </c>
      <c r="AF1079" s="12">
        <v>44663.0</v>
      </c>
      <c r="AG1079" s="2">
        <v>328.98</v>
      </c>
      <c r="AH1079" s="9">
        <f t="shared" si="8"/>
        <v>0.01121838478</v>
      </c>
    </row>
    <row r="1080" ht="15.75" customHeight="1">
      <c r="B1080" s="13">
        <v>44899.0</v>
      </c>
      <c r="C1080" s="10">
        <v>131815.78700000007</v>
      </c>
      <c r="D1080" s="21">
        <f t="shared" si="1"/>
        <v>-0.02227242764</v>
      </c>
      <c r="E1080" s="10">
        <v>167270.01200000028</v>
      </c>
      <c r="F1080" s="10">
        <v>179128.50499999995</v>
      </c>
      <c r="G1080" s="10">
        <f t="shared" si="2"/>
        <v>478214.2817</v>
      </c>
      <c r="H1080" s="11">
        <f t="shared" si="5"/>
        <v>-0.006779976208</v>
      </c>
      <c r="J1080" s="12"/>
      <c r="K1080" s="12"/>
      <c r="L1080" s="12"/>
      <c r="M1080" s="12"/>
      <c r="N1080" s="12"/>
      <c r="O1080" s="12"/>
      <c r="P1080" s="12"/>
      <c r="Q1080" s="12">
        <v>44664.0</v>
      </c>
      <c r="R1080" s="2">
        <v>287.62</v>
      </c>
      <c r="S1080" s="3" t="s">
        <v>647</v>
      </c>
      <c r="T1080" s="4">
        <f t="array" ref="T1080">XLOOKUP(S1080,'Agregado (2)'!$B$2:$B$1511,'Agregado (2)'!$H$2:$H$1511)</f>
        <v>-0.0007443005533</v>
      </c>
      <c r="V1080" s="12">
        <v>44664.0</v>
      </c>
      <c r="W1080" s="2">
        <v>333.66</v>
      </c>
      <c r="Y1080" s="12">
        <v>44664.0</v>
      </c>
      <c r="Z1080" s="2">
        <v>333.66</v>
      </c>
      <c r="AA1080" s="22">
        <f t="shared" si="7"/>
        <v>0.004565943649</v>
      </c>
      <c r="AB1080" s="3" t="s">
        <v>647</v>
      </c>
      <c r="AC1080" s="4">
        <f t="array" ref="AC1080">XLOOKUP(AB1080,'Agregado (2)'!$B$2:$B$1511,'Agregado (2)'!$H$2:$H$1511)</f>
        <v>-0.0007443005533</v>
      </c>
      <c r="AD1080" s="3" t="s">
        <v>647</v>
      </c>
      <c r="AE1080" s="2">
        <v>-526.0</v>
      </c>
      <c r="AF1080" s="12">
        <v>44664.0</v>
      </c>
      <c r="AG1080" s="2">
        <v>340.79</v>
      </c>
      <c r="AH1080" s="9">
        <f t="shared" si="8"/>
        <v>0.03526949316</v>
      </c>
    </row>
    <row r="1081" ht="15.75" customHeight="1">
      <c r="B1081" s="13" t="s">
        <v>647</v>
      </c>
      <c r="C1081" s="10">
        <v>131289.78700000007</v>
      </c>
      <c r="D1081" s="21">
        <f t="shared" si="1"/>
        <v>-0.003998400283</v>
      </c>
      <c r="E1081" s="10">
        <v>167115.9320000003</v>
      </c>
      <c r="F1081" s="10">
        <v>179452.76399999994</v>
      </c>
      <c r="G1081" s="10">
        <f t="shared" si="2"/>
        <v>477858.479</v>
      </c>
      <c r="H1081" s="11">
        <f t="shared" si="5"/>
        <v>-0.0007443005533</v>
      </c>
      <c r="J1081" s="12"/>
      <c r="K1081" s="12"/>
      <c r="L1081" s="12"/>
      <c r="M1081" s="12"/>
      <c r="N1081" s="12"/>
      <c r="O1081" s="12"/>
      <c r="P1081" s="12"/>
      <c r="Q1081" s="12">
        <v>44665.0</v>
      </c>
      <c r="R1081" s="2">
        <v>279.83</v>
      </c>
      <c r="S1081" s="3" t="s">
        <v>648</v>
      </c>
      <c r="T1081" s="4">
        <f t="array" ref="T1081">XLOOKUP(S1081,'Agregado (2)'!$B$2:$B$1511,'Agregado (2)'!$H$2:$H$1511)</f>
        <v>-0.01808868606</v>
      </c>
      <c r="V1081" s="12">
        <v>44665.0</v>
      </c>
      <c r="W1081" s="2">
        <v>328.4</v>
      </c>
      <c r="Y1081" s="12">
        <v>44665.0</v>
      </c>
      <c r="Z1081" s="2">
        <v>328.4</v>
      </c>
      <c r="AA1081" s="22">
        <f t="shared" si="7"/>
        <v>-0.01589013285</v>
      </c>
      <c r="AB1081" s="3" t="s">
        <v>648</v>
      </c>
      <c r="AC1081" s="4">
        <f t="array" ref="AC1081">XLOOKUP(AB1081,'Agregado (2)'!$B$2:$B$1511,'Agregado (2)'!$H$2:$H$1511)</f>
        <v>-0.01808868606</v>
      </c>
      <c r="AD1081" s="3" t="s">
        <v>648</v>
      </c>
      <c r="AE1081" s="2">
        <v>-3302.669</v>
      </c>
      <c r="AF1081" s="12">
        <v>44665.0</v>
      </c>
      <c r="AG1081" s="2">
        <v>328.33</v>
      </c>
      <c r="AH1081" s="9">
        <f t="shared" si="8"/>
        <v>-0.03724725163</v>
      </c>
    </row>
    <row r="1082" ht="15.75" customHeight="1">
      <c r="B1082" s="13" t="s">
        <v>648</v>
      </c>
      <c r="C1082" s="10">
        <v>127987.11800000007</v>
      </c>
      <c r="D1082" s="21">
        <f t="shared" si="1"/>
        <v>-0.02547737635</v>
      </c>
      <c r="E1082" s="10">
        <v>161839.9530000003</v>
      </c>
      <c r="F1082" s="10">
        <v>179465.30999999994</v>
      </c>
      <c r="G1082" s="10">
        <f t="shared" si="2"/>
        <v>469292.3555</v>
      </c>
      <c r="H1082" s="11">
        <f t="shared" si="5"/>
        <v>-0.01808868606</v>
      </c>
      <c r="J1082" s="12"/>
      <c r="K1082" s="12"/>
      <c r="L1082" s="12"/>
      <c r="M1082" s="12"/>
      <c r="N1082" s="12"/>
      <c r="O1082" s="12"/>
      <c r="P1082" s="12"/>
      <c r="Q1082" s="12">
        <v>44669.0</v>
      </c>
      <c r="R1082" s="2">
        <v>280.52</v>
      </c>
      <c r="S1082" s="3" t="s">
        <v>649</v>
      </c>
      <c r="T1082" s="4">
        <f t="array" ref="T1082">XLOOKUP(S1082,'Agregado (2)'!$B$2:$B$1511,'Agregado (2)'!$H$2:$H$1511)</f>
        <v>-0.003289680496</v>
      </c>
      <c r="V1082" s="12">
        <v>44669.0</v>
      </c>
      <c r="W1082" s="2">
        <v>328.23</v>
      </c>
      <c r="Y1082" s="12">
        <v>44669.0</v>
      </c>
      <c r="Z1082" s="2">
        <v>328.23</v>
      </c>
      <c r="AA1082" s="22">
        <f t="shared" si="7"/>
        <v>-0.0005177954215</v>
      </c>
      <c r="AB1082" s="3" t="s">
        <v>649</v>
      </c>
      <c r="AC1082" s="4">
        <f t="array" ref="AC1082">XLOOKUP(AB1082,'Agregado (2)'!$B$2:$B$1511,'Agregado (2)'!$H$2:$H$1511)</f>
        <v>-0.003289680496</v>
      </c>
      <c r="AD1082" s="3" t="s">
        <v>649</v>
      </c>
      <c r="AE1082" s="2">
        <v>3525.306</v>
      </c>
      <c r="AF1082" s="12">
        <v>44669.0</v>
      </c>
      <c r="AG1082" s="2">
        <v>334.76</v>
      </c>
      <c r="AH1082" s="9">
        <f t="shared" si="8"/>
        <v>0.019394657</v>
      </c>
    </row>
    <row r="1083" ht="15.75" customHeight="1">
      <c r="B1083" s="13" t="s">
        <v>649</v>
      </c>
      <c r="C1083" s="10">
        <v>131512.4240000001</v>
      </c>
      <c r="D1083" s="21">
        <f t="shared" si="1"/>
        <v>0.02717170801</v>
      </c>
      <c r="E1083" s="10">
        <v>161729.9980000003</v>
      </c>
      <c r="F1083" s="10">
        <v>174508.62099999993</v>
      </c>
      <c r="G1083" s="10">
        <f t="shared" si="2"/>
        <v>467751.0702</v>
      </c>
      <c r="H1083" s="11">
        <f t="shared" si="5"/>
        <v>-0.003289680496</v>
      </c>
      <c r="J1083" s="12"/>
      <c r="K1083" s="12"/>
      <c r="L1083" s="12"/>
      <c r="M1083" s="12"/>
      <c r="N1083" s="12"/>
      <c r="O1083" s="12"/>
      <c r="P1083" s="12"/>
      <c r="Q1083" s="12">
        <v>44670.0</v>
      </c>
      <c r="R1083" s="2">
        <v>285.3</v>
      </c>
      <c r="S1083" s="3" t="s">
        <v>650</v>
      </c>
      <c r="T1083" s="4">
        <f t="array" ref="T1083">XLOOKUP(S1083,'Agregado (2)'!$B$2:$B$1511,'Agregado (2)'!$H$2:$H$1511)</f>
        <v>-0.01926140512</v>
      </c>
      <c r="V1083" s="12">
        <v>44670.0</v>
      </c>
      <c r="W1083" s="2">
        <v>333.54</v>
      </c>
      <c r="Y1083" s="12">
        <v>44670.0</v>
      </c>
      <c r="Z1083" s="2">
        <v>333.54</v>
      </c>
      <c r="AA1083" s="22">
        <f t="shared" si="7"/>
        <v>0.01604821604</v>
      </c>
      <c r="AB1083" s="3" t="s">
        <v>650</v>
      </c>
      <c r="AC1083" s="4">
        <f t="array" ref="AC1083">XLOOKUP(AB1083,'Agregado (2)'!$B$2:$B$1511,'Agregado (2)'!$H$2:$H$1511)</f>
        <v>-0.01926140512</v>
      </c>
      <c r="AD1083" s="3" t="s">
        <v>650</v>
      </c>
      <c r="AE1083" s="2">
        <v>-3743.502</v>
      </c>
      <c r="AF1083" s="12">
        <v>44670.0</v>
      </c>
      <c r="AG1083" s="2">
        <v>342.72</v>
      </c>
      <c r="AH1083" s="9">
        <f t="shared" si="8"/>
        <v>0.02349993009</v>
      </c>
    </row>
    <row r="1084" ht="15.75" customHeight="1">
      <c r="B1084" s="13" t="s">
        <v>650</v>
      </c>
      <c r="C1084" s="10">
        <v>127768.9220000001</v>
      </c>
      <c r="D1084" s="21">
        <f t="shared" si="1"/>
        <v>-0.02887799071</v>
      </c>
      <c r="E1084" s="10">
        <v>156321.3080000003</v>
      </c>
      <c r="F1084" s="10">
        <v>174737.53999999992</v>
      </c>
      <c r="G1084" s="10">
        <f t="shared" si="2"/>
        <v>458827.7411</v>
      </c>
      <c r="H1084" s="11">
        <f t="shared" si="5"/>
        <v>-0.01926140512</v>
      </c>
      <c r="J1084" s="12"/>
      <c r="K1084" s="12"/>
      <c r="L1084" s="12"/>
      <c r="M1084" s="12"/>
      <c r="N1084" s="12"/>
      <c r="O1084" s="12"/>
      <c r="P1084" s="12"/>
      <c r="Q1084" s="12">
        <v>44671.0</v>
      </c>
      <c r="R1084" s="2">
        <v>286.36</v>
      </c>
      <c r="S1084" s="3" t="s">
        <v>651</v>
      </c>
      <c r="T1084" s="4">
        <f t="array" ref="T1084">XLOOKUP(S1084,'Agregado (2)'!$B$2:$B$1511,'Agregado (2)'!$H$2:$H$1511)</f>
        <v>-0.009499829699</v>
      </c>
      <c r="V1084" s="12">
        <v>44671.0</v>
      </c>
      <c r="W1084" s="2">
        <v>335.04</v>
      </c>
      <c r="Y1084" s="12">
        <v>44671.0</v>
      </c>
      <c r="Z1084" s="2">
        <v>335.04</v>
      </c>
      <c r="AA1084" s="22">
        <f t="shared" si="7"/>
        <v>0.004487129489</v>
      </c>
      <c r="AB1084" s="3" t="s">
        <v>651</v>
      </c>
      <c r="AC1084" s="4">
        <f t="array" ref="AC1084">XLOOKUP(AB1084,'Agregado (2)'!$B$2:$B$1511,'Agregado (2)'!$H$2:$H$1511)</f>
        <v>-0.009499829699</v>
      </c>
      <c r="AD1084" s="3" t="s">
        <v>651</v>
      </c>
      <c r="AE1084" s="2">
        <v>22.243</v>
      </c>
      <c r="AF1084" s="12">
        <v>44671.0</v>
      </c>
      <c r="AG1084" s="2">
        <v>325.73</v>
      </c>
      <c r="AH1084" s="9">
        <f t="shared" si="8"/>
        <v>-0.05084496992</v>
      </c>
    </row>
    <row r="1085" ht="15.75" customHeight="1">
      <c r="B1085" s="13" t="s">
        <v>651</v>
      </c>
      <c r="C1085" s="10">
        <v>127791.1650000001</v>
      </c>
      <c r="D1085" s="21">
        <f t="shared" si="1"/>
        <v>0.000174072566</v>
      </c>
      <c r="E1085" s="10">
        <v>156902.1460000003</v>
      </c>
      <c r="F1085" s="10">
        <v>169796.2829999999</v>
      </c>
      <c r="G1085" s="10">
        <f t="shared" si="2"/>
        <v>454489.5942</v>
      </c>
      <c r="H1085" s="11">
        <f t="shared" si="5"/>
        <v>-0.009499829699</v>
      </c>
      <c r="J1085" s="12"/>
      <c r="K1085" s="12"/>
      <c r="L1085" s="12"/>
      <c r="M1085" s="12"/>
      <c r="N1085" s="12"/>
      <c r="O1085" s="12"/>
      <c r="P1085" s="12"/>
      <c r="Q1085" s="12">
        <v>44672.0</v>
      </c>
      <c r="R1085" s="2">
        <v>280.81</v>
      </c>
      <c r="S1085" s="3" t="s">
        <v>652</v>
      </c>
      <c r="T1085" s="4">
        <f t="array" ref="T1085">XLOOKUP(S1085,'Agregado (2)'!$B$2:$B$1511,'Agregado (2)'!$H$2:$H$1511)</f>
        <v>-0.004661473466</v>
      </c>
      <c r="V1085" s="12">
        <v>44672.0</v>
      </c>
      <c r="W1085" s="2">
        <v>329.92</v>
      </c>
      <c r="Y1085" s="12">
        <v>44672.0</v>
      </c>
      <c r="Z1085" s="2">
        <v>329.92</v>
      </c>
      <c r="AA1085" s="22">
        <f t="shared" si="7"/>
        <v>-0.01539972685</v>
      </c>
      <c r="AB1085" s="3" t="s">
        <v>652</v>
      </c>
      <c r="AC1085" s="4">
        <f t="array" ref="AC1085">XLOOKUP(AB1085,'Agregado (2)'!$B$2:$B$1511,'Agregado (2)'!$H$2:$H$1511)</f>
        <v>-0.004661473466</v>
      </c>
      <c r="AD1085" s="3" t="s">
        <v>652</v>
      </c>
      <c r="AE1085" s="2">
        <v>666.898</v>
      </c>
      <c r="AF1085" s="12">
        <v>44672.0</v>
      </c>
      <c r="AG1085" s="2">
        <v>336.26</v>
      </c>
      <c r="AH1085" s="9">
        <f t="shared" si="8"/>
        <v>0.03181585291</v>
      </c>
    </row>
    <row r="1086" ht="15.75" customHeight="1">
      <c r="B1086" s="13" t="s">
        <v>652</v>
      </c>
      <c r="C1086" s="10">
        <v>128458.0630000001</v>
      </c>
      <c r="D1086" s="21">
        <f t="shared" si="1"/>
        <v>0.005205084994</v>
      </c>
      <c r="E1086" s="10">
        <v>154066.6960000003</v>
      </c>
      <c r="F1086" s="10">
        <v>169851.1689999999</v>
      </c>
      <c r="G1086" s="10">
        <f t="shared" si="2"/>
        <v>452375.9332</v>
      </c>
      <c r="H1086" s="11">
        <f t="shared" si="5"/>
        <v>-0.004661473466</v>
      </c>
      <c r="J1086" s="12"/>
      <c r="K1086" s="12"/>
      <c r="L1086" s="12"/>
      <c r="M1086" s="12"/>
      <c r="N1086" s="12"/>
      <c r="O1086" s="12"/>
      <c r="P1086" s="12"/>
      <c r="Q1086" s="12">
        <v>44673.0</v>
      </c>
      <c r="R1086" s="2">
        <v>274.03</v>
      </c>
      <c r="S1086" s="3" t="s">
        <v>653</v>
      </c>
      <c r="T1086" s="4">
        <f t="array" ref="T1086">XLOOKUP(S1086,'Agregado (2)'!$B$2:$B$1511,'Agregado (2)'!$H$2:$H$1511)</f>
        <v>0.003223104824</v>
      </c>
      <c r="V1086" s="12">
        <v>44673.0</v>
      </c>
      <c r="W1086" s="2">
        <v>322.42</v>
      </c>
      <c r="Y1086" s="12">
        <v>44673.0</v>
      </c>
      <c r="Z1086" s="2">
        <v>322.42</v>
      </c>
      <c r="AA1086" s="22">
        <f t="shared" si="7"/>
        <v>-0.02299515738</v>
      </c>
      <c r="AB1086" s="3" t="s">
        <v>653</v>
      </c>
      <c r="AC1086" s="4">
        <f t="array" ref="AC1086">XLOOKUP(AB1086,'Agregado (2)'!$B$2:$B$1511,'Agregado (2)'!$H$2:$H$1511)</f>
        <v>0.003223104824</v>
      </c>
      <c r="AD1086" s="3" t="s">
        <v>653</v>
      </c>
      <c r="AE1086" s="2">
        <v>1358.044</v>
      </c>
      <c r="AF1086" s="12">
        <v>44673.0</v>
      </c>
      <c r="AG1086" s="2">
        <v>335.02</v>
      </c>
      <c r="AH1086" s="9">
        <f t="shared" si="8"/>
        <v>-0.003694438715</v>
      </c>
    </row>
    <row r="1087" ht="15.75" customHeight="1">
      <c r="B1087" s="13" t="s">
        <v>653</v>
      </c>
      <c r="C1087" s="10">
        <v>129816.10700000009</v>
      </c>
      <c r="D1087" s="21">
        <f t="shared" si="1"/>
        <v>0.01051639439</v>
      </c>
      <c r="E1087" s="10">
        <v>154066.6960000003</v>
      </c>
      <c r="F1087" s="10">
        <v>169953.5269999999</v>
      </c>
      <c r="G1087" s="10">
        <f t="shared" si="2"/>
        <v>453836.3405</v>
      </c>
      <c r="H1087" s="11">
        <f t="shared" si="5"/>
        <v>0.003223104824</v>
      </c>
      <c r="J1087" s="12"/>
      <c r="K1087" s="12"/>
      <c r="L1087" s="12"/>
      <c r="M1087" s="12"/>
      <c r="N1087" s="12"/>
      <c r="O1087" s="12"/>
      <c r="P1087" s="12"/>
      <c r="Q1087" s="12">
        <v>44676.0</v>
      </c>
      <c r="R1087" s="2">
        <v>280.72</v>
      </c>
      <c r="S1087" s="3" t="s">
        <v>654</v>
      </c>
      <c r="T1087" s="4">
        <f t="array" ref="T1087">XLOOKUP(S1087,'Agregado (2)'!$B$2:$B$1511,'Agregado (2)'!$H$2:$H$1511)</f>
        <v>0.006086707587</v>
      </c>
      <c r="V1087" s="12">
        <v>44676.0</v>
      </c>
      <c r="W1087" s="2">
        <v>325.51</v>
      </c>
      <c r="Y1087" s="12">
        <v>44676.0</v>
      </c>
      <c r="Z1087" s="2">
        <v>325.51</v>
      </c>
      <c r="AA1087" s="22">
        <f t="shared" si="7"/>
        <v>0.009538139695</v>
      </c>
      <c r="AB1087" s="3" t="s">
        <v>654</v>
      </c>
      <c r="AC1087" s="4">
        <f t="array" ref="AC1087">XLOOKUP(AB1087,'Agregado (2)'!$B$2:$B$1511,'Agregado (2)'!$H$2:$H$1511)</f>
        <v>0.006086707587</v>
      </c>
      <c r="AD1087" s="3" t="s">
        <v>654</v>
      </c>
      <c r="AE1087" s="2">
        <v>2300.067</v>
      </c>
      <c r="AF1087" s="12">
        <v>44676.0</v>
      </c>
      <c r="AG1087" s="2">
        <v>332.67</v>
      </c>
      <c r="AH1087" s="9">
        <f t="shared" si="8"/>
        <v>-0.007039223902</v>
      </c>
    </row>
    <row r="1088" ht="15.75" customHeight="1">
      <c r="B1088" s="13" t="s">
        <v>654</v>
      </c>
      <c r="C1088" s="10">
        <v>132116.1740000001</v>
      </c>
      <c r="D1088" s="21">
        <f t="shared" si="1"/>
        <v>0.0175627541</v>
      </c>
      <c r="E1088" s="10">
        <v>154237.80600000027</v>
      </c>
      <c r="F1088" s="10">
        <v>170253.1359999999</v>
      </c>
      <c r="G1088" s="10">
        <f t="shared" si="2"/>
        <v>456607.1336</v>
      </c>
      <c r="H1088" s="11">
        <f t="shared" si="5"/>
        <v>0.006086707587</v>
      </c>
      <c r="J1088" s="12"/>
      <c r="K1088" s="12"/>
      <c r="L1088" s="12"/>
      <c r="M1088" s="12"/>
      <c r="N1088" s="12"/>
      <c r="O1088" s="12"/>
      <c r="P1088" s="12"/>
      <c r="Q1088" s="12">
        <v>44677.0</v>
      </c>
      <c r="R1088" s="2">
        <v>270.22</v>
      </c>
      <c r="S1088" s="3" t="s">
        <v>655</v>
      </c>
      <c r="T1088" s="4">
        <f t="array" ref="T1088">XLOOKUP(S1088,'Agregado (2)'!$B$2:$B$1511,'Agregado (2)'!$H$2:$H$1511)</f>
        <v>-0.001521824019</v>
      </c>
      <c r="V1088" s="12">
        <v>44677.0</v>
      </c>
      <c r="W1088" s="2">
        <v>319.0</v>
      </c>
      <c r="Y1088" s="12">
        <v>44677.0</v>
      </c>
      <c r="Z1088" s="2">
        <v>319.0</v>
      </c>
      <c r="AA1088" s="22">
        <f t="shared" si="7"/>
        <v>-0.02020208036</v>
      </c>
      <c r="AB1088" s="3" t="s">
        <v>655</v>
      </c>
      <c r="AC1088" s="4">
        <f t="array" ref="AC1088">XLOOKUP(AB1088,'Agregado (2)'!$B$2:$B$1511,'Agregado (2)'!$H$2:$H$1511)</f>
        <v>-0.001521824019</v>
      </c>
      <c r="AD1088" s="3" t="s">
        <v>655</v>
      </c>
      <c r="AE1088" s="2">
        <v>-878.156</v>
      </c>
      <c r="AF1088" s="12">
        <v>44677.0</v>
      </c>
      <c r="AG1088" s="2">
        <v>292.14</v>
      </c>
      <c r="AH1088" s="9">
        <f t="shared" si="8"/>
        <v>-0.1299178682</v>
      </c>
    </row>
    <row r="1089" ht="15.75" customHeight="1">
      <c r="B1089" s="13" t="s">
        <v>655</v>
      </c>
      <c r="C1089" s="10">
        <v>131238.0180000001</v>
      </c>
      <c r="D1089" s="21">
        <f t="shared" si="1"/>
        <v>-0.006669035705</v>
      </c>
      <c r="E1089" s="10">
        <v>154044.20800000028</v>
      </c>
      <c r="F1089" s="10">
        <v>170630.56699999992</v>
      </c>
      <c r="G1089" s="10">
        <f t="shared" si="2"/>
        <v>455912.7863</v>
      </c>
      <c r="H1089" s="11">
        <f t="shared" si="5"/>
        <v>-0.001521824019</v>
      </c>
      <c r="J1089" s="12"/>
      <c r="K1089" s="12"/>
      <c r="L1089" s="12"/>
      <c r="M1089" s="12"/>
      <c r="N1089" s="12"/>
      <c r="O1089" s="12"/>
      <c r="P1089" s="12"/>
      <c r="Q1089" s="12">
        <v>44678.0</v>
      </c>
      <c r="R1089" s="2">
        <v>283.22</v>
      </c>
      <c r="S1089" s="3" t="s">
        <v>656</v>
      </c>
      <c r="T1089" s="4">
        <f t="array" ref="T1089">XLOOKUP(S1089,'Agregado (2)'!$B$2:$B$1511,'Agregado (2)'!$H$2:$H$1511)</f>
        <v>-0.003021903588</v>
      </c>
      <c r="V1089" s="12">
        <v>44678.0</v>
      </c>
      <c r="W1089" s="2">
        <v>319.49</v>
      </c>
      <c r="Y1089" s="12">
        <v>44678.0</v>
      </c>
      <c r="Z1089" s="2">
        <v>319.49</v>
      </c>
      <c r="AA1089" s="22">
        <f t="shared" si="7"/>
        <v>0.001534871638</v>
      </c>
      <c r="AB1089" s="3" t="s">
        <v>656</v>
      </c>
      <c r="AC1089" s="4">
        <f t="array" ref="AC1089">XLOOKUP(AB1089,'Agregado (2)'!$B$2:$B$1511,'Agregado (2)'!$H$2:$H$1511)</f>
        <v>-0.003021903588</v>
      </c>
      <c r="AD1089" s="3" t="s">
        <v>656</v>
      </c>
      <c r="AE1089" s="2">
        <v>-1769.377</v>
      </c>
      <c r="AF1089" s="12">
        <v>44678.0</v>
      </c>
      <c r="AG1089" s="2">
        <v>293.84</v>
      </c>
      <c r="AH1089" s="9">
        <f t="shared" si="8"/>
        <v>0.005802262089</v>
      </c>
    </row>
    <row r="1090" ht="15.75" customHeight="1">
      <c r="B1090" s="13" t="s">
        <v>656</v>
      </c>
      <c r="C1090" s="10">
        <v>129468.6410000001</v>
      </c>
      <c r="D1090" s="21">
        <f t="shared" si="1"/>
        <v>-0.0135739085</v>
      </c>
      <c r="E1090" s="10">
        <v>154295.07500000027</v>
      </c>
      <c r="F1090" s="10">
        <v>170773.43899999993</v>
      </c>
      <c r="G1090" s="10">
        <f t="shared" si="2"/>
        <v>454537.1414</v>
      </c>
      <c r="H1090" s="11">
        <f t="shared" si="5"/>
        <v>-0.003021903588</v>
      </c>
      <c r="J1090" s="12"/>
      <c r="K1090" s="12"/>
      <c r="L1090" s="12"/>
      <c r="M1090" s="12"/>
      <c r="N1090" s="12"/>
      <c r="O1090" s="12"/>
      <c r="P1090" s="12"/>
      <c r="Q1090" s="12">
        <v>44679.0</v>
      </c>
      <c r="R1090" s="2">
        <v>289.63</v>
      </c>
      <c r="S1090" s="3" t="s">
        <v>657</v>
      </c>
      <c r="T1090" s="4">
        <f t="array" ref="T1090">XLOOKUP(S1090,'Agregado (2)'!$B$2:$B$1511,'Agregado (2)'!$H$2:$H$1511)</f>
        <v>-0.006678607264</v>
      </c>
      <c r="V1090" s="12">
        <v>44679.0</v>
      </c>
      <c r="W1090" s="2">
        <v>326.6</v>
      </c>
      <c r="Y1090" s="12">
        <v>44679.0</v>
      </c>
      <c r="Z1090" s="2">
        <v>326.6</v>
      </c>
      <c r="AA1090" s="22">
        <f t="shared" si="7"/>
        <v>0.02201020611</v>
      </c>
      <c r="AB1090" s="3" t="s">
        <v>657</v>
      </c>
      <c r="AC1090" s="4">
        <f t="array" ref="AC1090">XLOOKUP(AB1090,'Agregado (2)'!$B$2:$B$1511,'Agregado (2)'!$H$2:$H$1511)</f>
        <v>-0.006678607264</v>
      </c>
      <c r="AD1090" s="3" t="s">
        <v>657</v>
      </c>
      <c r="AE1090" s="2">
        <v>-3337.594</v>
      </c>
      <c r="AF1090" s="12">
        <v>44679.0</v>
      </c>
      <c r="AG1090" s="2">
        <v>292.5</v>
      </c>
      <c r="AH1090" s="9">
        <f t="shared" si="8"/>
        <v>-0.00457073484</v>
      </c>
    </row>
    <row r="1091" ht="15.75" customHeight="1">
      <c r="B1091" s="13" t="s">
        <v>657</v>
      </c>
      <c r="C1091" s="10">
        <v>126131.04700000011</v>
      </c>
      <c r="D1091" s="21">
        <f t="shared" si="1"/>
        <v>-0.02611727535</v>
      </c>
      <c r="E1091" s="10">
        <v>154316.02500000029</v>
      </c>
      <c r="F1091" s="10">
        <v>171064.53499999992</v>
      </c>
      <c r="G1091" s="10">
        <f t="shared" si="2"/>
        <v>451511.5809</v>
      </c>
      <c r="H1091" s="11">
        <f t="shared" si="5"/>
        <v>-0.006678607264</v>
      </c>
      <c r="J1091" s="12"/>
      <c r="K1091" s="12"/>
      <c r="L1091" s="12"/>
      <c r="M1091" s="12"/>
      <c r="N1091" s="12"/>
      <c r="O1091" s="12"/>
      <c r="P1091" s="12"/>
      <c r="Q1091" s="12">
        <v>44680.0</v>
      </c>
      <c r="R1091" s="2">
        <v>277.52</v>
      </c>
      <c r="S1091" s="3" t="s">
        <v>658</v>
      </c>
      <c r="T1091" s="4">
        <f t="array" ref="T1091">XLOOKUP(S1091,'Agregado (2)'!$B$2:$B$1511,'Agregado (2)'!$H$2:$H$1511)</f>
        <v>0.002826007819</v>
      </c>
      <c r="V1091" s="12">
        <v>44680.0</v>
      </c>
      <c r="W1091" s="2">
        <v>316.48</v>
      </c>
      <c r="Y1091" s="12">
        <v>44680.0</v>
      </c>
      <c r="Z1091" s="2">
        <v>316.48</v>
      </c>
      <c r="AA1091" s="22">
        <f t="shared" si="7"/>
        <v>-0.0314761321</v>
      </c>
      <c r="AB1091" s="3" t="s">
        <v>658</v>
      </c>
      <c r="AC1091" s="4">
        <f t="array" ref="AC1091">XLOOKUP(AB1091,'Agregado (2)'!$B$2:$B$1511,'Agregado (2)'!$H$2:$H$1511)</f>
        <v>0.002826007819</v>
      </c>
      <c r="AD1091" s="3" t="s">
        <v>658</v>
      </c>
      <c r="AE1091" s="2">
        <v>1624.657</v>
      </c>
      <c r="AF1091" s="12">
        <v>44680.0</v>
      </c>
      <c r="AG1091" s="2">
        <v>290.25</v>
      </c>
      <c r="AH1091" s="9">
        <f t="shared" si="8"/>
        <v>-0.007722046094</v>
      </c>
    </row>
    <row r="1092" ht="15.75" customHeight="1">
      <c r="B1092" s="13" t="s">
        <v>658</v>
      </c>
      <c r="C1092" s="10">
        <v>127755.70400000011</v>
      </c>
      <c r="D1092" s="21">
        <f t="shared" si="1"/>
        <v>0.01279845577</v>
      </c>
      <c r="E1092" s="10">
        <v>154294.55600000027</v>
      </c>
      <c r="F1092" s="10">
        <v>170739.08799999993</v>
      </c>
      <c r="G1092" s="10">
        <f t="shared" si="2"/>
        <v>452789.3608</v>
      </c>
      <c r="H1092" s="11">
        <f t="shared" si="5"/>
        <v>0.002826007819</v>
      </c>
      <c r="J1092" s="12"/>
      <c r="K1092" s="12"/>
      <c r="L1092" s="12"/>
      <c r="M1092" s="12"/>
      <c r="N1092" s="12"/>
      <c r="O1092" s="12"/>
      <c r="P1092" s="12"/>
      <c r="Q1092" s="12">
        <v>44683.0</v>
      </c>
      <c r="R1092" s="2">
        <v>284.47</v>
      </c>
      <c r="S1092" s="3">
        <v>44597.0</v>
      </c>
      <c r="T1092" s="4">
        <f t="array" ref="T1092">XLOOKUP(S1092,'Agregado (2)'!$B$2:$B$1511,'Agregado (2)'!$H$2:$H$1511)</f>
        <v>0.006716920653</v>
      </c>
      <c r="V1092" s="12">
        <v>44683.0</v>
      </c>
      <c r="W1092" s="2">
        <v>301.13</v>
      </c>
      <c r="Y1092" s="12">
        <v>44683.0</v>
      </c>
      <c r="Z1092" s="2">
        <v>301.13</v>
      </c>
      <c r="AA1092" s="22">
        <f t="shared" si="7"/>
        <v>-0.04971798324</v>
      </c>
      <c r="AB1092" s="3">
        <v>44597.0</v>
      </c>
      <c r="AC1092" s="4">
        <f t="array" ref="AC1092">XLOOKUP(AB1092,'Agregado (2)'!$B$2:$B$1511,'Agregado (2)'!$H$2:$H$1511)</f>
        <v>0.006716920653</v>
      </c>
      <c r="AD1092" s="3">
        <v>44597.0</v>
      </c>
      <c r="AE1092" s="2">
        <v>2863.875</v>
      </c>
      <c r="AF1092" s="12">
        <v>44683.0</v>
      </c>
      <c r="AG1092" s="2">
        <v>300.98</v>
      </c>
      <c r="AH1092" s="9">
        <f t="shared" si="8"/>
        <v>0.03630119678</v>
      </c>
    </row>
    <row r="1093" ht="15.75" customHeight="1">
      <c r="B1093" s="13">
        <v>44597.0</v>
      </c>
      <c r="C1093" s="10">
        <v>130619.57900000011</v>
      </c>
      <c r="D1093" s="21">
        <f t="shared" si="1"/>
        <v>0.02216924359</v>
      </c>
      <c r="E1093" s="10">
        <v>154232.48000000027</v>
      </c>
      <c r="F1093" s="10">
        <v>170988.86699999994</v>
      </c>
      <c r="G1093" s="10">
        <f t="shared" si="2"/>
        <v>455840.9482</v>
      </c>
      <c r="H1093" s="11">
        <f t="shared" si="5"/>
        <v>0.006716920653</v>
      </c>
      <c r="J1093" s="12"/>
      <c r="K1093" s="12"/>
      <c r="L1093" s="12"/>
      <c r="M1093" s="12"/>
      <c r="N1093" s="12"/>
      <c r="O1093" s="12"/>
      <c r="P1093" s="12"/>
      <c r="Q1093" s="12">
        <v>44684.0</v>
      </c>
      <c r="R1093" s="2">
        <v>281.78</v>
      </c>
      <c r="S1093" s="3">
        <v>44625.0</v>
      </c>
      <c r="T1093" s="4">
        <f t="array" ref="T1093">XLOOKUP(S1093,'Agregado (2)'!$B$2:$B$1511,'Agregado (2)'!$H$2:$H$1511)</f>
        <v>-0.006664642565</v>
      </c>
      <c r="V1093" s="12">
        <v>44684.0</v>
      </c>
      <c r="W1093" s="2">
        <v>309.42</v>
      </c>
      <c r="Y1093" s="12">
        <v>44684.0</v>
      </c>
      <c r="Z1093" s="2">
        <v>309.42</v>
      </c>
      <c r="AA1093" s="22">
        <f t="shared" si="7"/>
        <v>0.02715751209</v>
      </c>
      <c r="AB1093" s="3">
        <v>44625.0</v>
      </c>
      <c r="AC1093" s="4">
        <f t="array" ref="AC1093">XLOOKUP(AB1093,'Agregado (2)'!$B$2:$B$1511,'Agregado (2)'!$H$2:$H$1511)</f>
        <v>-0.006664642565</v>
      </c>
      <c r="AD1093" s="3">
        <v>44625.0</v>
      </c>
      <c r="AE1093" s="2">
        <v>-2921.568</v>
      </c>
      <c r="AF1093" s="12">
        <v>44684.0</v>
      </c>
      <c r="AG1093" s="2">
        <v>303.08</v>
      </c>
      <c r="AH1093" s="9">
        <f t="shared" si="8"/>
        <v>0.006952979705</v>
      </c>
    </row>
    <row r="1094" ht="15.75" customHeight="1">
      <c r="B1094" s="13">
        <v>44625.0</v>
      </c>
      <c r="C1094" s="10">
        <v>127698.01100000012</v>
      </c>
      <c r="D1094" s="21">
        <f t="shared" si="1"/>
        <v>-0.02262093403</v>
      </c>
      <c r="E1094" s="10">
        <v>153857.91200000027</v>
      </c>
      <c r="F1094" s="10">
        <v>171257.13199999995</v>
      </c>
      <c r="G1094" s="10">
        <f t="shared" si="2"/>
        <v>452813.0324</v>
      </c>
      <c r="H1094" s="11">
        <f t="shared" si="5"/>
        <v>-0.006664642565</v>
      </c>
      <c r="J1094" s="12"/>
      <c r="K1094" s="12"/>
      <c r="L1094" s="12"/>
      <c r="M1094" s="12"/>
      <c r="N1094" s="12"/>
      <c r="O1094" s="12"/>
      <c r="P1094" s="12"/>
      <c r="Q1094" s="12">
        <v>44685.0</v>
      </c>
      <c r="R1094" s="2">
        <v>289.98</v>
      </c>
      <c r="S1094" s="3">
        <v>44656.0</v>
      </c>
      <c r="T1094" s="4">
        <f t="array" ref="T1094">XLOOKUP(S1094,'Agregado (2)'!$B$2:$B$1511,'Agregado (2)'!$H$2:$H$1511)</f>
        <v>-0.00002230965796</v>
      </c>
      <c r="V1094" s="12">
        <v>44685.0</v>
      </c>
      <c r="W1094" s="2">
        <v>317.41</v>
      </c>
      <c r="Y1094" s="12">
        <v>44685.0</v>
      </c>
      <c r="Z1094" s="2">
        <v>317.41</v>
      </c>
      <c r="AA1094" s="22">
        <f t="shared" si="7"/>
        <v>0.02549473629</v>
      </c>
      <c r="AB1094" s="3">
        <v>44656.0</v>
      </c>
      <c r="AC1094" s="4">
        <f t="array" ref="AC1094">XLOOKUP(AB1094,'Agregado (2)'!$B$2:$B$1511,'Agregado (2)'!$H$2:$H$1511)</f>
        <v>-0.00002230965796</v>
      </c>
      <c r="AD1094" s="3">
        <v>44656.0</v>
      </c>
      <c r="AE1094" s="2">
        <v>-333.127</v>
      </c>
      <c r="AF1094" s="12">
        <v>44685.0</v>
      </c>
      <c r="AG1094" s="2">
        <v>317.54</v>
      </c>
      <c r="AH1094" s="9">
        <f t="shared" si="8"/>
        <v>0.04660699759</v>
      </c>
    </row>
    <row r="1095" ht="15.75" customHeight="1">
      <c r="B1095" s="13">
        <v>44656.0</v>
      </c>
      <c r="C1095" s="10">
        <v>127364.88400000012</v>
      </c>
      <c r="D1095" s="21">
        <f t="shared" si="1"/>
        <v>-0.002612117999</v>
      </c>
      <c r="E1095" s="10">
        <v>153983.37200000026</v>
      </c>
      <c r="F1095" s="10">
        <v>171454.67699999997</v>
      </c>
      <c r="G1095" s="10">
        <f t="shared" si="2"/>
        <v>452802.9304</v>
      </c>
      <c r="H1095" s="11">
        <f t="shared" si="5"/>
        <v>-0.00002230965796</v>
      </c>
      <c r="J1095" s="12"/>
      <c r="K1095" s="12"/>
      <c r="L1095" s="12"/>
      <c r="M1095" s="12"/>
      <c r="N1095" s="12"/>
      <c r="O1095" s="12"/>
      <c r="P1095" s="12"/>
      <c r="Q1095" s="12">
        <v>44686.0</v>
      </c>
      <c r="R1095" s="2">
        <v>277.35</v>
      </c>
      <c r="S1095" s="3">
        <v>44686.0</v>
      </c>
      <c r="T1095" s="4">
        <f t="array" ref="T1095">XLOOKUP(S1095,'Agregado (2)'!$B$2:$B$1511,'Agregado (2)'!$H$2:$H$1511)</f>
        <v>-0.001363953746</v>
      </c>
      <c r="V1095" s="12">
        <v>44686.0</v>
      </c>
      <c r="W1095" s="2">
        <v>304.01</v>
      </c>
      <c r="Y1095" s="12">
        <v>44686.0</v>
      </c>
      <c r="Z1095" s="2">
        <v>304.01</v>
      </c>
      <c r="AA1095" s="22">
        <f t="shared" si="7"/>
        <v>-0.04313371798</v>
      </c>
      <c r="AB1095" s="3">
        <v>44686.0</v>
      </c>
      <c r="AC1095" s="4">
        <f t="array" ref="AC1095">XLOOKUP(AB1095,'Agregado (2)'!$B$2:$B$1511,'Agregado (2)'!$H$2:$H$1511)</f>
        <v>-0.001363953746</v>
      </c>
      <c r="AD1095" s="3">
        <v>44686.0</v>
      </c>
      <c r="AE1095" s="2">
        <v>-364.51</v>
      </c>
      <c r="AF1095" s="12">
        <v>44686.0</v>
      </c>
      <c r="AG1095" s="2">
        <v>291.09</v>
      </c>
      <c r="AH1095" s="9">
        <f t="shared" si="8"/>
        <v>-0.08697129694</v>
      </c>
    </row>
    <row r="1096" ht="15.75" customHeight="1">
      <c r="B1096" s="13">
        <v>44686.0</v>
      </c>
      <c r="C1096" s="10">
        <v>127000.37400000013</v>
      </c>
      <c r="D1096" s="21">
        <f t="shared" si="1"/>
        <v>-0.002866038015</v>
      </c>
      <c r="E1096" s="10">
        <v>153961.83700000026</v>
      </c>
      <c r="F1096" s="10">
        <v>171223.54099999997</v>
      </c>
      <c r="G1096" s="10">
        <f t="shared" si="2"/>
        <v>452185.7491</v>
      </c>
      <c r="H1096" s="11">
        <f t="shared" si="5"/>
        <v>-0.001363953746</v>
      </c>
      <c r="J1096" s="12"/>
      <c r="K1096" s="12"/>
      <c r="L1096" s="12"/>
      <c r="M1096" s="12"/>
      <c r="N1096" s="12"/>
      <c r="O1096" s="12"/>
      <c r="P1096" s="12"/>
      <c r="Q1096" s="12">
        <v>44687.0</v>
      </c>
      <c r="R1096" s="2">
        <v>274.73</v>
      </c>
      <c r="S1096" s="3">
        <v>44717.0</v>
      </c>
      <c r="T1096" s="4">
        <f t="array" ref="T1096">XLOOKUP(S1096,'Agregado (2)'!$B$2:$B$1511,'Agregado (2)'!$H$2:$H$1511)</f>
        <v>-0.0001119299027</v>
      </c>
      <c r="V1096" s="12">
        <v>44687.0</v>
      </c>
      <c r="W1096" s="2">
        <v>300.44</v>
      </c>
      <c r="Y1096" s="12">
        <v>44687.0</v>
      </c>
      <c r="Z1096" s="2">
        <v>300.44</v>
      </c>
      <c r="AA1096" s="22">
        <f t="shared" si="7"/>
        <v>-0.01181252878</v>
      </c>
      <c r="AB1096" s="3">
        <v>44717.0</v>
      </c>
      <c r="AC1096" s="4">
        <f t="array" ref="AC1096">XLOOKUP(AB1096,'Agregado (2)'!$B$2:$B$1511,'Agregado (2)'!$H$2:$H$1511)</f>
        <v>-0.0001119299027</v>
      </c>
      <c r="AD1096" s="3">
        <v>44717.0</v>
      </c>
      <c r="AE1096" s="2">
        <v>-144.762</v>
      </c>
      <c r="AF1096" s="12">
        <v>44687.0</v>
      </c>
      <c r="AG1096" s="2">
        <v>288.55</v>
      </c>
      <c r="AH1096" s="9">
        <f t="shared" si="8"/>
        <v>-0.008764116548</v>
      </c>
    </row>
    <row r="1097" ht="15.75" customHeight="1">
      <c r="B1097" s="13">
        <v>44717.0</v>
      </c>
      <c r="C1097" s="10">
        <v>126855.61200000012</v>
      </c>
      <c r="D1097" s="21">
        <f t="shared" si="1"/>
        <v>-0.00114050504</v>
      </c>
      <c r="E1097" s="10">
        <v>154211.06700000027</v>
      </c>
      <c r="F1097" s="10">
        <v>171068.46099999998</v>
      </c>
      <c r="G1097" s="10">
        <f t="shared" si="2"/>
        <v>452135.1389</v>
      </c>
      <c r="H1097" s="11">
        <f t="shared" si="5"/>
        <v>-0.0001119299027</v>
      </c>
      <c r="J1097" s="12"/>
      <c r="K1097" s="12"/>
      <c r="L1097" s="12"/>
      <c r="M1097" s="12"/>
      <c r="N1097" s="12"/>
      <c r="O1097" s="12"/>
      <c r="P1097" s="12"/>
      <c r="Q1097" s="12">
        <v>44690.0</v>
      </c>
      <c r="R1097" s="2">
        <v>264.58</v>
      </c>
      <c r="S1097" s="3">
        <v>44809.0</v>
      </c>
      <c r="T1097" s="4">
        <f t="array" ref="T1097">XLOOKUP(S1097,'Agregado (2)'!$B$2:$B$1511,'Agregado (2)'!$H$2:$H$1511)</f>
        <v>-0.003263404134</v>
      </c>
      <c r="V1097" s="12">
        <v>44690.0</v>
      </c>
      <c r="W1097" s="2">
        <v>285.63</v>
      </c>
      <c r="Y1097" s="12">
        <v>44690.0</v>
      </c>
      <c r="Z1097" s="2">
        <v>285.63</v>
      </c>
      <c r="AA1097" s="22">
        <f t="shared" si="7"/>
        <v>-0.05055079985</v>
      </c>
      <c r="AB1097" s="3">
        <v>44809.0</v>
      </c>
      <c r="AC1097" s="4">
        <f t="array" ref="AC1097">XLOOKUP(AB1097,'Agregado (2)'!$B$2:$B$1511,'Agregado (2)'!$H$2:$H$1511)</f>
        <v>-0.003263404134</v>
      </c>
      <c r="AD1097" s="3">
        <v>44809.0</v>
      </c>
      <c r="AE1097" s="2">
        <v>-1871.506</v>
      </c>
      <c r="AF1097" s="12">
        <v>44690.0</v>
      </c>
      <c r="AG1097" s="2">
        <v>262.37</v>
      </c>
      <c r="AH1097" s="9">
        <f t="shared" si="8"/>
        <v>-0.09511265989</v>
      </c>
    </row>
    <row r="1098" ht="15.75" customHeight="1">
      <c r="B1098" s="13">
        <v>44809.0</v>
      </c>
      <c r="C1098" s="10">
        <v>124984.10600000013</v>
      </c>
      <c r="D1098" s="21">
        <f t="shared" si="1"/>
        <v>-0.01486294908</v>
      </c>
      <c r="E1098" s="10">
        <v>153901.25200000027</v>
      </c>
      <c r="F1098" s="10">
        <v>171776.70099999997</v>
      </c>
      <c r="G1098" s="10">
        <f t="shared" si="2"/>
        <v>450662.0441</v>
      </c>
      <c r="H1098" s="11">
        <f t="shared" si="5"/>
        <v>-0.003263404134</v>
      </c>
      <c r="J1098" s="12"/>
      <c r="K1098" s="12"/>
      <c r="L1098" s="12"/>
      <c r="M1098" s="12"/>
      <c r="N1098" s="12"/>
      <c r="O1098" s="12"/>
      <c r="P1098" s="12"/>
      <c r="Q1098" s="12">
        <v>44691.0</v>
      </c>
      <c r="R1098" s="2">
        <v>269.5</v>
      </c>
      <c r="S1098" s="3">
        <v>44839.0</v>
      </c>
      <c r="T1098" s="4">
        <f t="array" ref="T1098">XLOOKUP(S1098,'Agregado (2)'!$B$2:$B$1511,'Agregado (2)'!$H$2:$H$1511)</f>
        <v>0.01354670318</v>
      </c>
      <c r="V1098" s="12">
        <v>44691.0</v>
      </c>
      <c r="W1098" s="2">
        <v>285.04</v>
      </c>
      <c r="Y1098" s="12">
        <v>44691.0</v>
      </c>
      <c r="Z1098" s="2">
        <v>285.04</v>
      </c>
      <c r="AA1098" s="22">
        <f t="shared" si="7"/>
        <v>-0.002067745668</v>
      </c>
      <c r="AB1098" s="3">
        <v>44839.0</v>
      </c>
      <c r="AC1098" s="4">
        <f t="array" ref="AC1098">XLOOKUP(AB1098,'Agregado (2)'!$B$2:$B$1511,'Agregado (2)'!$H$2:$H$1511)</f>
        <v>0.01354670318</v>
      </c>
      <c r="AD1098" s="3">
        <v>44839.0</v>
      </c>
      <c r="AE1098" s="2">
        <v>5315.82</v>
      </c>
      <c r="AF1098" s="12">
        <v>44691.0</v>
      </c>
      <c r="AG1098" s="2">
        <v>266.68</v>
      </c>
      <c r="AH1098" s="9">
        <f t="shared" si="8"/>
        <v>0.01629371648</v>
      </c>
    </row>
    <row r="1099" ht="15.75" customHeight="1">
      <c r="B1099" s="13">
        <v>44839.0</v>
      </c>
      <c r="C1099" s="10">
        <v>130299.92600000012</v>
      </c>
      <c r="D1099" s="21">
        <f t="shared" si="1"/>
        <v>0.04165233899</v>
      </c>
      <c r="E1099" s="10">
        <v>154461.08400000026</v>
      </c>
      <c r="F1099" s="10">
        <v>172047.51599999997</v>
      </c>
      <c r="G1099" s="10">
        <f t="shared" si="2"/>
        <v>456808.5677</v>
      </c>
      <c r="H1099" s="11">
        <f t="shared" si="5"/>
        <v>0.01354670318</v>
      </c>
      <c r="J1099" s="12"/>
      <c r="K1099" s="12"/>
      <c r="L1099" s="12"/>
      <c r="M1099" s="12"/>
      <c r="N1099" s="12"/>
      <c r="O1099" s="12"/>
      <c r="P1099" s="12"/>
      <c r="Q1099" s="12">
        <v>44692.0</v>
      </c>
      <c r="R1099" s="2">
        <v>260.55</v>
      </c>
      <c r="S1099" s="3">
        <v>44870.0</v>
      </c>
      <c r="T1099" s="4">
        <f t="array" ref="T1099">XLOOKUP(S1099,'Agregado (2)'!$B$2:$B$1511,'Agregado (2)'!$H$2:$H$1511)</f>
        <v>-0.006847691742</v>
      </c>
      <c r="V1099" s="12">
        <v>44692.0</v>
      </c>
      <c r="W1099" s="2">
        <v>282.18</v>
      </c>
      <c r="Y1099" s="12">
        <v>44692.0</v>
      </c>
      <c r="Z1099" s="2">
        <v>282.18</v>
      </c>
      <c r="AA1099" s="22">
        <f t="shared" si="7"/>
        <v>-0.01008435611</v>
      </c>
      <c r="AB1099" s="3">
        <v>44870.0</v>
      </c>
      <c r="AC1099" s="4">
        <f t="array" ref="AC1099">XLOOKUP(AB1099,'Agregado (2)'!$B$2:$B$1511,'Agregado (2)'!$H$2:$H$1511)</f>
        <v>-0.006847691742</v>
      </c>
      <c r="AD1099" s="3">
        <v>44870.0</v>
      </c>
      <c r="AE1099" s="2">
        <v>-2953.838</v>
      </c>
      <c r="AF1099" s="12">
        <v>44692.0</v>
      </c>
      <c r="AG1099" s="2">
        <v>244.67</v>
      </c>
      <c r="AH1099" s="9">
        <f t="shared" si="8"/>
        <v>-0.08613907392</v>
      </c>
    </row>
    <row r="1100" ht="15.75" customHeight="1">
      <c r="B1100" s="13">
        <v>44870.0</v>
      </c>
      <c r="C1100" s="10">
        <v>127346.08800000012</v>
      </c>
      <c r="D1100" s="21">
        <f t="shared" si="1"/>
        <v>-0.02293043375</v>
      </c>
      <c r="E1100" s="10">
        <v>154461.08400000026</v>
      </c>
      <c r="F1100" s="10">
        <v>171884.01999999996</v>
      </c>
      <c r="G1100" s="10">
        <f t="shared" si="2"/>
        <v>453691.1691</v>
      </c>
      <c r="H1100" s="11">
        <f t="shared" si="5"/>
        <v>-0.006847691742</v>
      </c>
      <c r="J1100" s="12"/>
      <c r="K1100" s="12"/>
      <c r="L1100" s="12"/>
      <c r="M1100" s="12"/>
      <c r="N1100" s="12"/>
      <c r="O1100" s="12"/>
      <c r="P1100" s="12"/>
      <c r="Q1100" s="12">
        <v>44693.0</v>
      </c>
      <c r="R1100" s="2">
        <v>255.35</v>
      </c>
      <c r="S1100" s="3">
        <v>44900.0</v>
      </c>
      <c r="T1100" s="4">
        <f t="array" ref="T1100">XLOOKUP(S1100,'Agregado (2)'!$B$2:$B$1511,'Agregado (2)'!$H$2:$H$1511)</f>
        <v>0.00129118509</v>
      </c>
      <c r="V1100" s="12">
        <v>44693.0</v>
      </c>
      <c r="W1100" s="2">
        <v>285.59</v>
      </c>
      <c r="Y1100" s="12">
        <v>44693.0</v>
      </c>
      <c r="Z1100" s="2">
        <v>285.59</v>
      </c>
      <c r="AA1100" s="22">
        <f t="shared" si="7"/>
        <v>0.01201205066</v>
      </c>
      <c r="AB1100" s="3">
        <v>44900.0</v>
      </c>
      <c r="AC1100" s="4">
        <f t="array" ref="AC1100">XLOOKUP(AB1100,'Agregado (2)'!$B$2:$B$1511,'Agregado (2)'!$H$2:$H$1511)</f>
        <v>0.00129118509</v>
      </c>
      <c r="AD1100" s="3">
        <v>44900.0</v>
      </c>
      <c r="AE1100" s="2">
        <v>471.142</v>
      </c>
      <c r="AF1100" s="12">
        <v>44693.0</v>
      </c>
      <c r="AG1100" s="2">
        <v>242.67</v>
      </c>
      <c r="AH1100" s="9">
        <f t="shared" si="8"/>
        <v>-0.008207868134</v>
      </c>
    </row>
    <row r="1101" ht="15.75" customHeight="1">
      <c r="B1101" s="13">
        <v>44900.0</v>
      </c>
      <c r="C1101" s="10">
        <v>127817.23000000013</v>
      </c>
      <c r="D1101" s="21">
        <f t="shared" si="1"/>
        <v>0.003692870426</v>
      </c>
      <c r="E1101" s="10">
        <v>154480.79800000027</v>
      </c>
      <c r="F1101" s="10">
        <v>171979.31499999997</v>
      </c>
      <c r="G1101" s="10">
        <f t="shared" si="2"/>
        <v>454277.3467</v>
      </c>
      <c r="H1101" s="11">
        <f t="shared" si="5"/>
        <v>0.00129118509</v>
      </c>
      <c r="J1101" s="12"/>
      <c r="K1101" s="12"/>
      <c r="L1101" s="12"/>
      <c r="M1101" s="12"/>
      <c r="N1101" s="12"/>
      <c r="O1101" s="12"/>
      <c r="P1101" s="12"/>
      <c r="Q1101" s="12">
        <v>44694.0</v>
      </c>
      <c r="R1101" s="2">
        <v>261.12</v>
      </c>
      <c r="S1101" s="3" t="s">
        <v>659</v>
      </c>
      <c r="T1101" s="4">
        <f t="array" ref="T1101">XLOOKUP(S1101,'Agregado (2)'!$B$2:$B$1511,'Agregado (2)'!$H$2:$H$1511)</f>
        <v>0.0008107799269</v>
      </c>
      <c r="V1101" s="12">
        <v>44694.0</v>
      </c>
      <c r="W1101" s="2">
        <v>288.96</v>
      </c>
      <c r="Y1101" s="12">
        <v>44694.0</v>
      </c>
      <c r="Z1101" s="2">
        <v>288.96</v>
      </c>
      <c r="AA1101" s="22">
        <f t="shared" si="7"/>
        <v>0.01173105438</v>
      </c>
      <c r="AB1101" s="3" t="s">
        <v>659</v>
      </c>
      <c r="AC1101" s="4">
        <f t="array" ref="AC1101">XLOOKUP(AB1101,'Agregado (2)'!$B$2:$B$1511,'Agregado (2)'!$H$2:$H$1511)</f>
        <v>0.0008107799269</v>
      </c>
      <c r="AD1101" s="3" t="s">
        <v>659</v>
      </c>
      <c r="AE1101" s="2">
        <v>0.0</v>
      </c>
      <c r="AF1101" s="12">
        <v>44694.0</v>
      </c>
      <c r="AG1101" s="2">
        <v>256.53</v>
      </c>
      <c r="AH1101" s="9">
        <f t="shared" si="8"/>
        <v>0.05554312114</v>
      </c>
    </row>
    <row r="1102" ht="15.75" customHeight="1">
      <c r="B1102" s="13" t="s">
        <v>659</v>
      </c>
      <c r="C1102" s="10">
        <v>127817.23000000013</v>
      </c>
      <c r="D1102" s="21">
        <f t="shared" si="1"/>
        <v>0</v>
      </c>
      <c r="E1102" s="10">
        <v>154559.57900000026</v>
      </c>
      <c r="F1102" s="10">
        <v>172269.00599999996</v>
      </c>
      <c r="G1102" s="10">
        <f t="shared" si="2"/>
        <v>454645.815</v>
      </c>
      <c r="H1102" s="11">
        <f t="shared" si="5"/>
        <v>0.0008107799269</v>
      </c>
      <c r="J1102" s="12"/>
      <c r="K1102" s="12"/>
      <c r="L1102" s="12"/>
      <c r="M1102" s="12"/>
      <c r="N1102" s="12"/>
      <c r="O1102" s="12"/>
      <c r="P1102" s="12"/>
      <c r="Q1102" s="12">
        <v>44697.0</v>
      </c>
      <c r="R1102" s="2">
        <v>261.5</v>
      </c>
      <c r="S1102" s="3" t="s">
        <v>660</v>
      </c>
      <c r="T1102" s="4">
        <f t="array" ref="T1102">XLOOKUP(S1102,'Agregado (2)'!$B$2:$B$1511,'Agregado (2)'!$H$2:$H$1511)</f>
        <v>-0.001723047163</v>
      </c>
      <c r="V1102" s="12">
        <v>44697.0</v>
      </c>
      <c r="W1102" s="2">
        <v>287.76</v>
      </c>
      <c r="Y1102" s="12">
        <v>44697.0</v>
      </c>
      <c r="Z1102" s="2">
        <v>287.76</v>
      </c>
      <c r="AA1102" s="22">
        <f t="shared" si="7"/>
        <v>-0.004161470841</v>
      </c>
      <c r="AB1102" s="3" t="s">
        <v>660</v>
      </c>
      <c r="AC1102" s="4">
        <f t="array" ref="AC1102">XLOOKUP(AB1102,'Agregado (2)'!$B$2:$B$1511,'Agregado (2)'!$H$2:$H$1511)</f>
        <v>-0.001723047163</v>
      </c>
      <c r="AD1102" s="3" t="s">
        <v>660</v>
      </c>
      <c r="AE1102" s="2">
        <v>-722.946</v>
      </c>
      <c r="AF1102" s="12">
        <v>44697.0</v>
      </c>
      <c r="AG1102" s="2">
        <v>241.46</v>
      </c>
      <c r="AH1102" s="9">
        <f t="shared" si="8"/>
        <v>-0.06054178893</v>
      </c>
    </row>
    <row r="1103" ht="15.75" customHeight="1">
      <c r="B1103" s="13" t="s">
        <v>660</v>
      </c>
      <c r="C1103" s="10">
        <v>127094.28400000013</v>
      </c>
      <c r="D1103" s="21">
        <f t="shared" si="1"/>
        <v>-0.005672148166</v>
      </c>
      <c r="E1103" s="10">
        <v>154438.57300000027</v>
      </c>
      <c r="F1103" s="10">
        <v>172330.26199999996</v>
      </c>
      <c r="G1103" s="10">
        <f t="shared" si="2"/>
        <v>453863.1133</v>
      </c>
      <c r="H1103" s="11">
        <f t="shared" si="5"/>
        <v>-0.001723047163</v>
      </c>
      <c r="J1103" s="12"/>
      <c r="K1103" s="12"/>
      <c r="L1103" s="12"/>
      <c r="M1103" s="12"/>
      <c r="N1103" s="12"/>
      <c r="O1103" s="12"/>
      <c r="P1103" s="12"/>
      <c r="Q1103" s="12">
        <v>44698.0</v>
      </c>
      <c r="R1103" s="2">
        <v>266.82</v>
      </c>
      <c r="S1103" s="3" t="s">
        <v>661</v>
      </c>
      <c r="T1103" s="4">
        <f t="array" ref="T1103">XLOOKUP(S1103,'Agregado (2)'!$B$2:$B$1511,'Agregado (2)'!$H$2:$H$1511)</f>
        <v>0.0004669443454</v>
      </c>
      <c r="V1103" s="12">
        <v>44698.0</v>
      </c>
      <c r="W1103" s="2">
        <v>292.86</v>
      </c>
      <c r="Y1103" s="12">
        <v>44698.0</v>
      </c>
      <c r="Z1103" s="2">
        <v>292.86</v>
      </c>
      <c r="AA1103" s="22">
        <f t="shared" si="7"/>
        <v>0.01756787974</v>
      </c>
      <c r="AB1103" s="3" t="s">
        <v>661</v>
      </c>
      <c r="AC1103" s="4">
        <f t="array" ref="AC1103">XLOOKUP(AB1103,'Agregado (2)'!$B$2:$B$1511,'Agregado (2)'!$H$2:$H$1511)</f>
        <v>0.0004669443454</v>
      </c>
      <c r="AD1103" s="3" t="s">
        <v>661</v>
      </c>
      <c r="AE1103" s="2">
        <v>80.015</v>
      </c>
      <c r="AF1103" s="12">
        <v>44698.0</v>
      </c>
      <c r="AG1103" s="2">
        <v>253.87</v>
      </c>
      <c r="AH1103" s="9">
        <f t="shared" si="8"/>
        <v>0.05011849707</v>
      </c>
    </row>
    <row r="1104" ht="15.75" customHeight="1">
      <c r="B1104" s="13" t="s">
        <v>661</v>
      </c>
      <c r="C1104" s="10">
        <v>127174.29900000013</v>
      </c>
      <c r="D1104" s="21">
        <f t="shared" si="1"/>
        <v>0.0006293738825</v>
      </c>
      <c r="E1104" s="10">
        <v>154438.57300000027</v>
      </c>
      <c r="F1104" s="10">
        <v>172462.21899999995</v>
      </c>
      <c r="G1104" s="10">
        <f t="shared" si="2"/>
        <v>454075.0916</v>
      </c>
      <c r="H1104" s="11">
        <f t="shared" si="5"/>
        <v>0.0004669443454</v>
      </c>
      <c r="J1104" s="12"/>
      <c r="K1104" s="12"/>
      <c r="L1104" s="12"/>
      <c r="M1104" s="12"/>
      <c r="N1104" s="12"/>
      <c r="O1104" s="12"/>
      <c r="P1104" s="12"/>
      <c r="Q1104" s="12">
        <v>44699.0</v>
      </c>
      <c r="R1104" s="2">
        <v>254.08</v>
      </c>
      <c r="S1104" s="3" t="s">
        <v>662</v>
      </c>
      <c r="T1104" s="4">
        <f t="array" ref="T1104">XLOOKUP(S1104,'Agregado (2)'!$B$2:$B$1511,'Agregado (2)'!$H$2:$H$1511)</f>
        <v>0.007403053507</v>
      </c>
      <c r="V1104" s="12">
        <v>44699.0</v>
      </c>
      <c r="W1104" s="2">
        <v>280.6</v>
      </c>
      <c r="Y1104" s="12">
        <v>44699.0</v>
      </c>
      <c r="Z1104" s="2">
        <v>280.6</v>
      </c>
      <c r="AA1104" s="22">
        <f t="shared" si="7"/>
        <v>-0.04276451146</v>
      </c>
      <c r="AB1104" s="3" t="s">
        <v>662</v>
      </c>
      <c r="AC1104" s="4">
        <f t="array" ref="AC1104">XLOOKUP(AB1104,'Agregado (2)'!$B$2:$B$1511,'Agregado (2)'!$H$2:$H$1511)</f>
        <v>0.007403053507</v>
      </c>
      <c r="AD1104" s="3" t="s">
        <v>662</v>
      </c>
      <c r="AE1104" s="2">
        <v>-1714.228</v>
      </c>
      <c r="AF1104" s="12">
        <v>44699.0</v>
      </c>
      <c r="AG1104" s="2">
        <v>236.6</v>
      </c>
      <c r="AH1104" s="9">
        <f t="shared" si="8"/>
        <v>-0.07045137343</v>
      </c>
    </row>
    <row r="1105" ht="15.75" customHeight="1">
      <c r="B1105" s="13" t="s">
        <v>662</v>
      </c>
      <c r="C1105" s="10">
        <v>125460.07100000013</v>
      </c>
      <c r="D1105" s="21">
        <f t="shared" si="1"/>
        <v>-0.01357103002</v>
      </c>
      <c r="E1105" s="10">
        <v>159459.91900000026</v>
      </c>
      <c r="F1105" s="10">
        <v>172529.13099999996</v>
      </c>
      <c r="G1105" s="10">
        <f t="shared" si="2"/>
        <v>457449.1074</v>
      </c>
      <c r="H1105" s="11">
        <f t="shared" si="5"/>
        <v>0.007403053507</v>
      </c>
      <c r="J1105" s="12"/>
      <c r="K1105" s="12"/>
      <c r="L1105" s="12"/>
      <c r="M1105" s="12"/>
      <c r="N1105" s="12"/>
      <c r="O1105" s="12"/>
      <c r="P1105" s="12"/>
      <c r="Q1105" s="12">
        <v>44700.0</v>
      </c>
      <c r="R1105" s="2">
        <v>253.14</v>
      </c>
      <c r="S1105" s="3" t="s">
        <v>663</v>
      </c>
      <c r="T1105" s="4">
        <f t="array" ref="T1105">XLOOKUP(S1105,'Agregado (2)'!$B$2:$B$1511,'Agregado (2)'!$H$2:$H$1511)</f>
        <v>0.003605197924</v>
      </c>
      <c r="V1105" s="12">
        <v>44700.0</v>
      </c>
      <c r="W1105" s="2">
        <v>282.76</v>
      </c>
      <c r="Y1105" s="12">
        <v>44700.0</v>
      </c>
      <c r="Z1105" s="2">
        <v>282.76</v>
      </c>
      <c r="AA1105" s="22">
        <f t="shared" si="7"/>
        <v>0.007668313634</v>
      </c>
      <c r="AB1105" s="3" t="s">
        <v>663</v>
      </c>
      <c r="AC1105" s="4">
        <f t="array" ref="AC1105">XLOOKUP(AB1105,'Agregado (2)'!$B$2:$B$1511,'Agregado (2)'!$H$2:$H$1511)</f>
        <v>0.003605197924</v>
      </c>
      <c r="AD1105" s="3" t="s">
        <v>663</v>
      </c>
      <c r="AE1105" s="2">
        <v>1567.144</v>
      </c>
      <c r="AF1105" s="12">
        <v>44700.0</v>
      </c>
      <c r="AG1105" s="2">
        <v>236.47</v>
      </c>
      <c r="AH1105" s="9">
        <f t="shared" si="8"/>
        <v>-0.0005496015527</v>
      </c>
    </row>
    <row r="1106" ht="15.75" customHeight="1">
      <c r="B1106" s="13" t="s">
        <v>663</v>
      </c>
      <c r="C1106" s="10">
        <v>127027.21500000013</v>
      </c>
      <c r="D1106" s="21">
        <f t="shared" si="1"/>
        <v>0.01241380625</v>
      </c>
      <c r="E1106" s="10">
        <v>159400.90200000026</v>
      </c>
      <c r="F1106" s="10">
        <v>172673.14899999998</v>
      </c>
      <c r="G1106" s="10">
        <f t="shared" si="2"/>
        <v>459101.2784</v>
      </c>
      <c r="H1106" s="11">
        <f t="shared" si="5"/>
        <v>0.003605197924</v>
      </c>
      <c r="J1106" s="12"/>
      <c r="K1106" s="12"/>
      <c r="L1106" s="12"/>
      <c r="M1106" s="12"/>
      <c r="N1106" s="12"/>
      <c r="O1106" s="12"/>
      <c r="P1106" s="12"/>
      <c r="Q1106" s="12">
        <v>44701.0</v>
      </c>
      <c r="R1106" s="2">
        <v>252.56</v>
      </c>
      <c r="S1106" s="3" t="s">
        <v>664</v>
      </c>
      <c r="T1106" s="4">
        <f t="array" ref="T1106">XLOOKUP(S1106,'Agregado (2)'!$B$2:$B$1511,'Agregado (2)'!$H$2:$H$1511)</f>
        <v>0.004676275477</v>
      </c>
      <c r="V1106" s="12">
        <v>44701.0</v>
      </c>
      <c r="W1106" s="2">
        <v>289.27</v>
      </c>
      <c r="Y1106" s="12">
        <v>44701.0</v>
      </c>
      <c r="Z1106" s="2">
        <v>289.27</v>
      </c>
      <c r="AA1106" s="22">
        <f t="shared" si="7"/>
        <v>0.02276202672</v>
      </c>
      <c r="AB1106" s="3" t="s">
        <v>664</v>
      </c>
      <c r="AC1106" s="4">
        <f t="array" ref="AC1106">XLOOKUP(AB1106,'Agregado (2)'!$B$2:$B$1511,'Agregado (2)'!$H$2:$H$1511)</f>
        <v>0.004676275477</v>
      </c>
      <c r="AD1106" s="3" t="s">
        <v>664</v>
      </c>
      <c r="AE1106" s="2">
        <v>1791.908</v>
      </c>
      <c r="AF1106" s="12">
        <v>44701.0</v>
      </c>
      <c r="AG1106" s="2">
        <v>221.3</v>
      </c>
      <c r="AH1106" s="9">
        <f t="shared" si="8"/>
        <v>-0.06630210293</v>
      </c>
    </row>
    <row r="1107" ht="15.75" customHeight="1">
      <c r="B1107" s="13" t="s">
        <v>664</v>
      </c>
      <c r="C1107" s="10">
        <v>128819.12300000012</v>
      </c>
      <c r="D1107" s="21">
        <f t="shared" si="1"/>
        <v>0.01400791831</v>
      </c>
      <c r="E1107" s="10">
        <v>159557.37700000027</v>
      </c>
      <c r="F1107" s="10">
        <v>172876.67599999998</v>
      </c>
      <c r="G1107" s="10">
        <f t="shared" si="2"/>
        <v>461253.19</v>
      </c>
      <c r="H1107" s="11">
        <f t="shared" si="5"/>
        <v>0.004676275477</v>
      </c>
      <c r="J1107" s="12"/>
      <c r="K1107" s="12"/>
      <c r="L1107" s="12"/>
      <c r="M1107" s="12"/>
      <c r="N1107" s="12"/>
      <c r="O1107" s="12"/>
      <c r="P1107" s="12"/>
      <c r="Q1107" s="12">
        <v>44704.0</v>
      </c>
      <c r="R1107" s="2">
        <v>260.65</v>
      </c>
      <c r="S1107" s="3" t="s">
        <v>665</v>
      </c>
      <c r="T1107" s="4">
        <f t="array" ref="T1107">XLOOKUP(S1107,'Agregado (2)'!$B$2:$B$1511,'Agregado (2)'!$H$2:$H$1511)</f>
        <v>0.001091409433</v>
      </c>
      <c r="V1107" s="12">
        <v>44704.0</v>
      </c>
      <c r="W1107" s="2">
        <v>295.15</v>
      </c>
      <c r="Y1107" s="12">
        <v>44704.0</v>
      </c>
      <c r="Z1107" s="2">
        <v>295.15</v>
      </c>
      <c r="AA1107" s="22">
        <f t="shared" si="7"/>
        <v>0.02012319366</v>
      </c>
      <c r="AB1107" s="3" t="s">
        <v>665</v>
      </c>
      <c r="AC1107" s="4">
        <f t="array" ref="AC1107">XLOOKUP(AB1107,'Agregado (2)'!$B$2:$B$1511,'Agregado (2)'!$H$2:$H$1511)</f>
        <v>0.001091409433</v>
      </c>
      <c r="AD1107" s="3" t="s">
        <v>665</v>
      </c>
      <c r="AE1107" s="2">
        <v>116.881</v>
      </c>
      <c r="AF1107" s="12">
        <v>44704.0</v>
      </c>
      <c r="AG1107" s="2">
        <v>224.97</v>
      </c>
      <c r="AH1107" s="9">
        <f t="shared" si="8"/>
        <v>0.01644781292</v>
      </c>
    </row>
    <row r="1108" ht="15.75" customHeight="1">
      <c r="B1108" s="13" t="s">
        <v>665</v>
      </c>
      <c r="C1108" s="10">
        <v>128936.00400000012</v>
      </c>
      <c r="D1108" s="21">
        <f t="shared" si="1"/>
        <v>0.0009069150971</v>
      </c>
      <c r="E1108" s="10">
        <v>159772.56600000028</v>
      </c>
      <c r="F1108" s="10">
        <v>173048.30999999997</v>
      </c>
      <c r="G1108" s="10">
        <f t="shared" si="2"/>
        <v>461756.8809</v>
      </c>
      <c r="H1108" s="11">
        <f t="shared" si="5"/>
        <v>0.001091409433</v>
      </c>
      <c r="J1108" s="12"/>
      <c r="K1108" s="12"/>
      <c r="L1108" s="12"/>
      <c r="M1108" s="12"/>
      <c r="N1108" s="12"/>
      <c r="O1108" s="12"/>
      <c r="P1108" s="12"/>
      <c r="Q1108" s="12">
        <v>44705.0</v>
      </c>
      <c r="R1108" s="2">
        <v>259.62</v>
      </c>
      <c r="S1108" s="3" t="s">
        <v>666</v>
      </c>
      <c r="T1108" s="4">
        <f t="array" ref="T1108">XLOOKUP(S1108,'Agregado (2)'!$B$2:$B$1511,'Agregado (2)'!$H$2:$H$1511)</f>
        <v>0.004786022528</v>
      </c>
      <c r="V1108" s="12">
        <v>44705.0</v>
      </c>
      <c r="W1108" s="2">
        <v>292.88</v>
      </c>
      <c r="Y1108" s="12">
        <v>44705.0</v>
      </c>
      <c r="Z1108" s="2">
        <v>292.88</v>
      </c>
      <c r="AA1108" s="22">
        <f t="shared" si="7"/>
        <v>-0.007720732875</v>
      </c>
      <c r="AB1108" s="3" t="s">
        <v>666</v>
      </c>
      <c r="AC1108" s="4">
        <f t="array" ref="AC1108">XLOOKUP(AB1108,'Agregado (2)'!$B$2:$B$1511,'Agregado (2)'!$H$2:$H$1511)</f>
        <v>0.004786022528</v>
      </c>
      <c r="AD1108" s="3" t="s">
        <v>666</v>
      </c>
      <c r="AE1108" s="2">
        <v>1646.986</v>
      </c>
      <c r="AF1108" s="12">
        <v>44705.0</v>
      </c>
      <c r="AG1108" s="2">
        <v>209.39</v>
      </c>
      <c r="AH1108" s="9">
        <f t="shared" si="8"/>
        <v>-0.07176851818</v>
      </c>
    </row>
    <row r="1109" ht="15.75" customHeight="1">
      <c r="B1109" s="13" t="s">
        <v>666</v>
      </c>
      <c r="C1109" s="10">
        <v>130582.99000000012</v>
      </c>
      <c r="D1109" s="21">
        <f t="shared" si="1"/>
        <v>0.01269277509</v>
      </c>
      <c r="E1109" s="10">
        <v>160111.34100000028</v>
      </c>
      <c r="F1109" s="10">
        <v>173277.81299999997</v>
      </c>
      <c r="G1109" s="10">
        <f t="shared" si="2"/>
        <v>463972.1567</v>
      </c>
      <c r="H1109" s="11">
        <f t="shared" si="5"/>
        <v>0.004786022528</v>
      </c>
      <c r="J1109" s="12"/>
      <c r="K1109" s="12"/>
      <c r="L1109" s="12"/>
      <c r="M1109" s="12"/>
      <c r="N1109" s="12"/>
      <c r="O1109" s="12"/>
      <c r="P1109" s="12"/>
      <c r="Q1109" s="12">
        <v>44706.0</v>
      </c>
      <c r="R1109" s="2">
        <v>262.52</v>
      </c>
      <c r="S1109" s="3" t="s">
        <v>667</v>
      </c>
      <c r="T1109" s="4">
        <f t="array" ref="T1109">XLOOKUP(S1109,'Agregado (2)'!$B$2:$B$1511,'Agregado (2)'!$H$2:$H$1511)</f>
        <v>0.005589460278</v>
      </c>
      <c r="V1109" s="12">
        <v>44706.0</v>
      </c>
      <c r="W1109" s="2">
        <v>291.99</v>
      </c>
      <c r="Y1109" s="12">
        <v>44706.0</v>
      </c>
      <c r="Z1109" s="2">
        <v>291.99</v>
      </c>
      <c r="AA1109" s="22">
        <f t="shared" si="7"/>
        <v>-0.003043413705</v>
      </c>
      <c r="AB1109" s="3" t="s">
        <v>667</v>
      </c>
      <c r="AC1109" s="4">
        <f t="array" ref="AC1109">XLOOKUP(AB1109,'Agregado (2)'!$B$2:$B$1511,'Agregado (2)'!$H$2:$H$1511)</f>
        <v>0.005589460278</v>
      </c>
      <c r="AD1109" s="3" t="s">
        <v>667</v>
      </c>
      <c r="AE1109" s="2">
        <v>1692.711</v>
      </c>
      <c r="AF1109" s="12">
        <v>44706.0</v>
      </c>
      <c r="AG1109" s="2">
        <v>219.6</v>
      </c>
      <c r="AH1109" s="9">
        <f t="shared" si="8"/>
        <v>0.04760916783</v>
      </c>
    </row>
    <row r="1110" ht="15.75" customHeight="1">
      <c r="B1110" s="13" t="s">
        <v>667</v>
      </c>
      <c r="C1110" s="10">
        <v>132275.70100000012</v>
      </c>
      <c r="D1110" s="21">
        <f t="shared" si="1"/>
        <v>0.012879425</v>
      </c>
      <c r="E1110" s="10">
        <v>160447.3700000003</v>
      </c>
      <c r="F1110" s="10">
        <v>173849.68799999997</v>
      </c>
      <c r="G1110" s="10">
        <f t="shared" si="2"/>
        <v>466572.7719</v>
      </c>
      <c r="H1110" s="11">
        <f t="shared" si="5"/>
        <v>0.005589460278</v>
      </c>
      <c r="J1110" s="12"/>
      <c r="K1110" s="12"/>
      <c r="L1110" s="12"/>
      <c r="M1110" s="12"/>
      <c r="N1110" s="12"/>
      <c r="O1110" s="12"/>
      <c r="P1110" s="12"/>
      <c r="Q1110" s="12">
        <v>44707.0</v>
      </c>
      <c r="R1110" s="2">
        <v>265.9</v>
      </c>
      <c r="S1110" s="3" t="s">
        <v>668</v>
      </c>
      <c r="T1110" s="4">
        <f t="array" ref="T1110">XLOOKUP(S1110,'Agregado (2)'!$B$2:$B$1511,'Agregado (2)'!$H$2:$H$1511)</f>
        <v>0.007638814324</v>
      </c>
      <c r="V1110" s="12">
        <v>44707.0</v>
      </c>
      <c r="W1110" s="2">
        <v>299.44</v>
      </c>
      <c r="Y1110" s="12">
        <v>44707.0</v>
      </c>
      <c r="Z1110" s="2">
        <v>299.44</v>
      </c>
      <c r="AA1110" s="22">
        <f t="shared" si="7"/>
        <v>0.02519450849</v>
      </c>
      <c r="AB1110" s="3" t="s">
        <v>668</v>
      </c>
      <c r="AC1110" s="4">
        <f t="array" ref="AC1110">XLOOKUP(AB1110,'Agregado (2)'!$B$2:$B$1511,'Agregado (2)'!$H$2:$H$1511)</f>
        <v>0.007638814324</v>
      </c>
      <c r="AD1110" s="3" t="s">
        <v>668</v>
      </c>
      <c r="AE1110" s="2">
        <v>2940.545</v>
      </c>
      <c r="AF1110" s="12">
        <v>44707.0</v>
      </c>
      <c r="AG1110" s="2">
        <v>235.91</v>
      </c>
      <c r="AH1110" s="9">
        <f t="shared" si="8"/>
        <v>0.07164266672</v>
      </c>
    </row>
    <row r="1111" ht="15.75" customHeight="1">
      <c r="B1111" s="13" t="s">
        <v>668</v>
      </c>
      <c r="C1111" s="10">
        <v>135216.24600000013</v>
      </c>
      <c r="D1111" s="21">
        <f t="shared" si="1"/>
        <v>0.02198693077</v>
      </c>
      <c r="E1111" s="10">
        <v>160906.2990000003</v>
      </c>
      <c r="F1111" s="10">
        <v>174027.91499999998</v>
      </c>
      <c r="G1111" s="10">
        <f t="shared" si="2"/>
        <v>470150.482</v>
      </c>
      <c r="H1111" s="11">
        <f t="shared" si="5"/>
        <v>0.007638814324</v>
      </c>
      <c r="J1111" s="12"/>
      <c r="K1111" s="12"/>
      <c r="L1111" s="12"/>
      <c r="M1111" s="12"/>
      <c r="N1111" s="12"/>
      <c r="O1111" s="12"/>
      <c r="P1111" s="12"/>
      <c r="Q1111" s="12">
        <v>44708.0</v>
      </c>
      <c r="R1111" s="2">
        <v>273.24</v>
      </c>
      <c r="S1111" s="3" t="s">
        <v>669</v>
      </c>
      <c r="T1111" s="4">
        <f t="array" ref="T1111">XLOOKUP(S1111,'Agregado (2)'!$B$2:$B$1511,'Agregado (2)'!$H$2:$H$1511)</f>
        <v>-0.002724826085</v>
      </c>
      <c r="V1111" s="12">
        <v>44708.0</v>
      </c>
      <c r="W1111" s="2">
        <v>307.49</v>
      </c>
      <c r="Y1111" s="12">
        <v>44708.0</v>
      </c>
      <c r="Z1111" s="2">
        <v>307.49</v>
      </c>
      <c r="AA1111" s="22">
        <f t="shared" si="7"/>
        <v>0.0265285028</v>
      </c>
      <c r="AB1111" s="3" t="s">
        <v>669</v>
      </c>
      <c r="AC1111" s="4">
        <f t="array" ref="AC1111">XLOOKUP(AB1111,'Agregado (2)'!$B$2:$B$1511,'Agregado (2)'!$H$2:$H$1511)</f>
        <v>-0.002724826085</v>
      </c>
      <c r="AD1111" s="3" t="s">
        <v>669</v>
      </c>
      <c r="AE1111" s="2">
        <v>-2350.554</v>
      </c>
      <c r="AF1111" s="12">
        <v>44708.0</v>
      </c>
      <c r="AG1111" s="2">
        <v>253.21</v>
      </c>
      <c r="AH1111" s="9">
        <f t="shared" si="8"/>
        <v>0.0707688076</v>
      </c>
    </row>
    <row r="1112" ht="15.75" customHeight="1">
      <c r="B1112" s="13" t="s">
        <v>669</v>
      </c>
      <c r="C1112" s="10">
        <v>132865.69200000013</v>
      </c>
      <c r="D1112" s="21">
        <f t="shared" si="1"/>
        <v>-0.0175365357</v>
      </c>
      <c r="E1112" s="10">
        <v>161679.6330000003</v>
      </c>
      <c r="F1112" s="10">
        <v>174325.83999999997</v>
      </c>
      <c r="G1112" s="10">
        <f t="shared" si="2"/>
        <v>468871.1475</v>
      </c>
      <c r="H1112" s="11">
        <f t="shared" si="5"/>
        <v>-0.002724826085</v>
      </c>
      <c r="J1112" s="12"/>
      <c r="K1112" s="12"/>
      <c r="L1112" s="12"/>
      <c r="M1112" s="12"/>
      <c r="N1112" s="12"/>
      <c r="O1112" s="12"/>
      <c r="P1112" s="12"/>
      <c r="Q1112" s="12">
        <v>44712.0</v>
      </c>
      <c r="R1112" s="2">
        <v>271.87</v>
      </c>
      <c r="S1112" s="3" t="s">
        <v>670</v>
      </c>
      <c r="T1112" s="4">
        <f t="array" ref="T1112">XLOOKUP(S1112,'Agregado (2)'!$B$2:$B$1511,'Agregado (2)'!$H$2:$H$1511)</f>
        <v>0.00276900184</v>
      </c>
      <c r="V1112" s="12">
        <v>44712.0</v>
      </c>
      <c r="W1112" s="2">
        <v>301.57</v>
      </c>
      <c r="Y1112" s="12">
        <v>44712.0</v>
      </c>
      <c r="Z1112" s="2">
        <v>301.57</v>
      </c>
      <c r="AA1112" s="22">
        <f t="shared" si="7"/>
        <v>-0.0194404047</v>
      </c>
      <c r="AB1112" s="3" t="s">
        <v>670</v>
      </c>
      <c r="AC1112" s="4">
        <f t="array" ref="AC1112">XLOOKUP(AB1112,'Agregado (2)'!$B$2:$B$1511,'Agregado (2)'!$H$2:$H$1511)</f>
        <v>0.00276900184</v>
      </c>
      <c r="AD1112" s="3" t="s">
        <v>670</v>
      </c>
      <c r="AE1112" s="2">
        <v>892.977</v>
      </c>
      <c r="AF1112" s="12">
        <v>44712.0</v>
      </c>
      <c r="AG1112" s="2">
        <v>252.75</v>
      </c>
      <c r="AH1112" s="9">
        <f t="shared" si="8"/>
        <v>-0.00181832606</v>
      </c>
    </row>
    <row r="1113" ht="15.75" customHeight="1">
      <c r="B1113" s="13" t="s">
        <v>670</v>
      </c>
      <c r="C1113" s="10">
        <v>133758.66900000014</v>
      </c>
      <c r="D1113" s="21">
        <f t="shared" si="1"/>
        <v>0.00669841522</v>
      </c>
      <c r="E1113" s="10">
        <v>161846.4970000003</v>
      </c>
      <c r="F1113" s="10">
        <v>174566.07899999997</v>
      </c>
      <c r="G1113" s="10">
        <f t="shared" si="2"/>
        <v>470171.2517</v>
      </c>
      <c r="H1113" s="11">
        <f t="shared" si="5"/>
        <v>0.00276900184</v>
      </c>
      <c r="J1113" s="12"/>
      <c r="K1113" s="12"/>
      <c r="L1113" s="12"/>
      <c r="M1113" s="12"/>
      <c r="N1113" s="12"/>
      <c r="O1113" s="12"/>
      <c r="P1113" s="12"/>
      <c r="Q1113" s="12">
        <v>44713.0</v>
      </c>
      <c r="R1113" s="2">
        <v>272.42</v>
      </c>
      <c r="S1113" s="3">
        <v>44567.0</v>
      </c>
      <c r="T1113" s="4">
        <f t="array" ref="T1113">XLOOKUP(S1113,'Agregado (2)'!$B$2:$B$1511,'Agregado (2)'!$H$2:$H$1511)</f>
        <v>0.004297844615</v>
      </c>
      <c r="V1113" s="12">
        <v>44713.0</v>
      </c>
      <c r="W1113" s="2">
        <v>282.38</v>
      </c>
      <c r="Y1113" s="12">
        <v>44713.0</v>
      </c>
      <c r="Z1113" s="2">
        <v>282.38</v>
      </c>
      <c r="AA1113" s="22">
        <f t="shared" si="7"/>
        <v>-0.06574848011</v>
      </c>
      <c r="AB1113" s="3">
        <v>44567.0</v>
      </c>
      <c r="AC1113" s="4">
        <f t="array" ref="AC1113">XLOOKUP(AB1113,'Agregado (2)'!$B$2:$B$1511,'Agregado (2)'!$H$2:$H$1511)</f>
        <v>0.004297844615</v>
      </c>
      <c r="AD1113" s="3">
        <v>44567.0</v>
      </c>
      <c r="AE1113" s="2">
        <v>1382.793</v>
      </c>
      <c r="AF1113" s="12">
        <v>44713.0</v>
      </c>
      <c r="AG1113" s="2">
        <v>246.79</v>
      </c>
      <c r="AH1113" s="9">
        <f t="shared" si="8"/>
        <v>-0.02386308533</v>
      </c>
    </row>
    <row r="1114" ht="15.75" customHeight="1">
      <c r="B1114" s="13">
        <v>44567.0</v>
      </c>
      <c r="C1114" s="10">
        <v>135141.46200000015</v>
      </c>
      <c r="D1114" s="21">
        <f t="shared" si="1"/>
        <v>0.01028489785</v>
      </c>
      <c r="E1114" s="10">
        <v>162302.5340000003</v>
      </c>
      <c r="F1114" s="10">
        <v>174752.31699999998</v>
      </c>
      <c r="G1114" s="10">
        <f t="shared" si="2"/>
        <v>472196.3233</v>
      </c>
      <c r="H1114" s="11">
        <f t="shared" si="5"/>
        <v>0.004297844615</v>
      </c>
      <c r="J1114" s="12"/>
      <c r="K1114" s="12"/>
      <c r="L1114" s="12"/>
      <c r="M1114" s="12"/>
      <c r="N1114" s="12"/>
      <c r="O1114" s="12"/>
      <c r="P1114" s="12"/>
      <c r="Q1114" s="12">
        <v>44714.0</v>
      </c>
      <c r="R1114" s="2">
        <v>274.58</v>
      </c>
      <c r="S1114" s="3">
        <v>44598.0</v>
      </c>
      <c r="T1114" s="4">
        <f t="array" ref="T1114">XLOOKUP(S1114,'Agregado (2)'!$B$2:$B$1511,'Agregado (2)'!$H$2:$H$1511)</f>
        <v>-0.004924369055</v>
      </c>
      <c r="V1114" s="12">
        <v>44714.0</v>
      </c>
      <c r="W1114" s="2">
        <v>293.57</v>
      </c>
      <c r="Y1114" s="12">
        <v>44714.0</v>
      </c>
      <c r="Z1114" s="2">
        <v>293.57</v>
      </c>
      <c r="AA1114" s="22">
        <f t="shared" si="7"/>
        <v>0.0388624301</v>
      </c>
      <c r="AB1114" s="3">
        <v>44598.0</v>
      </c>
      <c r="AC1114" s="4">
        <f t="array" ref="AC1114">XLOOKUP(AB1114,'Agregado (2)'!$B$2:$B$1511,'Agregado (2)'!$H$2:$H$1511)</f>
        <v>-0.004924369055</v>
      </c>
      <c r="AD1114" s="3">
        <v>44598.0</v>
      </c>
      <c r="AE1114" s="2">
        <v>-3708.094</v>
      </c>
      <c r="AF1114" s="12">
        <v>44714.0</v>
      </c>
      <c r="AG1114" s="2">
        <v>258.33</v>
      </c>
      <c r="AH1114" s="9">
        <f t="shared" si="8"/>
        <v>0.0457000648</v>
      </c>
    </row>
    <row r="1115" ht="15.75" customHeight="1">
      <c r="B1115" s="13">
        <v>44598.0</v>
      </c>
      <c r="C1115" s="10">
        <v>131433.36800000013</v>
      </c>
      <c r="D1115" s="21">
        <f t="shared" si="1"/>
        <v>-0.0278220805</v>
      </c>
      <c r="E1115" s="10">
        <v>163125.57100000032</v>
      </c>
      <c r="F1115" s="10">
        <v>175317.85899999997</v>
      </c>
      <c r="G1115" s="10">
        <f t="shared" si="2"/>
        <v>469876.7702</v>
      </c>
      <c r="H1115" s="11">
        <f t="shared" si="5"/>
        <v>-0.004924369055</v>
      </c>
      <c r="J1115" s="12"/>
      <c r="K1115" s="12"/>
      <c r="L1115" s="12"/>
      <c r="M1115" s="12"/>
      <c r="N1115" s="12"/>
      <c r="O1115" s="12"/>
      <c r="P1115" s="12"/>
      <c r="Q1115" s="12">
        <v>44715.0</v>
      </c>
      <c r="R1115" s="2">
        <v>270.02</v>
      </c>
      <c r="S1115" s="3">
        <v>44626.0</v>
      </c>
      <c r="T1115" s="4">
        <f t="array" ref="T1115">XLOOKUP(S1115,'Agregado (2)'!$B$2:$B$1511,'Agregado (2)'!$H$2:$H$1511)</f>
        <v>-0.002090776283</v>
      </c>
      <c r="V1115" s="12">
        <v>44715.0</v>
      </c>
      <c r="W1115" s="2">
        <v>285.28</v>
      </c>
      <c r="Y1115" s="12">
        <v>44715.0</v>
      </c>
      <c r="Z1115" s="2">
        <v>285.28</v>
      </c>
      <c r="AA1115" s="22">
        <f t="shared" si="7"/>
        <v>-0.02864495757</v>
      </c>
      <c r="AB1115" s="3">
        <v>44626.0</v>
      </c>
      <c r="AC1115" s="4">
        <f t="array" ref="AC1115">XLOOKUP(AB1115,'Agregado (2)'!$B$2:$B$1511,'Agregado (2)'!$H$2:$H$1511)</f>
        <v>-0.002090776283</v>
      </c>
      <c r="AD1115" s="3">
        <v>44626.0</v>
      </c>
      <c r="AE1115" s="2">
        <v>-1794.543</v>
      </c>
      <c r="AF1115" s="12">
        <v>44715.0</v>
      </c>
      <c r="AG1115" s="2">
        <v>234.52</v>
      </c>
      <c r="AH1115" s="9">
        <f t="shared" si="8"/>
        <v>-0.09669696528</v>
      </c>
    </row>
    <row r="1116" ht="15.75" customHeight="1">
      <c r="B1116" s="13">
        <v>44626.0</v>
      </c>
      <c r="C1116" s="10">
        <v>129638.82500000013</v>
      </c>
      <c r="D1116" s="21">
        <f t="shared" si="1"/>
        <v>-0.0137477013</v>
      </c>
      <c r="E1116" s="10">
        <v>163586.66300000032</v>
      </c>
      <c r="F1116" s="10">
        <v>175669.91499999998</v>
      </c>
      <c r="G1116" s="10">
        <f t="shared" si="2"/>
        <v>468895.3893</v>
      </c>
      <c r="H1116" s="11">
        <f t="shared" si="5"/>
        <v>-0.002090776283</v>
      </c>
      <c r="J1116" s="12"/>
      <c r="K1116" s="12"/>
      <c r="L1116" s="12"/>
      <c r="M1116" s="12"/>
      <c r="N1116" s="12"/>
      <c r="O1116" s="12"/>
      <c r="P1116" s="12"/>
      <c r="Q1116" s="12">
        <v>44718.0</v>
      </c>
      <c r="R1116" s="2">
        <v>268.75</v>
      </c>
      <c r="S1116" s="3">
        <v>44718.0</v>
      </c>
      <c r="T1116" s="4">
        <f t="array" ref="T1116">XLOOKUP(S1116,'Agregado (2)'!$B$2:$B$1511,'Agregado (2)'!$H$2:$H$1511)</f>
        <v>0.0001104449854</v>
      </c>
      <c r="V1116" s="12">
        <v>44718.0</v>
      </c>
      <c r="W1116" s="2">
        <v>284.53</v>
      </c>
      <c r="Y1116" s="12">
        <v>44718.0</v>
      </c>
      <c r="Z1116" s="2">
        <v>284.53</v>
      </c>
      <c r="AA1116" s="22">
        <f t="shared" si="7"/>
        <v>-0.002632457953</v>
      </c>
      <c r="AB1116" s="3">
        <v>44718.0</v>
      </c>
      <c r="AC1116" s="4">
        <f t="array" ref="AC1116">XLOOKUP(AB1116,'Agregado (2)'!$B$2:$B$1511,'Agregado (2)'!$H$2:$H$1511)</f>
        <v>0.0001104449854</v>
      </c>
      <c r="AD1116" s="3">
        <v>44718.0</v>
      </c>
      <c r="AE1116" s="2">
        <v>-225.808</v>
      </c>
      <c r="AF1116" s="12">
        <v>44718.0</v>
      </c>
      <c r="AG1116" s="2">
        <v>238.28</v>
      </c>
      <c r="AH1116" s="9">
        <f t="shared" si="8"/>
        <v>0.01590558066</v>
      </c>
    </row>
    <row r="1117" ht="15.75" customHeight="1">
      <c r="B1117" s="13">
        <v>44718.0</v>
      </c>
      <c r="C1117" s="10">
        <v>129413.01700000012</v>
      </c>
      <c r="D1117" s="21">
        <f t="shared" si="1"/>
        <v>-0.00174334261</v>
      </c>
      <c r="E1117" s="10">
        <v>163916.54500000033</v>
      </c>
      <c r="F1117" s="10">
        <v>175617.61899999998</v>
      </c>
      <c r="G1117" s="10">
        <f t="shared" si="2"/>
        <v>468947.1793</v>
      </c>
      <c r="H1117" s="11">
        <f t="shared" si="5"/>
        <v>0.0001104449854</v>
      </c>
      <c r="J1117" s="12"/>
      <c r="K1117" s="12"/>
      <c r="L1117" s="12"/>
      <c r="M1117" s="12"/>
      <c r="N1117" s="12"/>
      <c r="O1117" s="12"/>
      <c r="P1117" s="12"/>
      <c r="Q1117" s="12">
        <v>44719.0</v>
      </c>
      <c r="R1117" s="2">
        <v>272.5</v>
      </c>
      <c r="S1117" s="3">
        <v>44748.0</v>
      </c>
      <c r="T1117" s="4">
        <f t="array" ref="T1117">XLOOKUP(S1117,'Agregado (2)'!$B$2:$B$1511,'Agregado (2)'!$H$2:$H$1511)</f>
        <v>0.01186541618</v>
      </c>
      <c r="V1117" s="12">
        <v>44719.0</v>
      </c>
      <c r="W1117" s="2">
        <v>289.39</v>
      </c>
      <c r="Y1117" s="12">
        <v>44719.0</v>
      </c>
      <c r="Z1117" s="2">
        <v>289.39</v>
      </c>
      <c r="AA1117" s="22">
        <f t="shared" si="7"/>
        <v>0.01693656319</v>
      </c>
      <c r="AB1117" s="3">
        <v>44748.0</v>
      </c>
      <c r="AC1117" s="4">
        <f t="array" ref="AC1117">XLOOKUP(AB1117,'Agregado (2)'!$B$2:$B$1511,'Agregado (2)'!$H$2:$H$1511)</f>
        <v>0.01186541618</v>
      </c>
      <c r="AD1117" s="3">
        <v>44748.0</v>
      </c>
      <c r="AE1117" s="2">
        <v>226.515</v>
      </c>
      <c r="AF1117" s="12">
        <v>44719.0</v>
      </c>
      <c r="AG1117" s="2">
        <v>238.89</v>
      </c>
      <c r="AH1117" s="9">
        <f t="shared" si="8"/>
        <v>0.002556742177</v>
      </c>
    </row>
    <row r="1118" ht="15.75" customHeight="1">
      <c r="B1118" s="13">
        <v>44748.0</v>
      </c>
      <c r="C1118" s="10">
        <v>129639.53200000012</v>
      </c>
      <c r="D1118" s="21">
        <f t="shared" si="1"/>
        <v>0.001748796208</v>
      </c>
      <c r="E1118" s="10">
        <v>169273.29700000034</v>
      </c>
      <c r="F1118" s="10">
        <v>175631.74399999998</v>
      </c>
      <c r="G1118" s="10">
        <f t="shared" si="2"/>
        <v>474544.5747</v>
      </c>
      <c r="H1118" s="11">
        <f t="shared" si="5"/>
        <v>0.01186541618</v>
      </c>
      <c r="J1118" s="12"/>
      <c r="K1118" s="12"/>
      <c r="L1118" s="12"/>
      <c r="M1118" s="12"/>
      <c r="N1118" s="12"/>
      <c r="O1118" s="12"/>
      <c r="P1118" s="12"/>
      <c r="Q1118" s="12">
        <v>44720.0</v>
      </c>
      <c r="R1118" s="2">
        <v>270.41</v>
      </c>
      <c r="S1118" s="3">
        <v>44779.0</v>
      </c>
      <c r="T1118" s="4">
        <f t="array" ref="T1118">XLOOKUP(S1118,'Agregado (2)'!$B$2:$B$1511,'Agregado (2)'!$H$2:$H$1511)</f>
        <v>0.01239836783</v>
      </c>
      <c r="V1118" s="12">
        <v>44720.0</v>
      </c>
      <c r="W1118" s="2">
        <v>283.88</v>
      </c>
      <c r="Y1118" s="12">
        <v>44720.0</v>
      </c>
      <c r="Z1118" s="2">
        <v>283.88</v>
      </c>
      <c r="AA1118" s="22">
        <f t="shared" si="7"/>
        <v>-0.01922364569</v>
      </c>
      <c r="AB1118" s="3">
        <v>44779.0</v>
      </c>
      <c r="AC1118" s="4">
        <f t="array" ref="AC1118">XLOOKUP(AB1118,'Agregado (2)'!$B$2:$B$1511,'Agregado (2)'!$H$2:$H$1511)</f>
        <v>0.01239836783</v>
      </c>
      <c r="AD1118" s="3">
        <v>44779.0</v>
      </c>
      <c r="AE1118" s="2">
        <v>1372.028</v>
      </c>
      <c r="AF1118" s="12">
        <v>44720.0</v>
      </c>
      <c r="AG1118" s="2">
        <v>241.87</v>
      </c>
      <c r="AH1118" s="9">
        <f t="shared" si="8"/>
        <v>0.0123971968</v>
      </c>
    </row>
    <row r="1119" ht="15.75" customHeight="1">
      <c r="B1119" s="13">
        <v>44779.0</v>
      </c>
      <c r="C1119" s="10">
        <v>131011.56000000013</v>
      </c>
      <c r="D1119" s="21">
        <f t="shared" si="1"/>
        <v>0.01052779531</v>
      </c>
      <c r="E1119" s="10">
        <v>169335.93700000035</v>
      </c>
      <c r="F1119" s="10">
        <v>180117.27</v>
      </c>
      <c r="G1119" s="10">
        <f t="shared" si="2"/>
        <v>480464.7775</v>
      </c>
      <c r="H1119" s="11">
        <f t="shared" si="5"/>
        <v>0.01239836783</v>
      </c>
      <c r="J1119" s="12"/>
      <c r="K1119" s="12"/>
      <c r="L1119" s="12"/>
      <c r="M1119" s="12"/>
      <c r="N1119" s="12"/>
      <c r="O1119" s="12"/>
      <c r="P1119" s="12"/>
      <c r="Q1119" s="12">
        <v>44721.0</v>
      </c>
      <c r="R1119" s="2">
        <v>264.79</v>
      </c>
      <c r="S1119" s="3">
        <v>44810.0</v>
      </c>
      <c r="T1119" s="4">
        <f t="array" ref="T1119">XLOOKUP(S1119,'Agregado (2)'!$B$2:$B$1511,'Agregado (2)'!$H$2:$H$1511)</f>
        <v>-0.001674158622</v>
      </c>
      <c r="V1119" s="12">
        <v>44721.0</v>
      </c>
      <c r="W1119" s="2">
        <v>279.44</v>
      </c>
      <c r="Y1119" s="12">
        <v>44721.0</v>
      </c>
      <c r="Z1119" s="2">
        <v>279.44</v>
      </c>
      <c r="AA1119" s="22">
        <f t="shared" si="7"/>
        <v>-0.01576401316</v>
      </c>
      <c r="AB1119" s="3">
        <v>44810.0</v>
      </c>
      <c r="AC1119" s="4">
        <f t="array" ref="AC1119">XLOOKUP(AB1119,'Agregado (2)'!$B$2:$B$1511,'Agregado (2)'!$H$2:$H$1511)</f>
        <v>-0.001674158622</v>
      </c>
      <c r="AD1119" s="3">
        <v>44810.0</v>
      </c>
      <c r="AE1119" s="2">
        <v>-884.31</v>
      </c>
      <c r="AF1119" s="12">
        <v>44721.0</v>
      </c>
      <c r="AG1119" s="2">
        <v>239.71</v>
      </c>
      <c r="AH1119" s="9">
        <f t="shared" si="8"/>
        <v>-0.00897053235</v>
      </c>
    </row>
    <row r="1120" ht="15.75" customHeight="1">
      <c r="B1120" s="13">
        <v>44810.0</v>
      </c>
      <c r="C1120" s="10">
        <v>130127.25000000013</v>
      </c>
      <c r="D1120" s="21">
        <f t="shared" si="1"/>
        <v>-0.006772745731</v>
      </c>
      <c r="E1120" s="10">
        <v>169356.59200000035</v>
      </c>
      <c r="F1120" s="10">
        <v>180177.24099999998</v>
      </c>
      <c r="G1120" s="10">
        <f t="shared" si="2"/>
        <v>479661.0762</v>
      </c>
      <c r="H1120" s="11">
        <f t="shared" si="5"/>
        <v>-0.001674158622</v>
      </c>
      <c r="J1120" s="12"/>
      <c r="K1120" s="12"/>
      <c r="L1120" s="12"/>
      <c r="M1120" s="12"/>
      <c r="N1120" s="12"/>
      <c r="O1120" s="12"/>
      <c r="P1120" s="12"/>
      <c r="Q1120" s="12">
        <v>44722.0</v>
      </c>
      <c r="R1120" s="2">
        <v>252.99</v>
      </c>
      <c r="S1120" s="3">
        <v>44840.0</v>
      </c>
      <c r="T1120" s="4">
        <f t="array" ref="T1120">XLOOKUP(S1120,'Agregado (2)'!$B$2:$B$1511,'Agregado (2)'!$H$2:$H$1511)</f>
        <v>-0.007271701497</v>
      </c>
      <c r="V1120" s="12">
        <v>44722.0</v>
      </c>
      <c r="W1120" s="2">
        <v>273.23</v>
      </c>
      <c r="Y1120" s="12">
        <v>44722.0</v>
      </c>
      <c r="Z1120" s="2">
        <v>273.23</v>
      </c>
      <c r="AA1120" s="22">
        <f t="shared" si="7"/>
        <v>-0.02247366917</v>
      </c>
      <c r="AB1120" s="3">
        <v>44840.0</v>
      </c>
      <c r="AC1120" s="4">
        <f t="array" ref="AC1120">XLOOKUP(AB1120,'Agregado (2)'!$B$2:$B$1511,'Agregado (2)'!$H$2:$H$1511)</f>
        <v>-0.007271701497</v>
      </c>
      <c r="AD1120" s="3">
        <v>44840.0</v>
      </c>
      <c r="AE1120" s="2">
        <v>-3333.204</v>
      </c>
      <c r="AF1120" s="12">
        <v>44722.0</v>
      </c>
      <c r="AG1120" s="2">
        <v>232.23</v>
      </c>
      <c r="AH1120" s="9">
        <f t="shared" si="8"/>
        <v>-0.0317015995</v>
      </c>
    </row>
    <row r="1121" ht="15.75" customHeight="1">
      <c r="B1121" s="13">
        <v>44840.0</v>
      </c>
      <c r="C1121" s="10">
        <v>126794.04600000013</v>
      </c>
      <c r="D1121" s="21">
        <f t="shared" si="1"/>
        <v>-0.02594873279</v>
      </c>
      <c r="E1121" s="10">
        <v>169075.16900000034</v>
      </c>
      <c r="F1121" s="10">
        <v>180316.58599999998</v>
      </c>
      <c r="G1121" s="10">
        <f t="shared" si="2"/>
        <v>476185.7751</v>
      </c>
      <c r="H1121" s="11">
        <f t="shared" si="5"/>
        <v>-0.007271701497</v>
      </c>
      <c r="J1121" s="12"/>
      <c r="K1121" s="12"/>
      <c r="L1121" s="12"/>
      <c r="M1121" s="12"/>
      <c r="N1121" s="12"/>
      <c r="O1121" s="12"/>
      <c r="P1121" s="12"/>
      <c r="Q1121" s="12">
        <v>44725.0</v>
      </c>
      <c r="R1121" s="2">
        <v>242.26</v>
      </c>
      <c r="S1121" s="3" t="s">
        <v>671</v>
      </c>
      <c r="T1121" s="4">
        <f t="array" ref="T1121">XLOOKUP(S1121,'Agregado (2)'!$B$2:$B$1511,'Agregado (2)'!$H$2:$H$1511)</f>
        <v>-0.01220564352</v>
      </c>
      <c r="V1121" s="12">
        <v>44725.0</v>
      </c>
      <c r="W1121" s="2">
        <v>265.35</v>
      </c>
      <c r="Y1121" s="12">
        <v>44725.0</v>
      </c>
      <c r="Z1121" s="2">
        <v>265.35</v>
      </c>
      <c r="AA1121" s="22">
        <f t="shared" si="7"/>
        <v>-0.02926422206</v>
      </c>
      <c r="AB1121" s="3" t="s">
        <v>671</v>
      </c>
      <c r="AC1121" s="4">
        <f t="array" ref="AC1121">XLOOKUP(AB1121,'Agregado (2)'!$B$2:$B$1511,'Agregado (2)'!$H$2:$H$1511)</f>
        <v>-0.01220564352</v>
      </c>
      <c r="AD1121" s="3" t="s">
        <v>671</v>
      </c>
      <c r="AE1121" s="2">
        <v>-5712.719</v>
      </c>
      <c r="AF1121" s="12">
        <v>44725.0</v>
      </c>
      <c r="AG1121" s="2">
        <v>215.74</v>
      </c>
      <c r="AH1121" s="9">
        <f t="shared" si="8"/>
        <v>-0.07365428094</v>
      </c>
    </row>
    <row r="1122" ht="15.75" customHeight="1">
      <c r="B1122" s="13" t="s">
        <v>671</v>
      </c>
      <c r="C1122" s="10">
        <v>121081.32700000014</v>
      </c>
      <c r="D1122" s="21">
        <f t="shared" si="1"/>
        <v>-0.04610164128</v>
      </c>
      <c r="E1122" s="10">
        <v>169036.13500000033</v>
      </c>
      <c r="F1122" s="10">
        <v>180291.53199999998</v>
      </c>
      <c r="G1122" s="10">
        <f t="shared" si="2"/>
        <v>470408.9479</v>
      </c>
      <c r="H1122" s="11">
        <f t="shared" si="5"/>
        <v>-0.01220564352</v>
      </c>
      <c r="J1122" s="12"/>
      <c r="K1122" s="12"/>
      <c r="L1122" s="12"/>
      <c r="M1122" s="12"/>
      <c r="N1122" s="12"/>
      <c r="O1122" s="12"/>
      <c r="P1122" s="12"/>
      <c r="Q1122" s="12">
        <v>44726.0</v>
      </c>
      <c r="R1122" s="2">
        <v>244.49</v>
      </c>
      <c r="S1122" s="3" t="s">
        <v>672</v>
      </c>
      <c r="T1122" s="4">
        <f t="array" ref="T1122">XLOOKUP(S1122,'Agregado (2)'!$B$2:$B$1511,'Agregado (2)'!$H$2:$H$1511)</f>
        <v>-0.003070851888</v>
      </c>
      <c r="V1122" s="12">
        <v>44726.0</v>
      </c>
      <c r="W1122" s="2">
        <v>257.68</v>
      </c>
      <c r="Y1122" s="12">
        <v>44726.0</v>
      </c>
      <c r="Z1122" s="2">
        <v>257.68</v>
      </c>
      <c r="AA1122" s="22">
        <f t="shared" si="7"/>
        <v>-0.02933120425</v>
      </c>
      <c r="AB1122" s="3" t="s">
        <v>672</v>
      </c>
      <c r="AC1122" s="4">
        <f t="array" ref="AC1122">XLOOKUP(AB1122,'Agregado (2)'!$B$2:$B$1511,'Agregado (2)'!$H$2:$H$1511)</f>
        <v>-0.003070851888</v>
      </c>
      <c r="AD1122" s="3" t="s">
        <v>672</v>
      </c>
      <c r="AE1122" s="2">
        <v>-431.114</v>
      </c>
      <c r="AF1122" s="12">
        <v>44726.0</v>
      </c>
      <c r="AG1122" s="2">
        <v>220.89</v>
      </c>
      <c r="AH1122" s="9">
        <f t="shared" si="8"/>
        <v>0.0235908611</v>
      </c>
    </row>
    <row r="1123" ht="15.75" customHeight="1">
      <c r="B1123" s="13" t="s">
        <v>672</v>
      </c>
      <c r="C1123" s="10">
        <v>120650.21300000013</v>
      </c>
      <c r="D1123" s="21">
        <f t="shared" si="1"/>
        <v>-0.003566886283</v>
      </c>
      <c r="E1123" s="10">
        <v>168116.87200000032</v>
      </c>
      <c r="F1123" s="10">
        <v>180199.52599999998</v>
      </c>
      <c r="G1123" s="10">
        <f t="shared" si="2"/>
        <v>468966.6074</v>
      </c>
      <c r="H1123" s="11">
        <f t="shared" si="5"/>
        <v>-0.003070851888</v>
      </c>
      <c r="J1123" s="12"/>
      <c r="K1123" s="12"/>
      <c r="L1123" s="12"/>
      <c r="M1123" s="12"/>
      <c r="N1123" s="12"/>
      <c r="O1123" s="12"/>
      <c r="P1123" s="12"/>
      <c r="Q1123" s="12">
        <v>44727.0</v>
      </c>
      <c r="R1123" s="2">
        <v>251.76</v>
      </c>
      <c r="S1123" s="3" t="s">
        <v>673</v>
      </c>
      <c r="T1123" s="4">
        <f t="array" ref="T1123">XLOOKUP(S1123,'Agregado (2)'!$B$2:$B$1511,'Agregado (2)'!$H$2:$H$1511)</f>
        <v>0.009161902273</v>
      </c>
      <c r="V1123" s="12">
        <v>44727.0</v>
      </c>
      <c r="W1123" s="2">
        <v>262.3</v>
      </c>
      <c r="Y1123" s="12">
        <v>44727.0</v>
      </c>
      <c r="Z1123" s="2">
        <v>262.3</v>
      </c>
      <c r="AA1123" s="22">
        <f t="shared" si="7"/>
        <v>0.01777038185</v>
      </c>
      <c r="AB1123" s="3" t="s">
        <v>673</v>
      </c>
      <c r="AC1123" s="4">
        <f t="array" ref="AC1123">XLOOKUP(AB1123,'Agregado (2)'!$B$2:$B$1511,'Agregado (2)'!$H$2:$H$1511)</f>
        <v>0.009161902273</v>
      </c>
      <c r="AD1123" s="3" t="s">
        <v>673</v>
      </c>
      <c r="AE1123" s="2">
        <v>4240.394</v>
      </c>
      <c r="AF1123" s="12">
        <v>44727.0</v>
      </c>
      <c r="AG1123" s="2">
        <v>233.0</v>
      </c>
      <c r="AH1123" s="9">
        <f t="shared" si="8"/>
        <v>0.05337361352</v>
      </c>
    </row>
    <row r="1124" ht="15.75" customHeight="1">
      <c r="B1124" s="13" t="s">
        <v>673</v>
      </c>
      <c r="C1124" s="10">
        <v>124890.60700000013</v>
      </c>
      <c r="D1124" s="21">
        <f t="shared" si="1"/>
        <v>0.03454265263</v>
      </c>
      <c r="E1124" s="10">
        <v>168079.48000000033</v>
      </c>
      <c r="F1124" s="10">
        <v>180312.85499999998</v>
      </c>
      <c r="G1124" s="10">
        <f t="shared" si="2"/>
        <v>473282.9765</v>
      </c>
      <c r="H1124" s="11">
        <f t="shared" si="5"/>
        <v>0.009161902273</v>
      </c>
      <c r="J1124" s="12"/>
      <c r="K1124" s="12"/>
      <c r="L1124" s="12"/>
      <c r="M1124" s="12"/>
      <c r="N1124" s="12"/>
      <c r="O1124" s="12"/>
      <c r="P1124" s="12"/>
      <c r="Q1124" s="12">
        <v>44728.0</v>
      </c>
      <c r="R1124" s="2">
        <v>244.97</v>
      </c>
      <c r="S1124" s="3" t="s">
        <v>674</v>
      </c>
      <c r="T1124" s="4">
        <f t="array" ref="T1124">XLOOKUP(S1124,'Agregado (2)'!$B$2:$B$1511,'Agregado (2)'!$H$2:$H$1511)</f>
        <v>0.0136608089</v>
      </c>
      <c r="V1124" s="12">
        <v>44728.0</v>
      </c>
      <c r="W1124" s="2">
        <v>253.64</v>
      </c>
      <c r="Y1124" s="12">
        <v>44728.0</v>
      </c>
      <c r="Z1124" s="2">
        <v>253.64</v>
      </c>
      <c r="AA1124" s="22">
        <f t="shared" si="7"/>
        <v>-0.03357294804</v>
      </c>
      <c r="AB1124" s="3" t="s">
        <v>674</v>
      </c>
      <c r="AC1124" s="4">
        <f t="array" ref="AC1124">XLOOKUP(AB1124,'Agregado (2)'!$B$2:$B$1511,'Agregado (2)'!$H$2:$H$1511)</f>
        <v>0.0136608089</v>
      </c>
      <c r="AD1124" s="3" t="s">
        <v>674</v>
      </c>
      <c r="AE1124" s="2">
        <v>5894.144</v>
      </c>
      <c r="AF1124" s="12">
        <v>44728.0</v>
      </c>
      <c r="AG1124" s="2">
        <v>213.1</v>
      </c>
      <c r="AH1124" s="9">
        <f t="shared" si="8"/>
        <v>-0.08927691446</v>
      </c>
    </row>
    <row r="1125" ht="15.75" customHeight="1">
      <c r="B1125" s="13" t="s">
        <v>674</v>
      </c>
      <c r="C1125" s="10">
        <v>130784.75100000013</v>
      </c>
      <c r="D1125" s="21">
        <f t="shared" si="1"/>
        <v>0.04611463952</v>
      </c>
      <c r="E1125" s="10">
        <v>167756.99800000034</v>
      </c>
      <c r="F1125" s="10">
        <v>181250.97299999997</v>
      </c>
      <c r="G1125" s="10">
        <f t="shared" si="2"/>
        <v>479792.7681</v>
      </c>
      <c r="H1125" s="11">
        <f t="shared" si="5"/>
        <v>0.0136608089</v>
      </c>
      <c r="J1125" s="12"/>
      <c r="K1125" s="12"/>
      <c r="L1125" s="12"/>
      <c r="M1125" s="12"/>
      <c r="N1125" s="12"/>
      <c r="O1125" s="12"/>
      <c r="P1125" s="12"/>
      <c r="Q1125" s="12">
        <v>44729.0</v>
      </c>
      <c r="R1125" s="2">
        <v>247.65</v>
      </c>
      <c r="S1125" s="3" t="s">
        <v>675</v>
      </c>
      <c r="T1125" s="4">
        <f t="array" ref="T1125">XLOOKUP(S1125,'Agregado (2)'!$B$2:$B$1511,'Agregado (2)'!$H$2:$H$1511)</f>
        <v>0.006588409731</v>
      </c>
      <c r="V1125" s="12">
        <v>44729.0</v>
      </c>
      <c r="W1125" s="2">
        <v>255.87</v>
      </c>
      <c r="Y1125" s="12">
        <v>44729.0</v>
      </c>
      <c r="Z1125" s="2">
        <v>255.87</v>
      </c>
      <c r="AA1125" s="22">
        <f t="shared" si="7"/>
        <v>0.008753564167</v>
      </c>
      <c r="AB1125" s="3" t="s">
        <v>675</v>
      </c>
      <c r="AC1125" s="4">
        <f t="array" ref="AC1125">XLOOKUP(AB1125,'Agregado (2)'!$B$2:$B$1511,'Agregado (2)'!$H$2:$H$1511)</f>
        <v>0.006588409731</v>
      </c>
      <c r="AD1125" s="3" t="s">
        <v>675</v>
      </c>
      <c r="AE1125" s="2">
        <v>2585.984</v>
      </c>
      <c r="AF1125" s="12">
        <v>44729.0</v>
      </c>
      <c r="AG1125" s="2">
        <v>216.76</v>
      </c>
      <c r="AH1125" s="9">
        <f t="shared" si="8"/>
        <v>0.01702921159</v>
      </c>
    </row>
    <row r="1126" ht="15.75" customHeight="1">
      <c r="B1126" s="13" t="s">
        <v>675</v>
      </c>
      <c r="C1126" s="10">
        <v>133370.73500000013</v>
      </c>
      <c r="D1126" s="21">
        <f t="shared" si="1"/>
        <v>0.01957988195</v>
      </c>
      <c r="E1126" s="10">
        <v>168179.15800000035</v>
      </c>
      <c r="F1126" s="10">
        <v>181414.36299999998</v>
      </c>
      <c r="G1126" s="10">
        <f t="shared" si="2"/>
        <v>482964.2756</v>
      </c>
      <c r="H1126" s="11">
        <f t="shared" si="5"/>
        <v>0.006588409731</v>
      </c>
      <c r="J1126" s="12"/>
      <c r="K1126" s="12"/>
      <c r="L1126" s="12"/>
      <c r="M1126" s="12"/>
      <c r="N1126" s="12"/>
      <c r="O1126" s="12"/>
      <c r="P1126" s="12"/>
      <c r="Q1126" s="12">
        <v>44733.0</v>
      </c>
      <c r="R1126" s="2">
        <v>253.74</v>
      </c>
      <c r="S1126" s="3" t="s">
        <v>676</v>
      </c>
      <c r="T1126" s="4">
        <f t="array" ref="T1126">XLOOKUP(S1126,'Agregado (2)'!$B$2:$B$1511,'Agregado (2)'!$H$2:$H$1511)</f>
        <v>-0.00000004054105722</v>
      </c>
      <c r="V1126" s="12">
        <v>44733.0</v>
      </c>
      <c r="W1126" s="2">
        <v>260.06</v>
      </c>
      <c r="Y1126" s="12">
        <v>44733.0</v>
      </c>
      <c r="Z1126" s="2">
        <v>260.06</v>
      </c>
      <c r="AA1126" s="22">
        <f t="shared" si="7"/>
        <v>0.01624287062</v>
      </c>
      <c r="AB1126" s="3" t="s">
        <v>676</v>
      </c>
      <c r="AC1126" s="4">
        <f t="array" ref="AC1126">XLOOKUP(AB1126,'Agregado (2)'!$B$2:$B$1511,'Agregado (2)'!$H$2:$H$1511)</f>
        <v>-0.00000004054105722</v>
      </c>
      <c r="AD1126" s="3" t="s">
        <v>676</v>
      </c>
      <c r="AE1126" s="2">
        <v>0.0</v>
      </c>
      <c r="AH1126" s="9" t="str">
        <f t="shared" si="8"/>
        <v>#NUM!</v>
      </c>
    </row>
    <row r="1127" ht="15.75" customHeight="1">
      <c r="B1127" s="13" t="s">
        <v>676</v>
      </c>
      <c r="C1127" s="10">
        <v>133370.73500000013</v>
      </c>
      <c r="D1127" s="21">
        <f t="shared" si="1"/>
        <v>0</v>
      </c>
      <c r="E1127" s="10">
        <v>168179.15800000035</v>
      </c>
      <c r="F1127" s="10">
        <v>181414.36299999998</v>
      </c>
      <c r="G1127" s="10">
        <f t="shared" si="2"/>
        <v>482964.256</v>
      </c>
      <c r="H1127" s="11">
        <f t="shared" si="5"/>
        <v>-0.00000004054105722</v>
      </c>
      <c r="J1127" s="12"/>
      <c r="K1127" s="12"/>
      <c r="L1127" s="12"/>
      <c r="M1127" s="12"/>
      <c r="N1127" s="12"/>
      <c r="O1127" s="12"/>
      <c r="P1127" s="12"/>
      <c r="Q1127" s="12">
        <v>44734.0</v>
      </c>
      <c r="R1127" s="2">
        <v>253.13</v>
      </c>
      <c r="S1127" s="3" t="s">
        <v>677</v>
      </c>
      <c r="T1127" s="4">
        <f t="array" ref="T1127">XLOOKUP(S1127,'Agregado (2)'!$B$2:$B$1511,'Agregado (2)'!$H$2:$H$1511)</f>
        <v>0.002835794714</v>
      </c>
      <c r="V1127" s="12">
        <v>44734.0</v>
      </c>
      <c r="W1127" s="2">
        <v>263.17</v>
      </c>
      <c r="Y1127" s="12">
        <v>44734.0</v>
      </c>
      <c r="Z1127" s="2">
        <v>263.17</v>
      </c>
      <c r="AA1127" s="22">
        <f t="shared" si="7"/>
        <v>0.01188783757</v>
      </c>
      <c r="AB1127" s="3" t="s">
        <v>677</v>
      </c>
      <c r="AC1127" s="4">
        <f t="array" ref="AC1127">XLOOKUP(AB1127,'Agregado (2)'!$B$2:$B$1511,'Agregado (2)'!$H$2:$H$1511)</f>
        <v>0.002835794714</v>
      </c>
      <c r="AD1127" s="3" t="s">
        <v>677</v>
      </c>
      <c r="AE1127" s="2">
        <v>3001.513</v>
      </c>
      <c r="AF1127" s="12">
        <v>44733.0</v>
      </c>
      <c r="AG1127" s="2">
        <v>237.04</v>
      </c>
      <c r="AH1127" s="9" t="str">
        <f t="shared" si="8"/>
        <v>#DIV/0!</v>
      </c>
    </row>
    <row r="1128" ht="15.75" customHeight="1">
      <c r="B1128" s="13" t="s">
        <v>677</v>
      </c>
      <c r="C1128" s="10">
        <v>136372.24800000014</v>
      </c>
      <c r="D1128" s="21">
        <f t="shared" si="1"/>
        <v>0.02225553269</v>
      </c>
      <c r="E1128" s="10">
        <v>167222.59000000035</v>
      </c>
      <c r="F1128" s="10">
        <v>180740.927</v>
      </c>
      <c r="G1128" s="10">
        <f t="shared" si="2"/>
        <v>484335.7873</v>
      </c>
      <c r="H1128" s="11">
        <f t="shared" si="5"/>
        <v>0.002835794714</v>
      </c>
      <c r="J1128" s="12"/>
      <c r="K1128" s="12"/>
      <c r="L1128" s="12"/>
      <c r="M1128" s="12"/>
      <c r="N1128" s="12"/>
      <c r="O1128" s="12"/>
      <c r="P1128" s="12"/>
      <c r="Q1128" s="12">
        <v>44735.0</v>
      </c>
      <c r="R1128" s="2">
        <v>258.86</v>
      </c>
      <c r="S1128" s="3" t="s">
        <v>678</v>
      </c>
      <c r="T1128" s="4">
        <f t="array" ref="T1128">XLOOKUP(S1128,'Agregado (2)'!$B$2:$B$1511,'Agregado (2)'!$H$2:$H$1511)</f>
        <v>-0.009652214463</v>
      </c>
      <c r="V1128" s="12">
        <v>44735.0</v>
      </c>
      <c r="W1128" s="2">
        <v>270.0</v>
      </c>
      <c r="Y1128" s="12">
        <v>44735.0</v>
      </c>
      <c r="Z1128" s="2">
        <v>270.0</v>
      </c>
      <c r="AA1128" s="22">
        <f t="shared" si="7"/>
        <v>0.02562174781</v>
      </c>
      <c r="AB1128" s="3" t="s">
        <v>678</v>
      </c>
      <c r="AC1128" s="4">
        <f t="array" ref="AC1128">XLOOKUP(AB1128,'Agregado (2)'!$B$2:$B$1511,'Agregado (2)'!$H$2:$H$1511)</f>
        <v>-0.009652214463</v>
      </c>
      <c r="AD1128" s="3" t="s">
        <v>678</v>
      </c>
      <c r="AE1128" s="2">
        <v>-4350.211</v>
      </c>
      <c r="AF1128" s="12">
        <v>44734.0</v>
      </c>
      <c r="AG1128" s="2">
        <v>236.09</v>
      </c>
      <c r="AH1128" s="9">
        <f t="shared" si="8"/>
        <v>-0.004015815005</v>
      </c>
    </row>
    <row r="1129" ht="15.75" customHeight="1">
      <c r="B1129" s="13" t="s">
        <v>678</v>
      </c>
      <c r="C1129" s="10">
        <v>132022.03700000013</v>
      </c>
      <c r="D1129" s="21">
        <f t="shared" si="1"/>
        <v>-0.03241940868</v>
      </c>
      <c r="E1129" s="10">
        <v>166996.43000000034</v>
      </c>
      <c r="F1129" s="10">
        <v>180664.929</v>
      </c>
      <c r="G1129" s="10">
        <f t="shared" si="2"/>
        <v>479683.3636</v>
      </c>
      <c r="H1129" s="11">
        <f t="shared" si="5"/>
        <v>-0.009652214463</v>
      </c>
      <c r="J1129" s="12"/>
      <c r="K1129" s="12"/>
      <c r="L1129" s="12"/>
      <c r="M1129" s="12"/>
      <c r="N1129" s="12"/>
      <c r="O1129" s="12"/>
      <c r="P1129" s="12"/>
      <c r="Q1129" s="12">
        <v>44736.0</v>
      </c>
      <c r="R1129" s="2">
        <v>267.7</v>
      </c>
      <c r="S1129" s="3" t="s">
        <v>679</v>
      </c>
      <c r="T1129" s="4">
        <f t="array" ref="T1129">XLOOKUP(S1129,'Agregado (2)'!$B$2:$B$1511,'Agregado (2)'!$H$2:$H$1511)</f>
        <v>0.001613606609</v>
      </c>
      <c r="V1129" s="12">
        <v>44736.0</v>
      </c>
      <c r="W1129" s="2">
        <v>277.5</v>
      </c>
      <c r="Y1129" s="12">
        <v>44736.0</v>
      </c>
      <c r="Z1129" s="2">
        <v>277.5</v>
      </c>
      <c r="AA1129" s="22">
        <f t="shared" si="7"/>
        <v>0.02739897419</v>
      </c>
      <c r="AB1129" s="3" t="s">
        <v>679</v>
      </c>
      <c r="AC1129" s="4">
        <f t="array" ref="AC1129">XLOOKUP(AB1129,'Agregado (2)'!$B$2:$B$1511,'Agregado (2)'!$H$2:$H$1511)</f>
        <v>0.001613606609</v>
      </c>
      <c r="AD1129" s="3" t="s">
        <v>679</v>
      </c>
      <c r="AE1129" s="2">
        <v>880.152</v>
      </c>
      <c r="AF1129" s="12">
        <v>44735.0</v>
      </c>
      <c r="AG1129" s="2">
        <v>235.07</v>
      </c>
      <c r="AH1129" s="9">
        <f t="shared" si="8"/>
        <v>-0.004329746131</v>
      </c>
    </row>
    <row r="1130" ht="15.75" customHeight="1">
      <c r="B1130" s="13" t="s">
        <v>679</v>
      </c>
      <c r="C1130" s="10">
        <v>132902.18900000013</v>
      </c>
      <c r="D1130" s="21">
        <f t="shared" si="1"/>
        <v>0.006644580992</v>
      </c>
      <c r="E1130" s="10">
        <v>166525.86800000034</v>
      </c>
      <c r="F1130" s="10">
        <v>181029.945</v>
      </c>
      <c r="G1130" s="10">
        <f t="shared" si="2"/>
        <v>480458.0086</v>
      </c>
      <c r="H1130" s="11">
        <f t="shared" si="5"/>
        <v>0.001613606609</v>
      </c>
      <c r="J1130" s="12"/>
      <c r="K1130" s="12"/>
      <c r="L1130" s="12"/>
      <c r="M1130" s="12"/>
      <c r="N1130" s="12"/>
      <c r="O1130" s="12"/>
      <c r="P1130" s="12"/>
      <c r="Q1130" s="12">
        <v>44739.0</v>
      </c>
      <c r="R1130" s="2">
        <v>264.89</v>
      </c>
      <c r="S1130" s="3" t="s">
        <v>680</v>
      </c>
      <c r="T1130" s="4">
        <f t="array" ref="T1130">XLOOKUP(S1130,'Agregado (2)'!$B$2:$B$1511,'Agregado (2)'!$H$2:$H$1511)</f>
        <v>-0.003960594382</v>
      </c>
      <c r="V1130" s="12">
        <v>44739.0</v>
      </c>
      <c r="W1130" s="2">
        <v>277.8</v>
      </c>
      <c r="Y1130" s="12">
        <v>44739.0</v>
      </c>
      <c r="Z1130" s="2">
        <v>277.8</v>
      </c>
      <c r="AA1130" s="22">
        <f t="shared" si="7"/>
        <v>0.001080497134</v>
      </c>
      <c r="AB1130" s="3" t="s">
        <v>680</v>
      </c>
      <c r="AC1130" s="4">
        <f t="array" ref="AC1130">XLOOKUP(AB1130,'Agregado (2)'!$B$2:$B$1511,'Agregado (2)'!$H$2:$H$1511)</f>
        <v>-0.003960594382</v>
      </c>
      <c r="AD1130" s="3" t="s">
        <v>680</v>
      </c>
      <c r="AE1130" s="2">
        <v>-1625.899</v>
      </c>
      <c r="AF1130" s="12">
        <v>44736.0</v>
      </c>
      <c r="AG1130" s="2">
        <v>245.71</v>
      </c>
      <c r="AH1130" s="9">
        <f t="shared" si="8"/>
        <v>0.04426863661</v>
      </c>
    </row>
    <row r="1131" ht="15.75" customHeight="1">
      <c r="B1131" s="13" t="s">
        <v>680</v>
      </c>
      <c r="C1131" s="10">
        <v>131276.29000000012</v>
      </c>
      <c r="D1131" s="21">
        <f t="shared" si="1"/>
        <v>-0.01230925044</v>
      </c>
      <c r="E1131" s="10">
        <v>166373.84600000034</v>
      </c>
      <c r="F1131" s="10">
        <v>180908.749</v>
      </c>
      <c r="G1131" s="10">
        <f t="shared" si="2"/>
        <v>478558.8727</v>
      </c>
      <c r="H1131" s="11">
        <f t="shared" si="5"/>
        <v>-0.003960594382</v>
      </c>
      <c r="J1131" s="12"/>
      <c r="K1131" s="12"/>
      <c r="L1131" s="12"/>
      <c r="M1131" s="12"/>
      <c r="N1131" s="12"/>
      <c r="O1131" s="12"/>
      <c r="P1131" s="12"/>
      <c r="Q1131" s="12">
        <v>44740.0</v>
      </c>
      <c r="R1131" s="2">
        <v>256.48</v>
      </c>
      <c r="S1131" s="3" t="s">
        <v>681</v>
      </c>
      <c r="T1131" s="4">
        <f t="array" ref="T1131">XLOOKUP(S1131,'Agregado (2)'!$B$2:$B$1511,'Agregado (2)'!$H$2:$H$1511)</f>
        <v>0.004169698969</v>
      </c>
      <c r="V1131" s="12">
        <v>44740.0</v>
      </c>
      <c r="W1131" s="2">
        <v>270.6</v>
      </c>
      <c r="Y1131" s="12">
        <v>44740.0</v>
      </c>
      <c r="Z1131" s="2">
        <v>270.6</v>
      </c>
      <c r="AA1131" s="22">
        <f t="shared" si="7"/>
        <v>-0.02625971458</v>
      </c>
      <c r="AB1131" s="3" t="s">
        <v>681</v>
      </c>
      <c r="AC1131" s="4">
        <f t="array" ref="AC1131">XLOOKUP(AB1131,'Agregado (2)'!$B$2:$B$1511,'Agregado (2)'!$H$2:$H$1511)</f>
        <v>0.004169698969</v>
      </c>
      <c r="AD1131" s="3" t="s">
        <v>681</v>
      </c>
      <c r="AE1131" s="2">
        <v>1734.069</v>
      </c>
      <c r="AF1131" s="12">
        <v>44739.0</v>
      </c>
      <c r="AG1131" s="2">
        <v>244.92</v>
      </c>
      <c r="AH1131" s="9">
        <f t="shared" si="8"/>
        <v>-0.00322035213</v>
      </c>
    </row>
    <row r="1132" ht="15.75" customHeight="1">
      <c r="B1132" s="13" t="s">
        <v>681</v>
      </c>
      <c r="C1132" s="10">
        <v>133010.3590000001</v>
      </c>
      <c r="D1132" s="21">
        <f t="shared" si="1"/>
        <v>0.01312282623</v>
      </c>
      <c r="E1132" s="10">
        <v>166236.75800000035</v>
      </c>
      <c r="F1132" s="10">
        <v>181311.355</v>
      </c>
      <c r="G1132" s="10">
        <f t="shared" si="2"/>
        <v>480558.4851</v>
      </c>
      <c r="H1132" s="11">
        <f t="shared" si="5"/>
        <v>0.004169698969</v>
      </c>
      <c r="J1132" s="12"/>
      <c r="K1132" s="12"/>
      <c r="L1132" s="12"/>
      <c r="M1132" s="12"/>
      <c r="N1132" s="12"/>
      <c r="O1132" s="12"/>
      <c r="P1132" s="12"/>
      <c r="Q1132" s="12">
        <v>44741.0</v>
      </c>
      <c r="R1132" s="2">
        <v>260.26</v>
      </c>
      <c r="S1132" s="3" t="s">
        <v>682</v>
      </c>
      <c r="T1132" s="4">
        <f t="array" ref="T1132">XLOOKUP(S1132,'Agregado (2)'!$B$2:$B$1511,'Agregado (2)'!$H$2:$H$1511)</f>
        <v>0.0002759544258</v>
      </c>
      <c r="V1132" s="12">
        <v>44741.0</v>
      </c>
      <c r="W1132" s="2">
        <v>271.94</v>
      </c>
      <c r="Y1132" s="12">
        <v>44741.0</v>
      </c>
      <c r="Z1132" s="2">
        <v>271.94</v>
      </c>
      <c r="AA1132" s="22">
        <f t="shared" si="7"/>
        <v>0.004939737991</v>
      </c>
      <c r="AB1132" s="3" t="s">
        <v>682</v>
      </c>
      <c r="AC1132" s="4">
        <f t="array" ref="AC1132">XLOOKUP(AB1132,'Agregado (2)'!$B$2:$B$1511,'Agregado (2)'!$H$2:$H$1511)</f>
        <v>0.0002759544258</v>
      </c>
      <c r="AD1132" s="3" t="s">
        <v>682</v>
      </c>
      <c r="AE1132" s="2">
        <v>621.649</v>
      </c>
      <c r="AF1132" s="12">
        <v>44740.0</v>
      </c>
      <c r="AG1132" s="2">
        <v>232.66</v>
      </c>
      <c r="AH1132" s="9">
        <f t="shared" si="8"/>
        <v>-0.05135346622</v>
      </c>
    </row>
    <row r="1133" ht="15.75" customHeight="1">
      <c r="B1133" s="13" t="s">
        <v>682</v>
      </c>
      <c r="C1133" s="10">
        <v>133632.00800000012</v>
      </c>
      <c r="D1133" s="21">
        <f t="shared" si="1"/>
        <v>0.004662800839</v>
      </c>
      <c r="E1133" s="10">
        <v>165475.23700000034</v>
      </c>
      <c r="F1133" s="10">
        <v>181583.866</v>
      </c>
      <c r="G1133" s="10">
        <f t="shared" si="2"/>
        <v>480691.1157</v>
      </c>
      <c r="H1133" s="11">
        <f t="shared" si="5"/>
        <v>0.0002759544258</v>
      </c>
      <c r="J1133" s="12"/>
      <c r="K1133" s="12"/>
      <c r="L1133" s="12"/>
      <c r="M1133" s="12"/>
      <c r="N1133" s="12"/>
      <c r="O1133" s="12"/>
      <c r="P1133" s="12"/>
      <c r="Q1133" s="12">
        <v>44742.0</v>
      </c>
      <c r="R1133" s="2">
        <v>256.83</v>
      </c>
      <c r="S1133" s="3" t="s">
        <v>683</v>
      </c>
      <c r="T1133" s="4">
        <f t="array" ref="T1133">XLOOKUP(S1133,'Agregado (2)'!$B$2:$B$1511,'Agregado (2)'!$H$2:$H$1511)</f>
        <v>0.002145478295</v>
      </c>
      <c r="V1133" s="12">
        <v>44742.0</v>
      </c>
      <c r="W1133" s="2">
        <v>271.97</v>
      </c>
      <c r="Y1133" s="12">
        <v>44742.0</v>
      </c>
      <c r="Z1133" s="2">
        <v>271.97</v>
      </c>
      <c r="AA1133" s="22">
        <f t="shared" si="7"/>
        <v>0.000110312368</v>
      </c>
      <c r="AB1133" s="3" t="s">
        <v>683</v>
      </c>
      <c r="AC1133" s="4">
        <f t="array" ref="AC1133">XLOOKUP(AB1133,'Agregado (2)'!$B$2:$B$1511,'Agregado (2)'!$H$2:$H$1511)</f>
        <v>0.002145478295</v>
      </c>
      <c r="AD1133" s="3" t="s">
        <v>683</v>
      </c>
      <c r="AE1133" s="2">
        <v>152.281</v>
      </c>
      <c r="AF1133" s="12">
        <v>44741.0</v>
      </c>
      <c r="AG1133" s="2">
        <v>228.49</v>
      </c>
      <c r="AH1133" s="9">
        <f t="shared" si="8"/>
        <v>-0.01808571469</v>
      </c>
    </row>
    <row r="1134" ht="15.75" customHeight="1">
      <c r="B1134" s="13" t="s">
        <v>683</v>
      </c>
      <c r="C1134" s="10">
        <v>133784.2890000001</v>
      </c>
      <c r="D1134" s="21">
        <f t="shared" si="1"/>
        <v>0.001138906029</v>
      </c>
      <c r="E1134" s="10">
        <v>165494.37000000034</v>
      </c>
      <c r="F1134" s="10">
        <v>182444.875</v>
      </c>
      <c r="G1134" s="10">
        <f t="shared" si="2"/>
        <v>481723.5351</v>
      </c>
      <c r="H1134" s="11">
        <f t="shared" si="5"/>
        <v>0.002145478295</v>
      </c>
      <c r="J1134" s="12"/>
      <c r="K1134" s="12"/>
      <c r="L1134" s="12"/>
      <c r="M1134" s="12"/>
      <c r="N1134" s="12"/>
      <c r="O1134" s="12"/>
      <c r="P1134" s="12"/>
      <c r="Q1134" s="12">
        <v>44743.0</v>
      </c>
      <c r="R1134" s="2">
        <v>259.58</v>
      </c>
      <c r="S1134" s="3" t="s">
        <v>684</v>
      </c>
      <c r="T1134" s="4">
        <f t="array" ref="T1134">XLOOKUP(S1134,'Agregado (2)'!$B$2:$B$1511,'Agregado (2)'!$H$2:$H$1511)</f>
        <v>-0.001286614029</v>
      </c>
      <c r="V1134" s="12">
        <v>44743.0</v>
      </c>
      <c r="W1134" s="2">
        <v>274.91</v>
      </c>
      <c r="Y1134" s="12">
        <v>44743.0</v>
      </c>
      <c r="Z1134" s="2">
        <v>274.91</v>
      </c>
      <c r="AA1134" s="22">
        <f t="shared" si="7"/>
        <v>0.01075200528</v>
      </c>
      <c r="AB1134" s="3" t="s">
        <v>684</v>
      </c>
      <c r="AC1134" s="4">
        <f t="array" ref="AC1134">XLOOKUP(AB1134,'Agregado (2)'!$B$2:$B$1511,'Agregado (2)'!$H$2:$H$1511)</f>
        <v>-0.001286614029</v>
      </c>
      <c r="AD1134" s="3" t="s">
        <v>684</v>
      </c>
      <c r="AE1134" s="2">
        <v>57.071</v>
      </c>
      <c r="AF1134" s="12">
        <v>44742.0</v>
      </c>
      <c r="AG1134" s="2">
        <v>224.47</v>
      </c>
      <c r="AH1134" s="9">
        <f t="shared" si="8"/>
        <v>-0.01775037774</v>
      </c>
    </row>
    <row r="1135" ht="15.75" customHeight="1">
      <c r="B1135" s="13" t="s">
        <v>684</v>
      </c>
      <c r="C1135" s="10">
        <v>133841.3600000001</v>
      </c>
      <c r="D1135" s="21">
        <f t="shared" si="1"/>
        <v>0.0004264987387</v>
      </c>
      <c r="E1135" s="10">
        <v>165456.12700000036</v>
      </c>
      <c r="F1135" s="10">
        <v>181806.654</v>
      </c>
      <c r="G1135" s="10">
        <f t="shared" si="2"/>
        <v>481104.1414</v>
      </c>
      <c r="H1135" s="11">
        <f t="shared" si="5"/>
        <v>-0.001286614029</v>
      </c>
      <c r="J1135" s="12"/>
      <c r="K1135" s="12"/>
      <c r="L1135" s="12"/>
      <c r="M1135" s="12"/>
      <c r="N1135" s="12"/>
      <c r="O1135" s="12"/>
      <c r="P1135" s="12"/>
      <c r="Q1135" s="12">
        <v>44747.0</v>
      </c>
      <c r="R1135" s="2">
        <v>262.85</v>
      </c>
      <c r="S1135" s="3">
        <v>44568.0</v>
      </c>
      <c r="T1135" s="4">
        <f t="array" ref="T1135">XLOOKUP(S1135,'Agregado (2)'!$B$2:$B$1511,'Agregado (2)'!$H$2:$H$1511)</f>
        <v>-0.001152166705</v>
      </c>
      <c r="V1135" s="12">
        <v>44747.0</v>
      </c>
      <c r="W1135" s="2">
        <v>280.05</v>
      </c>
      <c r="Y1135" s="12">
        <v>44747.0</v>
      </c>
      <c r="Z1135" s="2">
        <v>280.05</v>
      </c>
      <c r="AA1135" s="22">
        <f t="shared" si="7"/>
        <v>0.01852438728</v>
      </c>
      <c r="AB1135" s="3">
        <v>44568.0</v>
      </c>
      <c r="AC1135" s="4">
        <f t="array" ref="AC1135">XLOOKUP(AB1135,'Agregado (2)'!$B$2:$B$1511,'Agregado (2)'!$H$2:$H$1511)</f>
        <v>-0.001152166705</v>
      </c>
      <c r="AD1135" s="3">
        <v>44568.0</v>
      </c>
      <c r="AE1135" s="2">
        <v>-339.482</v>
      </c>
      <c r="AF1135" s="12">
        <v>44743.0</v>
      </c>
      <c r="AG1135" s="2">
        <v>227.26</v>
      </c>
      <c r="AH1135" s="9">
        <f t="shared" si="8"/>
        <v>0.01235266853</v>
      </c>
    </row>
    <row r="1136" ht="15.75" customHeight="1">
      <c r="B1136" s="13">
        <v>44568.0</v>
      </c>
      <c r="C1136" s="10">
        <v>133501.8780000001</v>
      </c>
      <c r="D1136" s="21">
        <f t="shared" si="1"/>
        <v>-0.002539672857</v>
      </c>
      <c r="E1136" s="10">
        <v>165380.29900000035</v>
      </c>
      <c r="F1136" s="10">
        <v>181667.97400000002</v>
      </c>
      <c r="G1136" s="10">
        <f t="shared" si="2"/>
        <v>480550.1485</v>
      </c>
      <c r="H1136" s="11">
        <f t="shared" si="5"/>
        <v>-0.001152166705</v>
      </c>
      <c r="J1136" s="12"/>
      <c r="K1136" s="12"/>
      <c r="L1136" s="12"/>
      <c r="M1136" s="12"/>
      <c r="N1136" s="12"/>
      <c r="O1136" s="12"/>
      <c r="P1136" s="12"/>
      <c r="Q1136" s="12">
        <v>44748.0</v>
      </c>
      <c r="R1136" s="2">
        <v>266.21</v>
      </c>
      <c r="S1136" s="3">
        <v>44688.0</v>
      </c>
      <c r="T1136" s="4">
        <f t="array" ref="T1136">XLOOKUP(S1136,'Agregado (2)'!$B$2:$B$1511,'Agregado (2)'!$H$2:$H$1511)</f>
        <v>0.0003938883682</v>
      </c>
      <c r="V1136" s="12">
        <v>44748.0</v>
      </c>
      <c r="W1136" s="2">
        <v>282.99</v>
      </c>
      <c r="Y1136" s="12">
        <v>44748.0</v>
      </c>
      <c r="Z1136" s="2">
        <v>282.99</v>
      </c>
      <c r="AA1136" s="22">
        <f t="shared" si="7"/>
        <v>0.01044340267</v>
      </c>
      <c r="AB1136" s="3">
        <v>44688.0</v>
      </c>
      <c r="AC1136" s="4">
        <f t="array" ref="AC1136">XLOOKUP(AB1136,'Agregado (2)'!$B$2:$B$1511,'Agregado (2)'!$H$2:$H$1511)</f>
        <v>0.0003938883682</v>
      </c>
      <c r="AD1136" s="3">
        <v>44688.0</v>
      </c>
      <c r="AE1136" s="2">
        <v>-152.472</v>
      </c>
      <c r="AF1136" s="12">
        <v>44747.0</v>
      </c>
      <c r="AG1136" s="2">
        <v>233.07</v>
      </c>
      <c r="AH1136" s="9">
        <f t="shared" si="8"/>
        <v>0.02524410114</v>
      </c>
    </row>
    <row r="1137" ht="15.75" customHeight="1">
      <c r="B1137" s="13">
        <v>44688.0</v>
      </c>
      <c r="C1137" s="10">
        <v>133349.4060000001</v>
      </c>
      <c r="D1137" s="21">
        <f t="shared" si="1"/>
        <v>-0.001142748982</v>
      </c>
      <c r="E1137" s="10">
        <v>165552.71400000036</v>
      </c>
      <c r="F1137" s="10">
        <v>181837.35</v>
      </c>
      <c r="G1137" s="10">
        <f t="shared" si="2"/>
        <v>480739.4689</v>
      </c>
      <c r="H1137" s="11">
        <f t="shared" si="5"/>
        <v>0.0003938883682</v>
      </c>
      <c r="J1137" s="12"/>
      <c r="K1137" s="12"/>
      <c r="L1137" s="12"/>
      <c r="M1137" s="12"/>
      <c r="N1137" s="12"/>
      <c r="O1137" s="12"/>
      <c r="P1137" s="12"/>
      <c r="Q1137" s="12">
        <v>44749.0</v>
      </c>
      <c r="R1137" s="2">
        <v>268.4</v>
      </c>
      <c r="S1137" s="3">
        <v>44719.0</v>
      </c>
      <c r="T1137" s="4">
        <f t="array" ref="T1137">XLOOKUP(S1137,'Agregado (2)'!$B$2:$B$1511,'Agregado (2)'!$H$2:$H$1511)</f>
        <v>-0.005256099908</v>
      </c>
      <c r="V1137" s="12">
        <v>44749.0</v>
      </c>
      <c r="W1137" s="2">
        <v>284.94</v>
      </c>
      <c r="Y1137" s="12">
        <v>44749.0</v>
      </c>
      <c r="Z1137" s="2">
        <v>284.94</v>
      </c>
      <c r="AA1137" s="22">
        <f t="shared" si="7"/>
        <v>0.006867070459</v>
      </c>
      <c r="AB1137" s="3">
        <v>44719.0</v>
      </c>
      <c r="AC1137" s="4">
        <f t="array" ref="AC1137">XLOOKUP(AB1137,'Agregado (2)'!$B$2:$B$1511,'Agregado (2)'!$H$2:$H$1511)</f>
        <v>-0.005256099908</v>
      </c>
      <c r="AD1137" s="3">
        <v>44719.0</v>
      </c>
      <c r="AE1137" s="2">
        <v>-3532.135</v>
      </c>
      <c r="AF1137" s="12">
        <v>44748.0</v>
      </c>
      <c r="AG1137" s="2">
        <v>231.73</v>
      </c>
      <c r="AH1137" s="9">
        <f t="shared" si="8"/>
        <v>-0.005765936801</v>
      </c>
    </row>
    <row r="1138" ht="15.75" customHeight="1">
      <c r="B1138" s="13">
        <v>44719.0</v>
      </c>
      <c r="C1138" s="10">
        <v>129817.27100000011</v>
      </c>
      <c r="D1138" s="21">
        <f t="shared" si="1"/>
        <v>-0.0268449422</v>
      </c>
      <c r="E1138" s="10">
        <v>165994.10900000035</v>
      </c>
      <c r="F1138" s="10">
        <v>182407.93</v>
      </c>
      <c r="G1138" s="10">
        <f t="shared" si="2"/>
        <v>478219.2832</v>
      </c>
      <c r="H1138" s="11">
        <f t="shared" si="5"/>
        <v>-0.005256099908</v>
      </c>
      <c r="J1138" s="12"/>
      <c r="K1138" s="12"/>
      <c r="L1138" s="12"/>
      <c r="M1138" s="12"/>
      <c r="N1138" s="12"/>
      <c r="O1138" s="12"/>
      <c r="P1138" s="12"/>
      <c r="Q1138" s="12">
        <v>44750.0</v>
      </c>
      <c r="R1138" s="2">
        <v>267.66</v>
      </c>
      <c r="S1138" s="3">
        <v>44749.0</v>
      </c>
      <c r="T1138" s="4">
        <f t="array" ref="T1138">XLOOKUP(S1138,'Agregado (2)'!$B$2:$B$1511,'Agregado (2)'!$H$2:$H$1511)</f>
        <v>0.00572576435</v>
      </c>
      <c r="V1138" s="12">
        <v>44750.0</v>
      </c>
      <c r="W1138" s="2">
        <v>284.13</v>
      </c>
      <c r="Y1138" s="12">
        <v>44750.0</v>
      </c>
      <c r="Z1138" s="2">
        <v>284.13</v>
      </c>
      <c r="AA1138" s="22">
        <f t="shared" si="7"/>
        <v>-0.002846751883</v>
      </c>
      <c r="AB1138" s="3">
        <v>44749.0</v>
      </c>
      <c r="AC1138" s="4">
        <f t="array" ref="AC1138">XLOOKUP(AB1138,'Agregado (2)'!$B$2:$B$1511,'Agregado (2)'!$H$2:$H$1511)</f>
        <v>0.00572576435</v>
      </c>
      <c r="AD1138" s="3">
        <v>44749.0</v>
      </c>
      <c r="AE1138" s="2">
        <v>2241.858</v>
      </c>
      <c r="AF1138" s="12">
        <v>44749.0</v>
      </c>
      <c r="AG1138" s="2">
        <v>244.54</v>
      </c>
      <c r="AH1138" s="9">
        <f t="shared" si="8"/>
        <v>0.05380599389</v>
      </c>
    </row>
    <row r="1139" ht="15.75" customHeight="1">
      <c r="B1139" s="13">
        <v>44749.0</v>
      </c>
      <c r="C1139" s="10">
        <v>132059.1290000001</v>
      </c>
      <c r="D1139" s="21">
        <f t="shared" si="1"/>
        <v>0.01712191529</v>
      </c>
      <c r="E1139" s="10">
        <v>166186.70900000035</v>
      </c>
      <c r="F1139" s="10">
        <v>182719.45299999998</v>
      </c>
      <c r="G1139" s="10">
        <f t="shared" si="2"/>
        <v>480965.3081</v>
      </c>
      <c r="H1139" s="11">
        <f t="shared" si="5"/>
        <v>0.00572576435</v>
      </c>
      <c r="J1139" s="12"/>
      <c r="K1139" s="12"/>
      <c r="L1139" s="12"/>
      <c r="M1139" s="12"/>
      <c r="N1139" s="12"/>
      <c r="O1139" s="12"/>
      <c r="P1139" s="12"/>
      <c r="Q1139" s="12">
        <v>44753.0</v>
      </c>
      <c r="R1139" s="2">
        <v>264.51</v>
      </c>
      <c r="S1139" s="3">
        <v>44780.0</v>
      </c>
      <c r="T1139" s="4">
        <f t="array" ref="T1139">XLOOKUP(S1139,'Agregado (2)'!$B$2:$B$1511,'Agregado (2)'!$H$2:$H$1511)</f>
        <v>-0.003130711367</v>
      </c>
      <c r="V1139" s="12">
        <v>44753.0</v>
      </c>
      <c r="W1139" s="2">
        <v>283.64</v>
      </c>
      <c r="Y1139" s="12">
        <v>44753.0</v>
      </c>
      <c r="Z1139" s="2">
        <v>283.64</v>
      </c>
      <c r="AA1139" s="22">
        <f t="shared" si="7"/>
        <v>-0.00172605147</v>
      </c>
      <c r="AB1139" s="3">
        <v>44780.0</v>
      </c>
      <c r="AC1139" s="4">
        <f t="array" ref="AC1139">XLOOKUP(AB1139,'Agregado (2)'!$B$2:$B$1511,'Agregado (2)'!$H$2:$H$1511)</f>
        <v>-0.003130711367</v>
      </c>
      <c r="AD1139" s="3">
        <v>44780.0</v>
      </c>
      <c r="AE1139" s="2">
        <v>-1944.999</v>
      </c>
      <c r="AF1139" s="12">
        <v>44750.0</v>
      </c>
      <c r="AG1139" s="2">
        <v>250.76</v>
      </c>
      <c r="AH1139" s="9">
        <f t="shared" si="8"/>
        <v>0.02511741169</v>
      </c>
    </row>
    <row r="1140" ht="15.75" customHeight="1">
      <c r="B1140" s="13">
        <v>44780.0</v>
      </c>
      <c r="C1140" s="10">
        <v>130114.1300000001</v>
      </c>
      <c r="D1140" s="21">
        <f t="shared" si="1"/>
        <v>-0.01483778087</v>
      </c>
      <c r="E1140" s="10">
        <v>166636.36900000036</v>
      </c>
      <c r="F1140" s="10">
        <v>182711.41499999998</v>
      </c>
      <c r="G1140" s="10">
        <f t="shared" si="2"/>
        <v>479461.8992</v>
      </c>
      <c r="H1140" s="11">
        <f t="shared" si="5"/>
        <v>-0.003130711367</v>
      </c>
      <c r="J1140" s="12"/>
      <c r="K1140" s="12"/>
      <c r="L1140" s="12"/>
      <c r="M1140" s="12"/>
      <c r="N1140" s="12"/>
      <c r="O1140" s="12"/>
      <c r="P1140" s="12"/>
      <c r="Q1140" s="12">
        <v>44754.0</v>
      </c>
      <c r="R1140" s="2">
        <v>253.67</v>
      </c>
      <c r="S1140" s="3">
        <v>44872.0</v>
      </c>
      <c r="T1140" s="4">
        <f t="array" ref="T1140">XLOOKUP(S1140,'Agregado (2)'!$B$2:$B$1511,'Agregado (2)'!$H$2:$H$1511)</f>
        <v>-0.002438501764</v>
      </c>
      <c r="V1140" s="12">
        <v>44754.0</v>
      </c>
      <c r="W1140" s="2">
        <v>275.45</v>
      </c>
      <c r="Y1140" s="12">
        <v>44754.0</v>
      </c>
      <c r="Z1140" s="2">
        <v>275.45</v>
      </c>
      <c r="AA1140" s="22">
        <f t="shared" si="7"/>
        <v>-0.02929970452</v>
      </c>
      <c r="AB1140" s="3">
        <v>44872.0</v>
      </c>
      <c r="AC1140" s="4">
        <f t="array" ref="AC1140">XLOOKUP(AB1140,'Agregado (2)'!$B$2:$B$1511,'Agregado (2)'!$H$2:$H$1511)</f>
        <v>-0.002438501764</v>
      </c>
      <c r="AD1140" s="3">
        <v>44872.0</v>
      </c>
      <c r="AE1140" s="2">
        <v>-1574.256</v>
      </c>
      <c r="AF1140" s="12">
        <v>44753.0</v>
      </c>
      <c r="AG1140" s="2">
        <v>234.34</v>
      </c>
      <c r="AH1140" s="9">
        <f t="shared" si="8"/>
        <v>-0.06772325417</v>
      </c>
    </row>
    <row r="1141" ht="15.75" customHeight="1">
      <c r="B1141" s="13">
        <v>44872.0</v>
      </c>
      <c r="C1141" s="10">
        <v>128539.87400000011</v>
      </c>
      <c r="D1141" s="21">
        <f t="shared" si="1"/>
        <v>-0.01217282868</v>
      </c>
      <c r="E1141" s="10">
        <v>166558.22600000034</v>
      </c>
      <c r="F1141" s="10">
        <v>183196.06699999998</v>
      </c>
      <c r="G1141" s="10">
        <f t="shared" si="2"/>
        <v>478294.1548</v>
      </c>
      <c r="H1141" s="11">
        <f t="shared" si="5"/>
        <v>-0.002438501764</v>
      </c>
      <c r="J1141" s="12"/>
      <c r="K1141" s="12"/>
      <c r="L1141" s="12"/>
      <c r="M1141" s="12"/>
      <c r="N1141" s="12"/>
      <c r="O1141" s="12"/>
      <c r="P1141" s="12"/>
      <c r="Q1141" s="12">
        <v>44755.0</v>
      </c>
      <c r="R1141" s="2">
        <v>252.72</v>
      </c>
      <c r="S1141" s="3">
        <v>44902.0</v>
      </c>
      <c r="T1141" s="4">
        <f t="array" ref="T1141">XLOOKUP(S1141,'Agregado (2)'!$B$2:$B$1511,'Agregado (2)'!$H$2:$H$1511)</f>
        <v>-0.00128263074</v>
      </c>
      <c r="V1141" s="12">
        <v>44755.0</v>
      </c>
      <c r="W1141" s="2">
        <v>275.72</v>
      </c>
      <c r="Y1141" s="12">
        <v>44755.0</v>
      </c>
      <c r="Z1141" s="2">
        <v>275.72</v>
      </c>
      <c r="AA1141" s="22">
        <f t="shared" si="7"/>
        <v>0.0009797340987</v>
      </c>
      <c r="AB1141" s="3">
        <v>44902.0</v>
      </c>
      <c r="AC1141" s="4">
        <f t="array" ref="AC1141">XLOOKUP(AB1141,'Agregado (2)'!$B$2:$B$1511,'Agregado (2)'!$H$2:$H$1511)</f>
        <v>-0.00128263074</v>
      </c>
      <c r="AD1141" s="3">
        <v>44902.0</v>
      </c>
      <c r="AE1141" s="2">
        <v>-730.043</v>
      </c>
      <c r="AF1141" s="12">
        <v>44754.0</v>
      </c>
      <c r="AG1141" s="2">
        <v>233.07</v>
      </c>
      <c r="AH1141" s="9">
        <f t="shared" si="8"/>
        <v>-0.00543421461</v>
      </c>
    </row>
    <row r="1142" ht="15.75" customHeight="1">
      <c r="B1142" s="13">
        <v>44902.0</v>
      </c>
      <c r="C1142" s="10">
        <v>127809.83100000011</v>
      </c>
      <c r="D1142" s="21">
        <f t="shared" si="1"/>
        <v>-0.005695695836</v>
      </c>
      <c r="E1142" s="10">
        <v>166674.09100000034</v>
      </c>
      <c r="F1142" s="10">
        <v>183197.15699999998</v>
      </c>
      <c r="G1142" s="10">
        <f t="shared" si="2"/>
        <v>477681.0733</v>
      </c>
      <c r="H1142" s="11">
        <f t="shared" si="5"/>
        <v>-0.00128263074</v>
      </c>
      <c r="J1142" s="12"/>
      <c r="K1142" s="12"/>
      <c r="L1142" s="12"/>
      <c r="M1142" s="12"/>
      <c r="N1142" s="12"/>
      <c r="O1142" s="12"/>
      <c r="P1142" s="12"/>
      <c r="Q1142" s="12">
        <v>44756.0</v>
      </c>
      <c r="R1142" s="2">
        <v>254.08</v>
      </c>
      <c r="S1142" s="3" t="s">
        <v>685</v>
      </c>
      <c r="T1142" s="4">
        <f t="array" ref="T1142">XLOOKUP(S1142,'Agregado (2)'!$B$2:$B$1511,'Agregado (2)'!$H$2:$H$1511)</f>
        <v>0.006057298831</v>
      </c>
      <c r="V1142" s="12">
        <v>44756.0</v>
      </c>
      <c r="W1142" s="2">
        <v>275.2</v>
      </c>
      <c r="Y1142" s="12">
        <v>44756.0</v>
      </c>
      <c r="Z1142" s="2">
        <v>275.2</v>
      </c>
      <c r="AA1142" s="22">
        <f t="shared" si="7"/>
        <v>-0.001887751958</v>
      </c>
      <c r="AB1142" s="3" t="s">
        <v>685</v>
      </c>
      <c r="AC1142" s="4">
        <f t="array" ref="AC1142">XLOOKUP(AB1142,'Agregado (2)'!$B$2:$B$1511,'Agregado (2)'!$H$2:$H$1511)</f>
        <v>0.006057298831</v>
      </c>
      <c r="AD1142" s="3" t="s">
        <v>685</v>
      </c>
      <c r="AE1142" s="2">
        <v>2360.276</v>
      </c>
      <c r="AF1142" s="12">
        <v>44755.0</v>
      </c>
      <c r="AG1142" s="2">
        <v>237.04</v>
      </c>
      <c r="AH1142" s="9">
        <f t="shared" si="8"/>
        <v>0.01689006563</v>
      </c>
    </row>
    <row r="1143" ht="15.75" customHeight="1">
      <c r="B1143" s="13" t="s">
        <v>685</v>
      </c>
      <c r="C1143" s="10">
        <v>130170.1070000001</v>
      </c>
      <c r="D1143" s="21">
        <f t="shared" si="1"/>
        <v>0.01829864661</v>
      </c>
      <c r="E1143" s="10">
        <v>166961.08100000033</v>
      </c>
      <c r="F1143" s="10">
        <v>183452.10499999998</v>
      </c>
      <c r="G1143" s="10">
        <f t="shared" si="2"/>
        <v>480583.3113</v>
      </c>
      <c r="H1143" s="11">
        <f t="shared" si="5"/>
        <v>0.006057298831</v>
      </c>
      <c r="J1143" s="12"/>
      <c r="K1143" s="12"/>
      <c r="L1143" s="12"/>
      <c r="M1143" s="12"/>
      <c r="N1143" s="12"/>
      <c r="O1143" s="12"/>
      <c r="P1143" s="12"/>
      <c r="Q1143" s="12">
        <v>44757.0</v>
      </c>
      <c r="R1143" s="2">
        <v>256.72</v>
      </c>
      <c r="S1143" s="3" t="s">
        <v>686</v>
      </c>
      <c r="T1143" s="4">
        <f t="array" ref="T1143">XLOOKUP(S1143,'Agregado (2)'!$B$2:$B$1511,'Agregado (2)'!$H$2:$H$1511)</f>
        <v>-0.002805813553</v>
      </c>
      <c r="V1143" s="12">
        <v>44757.0</v>
      </c>
      <c r="W1143" s="2">
        <v>281.61</v>
      </c>
      <c r="Y1143" s="12">
        <v>44757.0</v>
      </c>
      <c r="Z1143" s="2">
        <v>281.61</v>
      </c>
      <c r="AA1143" s="22">
        <f t="shared" si="7"/>
        <v>0.02302502896</v>
      </c>
      <c r="AB1143" s="3" t="s">
        <v>686</v>
      </c>
      <c r="AC1143" s="4">
        <f t="array" ref="AC1143">XLOOKUP(AB1143,'Agregado (2)'!$B$2:$B$1511,'Agregado (2)'!$H$2:$H$1511)</f>
        <v>-0.002805813553</v>
      </c>
      <c r="AD1143" s="3" t="s">
        <v>686</v>
      </c>
      <c r="AE1143" s="2">
        <v>-1155.955</v>
      </c>
      <c r="AF1143" s="12">
        <v>44756.0</v>
      </c>
      <c r="AG1143" s="2">
        <v>238.31</v>
      </c>
      <c r="AH1143" s="9">
        <f t="shared" si="8"/>
        <v>0.00534344387</v>
      </c>
    </row>
    <row r="1144" ht="15.75" customHeight="1">
      <c r="B1144" s="13" t="s">
        <v>686</v>
      </c>
      <c r="C1144" s="10">
        <v>129014.1520000001</v>
      </c>
      <c r="D1144" s="21">
        <f t="shared" si="1"/>
        <v>-0.008920006709</v>
      </c>
      <c r="E1144" s="10">
        <v>166903.93800000031</v>
      </c>
      <c r="F1144" s="10">
        <v>183318.69299999997</v>
      </c>
      <c r="G1144" s="10">
        <f t="shared" si="2"/>
        <v>479236.7741</v>
      </c>
      <c r="H1144" s="11">
        <f t="shared" si="5"/>
        <v>-0.002805813553</v>
      </c>
      <c r="J1144" s="12"/>
      <c r="K1144" s="12"/>
      <c r="L1144" s="12"/>
      <c r="M1144" s="12"/>
      <c r="N1144" s="12"/>
      <c r="O1144" s="12"/>
      <c r="P1144" s="12"/>
      <c r="Q1144" s="12">
        <v>44760.0</v>
      </c>
      <c r="R1144" s="2">
        <v>254.25</v>
      </c>
      <c r="S1144" s="3" t="s">
        <v>687</v>
      </c>
      <c r="T1144" s="4">
        <f t="array" ref="T1144">XLOOKUP(S1144,'Agregado (2)'!$B$2:$B$1511,'Agregado (2)'!$H$2:$H$1511)</f>
        <v>0.0006069992183</v>
      </c>
      <c r="V1144" s="12">
        <v>44760.0</v>
      </c>
      <c r="W1144" s="2">
        <v>280.85</v>
      </c>
      <c r="Y1144" s="12">
        <v>44760.0</v>
      </c>
      <c r="Z1144" s="2">
        <v>280.85</v>
      </c>
      <c r="AA1144" s="22">
        <f t="shared" si="7"/>
        <v>-0.002702416039</v>
      </c>
      <c r="AB1144" s="3" t="s">
        <v>687</v>
      </c>
      <c r="AC1144" s="4">
        <f t="array" ref="AC1144">XLOOKUP(AB1144,'Agregado (2)'!$B$2:$B$1511,'Agregado (2)'!$H$2:$H$1511)</f>
        <v>0.0006069992183</v>
      </c>
      <c r="AD1144" s="3" t="s">
        <v>687</v>
      </c>
      <c r="AE1144" s="2">
        <v>94.478</v>
      </c>
      <c r="AF1144" s="12">
        <v>44757.0</v>
      </c>
      <c r="AG1144" s="2">
        <v>240.07</v>
      </c>
      <c r="AH1144" s="9">
        <f t="shared" si="8"/>
        <v>0.007358200347</v>
      </c>
    </row>
    <row r="1145" ht="15.75" customHeight="1">
      <c r="B1145" s="13" t="s">
        <v>687</v>
      </c>
      <c r="C1145" s="10">
        <v>129108.6300000001</v>
      </c>
      <c r="D1145" s="21">
        <f t="shared" si="1"/>
        <v>0.0007320392527</v>
      </c>
      <c r="E1145" s="10">
        <v>166751.9930000003</v>
      </c>
      <c r="F1145" s="10">
        <v>183667.13499999998</v>
      </c>
      <c r="G1145" s="10">
        <f t="shared" si="2"/>
        <v>479527.7587</v>
      </c>
      <c r="H1145" s="11">
        <f t="shared" si="5"/>
        <v>0.0006069992183</v>
      </c>
      <c r="J1145" s="12"/>
      <c r="K1145" s="12"/>
      <c r="L1145" s="12"/>
      <c r="M1145" s="12"/>
      <c r="N1145" s="12"/>
      <c r="O1145" s="12"/>
      <c r="P1145" s="12"/>
      <c r="Q1145" s="12">
        <v>44761.0</v>
      </c>
      <c r="R1145" s="2">
        <v>259.53</v>
      </c>
      <c r="S1145" s="3" t="s">
        <v>688</v>
      </c>
      <c r="T1145" s="4">
        <f t="array" ref="T1145">XLOOKUP(S1145,'Agregado (2)'!$B$2:$B$1511,'Agregado (2)'!$H$2:$H$1511)</f>
        <v>-0.000003584224454</v>
      </c>
      <c r="V1145" s="12">
        <v>44761.0</v>
      </c>
      <c r="W1145" s="2">
        <v>289.14</v>
      </c>
      <c r="Y1145" s="12">
        <v>44761.0</v>
      </c>
      <c r="Z1145" s="2">
        <v>289.14</v>
      </c>
      <c r="AA1145" s="22">
        <f t="shared" si="7"/>
        <v>0.0290902809</v>
      </c>
      <c r="AB1145" s="3" t="s">
        <v>688</v>
      </c>
      <c r="AC1145" s="4">
        <f t="array" ref="AC1145">XLOOKUP(AB1145,'Agregado (2)'!$B$2:$B$1511,'Agregado (2)'!$H$2:$H$1511)</f>
        <v>-0.000003584224454</v>
      </c>
      <c r="AD1145" s="3" t="s">
        <v>688</v>
      </c>
      <c r="AE1145" s="2">
        <v>0.0</v>
      </c>
      <c r="AF1145" s="12">
        <v>44760.0</v>
      </c>
      <c r="AG1145" s="2">
        <v>240.55</v>
      </c>
      <c r="AH1145" s="9">
        <f t="shared" si="8"/>
        <v>0.001997420663</v>
      </c>
    </row>
    <row r="1146" ht="15.75" customHeight="1">
      <c r="B1146" s="13" t="s">
        <v>688</v>
      </c>
      <c r="C1146" s="10">
        <v>129108.6300000001</v>
      </c>
      <c r="D1146" s="21">
        <f t="shared" si="1"/>
        <v>0</v>
      </c>
      <c r="E1146" s="10">
        <v>166713.27700000032</v>
      </c>
      <c r="F1146" s="10">
        <v>183704.13299999997</v>
      </c>
      <c r="G1146" s="10">
        <f t="shared" si="2"/>
        <v>479526.04</v>
      </c>
      <c r="H1146" s="11">
        <f t="shared" si="5"/>
        <v>-0.000003584224454</v>
      </c>
      <c r="J1146" s="12"/>
      <c r="K1146" s="12"/>
      <c r="L1146" s="12"/>
      <c r="M1146" s="12"/>
      <c r="N1146" s="12"/>
      <c r="O1146" s="12"/>
      <c r="P1146" s="12"/>
      <c r="Q1146" s="12">
        <v>44762.0</v>
      </c>
      <c r="R1146" s="2">
        <v>262.27</v>
      </c>
      <c r="S1146" s="3" t="s">
        <v>689</v>
      </c>
      <c r="T1146" s="4">
        <f t="array" ref="T1146">XLOOKUP(S1146,'Agregado (2)'!$B$2:$B$1511,'Agregado (2)'!$H$2:$H$1511)</f>
        <v>-0.00118489178</v>
      </c>
      <c r="V1146" s="12">
        <v>44762.0</v>
      </c>
      <c r="W1146" s="2">
        <v>291.03</v>
      </c>
      <c r="Y1146" s="12">
        <v>44762.0</v>
      </c>
      <c r="Z1146" s="2">
        <v>291.03</v>
      </c>
      <c r="AA1146" s="22">
        <f t="shared" si="7"/>
        <v>0.006515354761</v>
      </c>
      <c r="AB1146" s="3" t="s">
        <v>689</v>
      </c>
      <c r="AC1146" s="4">
        <f t="array" ref="AC1146">XLOOKUP(AB1146,'Agregado (2)'!$B$2:$B$1511,'Agregado (2)'!$H$2:$H$1511)</f>
        <v>-0.00118489178</v>
      </c>
      <c r="AD1146" s="3" t="s">
        <v>689</v>
      </c>
      <c r="AE1146" s="2">
        <v>-897.562</v>
      </c>
      <c r="AF1146" s="12">
        <v>44761.0</v>
      </c>
      <c r="AG1146" s="2">
        <v>245.53</v>
      </c>
      <c r="AH1146" s="9">
        <f t="shared" si="8"/>
        <v>0.02049117122</v>
      </c>
    </row>
    <row r="1147" ht="15.75" customHeight="1">
      <c r="B1147" s="13" t="s">
        <v>689</v>
      </c>
      <c r="C1147" s="10">
        <v>128211.0680000001</v>
      </c>
      <c r="D1147" s="21">
        <f t="shared" si="1"/>
        <v>-0.00697626841</v>
      </c>
      <c r="E1147" s="10">
        <v>166866.84400000033</v>
      </c>
      <c r="F1147" s="10">
        <v>183880.28499999997</v>
      </c>
      <c r="G1147" s="10">
        <f t="shared" si="2"/>
        <v>478958.19</v>
      </c>
      <c r="H1147" s="11">
        <f t="shared" si="5"/>
        <v>-0.00118489178</v>
      </c>
      <c r="J1147" s="12"/>
      <c r="K1147" s="12"/>
      <c r="L1147" s="12"/>
      <c r="M1147" s="12"/>
      <c r="N1147" s="12"/>
      <c r="O1147" s="12"/>
      <c r="P1147" s="12"/>
      <c r="Q1147" s="12">
        <v>44763.0</v>
      </c>
      <c r="R1147" s="2">
        <v>264.84</v>
      </c>
      <c r="S1147" s="3" t="s">
        <v>690</v>
      </c>
      <c r="T1147" s="4">
        <f t="array" ref="T1147">XLOOKUP(S1147,'Agregado (2)'!$B$2:$B$1511,'Agregado (2)'!$H$2:$H$1511)</f>
        <v>0.002313496364</v>
      </c>
      <c r="V1147" s="12">
        <v>44763.0</v>
      </c>
      <c r="W1147" s="2">
        <v>295.95</v>
      </c>
      <c r="Y1147" s="12">
        <v>44763.0</v>
      </c>
      <c r="Z1147" s="2">
        <v>295.95</v>
      </c>
      <c r="AA1147" s="22">
        <f t="shared" si="7"/>
        <v>0.0167641665</v>
      </c>
      <c r="AB1147" s="3" t="s">
        <v>690</v>
      </c>
      <c r="AC1147" s="4">
        <f t="array" ref="AC1147">XLOOKUP(AB1147,'Agregado (2)'!$B$2:$B$1511,'Agregado (2)'!$H$2:$H$1511)</f>
        <v>0.002313496364</v>
      </c>
      <c r="AD1147" s="3" t="s">
        <v>690</v>
      </c>
      <c r="AE1147" s="2">
        <v>745.752</v>
      </c>
      <c r="AF1147" s="12">
        <v>44762.0</v>
      </c>
      <c r="AG1147" s="2">
        <v>247.5</v>
      </c>
      <c r="AH1147" s="9">
        <f t="shared" si="8"/>
        <v>0.007991442647</v>
      </c>
    </row>
    <row r="1148" ht="15.75" customHeight="1">
      <c r="B1148" s="13" t="s">
        <v>690</v>
      </c>
      <c r="C1148" s="10">
        <v>128956.8200000001</v>
      </c>
      <c r="D1148" s="21">
        <f t="shared" si="1"/>
        <v>0.005799745032</v>
      </c>
      <c r="E1148" s="10">
        <v>167083.84100000034</v>
      </c>
      <c r="F1148" s="10">
        <v>184026.87399999998</v>
      </c>
      <c r="G1148" s="10">
        <f t="shared" si="2"/>
        <v>480067.5408</v>
      </c>
      <c r="H1148" s="11">
        <f t="shared" si="5"/>
        <v>0.002313496364</v>
      </c>
      <c r="J1148" s="12"/>
      <c r="K1148" s="12"/>
      <c r="L1148" s="12"/>
      <c r="M1148" s="12"/>
      <c r="N1148" s="12"/>
      <c r="O1148" s="12"/>
      <c r="P1148" s="12"/>
      <c r="Q1148" s="12">
        <v>44764.0</v>
      </c>
      <c r="R1148" s="2">
        <v>260.36</v>
      </c>
      <c r="S1148" s="3" t="s">
        <v>691</v>
      </c>
      <c r="T1148" s="4">
        <f t="array" ref="T1148">XLOOKUP(S1148,'Agregado (2)'!$B$2:$B$1511,'Agregado (2)'!$H$2:$H$1511)</f>
        <v>0.0006900462013</v>
      </c>
      <c r="V1148" s="12">
        <v>44764.0</v>
      </c>
      <c r="W1148" s="2">
        <v>295.46</v>
      </c>
      <c r="Y1148" s="12">
        <v>44764.0</v>
      </c>
      <c r="Z1148" s="2">
        <v>295.46</v>
      </c>
      <c r="AA1148" s="22">
        <f t="shared" si="7"/>
        <v>-0.001657057243</v>
      </c>
      <c r="AB1148" s="3" t="s">
        <v>691</v>
      </c>
      <c r="AC1148" s="4">
        <f t="array" ref="AC1148">XLOOKUP(AB1148,'Agregado (2)'!$B$2:$B$1511,'Agregado (2)'!$H$2:$H$1511)</f>
        <v>0.0006900462013</v>
      </c>
      <c r="AD1148" s="3" t="s">
        <v>691</v>
      </c>
      <c r="AE1148" s="2">
        <v>375.078</v>
      </c>
      <c r="AF1148" s="12">
        <v>44763.0</v>
      </c>
      <c r="AG1148" s="2">
        <v>271.71</v>
      </c>
      <c r="AH1148" s="9">
        <f t="shared" si="8"/>
        <v>0.09332473905</v>
      </c>
    </row>
    <row r="1149" ht="15.75" customHeight="1">
      <c r="B1149" s="13" t="s">
        <v>691</v>
      </c>
      <c r="C1149" s="10">
        <v>129331.89800000009</v>
      </c>
      <c r="D1149" s="21">
        <f t="shared" si="1"/>
        <v>0.00290433331</v>
      </c>
      <c r="E1149" s="10">
        <v>166845.71700000032</v>
      </c>
      <c r="F1149" s="10">
        <v>184221.30599999998</v>
      </c>
      <c r="G1149" s="10">
        <f t="shared" si="2"/>
        <v>480398.9239</v>
      </c>
      <c r="H1149" s="11">
        <f t="shared" si="5"/>
        <v>0.0006900462013</v>
      </c>
      <c r="J1149" s="12"/>
      <c r="K1149" s="12"/>
      <c r="L1149" s="12"/>
      <c r="M1149" s="12"/>
      <c r="N1149" s="12"/>
      <c r="O1149" s="12"/>
      <c r="P1149" s="12"/>
      <c r="Q1149" s="12">
        <v>44767.0</v>
      </c>
      <c r="R1149" s="2">
        <v>258.83</v>
      </c>
      <c r="S1149" s="3" t="s">
        <v>692</v>
      </c>
      <c r="T1149" s="4">
        <f t="array" ref="T1149">XLOOKUP(S1149,'Agregado (2)'!$B$2:$B$1511,'Agregado (2)'!$H$2:$H$1511)</f>
        <v>0.002131542718</v>
      </c>
      <c r="V1149" s="12">
        <v>44767.0</v>
      </c>
      <c r="W1149" s="2">
        <v>290.58</v>
      </c>
      <c r="Y1149" s="12">
        <v>44767.0</v>
      </c>
      <c r="Z1149" s="2">
        <v>290.58</v>
      </c>
      <c r="AA1149" s="22">
        <f t="shared" si="7"/>
        <v>-0.01665453825</v>
      </c>
      <c r="AB1149" s="3" t="s">
        <v>692</v>
      </c>
      <c r="AC1149" s="4">
        <f t="array" ref="AC1149">XLOOKUP(AB1149,'Agregado (2)'!$B$2:$B$1511,'Agregado (2)'!$H$2:$H$1511)</f>
        <v>0.002131542718</v>
      </c>
      <c r="AD1149" s="3" t="s">
        <v>692</v>
      </c>
      <c r="AE1149" s="2">
        <v>239.247</v>
      </c>
      <c r="AF1149" s="12">
        <v>44764.0</v>
      </c>
      <c r="AG1149" s="2">
        <v>272.24</v>
      </c>
      <c r="AH1149" s="9">
        <f t="shared" si="8"/>
        <v>0.001948709138</v>
      </c>
    </row>
    <row r="1150" ht="15.75" customHeight="1">
      <c r="B1150" s="13" t="s">
        <v>692</v>
      </c>
      <c r="C1150" s="10">
        <v>129571.14500000009</v>
      </c>
      <c r="D1150" s="21">
        <f t="shared" si="1"/>
        <v>0.001848159568</v>
      </c>
      <c r="E1150" s="10">
        <v>167446.9520000003</v>
      </c>
      <c r="F1150" s="10">
        <v>184405.908</v>
      </c>
      <c r="G1150" s="10">
        <f t="shared" si="2"/>
        <v>481424.0068</v>
      </c>
      <c r="H1150" s="11">
        <f t="shared" si="5"/>
        <v>0.002131542718</v>
      </c>
      <c r="J1150" s="12"/>
      <c r="K1150" s="12"/>
      <c r="L1150" s="12"/>
      <c r="M1150" s="12"/>
      <c r="N1150" s="12"/>
      <c r="O1150" s="12"/>
      <c r="P1150" s="12"/>
      <c r="Q1150" s="12">
        <v>44768.0</v>
      </c>
      <c r="R1150" s="2">
        <v>251.9</v>
      </c>
      <c r="S1150" s="3" t="s">
        <v>693</v>
      </c>
      <c r="T1150" s="4">
        <f t="array" ref="T1150">XLOOKUP(S1150,'Agregado (2)'!$B$2:$B$1511,'Agregado (2)'!$H$2:$H$1511)</f>
        <v>0.002601341429</v>
      </c>
      <c r="V1150" s="12">
        <v>44768.0</v>
      </c>
      <c r="W1150" s="2">
        <v>286.57</v>
      </c>
      <c r="Y1150" s="12">
        <v>44768.0</v>
      </c>
      <c r="Z1150" s="2">
        <v>286.57</v>
      </c>
      <c r="AA1150" s="22">
        <f t="shared" si="7"/>
        <v>-0.01389609123</v>
      </c>
      <c r="AB1150" s="3" t="s">
        <v>693</v>
      </c>
      <c r="AC1150" s="4">
        <f t="array" ref="AC1150">XLOOKUP(AB1150,'Agregado (2)'!$B$2:$B$1511,'Agregado (2)'!$H$2:$H$1511)</f>
        <v>0.002601341429</v>
      </c>
      <c r="AD1150" s="3" t="s">
        <v>693</v>
      </c>
      <c r="AE1150" s="2">
        <v>1481.359</v>
      </c>
      <c r="AF1150" s="12">
        <v>44767.0</v>
      </c>
      <c r="AG1150" s="2">
        <v>268.43</v>
      </c>
      <c r="AH1150" s="9">
        <f t="shared" si="8"/>
        <v>-0.01409385787</v>
      </c>
    </row>
    <row r="1151" ht="15.75" customHeight="1">
      <c r="B1151" s="13" t="s">
        <v>693</v>
      </c>
      <c r="C1151" s="10">
        <v>131052.50400000009</v>
      </c>
      <c r="D1151" s="21">
        <f t="shared" si="1"/>
        <v>0.01136792427</v>
      </c>
      <c r="E1151" s="10">
        <v>166970.44800000032</v>
      </c>
      <c r="F1151" s="10">
        <v>184655.022</v>
      </c>
      <c r="G1151" s="10">
        <f t="shared" si="2"/>
        <v>482677.9854</v>
      </c>
      <c r="H1151" s="11">
        <f t="shared" si="5"/>
        <v>0.002601341429</v>
      </c>
      <c r="J1151" s="12"/>
      <c r="K1151" s="12"/>
      <c r="L1151" s="12"/>
      <c r="M1151" s="12"/>
      <c r="N1151" s="12"/>
      <c r="O1151" s="12"/>
      <c r="P1151" s="12"/>
      <c r="Q1151" s="12">
        <v>44769.0</v>
      </c>
      <c r="R1151" s="2">
        <v>268.74</v>
      </c>
      <c r="S1151" s="3" t="s">
        <v>694</v>
      </c>
      <c r="T1151" s="4">
        <f t="array" ref="T1151">XLOOKUP(S1151,'Agregado (2)'!$B$2:$B$1511,'Agregado (2)'!$H$2:$H$1511)</f>
        <v>0.004055429901</v>
      </c>
      <c r="V1151" s="12">
        <v>44769.0</v>
      </c>
      <c r="W1151" s="2">
        <v>293.62</v>
      </c>
      <c r="Y1151" s="12">
        <v>44769.0</v>
      </c>
      <c r="Z1151" s="2">
        <v>293.62</v>
      </c>
      <c r="AA1151" s="22">
        <f t="shared" si="7"/>
        <v>0.0243035799</v>
      </c>
      <c r="AB1151" s="3" t="s">
        <v>694</v>
      </c>
      <c r="AC1151" s="4">
        <f t="array" ref="AC1151">XLOOKUP(AB1151,'Agregado (2)'!$B$2:$B$1511,'Agregado (2)'!$H$2:$H$1511)</f>
        <v>0.004055429901</v>
      </c>
      <c r="AD1151" s="3" t="s">
        <v>694</v>
      </c>
      <c r="AE1151" s="2">
        <v>1404.189</v>
      </c>
      <c r="AF1151" s="12">
        <v>44768.0</v>
      </c>
      <c r="AG1151" s="2">
        <v>258.86</v>
      </c>
      <c r="AH1151" s="9">
        <f t="shared" si="8"/>
        <v>-0.03630279731</v>
      </c>
    </row>
    <row r="1152" ht="15.75" customHeight="1">
      <c r="B1152" s="13" t="s">
        <v>694</v>
      </c>
      <c r="C1152" s="10">
        <v>132456.6930000001</v>
      </c>
      <c r="D1152" s="21">
        <f t="shared" si="1"/>
        <v>0.01065770992</v>
      </c>
      <c r="E1152" s="10">
        <v>167069.85000000033</v>
      </c>
      <c r="F1152" s="10">
        <v>185112.873</v>
      </c>
      <c r="G1152" s="10">
        <f t="shared" si="2"/>
        <v>484639.4267</v>
      </c>
      <c r="H1152" s="11">
        <f t="shared" si="5"/>
        <v>0.004055429901</v>
      </c>
      <c r="J1152" s="12"/>
      <c r="K1152" s="12"/>
      <c r="L1152" s="12"/>
      <c r="M1152" s="12"/>
      <c r="N1152" s="12"/>
      <c r="O1152" s="12"/>
      <c r="P1152" s="12"/>
      <c r="Q1152" s="12">
        <v>44770.0</v>
      </c>
      <c r="R1152" s="2">
        <v>276.41</v>
      </c>
      <c r="S1152" s="3" t="s">
        <v>695</v>
      </c>
      <c r="T1152" s="4">
        <f t="array" ref="T1152">XLOOKUP(S1152,'Agregado (2)'!$B$2:$B$1511,'Agregado (2)'!$H$2:$H$1511)</f>
        <v>0.001454514475</v>
      </c>
      <c r="V1152" s="12">
        <v>44770.0</v>
      </c>
      <c r="W1152" s="2">
        <v>306.28</v>
      </c>
      <c r="Y1152" s="12">
        <v>44770.0</v>
      </c>
      <c r="Z1152" s="2">
        <v>306.28</v>
      </c>
      <c r="AA1152" s="22">
        <f t="shared" si="7"/>
        <v>0.04221330193</v>
      </c>
      <c r="AB1152" s="3" t="s">
        <v>695</v>
      </c>
      <c r="AC1152" s="4">
        <f t="array" ref="AC1152">XLOOKUP(AB1152,'Agregado (2)'!$B$2:$B$1511,'Agregado (2)'!$H$2:$H$1511)</f>
        <v>0.001454514475</v>
      </c>
      <c r="AD1152" s="3" t="s">
        <v>695</v>
      </c>
      <c r="AE1152" s="2">
        <v>215.042</v>
      </c>
      <c r="AF1152" s="12">
        <v>44769.0</v>
      </c>
      <c r="AG1152" s="2">
        <v>274.82</v>
      </c>
      <c r="AH1152" s="9">
        <f t="shared" si="8"/>
        <v>0.05982896289</v>
      </c>
    </row>
    <row r="1153" ht="15.75" customHeight="1">
      <c r="B1153" s="13" t="s">
        <v>695</v>
      </c>
      <c r="C1153" s="10">
        <v>132671.73500000007</v>
      </c>
      <c r="D1153" s="21">
        <f t="shared" si="1"/>
        <v>0.001622172686</v>
      </c>
      <c r="E1153" s="10">
        <v>167403.91700000034</v>
      </c>
      <c r="F1153" s="10">
        <v>185269.201</v>
      </c>
      <c r="G1153" s="10">
        <f t="shared" si="2"/>
        <v>485344.8546</v>
      </c>
      <c r="H1153" s="11">
        <f t="shared" si="5"/>
        <v>0.001454514475</v>
      </c>
      <c r="J1153" s="12"/>
      <c r="K1153" s="12"/>
      <c r="L1153" s="12"/>
      <c r="M1153" s="12"/>
      <c r="N1153" s="12"/>
      <c r="O1153" s="12"/>
      <c r="P1153" s="12"/>
      <c r="Q1153" s="12">
        <v>44771.0</v>
      </c>
      <c r="R1153" s="2">
        <v>280.74</v>
      </c>
      <c r="S1153" s="3" t="s">
        <v>696</v>
      </c>
      <c r="T1153" s="4">
        <f t="array" ref="T1153">XLOOKUP(S1153,'Agregado (2)'!$B$2:$B$1511,'Agregado (2)'!$H$2:$H$1511)</f>
        <v>-0.002818389631</v>
      </c>
      <c r="V1153" s="12">
        <v>44771.0</v>
      </c>
      <c r="W1153" s="2">
        <v>310.25</v>
      </c>
      <c r="Y1153" s="12">
        <v>44771.0</v>
      </c>
      <c r="Z1153" s="2">
        <v>310.25</v>
      </c>
      <c r="AA1153" s="22">
        <f t="shared" si="7"/>
        <v>0.01287870784</v>
      </c>
      <c r="AB1153" s="3" t="s">
        <v>696</v>
      </c>
      <c r="AC1153" s="4">
        <f t="array" ref="AC1153">XLOOKUP(AB1153,'Agregado (2)'!$B$2:$B$1511,'Agregado (2)'!$H$2:$H$1511)</f>
        <v>-0.002818389631</v>
      </c>
      <c r="AD1153" s="3" t="s">
        <v>696</v>
      </c>
      <c r="AE1153" s="2">
        <v>-1905.733</v>
      </c>
      <c r="AF1153" s="12">
        <v>44770.0</v>
      </c>
      <c r="AG1153" s="2">
        <v>280.9</v>
      </c>
      <c r="AH1153" s="9">
        <f t="shared" si="8"/>
        <v>0.02188239621</v>
      </c>
    </row>
    <row r="1154" ht="15.75" customHeight="1">
      <c r="B1154" s="13" t="s">
        <v>696</v>
      </c>
      <c r="C1154" s="10">
        <v>130766.00200000008</v>
      </c>
      <c r="D1154" s="21">
        <f t="shared" si="1"/>
        <v>-0.01446843771</v>
      </c>
      <c r="E1154" s="10">
        <v>167645.89900000033</v>
      </c>
      <c r="F1154" s="10">
        <v>185567.003</v>
      </c>
      <c r="G1154" s="10">
        <f t="shared" si="2"/>
        <v>483978.8895</v>
      </c>
      <c r="H1154" s="11">
        <f t="shared" si="5"/>
        <v>-0.002818389631</v>
      </c>
      <c r="J1154" s="12"/>
      <c r="K1154" s="12"/>
      <c r="L1154" s="12"/>
      <c r="M1154" s="12"/>
      <c r="N1154" s="12"/>
      <c r="O1154" s="12"/>
      <c r="P1154" s="12"/>
      <c r="Q1154" s="12">
        <v>44774.0</v>
      </c>
      <c r="R1154" s="2">
        <v>278.01</v>
      </c>
      <c r="S1154" s="3" t="s">
        <v>697</v>
      </c>
      <c r="T1154" s="4">
        <f t="array" ref="T1154">XLOOKUP(S1154,'Agregado (2)'!$B$2:$B$1511,'Agregado (2)'!$H$2:$H$1511)</f>
        <v>-0.003589498782</v>
      </c>
      <c r="V1154" s="12">
        <v>44774.0</v>
      </c>
      <c r="W1154" s="2">
        <v>307.51</v>
      </c>
      <c r="Y1154" s="12">
        <v>44774.0</v>
      </c>
      <c r="Z1154" s="2">
        <v>307.51</v>
      </c>
      <c r="AA1154" s="22">
        <f t="shared" si="7"/>
        <v>-0.008870817042</v>
      </c>
      <c r="AB1154" s="3" t="s">
        <v>697</v>
      </c>
      <c r="AC1154" s="4">
        <f t="array" ref="AC1154">XLOOKUP(AB1154,'Agregado (2)'!$B$2:$B$1511,'Agregado (2)'!$H$2:$H$1511)</f>
        <v>-0.003589498782</v>
      </c>
      <c r="AD1154" s="3" t="s">
        <v>697</v>
      </c>
      <c r="AE1154" s="2">
        <v>-1807.232</v>
      </c>
      <c r="AF1154" s="12">
        <v>44771.0</v>
      </c>
      <c r="AG1154" s="2">
        <v>297.15</v>
      </c>
      <c r="AH1154" s="9">
        <f t="shared" si="8"/>
        <v>0.0562383277</v>
      </c>
    </row>
    <row r="1155" ht="15.75" customHeight="1">
      <c r="B1155" s="13" t="s">
        <v>697</v>
      </c>
      <c r="C1155" s="10">
        <v>128958.77000000008</v>
      </c>
      <c r="D1155" s="21">
        <f t="shared" si="1"/>
        <v>-0.01391674082</v>
      </c>
      <c r="E1155" s="10">
        <v>167707.13600000032</v>
      </c>
      <c r="F1155" s="10">
        <v>185578.87</v>
      </c>
      <c r="G1155" s="10">
        <f t="shared" si="2"/>
        <v>482244.7621</v>
      </c>
      <c r="H1155" s="11">
        <f t="shared" si="5"/>
        <v>-0.003589498782</v>
      </c>
      <c r="J1155" s="12"/>
      <c r="K1155" s="12"/>
      <c r="L1155" s="12"/>
      <c r="M1155" s="12"/>
      <c r="N1155" s="12"/>
      <c r="O1155" s="12"/>
      <c r="P1155" s="12"/>
      <c r="Q1155" s="12">
        <v>44775.0</v>
      </c>
      <c r="R1155" s="2">
        <v>274.82</v>
      </c>
      <c r="S1155" s="3">
        <v>44569.0</v>
      </c>
      <c r="T1155" s="4">
        <f t="array" ref="T1155">XLOOKUP(S1155,'Agregado (2)'!$B$2:$B$1511,'Agregado (2)'!$H$2:$H$1511)</f>
        <v>0.003575583347</v>
      </c>
      <c r="V1155" s="12">
        <v>44775.0</v>
      </c>
      <c r="W1155" s="2">
        <v>307.51</v>
      </c>
      <c r="Y1155" s="12">
        <v>44775.0</v>
      </c>
      <c r="Z1155" s="2">
        <v>307.51</v>
      </c>
      <c r="AA1155" s="22">
        <f t="shared" si="7"/>
        <v>0</v>
      </c>
      <c r="AB1155" s="3">
        <v>44569.0</v>
      </c>
      <c r="AC1155" s="4">
        <f t="array" ref="AC1155">XLOOKUP(AB1155,'Agregado (2)'!$B$2:$B$1511,'Agregado (2)'!$H$2:$H$1511)</f>
        <v>0.003575583347</v>
      </c>
      <c r="AD1155" s="3">
        <v>44569.0</v>
      </c>
      <c r="AE1155" s="2">
        <v>1400.545</v>
      </c>
      <c r="AF1155" s="12">
        <v>44774.0</v>
      </c>
      <c r="AG1155" s="2">
        <v>297.28</v>
      </c>
      <c r="AH1155" s="9">
        <f t="shared" si="8"/>
        <v>0.0004373938128</v>
      </c>
    </row>
    <row r="1156" ht="15.75" customHeight="1">
      <c r="B1156" s="13">
        <v>44569.0</v>
      </c>
      <c r="C1156" s="10">
        <v>130359.31500000008</v>
      </c>
      <c r="D1156" s="21">
        <f t="shared" si="1"/>
        <v>0.0108018584</v>
      </c>
      <c r="E1156" s="10">
        <v>167769.25000000032</v>
      </c>
      <c r="F1156" s="10">
        <v>185843.579</v>
      </c>
      <c r="G1156" s="10">
        <f t="shared" si="2"/>
        <v>483972.1548</v>
      </c>
      <c r="H1156" s="11">
        <f t="shared" si="5"/>
        <v>0.003575583347</v>
      </c>
      <c r="J1156" s="12"/>
      <c r="K1156" s="12"/>
      <c r="L1156" s="12"/>
      <c r="M1156" s="12"/>
      <c r="N1156" s="12"/>
      <c r="O1156" s="12"/>
      <c r="P1156" s="12"/>
      <c r="Q1156" s="12">
        <v>44776.0</v>
      </c>
      <c r="R1156" s="2">
        <v>282.47</v>
      </c>
      <c r="S1156" s="3">
        <v>44600.0</v>
      </c>
      <c r="T1156" s="4">
        <f t="array" ref="T1156">XLOOKUP(S1156,'Agregado (2)'!$B$2:$B$1511,'Agregado (2)'!$H$2:$H$1511)</f>
        <v>-0.003608528745</v>
      </c>
      <c r="V1156" s="12">
        <v>44776.0</v>
      </c>
      <c r="W1156" s="2">
        <v>309.92</v>
      </c>
      <c r="Y1156" s="12">
        <v>44776.0</v>
      </c>
      <c r="Z1156" s="2">
        <v>309.92</v>
      </c>
      <c r="AA1156" s="22">
        <f t="shared" si="7"/>
        <v>0.007806592616</v>
      </c>
      <c r="AB1156" s="3">
        <v>44600.0</v>
      </c>
      <c r="AC1156" s="4">
        <f t="array" ref="AC1156">XLOOKUP(AB1156,'Agregado (2)'!$B$2:$B$1511,'Agregado (2)'!$H$2:$H$1511)</f>
        <v>-0.003608528745</v>
      </c>
      <c r="AD1156" s="3">
        <v>44600.0</v>
      </c>
      <c r="AE1156" s="2">
        <v>-1992.208</v>
      </c>
      <c r="AF1156" s="12">
        <v>44775.0</v>
      </c>
      <c r="AG1156" s="2">
        <v>300.59</v>
      </c>
      <c r="AH1156" s="9">
        <f t="shared" si="8"/>
        <v>0.01107275434</v>
      </c>
    </row>
    <row r="1157" ht="15.75" customHeight="1">
      <c r="B1157" s="13">
        <v>44600.0</v>
      </c>
      <c r="C1157" s="10">
        <v>128367.10700000008</v>
      </c>
      <c r="D1157" s="21">
        <f t="shared" si="1"/>
        <v>-0.01540041685</v>
      </c>
      <c r="E1157" s="10">
        <v>167769.25000000032</v>
      </c>
      <c r="F1157" s="10">
        <v>186092.533</v>
      </c>
      <c r="G1157" s="10">
        <f t="shared" si="2"/>
        <v>482228.8746</v>
      </c>
      <c r="H1157" s="11">
        <f t="shared" si="5"/>
        <v>-0.003608528745</v>
      </c>
      <c r="J1157" s="12"/>
      <c r="K1157" s="12"/>
      <c r="L1157" s="12"/>
      <c r="M1157" s="12"/>
      <c r="N1157" s="12"/>
      <c r="O1157" s="12"/>
      <c r="P1157" s="12"/>
      <c r="Q1157" s="12">
        <v>44777.0</v>
      </c>
      <c r="R1157" s="2">
        <v>283.65</v>
      </c>
      <c r="S1157" s="3">
        <v>44628.0</v>
      </c>
      <c r="T1157" s="4">
        <f t="array" ref="T1157">XLOOKUP(S1157,'Agregado (2)'!$B$2:$B$1511,'Agregado (2)'!$H$2:$H$1511)</f>
        <v>-0.002571999525</v>
      </c>
      <c r="V1157" s="12">
        <v>44777.0</v>
      </c>
      <c r="W1157" s="2">
        <v>313.29</v>
      </c>
      <c r="Y1157" s="12">
        <v>44777.0</v>
      </c>
      <c r="Z1157" s="2">
        <v>313.29</v>
      </c>
      <c r="AA1157" s="22">
        <f t="shared" si="7"/>
        <v>0.0108150795</v>
      </c>
      <c r="AB1157" s="3">
        <v>44628.0</v>
      </c>
      <c r="AC1157" s="4">
        <f t="array" ref="AC1157">XLOOKUP(AB1157,'Agregado (2)'!$B$2:$B$1511,'Agregado (2)'!$H$2:$H$1511)</f>
        <v>-0.002571999525</v>
      </c>
      <c r="AD1157" s="3">
        <v>44628.0</v>
      </c>
      <c r="AE1157" s="2">
        <v>-1428.102</v>
      </c>
      <c r="AF1157" s="12">
        <v>44776.0</v>
      </c>
      <c r="AG1157" s="2">
        <v>307.4</v>
      </c>
      <c r="AH1157" s="9">
        <f t="shared" si="8"/>
        <v>0.02240262114</v>
      </c>
    </row>
    <row r="1158" ht="15.75" customHeight="1">
      <c r="B1158" s="13">
        <v>44628.0</v>
      </c>
      <c r="C1158" s="10">
        <v>126939.00500000008</v>
      </c>
      <c r="D1158" s="21">
        <f t="shared" si="1"/>
        <v>-0.01118748693</v>
      </c>
      <c r="E1158" s="10">
        <v>167851.28500000032</v>
      </c>
      <c r="F1158" s="10">
        <v>186199.897</v>
      </c>
      <c r="G1158" s="10">
        <f t="shared" si="2"/>
        <v>480990.1758</v>
      </c>
      <c r="H1158" s="11">
        <f t="shared" si="5"/>
        <v>-0.002571999525</v>
      </c>
      <c r="J1158" s="12"/>
      <c r="K1158" s="12"/>
      <c r="L1158" s="12"/>
      <c r="M1158" s="12"/>
      <c r="N1158" s="12"/>
      <c r="O1158" s="12"/>
      <c r="P1158" s="12"/>
      <c r="Q1158" s="12">
        <v>44778.0</v>
      </c>
      <c r="R1158" s="2">
        <v>282.91</v>
      </c>
      <c r="S1158" s="3">
        <v>44659.0</v>
      </c>
      <c r="T1158" s="4">
        <f t="array" ref="T1158">XLOOKUP(S1158,'Agregado (2)'!$B$2:$B$1511,'Agregado (2)'!$H$2:$H$1511)</f>
        <v>0.002338092989</v>
      </c>
      <c r="V1158" s="12">
        <v>44778.0</v>
      </c>
      <c r="W1158" s="2">
        <v>311.07</v>
      </c>
      <c r="Y1158" s="12">
        <v>44778.0</v>
      </c>
      <c r="Z1158" s="2">
        <v>311.07</v>
      </c>
      <c r="AA1158" s="22">
        <f t="shared" si="7"/>
        <v>-0.007111311921</v>
      </c>
      <c r="AB1158" s="3">
        <v>44659.0</v>
      </c>
      <c r="AC1158" s="4">
        <f t="array" ref="AC1158">XLOOKUP(AB1158,'Agregado (2)'!$B$2:$B$1511,'Agregado (2)'!$H$2:$H$1511)</f>
        <v>0.002338092989</v>
      </c>
      <c r="AD1158" s="3">
        <v>44659.0</v>
      </c>
      <c r="AE1158" s="2">
        <v>165.763</v>
      </c>
      <c r="AF1158" s="12">
        <v>44777.0</v>
      </c>
      <c r="AG1158" s="2">
        <v>308.63</v>
      </c>
      <c r="AH1158" s="9">
        <f t="shared" si="8"/>
        <v>0.003993317321</v>
      </c>
    </row>
    <row r="1159" ht="15.75" customHeight="1">
      <c r="B1159" s="13">
        <v>44659.0</v>
      </c>
      <c r="C1159" s="10">
        <v>127104.76800000008</v>
      </c>
      <c r="D1159" s="21">
        <f t="shared" si="1"/>
        <v>0.001304995762</v>
      </c>
      <c r="E1159" s="10">
        <v>168434.5250000003</v>
      </c>
      <c r="F1159" s="10">
        <v>186576.797</v>
      </c>
      <c r="G1159" s="10">
        <f t="shared" si="2"/>
        <v>482116.0913</v>
      </c>
      <c r="H1159" s="11">
        <f t="shared" si="5"/>
        <v>0.002338092989</v>
      </c>
      <c r="J1159" s="12"/>
      <c r="K1159" s="12"/>
      <c r="L1159" s="12"/>
      <c r="M1159" s="12"/>
      <c r="N1159" s="12"/>
      <c r="O1159" s="12"/>
      <c r="P1159" s="12"/>
      <c r="Q1159" s="12">
        <v>44781.0</v>
      </c>
      <c r="R1159" s="2">
        <v>280.32</v>
      </c>
      <c r="S1159" s="3">
        <v>44689.0</v>
      </c>
      <c r="T1159" s="4">
        <f t="array" ref="T1159">XLOOKUP(S1159,'Agregado (2)'!$B$2:$B$1511,'Agregado (2)'!$H$2:$H$1511)</f>
        <v>0.002599962102</v>
      </c>
      <c r="V1159" s="12">
        <v>44781.0</v>
      </c>
      <c r="W1159" s="2">
        <v>312.85</v>
      </c>
      <c r="Y1159" s="12">
        <v>44781.0</v>
      </c>
      <c r="Z1159" s="2">
        <v>312.85</v>
      </c>
      <c r="AA1159" s="22">
        <f t="shared" si="7"/>
        <v>0.005705875206</v>
      </c>
      <c r="AB1159" s="3">
        <v>44689.0</v>
      </c>
      <c r="AC1159" s="4">
        <f t="array" ref="AC1159">XLOOKUP(AB1159,'Agregado (2)'!$B$2:$B$1511,'Agregado (2)'!$H$2:$H$1511)</f>
        <v>0.002599962102</v>
      </c>
      <c r="AD1159" s="3">
        <v>44689.0</v>
      </c>
      <c r="AE1159" s="2">
        <v>993.887</v>
      </c>
      <c r="AF1159" s="12">
        <v>44778.0</v>
      </c>
      <c r="AG1159" s="2">
        <v>288.17</v>
      </c>
      <c r="AH1159" s="9">
        <f t="shared" si="8"/>
        <v>-0.06859256466</v>
      </c>
    </row>
    <row r="1160" ht="15.75" customHeight="1">
      <c r="B1160" s="13">
        <v>44689.0</v>
      </c>
      <c r="C1160" s="10">
        <v>128098.65500000009</v>
      </c>
      <c r="D1160" s="21">
        <f t="shared" si="1"/>
        <v>0.007789017977</v>
      </c>
      <c r="E1160" s="10">
        <v>168684.31300000031</v>
      </c>
      <c r="F1160" s="10">
        <v>186588.22999999998</v>
      </c>
      <c r="G1160" s="10">
        <f t="shared" si="2"/>
        <v>483371.2058</v>
      </c>
      <c r="H1160" s="11">
        <f t="shared" si="5"/>
        <v>0.002599962102</v>
      </c>
      <c r="J1160" s="12"/>
      <c r="K1160" s="12"/>
      <c r="L1160" s="12"/>
      <c r="M1160" s="12"/>
      <c r="N1160" s="12"/>
      <c r="O1160" s="12"/>
      <c r="P1160" s="12"/>
      <c r="Q1160" s="12">
        <v>44782.0</v>
      </c>
      <c r="R1160" s="2">
        <v>282.3</v>
      </c>
      <c r="S1160" s="3">
        <v>44781.0</v>
      </c>
      <c r="T1160" s="4">
        <f t="array" ref="T1160">XLOOKUP(S1160,'Agregado (2)'!$B$2:$B$1511,'Agregado (2)'!$H$2:$H$1511)</f>
        <v>0.003944922269</v>
      </c>
      <c r="V1160" s="12">
        <v>44782.0</v>
      </c>
      <c r="W1160" s="2">
        <v>310.52</v>
      </c>
      <c r="Y1160" s="12">
        <v>44782.0</v>
      </c>
      <c r="Z1160" s="2">
        <v>310.52</v>
      </c>
      <c r="AA1160" s="22">
        <f t="shared" si="7"/>
        <v>-0.007475530907</v>
      </c>
      <c r="AB1160" s="3">
        <v>44781.0</v>
      </c>
      <c r="AC1160" s="4">
        <f t="array" ref="AC1160">XLOOKUP(AB1160,'Agregado (2)'!$B$2:$B$1511,'Agregado (2)'!$H$2:$H$1511)</f>
        <v>0.003944922269</v>
      </c>
      <c r="AD1160" s="3">
        <v>44781.0</v>
      </c>
      <c r="AE1160" s="2">
        <v>1778.037</v>
      </c>
      <c r="AF1160" s="12">
        <v>44781.0</v>
      </c>
      <c r="AG1160" s="2">
        <v>290.42</v>
      </c>
      <c r="AH1160" s="9">
        <f t="shared" si="8"/>
        <v>0.007777567334</v>
      </c>
    </row>
    <row r="1161" ht="15.75" customHeight="1">
      <c r="B1161" s="13">
        <v>44781.0</v>
      </c>
      <c r="C1161" s="10">
        <v>129876.69200000008</v>
      </c>
      <c r="D1161" s="21">
        <f t="shared" si="1"/>
        <v>0.01378476801</v>
      </c>
      <c r="E1161" s="10">
        <v>168434.9000000003</v>
      </c>
      <c r="F1161" s="10">
        <v>186970.22799999997</v>
      </c>
      <c r="G1161" s="10">
        <f t="shared" si="2"/>
        <v>485281.8338</v>
      </c>
      <c r="H1161" s="11">
        <f t="shared" si="5"/>
        <v>0.003944922269</v>
      </c>
      <c r="J1161" s="12"/>
      <c r="K1161" s="12"/>
      <c r="L1161" s="12"/>
      <c r="M1161" s="12"/>
      <c r="N1161" s="12"/>
      <c r="O1161" s="12"/>
      <c r="P1161" s="12"/>
      <c r="Q1161" s="12">
        <v>44783.0</v>
      </c>
      <c r="R1161" s="2">
        <v>289.16</v>
      </c>
      <c r="S1161" s="3">
        <v>44812.0</v>
      </c>
      <c r="T1161" s="4">
        <f t="array" ref="T1161">XLOOKUP(S1161,'Agregado (2)'!$B$2:$B$1511,'Agregado (2)'!$H$2:$H$1511)</f>
        <v>0.002960179699</v>
      </c>
      <c r="V1161" s="12">
        <v>44783.0</v>
      </c>
      <c r="W1161" s="2">
        <v>322.54</v>
      </c>
      <c r="Y1161" s="12">
        <v>44783.0</v>
      </c>
      <c r="Z1161" s="2">
        <v>322.54</v>
      </c>
      <c r="AA1161" s="22">
        <f t="shared" si="7"/>
        <v>0.03797884801</v>
      </c>
      <c r="AB1161" s="3">
        <v>44812.0</v>
      </c>
      <c r="AC1161" s="4">
        <f t="array" ref="AC1161">XLOOKUP(AB1161,'Agregado (2)'!$B$2:$B$1511,'Agregado (2)'!$H$2:$H$1511)</f>
        <v>0.002960179699</v>
      </c>
      <c r="AD1161" s="3">
        <v>44812.0</v>
      </c>
      <c r="AE1161" s="2">
        <v>846.633</v>
      </c>
      <c r="AF1161" s="12">
        <v>44782.0</v>
      </c>
      <c r="AG1161" s="2">
        <v>283.33</v>
      </c>
      <c r="AH1161" s="9">
        <f t="shared" si="8"/>
        <v>-0.02471585506</v>
      </c>
    </row>
    <row r="1162" ht="15.75" customHeight="1">
      <c r="B1162" s="13">
        <v>44812.0</v>
      </c>
      <c r="C1162" s="10">
        <v>130723.32500000008</v>
      </c>
      <c r="D1162" s="21">
        <f t="shared" si="1"/>
        <v>0.006497589589</v>
      </c>
      <c r="E1162" s="10">
        <v>168746.2860000003</v>
      </c>
      <c r="F1162" s="10">
        <v>187250.86599999998</v>
      </c>
      <c r="G1162" s="10">
        <f t="shared" si="2"/>
        <v>486720.4835</v>
      </c>
      <c r="H1162" s="11">
        <f t="shared" si="5"/>
        <v>0.002960179699</v>
      </c>
      <c r="J1162" s="12"/>
      <c r="K1162" s="12"/>
      <c r="L1162" s="12"/>
      <c r="M1162" s="12"/>
      <c r="N1162" s="12"/>
      <c r="O1162" s="12"/>
      <c r="P1162" s="12"/>
      <c r="Q1162" s="12">
        <v>44784.0</v>
      </c>
      <c r="R1162" s="2">
        <v>287.02</v>
      </c>
      <c r="S1162" s="3">
        <v>44842.0</v>
      </c>
      <c r="T1162" s="4">
        <f t="array" ref="T1162">XLOOKUP(S1162,'Agregado (2)'!$B$2:$B$1511,'Agregado (2)'!$H$2:$H$1511)</f>
        <v>0.0001506611678</v>
      </c>
      <c r="V1162" s="12">
        <v>44784.0</v>
      </c>
      <c r="W1162" s="2">
        <v>317.6</v>
      </c>
      <c r="Y1162" s="12">
        <v>44784.0</v>
      </c>
      <c r="Z1162" s="2">
        <v>317.6</v>
      </c>
      <c r="AA1162" s="22">
        <f t="shared" si="7"/>
        <v>-0.01543443018</v>
      </c>
      <c r="AB1162" s="3">
        <v>44842.0</v>
      </c>
      <c r="AC1162" s="4">
        <f t="array" ref="AC1162">XLOOKUP(AB1162,'Agregado (2)'!$B$2:$B$1511,'Agregado (2)'!$H$2:$H$1511)</f>
        <v>0.0001506611678</v>
      </c>
      <c r="AD1162" s="3">
        <v>44842.0</v>
      </c>
      <c r="AE1162" s="2">
        <v>-143.942</v>
      </c>
      <c r="AF1162" s="12">
        <v>44783.0</v>
      </c>
      <c r="AG1162" s="2">
        <v>294.36</v>
      </c>
      <c r="AH1162" s="9">
        <f t="shared" si="8"/>
        <v>0.03819121202</v>
      </c>
    </row>
    <row r="1163" ht="15.75" customHeight="1">
      <c r="B1163" s="13">
        <v>44842.0</v>
      </c>
      <c r="C1163" s="10">
        <v>130579.38300000009</v>
      </c>
      <c r="D1163" s="21">
        <f t="shared" si="1"/>
        <v>-0.00110172616</v>
      </c>
      <c r="E1163" s="10">
        <v>168890.9910000003</v>
      </c>
      <c r="F1163" s="10">
        <v>187323.44599999997</v>
      </c>
      <c r="G1163" s="10">
        <f t="shared" si="2"/>
        <v>486793.8189</v>
      </c>
      <c r="H1163" s="11">
        <f t="shared" si="5"/>
        <v>0.0001506611678</v>
      </c>
      <c r="J1163" s="12"/>
      <c r="K1163" s="12"/>
      <c r="L1163" s="12"/>
      <c r="M1163" s="12"/>
      <c r="N1163" s="12"/>
      <c r="O1163" s="12"/>
      <c r="P1163" s="12"/>
      <c r="Q1163" s="12">
        <v>44785.0</v>
      </c>
      <c r="R1163" s="2">
        <v>291.91</v>
      </c>
      <c r="S1163" s="3">
        <v>44873.0</v>
      </c>
      <c r="T1163" s="4">
        <f t="array" ref="T1163">XLOOKUP(S1163,'Agregado (2)'!$B$2:$B$1511,'Agregado (2)'!$H$2:$H$1511)</f>
        <v>0.006176395818</v>
      </c>
      <c r="V1163" s="12">
        <v>44785.0</v>
      </c>
      <c r="W1163" s="2">
        <v>322.97</v>
      </c>
      <c r="Y1163" s="12">
        <v>44785.0</v>
      </c>
      <c r="Z1163" s="2">
        <v>322.97</v>
      </c>
      <c r="AA1163" s="22">
        <f t="shared" si="7"/>
        <v>0.01676671028</v>
      </c>
      <c r="AB1163" s="3">
        <v>44873.0</v>
      </c>
      <c r="AC1163" s="4">
        <f t="array" ref="AC1163">XLOOKUP(AB1163,'Agregado (2)'!$B$2:$B$1511,'Agregado (2)'!$H$2:$H$1511)</f>
        <v>0.006176395818</v>
      </c>
      <c r="AD1163" s="3">
        <v>44873.0</v>
      </c>
      <c r="AE1163" s="2">
        <v>2961.17</v>
      </c>
      <c r="AF1163" s="12">
        <v>44784.0</v>
      </c>
      <c r="AG1163" s="2">
        <v>286.63</v>
      </c>
      <c r="AH1163" s="9">
        <f t="shared" si="8"/>
        <v>-0.02661132264</v>
      </c>
    </row>
    <row r="1164" ht="15.75" customHeight="1">
      <c r="B1164" s="13">
        <v>44873.0</v>
      </c>
      <c r="C1164" s="10">
        <v>133540.5530000001</v>
      </c>
      <c r="D1164" s="21">
        <f t="shared" si="1"/>
        <v>0.02242385883</v>
      </c>
      <c r="E1164" s="10">
        <v>168827.6520000003</v>
      </c>
      <c r="F1164" s="10">
        <v>187441.52699999997</v>
      </c>
      <c r="G1164" s="10">
        <f t="shared" si="2"/>
        <v>489809.7544</v>
      </c>
      <c r="H1164" s="11">
        <f t="shared" si="5"/>
        <v>0.006176395818</v>
      </c>
      <c r="J1164" s="12"/>
      <c r="K1164" s="12"/>
      <c r="L1164" s="12"/>
      <c r="M1164" s="12"/>
      <c r="N1164" s="12"/>
      <c r="O1164" s="12"/>
      <c r="P1164" s="12"/>
      <c r="Q1164" s="12">
        <v>44788.0</v>
      </c>
      <c r="R1164" s="2">
        <v>293.47</v>
      </c>
      <c r="S1164" s="3">
        <v>44903.0</v>
      </c>
      <c r="T1164" s="4">
        <f t="array" ref="T1164">XLOOKUP(S1164,'Agregado (2)'!$B$2:$B$1511,'Agregado (2)'!$H$2:$H$1511)</f>
        <v>0.003617395368</v>
      </c>
      <c r="V1164" s="12">
        <v>44788.0</v>
      </c>
      <c r="W1164" s="2">
        <v>322.3</v>
      </c>
      <c r="Y1164" s="12">
        <v>44788.0</v>
      </c>
      <c r="Z1164" s="2">
        <v>322.3</v>
      </c>
      <c r="AA1164" s="22">
        <f t="shared" si="7"/>
        <v>-0.002076650831</v>
      </c>
      <c r="AB1164" s="3">
        <v>44903.0</v>
      </c>
      <c r="AC1164" s="4">
        <f t="array" ref="AC1164">XLOOKUP(AB1164,'Agregado (2)'!$B$2:$B$1511,'Agregado (2)'!$H$2:$H$1511)</f>
        <v>0.003617395368</v>
      </c>
      <c r="AD1164" s="3">
        <v>44903.0</v>
      </c>
      <c r="AE1164" s="2">
        <v>1280.517</v>
      </c>
      <c r="AF1164" s="12">
        <v>44785.0</v>
      </c>
      <c r="AG1164" s="2">
        <v>300.03</v>
      </c>
      <c r="AH1164" s="9">
        <f t="shared" si="8"/>
        <v>0.04569028423</v>
      </c>
    </row>
    <row r="1165" ht="15.75" customHeight="1">
      <c r="B1165" s="13">
        <v>44903.0</v>
      </c>
      <c r="C1165" s="10">
        <v>134821.0700000001</v>
      </c>
      <c r="D1165" s="21">
        <f t="shared" si="1"/>
        <v>0.009543292399</v>
      </c>
      <c r="E1165" s="10">
        <v>168890.9640000003</v>
      </c>
      <c r="F1165" s="10">
        <v>187872.75499999998</v>
      </c>
      <c r="G1165" s="10">
        <f t="shared" si="2"/>
        <v>491584.7985</v>
      </c>
      <c r="H1165" s="11">
        <f t="shared" si="5"/>
        <v>0.003617395368</v>
      </c>
      <c r="J1165" s="12"/>
      <c r="K1165" s="12"/>
      <c r="L1165" s="12"/>
      <c r="M1165" s="12"/>
      <c r="N1165" s="12"/>
      <c r="O1165" s="12"/>
      <c r="P1165" s="12"/>
      <c r="Q1165" s="12">
        <v>44789.0</v>
      </c>
      <c r="R1165" s="2">
        <v>292.71</v>
      </c>
      <c r="S1165" s="3" t="s">
        <v>698</v>
      </c>
      <c r="T1165" s="4">
        <f t="array" ref="T1165">XLOOKUP(S1165,'Agregado (2)'!$B$2:$B$1511,'Agregado (2)'!$H$2:$H$1511)</f>
        <v>0.001212906147</v>
      </c>
      <c r="V1165" s="12">
        <v>44789.0</v>
      </c>
      <c r="W1165" s="2">
        <v>322.19</v>
      </c>
      <c r="Y1165" s="12">
        <v>44789.0</v>
      </c>
      <c r="Z1165" s="2">
        <v>322.19</v>
      </c>
      <c r="AA1165" s="22">
        <f t="shared" si="7"/>
        <v>-0.0003413551834</v>
      </c>
      <c r="AB1165" s="3" t="s">
        <v>698</v>
      </c>
      <c r="AC1165" s="4">
        <f t="array" ref="AC1165">XLOOKUP(AB1165,'Agregado (2)'!$B$2:$B$1511,'Agregado (2)'!$H$2:$H$1511)</f>
        <v>0.001212906147</v>
      </c>
      <c r="AD1165" s="3" t="s">
        <v>698</v>
      </c>
      <c r="AE1165" s="2">
        <v>-469.868</v>
      </c>
      <c r="AF1165" s="12">
        <v>44788.0</v>
      </c>
      <c r="AG1165" s="2">
        <v>309.32</v>
      </c>
      <c r="AH1165" s="9">
        <f t="shared" si="8"/>
        <v>0.03049387008</v>
      </c>
    </row>
    <row r="1166" ht="15.75" customHeight="1">
      <c r="B1166" s="13" t="s">
        <v>698</v>
      </c>
      <c r="C1166" s="10">
        <v>134351.2020000001</v>
      </c>
      <c r="D1166" s="21">
        <f t="shared" si="1"/>
        <v>-0.003491210099</v>
      </c>
      <c r="E1166" s="10">
        <v>169878.6840000003</v>
      </c>
      <c r="F1166" s="10">
        <v>187951.52399999998</v>
      </c>
      <c r="G1166" s="10">
        <f t="shared" si="2"/>
        <v>492181.4065</v>
      </c>
      <c r="H1166" s="11">
        <f t="shared" si="5"/>
        <v>0.001212906147</v>
      </c>
      <c r="J1166" s="12"/>
      <c r="K1166" s="12"/>
      <c r="L1166" s="12"/>
      <c r="M1166" s="12"/>
      <c r="N1166" s="12"/>
      <c r="O1166" s="12"/>
      <c r="P1166" s="12"/>
      <c r="Q1166" s="12">
        <v>44790.0</v>
      </c>
      <c r="R1166" s="2">
        <v>291.32</v>
      </c>
      <c r="S1166" s="3" t="s">
        <v>699</v>
      </c>
      <c r="T1166" s="4">
        <f t="array" ref="T1166">XLOOKUP(S1166,'Agregado (2)'!$B$2:$B$1511,'Agregado (2)'!$H$2:$H$1511)</f>
        <v>-0.00182618113</v>
      </c>
      <c r="V1166" s="12">
        <v>44790.0</v>
      </c>
      <c r="W1166" s="2">
        <v>321.56</v>
      </c>
      <c r="Y1166" s="12">
        <v>44790.0</v>
      </c>
      <c r="Z1166" s="2">
        <v>321.56</v>
      </c>
      <c r="AA1166" s="22">
        <f t="shared" si="7"/>
        <v>-0.001957282178</v>
      </c>
      <c r="AB1166" s="3" t="s">
        <v>699</v>
      </c>
      <c r="AC1166" s="4">
        <f t="array" ref="AC1166">XLOOKUP(AB1166,'Agregado (2)'!$B$2:$B$1511,'Agregado (2)'!$H$2:$H$1511)</f>
        <v>-0.00182618113</v>
      </c>
      <c r="AD1166" s="3" t="s">
        <v>699</v>
      </c>
      <c r="AE1166" s="2">
        <v>-1029.256</v>
      </c>
      <c r="AF1166" s="12">
        <v>44789.0</v>
      </c>
      <c r="AG1166" s="2">
        <v>306.56</v>
      </c>
      <c r="AH1166" s="9">
        <f t="shared" si="8"/>
        <v>-0.008962844958</v>
      </c>
    </row>
    <row r="1167" ht="15.75" customHeight="1">
      <c r="B1167" s="13" t="s">
        <v>699</v>
      </c>
      <c r="C1167" s="10">
        <v>133321.9460000001</v>
      </c>
      <c r="D1167" s="21">
        <f t="shared" si="1"/>
        <v>-0.00769043201</v>
      </c>
      <c r="E1167" s="10">
        <v>169943.3580000003</v>
      </c>
      <c r="F1167" s="10">
        <v>188018.118</v>
      </c>
      <c r="G1167" s="10">
        <f t="shared" si="2"/>
        <v>491283.4143</v>
      </c>
      <c r="H1167" s="11">
        <f t="shared" si="5"/>
        <v>-0.00182618113</v>
      </c>
      <c r="J1167" s="12"/>
      <c r="K1167" s="12"/>
      <c r="L1167" s="12"/>
      <c r="M1167" s="12"/>
      <c r="N1167" s="12"/>
      <c r="O1167" s="12"/>
      <c r="P1167" s="12"/>
      <c r="Q1167" s="12">
        <v>44791.0</v>
      </c>
      <c r="R1167" s="2">
        <v>290.17</v>
      </c>
      <c r="S1167" s="3" t="s">
        <v>700</v>
      </c>
      <c r="T1167" s="4">
        <f t="array" ref="T1167">XLOOKUP(S1167,'Agregado (2)'!$B$2:$B$1511,'Agregado (2)'!$H$2:$H$1511)</f>
        <v>-0.001617702669</v>
      </c>
      <c r="V1167" s="12">
        <v>44791.0</v>
      </c>
      <c r="W1167" s="2">
        <v>319.86</v>
      </c>
      <c r="Y1167" s="12">
        <v>44791.0</v>
      </c>
      <c r="Z1167" s="2">
        <v>319.86</v>
      </c>
      <c r="AA1167" s="22">
        <f t="shared" si="7"/>
        <v>-0.005300751397</v>
      </c>
      <c r="AB1167" s="3" t="s">
        <v>700</v>
      </c>
      <c r="AC1167" s="4">
        <f t="array" ref="AC1167">XLOOKUP(AB1167,'Agregado (2)'!$B$2:$B$1511,'Agregado (2)'!$H$2:$H$1511)</f>
        <v>-0.001617702669</v>
      </c>
      <c r="AD1167" s="3" t="s">
        <v>700</v>
      </c>
      <c r="AE1167" s="2">
        <v>-1417.947</v>
      </c>
      <c r="AF1167" s="12">
        <v>44790.0</v>
      </c>
      <c r="AG1167" s="2">
        <v>304.0</v>
      </c>
      <c r="AH1167" s="9">
        <f t="shared" si="8"/>
        <v>-0.008385793376</v>
      </c>
    </row>
    <row r="1168" ht="15.75" customHeight="1">
      <c r="B1168" s="13" t="s">
        <v>700</v>
      </c>
      <c r="C1168" s="10">
        <v>131903.99900000013</v>
      </c>
      <c r="D1168" s="21">
        <f t="shared" si="1"/>
        <v>-0.01069247211</v>
      </c>
      <c r="E1168" s="10">
        <v>170116.1550000003</v>
      </c>
      <c r="F1168" s="10">
        <v>188469.163</v>
      </c>
      <c r="G1168" s="10">
        <f t="shared" si="2"/>
        <v>490489.3063</v>
      </c>
      <c r="H1168" s="11">
        <f t="shared" si="5"/>
        <v>-0.001617702669</v>
      </c>
      <c r="J1168" s="12"/>
      <c r="K1168" s="12"/>
      <c r="L1168" s="12"/>
      <c r="M1168" s="12"/>
      <c r="N1168" s="12"/>
      <c r="O1168" s="12"/>
      <c r="P1168" s="12"/>
      <c r="Q1168" s="12">
        <v>44792.0</v>
      </c>
      <c r="R1168" s="2">
        <v>286.15</v>
      </c>
      <c r="S1168" s="3" t="s">
        <v>701</v>
      </c>
      <c r="T1168" s="4">
        <f t="array" ref="T1168">XLOOKUP(S1168,'Agregado (2)'!$B$2:$B$1511,'Agregado (2)'!$H$2:$H$1511)</f>
        <v>0.0003127940125</v>
      </c>
      <c r="V1168" s="12">
        <v>44792.0</v>
      </c>
      <c r="W1168" s="2">
        <v>310.89</v>
      </c>
      <c r="Y1168" s="12">
        <v>44792.0</v>
      </c>
      <c r="Z1168" s="2">
        <v>310.89</v>
      </c>
      <c r="AA1168" s="22">
        <f t="shared" si="7"/>
        <v>-0.0284442482</v>
      </c>
      <c r="AB1168" s="3" t="s">
        <v>701</v>
      </c>
      <c r="AC1168" s="4">
        <f t="array" ref="AC1168">XLOOKUP(AB1168,'Agregado (2)'!$B$2:$B$1511,'Agregado (2)'!$H$2:$H$1511)</f>
        <v>0.0003127940125</v>
      </c>
      <c r="AD1168" s="3" t="s">
        <v>701</v>
      </c>
      <c r="AE1168" s="2">
        <v>319.99</v>
      </c>
      <c r="AF1168" s="12">
        <v>44791.0</v>
      </c>
      <c r="AG1168" s="2">
        <v>302.87</v>
      </c>
      <c r="AH1168" s="9">
        <f t="shared" si="8"/>
        <v>-0.003724030866</v>
      </c>
    </row>
    <row r="1169" ht="15.75" customHeight="1">
      <c r="B1169" s="13" t="s">
        <v>701</v>
      </c>
      <c r="C1169" s="10">
        <v>132223.98900000012</v>
      </c>
      <c r="D1169" s="21">
        <f t="shared" si="1"/>
        <v>0.002422993178</v>
      </c>
      <c r="E1169" s="10">
        <v>170201.94400000028</v>
      </c>
      <c r="F1169" s="10">
        <v>188216.817</v>
      </c>
      <c r="G1169" s="10">
        <f t="shared" si="2"/>
        <v>490642.7524</v>
      </c>
      <c r="H1169" s="11">
        <f t="shared" si="5"/>
        <v>0.0003127940125</v>
      </c>
      <c r="J1169" s="12"/>
      <c r="K1169" s="12"/>
      <c r="L1169" s="12"/>
      <c r="M1169" s="12"/>
      <c r="N1169" s="12"/>
      <c r="O1169" s="12"/>
      <c r="P1169" s="12"/>
      <c r="Q1169" s="12">
        <v>44795.0</v>
      </c>
      <c r="R1169" s="2">
        <v>277.75</v>
      </c>
      <c r="S1169" s="3" t="s">
        <v>702</v>
      </c>
      <c r="T1169" s="4">
        <f t="array" ref="T1169">XLOOKUP(S1169,'Agregado (2)'!$B$2:$B$1511,'Agregado (2)'!$H$2:$H$1511)</f>
        <v>0.004370529659</v>
      </c>
      <c r="V1169" s="12">
        <v>44795.0</v>
      </c>
      <c r="W1169" s="2">
        <v>304.43</v>
      </c>
      <c r="Y1169" s="12">
        <v>44795.0</v>
      </c>
      <c r="Z1169" s="2">
        <v>304.43</v>
      </c>
      <c r="AA1169" s="22">
        <f t="shared" si="7"/>
        <v>-0.0209979762</v>
      </c>
      <c r="AB1169" s="3" t="s">
        <v>702</v>
      </c>
      <c r="AC1169" s="4">
        <f t="array" ref="AC1169">XLOOKUP(AB1169,'Agregado (2)'!$B$2:$B$1511,'Agregado (2)'!$H$2:$H$1511)</f>
        <v>0.004370529659</v>
      </c>
      <c r="AD1169" s="3" t="s">
        <v>702</v>
      </c>
      <c r="AE1169" s="2">
        <v>1860.428</v>
      </c>
      <c r="AF1169" s="12">
        <v>44792.0</v>
      </c>
      <c r="AG1169" s="2">
        <v>296.67</v>
      </c>
      <c r="AH1169" s="9">
        <f t="shared" si="8"/>
        <v>-0.02068326059</v>
      </c>
    </row>
    <row r="1170" ht="15.75" customHeight="1">
      <c r="B1170" s="13" t="s">
        <v>702</v>
      </c>
      <c r="C1170" s="10">
        <v>134084.41700000013</v>
      </c>
      <c r="D1170" s="21">
        <f t="shared" si="1"/>
        <v>0.01397220835</v>
      </c>
      <c r="E1170" s="10">
        <v>170201.94400000028</v>
      </c>
      <c r="F1170" s="10">
        <v>188505.439</v>
      </c>
      <c r="G1170" s="10">
        <f t="shared" si="2"/>
        <v>492791.814</v>
      </c>
      <c r="H1170" s="11">
        <f t="shared" si="5"/>
        <v>0.004370529659</v>
      </c>
      <c r="J1170" s="12"/>
      <c r="K1170" s="12"/>
      <c r="L1170" s="12"/>
      <c r="M1170" s="12"/>
      <c r="N1170" s="12"/>
      <c r="O1170" s="12"/>
      <c r="P1170" s="12"/>
      <c r="Q1170" s="12">
        <v>44796.0</v>
      </c>
      <c r="R1170" s="2">
        <v>276.44</v>
      </c>
      <c r="S1170" s="3" t="s">
        <v>703</v>
      </c>
      <c r="T1170" s="4">
        <f t="array" ref="T1170">XLOOKUP(S1170,'Agregado (2)'!$B$2:$B$1511,'Agregado (2)'!$H$2:$H$1511)</f>
        <v>0.00006180219767</v>
      </c>
      <c r="V1170" s="12">
        <v>44796.0</v>
      </c>
      <c r="W1170" s="2">
        <v>298.6</v>
      </c>
      <c r="Y1170" s="12">
        <v>44796.0</v>
      </c>
      <c r="Z1170" s="2">
        <v>298.6</v>
      </c>
      <c r="AA1170" s="22">
        <f t="shared" si="7"/>
        <v>-0.01933629056</v>
      </c>
      <c r="AB1170" s="3" t="s">
        <v>703</v>
      </c>
      <c r="AC1170" s="4">
        <f t="array" ref="AC1170">XLOOKUP(AB1170,'Agregado (2)'!$B$2:$B$1511,'Agregado (2)'!$H$2:$H$1511)</f>
        <v>0.00006180219767</v>
      </c>
      <c r="AD1170" s="3" t="s">
        <v>703</v>
      </c>
      <c r="AE1170" s="2">
        <v>-464.408</v>
      </c>
      <c r="AF1170" s="12">
        <v>44795.0</v>
      </c>
      <c r="AG1170" s="2">
        <v>289.91</v>
      </c>
      <c r="AH1170" s="9">
        <f t="shared" si="8"/>
        <v>-0.02304987996</v>
      </c>
    </row>
    <row r="1171" ht="15.75" customHeight="1">
      <c r="B1171" s="13" t="s">
        <v>703</v>
      </c>
      <c r="C1171" s="10">
        <v>133620.00900000014</v>
      </c>
      <c r="D1171" s="21">
        <f t="shared" si="1"/>
        <v>-0.003469561358</v>
      </c>
      <c r="E1171" s="10">
        <v>170265.61100000027</v>
      </c>
      <c r="F1171" s="10">
        <v>188936.654</v>
      </c>
      <c r="G1171" s="10">
        <f t="shared" si="2"/>
        <v>492822.2705</v>
      </c>
      <c r="H1171" s="11">
        <f t="shared" si="5"/>
        <v>0.00006180219767</v>
      </c>
      <c r="J1171" s="12"/>
      <c r="K1171" s="12"/>
      <c r="L1171" s="12"/>
      <c r="M1171" s="12"/>
      <c r="N1171" s="12"/>
      <c r="O1171" s="12"/>
      <c r="P1171" s="12"/>
      <c r="Q1171" s="12">
        <v>44797.0</v>
      </c>
      <c r="R1171" s="2">
        <v>275.79</v>
      </c>
      <c r="S1171" s="3" t="s">
        <v>704</v>
      </c>
      <c r="T1171" s="4">
        <f t="array" ref="T1171">XLOOKUP(S1171,'Agregado (2)'!$B$2:$B$1511,'Agregado (2)'!$H$2:$H$1511)</f>
        <v>0.0008087452024</v>
      </c>
      <c r="V1171" s="12">
        <v>44797.0</v>
      </c>
      <c r="W1171" s="2">
        <v>298.85</v>
      </c>
      <c r="Y1171" s="12">
        <v>44797.0</v>
      </c>
      <c r="Z1171" s="2">
        <v>298.85</v>
      </c>
      <c r="AA1171" s="22">
        <f t="shared" si="7"/>
        <v>0.0008368901652</v>
      </c>
      <c r="AB1171" s="3" t="s">
        <v>704</v>
      </c>
      <c r="AC1171" s="4">
        <f t="array" ref="AC1171">XLOOKUP(AB1171,'Agregado (2)'!$B$2:$B$1511,'Agregado (2)'!$H$2:$H$1511)</f>
        <v>0.0008087452024</v>
      </c>
      <c r="AD1171" s="3" t="s">
        <v>704</v>
      </c>
      <c r="AE1171" s="2">
        <v>185.948</v>
      </c>
      <c r="AF1171" s="12">
        <v>44796.0</v>
      </c>
      <c r="AG1171" s="2">
        <v>296.45</v>
      </c>
      <c r="AH1171" s="9">
        <f t="shared" si="8"/>
        <v>0.02230804017</v>
      </c>
    </row>
    <row r="1172" ht="15.75" customHeight="1">
      <c r="B1172" s="13" t="s">
        <v>704</v>
      </c>
      <c r="C1172" s="10">
        <v>133805.95700000014</v>
      </c>
      <c r="D1172" s="21">
        <f t="shared" si="1"/>
        <v>0.001390650525</v>
      </c>
      <c r="E1172" s="10">
        <v>170286.38100000026</v>
      </c>
      <c r="F1172" s="10">
        <v>189128.66</v>
      </c>
      <c r="G1172" s="10">
        <f t="shared" si="2"/>
        <v>493220.9994</v>
      </c>
      <c r="H1172" s="11">
        <f t="shared" si="5"/>
        <v>0.0008087452024</v>
      </c>
      <c r="J1172" s="12"/>
      <c r="K1172" s="12"/>
      <c r="L1172" s="12"/>
      <c r="M1172" s="12"/>
      <c r="N1172" s="12"/>
      <c r="O1172" s="12"/>
      <c r="P1172" s="12"/>
      <c r="Q1172" s="12">
        <v>44798.0</v>
      </c>
      <c r="R1172" s="2">
        <v>278.85</v>
      </c>
      <c r="S1172" s="3" t="s">
        <v>705</v>
      </c>
      <c r="T1172" s="4">
        <f t="array" ref="T1172">XLOOKUP(S1172,'Agregado (2)'!$B$2:$B$1511,'Agregado (2)'!$H$2:$H$1511)</f>
        <v>-0.0002065227781</v>
      </c>
      <c r="V1172" s="12">
        <v>44798.0</v>
      </c>
      <c r="W1172" s="2">
        <v>306.05</v>
      </c>
      <c r="Y1172" s="12">
        <v>44798.0</v>
      </c>
      <c r="Z1172" s="2">
        <v>306.05</v>
      </c>
      <c r="AA1172" s="22">
        <f t="shared" si="7"/>
        <v>0.02380671203</v>
      </c>
      <c r="AB1172" s="3" t="s">
        <v>705</v>
      </c>
      <c r="AC1172" s="4">
        <f t="array" ref="AC1172">XLOOKUP(AB1172,'Agregado (2)'!$B$2:$B$1511,'Agregado (2)'!$H$2:$H$1511)</f>
        <v>-0.0002065227781</v>
      </c>
      <c r="AD1172" s="3" t="s">
        <v>705</v>
      </c>
      <c r="AE1172" s="2">
        <v>474.146</v>
      </c>
      <c r="AF1172" s="12">
        <v>44797.0</v>
      </c>
      <c r="AG1172" s="2">
        <v>297.1</v>
      </c>
      <c r="AH1172" s="9">
        <f t="shared" si="8"/>
        <v>0.002190212315</v>
      </c>
    </row>
    <row r="1173" ht="15.75" customHeight="1">
      <c r="B1173" s="13" t="s">
        <v>705</v>
      </c>
      <c r="C1173" s="10">
        <v>134280.10300000015</v>
      </c>
      <c r="D1173" s="21">
        <f t="shared" si="1"/>
        <v>0.003537270788</v>
      </c>
      <c r="E1173" s="10">
        <v>169706.11000000025</v>
      </c>
      <c r="F1173" s="10">
        <v>189132.932</v>
      </c>
      <c r="G1173" s="10">
        <f t="shared" si="2"/>
        <v>493119.1485</v>
      </c>
      <c r="H1173" s="11">
        <f t="shared" si="5"/>
        <v>-0.0002065227781</v>
      </c>
      <c r="J1173" s="12"/>
      <c r="K1173" s="12"/>
      <c r="L1173" s="12"/>
      <c r="M1173" s="12"/>
      <c r="N1173" s="12"/>
      <c r="O1173" s="12"/>
      <c r="P1173" s="12"/>
      <c r="Q1173" s="12">
        <v>44799.0</v>
      </c>
      <c r="R1173" s="2">
        <v>268.09</v>
      </c>
      <c r="S1173" s="3" t="s">
        <v>706</v>
      </c>
      <c r="T1173" s="4">
        <f t="array" ref="T1173">XLOOKUP(S1173,'Agregado (2)'!$B$2:$B$1511,'Agregado (2)'!$H$2:$H$1511)</f>
        <v>-0.00311792042</v>
      </c>
      <c r="V1173" s="12">
        <v>44799.0</v>
      </c>
      <c r="W1173" s="2">
        <v>292.91</v>
      </c>
      <c r="Y1173" s="12">
        <v>44799.0</v>
      </c>
      <c r="Z1173" s="2">
        <v>292.91</v>
      </c>
      <c r="AA1173" s="22">
        <f t="shared" si="7"/>
        <v>-0.0438830927</v>
      </c>
      <c r="AB1173" s="3" t="s">
        <v>706</v>
      </c>
      <c r="AC1173" s="4">
        <f t="array" ref="AC1173">XLOOKUP(AB1173,'Agregado (2)'!$B$2:$B$1511,'Agregado (2)'!$H$2:$H$1511)</f>
        <v>-0.00311792042</v>
      </c>
      <c r="AD1173" s="3" t="s">
        <v>706</v>
      </c>
      <c r="AE1173" s="2">
        <v>-1509.296</v>
      </c>
      <c r="AF1173" s="12">
        <v>44798.0</v>
      </c>
      <c r="AG1173" s="2">
        <v>296.07</v>
      </c>
      <c r="AH1173" s="9">
        <f t="shared" si="8"/>
        <v>-0.003472869617</v>
      </c>
    </row>
    <row r="1174" ht="15.75" customHeight="1">
      <c r="B1174" s="13" t="s">
        <v>706</v>
      </c>
      <c r="C1174" s="10">
        <v>132770.80700000015</v>
      </c>
      <c r="D1174" s="21">
        <f t="shared" si="1"/>
        <v>-0.0113035531</v>
      </c>
      <c r="E1174" s="10">
        <v>169664.54000000024</v>
      </c>
      <c r="F1174" s="10">
        <v>189148.701</v>
      </c>
      <c r="G1174" s="10">
        <f t="shared" si="2"/>
        <v>491584.0367</v>
      </c>
      <c r="H1174" s="11">
        <f t="shared" si="5"/>
        <v>-0.00311792042</v>
      </c>
      <c r="J1174" s="12"/>
      <c r="K1174" s="12"/>
      <c r="L1174" s="12"/>
      <c r="M1174" s="12"/>
      <c r="N1174" s="12"/>
      <c r="O1174" s="12"/>
      <c r="P1174" s="12"/>
      <c r="Q1174" s="12">
        <v>44802.0</v>
      </c>
      <c r="R1174" s="2">
        <v>265.23</v>
      </c>
      <c r="S1174" s="3" t="s">
        <v>707</v>
      </c>
      <c r="T1174" s="4">
        <f t="array" ref="T1174">XLOOKUP(S1174,'Agregado (2)'!$B$2:$B$1511,'Agregado (2)'!$H$2:$H$1511)</f>
        <v>0.0008010793905</v>
      </c>
      <c r="V1174" s="12">
        <v>44802.0</v>
      </c>
      <c r="W1174" s="2">
        <v>290.1</v>
      </c>
      <c r="Y1174" s="12">
        <v>44802.0</v>
      </c>
      <c r="Z1174" s="2">
        <v>290.1</v>
      </c>
      <c r="AA1174" s="22">
        <f t="shared" si="7"/>
        <v>-0.009639703469</v>
      </c>
      <c r="AB1174" s="3" t="s">
        <v>707</v>
      </c>
      <c r="AC1174" s="4">
        <f t="array" ref="AC1174">XLOOKUP(AB1174,'Agregado (2)'!$B$2:$B$1511,'Agregado (2)'!$H$2:$H$1511)</f>
        <v>0.0008010793905</v>
      </c>
      <c r="AD1174" s="3" t="s">
        <v>707</v>
      </c>
      <c r="AE1174" s="2">
        <v>440.295</v>
      </c>
      <c r="AF1174" s="12">
        <v>44799.0</v>
      </c>
      <c r="AG1174" s="2">
        <v>288.09</v>
      </c>
      <c r="AH1174" s="9">
        <f t="shared" si="8"/>
        <v>-0.02732298153</v>
      </c>
    </row>
    <row r="1175" ht="15.75" customHeight="1">
      <c r="B1175" s="13" t="s">
        <v>707</v>
      </c>
      <c r="C1175" s="10">
        <v>133211.10200000016</v>
      </c>
      <c r="D1175" s="21">
        <f t="shared" si="1"/>
        <v>0.003310716912</v>
      </c>
      <c r="E1175" s="10">
        <v>169601.30500000025</v>
      </c>
      <c r="F1175" s="10">
        <v>189165.582</v>
      </c>
      <c r="G1175" s="10">
        <f t="shared" si="2"/>
        <v>491977.9923</v>
      </c>
      <c r="H1175" s="11">
        <f t="shared" si="5"/>
        <v>0.0008010793905</v>
      </c>
      <c r="J1175" s="12"/>
      <c r="K1175" s="12"/>
      <c r="L1175" s="12"/>
      <c r="M1175" s="12"/>
      <c r="N1175" s="12"/>
      <c r="O1175" s="12"/>
      <c r="P1175" s="12"/>
      <c r="Q1175" s="12">
        <v>44803.0</v>
      </c>
      <c r="R1175" s="2">
        <v>262.97</v>
      </c>
      <c r="S1175" s="3" t="s">
        <v>708</v>
      </c>
      <c r="T1175" s="4">
        <f t="array" ref="T1175">XLOOKUP(S1175,'Agregado (2)'!$B$2:$B$1511,'Agregado (2)'!$H$2:$H$1511)</f>
        <v>-0.0005630055371</v>
      </c>
      <c r="V1175" s="12">
        <v>44803.0</v>
      </c>
      <c r="W1175" s="2">
        <v>286.8</v>
      </c>
      <c r="Y1175" s="12">
        <v>44803.0</v>
      </c>
      <c r="Z1175" s="2">
        <v>286.8</v>
      </c>
      <c r="AA1175" s="22">
        <f t="shared" si="7"/>
        <v>-0.0114405824</v>
      </c>
      <c r="AB1175" s="3" t="s">
        <v>708</v>
      </c>
      <c r="AC1175" s="4">
        <f t="array" ref="AC1175">XLOOKUP(AB1175,'Agregado (2)'!$B$2:$B$1511,'Agregado (2)'!$H$2:$H$1511)</f>
        <v>-0.0005630055371</v>
      </c>
      <c r="AD1175" s="3" t="s">
        <v>708</v>
      </c>
      <c r="AE1175" s="2">
        <v>-141.835</v>
      </c>
      <c r="AF1175" s="12">
        <v>44802.0</v>
      </c>
      <c r="AG1175" s="2">
        <v>284.82</v>
      </c>
      <c r="AH1175" s="9">
        <f t="shared" si="8"/>
        <v>-0.01141552953</v>
      </c>
    </row>
    <row r="1176" ht="15.75" customHeight="1">
      <c r="B1176" s="13" t="s">
        <v>708</v>
      </c>
      <c r="C1176" s="10">
        <v>133069.26700000017</v>
      </c>
      <c r="D1176" s="21">
        <f t="shared" si="1"/>
        <v>-0.00106530582</v>
      </c>
      <c r="E1176" s="10">
        <v>169397.61800000025</v>
      </c>
      <c r="F1176" s="10">
        <v>189234.19999999998</v>
      </c>
      <c r="G1176" s="10">
        <f t="shared" si="2"/>
        <v>491701.0839</v>
      </c>
      <c r="H1176" s="11">
        <f t="shared" si="5"/>
        <v>-0.0005630055371</v>
      </c>
      <c r="J1176" s="12"/>
      <c r="K1176" s="12"/>
      <c r="L1176" s="12"/>
      <c r="M1176" s="12"/>
      <c r="N1176" s="12"/>
      <c r="O1176" s="12"/>
      <c r="P1176" s="12"/>
      <c r="Q1176" s="12">
        <v>44804.0</v>
      </c>
      <c r="R1176" s="2">
        <v>261.47</v>
      </c>
      <c r="S1176" s="3" t="s">
        <v>709</v>
      </c>
      <c r="T1176" s="4">
        <f t="array" ref="T1176">XLOOKUP(S1176,'Agregado (2)'!$B$2:$B$1511,'Agregado (2)'!$H$2:$H$1511)</f>
        <v>-0.0062452856</v>
      </c>
      <c r="V1176" s="12">
        <v>44804.0</v>
      </c>
      <c r="W1176" s="2">
        <v>284.52</v>
      </c>
      <c r="Y1176" s="12">
        <v>44804.0</v>
      </c>
      <c r="Z1176" s="2">
        <v>284.52</v>
      </c>
      <c r="AA1176" s="22">
        <f t="shared" si="7"/>
        <v>-0.00798155886</v>
      </c>
      <c r="AB1176" s="3" t="s">
        <v>709</v>
      </c>
      <c r="AC1176" s="4">
        <f t="array" ref="AC1176">XLOOKUP(AB1176,'Agregado (2)'!$B$2:$B$1511,'Agregado (2)'!$H$2:$H$1511)</f>
        <v>-0.0062452856</v>
      </c>
      <c r="AD1176" s="3" t="s">
        <v>709</v>
      </c>
      <c r="AE1176" s="2">
        <v>-2978.991</v>
      </c>
      <c r="AF1176" s="12">
        <v>44803.0</v>
      </c>
      <c r="AG1176" s="2">
        <v>277.7</v>
      </c>
      <c r="AH1176" s="9">
        <f t="shared" si="8"/>
        <v>-0.02531600748</v>
      </c>
    </row>
    <row r="1177" ht="15.75" customHeight="1">
      <c r="B1177" s="13" t="s">
        <v>709</v>
      </c>
      <c r="C1177" s="10">
        <v>130090.27600000017</v>
      </c>
      <c r="D1177" s="21">
        <f t="shared" si="1"/>
        <v>-0.02264115694</v>
      </c>
      <c r="E1177" s="10">
        <v>169417.85200000025</v>
      </c>
      <c r="F1177" s="10">
        <v>189131.734</v>
      </c>
      <c r="G1177" s="10">
        <f t="shared" si="2"/>
        <v>488639.8394</v>
      </c>
      <c r="H1177" s="11">
        <f t="shared" si="5"/>
        <v>-0.0062452856</v>
      </c>
      <c r="J1177" s="12"/>
      <c r="K1177" s="12"/>
      <c r="L1177" s="12"/>
      <c r="M1177" s="12"/>
      <c r="N1177" s="12"/>
      <c r="O1177" s="12"/>
      <c r="P1177" s="12"/>
      <c r="Q1177" s="12">
        <v>44805.0</v>
      </c>
      <c r="R1177" s="2">
        <v>260.4</v>
      </c>
      <c r="S1177" s="3" t="s">
        <v>710</v>
      </c>
      <c r="T1177" s="4">
        <f t="array" ref="T1177">XLOOKUP(S1177,'Agregado (2)'!$B$2:$B$1511,'Agregado (2)'!$H$2:$H$1511)</f>
        <v>-0.00005796406282</v>
      </c>
      <c r="V1177" s="12">
        <v>44805.0</v>
      </c>
      <c r="W1177" s="2">
        <v>286.78</v>
      </c>
      <c r="Y1177" s="12">
        <v>44805.0</v>
      </c>
      <c r="Z1177" s="2">
        <v>286.78</v>
      </c>
      <c r="AA1177" s="22">
        <f t="shared" si="7"/>
        <v>0.007911821422</v>
      </c>
      <c r="AB1177" s="3" t="s">
        <v>710</v>
      </c>
      <c r="AC1177" s="4">
        <f t="array" ref="AC1177">XLOOKUP(AB1177,'Agregado (2)'!$B$2:$B$1511,'Agregado (2)'!$H$2:$H$1511)</f>
        <v>-0.00005796406282</v>
      </c>
      <c r="AD1177" s="3" t="s">
        <v>710</v>
      </c>
      <c r="AE1177" s="2">
        <v>-696.796</v>
      </c>
      <c r="AF1177" s="12">
        <v>44804.0</v>
      </c>
      <c r="AG1177" s="2">
        <v>275.61</v>
      </c>
      <c r="AH1177" s="9">
        <f t="shared" si="8"/>
        <v>-0.007554571361</v>
      </c>
    </row>
    <row r="1178" ht="15.75" customHeight="1">
      <c r="B1178" s="13" t="s">
        <v>710</v>
      </c>
      <c r="C1178" s="10">
        <v>129393.48000000017</v>
      </c>
      <c r="D1178" s="21">
        <f t="shared" si="1"/>
        <v>-0.005370645821</v>
      </c>
      <c r="E1178" s="10">
        <v>170018.22200000024</v>
      </c>
      <c r="F1178" s="10">
        <v>189199.82</v>
      </c>
      <c r="G1178" s="10">
        <f t="shared" si="2"/>
        <v>488611.5166</v>
      </c>
      <c r="H1178" s="11">
        <f t="shared" si="5"/>
        <v>-0.00005796406282</v>
      </c>
      <c r="J1178" s="12"/>
      <c r="K1178" s="12"/>
      <c r="L1178" s="12"/>
      <c r="M1178" s="12"/>
      <c r="N1178" s="12"/>
      <c r="O1178" s="12"/>
      <c r="P1178" s="12"/>
      <c r="Q1178" s="12">
        <v>44806.0</v>
      </c>
      <c r="R1178" s="2">
        <v>256.06</v>
      </c>
      <c r="S1178" s="3">
        <v>44570.0</v>
      </c>
      <c r="T1178" s="4">
        <f t="array" ref="T1178">XLOOKUP(S1178,'Agregado (2)'!$B$2:$B$1511,'Agregado (2)'!$H$2:$H$1511)</f>
        <v>0.0009422231654</v>
      </c>
      <c r="V1178" s="12">
        <v>44806.0</v>
      </c>
      <c r="W1178" s="2">
        <v>284.4</v>
      </c>
      <c r="Y1178" s="12">
        <v>44806.0</v>
      </c>
      <c r="Z1178" s="2">
        <v>284.4</v>
      </c>
      <c r="AA1178" s="22">
        <f t="shared" si="7"/>
        <v>-0.008333673358</v>
      </c>
      <c r="AB1178" s="3">
        <v>44570.0</v>
      </c>
      <c r="AC1178" s="4">
        <f t="array" ref="AC1178">XLOOKUP(AB1178,'Agregado (2)'!$B$2:$B$1511,'Agregado (2)'!$H$2:$H$1511)</f>
        <v>0.0009422231654</v>
      </c>
      <c r="AD1178" s="3">
        <v>44570.0</v>
      </c>
      <c r="AE1178" s="2">
        <v>217.328</v>
      </c>
      <c r="AF1178" s="12">
        <v>44805.0</v>
      </c>
      <c r="AG1178" s="2">
        <v>277.16</v>
      </c>
      <c r="AH1178" s="9">
        <f t="shared" si="8"/>
        <v>0.005608133808</v>
      </c>
    </row>
    <row r="1179" ht="15.75" customHeight="1">
      <c r="B1179" s="13">
        <v>44570.0</v>
      </c>
      <c r="C1179" s="10">
        <v>129610.80800000016</v>
      </c>
      <c r="D1179" s="21">
        <f t="shared" si="1"/>
        <v>0.001678181104</v>
      </c>
      <c r="E1179" s="10">
        <v>170018.22200000024</v>
      </c>
      <c r="F1179" s="10">
        <v>189443.083</v>
      </c>
      <c r="G1179" s="10">
        <f t="shared" si="2"/>
        <v>489072.1147</v>
      </c>
      <c r="H1179" s="11">
        <f t="shared" si="5"/>
        <v>0.0009422231654</v>
      </c>
      <c r="J1179" s="12"/>
      <c r="K1179" s="12"/>
      <c r="L1179" s="12"/>
      <c r="M1179" s="12"/>
      <c r="N1179" s="12"/>
      <c r="O1179" s="12"/>
      <c r="P1179" s="12"/>
      <c r="Q1179" s="12">
        <v>44810.0</v>
      </c>
      <c r="R1179" s="2">
        <v>253.25</v>
      </c>
      <c r="S1179" s="3">
        <v>44601.0</v>
      </c>
      <c r="T1179" s="4">
        <f t="array" ref="T1179">XLOOKUP(S1179,'Agregado (2)'!$B$2:$B$1511,'Agregado (2)'!$H$2:$H$1511)</f>
        <v>-0.0001079593455</v>
      </c>
      <c r="V1179" s="12">
        <v>44810.0</v>
      </c>
      <c r="W1179" s="2">
        <v>287.9</v>
      </c>
      <c r="Y1179" s="12">
        <v>44810.0</v>
      </c>
      <c r="Z1179" s="2">
        <v>287.9</v>
      </c>
      <c r="AA1179" s="22">
        <f t="shared" si="7"/>
        <v>0.01223149969</v>
      </c>
      <c r="AB1179" s="3">
        <v>44601.0</v>
      </c>
      <c r="AC1179" s="4">
        <f t="array" ref="AC1179">XLOOKUP(AB1179,'Agregado (2)'!$B$2:$B$1511,'Agregado (2)'!$H$2:$H$1511)</f>
        <v>-0.0001079593455</v>
      </c>
      <c r="AD1179" s="3">
        <v>44601.0</v>
      </c>
      <c r="AE1179" s="2">
        <v>-178.376</v>
      </c>
      <c r="AF1179" s="12">
        <v>44806.0</v>
      </c>
      <c r="AG1179" s="2">
        <v>270.21</v>
      </c>
      <c r="AH1179" s="9">
        <f t="shared" si="8"/>
        <v>-0.0253955223</v>
      </c>
    </row>
    <row r="1180" ht="15.75" customHeight="1">
      <c r="B1180" s="13">
        <v>44601.0</v>
      </c>
      <c r="C1180" s="10">
        <v>129432.43200000016</v>
      </c>
      <c r="D1180" s="21">
        <f t="shared" si="1"/>
        <v>-0.001377191145</v>
      </c>
      <c r="E1180" s="10">
        <v>169898.68500000023</v>
      </c>
      <c r="F1180" s="10">
        <v>189688.20200000002</v>
      </c>
      <c r="G1180" s="10">
        <f t="shared" si="2"/>
        <v>489019.3176</v>
      </c>
      <c r="H1180" s="11">
        <f t="shared" si="5"/>
        <v>-0.0001079593455</v>
      </c>
      <c r="J1180" s="12"/>
      <c r="K1180" s="12"/>
      <c r="L1180" s="12"/>
      <c r="M1180" s="12"/>
      <c r="N1180" s="12"/>
      <c r="O1180" s="12"/>
      <c r="P1180" s="12"/>
      <c r="Q1180" s="12">
        <v>44811.0</v>
      </c>
      <c r="R1180" s="2">
        <v>258.09</v>
      </c>
      <c r="S1180" s="3">
        <v>44721.0</v>
      </c>
      <c r="T1180" s="4">
        <f t="array" ref="T1180">XLOOKUP(S1180,'Agregado (2)'!$B$2:$B$1511,'Agregado (2)'!$H$2:$H$1511)</f>
        <v>-0.003359741636</v>
      </c>
      <c r="V1180" s="12">
        <v>44811.0</v>
      </c>
      <c r="W1180" s="2">
        <v>294.43</v>
      </c>
      <c r="Y1180" s="12">
        <v>44811.0</v>
      </c>
      <c r="Z1180" s="2">
        <v>294.43</v>
      </c>
      <c r="AA1180" s="22">
        <f t="shared" si="7"/>
        <v>0.02242808622</v>
      </c>
      <c r="AB1180" s="3">
        <v>44721.0</v>
      </c>
      <c r="AC1180" s="4">
        <f t="array" ref="AC1180">XLOOKUP(AB1180,'Agregado (2)'!$B$2:$B$1511,'Agregado (2)'!$H$2:$H$1511)</f>
        <v>-0.003359741636</v>
      </c>
      <c r="AD1180" s="3">
        <v>44721.0</v>
      </c>
      <c r="AE1180" s="2">
        <v>-1804.006</v>
      </c>
      <c r="AF1180" s="12">
        <v>44810.0</v>
      </c>
      <c r="AG1180" s="2">
        <v>274.42</v>
      </c>
      <c r="AH1180" s="9">
        <f t="shared" si="8"/>
        <v>0.01546034503</v>
      </c>
    </row>
    <row r="1181" ht="15.75" customHeight="1">
      <c r="B1181" s="13">
        <v>44721.0</v>
      </c>
      <c r="C1181" s="10">
        <v>127628.42600000017</v>
      </c>
      <c r="D1181" s="21">
        <f t="shared" si="1"/>
        <v>-0.01403586396</v>
      </c>
      <c r="E1181" s="10">
        <v>169938.10600000023</v>
      </c>
      <c r="F1181" s="10">
        <v>189812.578</v>
      </c>
      <c r="G1181" s="10">
        <f t="shared" si="2"/>
        <v>487379.096</v>
      </c>
      <c r="H1181" s="11">
        <f t="shared" si="5"/>
        <v>-0.003359741636</v>
      </c>
      <c r="J1181" s="12"/>
      <c r="K1181" s="12"/>
      <c r="L1181" s="12"/>
      <c r="M1181" s="12"/>
      <c r="N1181" s="12"/>
      <c r="O1181" s="12"/>
      <c r="P1181" s="12"/>
      <c r="Q1181" s="12">
        <v>44812.0</v>
      </c>
      <c r="R1181" s="2">
        <v>258.52</v>
      </c>
      <c r="S1181" s="3">
        <v>44751.0</v>
      </c>
      <c r="T1181" s="4">
        <f t="array" ref="T1181">XLOOKUP(S1181,'Agregado (2)'!$B$2:$B$1511,'Agregado (2)'!$H$2:$H$1511)</f>
        <v>0.0005344833379</v>
      </c>
      <c r="V1181" s="12">
        <v>44812.0</v>
      </c>
      <c r="W1181" s="2">
        <v>296.11</v>
      </c>
      <c r="Y1181" s="12">
        <v>44812.0</v>
      </c>
      <c r="Z1181" s="2">
        <v>296.11</v>
      </c>
      <c r="AA1181" s="22">
        <f t="shared" si="7"/>
        <v>0.005689723075</v>
      </c>
      <c r="AB1181" s="3">
        <v>44751.0</v>
      </c>
      <c r="AC1181" s="4">
        <f t="array" ref="AC1181">XLOOKUP(AB1181,'Agregado (2)'!$B$2:$B$1511,'Agregado (2)'!$H$2:$H$1511)</f>
        <v>0.0005344833379</v>
      </c>
      <c r="AD1181" s="3">
        <v>44751.0</v>
      </c>
      <c r="AE1181" s="2">
        <v>332.003</v>
      </c>
      <c r="AF1181" s="12">
        <v>44811.0</v>
      </c>
      <c r="AG1181" s="2">
        <v>283.7</v>
      </c>
      <c r="AH1181" s="9">
        <f t="shared" si="8"/>
        <v>0.03325756232</v>
      </c>
    </row>
    <row r="1182" ht="15.75" customHeight="1">
      <c r="B1182" s="13">
        <v>44751.0</v>
      </c>
      <c r="C1182" s="10">
        <v>127960.42900000016</v>
      </c>
      <c r="D1182" s="21">
        <f t="shared" si="1"/>
        <v>0.002597947291</v>
      </c>
      <c r="E1182" s="10">
        <v>169820.32200000022</v>
      </c>
      <c r="F1182" s="10">
        <v>189858.908</v>
      </c>
      <c r="G1182" s="10">
        <f t="shared" si="2"/>
        <v>487639.6616</v>
      </c>
      <c r="H1182" s="11">
        <f t="shared" si="5"/>
        <v>0.0005344833379</v>
      </c>
      <c r="J1182" s="12"/>
      <c r="K1182" s="12"/>
      <c r="L1182" s="12"/>
      <c r="M1182" s="12"/>
      <c r="N1182" s="12"/>
      <c r="O1182" s="12"/>
      <c r="P1182" s="12"/>
      <c r="Q1182" s="12">
        <v>44813.0</v>
      </c>
      <c r="R1182" s="2">
        <v>264.46</v>
      </c>
      <c r="S1182" s="3">
        <v>44782.0</v>
      </c>
      <c r="T1182" s="4">
        <f t="array" ref="T1182">XLOOKUP(S1182,'Agregado (2)'!$B$2:$B$1511,'Agregado (2)'!$H$2:$H$1511)</f>
        <v>0.004668433588</v>
      </c>
      <c r="V1182" s="12">
        <v>44813.0</v>
      </c>
      <c r="W1182" s="2">
        <v>299.54</v>
      </c>
      <c r="Y1182" s="12">
        <v>44813.0</v>
      </c>
      <c r="Z1182" s="2">
        <v>299.54</v>
      </c>
      <c r="AA1182" s="22">
        <f t="shared" si="7"/>
        <v>0.01151695765</v>
      </c>
      <c r="AB1182" s="3">
        <v>44782.0</v>
      </c>
      <c r="AC1182" s="4">
        <f t="array" ref="AC1182">XLOOKUP(AB1182,'Agregado (2)'!$B$2:$B$1511,'Agregado (2)'!$H$2:$H$1511)</f>
        <v>0.004668433588</v>
      </c>
      <c r="AD1182" s="3">
        <v>44782.0</v>
      </c>
      <c r="AE1182" s="2">
        <v>1431.868</v>
      </c>
      <c r="AF1182" s="12">
        <v>44812.0</v>
      </c>
      <c r="AG1182" s="2">
        <v>289.26</v>
      </c>
      <c r="AH1182" s="9">
        <f t="shared" si="8"/>
        <v>0.01940859583</v>
      </c>
    </row>
    <row r="1183" ht="15.75" customHeight="1">
      <c r="B1183" s="13">
        <v>44782.0</v>
      </c>
      <c r="C1183" s="10">
        <v>129392.29700000017</v>
      </c>
      <c r="D1183" s="21">
        <f t="shared" si="1"/>
        <v>0.01112778402</v>
      </c>
      <c r="E1183" s="10">
        <v>170200.15600000022</v>
      </c>
      <c r="F1183" s="10">
        <v>190329.033</v>
      </c>
      <c r="G1183" s="10">
        <f t="shared" si="2"/>
        <v>489921.4971</v>
      </c>
      <c r="H1183" s="11">
        <f t="shared" si="5"/>
        <v>0.004668433588</v>
      </c>
      <c r="J1183" s="12"/>
      <c r="K1183" s="12"/>
      <c r="L1183" s="12"/>
      <c r="M1183" s="12"/>
      <c r="N1183" s="12"/>
      <c r="O1183" s="12"/>
      <c r="P1183" s="12"/>
      <c r="Q1183" s="12">
        <v>44816.0</v>
      </c>
      <c r="R1183" s="2">
        <v>266.65</v>
      </c>
      <c r="S1183" s="3">
        <v>44813.0</v>
      </c>
      <c r="T1183" s="4">
        <f t="array" ref="T1183">XLOOKUP(S1183,'Agregado (2)'!$B$2:$B$1511,'Agregado (2)'!$H$2:$H$1511)</f>
        <v>0.001182391412</v>
      </c>
      <c r="V1183" s="12">
        <v>44816.0</v>
      </c>
      <c r="W1183" s="2">
        <v>303.33</v>
      </c>
      <c r="Y1183" s="12">
        <v>44816.0</v>
      </c>
      <c r="Z1183" s="2">
        <v>303.33</v>
      </c>
      <c r="AA1183" s="22">
        <f t="shared" si="7"/>
        <v>0.01257335721</v>
      </c>
      <c r="AB1183" s="3">
        <v>44813.0</v>
      </c>
      <c r="AC1183" s="4">
        <f t="array" ref="AC1183">XLOOKUP(AB1183,'Agregado (2)'!$B$2:$B$1511,'Agregado (2)'!$H$2:$H$1511)</f>
        <v>0.001182391412</v>
      </c>
      <c r="AD1183" s="3">
        <v>44813.0</v>
      </c>
      <c r="AE1183" s="2">
        <v>220.226</v>
      </c>
      <c r="AF1183" s="12">
        <v>44813.0</v>
      </c>
      <c r="AG1183" s="2">
        <v>299.68</v>
      </c>
      <c r="AH1183" s="9">
        <f t="shared" si="8"/>
        <v>0.03538930105</v>
      </c>
    </row>
    <row r="1184" ht="15.75" customHeight="1">
      <c r="B1184" s="13">
        <v>44813.0</v>
      </c>
      <c r="C1184" s="10">
        <v>129612.52300000016</v>
      </c>
      <c r="D1184" s="21">
        <f t="shared" si="1"/>
        <v>0.001700555635</v>
      </c>
      <c r="E1184" s="10">
        <v>170461.7930000002</v>
      </c>
      <c r="F1184" s="10">
        <v>190426.801</v>
      </c>
      <c r="G1184" s="10">
        <f t="shared" si="2"/>
        <v>490501.1187</v>
      </c>
      <c r="H1184" s="11">
        <f t="shared" si="5"/>
        <v>0.001182391412</v>
      </c>
      <c r="J1184" s="12"/>
      <c r="K1184" s="12"/>
      <c r="L1184" s="12"/>
      <c r="M1184" s="12"/>
      <c r="N1184" s="12"/>
      <c r="O1184" s="12"/>
      <c r="P1184" s="12"/>
      <c r="Q1184" s="12">
        <v>44817.0</v>
      </c>
      <c r="R1184" s="2">
        <v>251.99</v>
      </c>
      <c r="S1184" s="3">
        <v>44904.0</v>
      </c>
      <c r="T1184" s="4">
        <f t="array" ref="T1184">XLOOKUP(S1184,'Agregado (2)'!$B$2:$B$1511,'Agregado (2)'!$H$2:$H$1511)</f>
        <v>0.003052618879</v>
      </c>
      <c r="V1184" s="12">
        <v>44817.0</v>
      </c>
      <c r="W1184" s="2">
        <v>290.71</v>
      </c>
      <c r="Y1184" s="12">
        <v>44817.0</v>
      </c>
      <c r="Z1184" s="2">
        <v>290.71</v>
      </c>
      <c r="AA1184" s="22">
        <f t="shared" si="7"/>
        <v>-0.04249511507</v>
      </c>
      <c r="AB1184" s="3">
        <v>44904.0</v>
      </c>
      <c r="AC1184" s="4">
        <f t="array" ref="AC1184">XLOOKUP(AB1184,'Agregado (2)'!$B$2:$B$1511,'Agregado (2)'!$H$2:$H$1511)</f>
        <v>0.003052618879</v>
      </c>
      <c r="AD1184" s="3">
        <v>44904.0</v>
      </c>
      <c r="AE1184" s="2">
        <v>1219.611</v>
      </c>
      <c r="AF1184" s="12">
        <v>44816.0</v>
      </c>
      <c r="AG1184" s="2">
        <v>304.42</v>
      </c>
      <c r="AH1184" s="9">
        <f t="shared" si="8"/>
        <v>0.01569308816</v>
      </c>
    </row>
    <row r="1185" ht="15.75" customHeight="1">
      <c r="B1185" s="13">
        <v>44904.0</v>
      </c>
      <c r="C1185" s="10">
        <v>130832.13400000017</v>
      </c>
      <c r="D1185" s="21">
        <f t="shared" si="1"/>
        <v>0.009365674297</v>
      </c>
      <c r="E1185" s="10">
        <v>170563.9680000002</v>
      </c>
      <c r="F1185" s="10">
        <v>190604.608</v>
      </c>
      <c r="G1185" s="10">
        <f t="shared" si="2"/>
        <v>492000.7194</v>
      </c>
      <c r="H1185" s="11">
        <f t="shared" si="5"/>
        <v>0.003052618879</v>
      </c>
      <c r="J1185" s="12"/>
      <c r="K1185" s="12"/>
      <c r="L1185" s="12"/>
      <c r="M1185" s="12"/>
      <c r="N1185" s="12"/>
      <c r="O1185" s="12"/>
      <c r="P1185" s="12"/>
      <c r="Q1185" s="12">
        <v>44818.0</v>
      </c>
      <c r="R1185" s="2">
        <v>252.22</v>
      </c>
      <c r="S1185" s="3" t="s">
        <v>711</v>
      </c>
      <c r="T1185" s="4">
        <f t="array" ref="T1185">XLOOKUP(S1185,'Agregado (2)'!$B$2:$B$1511,'Agregado (2)'!$H$2:$H$1511)</f>
        <v>-0.001319747101</v>
      </c>
      <c r="V1185" s="12">
        <v>44818.0</v>
      </c>
      <c r="W1185" s="2">
        <v>286.21</v>
      </c>
      <c r="Y1185" s="12">
        <v>44818.0</v>
      </c>
      <c r="Z1185" s="2">
        <v>286.21</v>
      </c>
      <c r="AA1185" s="22">
        <f t="shared" si="7"/>
        <v>-0.01560039959</v>
      </c>
      <c r="AB1185" s="3" t="s">
        <v>711</v>
      </c>
      <c r="AC1185" s="4">
        <f t="array" ref="AC1185">XLOOKUP(AB1185,'Agregado (2)'!$B$2:$B$1511,'Agregado (2)'!$H$2:$H$1511)</f>
        <v>-0.001319747101</v>
      </c>
      <c r="AD1185" s="3" t="s">
        <v>711</v>
      </c>
      <c r="AE1185" s="2">
        <v>-636.776</v>
      </c>
      <c r="AF1185" s="12">
        <v>44817.0</v>
      </c>
      <c r="AG1185" s="2">
        <v>292.13</v>
      </c>
      <c r="AH1185" s="9">
        <f t="shared" si="8"/>
        <v>-0.04120941818</v>
      </c>
    </row>
    <row r="1186" ht="15.75" customHeight="1">
      <c r="B1186" s="13" t="s">
        <v>711</v>
      </c>
      <c r="C1186" s="10">
        <v>130195.35800000017</v>
      </c>
      <c r="D1186" s="21">
        <f t="shared" si="1"/>
        <v>-0.004879005336</v>
      </c>
      <c r="E1186" s="10">
        <v>170460.7120000002</v>
      </c>
      <c r="F1186" s="10">
        <v>190695.766</v>
      </c>
      <c r="G1186" s="10">
        <f t="shared" si="2"/>
        <v>491351.8311</v>
      </c>
      <c r="H1186" s="11">
        <f t="shared" si="5"/>
        <v>-0.001319747101</v>
      </c>
      <c r="J1186" s="12"/>
      <c r="K1186" s="12"/>
      <c r="L1186" s="12"/>
      <c r="M1186" s="12"/>
      <c r="N1186" s="12"/>
      <c r="O1186" s="12"/>
      <c r="P1186" s="12"/>
      <c r="Q1186" s="12">
        <v>44819.0</v>
      </c>
      <c r="R1186" s="2">
        <v>245.38</v>
      </c>
      <c r="S1186" s="3" t="s">
        <v>712</v>
      </c>
      <c r="T1186" s="4">
        <f t="array" ref="T1186">XLOOKUP(S1186,'Agregado (2)'!$B$2:$B$1511,'Agregado (2)'!$H$2:$H$1511)</f>
        <v>-0.0119947422</v>
      </c>
      <c r="V1186" s="12">
        <v>44819.0</v>
      </c>
      <c r="W1186" s="2">
        <v>282.31</v>
      </c>
      <c r="Y1186" s="12">
        <v>44819.0</v>
      </c>
      <c r="Z1186" s="2">
        <v>282.31</v>
      </c>
      <c r="AA1186" s="22">
        <f t="shared" si="7"/>
        <v>-0.01372004917</v>
      </c>
      <c r="AB1186" s="3" t="s">
        <v>712</v>
      </c>
      <c r="AC1186" s="4">
        <f t="array" ref="AC1186">XLOOKUP(AB1186,'Agregado (2)'!$B$2:$B$1511,'Agregado (2)'!$H$2:$H$1511)</f>
        <v>-0.0119947422</v>
      </c>
      <c r="AD1186" s="3" t="s">
        <v>712</v>
      </c>
      <c r="AE1186" s="2">
        <v>-5975.581</v>
      </c>
      <c r="AF1186" s="12">
        <v>44818.0</v>
      </c>
      <c r="AG1186" s="2">
        <v>302.61</v>
      </c>
      <c r="AH1186" s="9">
        <f t="shared" si="8"/>
        <v>0.03524593906</v>
      </c>
    </row>
    <row r="1187" ht="15.75" customHeight="1">
      <c r="B1187" s="13" t="s">
        <v>712</v>
      </c>
      <c r="C1187" s="10">
        <v>124219.77700000016</v>
      </c>
      <c r="D1187" s="21">
        <f t="shared" si="1"/>
        <v>-0.04698368437</v>
      </c>
      <c r="E1187" s="10">
        <v>170460.7120000002</v>
      </c>
      <c r="F1187" s="10">
        <v>190812.956</v>
      </c>
      <c r="G1187" s="10">
        <f t="shared" si="2"/>
        <v>485493.398</v>
      </c>
      <c r="H1187" s="11">
        <f t="shared" si="5"/>
        <v>-0.0119947422</v>
      </c>
      <c r="J1187" s="12"/>
      <c r="K1187" s="12"/>
      <c r="L1187" s="12"/>
      <c r="M1187" s="12"/>
      <c r="N1187" s="12"/>
      <c r="O1187" s="12"/>
      <c r="P1187" s="12"/>
      <c r="Q1187" s="12">
        <v>44820.0</v>
      </c>
      <c r="R1187" s="2">
        <v>244.74</v>
      </c>
      <c r="S1187" s="3" t="s">
        <v>713</v>
      </c>
      <c r="T1187" s="4">
        <f t="array" ref="T1187">XLOOKUP(S1187,'Agregado (2)'!$B$2:$B$1511,'Agregado (2)'!$H$2:$H$1511)</f>
        <v>0.000384790359</v>
      </c>
      <c r="V1187" s="12">
        <v>44820.0</v>
      </c>
      <c r="W1187" s="2">
        <v>280.29</v>
      </c>
      <c r="Y1187" s="12">
        <v>44820.0</v>
      </c>
      <c r="Z1187" s="2">
        <v>280.29</v>
      </c>
      <c r="AA1187" s="22">
        <f t="shared" si="7"/>
        <v>-0.007180976468</v>
      </c>
      <c r="AB1187" s="3" t="s">
        <v>713</v>
      </c>
      <c r="AC1187" s="4">
        <f t="array" ref="AC1187">XLOOKUP(AB1187,'Agregado (2)'!$B$2:$B$1511,'Agregado (2)'!$H$2:$H$1511)</f>
        <v>0.000384790359</v>
      </c>
      <c r="AD1187" s="3" t="s">
        <v>713</v>
      </c>
      <c r="AE1187" s="2">
        <v>-1341.507</v>
      </c>
      <c r="AF1187" s="12">
        <v>44819.0</v>
      </c>
      <c r="AG1187" s="2">
        <v>303.75</v>
      </c>
      <c r="AH1187" s="9">
        <f t="shared" si="8"/>
        <v>0.00376014692</v>
      </c>
    </row>
    <row r="1188" ht="15.75" customHeight="1">
      <c r="B1188" s="13" t="s">
        <v>713</v>
      </c>
      <c r="C1188" s="10">
        <v>122878.27000000016</v>
      </c>
      <c r="D1188" s="21">
        <f t="shared" si="1"/>
        <v>-0.0108582014</v>
      </c>
      <c r="E1188" s="10">
        <v>170401.2180000002</v>
      </c>
      <c r="F1188" s="10">
        <v>192400.77000000002</v>
      </c>
      <c r="G1188" s="10">
        <f t="shared" si="2"/>
        <v>485680.2471</v>
      </c>
      <c r="H1188" s="11">
        <f t="shared" si="5"/>
        <v>0.000384790359</v>
      </c>
      <c r="J1188" s="12"/>
      <c r="K1188" s="12"/>
      <c r="L1188" s="12"/>
      <c r="M1188" s="12"/>
      <c r="N1188" s="12"/>
      <c r="O1188" s="12"/>
      <c r="P1188" s="12"/>
      <c r="Q1188" s="12">
        <v>44823.0</v>
      </c>
      <c r="R1188" s="2">
        <v>244.52</v>
      </c>
      <c r="S1188" s="3" t="s">
        <v>714</v>
      </c>
      <c r="T1188" s="4">
        <f t="array" ref="T1188">XLOOKUP(S1188,'Agregado (2)'!$B$2:$B$1511,'Agregado (2)'!$H$2:$H$1511)</f>
        <v>0.009406038361</v>
      </c>
      <c r="V1188" s="12">
        <v>44823.0</v>
      </c>
      <c r="W1188" s="2">
        <v>278.51</v>
      </c>
      <c r="Y1188" s="12">
        <v>44823.0</v>
      </c>
      <c r="Z1188" s="2">
        <v>278.51</v>
      </c>
      <c r="AA1188" s="22">
        <f t="shared" si="7"/>
        <v>-0.006370816108</v>
      </c>
      <c r="AB1188" s="3" t="s">
        <v>714</v>
      </c>
      <c r="AC1188" s="4">
        <f t="array" ref="AC1188">XLOOKUP(AB1188,'Agregado (2)'!$B$2:$B$1511,'Agregado (2)'!$H$2:$H$1511)</f>
        <v>0.009406038361</v>
      </c>
      <c r="AD1188" s="3" t="s">
        <v>714</v>
      </c>
      <c r="AE1188" s="2">
        <v>4584.296</v>
      </c>
      <c r="AF1188" s="12">
        <v>44820.0</v>
      </c>
      <c r="AG1188" s="2">
        <v>303.35</v>
      </c>
      <c r="AH1188" s="9">
        <f t="shared" si="8"/>
        <v>-0.001317740266</v>
      </c>
    </row>
    <row r="1189" ht="15.75" customHeight="1">
      <c r="B1189" s="13" t="s">
        <v>714</v>
      </c>
      <c r="C1189" s="10">
        <v>127462.56600000017</v>
      </c>
      <c r="D1189" s="21">
        <f t="shared" si="1"/>
        <v>0.03662853097</v>
      </c>
      <c r="E1189" s="10">
        <v>170283.5650000002</v>
      </c>
      <c r="F1189" s="10">
        <v>192523.95900000003</v>
      </c>
      <c r="G1189" s="10">
        <f t="shared" si="2"/>
        <v>490270.1266</v>
      </c>
      <c r="H1189" s="11">
        <f t="shared" si="5"/>
        <v>0.009406038361</v>
      </c>
      <c r="J1189" s="12"/>
      <c r="K1189" s="12"/>
      <c r="L1189" s="12"/>
      <c r="M1189" s="12"/>
      <c r="N1189" s="12"/>
      <c r="O1189" s="12"/>
      <c r="P1189" s="12"/>
      <c r="Q1189" s="12">
        <v>44824.0</v>
      </c>
      <c r="R1189" s="2">
        <v>242.45</v>
      </c>
      <c r="S1189" s="3" t="s">
        <v>715</v>
      </c>
      <c r="T1189" s="4">
        <f t="array" ref="T1189">XLOOKUP(S1189,'Agregado (2)'!$B$2:$B$1511,'Agregado (2)'!$H$2:$H$1511)</f>
        <v>-0.003043150669</v>
      </c>
      <c r="V1189" s="12">
        <v>44824.0</v>
      </c>
      <c r="W1189" s="2">
        <v>270.81</v>
      </c>
      <c r="Y1189" s="12">
        <v>44824.0</v>
      </c>
      <c r="Z1189" s="2">
        <v>270.81</v>
      </c>
      <c r="AA1189" s="22">
        <f t="shared" si="7"/>
        <v>-0.02803649739</v>
      </c>
      <c r="AB1189" s="3" t="s">
        <v>715</v>
      </c>
      <c r="AC1189" s="4">
        <f t="array" ref="AC1189">XLOOKUP(AB1189,'Agregado (2)'!$B$2:$B$1511,'Agregado (2)'!$H$2:$H$1511)</f>
        <v>-0.003043150669</v>
      </c>
      <c r="AD1189" s="3" t="s">
        <v>715</v>
      </c>
      <c r="AE1189" s="2">
        <v>-559.365</v>
      </c>
      <c r="AF1189" s="12">
        <v>44823.0</v>
      </c>
      <c r="AG1189" s="2">
        <v>309.07</v>
      </c>
      <c r="AH1189" s="9">
        <f t="shared" si="8"/>
        <v>0.01868053407</v>
      </c>
    </row>
    <row r="1190" ht="15.75" customHeight="1">
      <c r="B1190" s="13" t="s">
        <v>715</v>
      </c>
      <c r="C1190" s="10">
        <v>126903.20100000016</v>
      </c>
      <c r="D1190" s="21">
        <f t="shared" si="1"/>
        <v>-0.004398122501</v>
      </c>
      <c r="E1190" s="10">
        <v>170439.31100000022</v>
      </c>
      <c r="F1190" s="10">
        <v>191437.92100000003</v>
      </c>
      <c r="G1190" s="10">
        <f t="shared" si="2"/>
        <v>488780.4286</v>
      </c>
      <c r="H1190" s="11">
        <f t="shared" si="5"/>
        <v>-0.003043150669</v>
      </c>
      <c r="J1190" s="12"/>
      <c r="K1190" s="12"/>
      <c r="L1190" s="12"/>
      <c r="M1190" s="12"/>
      <c r="N1190" s="12"/>
      <c r="O1190" s="12"/>
      <c r="P1190" s="12"/>
      <c r="Q1190" s="12">
        <v>44825.0</v>
      </c>
      <c r="R1190" s="2">
        <v>238.95</v>
      </c>
      <c r="S1190" s="3" t="s">
        <v>716</v>
      </c>
      <c r="T1190" s="4">
        <f t="array" ref="T1190">XLOOKUP(S1190,'Agregado (2)'!$B$2:$B$1511,'Agregado (2)'!$H$2:$H$1511)</f>
        <v>0.006799708619</v>
      </c>
      <c r="V1190" s="12">
        <v>44825.0</v>
      </c>
      <c r="W1190" s="2">
        <v>266.7</v>
      </c>
      <c r="Y1190" s="12">
        <v>44825.0</v>
      </c>
      <c r="Z1190" s="2">
        <v>266.7</v>
      </c>
      <c r="AA1190" s="22">
        <f t="shared" si="7"/>
        <v>-0.01529303679</v>
      </c>
      <c r="AB1190" s="3" t="s">
        <v>716</v>
      </c>
      <c r="AC1190" s="4">
        <f t="array" ref="AC1190">XLOOKUP(AB1190,'Agregado (2)'!$B$2:$B$1511,'Agregado (2)'!$H$2:$H$1511)</f>
        <v>0.006799708619</v>
      </c>
      <c r="AD1190" s="3" t="s">
        <v>716</v>
      </c>
      <c r="AE1190" s="2">
        <v>3262.714</v>
      </c>
      <c r="AF1190" s="12">
        <v>44824.0</v>
      </c>
      <c r="AG1190" s="2">
        <v>308.73</v>
      </c>
      <c r="AH1190" s="9">
        <f t="shared" si="8"/>
        <v>-0.001100679943</v>
      </c>
    </row>
    <row r="1191" ht="15.75" customHeight="1">
      <c r="B1191" s="13" t="s">
        <v>716</v>
      </c>
      <c r="C1191" s="10">
        <v>130165.91500000015</v>
      </c>
      <c r="D1191" s="21">
        <f t="shared" si="1"/>
        <v>0.02538530696</v>
      </c>
      <c r="E1191" s="10">
        <v>170400.10700000022</v>
      </c>
      <c r="F1191" s="10">
        <v>191549.27100000004</v>
      </c>
      <c r="G1191" s="10">
        <f t="shared" si="2"/>
        <v>492115.3184</v>
      </c>
      <c r="H1191" s="11">
        <f t="shared" si="5"/>
        <v>0.006799708619</v>
      </c>
      <c r="J1191" s="12"/>
      <c r="K1191" s="12"/>
      <c r="L1191" s="12"/>
      <c r="M1191" s="12"/>
      <c r="N1191" s="12"/>
      <c r="O1191" s="12"/>
      <c r="P1191" s="12"/>
      <c r="Q1191" s="12">
        <v>44826.0</v>
      </c>
      <c r="R1191" s="2">
        <v>240.98</v>
      </c>
      <c r="S1191" s="3" t="s">
        <v>717</v>
      </c>
      <c r="T1191" s="4">
        <f t="array" ref="T1191">XLOOKUP(S1191,'Agregado (2)'!$B$2:$B$1511,'Agregado (2)'!$H$2:$H$1511)</f>
        <v>-0.0006540554901</v>
      </c>
      <c r="V1191" s="12">
        <v>44826.0</v>
      </c>
      <c r="W1191" s="2">
        <v>255.3</v>
      </c>
      <c r="Y1191" s="12">
        <v>44826.0</v>
      </c>
      <c r="Z1191" s="2">
        <v>255.3</v>
      </c>
      <c r="AA1191" s="22">
        <f t="shared" si="7"/>
        <v>-0.04368510694</v>
      </c>
      <c r="AB1191" s="3" t="s">
        <v>717</v>
      </c>
      <c r="AC1191" s="4">
        <f t="array" ref="AC1191">XLOOKUP(AB1191,'Agregado (2)'!$B$2:$B$1511,'Agregado (2)'!$H$2:$H$1511)</f>
        <v>-0.0006540554901</v>
      </c>
      <c r="AD1191" s="3" t="s">
        <v>717</v>
      </c>
      <c r="AE1191" s="2">
        <v>-403.245</v>
      </c>
      <c r="AF1191" s="12">
        <v>44825.0</v>
      </c>
      <c r="AG1191" s="2">
        <v>300.8</v>
      </c>
      <c r="AH1191" s="9">
        <f t="shared" si="8"/>
        <v>-0.02602151644</v>
      </c>
    </row>
    <row r="1192" ht="15.75" customHeight="1">
      <c r="B1192" s="13" t="s">
        <v>717</v>
      </c>
      <c r="C1192" s="10">
        <v>129762.67000000016</v>
      </c>
      <c r="D1192" s="21">
        <f t="shared" si="1"/>
        <v>-0.003102739343</v>
      </c>
      <c r="E1192" s="10">
        <v>170341.9640000002</v>
      </c>
      <c r="F1192" s="10">
        <v>191688.92200000005</v>
      </c>
      <c r="G1192" s="10">
        <f t="shared" si="2"/>
        <v>491793.5529</v>
      </c>
      <c r="H1192" s="11">
        <f t="shared" si="5"/>
        <v>-0.0006540554901</v>
      </c>
      <c r="J1192" s="12"/>
      <c r="K1192" s="12"/>
      <c r="L1192" s="12"/>
      <c r="M1192" s="12"/>
      <c r="N1192" s="12"/>
      <c r="O1192" s="12"/>
      <c r="P1192" s="12"/>
      <c r="Q1192" s="12">
        <v>44827.0</v>
      </c>
      <c r="R1192" s="2">
        <v>237.92</v>
      </c>
      <c r="S1192" s="3" t="s">
        <v>718</v>
      </c>
      <c r="T1192" s="4">
        <f t="array" ref="T1192">XLOOKUP(S1192,'Agregado (2)'!$B$2:$B$1511,'Agregado (2)'!$H$2:$H$1511)</f>
        <v>-0.004753763155</v>
      </c>
      <c r="V1192" s="12">
        <v>44827.0</v>
      </c>
      <c r="W1192" s="2">
        <v>254.69</v>
      </c>
      <c r="Y1192" s="12">
        <v>44827.0</v>
      </c>
      <c r="Z1192" s="2">
        <v>254.69</v>
      </c>
      <c r="AA1192" s="22">
        <f t="shared" si="7"/>
        <v>-0.00239220491</v>
      </c>
      <c r="AB1192" s="3" t="s">
        <v>718</v>
      </c>
      <c r="AC1192" s="4">
        <f t="array" ref="AC1192">XLOOKUP(AB1192,'Agregado (2)'!$B$2:$B$1511,'Agregado (2)'!$H$2:$H$1511)</f>
        <v>-0.004753763155</v>
      </c>
      <c r="AD1192" s="3" t="s">
        <v>718</v>
      </c>
      <c r="AE1192" s="2">
        <v>-2585.846</v>
      </c>
      <c r="AF1192" s="12">
        <v>44826.0</v>
      </c>
      <c r="AG1192" s="2">
        <v>288.59</v>
      </c>
      <c r="AH1192" s="9">
        <f t="shared" si="8"/>
        <v>-0.04143859637</v>
      </c>
    </row>
    <row r="1193" ht="15.75" customHeight="1">
      <c r="B1193" s="13" t="s">
        <v>718</v>
      </c>
      <c r="C1193" s="10">
        <v>127176.82400000015</v>
      </c>
      <c r="D1193" s="21">
        <f t="shared" si="1"/>
        <v>-0.02012873356</v>
      </c>
      <c r="E1193" s="10">
        <v>170589.6220000002</v>
      </c>
      <c r="F1193" s="10">
        <v>191694.80500000005</v>
      </c>
      <c r="G1193" s="10">
        <f t="shared" si="2"/>
        <v>489461.2309</v>
      </c>
      <c r="H1193" s="11">
        <f t="shared" si="5"/>
        <v>-0.004753763155</v>
      </c>
      <c r="J1193" s="12"/>
      <c r="K1193" s="12"/>
      <c r="L1193" s="12"/>
      <c r="M1193" s="12"/>
      <c r="N1193" s="12"/>
      <c r="O1193" s="12"/>
      <c r="P1193" s="12"/>
      <c r="Q1193" s="12">
        <v>44830.0</v>
      </c>
      <c r="R1193" s="2">
        <v>237.45</v>
      </c>
      <c r="S1193" s="3" t="s">
        <v>719</v>
      </c>
      <c r="T1193" s="4">
        <f t="array" ref="T1193">XLOOKUP(S1193,'Agregado (2)'!$B$2:$B$1511,'Agregado (2)'!$H$2:$H$1511)</f>
        <v>0.001093864527</v>
      </c>
      <c r="V1193" s="12">
        <v>44830.0</v>
      </c>
      <c r="W1193" s="2">
        <v>250.32</v>
      </c>
      <c r="Y1193" s="12">
        <v>44830.0</v>
      </c>
      <c r="Z1193" s="2">
        <v>250.32</v>
      </c>
      <c r="AA1193" s="22">
        <f t="shared" si="7"/>
        <v>-0.01730701998</v>
      </c>
      <c r="AB1193" s="3" t="s">
        <v>719</v>
      </c>
      <c r="AC1193" s="4">
        <f t="array" ref="AC1193">XLOOKUP(AB1193,'Agregado (2)'!$B$2:$B$1511,'Agregado (2)'!$H$2:$H$1511)</f>
        <v>0.001093864527</v>
      </c>
      <c r="AD1193" s="3" t="s">
        <v>719</v>
      </c>
      <c r="AE1193" s="2">
        <v>393.049</v>
      </c>
      <c r="AF1193" s="12">
        <v>44827.0</v>
      </c>
      <c r="AG1193" s="2">
        <v>275.33</v>
      </c>
      <c r="AH1193" s="9">
        <f t="shared" si="8"/>
        <v>-0.04703661746</v>
      </c>
    </row>
    <row r="1194" ht="15.75" customHeight="1">
      <c r="B1194" s="13" t="s">
        <v>719</v>
      </c>
      <c r="C1194" s="10">
        <v>127569.87300000015</v>
      </c>
      <c r="D1194" s="21">
        <f t="shared" si="1"/>
        <v>0.00308580497</v>
      </c>
      <c r="E1194" s="10">
        <v>170551.8400000002</v>
      </c>
      <c r="F1194" s="10">
        <v>191875.21200000006</v>
      </c>
      <c r="G1194" s="10">
        <f t="shared" si="2"/>
        <v>489996.9281</v>
      </c>
      <c r="H1194" s="11">
        <f t="shared" si="5"/>
        <v>0.001093864527</v>
      </c>
      <c r="J1194" s="12"/>
      <c r="K1194" s="12"/>
      <c r="L1194" s="12"/>
      <c r="M1194" s="12"/>
      <c r="N1194" s="12"/>
      <c r="O1194" s="12"/>
      <c r="P1194" s="12"/>
      <c r="Q1194" s="12">
        <v>44831.0</v>
      </c>
      <c r="R1194" s="2">
        <v>236.41</v>
      </c>
      <c r="S1194" s="3" t="s">
        <v>720</v>
      </c>
      <c r="T1194" s="4">
        <f t="array" ref="T1194">XLOOKUP(S1194,'Agregado (2)'!$B$2:$B$1511,'Agregado (2)'!$H$2:$H$1511)</f>
        <v>0.001010832199</v>
      </c>
      <c r="V1194" s="12">
        <v>44831.0</v>
      </c>
      <c r="W1194" s="2">
        <v>249.74</v>
      </c>
      <c r="Y1194" s="12">
        <v>44831.0</v>
      </c>
      <c r="Z1194" s="2">
        <v>249.74</v>
      </c>
      <c r="AA1194" s="22">
        <f t="shared" si="7"/>
        <v>-0.002319722674</v>
      </c>
      <c r="AB1194" s="3" t="s">
        <v>720</v>
      </c>
      <c r="AC1194" s="4">
        <f t="array" ref="AC1194">XLOOKUP(AB1194,'Agregado (2)'!$B$2:$B$1511,'Agregado (2)'!$H$2:$H$1511)</f>
        <v>0.001010832199</v>
      </c>
      <c r="AD1194" s="3" t="s">
        <v>720</v>
      </c>
      <c r="AE1194" s="2">
        <v>662.202</v>
      </c>
      <c r="AF1194" s="12">
        <v>44830.0</v>
      </c>
      <c r="AG1194" s="2">
        <v>276.01</v>
      </c>
      <c r="AH1194" s="9">
        <f t="shared" si="8"/>
        <v>0.002466718703</v>
      </c>
    </row>
    <row r="1195" ht="15.75" customHeight="1">
      <c r="B1195" s="13" t="s">
        <v>720</v>
      </c>
      <c r="C1195" s="10">
        <v>128232.07500000016</v>
      </c>
      <c r="D1195" s="21">
        <f t="shared" si="1"/>
        <v>0.005177470183</v>
      </c>
      <c r="E1195" s="10">
        <v>169939.1670000002</v>
      </c>
      <c r="F1195" s="10">
        <v>192321.23600000006</v>
      </c>
      <c r="G1195" s="10">
        <f t="shared" si="2"/>
        <v>490492.4832</v>
      </c>
      <c r="H1195" s="11">
        <f t="shared" si="5"/>
        <v>0.001010832199</v>
      </c>
      <c r="J1195" s="12"/>
      <c r="K1195" s="12"/>
      <c r="L1195" s="12"/>
      <c r="M1195" s="12"/>
      <c r="N1195" s="12"/>
      <c r="O1195" s="12"/>
      <c r="P1195" s="12"/>
      <c r="Q1195" s="12">
        <v>44832.0</v>
      </c>
      <c r="R1195" s="2">
        <v>241.07</v>
      </c>
      <c r="S1195" s="3" t="s">
        <v>721</v>
      </c>
      <c r="T1195" s="4">
        <f t="array" ref="T1195">XLOOKUP(S1195,'Agregado (2)'!$B$2:$B$1511,'Agregado (2)'!$H$2:$H$1511)</f>
        <v>0.009457347262</v>
      </c>
      <c r="V1195" s="12">
        <v>44832.0</v>
      </c>
      <c r="W1195" s="2">
        <v>251.98</v>
      </c>
      <c r="Y1195" s="12">
        <v>44832.0</v>
      </c>
      <c r="Z1195" s="2">
        <v>251.98</v>
      </c>
      <c r="AA1195" s="22">
        <f t="shared" si="7"/>
        <v>0.008929342595</v>
      </c>
      <c r="AB1195" s="3" t="s">
        <v>721</v>
      </c>
      <c r="AC1195" s="4">
        <f t="array" ref="AC1195">XLOOKUP(AB1195,'Agregado (2)'!$B$2:$B$1511,'Agregado (2)'!$H$2:$H$1511)</f>
        <v>0.009457347262</v>
      </c>
      <c r="AD1195" s="3" t="s">
        <v>721</v>
      </c>
      <c r="AE1195" s="2">
        <v>4223.421</v>
      </c>
      <c r="AF1195" s="12">
        <v>44831.0</v>
      </c>
      <c r="AG1195" s="2">
        <v>282.94</v>
      </c>
      <c r="AH1195" s="9">
        <f t="shared" si="8"/>
        <v>0.02479776409</v>
      </c>
    </row>
    <row r="1196" ht="15.75" customHeight="1">
      <c r="B1196" s="13" t="s">
        <v>721</v>
      </c>
      <c r="C1196" s="10">
        <v>132455.49600000016</v>
      </c>
      <c r="D1196" s="21">
        <f t="shared" si="1"/>
        <v>0.03240500156</v>
      </c>
      <c r="E1196" s="10">
        <v>170085.39600000018</v>
      </c>
      <c r="F1196" s="10">
        <v>192612.32100000005</v>
      </c>
      <c r="G1196" s="10">
        <f t="shared" si="2"/>
        <v>495153.2454</v>
      </c>
      <c r="H1196" s="11">
        <f t="shared" si="5"/>
        <v>0.009457347262</v>
      </c>
      <c r="J1196" s="12"/>
      <c r="K1196" s="12"/>
      <c r="L1196" s="12"/>
      <c r="M1196" s="12"/>
      <c r="N1196" s="12"/>
      <c r="O1196" s="12"/>
      <c r="P1196" s="12"/>
      <c r="Q1196" s="12">
        <v>44833.0</v>
      </c>
      <c r="R1196" s="2">
        <v>237.5</v>
      </c>
      <c r="S1196" s="3" t="s">
        <v>722</v>
      </c>
      <c r="T1196" s="4">
        <f t="array" ref="T1196">XLOOKUP(S1196,'Agregado (2)'!$B$2:$B$1511,'Agregado (2)'!$H$2:$H$1511)</f>
        <v>-0.0005299140086</v>
      </c>
      <c r="V1196" s="12">
        <v>44833.0</v>
      </c>
      <c r="W1196" s="2">
        <v>246.56</v>
      </c>
      <c r="Y1196" s="12">
        <v>44833.0</v>
      </c>
      <c r="Z1196" s="2">
        <v>246.56</v>
      </c>
      <c r="AA1196" s="22">
        <f t="shared" si="7"/>
        <v>-0.02174434771</v>
      </c>
      <c r="AB1196" s="3" t="s">
        <v>722</v>
      </c>
      <c r="AC1196" s="4">
        <f t="array" ref="AC1196">XLOOKUP(AB1196,'Agregado (2)'!$B$2:$B$1511,'Agregado (2)'!$H$2:$H$1511)</f>
        <v>-0.0005299140086</v>
      </c>
      <c r="AD1196" s="3" t="s">
        <v>722</v>
      </c>
      <c r="AE1196" s="2">
        <v>-1544.197</v>
      </c>
      <c r="AF1196" s="12">
        <v>44832.0</v>
      </c>
      <c r="AG1196" s="2">
        <v>287.81</v>
      </c>
      <c r="AH1196" s="9">
        <f t="shared" si="8"/>
        <v>0.01706567917</v>
      </c>
    </row>
    <row r="1197" ht="15.75" customHeight="1">
      <c r="B1197" s="13" t="s">
        <v>722</v>
      </c>
      <c r="C1197" s="10">
        <v>130911.29900000016</v>
      </c>
      <c r="D1197" s="21">
        <f t="shared" si="1"/>
        <v>-0.01172672277</v>
      </c>
      <c r="E1197" s="10">
        <v>170906.23900000018</v>
      </c>
      <c r="F1197" s="10">
        <v>193073.40000000005</v>
      </c>
      <c r="G1197" s="10">
        <f t="shared" si="2"/>
        <v>494890.9263</v>
      </c>
      <c r="H1197" s="11">
        <f t="shared" si="5"/>
        <v>-0.0005299140086</v>
      </c>
      <c r="J1197" s="12"/>
      <c r="K1197" s="12"/>
      <c r="L1197" s="12"/>
      <c r="M1197" s="12"/>
      <c r="N1197" s="12"/>
      <c r="O1197" s="12"/>
      <c r="P1197" s="12"/>
      <c r="Q1197" s="12">
        <v>44834.0</v>
      </c>
      <c r="R1197" s="2">
        <v>232.9</v>
      </c>
      <c r="S1197" s="3" t="s">
        <v>723</v>
      </c>
      <c r="T1197" s="4">
        <f t="array" ref="T1197">XLOOKUP(S1197,'Agregado (2)'!$B$2:$B$1511,'Agregado (2)'!$H$2:$H$1511)</f>
        <v>0.004895181635</v>
      </c>
      <c r="V1197" s="12">
        <v>44834.0</v>
      </c>
      <c r="W1197" s="2">
        <v>243.11</v>
      </c>
      <c r="Y1197" s="12">
        <v>44834.0</v>
      </c>
      <c r="Z1197" s="2">
        <v>243.11</v>
      </c>
      <c r="AA1197" s="22">
        <f t="shared" si="7"/>
        <v>-0.01409135576</v>
      </c>
      <c r="AB1197" s="3" t="s">
        <v>723</v>
      </c>
      <c r="AC1197" s="4">
        <f t="array" ref="AC1197">XLOOKUP(AB1197,'Agregado (2)'!$B$2:$B$1511,'Agregado (2)'!$H$2:$H$1511)</f>
        <v>0.004895181635</v>
      </c>
      <c r="AD1197" s="3" t="s">
        <v>723</v>
      </c>
      <c r="AE1197" s="2">
        <v>2167.46</v>
      </c>
      <c r="AF1197" s="12">
        <v>44833.0</v>
      </c>
      <c r="AG1197" s="2">
        <v>268.21</v>
      </c>
      <c r="AH1197" s="9">
        <f t="shared" si="8"/>
        <v>-0.07053028444</v>
      </c>
    </row>
    <row r="1198" ht="15.75" customHeight="1">
      <c r="B1198" s="13" t="s">
        <v>723</v>
      </c>
      <c r="C1198" s="10">
        <v>133078.75900000017</v>
      </c>
      <c r="D1198" s="21">
        <f t="shared" si="1"/>
        <v>0.0164211389</v>
      </c>
      <c r="E1198" s="10">
        <v>171073.64700000017</v>
      </c>
      <c r="F1198" s="10">
        <v>193167.02400000006</v>
      </c>
      <c r="G1198" s="10">
        <f t="shared" si="2"/>
        <v>497319.4464</v>
      </c>
      <c r="H1198" s="11">
        <f t="shared" si="5"/>
        <v>0.004895181635</v>
      </c>
      <c r="J1198" s="12"/>
      <c r="K1198" s="12"/>
      <c r="L1198" s="12"/>
      <c r="M1198" s="12"/>
      <c r="N1198" s="12"/>
      <c r="O1198" s="12"/>
      <c r="P1198" s="12"/>
      <c r="Q1198" s="12">
        <v>44837.0</v>
      </c>
      <c r="R1198" s="2">
        <v>240.74</v>
      </c>
      <c r="S1198" s="3" t="s">
        <v>724</v>
      </c>
      <c r="T1198" s="4">
        <f t="array" ref="T1198">XLOOKUP(S1198,'Agregado (2)'!$B$2:$B$1511,'Agregado (2)'!$H$2:$H$1511)</f>
        <v>-0.002943648586</v>
      </c>
      <c r="V1198" s="12">
        <v>44837.0</v>
      </c>
      <c r="W1198" s="2">
        <v>250.87</v>
      </c>
      <c r="Y1198" s="12">
        <v>44837.0</v>
      </c>
      <c r="Z1198" s="2">
        <v>250.87</v>
      </c>
      <c r="AA1198" s="22">
        <f t="shared" si="7"/>
        <v>0.03142086086</v>
      </c>
      <c r="AB1198" s="3" t="s">
        <v>724</v>
      </c>
      <c r="AC1198" s="4">
        <f t="array" ref="AC1198">XLOOKUP(AB1198,'Agregado (2)'!$B$2:$B$1511,'Agregado (2)'!$H$2:$H$1511)</f>
        <v>-0.002943648586</v>
      </c>
      <c r="AD1198" s="3" t="s">
        <v>724</v>
      </c>
      <c r="AE1198" s="2">
        <v>-1287.704</v>
      </c>
      <c r="AF1198" s="12">
        <v>44834.0</v>
      </c>
      <c r="AG1198" s="2">
        <v>265.25</v>
      </c>
      <c r="AH1198" s="9">
        <f t="shared" si="8"/>
        <v>-0.01109747827</v>
      </c>
    </row>
    <row r="1199" ht="15.75" customHeight="1">
      <c r="B1199" s="13" t="s">
        <v>724</v>
      </c>
      <c r="C1199" s="10">
        <v>131791.05500000017</v>
      </c>
      <c r="D1199" s="21">
        <f t="shared" si="1"/>
        <v>-0.009723374105</v>
      </c>
      <c r="E1199" s="10">
        <v>171182.91000000018</v>
      </c>
      <c r="F1199" s="10">
        <v>192883.71000000005</v>
      </c>
      <c r="G1199" s="10">
        <f t="shared" si="2"/>
        <v>495857.6653</v>
      </c>
      <c r="H1199" s="11">
        <f t="shared" si="5"/>
        <v>-0.002943648586</v>
      </c>
      <c r="J1199" s="12"/>
      <c r="K1199" s="12"/>
      <c r="L1199" s="12"/>
      <c r="M1199" s="12"/>
      <c r="N1199" s="12"/>
      <c r="O1199" s="12"/>
      <c r="P1199" s="12"/>
      <c r="Q1199" s="12">
        <v>44838.0</v>
      </c>
      <c r="R1199" s="2">
        <v>248.88</v>
      </c>
      <c r="S1199" s="3">
        <v>44630.0</v>
      </c>
      <c r="T1199" s="4">
        <f t="array" ref="T1199">XLOOKUP(S1199,'Agregado (2)'!$B$2:$B$1511,'Agregado (2)'!$H$2:$H$1511)</f>
        <v>0.007659402896</v>
      </c>
      <c r="V1199" s="12">
        <v>44838.0</v>
      </c>
      <c r="W1199" s="2">
        <v>261.98</v>
      </c>
      <c r="Y1199" s="12">
        <v>44838.0</v>
      </c>
      <c r="Z1199" s="2">
        <v>261.98</v>
      </c>
      <c r="AA1199" s="22">
        <f t="shared" si="7"/>
        <v>0.0433332883</v>
      </c>
      <c r="AB1199" s="3">
        <v>44630.0</v>
      </c>
      <c r="AC1199" s="4">
        <f t="array" ref="AC1199">XLOOKUP(AB1199,'Agregado (2)'!$B$2:$B$1511,'Agregado (2)'!$H$2:$H$1511)</f>
        <v>0.007659402896</v>
      </c>
      <c r="AD1199" s="3">
        <v>44630.0</v>
      </c>
      <c r="AE1199" s="2">
        <v>4180.243</v>
      </c>
      <c r="AF1199" s="12">
        <v>44837.0</v>
      </c>
      <c r="AG1199" s="2">
        <v>242.4</v>
      </c>
      <c r="AH1199" s="9">
        <f t="shared" si="8"/>
        <v>-0.0900835233</v>
      </c>
    </row>
    <row r="1200" ht="15.75" customHeight="1">
      <c r="B1200" s="13">
        <v>44630.0</v>
      </c>
      <c r="C1200" s="10">
        <v>135971.29800000016</v>
      </c>
      <c r="D1200" s="21">
        <f t="shared" si="1"/>
        <v>0.03122606756</v>
      </c>
      <c r="E1200" s="10">
        <v>171075.28800000018</v>
      </c>
      <c r="F1200" s="10">
        <v>192623.60400000005</v>
      </c>
      <c r="G1200" s="10">
        <f t="shared" si="2"/>
        <v>499670.2212</v>
      </c>
      <c r="H1200" s="11">
        <f t="shared" si="5"/>
        <v>0.007659402896</v>
      </c>
      <c r="J1200" s="12"/>
      <c r="K1200" s="12"/>
      <c r="L1200" s="12"/>
      <c r="M1200" s="12"/>
      <c r="N1200" s="12"/>
      <c r="O1200" s="12"/>
      <c r="P1200" s="12"/>
      <c r="Q1200" s="12">
        <v>44839.0</v>
      </c>
      <c r="R1200" s="2">
        <v>249.2</v>
      </c>
      <c r="S1200" s="3">
        <v>44661.0</v>
      </c>
      <c r="T1200" s="4">
        <f t="array" ref="T1200">XLOOKUP(S1200,'Agregado (2)'!$B$2:$B$1511,'Agregado (2)'!$H$2:$H$1511)</f>
        <v>-0.002416285099</v>
      </c>
      <c r="V1200" s="12">
        <v>44839.0</v>
      </c>
      <c r="W1200" s="2">
        <v>261.86</v>
      </c>
      <c r="Y1200" s="12">
        <v>44839.0</v>
      </c>
      <c r="Z1200" s="2">
        <v>261.86</v>
      </c>
      <c r="AA1200" s="22">
        <f t="shared" si="7"/>
        <v>-0.0004581551699</v>
      </c>
      <c r="AB1200" s="3">
        <v>44661.0</v>
      </c>
      <c r="AC1200" s="4">
        <f t="array" ref="AC1200">XLOOKUP(AB1200,'Agregado (2)'!$B$2:$B$1511,'Agregado (2)'!$H$2:$H$1511)</f>
        <v>-0.002416285099</v>
      </c>
      <c r="AD1200" s="3">
        <v>44661.0</v>
      </c>
      <c r="AE1200" s="2">
        <v>-2694.039</v>
      </c>
      <c r="AF1200" s="12">
        <v>44838.0</v>
      </c>
      <c r="AG1200" s="2">
        <v>249.44</v>
      </c>
      <c r="AH1200" s="9">
        <f t="shared" si="8"/>
        <v>0.02862915111</v>
      </c>
    </row>
    <row r="1201" ht="15.75" customHeight="1">
      <c r="B1201" s="13">
        <v>44661.0</v>
      </c>
      <c r="C1201" s="10">
        <v>133277.25900000017</v>
      </c>
      <c r="D1201" s="21">
        <f t="shared" si="1"/>
        <v>-0.02001220686</v>
      </c>
      <c r="E1201" s="10">
        <v>171700.93600000016</v>
      </c>
      <c r="F1201" s="10">
        <v>193486.15800000005</v>
      </c>
      <c r="G1201" s="10">
        <f t="shared" si="2"/>
        <v>498464.333</v>
      </c>
      <c r="H1201" s="11">
        <f t="shared" si="5"/>
        <v>-0.002416285099</v>
      </c>
      <c r="J1201" s="12"/>
      <c r="K1201" s="12"/>
      <c r="L1201" s="12"/>
      <c r="M1201" s="12"/>
      <c r="N1201" s="12"/>
      <c r="O1201" s="12"/>
      <c r="P1201" s="12"/>
      <c r="Q1201" s="12">
        <v>44840.0</v>
      </c>
      <c r="R1201" s="2">
        <v>246.79</v>
      </c>
      <c r="S1201" s="3">
        <v>44691.0</v>
      </c>
      <c r="T1201" s="4">
        <f t="array" ref="T1201">XLOOKUP(S1201,'Agregado (2)'!$B$2:$B$1511,'Agregado (2)'!$H$2:$H$1511)</f>
        <v>-0.001151757757</v>
      </c>
      <c r="V1201" s="12">
        <v>44840.0</v>
      </c>
      <c r="W1201" s="2">
        <v>254.07</v>
      </c>
      <c r="Y1201" s="12">
        <v>44840.0</v>
      </c>
      <c r="Z1201" s="2">
        <v>254.07</v>
      </c>
      <c r="AA1201" s="22">
        <f t="shared" si="7"/>
        <v>-0.0302001902</v>
      </c>
      <c r="AB1201" s="3">
        <v>44691.0</v>
      </c>
      <c r="AC1201" s="4">
        <f t="array" ref="AC1201">XLOOKUP(AB1201,'Agregado (2)'!$B$2:$B$1511,'Agregado (2)'!$H$2:$H$1511)</f>
        <v>-0.001151757757</v>
      </c>
      <c r="AD1201" s="3">
        <v>44691.0</v>
      </c>
      <c r="AE1201" s="2">
        <v>-887.77</v>
      </c>
      <c r="AF1201" s="12">
        <v>44839.0</v>
      </c>
      <c r="AG1201" s="2">
        <v>240.81</v>
      </c>
      <c r="AH1201" s="9">
        <f t="shared" si="8"/>
        <v>-0.0352101645</v>
      </c>
    </row>
    <row r="1202" ht="15.75" customHeight="1">
      <c r="B1202" s="13">
        <v>44691.0</v>
      </c>
      <c r="C1202" s="10">
        <v>132389.48900000018</v>
      </c>
      <c r="D1202" s="21">
        <f t="shared" si="1"/>
        <v>-0.006683360347</v>
      </c>
      <c r="E1202" s="10">
        <v>171890.59600000017</v>
      </c>
      <c r="F1202" s="10">
        <v>193610.47500000006</v>
      </c>
      <c r="G1202" s="10">
        <f t="shared" si="2"/>
        <v>497890.5533</v>
      </c>
      <c r="H1202" s="11">
        <f t="shared" si="5"/>
        <v>-0.001151757757</v>
      </c>
      <c r="J1202" s="12"/>
      <c r="K1202" s="12"/>
      <c r="L1202" s="12"/>
      <c r="M1202" s="12"/>
      <c r="N1202" s="12"/>
      <c r="O1202" s="12"/>
      <c r="P1202" s="12"/>
      <c r="Q1202" s="12">
        <v>44841.0</v>
      </c>
      <c r="R1202" s="2">
        <v>234.24</v>
      </c>
      <c r="S1202" s="3">
        <v>44722.0</v>
      </c>
      <c r="T1202" s="4">
        <f t="array" ref="T1202">XLOOKUP(S1202,'Agregado (2)'!$B$2:$B$1511,'Agregado (2)'!$H$2:$H$1511)</f>
        <v>-0.001406690059</v>
      </c>
      <c r="V1202" s="12">
        <v>44841.0</v>
      </c>
      <c r="W1202" s="2">
        <v>245.46</v>
      </c>
      <c r="Y1202" s="12">
        <v>44841.0</v>
      </c>
      <c r="Z1202" s="2">
        <v>245.46</v>
      </c>
      <c r="AA1202" s="22">
        <f t="shared" si="7"/>
        <v>-0.03447581843</v>
      </c>
      <c r="AB1202" s="3">
        <v>44722.0</v>
      </c>
      <c r="AC1202" s="4">
        <f t="array" ref="AC1202">XLOOKUP(AB1202,'Agregado (2)'!$B$2:$B$1511,'Agregado (2)'!$H$2:$H$1511)</f>
        <v>-0.001406690059</v>
      </c>
      <c r="AD1202" s="3">
        <v>44722.0</v>
      </c>
      <c r="AE1202" s="2">
        <v>-791.802</v>
      </c>
      <c r="AF1202" s="12">
        <v>44840.0</v>
      </c>
      <c r="AG1202" s="2">
        <v>238.13</v>
      </c>
      <c r="AH1202" s="9">
        <f t="shared" si="8"/>
        <v>-0.01119149778</v>
      </c>
    </row>
    <row r="1203" ht="15.75" customHeight="1">
      <c r="B1203" s="13">
        <v>44722.0</v>
      </c>
      <c r="C1203" s="10">
        <v>131597.68700000018</v>
      </c>
      <c r="D1203" s="21">
        <f t="shared" si="1"/>
        <v>-0.005998809385</v>
      </c>
      <c r="E1203" s="10">
        <v>171720.23200000016</v>
      </c>
      <c r="F1203" s="10">
        <v>193872.75500000006</v>
      </c>
      <c r="G1203" s="10">
        <f t="shared" si="2"/>
        <v>497190.668</v>
      </c>
      <c r="H1203" s="11">
        <f t="shared" si="5"/>
        <v>-0.001406690059</v>
      </c>
      <c r="J1203" s="12"/>
      <c r="K1203" s="12"/>
      <c r="L1203" s="12"/>
      <c r="M1203" s="12"/>
      <c r="N1203" s="12"/>
      <c r="O1203" s="12"/>
      <c r="P1203" s="12"/>
      <c r="Q1203" s="12">
        <v>44844.0</v>
      </c>
      <c r="R1203" s="2">
        <v>229.25</v>
      </c>
      <c r="S1203" s="3">
        <v>44752.0</v>
      </c>
      <c r="T1203" s="4">
        <f t="array" ref="T1203">XLOOKUP(S1203,'Agregado (2)'!$B$2:$B$1511,'Agregado (2)'!$H$2:$H$1511)</f>
        <v>-0.0002549642615</v>
      </c>
      <c r="V1203" s="12">
        <v>44844.0</v>
      </c>
      <c r="W1203" s="2">
        <v>243.07</v>
      </c>
      <c r="Y1203" s="12">
        <v>44844.0</v>
      </c>
      <c r="Z1203" s="2">
        <v>243.07</v>
      </c>
      <c r="AA1203" s="22">
        <f t="shared" si="7"/>
        <v>-0.009784533468</v>
      </c>
      <c r="AB1203" s="3">
        <v>44752.0</v>
      </c>
      <c r="AC1203" s="4">
        <f t="array" ref="AC1203">XLOOKUP(AB1203,'Agregado (2)'!$B$2:$B$1511,'Agregado (2)'!$H$2:$H$1511)</f>
        <v>-0.0002549642615</v>
      </c>
      <c r="AD1203" s="3">
        <v>44752.0</v>
      </c>
      <c r="AE1203" s="2">
        <v>-615.919</v>
      </c>
      <c r="AF1203" s="12">
        <v>44841.0</v>
      </c>
      <c r="AG1203" s="2">
        <v>223.07</v>
      </c>
      <c r="AH1203" s="9">
        <f t="shared" si="8"/>
        <v>-0.06533111949</v>
      </c>
    </row>
    <row r="1204" ht="15.75" customHeight="1">
      <c r="B1204" s="13">
        <v>44752.0</v>
      </c>
      <c r="C1204" s="10">
        <v>130981.76800000019</v>
      </c>
      <c r="D1204" s="21">
        <f t="shared" si="1"/>
        <v>-0.004691304806</v>
      </c>
      <c r="E1204" s="10">
        <v>172076.29700000017</v>
      </c>
      <c r="F1204" s="10">
        <v>194005.85800000007</v>
      </c>
      <c r="G1204" s="10">
        <f t="shared" si="2"/>
        <v>497063.9183</v>
      </c>
      <c r="H1204" s="11">
        <f t="shared" si="5"/>
        <v>-0.0002549642615</v>
      </c>
      <c r="J1204" s="12"/>
      <c r="K1204" s="12"/>
      <c r="L1204" s="12"/>
      <c r="M1204" s="12"/>
      <c r="N1204" s="12"/>
      <c r="O1204" s="12"/>
      <c r="P1204" s="12"/>
      <c r="Q1204" s="12">
        <v>44845.0</v>
      </c>
      <c r="R1204" s="2">
        <v>225.41</v>
      </c>
      <c r="S1204" s="3">
        <v>44844.0</v>
      </c>
      <c r="T1204" s="4">
        <f t="array" ref="T1204">XLOOKUP(S1204,'Agregado (2)'!$B$2:$B$1511,'Agregado (2)'!$H$2:$H$1511)</f>
        <v>-0.003480371458</v>
      </c>
      <c r="V1204" s="12">
        <v>44845.0</v>
      </c>
      <c r="W1204" s="2">
        <v>240.88</v>
      </c>
      <c r="Y1204" s="12">
        <v>44845.0</v>
      </c>
      <c r="Z1204" s="2">
        <v>240.88</v>
      </c>
      <c r="AA1204" s="22">
        <f t="shared" si="7"/>
        <v>-0.009050583528</v>
      </c>
      <c r="AB1204" s="3">
        <v>44844.0</v>
      </c>
      <c r="AC1204" s="4">
        <f t="array" ref="AC1204">XLOOKUP(AB1204,'Agregado (2)'!$B$2:$B$1511,'Agregado (2)'!$H$2:$H$1511)</f>
        <v>-0.003480371458</v>
      </c>
      <c r="AD1204" s="3">
        <v>44844.0</v>
      </c>
      <c r="AE1204" s="2">
        <v>-1923.092</v>
      </c>
      <c r="AF1204" s="12">
        <v>44844.0</v>
      </c>
      <c r="AG1204" s="2">
        <v>222.96</v>
      </c>
      <c r="AH1204" s="9">
        <f t="shared" si="8"/>
        <v>-0.000493240375</v>
      </c>
    </row>
    <row r="1205" ht="15.75" customHeight="1">
      <c r="B1205" s="13">
        <v>44844.0</v>
      </c>
      <c r="C1205" s="10">
        <v>129058.67600000018</v>
      </c>
      <c r="D1205" s="21">
        <f t="shared" si="1"/>
        <v>-0.01479098428</v>
      </c>
      <c r="E1205" s="10">
        <v>171967.00100000016</v>
      </c>
      <c r="F1205" s="10">
        <v>194311.29600000006</v>
      </c>
      <c r="G1205" s="10">
        <f t="shared" si="2"/>
        <v>495336.9582</v>
      </c>
      <c r="H1205" s="11">
        <f t="shared" si="5"/>
        <v>-0.003480371458</v>
      </c>
      <c r="J1205" s="12"/>
      <c r="K1205" s="12"/>
      <c r="L1205" s="12"/>
      <c r="M1205" s="12"/>
      <c r="N1205" s="12"/>
      <c r="O1205" s="12"/>
      <c r="P1205" s="12"/>
      <c r="Q1205" s="12">
        <v>44846.0</v>
      </c>
      <c r="R1205" s="2">
        <v>225.75</v>
      </c>
      <c r="S1205" s="3">
        <v>44875.0</v>
      </c>
      <c r="T1205" s="4">
        <f t="array" ref="T1205">XLOOKUP(S1205,'Agregado (2)'!$B$2:$B$1511,'Agregado (2)'!$H$2:$H$1511)</f>
        <v>0.008051575382</v>
      </c>
      <c r="V1205" s="12">
        <v>44846.0</v>
      </c>
      <c r="W1205" s="2">
        <v>239.55</v>
      </c>
      <c r="Y1205" s="12">
        <v>44846.0</v>
      </c>
      <c r="Z1205" s="2">
        <v>239.55</v>
      </c>
      <c r="AA1205" s="22">
        <f t="shared" si="7"/>
        <v>-0.005536720844</v>
      </c>
      <c r="AB1205" s="3">
        <v>44875.0</v>
      </c>
      <c r="AC1205" s="4">
        <f t="array" ref="AC1205">XLOOKUP(AB1205,'Agregado (2)'!$B$2:$B$1511,'Agregado (2)'!$H$2:$H$1511)</f>
        <v>0.008051575382</v>
      </c>
      <c r="AD1205" s="3">
        <v>44875.0</v>
      </c>
      <c r="AE1205" s="2">
        <v>3673.325</v>
      </c>
      <c r="AF1205" s="12">
        <v>44845.0</v>
      </c>
      <c r="AG1205" s="2">
        <v>216.5</v>
      </c>
      <c r="AH1205" s="9">
        <f t="shared" si="8"/>
        <v>-0.02940183573</v>
      </c>
    </row>
    <row r="1206" ht="15.75" customHeight="1">
      <c r="B1206" s="13">
        <v>44875.0</v>
      </c>
      <c r="C1206" s="10">
        <v>132732.0010000002</v>
      </c>
      <c r="D1206" s="21">
        <f t="shared" si="1"/>
        <v>0.02806491158</v>
      </c>
      <c r="E1206" s="10">
        <v>172183.95500000016</v>
      </c>
      <c r="F1206" s="10">
        <v>194425.31600000005</v>
      </c>
      <c r="G1206" s="10">
        <f t="shared" si="2"/>
        <v>499341.3001</v>
      </c>
      <c r="H1206" s="11">
        <f t="shared" si="5"/>
        <v>0.008051575382</v>
      </c>
      <c r="J1206" s="12"/>
      <c r="K1206" s="12"/>
      <c r="L1206" s="12"/>
      <c r="M1206" s="12"/>
      <c r="N1206" s="12"/>
      <c r="O1206" s="12"/>
      <c r="P1206" s="12"/>
      <c r="Q1206" s="12">
        <v>44847.0</v>
      </c>
      <c r="R1206" s="2">
        <v>234.24</v>
      </c>
      <c r="S1206" s="3">
        <v>44905.0</v>
      </c>
      <c r="T1206" s="4">
        <f t="array" ref="T1206">XLOOKUP(S1206,'Agregado (2)'!$B$2:$B$1511,'Agregado (2)'!$H$2:$H$1511)</f>
        <v>0.001550148003</v>
      </c>
      <c r="V1206" s="12">
        <v>44847.0</v>
      </c>
      <c r="W1206" s="2">
        <v>241.83</v>
      </c>
      <c r="Y1206" s="12">
        <v>44847.0</v>
      </c>
      <c r="Z1206" s="2">
        <v>241.83</v>
      </c>
      <c r="AA1206" s="22">
        <f t="shared" si="7"/>
        <v>0.009472836634</v>
      </c>
      <c r="AB1206" s="3">
        <v>44905.0</v>
      </c>
      <c r="AC1206" s="4">
        <f t="array" ref="AC1206">XLOOKUP(AB1206,'Agregado (2)'!$B$2:$B$1511,'Agregado (2)'!$H$2:$H$1511)</f>
        <v>0.001550148003</v>
      </c>
      <c r="AD1206" s="3">
        <v>44905.0</v>
      </c>
      <c r="AE1206" s="2">
        <v>697.687</v>
      </c>
      <c r="AF1206" s="12">
        <v>44846.0</v>
      </c>
      <c r="AG1206" s="2">
        <v>217.24</v>
      </c>
      <c r="AH1206" s="9">
        <f t="shared" si="8"/>
        <v>0.003412185724</v>
      </c>
    </row>
    <row r="1207" ht="15.75" customHeight="1">
      <c r="B1207" s="13">
        <v>44905.0</v>
      </c>
      <c r="C1207" s="10">
        <v>133429.6880000002</v>
      </c>
      <c r="D1207" s="21">
        <f t="shared" si="1"/>
        <v>0.005242592205</v>
      </c>
      <c r="E1207" s="10">
        <v>172363.57400000017</v>
      </c>
      <c r="F1207" s="10">
        <v>194322.68600000005</v>
      </c>
      <c r="G1207" s="10">
        <f t="shared" si="2"/>
        <v>500115.9532</v>
      </c>
      <c r="H1207" s="11">
        <f t="shared" si="5"/>
        <v>0.001550148003</v>
      </c>
      <c r="J1207" s="12"/>
      <c r="K1207" s="12"/>
      <c r="L1207" s="12"/>
      <c r="M1207" s="12"/>
      <c r="N1207" s="12"/>
      <c r="O1207" s="12"/>
      <c r="P1207" s="12"/>
      <c r="Q1207" s="12">
        <v>44848.0</v>
      </c>
      <c r="R1207" s="2">
        <v>228.56</v>
      </c>
      <c r="S1207" s="3" t="s">
        <v>725</v>
      </c>
      <c r="T1207" s="4">
        <f t="array" ref="T1207">XLOOKUP(S1207,'Agregado (2)'!$B$2:$B$1511,'Agregado (2)'!$H$2:$H$1511)</f>
        <v>-0.0005200196562</v>
      </c>
      <c r="V1207" s="12">
        <v>44848.0</v>
      </c>
      <c r="W1207" s="2">
        <v>235.25</v>
      </c>
      <c r="Y1207" s="12">
        <v>44848.0</v>
      </c>
      <c r="Z1207" s="2">
        <v>235.25</v>
      </c>
      <c r="AA1207" s="22">
        <f t="shared" si="7"/>
        <v>-0.0275862215</v>
      </c>
      <c r="AB1207" s="3" t="s">
        <v>725</v>
      </c>
      <c r="AC1207" s="4">
        <f t="array" ref="AC1207">XLOOKUP(AB1207,'Agregado (2)'!$B$2:$B$1511,'Agregado (2)'!$H$2:$H$1511)</f>
        <v>-0.0005200196562</v>
      </c>
      <c r="AD1207" s="3" t="s">
        <v>725</v>
      </c>
      <c r="AE1207" s="2">
        <v>-303.128</v>
      </c>
      <c r="AF1207" s="12">
        <v>44847.0</v>
      </c>
      <c r="AG1207" s="2">
        <v>221.72</v>
      </c>
      <c r="AH1207" s="9">
        <f t="shared" si="8"/>
        <v>0.02041259138</v>
      </c>
    </row>
    <row r="1208" ht="15.75" customHeight="1">
      <c r="B1208" s="13" t="s">
        <v>725</v>
      </c>
      <c r="C1208" s="10">
        <v>133126.5600000002</v>
      </c>
      <c r="D1208" s="21">
        <f t="shared" si="1"/>
        <v>-0.002274402742</v>
      </c>
      <c r="E1208" s="10">
        <v>172345.67100000018</v>
      </c>
      <c r="F1208" s="10">
        <v>194383.72200000004</v>
      </c>
      <c r="G1208" s="10">
        <f t="shared" si="2"/>
        <v>499855.9507</v>
      </c>
      <c r="H1208" s="11">
        <f t="shared" si="5"/>
        <v>-0.0005200196562</v>
      </c>
      <c r="J1208" s="12"/>
      <c r="K1208" s="12"/>
      <c r="L1208" s="12"/>
      <c r="M1208" s="12"/>
      <c r="N1208" s="12"/>
      <c r="O1208" s="12"/>
      <c r="P1208" s="12"/>
      <c r="Q1208" s="12">
        <v>44851.0</v>
      </c>
      <c r="R1208" s="2">
        <v>237.53</v>
      </c>
      <c r="S1208" s="3" t="s">
        <v>726</v>
      </c>
      <c r="T1208" s="4">
        <f t="array" ref="T1208">XLOOKUP(S1208,'Agregado (2)'!$B$2:$B$1511,'Agregado (2)'!$H$2:$H$1511)</f>
        <v>0.005378708138</v>
      </c>
      <c r="V1208" s="12">
        <v>44851.0</v>
      </c>
      <c r="W1208" s="2">
        <v>243.06</v>
      </c>
      <c r="Y1208" s="12">
        <v>44851.0</v>
      </c>
      <c r="Z1208" s="2">
        <v>243.06</v>
      </c>
      <c r="AA1208" s="22">
        <f t="shared" si="7"/>
        <v>0.03265954798</v>
      </c>
      <c r="AB1208" s="3" t="s">
        <v>726</v>
      </c>
      <c r="AC1208" s="4">
        <f t="array" ref="AC1208">XLOOKUP(AB1208,'Agregado (2)'!$B$2:$B$1511,'Agregado (2)'!$H$2:$H$1511)</f>
        <v>0.005378708138</v>
      </c>
      <c r="AD1208" s="3" t="s">
        <v>726</v>
      </c>
      <c r="AE1208" s="2">
        <v>2488.244</v>
      </c>
      <c r="AF1208" s="12">
        <v>44848.0</v>
      </c>
      <c r="AG1208" s="2">
        <v>204.99</v>
      </c>
      <c r="AH1208" s="9">
        <f t="shared" si="8"/>
        <v>-0.07845412709</v>
      </c>
    </row>
    <row r="1209" ht="15.75" customHeight="1">
      <c r="B1209" s="13" t="s">
        <v>726</v>
      </c>
      <c r="C1209" s="10">
        <v>135614.8040000002</v>
      </c>
      <c r="D1209" s="21">
        <f t="shared" si="1"/>
        <v>0.01851828888</v>
      </c>
      <c r="E1209" s="10">
        <v>172474.2650000002</v>
      </c>
      <c r="F1209" s="10">
        <v>194462.68600000005</v>
      </c>
      <c r="G1209" s="10">
        <f t="shared" si="2"/>
        <v>502551.7735</v>
      </c>
      <c r="H1209" s="11">
        <f t="shared" si="5"/>
        <v>0.005378708138</v>
      </c>
      <c r="J1209" s="12"/>
      <c r="K1209" s="12"/>
      <c r="L1209" s="12"/>
      <c r="M1209" s="12"/>
      <c r="N1209" s="12"/>
      <c r="O1209" s="12"/>
      <c r="P1209" s="12"/>
      <c r="Q1209" s="12">
        <v>44852.0</v>
      </c>
      <c r="R1209" s="2">
        <v>238.5</v>
      </c>
      <c r="S1209" s="3" t="s">
        <v>727</v>
      </c>
      <c r="T1209" s="4">
        <f t="array" ref="T1209">XLOOKUP(S1209,'Agregado (2)'!$B$2:$B$1511,'Agregado (2)'!$H$2:$H$1511)</f>
        <v>0.002166813829</v>
      </c>
      <c r="V1209" s="12">
        <v>44852.0</v>
      </c>
      <c r="W1209" s="2">
        <v>245.93</v>
      </c>
      <c r="Y1209" s="12">
        <v>44852.0</v>
      </c>
      <c r="Z1209" s="2">
        <v>245.93</v>
      </c>
      <c r="AA1209" s="22">
        <f t="shared" si="7"/>
        <v>0.01173861615</v>
      </c>
      <c r="AB1209" s="3" t="s">
        <v>727</v>
      </c>
      <c r="AC1209" s="4">
        <f t="array" ref="AC1209">XLOOKUP(AB1209,'Agregado (2)'!$B$2:$B$1511,'Agregado (2)'!$H$2:$H$1511)</f>
        <v>0.002166813829</v>
      </c>
      <c r="AD1209" s="3" t="s">
        <v>727</v>
      </c>
      <c r="AE1209" s="2">
        <v>1125.437</v>
      </c>
      <c r="AF1209" s="12">
        <v>44851.0</v>
      </c>
      <c r="AG1209" s="2">
        <v>219.35</v>
      </c>
      <c r="AH1209" s="9">
        <f t="shared" si="8"/>
        <v>0.06770743015</v>
      </c>
    </row>
    <row r="1210" ht="15.75" customHeight="1">
      <c r="B1210" s="13" t="s">
        <v>727</v>
      </c>
      <c r="C1210" s="10">
        <v>136740.2410000002</v>
      </c>
      <c r="D1210" s="21">
        <f t="shared" si="1"/>
        <v>0.008264531364</v>
      </c>
      <c r="E1210" s="10">
        <v>172563.94800000018</v>
      </c>
      <c r="F1210" s="10">
        <v>194337.69300000006</v>
      </c>
      <c r="G1210" s="10">
        <f t="shared" si="2"/>
        <v>503641.8903</v>
      </c>
      <c r="H1210" s="11">
        <f t="shared" si="5"/>
        <v>0.002166813829</v>
      </c>
      <c r="J1210" s="12"/>
      <c r="K1210" s="12"/>
      <c r="L1210" s="12"/>
      <c r="M1210" s="12"/>
      <c r="N1210" s="12"/>
      <c r="O1210" s="12"/>
      <c r="P1210" s="12"/>
      <c r="Q1210" s="12">
        <v>44853.0</v>
      </c>
      <c r="R1210" s="2">
        <v>236.48</v>
      </c>
      <c r="S1210" s="3" t="s">
        <v>728</v>
      </c>
      <c r="T1210" s="4">
        <f t="array" ref="T1210">XLOOKUP(S1210,'Agregado (2)'!$B$2:$B$1511,'Agregado (2)'!$H$2:$H$1511)</f>
        <v>0.005155156471</v>
      </c>
      <c r="V1210" s="12">
        <v>44853.0</v>
      </c>
      <c r="W1210" s="2">
        <v>241.88</v>
      </c>
      <c r="Y1210" s="12">
        <v>44853.0</v>
      </c>
      <c r="Z1210" s="2">
        <v>241.88</v>
      </c>
      <c r="AA1210" s="22">
        <f t="shared" si="7"/>
        <v>-0.01660520719</v>
      </c>
      <c r="AB1210" s="3" t="s">
        <v>728</v>
      </c>
      <c r="AC1210" s="4">
        <f t="array" ref="AC1210">XLOOKUP(AB1210,'Agregado (2)'!$B$2:$B$1511,'Agregado (2)'!$H$2:$H$1511)</f>
        <v>0.005155156471</v>
      </c>
      <c r="AD1210" s="3" t="s">
        <v>728</v>
      </c>
      <c r="AE1210" s="2">
        <v>2182.035</v>
      </c>
      <c r="AF1210" s="12">
        <v>44852.0</v>
      </c>
      <c r="AG1210" s="2">
        <v>220.19</v>
      </c>
      <c r="AH1210" s="9">
        <f t="shared" si="8"/>
        <v>0.003822182384</v>
      </c>
    </row>
    <row r="1211" ht="15.75" customHeight="1">
      <c r="B1211" s="13" t="s">
        <v>728</v>
      </c>
      <c r="C1211" s="10">
        <v>138922.27600000022</v>
      </c>
      <c r="D1211" s="21">
        <f t="shared" si="1"/>
        <v>0.01583153632</v>
      </c>
      <c r="E1211" s="10">
        <v>172987.41000000018</v>
      </c>
      <c r="F1211" s="10">
        <v>194335.24500000005</v>
      </c>
      <c r="G1211" s="10">
        <f t="shared" si="2"/>
        <v>506244.9468</v>
      </c>
      <c r="H1211" s="11">
        <f t="shared" si="5"/>
        <v>0.005155156471</v>
      </c>
      <c r="J1211" s="12"/>
      <c r="K1211" s="12"/>
      <c r="L1211" s="12"/>
      <c r="M1211" s="12"/>
      <c r="N1211" s="12"/>
      <c r="O1211" s="12"/>
      <c r="P1211" s="12"/>
      <c r="Q1211" s="12">
        <v>44854.0</v>
      </c>
      <c r="R1211" s="2">
        <v>236.15</v>
      </c>
      <c r="S1211" s="3" t="s">
        <v>729</v>
      </c>
      <c r="T1211" s="4">
        <f t="array" ref="T1211">XLOOKUP(S1211,'Agregado (2)'!$B$2:$B$1511,'Agregado (2)'!$H$2:$H$1511)</f>
        <v>0.0001846458012</v>
      </c>
      <c r="V1211" s="12">
        <v>44854.0</v>
      </c>
      <c r="W1211" s="2">
        <v>237.41</v>
      </c>
      <c r="Y1211" s="12">
        <v>44854.0</v>
      </c>
      <c r="Z1211" s="2">
        <v>237.41</v>
      </c>
      <c r="AA1211" s="22">
        <f t="shared" si="7"/>
        <v>-0.01865313112</v>
      </c>
      <c r="AB1211" s="3" t="s">
        <v>729</v>
      </c>
      <c r="AC1211" s="4">
        <f t="array" ref="AC1211">XLOOKUP(AB1211,'Agregado (2)'!$B$2:$B$1511,'Agregado (2)'!$H$2:$H$1511)</f>
        <v>0.0001846458012</v>
      </c>
      <c r="AD1211" s="3" t="s">
        <v>729</v>
      </c>
      <c r="AE1211" s="2">
        <v>-74.184</v>
      </c>
      <c r="AF1211" s="12">
        <v>44853.0</v>
      </c>
      <c r="AG1211" s="2">
        <v>222.04</v>
      </c>
      <c r="AH1211" s="9">
        <f t="shared" si="8"/>
        <v>0.008366735825</v>
      </c>
    </row>
    <row r="1212" ht="15.75" customHeight="1">
      <c r="B1212" s="13" t="s">
        <v>729</v>
      </c>
      <c r="C1212" s="10">
        <v>138848.0920000002</v>
      </c>
      <c r="D1212" s="21">
        <f t="shared" si="1"/>
        <v>-0.000534139061</v>
      </c>
      <c r="E1212" s="10">
        <v>172652.21000000017</v>
      </c>
      <c r="F1212" s="10">
        <v>194838.13000000006</v>
      </c>
      <c r="G1212" s="10">
        <f t="shared" si="2"/>
        <v>506338.4315</v>
      </c>
      <c r="H1212" s="11">
        <f t="shared" si="5"/>
        <v>0.0001846458012</v>
      </c>
      <c r="J1212" s="12"/>
      <c r="K1212" s="12"/>
      <c r="L1212" s="12"/>
      <c r="M1212" s="12"/>
      <c r="N1212" s="12"/>
      <c r="O1212" s="12"/>
      <c r="P1212" s="12"/>
      <c r="Q1212" s="12">
        <v>44855.0</v>
      </c>
      <c r="R1212" s="2">
        <v>242.12</v>
      </c>
      <c r="S1212" s="3" t="s">
        <v>730</v>
      </c>
      <c r="T1212" s="4">
        <f t="array" ref="T1212">XLOOKUP(S1212,'Agregado (2)'!$B$2:$B$1511,'Agregado (2)'!$H$2:$H$1511)</f>
        <v>0.001548250663</v>
      </c>
      <c r="V1212" s="12">
        <v>44855.0</v>
      </c>
      <c r="W1212" s="2">
        <v>242.03</v>
      </c>
      <c r="Y1212" s="12">
        <v>44855.0</v>
      </c>
      <c r="Z1212" s="2">
        <v>242.03</v>
      </c>
      <c r="AA1212" s="22">
        <f t="shared" si="7"/>
        <v>0.01927308113</v>
      </c>
      <c r="AB1212" s="3" t="s">
        <v>730</v>
      </c>
      <c r="AC1212" s="4">
        <f t="array" ref="AC1212">XLOOKUP(AB1212,'Agregado (2)'!$B$2:$B$1511,'Agregado (2)'!$H$2:$H$1511)</f>
        <v>0.001548250663</v>
      </c>
      <c r="AD1212" s="3" t="s">
        <v>730</v>
      </c>
      <c r="AE1212" s="2">
        <v>202.647</v>
      </c>
      <c r="AF1212" s="12">
        <v>44854.0</v>
      </c>
      <c r="AG1212" s="2">
        <v>207.28</v>
      </c>
      <c r="AH1212" s="9">
        <f t="shared" si="8"/>
        <v>-0.06878700957</v>
      </c>
    </row>
    <row r="1213" ht="15.75" customHeight="1">
      <c r="B1213" s="13" t="s">
        <v>730</v>
      </c>
      <c r="C1213" s="10">
        <v>139050.7390000002</v>
      </c>
      <c r="D1213" s="21">
        <f t="shared" si="1"/>
        <v>0.00145842309</v>
      </c>
      <c r="E1213" s="10">
        <v>172985.17200000017</v>
      </c>
      <c r="F1213" s="10">
        <v>195087.06500000006</v>
      </c>
      <c r="G1213" s="10">
        <f t="shared" si="2"/>
        <v>507122.9775</v>
      </c>
      <c r="H1213" s="11">
        <f t="shared" si="5"/>
        <v>0.001548250663</v>
      </c>
      <c r="J1213" s="12"/>
      <c r="K1213" s="12"/>
      <c r="L1213" s="12"/>
      <c r="M1213" s="12"/>
      <c r="N1213" s="12"/>
      <c r="O1213" s="12"/>
      <c r="P1213" s="12"/>
      <c r="Q1213" s="12">
        <v>44858.0</v>
      </c>
      <c r="R1213" s="2">
        <v>247.25</v>
      </c>
      <c r="S1213" s="3" t="s">
        <v>731</v>
      </c>
      <c r="T1213" s="4">
        <f t="array" ref="T1213">XLOOKUP(S1213,'Agregado (2)'!$B$2:$B$1511,'Agregado (2)'!$H$2:$H$1511)</f>
        <v>-0.0003872960605</v>
      </c>
      <c r="V1213" s="12">
        <v>44858.0</v>
      </c>
      <c r="W1213" s="2">
        <v>244.98</v>
      </c>
      <c r="Y1213" s="12">
        <v>44858.0</v>
      </c>
      <c r="Z1213" s="2">
        <v>244.98</v>
      </c>
      <c r="AA1213" s="22">
        <f t="shared" si="7"/>
        <v>0.01211488914</v>
      </c>
      <c r="AB1213" s="3" t="s">
        <v>731</v>
      </c>
      <c r="AC1213" s="4">
        <f t="array" ref="AC1213">XLOOKUP(AB1213,'Agregado (2)'!$B$2:$B$1511,'Agregado (2)'!$H$2:$H$1511)</f>
        <v>-0.0003872960605</v>
      </c>
      <c r="AD1213" s="3" t="s">
        <v>731</v>
      </c>
      <c r="AE1213" s="2">
        <v>-1279.475</v>
      </c>
      <c r="AF1213" s="12">
        <v>44855.0</v>
      </c>
      <c r="AG1213" s="2">
        <v>214.44</v>
      </c>
      <c r="AH1213" s="9">
        <f t="shared" si="8"/>
        <v>0.03395944271</v>
      </c>
    </row>
    <row r="1214" ht="15.75" customHeight="1">
      <c r="B1214" s="13" t="s">
        <v>731</v>
      </c>
      <c r="C1214" s="10">
        <v>137771.2640000002</v>
      </c>
      <c r="D1214" s="21">
        <f t="shared" si="1"/>
        <v>-0.009244092575</v>
      </c>
      <c r="E1214" s="10">
        <v>173664.22700000016</v>
      </c>
      <c r="F1214" s="10">
        <v>195491.12700000007</v>
      </c>
      <c r="G1214" s="10">
        <f t="shared" si="2"/>
        <v>506926.6088</v>
      </c>
      <c r="H1214" s="11">
        <f t="shared" si="5"/>
        <v>-0.0003872960605</v>
      </c>
      <c r="J1214" s="12"/>
      <c r="K1214" s="12"/>
      <c r="L1214" s="12"/>
      <c r="M1214" s="12"/>
      <c r="N1214" s="12"/>
      <c r="O1214" s="12"/>
      <c r="P1214" s="12"/>
      <c r="Q1214" s="12">
        <v>44859.0</v>
      </c>
      <c r="R1214" s="2">
        <v>250.66</v>
      </c>
      <c r="S1214" s="3" t="s">
        <v>732</v>
      </c>
      <c r="T1214" s="4">
        <f t="array" ref="T1214">XLOOKUP(S1214,'Agregado (2)'!$B$2:$B$1511,'Agregado (2)'!$H$2:$H$1511)</f>
        <v>0.00369081544</v>
      </c>
      <c r="V1214" s="12">
        <v>44859.0</v>
      </c>
      <c r="W1214" s="2">
        <v>257.62</v>
      </c>
      <c r="Y1214" s="12">
        <v>44859.0</v>
      </c>
      <c r="Z1214" s="2">
        <v>257.62</v>
      </c>
      <c r="AA1214" s="22">
        <f t="shared" si="7"/>
        <v>0.05030905641</v>
      </c>
      <c r="AB1214" s="3" t="s">
        <v>732</v>
      </c>
      <c r="AC1214" s="4">
        <f t="array" ref="AC1214">XLOOKUP(AB1214,'Agregado (2)'!$B$2:$B$1511,'Agregado (2)'!$H$2:$H$1511)</f>
        <v>0.00369081544</v>
      </c>
      <c r="AD1214" s="3" t="s">
        <v>732</v>
      </c>
      <c r="AE1214" s="2">
        <v>1422.077</v>
      </c>
      <c r="AF1214" s="12">
        <v>44858.0</v>
      </c>
      <c r="AG1214" s="2">
        <v>211.25</v>
      </c>
      <c r="AH1214" s="9">
        <f t="shared" si="8"/>
        <v>-0.01498771272</v>
      </c>
    </row>
    <row r="1215" ht="15.75" customHeight="1">
      <c r="B1215" s="13" t="s">
        <v>732</v>
      </c>
      <c r="C1215" s="10">
        <v>139193.3410000002</v>
      </c>
      <c r="D1215" s="21">
        <f t="shared" si="1"/>
        <v>0.01026910639</v>
      </c>
      <c r="E1215" s="10">
        <v>173983.63300000015</v>
      </c>
      <c r="F1215" s="10">
        <v>195624.05400000006</v>
      </c>
      <c r="G1215" s="10">
        <f t="shared" si="2"/>
        <v>508801.0383</v>
      </c>
      <c r="H1215" s="11">
        <f t="shared" si="5"/>
        <v>0.00369081544</v>
      </c>
      <c r="J1215" s="12"/>
      <c r="K1215" s="12"/>
      <c r="L1215" s="12"/>
      <c r="M1215" s="12"/>
      <c r="N1215" s="12"/>
      <c r="O1215" s="12"/>
      <c r="P1215" s="12"/>
      <c r="Q1215" s="12">
        <v>44860.0</v>
      </c>
      <c r="R1215" s="2">
        <v>231.32</v>
      </c>
      <c r="S1215" s="3" t="s">
        <v>733</v>
      </c>
      <c r="T1215" s="4">
        <f t="array" ref="T1215">XLOOKUP(S1215,'Agregado (2)'!$B$2:$B$1511,'Agregado (2)'!$H$2:$H$1511)</f>
        <v>0.01028073694</v>
      </c>
      <c r="V1215" s="12">
        <v>44860.0</v>
      </c>
      <c r="W1215" s="2">
        <v>256.97</v>
      </c>
      <c r="Y1215" s="12">
        <v>44860.0</v>
      </c>
      <c r="Z1215" s="2">
        <v>256.97</v>
      </c>
      <c r="AA1215" s="22">
        <f t="shared" si="7"/>
        <v>-0.002526284404</v>
      </c>
      <c r="AB1215" s="3" t="s">
        <v>733</v>
      </c>
      <c r="AC1215" s="4">
        <f t="array" ref="AC1215">XLOOKUP(AB1215,'Agregado (2)'!$B$2:$B$1511,'Agregado (2)'!$H$2:$H$1511)</f>
        <v>0.01028073694</v>
      </c>
      <c r="AD1215" s="3" t="s">
        <v>733</v>
      </c>
      <c r="AE1215" s="2">
        <v>5358.201</v>
      </c>
      <c r="AF1215" s="12">
        <v>44859.0</v>
      </c>
      <c r="AG1215" s="2">
        <v>222.41</v>
      </c>
      <c r="AH1215" s="9">
        <f t="shared" si="8"/>
        <v>0.05148025916</v>
      </c>
    </row>
    <row r="1216" ht="15.75" customHeight="1">
      <c r="B1216" s="13" t="s">
        <v>733</v>
      </c>
      <c r="C1216" s="10">
        <v>144551.5420000002</v>
      </c>
      <c r="D1216" s="21">
        <f t="shared" si="1"/>
        <v>0.03777222688</v>
      </c>
      <c r="E1216" s="10">
        <v>174135.72700000016</v>
      </c>
      <c r="F1216" s="10">
        <v>195371.56200000006</v>
      </c>
      <c r="G1216" s="10">
        <f t="shared" si="2"/>
        <v>514058.8688</v>
      </c>
      <c r="H1216" s="11">
        <f t="shared" si="5"/>
        <v>0.01028073694</v>
      </c>
      <c r="J1216" s="12"/>
      <c r="K1216" s="12"/>
      <c r="L1216" s="12"/>
      <c r="M1216" s="12"/>
      <c r="N1216" s="12"/>
      <c r="O1216" s="12"/>
      <c r="P1216" s="12"/>
      <c r="Q1216" s="12">
        <v>44861.0</v>
      </c>
      <c r="R1216" s="2">
        <v>226.75</v>
      </c>
      <c r="S1216" s="3" t="s">
        <v>734</v>
      </c>
      <c r="T1216" s="4">
        <f t="array" ref="T1216">XLOOKUP(S1216,'Agregado (2)'!$B$2:$B$1511,'Agregado (2)'!$H$2:$H$1511)</f>
        <v>-0.002863763057</v>
      </c>
      <c r="V1216" s="12">
        <v>44861.0</v>
      </c>
      <c r="W1216" s="2">
        <v>261.0</v>
      </c>
      <c r="Y1216" s="12">
        <v>44861.0</v>
      </c>
      <c r="Z1216" s="2">
        <v>261.0</v>
      </c>
      <c r="AA1216" s="22">
        <f t="shared" si="7"/>
        <v>0.01556106076</v>
      </c>
      <c r="AB1216" s="3" t="s">
        <v>734</v>
      </c>
      <c r="AC1216" s="4">
        <f t="array" ref="AC1216">XLOOKUP(AB1216,'Agregado (2)'!$B$2:$B$1511,'Agregado (2)'!$H$2:$H$1511)</f>
        <v>-0.002863763057</v>
      </c>
      <c r="AD1216" s="3" t="s">
        <v>734</v>
      </c>
      <c r="AE1216" s="2">
        <v>-2308.939</v>
      </c>
      <c r="AF1216" s="12">
        <v>44860.0</v>
      </c>
      <c r="AG1216" s="2">
        <v>224.64</v>
      </c>
      <c r="AH1216" s="9">
        <f t="shared" si="8"/>
        <v>0.009976595443</v>
      </c>
    </row>
    <row r="1217" ht="15.75" customHeight="1">
      <c r="B1217" s="13" t="s">
        <v>734</v>
      </c>
      <c r="C1217" s="10">
        <v>142242.60300000018</v>
      </c>
      <c r="D1217" s="21">
        <f t="shared" si="1"/>
        <v>-0.01610206434</v>
      </c>
      <c r="E1217" s="10">
        <v>174696.04000000015</v>
      </c>
      <c r="F1217" s="10">
        <v>195650.20500000007</v>
      </c>
      <c r="G1217" s="10">
        <f t="shared" si="2"/>
        <v>512588.8319</v>
      </c>
      <c r="H1217" s="11">
        <f t="shared" si="5"/>
        <v>-0.002863763057</v>
      </c>
      <c r="J1217" s="12"/>
      <c r="K1217" s="12"/>
      <c r="L1217" s="12"/>
      <c r="M1217" s="12"/>
      <c r="N1217" s="12"/>
      <c r="O1217" s="12"/>
      <c r="P1217" s="12"/>
      <c r="Q1217" s="12">
        <v>44862.0</v>
      </c>
      <c r="R1217" s="2">
        <v>235.87</v>
      </c>
      <c r="S1217" s="3" t="s">
        <v>735</v>
      </c>
      <c r="T1217" s="4">
        <f t="array" ref="T1217">XLOOKUP(S1217,'Agregado (2)'!$B$2:$B$1511,'Agregado (2)'!$H$2:$H$1511)</f>
        <v>0.01191761937</v>
      </c>
      <c r="V1217" s="12">
        <v>44862.0</v>
      </c>
      <c r="W1217" s="2">
        <v>269.09</v>
      </c>
      <c r="Y1217" s="12">
        <v>44862.0</v>
      </c>
      <c r="Z1217" s="2">
        <v>269.09</v>
      </c>
      <c r="AA1217" s="22">
        <f t="shared" si="7"/>
        <v>0.03052548881</v>
      </c>
      <c r="AB1217" s="3" t="s">
        <v>735</v>
      </c>
      <c r="AC1217" s="4">
        <f t="array" ref="AC1217">XLOOKUP(AB1217,'Agregado (2)'!$B$2:$B$1511,'Agregado (2)'!$H$2:$H$1511)</f>
        <v>0.01191761937</v>
      </c>
      <c r="AD1217" s="3" t="s">
        <v>735</v>
      </c>
      <c r="AE1217" s="2">
        <v>4469.252</v>
      </c>
      <c r="AF1217" s="12">
        <v>44861.0</v>
      </c>
      <c r="AG1217" s="2">
        <v>225.09</v>
      </c>
      <c r="AH1217" s="9">
        <f t="shared" si="8"/>
        <v>0.002001201388</v>
      </c>
    </row>
    <row r="1218" ht="15.75" customHeight="1">
      <c r="B1218" s="13" t="s">
        <v>735</v>
      </c>
      <c r="C1218" s="10">
        <v>146711.85500000019</v>
      </c>
      <c r="D1218" s="21">
        <f t="shared" si="1"/>
        <v>0.03093642141</v>
      </c>
      <c r="E1218" s="10">
        <v>175252.22100000017</v>
      </c>
      <c r="F1218" s="10">
        <v>196770.11000000007</v>
      </c>
      <c r="G1218" s="10">
        <f t="shared" si="2"/>
        <v>518734.2169</v>
      </c>
      <c r="H1218" s="11">
        <f t="shared" si="5"/>
        <v>0.01191761937</v>
      </c>
      <c r="J1218" s="12"/>
      <c r="K1218" s="12"/>
      <c r="L1218" s="12"/>
      <c r="M1218" s="12"/>
      <c r="N1218" s="12"/>
      <c r="O1218" s="12"/>
      <c r="P1218" s="12"/>
      <c r="Q1218" s="12">
        <v>44865.0</v>
      </c>
      <c r="R1218" s="2">
        <v>232.13</v>
      </c>
      <c r="S1218" s="3" t="s">
        <v>736</v>
      </c>
      <c r="T1218" s="4">
        <f t="array" ref="T1218">XLOOKUP(S1218,'Agregado (2)'!$B$2:$B$1511,'Agregado (2)'!$H$2:$H$1511)</f>
        <v>-0.002805324624</v>
      </c>
      <c r="V1218" s="12">
        <v>44865.0</v>
      </c>
      <c r="W1218" s="2">
        <v>264.87</v>
      </c>
      <c r="Y1218" s="12">
        <v>44865.0</v>
      </c>
      <c r="Z1218" s="2">
        <v>264.87</v>
      </c>
      <c r="AA1218" s="22">
        <f t="shared" si="7"/>
        <v>-0.01580675655</v>
      </c>
      <c r="AB1218" s="3" t="s">
        <v>736</v>
      </c>
      <c r="AC1218" s="4">
        <f t="array" ref="AC1218">XLOOKUP(AB1218,'Agregado (2)'!$B$2:$B$1511,'Agregado (2)'!$H$2:$H$1511)</f>
        <v>-0.002805324624</v>
      </c>
      <c r="AD1218" s="3" t="s">
        <v>736</v>
      </c>
      <c r="AE1218" s="2">
        <v>-1120.035</v>
      </c>
      <c r="AF1218" s="12">
        <v>44862.0</v>
      </c>
      <c r="AG1218" s="2">
        <v>228.52</v>
      </c>
      <c r="AH1218" s="9">
        <f t="shared" si="8"/>
        <v>0.01512341163</v>
      </c>
    </row>
    <row r="1219" ht="15.75" customHeight="1">
      <c r="B1219" s="13" t="s">
        <v>736</v>
      </c>
      <c r="C1219" s="10">
        <v>145591.82000000018</v>
      </c>
      <c r="D1219" s="21">
        <f t="shared" si="1"/>
        <v>-0.007663540197</v>
      </c>
      <c r="E1219" s="10">
        <v>175480.96900000016</v>
      </c>
      <c r="F1219" s="10">
        <v>196208.25700000007</v>
      </c>
      <c r="G1219" s="10">
        <f t="shared" si="2"/>
        <v>517281.0383</v>
      </c>
      <c r="H1219" s="11">
        <f t="shared" si="5"/>
        <v>-0.002805324624</v>
      </c>
      <c r="J1219" s="12"/>
      <c r="K1219" s="12"/>
      <c r="L1219" s="12"/>
      <c r="M1219" s="12"/>
      <c r="N1219" s="12"/>
      <c r="O1219" s="12"/>
      <c r="P1219" s="12"/>
      <c r="Q1219" s="12">
        <v>44866.0</v>
      </c>
      <c r="R1219" s="2">
        <v>228.17</v>
      </c>
      <c r="S1219" s="3" t="s">
        <v>737</v>
      </c>
      <c r="T1219" s="4">
        <f t="array" ref="T1219">XLOOKUP(S1219,'Agregado (2)'!$B$2:$B$1511,'Agregado (2)'!$H$2:$H$1511)</f>
        <v>0.0007672334418</v>
      </c>
      <c r="V1219" s="12">
        <v>44866.0</v>
      </c>
      <c r="W1219" s="2">
        <v>264.35</v>
      </c>
      <c r="Y1219" s="12">
        <v>44866.0</v>
      </c>
      <c r="Z1219" s="2">
        <v>264.35</v>
      </c>
      <c r="AA1219" s="22">
        <f t="shared" si="7"/>
        <v>-0.0019651569</v>
      </c>
      <c r="AB1219" s="3" t="s">
        <v>737</v>
      </c>
      <c r="AC1219" s="4">
        <f t="array" ref="AC1219">XLOOKUP(AB1219,'Agregado (2)'!$B$2:$B$1511,'Agregado (2)'!$H$2:$H$1511)</f>
        <v>0.0007672334418</v>
      </c>
      <c r="AD1219" s="3" t="s">
        <v>737</v>
      </c>
      <c r="AE1219" s="2">
        <v>136.168</v>
      </c>
      <c r="AF1219" s="12">
        <v>44865.0</v>
      </c>
      <c r="AG1219" s="2">
        <v>227.54</v>
      </c>
      <c r="AH1219" s="9">
        <f t="shared" si="8"/>
        <v>-0.004297686745</v>
      </c>
    </row>
    <row r="1220" ht="15.75" customHeight="1">
      <c r="B1220" s="13" t="s">
        <v>737</v>
      </c>
      <c r="C1220" s="10">
        <v>145727.9880000002</v>
      </c>
      <c r="D1220" s="21">
        <f t="shared" si="1"/>
        <v>0.0009348352304</v>
      </c>
      <c r="E1220" s="10">
        <v>175578.63800000015</v>
      </c>
      <c r="F1220" s="10">
        <v>196371.43900000007</v>
      </c>
      <c r="G1220" s="10">
        <f t="shared" si="2"/>
        <v>517678.0659</v>
      </c>
      <c r="H1220" s="11">
        <f t="shared" si="5"/>
        <v>0.0007672334418</v>
      </c>
      <c r="J1220" s="12"/>
      <c r="K1220" s="12"/>
      <c r="L1220" s="12"/>
      <c r="M1220" s="12"/>
      <c r="N1220" s="12"/>
      <c r="O1220" s="12"/>
      <c r="P1220" s="12"/>
      <c r="Q1220" s="12">
        <v>44867.0</v>
      </c>
      <c r="R1220" s="2">
        <v>220.1</v>
      </c>
      <c r="S1220" s="3">
        <v>44572.0</v>
      </c>
      <c r="T1220" s="4">
        <f t="array" ref="T1220">XLOOKUP(S1220,'Agregado (2)'!$B$2:$B$1511,'Agregado (2)'!$H$2:$H$1511)</f>
        <v>0.01031086305</v>
      </c>
      <c r="V1220" s="12">
        <v>44867.0</v>
      </c>
      <c r="W1220" s="2">
        <v>256.11</v>
      </c>
      <c r="Y1220" s="12">
        <v>44867.0</v>
      </c>
      <c r="Z1220" s="2">
        <v>256.11</v>
      </c>
      <c r="AA1220" s="22">
        <f t="shared" si="7"/>
        <v>-0.03166694299</v>
      </c>
      <c r="AB1220" s="3">
        <v>44572.0</v>
      </c>
      <c r="AC1220" s="4">
        <f t="array" ref="AC1220">XLOOKUP(AB1220,'Agregado (2)'!$B$2:$B$1511,'Agregado (2)'!$H$2:$H$1511)</f>
        <v>0.01031086305</v>
      </c>
      <c r="AD1220" s="3">
        <v>44572.0</v>
      </c>
      <c r="AE1220" s="2">
        <v>4827.088</v>
      </c>
      <c r="AF1220" s="12">
        <v>44866.0</v>
      </c>
      <c r="AG1220" s="2">
        <v>227.82</v>
      </c>
      <c r="AH1220" s="9">
        <f t="shared" si="8"/>
        <v>0.00122979636</v>
      </c>
    </row>
    <row r="1221" ht="15.75" customHeight="1">
      <c r="B1221" s="13">
        <v>44572.0</v>
      </c>
      <c r="C1221" s="10">
        <v>150555.07600000018</v>
      </c>
      <c r="D1221" s="21">
        <f t="shared" si="1"/>
        <v>0.03258718264</v>
      </c>
      <c r="E1221" s="10">
        <v>175520.47100000017</v>
      </c>
      <c r="F1221" s="10">
        <v>196967.80700000006</v>
      </c>
      <c r="G1221" s="10">
        <f t="shared" si="2"/>
        <v>523043.3866</v>
      </c>
      <c r="H1221" s="11">
        <f t="shared" si="5"/>
        <v>0.01031086305</v>
      </c>
      <c r="J1221" s="12"/>
      <c r="K1221" s="12"/>
      <c r="L1221" s="12"/>
      <c r="M1221" s="12"/>
      <c r="N1221" s="12"/>
      <c r="O1221" s="12"/>
      <c r="P1221" s="12"/>
      <c r="Q1221" s="12">
        <v>44868.0</v>
      </c>
      <c r="R1221" s="2">
        <v>214.25</v>
      </c>
      <c r="S1221" s="3">
        <v>44603.0</v>
      </c>
      <c r="T1221" s="4">
        <f t="array" ref="T1221">XLOOKUP(S1221,'Agregado (2)'!$B$2:$B$1511,'Agregado (2)'!$H$2:$H$1511)</f>
        <v>0.0004922508208</v>
      </c>
      <c r="V1221" s="12">
        <v>44868.0</v>
      </c>
      <c r="W1221" s="2">
        <v>254.62</v>
      </c>
      <c r="Y1221" s="12">
        <v>44868.0</v>
      </c>
      <c r="Z1221" s="2">
        <v>254.62</v>
      </c>
      <c r="AA1221" s="22">
        <f t="shared" si="7"/>
        <v>-0.005834802057</v>
      </c>
      <c r="AB1221" s="3">
        <v>44603.0</v>
      </c>
      <c r="AC1221" s="4">
        <f t="array" ref="AC1221">XLOOKUP(AB1221,'Agregado (2)'!$B$2:$B$1511,'Agregado (2)'!$H$2:$H$1511)</f>
        <v>0.0004922508208</v>
      </c>
      <c r="AD1221" s="3">
        <v>44603.0</v>
      </c>
      <c r="AE1221" s="2">
        <v>-1422.981</v>
      </c>
      <c r="AF1221" s="12">
        <v>44867.0</v>
      </c>
      <c r="AG1221" s="2">
        <v>214.98</v>
      </c>
      <c r="AH1221" s="9">
        <f t="shared" si="8"/>
        <v>-0.05801084293</v>
      </c>
    </row>
    <row r="1222" ht="15.75" customHeight="1">
      <c r="B1222" s="13">
        <v>44603.0</v>
      </c>
      <c r="C1222" s="10">
        <v>149132.09500000018</v>
      </c>
      <c r="D1222" s="21">
        <f t="shared" si="1"/>
        <v>-0.009496513911</v>
      </c>
      <c r="E1222" s="10">
        <v>175810.11500000017</v>
      </c>
      <c r="F1222" s="10">
        <v>198358.71800000005</v>
      </c>
      <c r="G1222" s="10">
        <f t="shared" si="2"/>
        <v>523300.9185</v>
      </c>
      <c r="H1222" s="11">
        <f t="shared" si="5"/>
        <v>0.0004922508208</v>
      </c>
      <c r="J1222" s="12"/>
      <c r="K1222" s="12"/>
      <c r="L1222" s="12"/>
      <c r="M1222" s="12"/>
      <c r="N1222" s="12"/>
      <c r="O1222" s="12"/>
      <c r="P1222" s="12"/>
      <c r="Q1222" s="12">
        <v>44869.0</v>
      </c>
      <c r="R1222" s="2">
        <v>221.39</v>
      </c>
      <c r="S1222" s="3">
        <v>44631.0</v>
      </c>
      <c r="T1222" s="4">
        <f t="array" ref="T1222">XLOOKUP(S1222,'Agregado (2)'!$B$2:$B$1511,'Agregado (2)'!$H$2:$H$1511)</f>
        <v>-0.007180758752</v>
      </c>
      <c r="V1222" s="12">
        <v>44869.0</v>
      </c>
      <c r="W1222" s="2">
        <v>258.96</v>
      </c>
      <c r="Y1222" s="12">
        <v>44869.0</v>
      </c>
      <c r="Z1222" s="2">
        <v>258.96</v>
      </c>
      <c r="AA1222" s="22">
        <f t="shared" si="7"/>
        <v>0.01690137198</v>
      </c>
      <c r="AB1222" s="3">
        <v>44631.0</v>
      </c>
      <c r="AC1222" s="4">
        <f t="array" ref="AC1222">XLOOKUP(AB1222,'Agregado (2)'!$B$2:$B$1511,'Agregado (2)'!$H$2:$H$1511)</f>
        <v>-0.007180758752</v>
      </c>
      <c r="AD1222" s="3">
        <v>44631.0</v>
      </c>
      <c r="AE1222" s="2">
        <v>-3656.21</v>
      </c>
      <c r="AF1222" s="12">
        <v>44868.0</v>
      </c>
      <c r="AG1222" s="2">
        <v>215.31</v>
      </c>
      <c r="AH1222" s="9">
        <f t="shared" si="8"/>
        <v>0.001533849565</v>
      </c>
    </row>
    <row r="1223" ht="15.75" customHeight="1">
      <c r="B1223" s="13">
        <v>44631.0</v>
      </c>
      <c r="C1223" s="10">
        <v>145475.88500000018</v>
      </c>
      <c r="D1223" s="21">
        <f t="shared" si="1"/>
        <v>-0.02482212278</v>
      </c>
      <c r="E1223" s="10">
        <v>175847.76900000017</v>
      </c>
      <c r="F1223" s="10">
        <v>198233.05100000006</v>
      </c>
      <c r="G1223" s="10">
        <f t="shared" si="2"/>
        <v>519556.6802</v>
      </c>
      <c r="H1223" s="11">
        <f t="shared" si="5"/>
        <v>-0.007180758752</v>
      </c>
      <c r="J1223" s="12"/>
      <c r="K1223" s="12"/>
      <c r="L1223" s="12"/>
      <c r="M1223" s="12"/>
      <c r="N1223" s="12"/>
      <c r="O1223" s="12"/>
      <c r="P1223" s="12"/>
      <c r="Q1223" s="12">
        <v>44872.0</v>
      </c>
      <c r="R1223" s="2">
        <v>227.87</v>
      </c>
      <c r="S1223" s="3">
        <v>44662.0</v>
      </c>
      <c r="T1223" s="4">
        <f t="array" ref="T1223">XLOOKUP(S1223,'Agregado (2)'!$B$2:$B$1511,'Agregado (2)'!$H$2:$H$1511)</f>
        <v>-0.007123960875</v>
      </c>
      <c r="V1223" s="12">
        <v>44872.0</v>
      </c>
      <c r="W1223" s="2">
        <v>264.39</v>
      </c>
      <c r="Y1223" s="12">
        <v>44872.0</v>
      </c>
      <c r="Z1223" s="2">
        <v>264.39</v>
      </c>
      <c r="AA1223" s="22">
        <f t="shared" si="7"/>
        <v>0.02075167616</v>
      </c>
      <c r="AB1223" s="3">
        <v>44662.0</v>
      </c>
      <c r="AC1223" s="4">
        <f t="array" ref="AC1223">XLOOKUP(AB1223,'Agregado (2)'!$B$2:$B$1511,'Agregado (2)'!$H$2:$H$1511)</f>
        <v>-0.007123960875</v>
      </c>
      <c r="AD1223" s="3">
        <v>44662.0</v>
      </c>
      <c r="AE1223" s="2">
        <v>-3246.976</v>
      </c>
      <c r="AF1223" s="12">
        <v>44869.0</v>
      </c>
      <c r="AG1223" s="2">
        <v>207.47</v>
      </c>
      <c r="AH1223" s="9">
        <f t="shared" si="8"/>
        <v>-0.03709209921</v>
      </c>
    </row>
    <row r="1224" ht="15.75" customHeight="1">
      <c r="B1224" s="13">
        <v>44662.0</v>
      </c>
      <c r="C1224" s="10">
        <v>142228.9090000002</v>
      </c>
      <c r="D1224" s="21">
        <f t="shared" si="1"/>
        <v>-0.02257253917</v>
      </c>
      <c r="E1224" s="10">
        <v>175847.76900000017</v>
      </c>
      <c r="F1224" s="10">
        <v>197791.87600000008</v>
      </c>
      <c r="G1224" s="10">
        <f t="shared" si="2"/>
        <v>515868.5314</v>
      </c>
      <c r="H1224" s="11">
        <f t="shared" si="5"/>
        <v>-0.007123960875</v>
      </c>
      <c r="J1224" s="12"/>
      <c r="K1224" s="12"/>
      <c r="L1224" s="12"/>
      <c r="M1224" s="12"/>
      <c r="N1224" s="12"/>
      <c r="O1224" s="12"/>
      <c r="P1224" s="12"/>
      <c r="Q1224" s="12">
        <v>44873.0</v>
      </c>
      <c r="R1224" s="2">
        <v>228.87</v>
      </c>
      <c r="S1224" s="3">
        <v>44753.0</v>
      </c>
      <c r="T1224" s="4">
        <f t="array" ref="T1224">XLOOKUP(S1224,'Agregado (2)'!$B$2:$B$1511,'Agregado (2)'!$H$2:$H$1511)</f>
        <v>-0.003011094433</v>
      </c>
      <c r="V1224" s="12">
        <v>44873.0</v>
      </c>
      <c r="W1224" s="2">
        <v>267.14</v>
      </c>
      <c r="Y1224" s="12">
        <v>44873.0</v>
      </c>
      <c r="Z1224" s="2">
        <v>267.14</v>
      </c>
      <c r="AA1224" s="22">
        <f t="shared" si="7"/>
        <v>0.01034757977</v>
      </c>
      <c r="AB1224" s="3">
        <v>44753.0</v>
      </c>
      <c r="AC1224" s="4">
        <f t="array" ref="AC1224">XLOOKUP(AB1224,'Agregado (2)'!$B$2:$B$1511,'Agregado (2)'!$H$2:$H$1511)</f>
        <v>-0.003011094433</v>
      </c>
      <c r="AD1224" s="3">
        <v>44753.0</v>
      </c>
      <c r="AE1224" s="2">
        <v>-1580.04</v>
      </c>
      <c r="AF1224" s="12">
        <v>44872.0</v>
      </c>
      <c r="AG1224" s="2">
        <v>197.08</v>
      </c>
      <c r="AH1224" s="9">
        <f t="shared" si="8"/>
        <v>-0.05137701323</v>
      </c>
    </row>
    <row r="1225" ht="15.75" customHeight="1">
      <c r="B1225" s="13">
        <v>44753.0</v>
      </c>
      <c r="C1225" s="10">
        <v>140648.86900000018</v>
      </c>
      <c r="D1225" s="21">
        <f t="shared" si="1"/>
        <v>-0.01117130121</v>
      </c>
      <c r="E1225" s="10">
        <v>175828.88100000017</v>
      </c>
      <c r="F1225" s="10">
        <v>197839.80000000008</v>
      </c>
      <c r="G1225" s="10">
        <f t="shared" si="2"/>
        <v>514317.5388</v>
      </c>
      <c r="H1225" s="11">
        <f t="shared" si="5"/>
        <v>-0.003011094433</v>
      </c>
      <c r="J1225" s="12"/>
      <c r="K1225" s="12"/>
      <c r="L1225" s="12"/>
      <c r="M1225" s="12"/>
      <c r="N1225" s="12"/>
      <c r="O1225" s="12"/>
      <c r="P1225" s="12"/>
      <c r="Q1225" s="12">
        <v>44874.0</v>
      </c>
      <c r="R1225" s="2">
        <v>224.51</v>
      </c>
      <c r="S1225" s="3">
        <v>44784.0</v>
      </c>
      <c r="T1225" s="4">
        <f t="array" ref="T1225">XLOOKUP(S1225,'Agregado (2)'!$B$2:$B$1511,'Agregado (2)'!$H$2:$H$1511)</f>
        <v>-0.0005363147475</v>
      </c>
      <c r="V1225" s="12">
        <v>44874.0</v>
      </c>
      <c r="W1225" s="2">
        <v>262.48</v>
      </c>
      <c r="Y1225" s="12">
        <v>44874.0</v>
      </c>
      <c r="Z1225" s="2">
        <v>262.48</v>
      </c>
      <c r="AA1225" s="22">
        <f t="shared" si="7"/>
        <v>-0.0175979769</v>
      </c>
      <c r="AB1225" s="3">
        <v>44784.0</v>
      </c>
      <c r="AC1225" s="4">
        <f t="array" ref="AC1225">XLOOKUP(AB1225,'Agregado (2)'!$B$2:$B$1511,'Agregado (2)'!$H$2:$H$1511)</f>
        <v>-0.0005363147475</v>
      </c>
      <c r="AD1225" s="3">
        <v>44784.0</v>
      </c>
      <c r="AE1225" s="2">
        <v>-322.845</v>
      </c>
      <c r="AF1225" s="12">
        <v>44873.0</v>
      </c>
      <c r="AG1225" s="2">
        <v>191.3</v>
      </c>
      <c r="AH1225" s="9">
        <f t="shared" si="8"/>
        <v>-0.02976686123</v>
      </c>
    </row>
    <row r="1226" ht="15.75" customHeight="1">
      <c r="B1226" s="13">
        <v>44784.0</v>
      </c>
      <c r="C1226" s="10">
        <v>140326.02400000018</v>
      </c>
      <c r="D1226" s="21">
        <f t="shared" si="1"/>
        <v>-0.002298035519</v>
      </c>
      <c r="E1226" s="10">
        <v>175828.88100000017</v>
      </c>
      <c r="F1226" s="10">
        <v>197886.87400000007</v>
      </c>
      <c r="G1226" s="10">
        <f t="shared" si="2"/>
        <v>514041.7767</v>
      </c>
      <c r="H1226" s="11">
        <f t="shared" si="5"/>
        <v>-0.0005363147475</v>
      </c>
      <c r="J1226" s="12"/>
      <c r="K1226" s="12"/>
      <c r="L1226" s="12"/>
      <c r="M1226" s="12"/>
      <c r="N1226" s="12"/>
      <c r="O1226" s="12"/>
      <c r="P1226" s="12"/>
      <c r="Q1226" s="12">
        <v>44875.0</v>
      </c>
      <c r="R1226" s="2">
        <v>242.98</v>
      </c>
      <c r="S1226" s="3">
        <v>44815.0</v>
      </c>
      <c r="T1226" s="4">
        <f t="array" ref="T1226">XLOOKUP(S1226,'Agregado (2)'!$B$2:$B$1511,'Agregado (2)'!$H$2:$H$1511)</f>
        <v>-0.001251492117</v>
      </c>
      <c r="V1226" s="12">
        <v>44875.0</v>
      </c>
      <c r="W1226" s="2">
        <v>294.26</v>
      </c>
      <c r="Y1226" s="12">
        <v>44875.0</v>
      </c>
      <c r="Z1226" s="2">
        <v>294.26</v>
      </c>
      <c r="AA1226" s="22">
        <f t="shared" si="7"/>
        <v>0.1142888416</v>
      </c>
      <c r="AB1226" s="3">
        <v>44815.0</v>
      </c>
      <c r="AC1226" s="4">
        <f t="array" ref="AC1226">XLOOKUP(AB1226,'Agregado (2)'!$B$2:$B$1511,'Agregado (2)'!$H$2:$H$1511)</f>
        <v>-0.001251492117</v>
      </c>
      <c r="AD1226" s="3">
        <v>44815.0</v>
      </c>
      <c r="AE1226" s="2">
        <v>-859.365</v>
      </c>
      <c r="AF1226" s="12">
        <v>44874.0</v>
      </c>
      <c r="AG1226" s="2">
        <v>177.59</v>
      </c>
      <c r="AH1226" s="9">
        <f t="shared" si="8"/>
        <v>-0.07436535378</v>
      </c>
    </row>
    <row r="1227" ht="15.75" customHeight="1">
      <c r="B1227" s="13">
        <v>44815.0</v>
      </c>
      <c r="C1227" s="10">
        <v>139466.6590000002</v>
      </c>
      <c r="D1227" s="21">
        <f t="shared" si="1"/>
        <v>-0.006142889036</v>
      </c>
      <c r="E1227" s="10">
        <v>175924.76300000018</v>
      </c>
      <c r="F1227" s="10">
        <v>198007.44400000008</v>
      </c>
      <c r="G1227" s="10">
        <f t="shared" si="2"/>
        <v>513398.8599</v>
      </c>
      <c r="H1227" s="11">
        <f t="shared" si="5"/>
        <v>-0.001251492117</v>
      </c>
      <c r="J1227" s="12"/>
      <c r="K1227" s="12"/>
      <c r="L1227" s="12"/>
      <c r="M1227" s="12"/>
      <c r="N1227" s="12"/>
      <c r="O1227" s="12"/>
      <c r="P1227" s="12"/>
      <c r="Q1227" s="12">
        <v>44876.0</v>
      </c>
      <c r="R1227" s="2">
        <v>247.11</v>
      </c>
      <c r="S1227" s="3">
        <v>44845.0</v>
      </c>
      <c r="T1227" s="4">
        <f t="array" ref="T1227">XLOOKUP(S1227,'Agregado (2)'!$B$2:$B$1511,'Agregado (2)'!$H$2:$H$1511)</f>
        <v>-0.004509397143</v>
      </c>
      <c r="V1227" s="12">
        <v>44876.0</v>
      </c>
      <c r="W1227" s="2">
        <v>310.37</v>
      </c>
      <c r="Y1227" s="12">
        <v>44876.0</v>
      </c>
      <c r="Z1227" s="2">
        <v>310.37</v>
      </c>
      <c r="AA1227" s="22">
        <f t="shared" si="7"/>
        <v>0.05330140388</v>
      </c>
      <c r="AB1227" s="3">
        <v>44845.0</v>
      </c>
      <c r="AC1227" s="4">
        <f t="array" ref="AC1227">XLOOKUP(AB1227,'Agregado (2)'!$B$2:$B$1511,'Agregado (2)'!$H$2:$H$1511)</f>
        <v>-0.004509397143</v>
      </c>
      <c r="AD1227" s="3">
        <v>44845.0</v>
      </c>
      <c r="AE1227" s="2">
        <v>-617.272</v>
      </c>
      <c r="AF1227" s="12">
        <v>44875.0</v>
      </c>
      <c r="AG1227" s="2">
        <v>190.72</v>
      </c>
      <c r="AH1227" s="9">
        <f t="shared" si="8"/>
        <v>0.07132886121</v>
      </c>
    </row>
    <row r="1228" ht="15.75" customHeight="1">
      <c r="B1228" s="13">
        <v>44845.0</v>
      </c>
      <c r="C1228" s="10">
        <v>138849.3870000002</v>
      </c>
      <c r="D1228" s="21">
        <f t="shared" si="1"/>
        <v>-0.004435770204</v>
      </c>
      <c r="E1228" s="10">
        <v>174140.47000000018</v>
      </c>
      <c r="F1228" s="10">
        <v>198099.10000000006</v>
      </c>
      <c r="G1228" s="10">
        <f t="shared" si="2"/>
        <v>511088.9526</v>
      </c>
      <c r="H1228" s="11">
        <f t="shared" si="5"/>
        <v>-0.004509397143</v>
      </c>
      <c r="J1228" s="12"/>
      <c r="K1228" s="12"/>
      <c r="L1228" s="12"/>
      <c r="M1228" s="12"/>
      <c r="N1228" s="12"/>
      <c r="O1228" s="12"/>
      <c r="P1228" s="12"/>
      <c r="Q1228" s="12">
        <v>44879.0</v>
      </c>
      <c r="R1228" s="2">
        <v>241.55</v>
      </c>
      <c r="S1228" s="3">
        <v>44876.0</v>
      </c>
      <c r="T1228" s="4">
        <f t="array" ref="T1228">XLOOKUP(S1228,'Agregado (2)'!$B$2:$B$1511,'Agregado (2)'!$H$2:$H$1511)</f>
        <v>0.008567198868</v>
      </c>
      <c r="V1228" s="12">
        <v>44879.0</v>
      </c>
      <c r="W1228" s="2">
        <v>293.6</v>
      </c>
      <c r="Y1228" s="12">
        <v>44879.0</v>
      </c>
      <c r="Z1228" s="2">
        <v>293.6</v>
      </c>
      <c r="AA1228" s="22">
        <f t="shared" si="7"/>
        <v>-0.05554683741</v>
      </c>
      <c r="AB1228" s="3">
        <v>44876.0</v>
      </c>
      <c r="AC1228" s="4">
        <f t="array" ref="AC1228">XLOOKUP(AB1228,'Agregado (2)'!$B$2:$B$1511,'Agregado (2)'!$H$2:$H$1511)</f>
        <v>0.008567198868</v>
      </c>
      <c r="AD1228" s="3">
        <v>44876.0</v>
      </c>
      <c r="AE1228" s="2">
        <v>4244.172</v>
      </c>
      <c r="AF1228" s="12">
        <v>44876.0</v>
      </c>
      <c r="AG1228" s="2">
        <v>195.97</v>
      </c>
      <c r="AH1228" s="9">
        <f t="shared" si="8"/>
        <v>0.02715520241</v>
      </c>
    </row>
    <row r="1229" ht="15.75" customHeight="1">
      <c r="B1229" s="13">
        <v>44876.0</v>
      </c>
      <c r="C1229" s="10">
        <v>143093.55900000018</v>
      </c>
      <c r="D1229" s="21">
        <f t="shared" si="1"/>
        <v>0.03010887616</v>
      </c>
      <c r="E1229" s="10">
        <v>174180.11900000018</v>
      </c>
      <c r="F1229" s="10">
        <v>198212.65500000006</v>
      </c>
      <c r="G1229" s="10">
        <f t="shared" si="2"/>
        <v>515486.3631</v>
      </c>
      <c r="H1229" s="11">
        <f t="shared" si="5"/>
        <v>0.008567198868</v>
      </c>
      <c r="J1229" s="12"/>
      <c r="K1229" s="12"/>
      <c r="L1229" s="12"/>
      <c r="M1229" s="12"/>
      <c r="N1229" s="12"/>
      <c r="O1229" s="12"/>
      <c r="P1229" s="12"/>
      <c r="Q1229" s="12">
        <v>44880.0</v>
      </c>
      <c r="R1229" s="2">
        <v>241.97</v>
      </c>
      <c r="S1229" s="3" t="s">
        <v>738</v>
      </c>
      <c r="T1229" s="4">
        <f t="array" ref="T1229">XLOOKUP(S1229,'Agregado (2)'!$B$2:$B$1511,'Agregado (2)'!$H$2:$H$1511)</f>
        <v>0.004202096233</v>
      </c>
      <c r="V1229" s="12">
        <v>44880.0</v>
      </c>
      <c r="W1229" s="2">
        <v>298.74</v>
      </c>
      <c r="Y1229" s="12">
        <v>44880.0</v>
      </c>
      <c r="Z1229" s="2">
        <v>298.74</v>
      </c>
      <c r="AA1229" s="22">
        <f t="shared" si="7"/>
        <v>0.01735533314</v>
      </c>
      <c r="AB1229" s="3" t="s">
        <v>738</v>
      </c>
      <c r="AC1229" s="4">
        <f t="array" ref="AC1229">XLOOKUP(AB1229,'Agregado (2)'!$B$2:$B$1511,'Agregado (2)'!$H$2:$H$1511)</f>
        <v>0.004202096233</v>
      </c>
      <c r="AD1229" s="3" t="s">
        <v>738</v>
      </c>
      <c r="AE1229" s="2">
        <v>2151.586</v>
      </c>
      <c r="AF1229" s="12">
        <v>44879.0</v>
      </c>
      <c r="AG1229" s="2">
        <v>190.95</v>
      </c>
      <c r="AH1229" s="9">
        <f t="shared" si="8"/>
        <v>-0.02594997262</v>
      </c>
    </row>
    <row r="1230" ht="15.75" customHeight="1">
      <c r="B1230" s="13" t="s">
        <v>738</v>
      </c>
      <c r="C1230" s="10">
        <v>145245.1450000002</v>
      </c>
      <c r="D1230" s="21">
        <f t="shared" si="1"/>
        <v>0.01492429498</v>
      </c>
      <c r="E1230" s="10">
        <v>174340.1810000002</v>
      </c>
      <c r="F1230" s="10">
        <v>198071.70300000007</v>
      </c>
      <c r="G1230" s="10">
        <f t="shared" si="2"/>
        <v>517657.0439</v>
      </c>
      <c r="H1230" s="11">
        <f t="shared" si="5"/>
        <v>0.004202096233</v>
      </c>
      <c r="J1230" s="12"/>
      <c r="K1230" s="12"/>
      <c r="L1230" s="12"/>
      <c r="M1230" s="12"/>
      <c r="N1230" s="12"/>
      <c r="O1230" s="12"/>
      <c r="P1230" s="12"/>
      <c r="Q1230" s="12">
        <v>44881.0</v>
      </c>
      <c r="R1230" s="2">
        <v>241.73</v>
      </c>
      <c r="S1230" s="3" t="s">
        <v>739</v>
      </c>
      <c r="T1230" s="4">
        <f t="array" ref="T1230">XLOOKUP(S1230,'Agregado (2)'!$B$2:$B$1511,'Agregado (2)'!$H$2:$H$1511)</f>
        <v>0.008310155045</v>
      </c>
      <c r="V1230" s="12">
        <v>44881.0</v>
      </c>
      <c r="W1230" s="2">
        <v>296.74</v>
      </c>
      <c r="Y1230" s="12">
        <v>44881.0</v>
      </c>
      <c r="Z1230" s="2">
        <v>296.74</v>
      </c>
      <c r="AA1230" s="22">
        <f t="shared" si="7"/>
        <v>-0.006717295359</v>
      </c>
      <c r="AB1230" s="3" t="s">
        <v>739</v>
      </c>
      <c r="AC1230" s="4">
        <f t="array" ref="AC1230">XLOOKUP(AB1230,'Agregado (2)'!$B$2:$B$1511,'Agregado (2)'!$H$2:$H$1511)</f>
        <v>0.008310155045</v>
      </c>
      <c r="AD1230" s="3" t="s">
        <v>739</v>
      </c>
      <c r="AE1230" s="2">
        <v>2962.36</v>
      </c>
      <c r="AF1230" s="12">
        <v>44880.0</v>
      </c>
      <c r="AG1230" s="2">
        <v>194.42</v>
      </c>
      <c r="AH1230" s="9">
        <f t="shared" si="8"/>
        <v>0.01800915372</v>
      </c>
    </row>
    <row r="1231" ht="15.75" customHeight="1">
      <c r="B1231" s="13" t="s">
        <v>739</v>
      </c>
      <c r="C1231" s="10">
        <v>148207.50500000018</v>
      </c>
      <c r="D1231" s="21">
        <f t="shared" si="1"/>
        <v>0.02019038256</v>
      </c>
      <c r="E1231" s="10">
        <v>175450.85300000018</v>
      </c>
      <c r="F1231" s="10">
        <v>198318.40000000005</v>
      </c>
      <c r="G1231" s="10">
        <f t="shared" si="2"/>
        <v>521976.7782</v>
      </c>
      <c r="H1231" s="11">
        <f t="shared" si="5"/>
        <v>0.008310155045</v>
      </c>
      <c r="J1231" s="12"/>
      <c r="K1231" s="12"/>
      <c r="L1231" s="12"/>
      <c r="M1231" s="12"/>
      <c r="N1231" s="12"/>
      <c r="O1231" s="12"/>
      <c r="P1231" s="12"/>
      <c r="Q1231" s="12">
        <v>44882.0</v>
      </c>
      <c r="R1231" s="2">
        <v>241.68</v>
      </c>
      <c r="S1231" s="3" t="s">
        <v>740</v>
      </c>
      <c r="T1231" s="4">
        <f t="array" ref="T1231">XLOOKUP(S1231,'Agregado (2)'!$B$2:$B$1511,'Agregado (2)'!$H$2:$H$1511)</f>
        <v>-0.002023127916</v>
      </c>
      <c r="V1231" s="12">
        <v>44882.0</v>
      </c>
      <c r="W1231" s="2">
        <v>289.8</v>
      </c>
      <c r="Y1231" s="12">
        <v>44882.0</v>
      </c>
      <c r="Z1231" s="2">
        <v>289.8</v>
      </c>
      <c r="AA1231" s="22">
        <f t="shared" si="7"/>
        <v>-0.02366530464</v>
      </c>
      <c r="AB1231" s="3" t="s">
        <v>740</v>
      </c>
      <c r="AC1231" s="4">
        <f t="array" ref="AC1231">XLOOKUP(AB1231,'Agregado (2)'!$B$2:$B$1511,'Agregado (2)'!$H$2:$H$1511)</f>
        <v>-0.002023127916</v>
      </c>
      <c r="AD1231" s="3" t="s">
        <v>740</v>
      </c>
      <c r="AE1231" s="2">
        <v>-1633.607</v>
      </c>
      <c r="AF1231" s="12">
        <v>44881.0</v>
      </c>
      <c r="AG1231" s="2">
        <v>186.92</v>
      </c>
      <c r="AH1231" s="9">
        <f t="shared" si="8"/>
        <v>-0.03934004956</v>
      </c>
    </row>
    <row r="1232" ht="15.75" customHeight="1">
      <c r="B1232" s="13" t="s">
        <v>740</v>
      </c>
      <c r="C1232" s="10">
        <v>146573.8980000002</v>
      </c>
      <c r="D1232" s="21">
        <f t="shared" si="1"/>
        <v>-0.01108362812</v>
      </c>
      <c r="E1232" s="10">
        <v>175550.89100000018</v>
      </c>
      <c r="F1232" s="10">
        <v>198797.04200000004</v>
      </c>
      <c r="G1232" s="10">
        <f t="shared" si="2"/>
        <v>520921.8199</v>
      </c>
      <c r="H1232" s="11">
        <f t="shared" si="5"/>
        <v>-0.002023127916</v>
      </c>
      <c r="J1232" s="12"/>
      <c r="K1232" s="12"/>
      <c r="L1232" s="12"/>
      <c r="M1232" s="12"/>
      <c r="N1232" s="12"/>
      <c r="O1232" s="12"/>
      <c r="P1232" s="12"/>
      <c r="Q1232" s="12">
        <v>44883.0</v>
      </c>
      <c r="R1232" s="2">
        <v>241.22</v>
      </c>
      <c r="S1232" s="3" t="s">
        <v>741</v>
      </c>
      <c r="T1232" s="4">
        <f t="array" ref="T1232">XLOOKUP(S1232,'Agregado (2)'!$B$2:$B$1511,'Agregado (2)'!$H$2:$H$1511)</f>
        <v>-0.004110946941</v>
      </c>
      <c r="V1232" s="12">
        <v>44883.0</v>
      </c>
      <c r="W1232" s="2">
        <v>292.33</v>
      </c>
      <c r="Y1232" s="12">
        <v>44883.0</v>
      </c>
      <c r="Z1232" s="2">
        <v>292.33</v>
      </c>
      <c r="AA1232" s="22">
        <f t="shared" si="7"/>
        <v>0.008692271244</v>
      </c>
      <c r="AB1232" s="3" t="s">
        <v>741</v>
      </c>
      <c r="AC1232" s="4">
        <f t="array" ref="AC1232">XLOOKUP(AB1232,'Agregado (2)'!$B$2:$B$1511,'Agregado (2)'!$H$2:$H$1511)</f>
        <v>-0.004110946941</v>
      </c>
      <c r="AD1232" s="3" t="s">
        <v>741</v>
      </c>
      <c r="AE1232" s="2">
        <v>-2371.518</v>
      </c>
      <c r="AF1232" s="12">
        <v>44882.0</v>
      </c>
      <c r="AG1232" s="2">
        <v>183.17</v>
      </c>
      <c r="AH1232" s="9">
        <f t="shared" si="8"/>
        <v>-0.02026603446</v>
      </c>
    </row>
    <row r="1233" ht="15.75" customHeight="1">
      <c r="B1233" s="13" t="s">
        <v>741</v>
      </c>
      <c r="C1233" s="10">
        <v>144202.38000000018</v>
      </c>
      <c r="D1233" s="21">
        <f t="shared" si="1"/>
        <v>-0.01631199492</v>
      </c>
      <c r="E1233" s="10">
        <v>175669.9740000002</v>
      </c>
      <c r="F1233" s="10">
        <v>198912.39600000004</v>
      </c>
      <c r="G1233" s="10">
        <f t="shared" si="2"/>
        <v>518784.7337</v>
      </c>
      <c r="H1233" s="11">
        <f t="shared" si="5"/>
        <v>-0.004110946941</v>
      </c>
      <c r="J1233" s="12"/>
      <c r="K1233" s="12"/>
      <c r="L1233" s="12"/>
      <c r="M1233" s="12"/>
      <c r="N1233" s="12"/>
      <c r="O1233" s="12"/>
      <c r="P1233" s="12"/>
      <c r="Q1233" s="12">
        <v>44886.0</v>
      </c>
      <c r="R1233" s="2">
        <v>242.05</v>
      </c>
      <c r="S1233" s="3" t="s">
        <v>742</v>
      </c>
      <c r="T1233" s="4">
        <f t="array" ref="T1233">XLOOKUP(S1233,'Agregado (2)'!$B$2:$B$1511,'Agregado (2)'!$H$2:$H$1511)</f>
        <v>0.001838474887</v>
      </c>
      <c r="V1233" s="12">
        <v>44886.0</v>
      </c>
      <c r="W1233" s="2">
        <v>291.94</v>
      </c>
      <c r="Y1233" s="12">
        <v>44886.0</v>
      </c>
      <c r="Z1233" s="2">
        <v>291.94</v>
      </c>
      <c r="AA1233" s="22">
        <f t="shared" si="7"/>
        <v>-0.001334999428</v>
      </c>
      <c r="AB1233" s="3" t="s">
        <v>742</v>
      </c>
      <c r="AC1233" s="4">
        <f t="array" ref="AC1233">XLOOKUP(AB1233,'Agregado (2)'!$B$2:$B$1511,'Agregado (2)'!$H$2:$H$1511)</f>
        <v>0.001838474887</v>
      </c>
      <c r="AD1233" s="3" t="s">
        <v>742</v>
      </c>
      <c r="AE1233" s="2">
        <v>965.59</v>
      </c>
      <c r="AF1233" s="12">
        <v>44883.0</v>
      </c>
      <c r="AG1233" s="2">
        <v>180.19</v>
      </c>
      <c r="AH1233" s="9">
        <f t="shared" si="8"/>
        <v>-0.01640283363</v>
      </c>
    </row>
    <row r="1234" ht="15.75" customHeight="1">
      <c r="B1234" s="13" t="s">
        <v>742</v>
      </c>
      <c r="C1234" s="10">
        <v>145167.97000000018</v>
      </c>
      <c r="D1234" s="21">
        <f t="shared" si="1"/>
        <v>0.006673756201</v>
      </c>
      <c r="E1234" s="10">
        <v>175590.8140000002</v>
      </c>
      <c r="F1234" s="10">
        <v>198980.59300000002</v>
      </c>
      <c r="G1234" s="10">
        <f t="shared" si="2"/>
        <v>519739.3837</v>
      </c>
      <c r="H1234" s="11">
        <f t="shared" si="5"/>
        <v>0.001838474887</v>
      </c>
      <c r="J1234" s="12"/>
      <c r="K1234" s="12"/>
      <c r="L1234" s="12"/>
      <c r="M1234" s="12"/>
      <c r="N1234" s="12"/>
      <c r="O1234" s="12"/>
      <c r="P1234" s="12"/>
      <c r="Q1234" s="12">
        <v>44887.0</v>
      </c>
      <c r="R1234" s="2">
        <v>245.03</v>
      </c>
      <c r="S1234" s="3" t="s">
        <v>743</v>
      </c>
      <c r="T1234" s="4">
        <f t="array" ref="T1234">XLOOKUP(S1234,'Agregado (2)'!$B$2:$B$1511,'Agregado (2)'!$H$2:$H$1511)</f>
        <v>0.003190087083</v>
      </c>
      <c r="V1234" s="12">
        <v>44887.0</v>
      </c>
      <c r="W1234" s="2">
        <v>294.36</v>
      </c>
      <c r="Y1234" s="12">
        <v>44887.0</v>
      </c>
      <c r="Z1234" s="2">
        <v>294.36</v>
      </c>
      <c r="AA1234" s="22">
        <f t="shared" si="7"/>
        <v>0.008255206356</v>
      </c>
      <c r="AB1234" s="3" t="s">
        <v>743</v>
      </c>
      <c r="AC1234" s="4">
        <f t="array" ref="AC1234">XLOOKUP(AB1234,'Agregado (2)'!$B$2:$B$1511,'Agregado (2)'!$H$2:$H$1511)</f>
        <v>0.003190087083</v>
      </c>
      <c r="AD1234" s="3" t="s">
        <v>743</v>
      </c>
      <c r="AE1234" s="2">
        <v>1603.778</v>
      </c>
      <c r="AF1234" s="12">
        <v>44886.0</v>
      </c>
      <c r="AG1234" s="2">
        <v>167.87</v>
      </c>
      <c r="AH1234" s="9">
        <f t="shared" si="8"/>
        <v>-0.0708219794</v>
      </c>
    </row>
    <row r="1235" ht="15.75" customHeight="1">
      <c r="B1235" s="13" t="s">
        <v>743</v>
      </c>
      <c r="C1235" s="10">
        <v>146771.74800000017</v>
      </c>
      <c r="D1235" s="21">
        <f t="shared" si="1"/>
        <v>0.01098715957</v>
      </c>
      <c r="E1235" s="10">
        <v>175590.8140000002</v>
      </c>
      <c r="F1235" s="10">
        <v>199037.472</v>
      </c>
      <c r="G1235" s="10">
        <f t="shared" si="2"/>
        <v>521400.045</v>
      </c>
      <c r="H1235" s="11">
        <f t="shared" si="5"/>
        <v>0.003190087083</v>
      </c>
      <c r="J1235" s="12"/>
      <c r="K1235" s="12"/>
      <c r="L1235" s="12"/>
      <c r="M1235" s="12"/>
      <c r="N1235" s="12"/>
      <c r="O1235" s="12"/>
      <c r="P1235" s="12"/>
      <c r="Q1235" s="12">
        <v>44888.0</v>
      </c>
      <c r="R1235" s="2">
        <v>247.58</v>
      </c>
      <c r="S1235" s="3" t="s">
        <v>744</v>
      </c>
      <c r="T1235" s="4">
        <f t="array" ref="T1235">XLOOKUP(S1235,'Agregado (2)'!$B$2:$B$1511,'Agregado (2)'!$H$2:$H$1511)</f>
        <v>0.002665763198</v>
      </c>
      <c r="V1235" s="12">
        <v>44888.0</v>
      </c>
      <c r="W1235" s="2">
        <v>297.96</v>
      </c>
      <c r="Y1235" s="12">
        <v>44888.0</v>
      </c>
      <c r="Z1235" s="2">
        <v>297.96</v>
      </c>
      <c r="AA1235" s="22">
        <f t="shared" si="7"/>
        <v>0.01215574125</v>
      </c>
      <c r="AB1235" s="3" t="s">
        <v>744</v>
      </c>
      <c r="AC1235" s="4">
        <f t="array" ref="AC1235">XLOOKUP(AB1235,'Agregado (2)'!$B$2:$B$1511,'Agregado (2)'!$H$2:$H$1511)</f>
        <v>0.002665763198</v>
      </c>
      <c r="AD1235" s="3" t="s">
        <v>744</v>
      </c>
      <c r="AE1235" s="2">
        <v>927.094</v>
      </c>
      <c r="AF1235" s="12">
        <v>44887.0</v>
      </c>
      <c r="AG1235" s="2">
        <v>169.91</v>
      </c>
      <c r="AH1235" s="9">
        <f t="shared" si="8"/>
        <v>0.01207901476</v>
      </c>
    </row>
    <row r="1236" ht="15.75" customHeight="1">
      <c r="B1236" s="13" t="s">
        <v>744</v>
      </c>
      <c r="C1236" s="10">
        <v>147698.84200000018</v>
      </c>
      <c r="D1236" s="21">
        <f t="shared" si="1"/>
        <v>0.006296703947</v>
      </c>
      <c r="E1236" s="10">
        <v>175709.6720000002</v>
      </c>
      <c r="F1236" s="10">
        <v>199383.30800000002</v>
      </c>
      <c r="G1236" s="10">
        <f t="shared" si="2"/>
        <v>522791.8283</v>
      </c>
      <c r="H1236" s="11">
        <f t="shared" si="5"/>
        <v>0.002665763198</v>
      </c>
      <c r="J1236" s="12"/>
      <c r="K1236" s="12"/>
      <c r="L1236" s="12"/>
      <c r="M1236" s="12"/>
      <c r="N1236" s="12"/>
      <c r="O1236" s="12"/>
      <c r="P1236" s="12"/>
      <c r="Q1236" s="12">
        <v>44890.0</v>
      </c>
      <c r="R1236" s="2">
        <v>247.49</v>
      </c>
      <c r="S1236" s="3" t="s">
        <v>745</v>
      </c>
      <c r="T1236" s="4">
        <f t="array" ref="T1236">XLOOKUP(S1236,'Agregado (2)'!$B$2:$B$1511,'Agregado (2)'!$H$2:$H$1511)</f>
        <v>-0.01386567982</v>
      </c>
      <c r="V1236" s="12">
        <v>44890.0</v>
      </c>
      <c r="W1236" s="2">
        <v>301.0</v>
      </c>
      <c r="Y1236" s="12">
        <v>44890.0</v>
      </c>
      <c r="Z1236" s="2">
        <v>301.0</v>
      </c>
      <c r="AA1236" s="22">
        <f t="shared" si="7"/>
        <v>0.01015101544</v>
      </c>
      <c r="AB1236" s="3" t="s">
        <v>745</v>
      </c>
      <c r="AC1236" s="4">
        <f t="array" ref="AC1236">XLOOKUP(AB1236,'Agregado (2)'!$B$2:$B$1511,'Agregado (2)'!$H$2:$H$1511)</f>
        <v>-0.01386567982</v>
      </c>
      <c r="AD1236" s="3" t="s">
        <v>745</v>
      </c>
      <c r="AE1236" s="2">
        <v>-2499.044</v>
      </c>
      <c r="AF1236" s="12">
        <v>44888.0</v>
      </c>
      <c r="AG1236" s="2">
        <v>183.2</v>
      </c>
      <c r="AH1236" s="9">
        <f t="shared" si="8"/>
        <v>0.07530956714</v>
      </c>
    </row>
    <row r="1237" ht="15.75" customHeight="1">
      <c r="B1237" s="13" t="s">
        <v>745</v>
      </c>
      <c r="C1237" s="10">
        <v>145199.79800000018</v>
      </c>
      <c r="D1237" s="21">
        <f t="shared" si="1"/>
        <v>-0.01706463808</v>
      </c>
      <c r="E1237" s="10">
        <v>175589.1970000002</v>
      </c>
      <c r="F1237" s="10">
        <v>194804.01</v>
      </c>
      <c r="G1237" s="10">
        <f t="shared" si="2"/>
        <v>515592.9879</v>
      </c>
      <c r="H1237" s="11">
        <f t="shared" si="5"/>
        <v>-0.01386567982</v>
      </c>
      <c r="J1237" s="12"/>
      <c r="K1237" s="12"/>
      <c r="L1237" s="12"/>
      <c r="M1237" s="12"/>
      <c r="N1237" s="12"/>
      <c r="O1237" s="12"/>
      <c r="P1237" s="12"/>
      <c r="Q1237" s="12">
        <v>44893.0</v>
      </c>
      <c r="R1237" s="2">
        <v>241.76</v>
      </c>
      <c r="S1237" s="3" t="s">
        <v>746</v>
      </c>
      <c r="T1237" s="4">
        <f t="array" ref="T1237">XLOOKUP(S1237,'Agregado (2)'!$B$2:$B$1511,'Agregado (2)'!$H$2:$H$1511)</f>
        <v>0.001717910318</v>
      </c>
      <c r="V1237" s="12">
        <v>44893.0</v>
      </c>
      <c r="W1237" s="2">
        <v>291.89</v>
      </c>
      <c r="Y1237" s="12">
        <v>44893.0</v>
      </c>
      <c r="Z1237" s="2">
        <v>291.89</v>
      </c>
      <c r="AA1237" s="22">
        <f t="shared" si="7"/>
        <v>-0.03073324578</v>
      </c>
      <c r="AB1237" s="3" t="s">
        <v>746</v>
      </c>
      <c r="AC1237" s="4">
        <f t="array" ref="AC1237">XLOOKUP(AB1237,'Agregado (2)'!$B$2:$B$1511,'Agregado (2)'!$H$2:$H$1511)</f>
        <v>0.001717910318</v>
      </c>
      <c r="AD1237" s="3" t="s">
        <v>746</v>
      </c>
      <c r="AE1237" s="2">
        <v>683.772</v>
      </c>
      <c r="AF1237" s="12">
        <v>44890.0</v>
      </c>
      <c r="AG1237" s="2">
        <v>182.86</v>
      </c>
      <c r="AH1237" s="9">
        <f t="shared" si="8"/>
        <v>-0.001857619504</v>
      </c>
    </row>
    <row r="1238" ht="15.75" customHeight="1">
      <c r="B1238" s="13" t="s">
        <v>746</v>
      </c>
      <c r="C1238" s="10">
        <v>145883.57000000018</v>
      </c>
      <c r="D1238" s="21">
        <f t="shared" si="1"/>
        <v>0.004698126605</v>
      </c>
      <c r="E1238" s="10">
        <v>175710.39100000018</v>
      </c>
      <c r="F1238" s="10">
        <v>194885.526</v>
      </c>
      <c r="G1238" s="10">
        <f t="shared" si="2"/>
        <v>516479.4917</v>
      </c>
      <c r="H1238" s="11">
        <f t="shared" si="5"/>
        <v>0.001717910318</v>
      </c>
      <c r="J1238" s="12"/>
      <c r="K1238" s="12"/>
      <c r="L1238" s="12"/>
      <c r="M1238" s="12"/>
      <c r="N1238" s="12"/>
      <c r="O1238" s="12"/>
      <c r="P1238" s="12"/>
      <c r="Q1238" s="12">
        <v>44894.0</v>
      </c>
      <c r="R1238" s="2">
        <v>240.33</v>
      </c>
      <c r="S1238" s="3" t="s">
        <v>747</v>
      </c>
      <c r="T1238" s="4">
        <f t="array" ref="T1238">XLOOKUP(S1238,'Agregado (2)'!$B$2:$B$1511,'Agregado (2)'!$H$2:$H$1511)</f>
        <v>0.002171966657</v>
      </c>
      <c r="V1238" s="12">
        <v>44894.0</v>
      </c>
      <c r="W1238" s="2">
        <v>289.53</v>
      </c>
      <c r="Y1238" s="12">
        <v>44894.0</v>
      </c>
      <c r="Z1238" s="2">
        <v>289.53</v>
      </c>
      <c r="AA1238" s="22">
        <f t="shared" si="7"/>
        <v>-0.008118100378</v>
      </c>
      <c r="AB1238" s="3" t="s">
        <v>747</v>
      </c>
      <c r="AC1238" s="4">
        <f t="array" ref="AC1238">XLOOKUP(AB1238,'Agregado (2)'!$B$2:$B$1511,'Agregado (2)'!$H$2:$H$1511)</f>
        <v>0.002171966657</v>
      </c>
      <c r="AD1238" s="3" t="s">
        <v>747</v>
      </c>
      <c r="AE1238" s="2">
        <v>884.649</v>
      </c>
      <c r="AF1238" s="12">
        <v>44893.0</v>
      </c>
      <c r="AG1238" s="2">
        <v>182.92</v>
      </c>
      <c r="AH1238" s="9">
        <f t="shared" si="8"/>
        <v>0.0003280660536</v>
      </c>
    </row>
    <row r="1239" ht="15.75" customHeight="1">
      <c r="B1239" s="13" t="s">
        <v>747</v>
      </c>
      <c r="C1239" s="10">
        <v>146768.2190000002</v>
      </c>
      <c r="D1239" s="21">
        <f t="shared" si="1"/>
        <v>0.006045763107</v>
      </c>
      <c r="E1239" s="10">
        <v>175871.94100000017</v>
      </c>
      <c r="F1239" s="10">
        <v>194962.32100000003</v>
      </c>
      <c r="G1239" s="10">
        <f t="shared" si="2"/>
        <v>517602.487</v>
      </c>
      <c r="H1239" s="11">
        <f t="shared" si="5"/>
        <v>0.002171966657</v>
      </c>
      <c r="J1239" s="12"/>
      <c r="K1239" s="12"/>
      <c r="L1239" s="12"/>
      <c r="M1239" s="12"/>
      <c r="N1239" s="12"/>
      <c r="O1239" s="12"/>
      <c r="P1239" s="12"/>
      <c r="Q1239" s="12">
        <v>44895.0</v>
      </c>
      <c r="R1239" s="2">
        <v>255.14</v>
      </c>
      <c r="S1239" s="3" t="s">
        <v>748</v>
      </c>
      <c r="T1239" s="4">
        <f t="array" ref="T1239">XLOOKUP(S1239,'Agregado (2)'!$B$2:$B$1511,'Agregado (2)'!$H$2:$H$1511)</f>
        <v>-0.002110149784</v>
      </c>
      <c r="V1239" s="12">
        <v>44895.0</v>
      </c>
      <c r="W1239" s="2">
        <v>298.27</v>
      </c>
      <c r="Y1239" s="12">
        <v>44895.0</v>
      </c>
      <c r="Z1239" s="2">
        <v>298.27</v>
      </c>
      <c r="AA1239" s="22">
        <f t="shared" si="7"/>
        <v>0.02974019798</v>
      </c>
      <c r="AB1239" s="3" t="s">
        <v>748</v>
      </c>
      <c r="AC1239" s="4">
        <f t="array" ref="AC1239">XLOOKUP(AB1239,'Agregado (2)'!$B$2:$B$1511,'Agregado (2)'!$H$2:$H$1511)</f>
        <v>-0.002110149784</v>
      </c>
      <c r="AD1239" s="3" t="s">
        <v>748</v>
      </c>
      <c r="AE1239" s="2">
        <v>-1484.77</v>
      </c>
      <c r="AF1239" s="12">
        <v>44894.0</v>
      </c>
      <c r="AG1239" s="2">
        <v>180.83</v>
      </c>
      <c r="AH1239" s="9">
        <f t="shared" si="8"/>
        <v>-0.01149153539</v>
      </c>
    </row>
    <row r="1240" ht="15.75" customHeight="1">
      <c r="B1240" s="13" t="s">
        <v>748</v>
      </c>
      <c r="C1240" s="10">
        <v>145283.4490000002</v>
      </c>
      <c r="D1240" s="21">
        <f t="shared" si="1"/>
        <v>-0.01016794598</v>
      </c>
      <c r="E1240" s="10">
        <v>175991.23300000015</v>
      </c>
      <c r="F1240" s="10">
        <v>195236.74800000002</v>
      </c>
      <c r="G1240" s="10">
        <f t="shared" si="2"/>
        <v>516511.4198</v>
      </c>
      <c r="H1240" s="11">
        <f t="shared" si="5"/>
        <v>-0.002110149784</v>
      </c>
      <c r="J1240" s="12"/>
      <c r="K1240" s="12"/>
      <c r="L1240" s="12"/>
      <c r="M1240" s="12"/>
      <c r="N1240" s="12"/>
      <c r="O1240" s="12"/>
      <c r="P1240" s="12"/>
      <c r="Q1240" s="12">
        <v>44896.0</v>
      </c>
      <c r="R1240" s="2">
        <v>254.69</v>
      </c>
      <c r="S1240" s="3" t="s">
        <v>749</v>
      </c>
      <c r="T1240" s="4">
        <f t="array" ref="T1240">XLOOKUP(S1240,'Agregado (2)'!$B$2:$B$1511,'Agregado (2)'!$H$2:$H$1511)</f>
        <v>-0.0004146012213</v>
      </c>
      <c r="V1240" s="12">
        <v>44896.0</v>
      </c>
      <c r="W1240" s="2">
        <v>306.08</v>
      </c>
      <c r="Y1240" s="12">
        <v>44896.0</v>
      </c>
      <c r="Z1240" s="2">
        <v>306.08</v>
      </c>
      <c r="AA1240" s="22">
        <f t="shared" si="7"/>
        <v>0.02584738912</v>
      </c>
      <c r="AB1240" s="3" t="s">
        <v>749</v>
      </c>
      <c r="AC1240" s="4">
        <f t="array" ref="AC1240">XLOOKUP(AB1240,'Agregado (2)'!$B$2:$B$1511,'Agregado (2)'!$H$2:$H$1511)</f>
        <v>-0.0004146012213</v>
      </c>
      <c r="AD1240" s="3" t="s">
        <v>749</v>
      </c>
      <c r="AE1240" s="2">
        <v>-731.385</v>
      </c>
      <c r="AF1240" s="12">
        <v>44895.0</v>
      </c>
      <c r="AG1240" s="2">
        <v>194.7</v>
      </c>
      <c r="AH1240" s="9">
        <f t="shared" si="8"/>
        <v>0.07390254898</v>
      </c>
    </row>
    <row r="1241" ht="15.75" customHeight="1">
      <c r="B1241" s="13" t="s">
        <v>749</v>
      </c>
      <c r="C1241" s="10">
        <v>144552.0640000002</v>
      </c>
      <c r="D1241" s="21">
        <f t="shared" si="1"/>
        <v>-0.005046907778</v>
      </c>
      <c r="E1241" s="10">
        <v>176427.97800000015</v>
      </c>
      <c r="F1241" s="10">
        <v>195317.28100000002</v>
      </c>
      <c r="G1241" s="10">
        <f t="shared" si="2"/>
        <v>516297.318</v>
      </c>
      <c r="H1241" s="11">
        <f t="shared" si="5"/>
        <v>-0.0004146012213</v>
      </c>
      <c r="J1241" s="12"/>
      <c r="K1241" s="12"/>
      <c r="L1241" s="12"/>
      <c r="M1241" s="12"/>
      <c r="N1241" s="12"/>
      <c r="O1241" s="12"/>
      <c r="P1241" s="12"/>
      <c r="Q1241" s="12">
        <v>44897.0</v>
      </c>
      <c r="R1241" s="2">
        <v>255.02</v>
      </c>
      <c r="S1241" s="3">
        <v>44573.0</v>
      </c>
      <c r="T1241" s="4">
        <f t="array" ref="T1241">XLOOKUP(S1241,'Agregado (2)'!$B$2:$B$1511,'Agregado (2)'!$H$2:$H$1511)</f>
        <v>-0.01113742128</v>
      </c>
      <c r="V1241" s="12">
        <v>44897.0</v>
      </c>
      <c r="W1241" s="2">
        <v>301.73</v>
      </c>
      <c r="Y1241" s="12">
        <v>44897.0</v>
      </c>
      <c r="Z1241" s="2">
        <v>301.73</v>
      </c>
      <c r="AA1241" s="22">
        <f t="shared" si="7"/>
        <v>-0.01431392794</v>
      </c>
      <c r="AB1241" s="3">
        <v>44573.0</v>
      </c>
      <c r="AC1241" s="4">
        <f t="array" ref="AC1241">XLOOKUP(AB1241,'Agregado (2)'!$B$2:$B$1511,'Agregado (2)'!$H$2:$H$1511)</f>
        <v>-0.01113742128</v>
      </c>
      <c r="AD1241" s="3">
        <v>44573.0</v>
      </c>
      <c r="AE1241" s="2">
        <v>-5808.828</v>
      </c>
      <c r="AF1241" s="12">
        <v>44896.0</v>
      </c>
      <c r="AG1241" s="2">
        <v>194.7</v>
      </c>
      <c r="AH1241" s="9">
        <f t="shared" si="8"/>
        <v>0</v>
      </c>
    </row>
    <row r="1242" ht="15.75" customHeight="1">
      <c r="B1242" s="13">
        <v>44573.0</v>
      </c>
      <c r="C1242" s="10">
        <v>138743.23600000018</v>
      </c>
      <c r="D1242" s="21">
        <f t="shared" si="1"/>
        <v>-0.04101474527</v>
      </c>
      <c r="E1242" s="10">
        <v>176550.80800000014</v>
      </c>
      <c r="F1242" s="10">
        <v>195284.997</v>
      </c>
      <c r="G1242" s="10">
        <f t="shared" si="2"/>
        <v>510579</v>
      </c>
      <c r="H1242" s="11">
        <f t="shared" si="5"/>
        <v>-0.01113742128</v>
      </c>
      <c r="J1242" s="12"/>
      <c r="K1242" s="12"/>
      <c r="L1242" s="12"/>
      <c r="M1242" s="12"/>
      <c r="N1242" s="12"/>
      <c r="O1242" s="12"/>
      <c r="P1242" s="12"/>
      <c r="Q1242" s="12">
        <v>44900.0</v>
      </c>
      <c r="R1242" s="2">
        <v>250.2</v>
      </c>
      <c r="S1242" s="3">
        <v>44604.0</v>
      </c>
      <c r="T1242" s="4">
        <f t="array" ref="T1242">XLOOKUP(S1242,'Agregado (2)'!$B$2:$B$1511,'Agregado (2)'!$H$2:$H$1511)</f>
        <v>0.004903663935</v>
      </c>
      <c r="V1242" s="12">
        <v>44900.0</v>
      </c>
      <c r="W1242" s="2">
        <v>291.3</v>
      </c>
      <c r="Y1242" s="12">
        <v>44900.0</v>
      </c>
      <c r="Z1242" s="2">
        <v>291.3</v>
      </c>
      <c r="AA1242" s="22">
        <f t="shared" si="7"/>
        <v>-0.03517891378</v>
      </c>
      <c r="AB1242" s="3">
        <v>44604.0</v>
      </c>
      <c r="AC1242" s="4">
        <f t="array" ref="AC1242">XLOOKUP(AB1242,'Agregado (2)'!$B$2:$B$1511,'Agregado (2)'!$H$2:$H$1511)</f>
        <v>0.004903663935</v>
      </c>
      <c r="AD1242" s="3">
        <v>44604.0</v>
      </c>
      <c r="AE1242" s="2">
        <v>1609.033</v>
      </c>
      <c r="AF1242" s="12">
        <v>44897.0</v>
      </c>
      <c r="AG1242" s="2">
        <v>194.86</v>
      </c>
      <c r="AH1242" s="9">
        <f t="shared" si="8"/>
        <v>0.000821439619</v>
      </c>
    </row>
    <row r="1243" ht="15.75" customHeight="1">
      <c r="B1243" s="13">
        <v>44604.0</v>
      </c>
      <c r="C1243" s="10">
        <v>140352.26900000017</v>
      </c>
      <c r="D1243" s="21">
        <f t="shared" si="1"/>
        <v>0.01153046751</v>
      </c>
      <c r="E1243" s="10">
        <v>177184.99300000013</v>
      </c>
      <c r="F1243" s="10">
        <v>195551.583</v>
      </c>
      <c r="G1243" s="10">
        <f t="shared" si="2"/>
        <v>513088.8565</v>
      </c>
      <c r="H1243" s="11">
        <f t="shared" si="5"/>
        <v>0.004903663935</v>
      </c>
      <c r="J1243" s="12"/>
      <c r="K1243" s="12"/>
      <c r="L1243" s="12"/>
      <c r="M1243" s="12"/>
      <c r="N1243" s="12"/>
      <c r="O1243" s="12"/>
      <c r="P1243" s="12"/>
      <c r="Q1243" s="12">
        <v>44901.0</v>
      </c>
      <c r="R1243" s="2">
        <v>245.12</v>
      </c>
      <c r="S1243" s="3">
        <v>44693.0</v>
      </c>
      <c r="T1243" s="4">
        <f t="array" ref="T1243">XLOOKUP(S1243,'Agregado (2)'!$B$2:$B$1511,'Agregado (2)'!$H$2:$H$1511)</f>
        <v>-0.002777208445</v>
      </c>
      <c r="V1243" s="12">
        <v>44901.0</v>
      </c>
      <c r="W1243" s="2">
        <v>292.6</v>
      </c>
      <c r="Y1243" s="12">
        <v>44901.0</v>
      </c>
      <c r="Z1243" s="2">
        <v>292.6</v>
      </c>
      <c r="AA1243" s="22">
        <f t="shared" si="7"/>
        <v>0.004452824621</v>
      </c>
      <c r="AB1243" s="3">
        <v>44693.0</v>
      </c>
      <c r="AC1243" s="4">
        <f t="array" ref="AC1243">XLOOKUP(AB1243,'Agregado (2)'!$B$2:$B$1511,'Agregado (2)'!$H$2:$H$1511)</f>
        <v>-0.002777208445</v>
      </c>
      <c r="AD1243" s="3">
        <v>44693.0</v>
      </c>
      <c r="AE1243" s="2">
        <v>-1993.786</v>
      </c>
      <c r="AF1243" s="12">
        <v>44900.0</v>
      </c>
      <c r="AG1243" s="2">
        <v>182.45</v>
      </c>
      <c r="AH1243" s="9">
        <f t="shared" si="8"/>
        <v>-0.06580518911</v>
      </c>
    </row>
    <row r="1244" ht="15.75" customHeight="1">
      <c r="B1244" s="13">
        <v>44693.0</v>
      </c>
      <c r="C1244" s="10">
        <v>138358.48300000018</v>
      </c>
      <c r="D1244" s="21">
        <f t="shared" si="1"/>
        <v>-0.01430744955</v>
      </c>
      <c r="E1244" s="10">
        <v>177491.51300000012</v>
      </c>
      <c r="F1244" s="10">
        <v>195815.89700000003</v>
      </c>
      <c r="G1244" s="10">
        <f t="shared" si="2"/>
        <v>511665.8787</v>
      </c>
      <c r="H1244" s="11">
        <f t="shared" si="5"/>
        <v>-0.002777208445</v>
      </c>
      <c r="J1244" s="12"/>
      <c r="K1244" s="12"/>
      <c r="L1244" s="12"/>
      <c r="M1244" s="12"/>
      <c r="N1244" s="12"/>
      <c r="O1244" s="12"/>
      <c r="P1244" s="12"/>
      <c r="Q1244" s="12">
        <v>44902.0</v>
      </c>
      <c r="R1244" s="2">
        <v>244.37</v>
      </c>
      <c r="S1244" s="3">
        <v>44724.0</v>
      </c>
      <c r="T1244" s="4">
        <f t="array" ref="T1244">XLOOKUP(S1244,'Agregado (2)'!$B$2:$B$1511,'Agregado (2)'!$H$2:$H$1511)</f>
        <v>-0.0007109006134</v>
      </c>
      <c r="V1244" s="12">
        <v>44902.0</v>
      </c>
      <c r="W1244" s="2">
        <v>290.68</v>
      </c>
      <c r="Y1244" s="12">
        <v>44902.0</v>
      </c>
      <c r="Z1244" s="2">
        <v>290.68</v>
      </c>
      <c r="AA1244" s="22">
        <f t="shared" si="7"/>
        <v>-0.006583482838</v>
      </c>
      <c r="AB1244" s="3">
        <v>44724.0</v>
      </c>
      <c r="AC1244" s="4">
        <f t="array" ref="AC1244">XLOOKUP(AB1244,'Agregado (2)'!$B$2:$B$1511,'Agregado (2)'!$H$2:$H$1511)</f>
        <v>-0.0007109006134</v>
      </c>
      <c r="AD1244" s="3">
        <v>44724.0</v>
      </c>
      <c r="AE1244" s="2">
        <v>-639.442</v>
      </c>
      <c r="AF1244" s="12">
        <v>44901.0</v>
      </c>
      <c r="AG1244" s="2">
        <v>179.82</v>
      </c>
      <c r="AH1244" s="9">
        <f t="shared" si="8"/>
        <v>-0.01451981233</v>
      </c>
    </row>
    <row r="1245" ht="15.75" customHeight="1">
      <c r="B1245" s="13">
        <v>44724.0</v>
      </c>
      <c r="C1245" s="10">
        <v>137719.04100000017</v>
      </c>
      <c r="D1245" s="21">
        <f t="shared" si="1"/>
        <v>-0.004632344815</v>
      </c>
      <c r="E1245" s="10">
        <v>177551.72100000014</v>
      </c>
      <c r="F1245" s="10">
        <v>196031.507</v>
      </c>
      <c r="G1245" s="10">
        <f t="shared" si="2"/>
        <v>511302.2644</v>
      </c>
      <c r="H1245" s="11">
        <f t="shared" si="5"/>
        <v>-0.0007109006134</v>
      </c>
      <c r="J1245" s="12"/>
      <c r="K1245" s="12"/>
      <c r="L1245" s="12"/>
      <c r="M1245" s="12"/>
      <c r="N1245" s="12"/>
      <c r="O1245" s="12"/>
      <c r="P1245" s="12"/>
      <c r="Q1245" s="12">
        <v>44903.0</v>
      </c>
      <c r="R1245" s="2">
        <v>247.4</v>
      </c>
      <c r="S1245" s="3">
        <v>44754.0</v>
      </c>
      <c r="T1245" s="4">
        <f t="array" ref="T1245">XLOOKUP(S1245,'Agregado (2)'!$B$2:$B$1511,'Agregado (2)'!$H$2:$H$1511)</f>
        <v>-0.000135757434</v>
      </c>
      <c r="V1245" s="12">
        <v>44903.0</v>
      </c>
      <c r="W1245" s="2">
        <v>289.86</v>
      </c>
      <c r="Y1245" s="12">
        <v>44903.0</v>
      </c>
      <c r="Z1245" s="2">
        <v>289.86</v>
      </c>
      <c r="AA1245" s="22">
        <f t="shared" si="7"/>
        <v>-0.002824957954</v>
      </c>
      <c r="AB1245" s="3">
        <v>44754.0</v>
      </c>
      <c r="AC1245" s="4">
        <f t="array" ref="AC1245">XLOOKUP(AB1245,'Agregado (2)'!$B$2:$B$1511,'Agregado (2)'!$H$2:$H$1511)</f>
        <v>-0.000135757434</v>
      </c>
      <c r="AD1245" s="3">
        <v>44754.0</v>
      </c>
      <c r="AE1245" s="2">
        <v>-275.754</v>
      </c>
      <c r="AF1245" s="12">
        <v>44902.0</v>
      </c>
      <c r="AG1245" s="2">
        <v>174.04</v>
      </c>
      <c r="AH1245" s="9">
        <f t="shared" si="8"/>
        <v>-0.0326711927</v>
      </c>
    </row>
    <row r="1246" ht="15.75" customHeight="1">
      <c r="B1246" s="13">
        <v>44754.0</v>
      </c>
      <c r="C1246" s="10">
        <v>137443.2870000002</v>
      </c>
      <c r="D1246" s="21">
        <f t="shared" si="1"/>
        <v>-0.002004301202</v>
      </c>
      <c r="E1246" s="10">
        <v>177749.53100000013</v>
      </c>
      <c r="F1246" s="10">
        <v>196040.04</v>
      </c>
      <c r="G1246" s="10">
        <f t="shared" si="2"/>
        <v>511232.856</v>
      </c>
      <c r="H1246" s="11">
        <f t="shared" si="5"/>
        <v>-0.000135757434</v>
      </c>
      <c r="J1246" s="12"/>
      <c r="K1246" s="12"/>
      <c r="L1246" s="12"/>
      <c r="M1246" s="12"/>
      <c r="N1246" s="12"/>
      <c r="O1246" s="12"/>
      <c r="P1246" s="12"/>
      <c r="Q1246" s="12">
        <v>44904.0</v>
      </c>
      <c r="R1246" s="2">
        <v>245.42</v>
      </c>
      <c r="S1246" s="3">
        <v>44785.0</v>
      </c>
      <c r="T1246" s="4">
        <f t="array" ref="T1246">XLOOKUP(S1246,'Agregado (2)'!$B$2:$B$1511,'Agregado (2)'!$H$2:$H$1511)</f>
        <v>0.002926867073</v>
      </c>
      <c r="V1246" s="12">
        <v>44904.0</v>
      </c>
      <c r="W1246" s="2">
        <v>287.97</v>
      </c>
      <c r="Y1246" s="12">
        <v>44904.0</v>
      </c>
      <c r="Z1246" s="2">
        <v>287.97</v>
      </c>
      <c r="AA1246" s="22">
        <f t="shared" si="7"/>
        <v>-0.006541739751</v>
      </c>
      <c r="AB1246" s="3">
        <v>44785.0</v>
      </c>
      <c r="AC1246" s="4">
        <f t="array" ref="AC1246">XLOOKUP(AB1246,'Agregado (2)'!$B$2:$B$1511,'Agregado (2)'!$H$2:$H$1511)</f>
        <v>0.002926867073</v>
      </c>
      <c r="AD1246" s="3">
        <v>44785.0</v>
      </c>
      <c r="AE1246" s="2">
        <v>1867.762</v>
      </c>
      <c r="AF1246" s="12">
        <v>44903.0</v>
      </c>
      <c r="AG1246" s="2">
        <v>173.44</v>
      </c>
      <c r="AH1246" s="9">
        <f t="shared" si="8"/>
        <v>-0.003453439601</v>
      </c>
    </row>
    <row r="1247" ht="15.75" customHeight="1">
      <c r="B1247" s="13">
        <v>44785.0</v>
      </c>
      <c r="C1247" s="10">
        <v>139311.04900000017</v>
      </c>
      <c r="D1247" s="21">
        <f t="shared" si="1"/>
        <v>0.01349782182</v>
      </c>
      <c r="E1247" s="10">
        <v>177413.87300000014</v>
      </c>
      <c r="F1247" s="10">
        <v>196006.423</v>
      </c>
      <c r="G1247" s="10">
        <f t="shared" si="2"/>
        <v>512731.3585</v>
      </c>
      <c r="H1247" s="11">
        <f t="shared" si="5"/>
        <v>0.002926867073</v>
      </c>
      <c r="J1247" s="12"/>
      <c r="K1247" s="12"/>
      <c r="L1247" s="12"/>
      <c r="M1247" s="12"/>
      <c r="N1247" s="12"/>
      <c r="O1247" s="12"/>
      <c r="P1247" s="12"/>
      <c r="Q1247" s="12">
        <v>44907.0</v>
      </c>
      <c r="R1247" s="2">
        <v>252.51</v>
      </c>
      <c r="S1247" s="3">
        <v>44816.0</v>
      </c>
      <c r="T1247" s="4">
        <f t="array" ref="T1247">XLOOKUP(S1247,'Agregado (2)'!$B$2:$B$1511,'Agregado (2)'!$H$2:$H$1511)</f>
        <v>0.004000889075</v>
      </c>
      <c r="V1247" s="12">
        <v>44907.0</v>
      </c>
      <c r="W1247" s="2">
        <v>291.04</v>
      </c>
      <c r="Y1247" s="12">
        <v>44907.0</v>
      </c>
      <c r="Z1247" s="2">
        <v>291.04</v>
      </c>
      <c r="AA1247" s="22">
        <f t="shared" si="7"/>
        <v>0.01060440673</v>
      </c>
      <c r="AB1247" s="3">
        <v>44816.0</v>
      </c>
      <c r="AC1247" s="4">
        <f t="array" ref="AC1247">XLOOKUP(AB1247,'Agregado (2)'!$B$2:$B$1511,'Agregado (2)'!$H$2:$H$1511)</f>
        <v>0.004000889075</v>
      </c>
      <c r="AD1247" s="3">
        <v>44816.0</v>
      </c>
      <c r="AE1247" s="2">
        <v>2238.601</v>
      </c>
      <c r="AF1247" s="12">
        <v>44904.0</v>
      </c>
      <c r="AG1247" s="2">
        <v>179.05</v>
      </c>
      <c r="AH1247" s="9">
        <f t="shared" si="8"/>
        <v>0.03183337819</v>
      </c>
    </row>
    <row r="1248" ht="15.75" customHeight="1">
      <c r="B1248" s="13">
        <v>44816.0</v>
      </c>
      <c r="C1248" s="10">
        <v>141549.65000000017</v>
      </c>
      <c r="D1248" s="21">
        <f t="shared" si="1"/>
        <v>0.01594134327</v>
      </c>
      <c r="E1248" s="10">
        <v>177055.74600000013</v>
      </c>
      <c r="F1248" s="10">
        <v>196181.437</v>
      </c>
      <c r="G1248" s="10">
        <f t="shared" si="2"/>
        <v>514786.8489</v>
      </c>
      <c r="H1248" s="11">
        <f t="shared" si="5"/>
        <v>0.004000889075</v>
      </c>
      <c r="J1248" s="12"/>
      <c r="K1248" s="12"/>
      <c r="L1248" s="12"/>
      <c r="M1248" s="12"/>
      <c r="N1248" s="12"/>
      <c r="O1248" s="12"/>
      <c r="P1248" s="12"/>
      <c r="Q1248" s="12">
        <v>44908.0</v>
      </c>
      <c r="R1248" s="2">
        <v>256.92</v>
      </c>
      <c r="S1248" s="3">
        <v>44907.0</v>
      </c>
      <c r="T1248" s="4">
        <f t="array" ref="T1248">XLOOKUP(S1248,'Agregado (2)'!$B$2:$B$1511,'Agregado (2)'!$H$2:$H$1511)</f>
        <v>0.004997848108</v>
      </c>
      <c r="V1248" s="12">
        <v>44908.0</v>
      </c>
      <c r="W1248" s="2">
        <v>301.63</v>
      </c>
      <c r="Y1248" s="12">
        <v>44908.0</v>
      </c>
      <c r="Z1248" s="2">
        <v>301.63</v>
      </c>
      <c r="AA1248" s="22">
        <f t="shared" si="7"/>
        <v>0.03574038591</v>
      </c>
      <c r="AB1248" s="3">
        <v>44907.0</v>
      </c>
      <c r="AC1248" s="4">
        <f t="array" ref="AC1248">XLOOKUP(AB1248,'Agregado (2)'!$B$2:$B$1511,'Agregado (2)'!$H$2:$H$1511)</f>
        <v>0.004997848108</v>
      </c>
      <c r="AD1248" s="3">
        <v>44907.0</v>
      </c>
      <c r="AE1248" s="2">
        <v>3067.951</v>
      </c>
      <c r="AF1248" s="12">
        <v>44907.0</v>
      </c>
      <c r="AG1248" s="2">
        <v>167.82</v>
      </c>
      <c r="AH1248" s="9">
        <f t="shared" si="8"/>
        <v>-0.06477312</v>
      </c>
    </row>
    <row r="1249" ht="15.75" customHeight="1">
      <c r="B1249" s="13">
        <v>44907.0</v>
      </c>
      <c r="C1249" s="10">
        <v>144617.60100000017</v>
      </c>
      <c r="D1249" s="21">
        <f t="shared" si="1"/>
        <v>0.02144248538</v>
      </c>
      <c r="E1249" s="10">
        <v>176858.24100000013</v>
      </c>
      <c r="F1249" s="10">
        <v>195890.252</v>
      </c>
      <c r="G1249" s="10">
        <f t="shared" si="2"/>
        <v>517366.1154</v>
      </c>
      <c r="H1249" s="11">
        <f t="shared" si="5"/>
        <v>0.004997848108</v>
      </c>
      <c r="J1249" s="12"/>
      <c r="K1249" s="12"/>
      <c r="L1249" s="12"/>
      <c r="M1249" s="12"/>
      <c r="N1249" s="12"/>
      <c r="O1249" s="12"/>
      <c r="P1249" s="12"/>
      <c r="Q1249" s="12">
        <v>44909.0</v>
      </c>
      <c r="R1249" s="2">
        <v>257.22</v>
      </c>
      <c r="S1249" s="3" t="s">
        <v>750</v>
      </c>
      <c r="T1249" s="4">
        <f t="array" ref="T1249">XLOOKUP(S1249,'Agregado (2)'!$B$2:$B$1511,'Agregado (2)'!$H$2:$H$1511)</f>
        <v>0.005798392522</v>
      </c>
      <c r="V1249" s="12">
        <v>44909.0</v>
      </c>
      <c r="W1249" s="2">
        <v>297.62</v>
      </c>
      <c r="Y1249" s="12">
        <v>44909.0</v>
      </c>
      <c r="Z1249" s="2">
        <v>297.62</v>
      </c>
      <c r="AA1249" s="22">
        <f t="shared" si="7"/>
        <v>-0.01338359568</v>
      </c>
      <c r="AB1249" s="3" t="s">
        <v>750</v>
      </c>
      <c r="AC1249" s="4">
        <f t="array" ref="AC1249">XLOOKUP(AB1249,'Agregado (2)'!$B$2:$B$1511,'Agregado (2)'!$H$2:$H$1511)</f>
        <v>0.005798392522</v>
      </c>
      <c r="AD1249" s="3" t="s">
        <v>750</v>
      </c>
      <c r="AE1249" s="2">
        <v>3271.126</v>
      </c>
      <c r="AF1249" s="12">
        <v>44908.0</v>
      </c>
      <c r="AG1249" s="2">
        <v>160.95</v>
      </c>
      <c r="AH1249" s="9">
        <f t="shared" si="8"/>
        <v>-0.0417982187</v>
      </c>
    </row>
    <row r="1250" ht="15.75" customHeight="1">
      <c r="B1250" s="13" t="s">
        <v>750</v>
      </c>
      <c r="C1250" s="10">
        <v>147888.72700000016</v>
      </c>
      <c r="D1250" s="21">
        <f t="shared" si="1"/>
        <v>0.02236712208</v>
      </c>
      <c r="E1250" s="10">
        <v>176497.65400000013</v>
      </c>
      <c r="F1250" s="10">
        <v>195988.318</v>
      </c>
      <c r="G1250" s="10">
        <f t="shared" si="2"/>
        <v>520374.7214</v>
      </c>
      <c r="H1250" s="11">
        <f t="shared" si="5"/>
        <v>0.005798392522</v>
      </c>
      <c r="J1250" s="12"/>
      <c r="K1250" s="12"/>
      <c r="L1250" s="12"/>
      <c r="M1250" s="12"/>
      <c r="N1250" s="12"/>
      <c r="O1250" s="12"/>
      <c r="P1250" s="12"/>
      <c r="Q1250" s="12">
        <v>44910.0</v>
      </c>
      <c r="R1250" s="2">
        <v>249.01</v>
      </c>
      <c r="S1250" s="3" t="s">
        <v>751</v>
      </c>
      <c r="T1250" s="4">
        <f t="array" ref="T1250">XLOOKUP(S1250,'Agregado (2)'!$B$2:$B$1511,'Agregado (2)'!$H$2:$H$1511)</f>
        <v>0.008408721661</v>
      </c>
      <c r="V1250" s="12">
        <v>44910.0</v>
      </c>
      <c r="W1250" s="2">
        <v>286.86</v>
      </c>
      <c r="Y1250" s="12">
        <v>44910.0</v>
      </c>
      <c r="Z1250" s="2">
        <v>286.86</v>
      </c>
      <c r="AA1250" s="22">
        <f t="shared" si="7"/>
        <v>-0.03682321314</v>
      </c>
      <c r="AB1250" s="3" t="s">
        <v>751</v>
      </c>
      <c r="AC1250" s="4">
        <f t="array" ref="AC1250">XLOOKUP(AB1250,'Agregado (2)'!$B$2:$B$1511,'Agregado (2)'!$H$2:$H$1511)</f>
        <v>0.008408721661</v>
      </c>
      <c r="AD1250" s="3" t="s">
        <v>751</v>
      </c>
      <c r="AE1250" s="2">
        <v>1366.213</v>
      </c>
      <c r="AF1250" s="12">
        <v>44909.0</v>
      </c>
      <c r="AG1250" s="2">
        <v>156.8</v>
      </c>
      <c r="AH1250" s="9">
        <f t="shared" si="8"/>
        <v>-0.02612264983</v>
      </c>
    </row>
    <row r="1251" ht="15.75" customHeight="1">
      <c r="B1251" s="13" t="s">
        <v>751</v>
      </c>
      <c r="C1251" s="10">
        <v>149254.94000000015</v>
      </c>
      <c r="D1251" s="21">
        <f t="shared" si="1"/>
        <v>0.00919570416</v>
      </c>
      <c r="E1251" s="10">
        <v>179752.7640000001</v>
      </c>
      <c r="F1251" s="10">
        <v>195761.143</v>
      </c>
      <c r="G1251" s="10">
        <f t="shared" si="2"/>
        <v>524768.8562</v>
      </c>
      <c r="H1251" s="11">
        <f t="shared" si="5"/>
        <v>0.008408721661</v>
      </c>
      <c r="J1251" s="12"/>
      <c r="K1251" s="12"/>
      <c r="L1251" s="12"/>
      <c r="M1251" s="12"/>
      <c r="N1251" s="12"/>
      <c r="O1251" s="12"/>
      <c r="P1251" s="12"/>
      <c r="Q1251" s="12">
        <v>44911.0</v>
      </c>
      <c r="R1251" s="2">
        <v>244.69</v>
      </c>
      <c r="S1251" s="3" t="s">
        <v>752</v>
      </c>
      <c r="T1251" s="4">
        <f t="array" ref="T1251">XLOOKUP(S1251,'Agregado (2)'!$B$2:$B$1511,'Agregado (2)'!$H$2:$H$1511)</f>
        <v>-0.009772981405</v>
      </c>
      <c r="V1251" s="12">
        <v>44911.0</v>
      </c>
      <c r="W1251" s="2">
        <v>281.76</v>
      </c>
      <c r="Y1251" s="12">
        <v>44911.0</v>
      </c>
      <c r="Z1251" s="2">
        <v>281.76</v>
      </c>
      <c r="AA1251" s="22">
        <f t="shared" si="7"/>
        <v>-0.01793864712</v>
      </c>
      <c r="AB1251" s="3" t="s">
        <v>752</v>
      </c>
      <c r="AC1251" s="4">
        <f t="array" ref="AC1251">XLOOKUP(AB1251,'Agregado (2)'!$B$2:$B$1511,'Agregado (2)'!$H$2:$H$1511)</f>
        <v>-0.009772981405</v>
      </c>
      <c r="AD1251" s="3" t="s">
        <v>752</v>
      </c>
      <c r="AE1251" s="2">
        <v>-279.637</v>
      </c>
      <c r="AF1251" s="12">
        <v>44910.0</v>
      </c>
      <c r="AG1251" s="2">
        <v>157.67</v>
      </c>
      <c r="AH1251" s="9">
        <f t="shared" si="8"/>
        <v>0.005533133333</v>
      </c>
    </row>
    <row r="1252" ht="15.75" customHeight="1">
      <c r="B1252" s="13" t="s">
        <v>752</v>
      </c>
      <c r="C1252" s="10">
        <v>148975.30300000016</v>
      </c>
      <c r="D1252" s="21">
        <f t="shared" si="1"/>
        <v>-0.001875310023</v>
      </c>
      <c r="E1252" s="10">
        <v>174659.02100000012</v>
      </c>
      <c r="F1252" s="10">
        <v>196030.95700000002</v>
      </c>
      <c r="G1252" s="10">
        <f t="shared" si="2"/>
        <v>519665.2791</v>
      </c>
      <c r="H1252" s="11">
        <f t="shared" si="5"/>
        <v>-0.009772981405</v>
      </c>
      <c r="J1252" s="12"/>
      <c r="K1252" s="12"/>
      <c r="L1252" s="12"/>
      <c r="M1252" s="12"/>
      <c r="N1252" s="12"/>
      <c r="O1252" s="12"/>
      <c r="P1252" s="12"/>
      <c r="Q1252" s="12">
        <v>44914.0</v>
      </c>
      <c r="R1252" s="2">
        <v>240.45</v>
      </c>
      <c r="S1252" s="3" t="s">
        <v>753</v>
      </c>
      <c r="T1252" s="4">
        <f t="array" ref="T1252">XLOOKUP(S1252,'Agregado (2)'!$B$2:$B$1511,'Agregado (2)'!$H$2:$H$1511)</f>
        <v>-0.008482205352</v>
      </c>
      <c r="V1252" s="12">
        <v>44914.0</v>
      </c>
      <c r="W1252" s="2">
        <v>278.32</v>
      </c>
      <c r="Y1252" s="12">
        <v>44914.0</v>
      </c>
      <c r="Z1252" s="2">
        <v>278.32</v>
      </c>
      <c r="AA1252" s="22">
        <f t="shared" si="7"/>
        <v>-0.0122841139</v>
      </c>
      <c r="AB1252" s="3" t="s">
        <v>753</v>
      </c>
      <c r="AC1252" s="4">
        <f t="array" ref="AC1252">XLOOKUP(AB1252,'Agregado (2)'!$B$2:$B$1511,'Agregado (2)'!$H$2:$H$1511)</f>
        <v>-0.008482205352</v>
      </c>
      <c r="AD1252" s="3" t="s">
        <v>753</v>
      </c>
      <c r="AE1252" s="2">
        <v>-5532.328</v>
      </c>
      <c r="AF1252" s="12">
        <v>44911.0</v>
      </c>
      <c r="AG1252" s="2">
        <v>150.23</v>
      </c>
      <c r="AH1252" s="9">
        <f t="shared" si="8"/>
        <v>-0.04833678818</v>
      </c>
    </row>
    <row r="1253" ht="15.75" customHeight="1">
      <c r="B1253" s="13" t="s">
        <v>753</v>
      </c>
      <c r="C1253" s="10">
        <v>143442.97500000015</v>
      </c>
      <c r="D1253" s="21">
        <f t="shared" si="1"/>
        <v>-0.03784297107</v>
      </c>
      <c r="E1253" s="10">
        <v>175438.17800000013</v>
      </c>
      <c r="F1253" s="10">
        <v>196394.89800000002</v>
      </c>
      <c r="G1253" s="10">
        <f t="shared" si="2"/>
        <v>515276.0132</v>
      </c>
      <c r="H1253" s="11">
        <f t="shared" si="5"/>
        <v>-0.008482205352</v>
      </c>
      <c r="J1253" s="12"/>
      <c r="K1253" s="12"/>
      <c r="L1253" s="12"/>
      <c r="M1253" s="12"/>
      <c r="N1253" s="12"/>
      <c r="O1253" s="12"/>
      <c r="P1253" s="12"/>
      <c r="Q1253" s="12">
        <v>44915.0</v>
      </c>
      <c r="R1253" s="2">
        <v>241.8</v>
      </c>
      <c r="S1253" s="3" t="s">
        <v>754</v>
      </c>
      <c r="T1253" s="4">
        <f t="array" ref="T1253">XLOOKUP(S1253,'Agregado (2)'!$B$2:$B$1511,'Agregado (2)'!$H$2:$H$1511)</f>
        <v>-0.003264763518</v>
      </c>
      <c r="V1253" s="12">
        <v>44915.0</v>
      </c>
      <c r="W1253" s="2">
        <v>274.88</v>
      </c>
      <c r="Y1253" s="12">
        <v>44915.0</v>
      </c>
      <c r="Z1253" s="2">
        <v>274.88</v>
      </c>
      <c r="AA1253" s="22">
        <f t="shared" si="7"/>
        <v>-0.01243689205</v>
      </c>
      <c r="AB1253" s="3" t="s">
        <v>754</v>
      </c>
      <c r="AC1253" s="4">
        <f t="array" ref="AC1253">XLOOKUP(AB1253,'Agregado (2)'!$B$2:$B$1511,'Agregado (2)'!$H$2:$H$1511)</f>
        <v>-0.003264763518</v>
      </c>
      <c r="AD1253" s="3" t="s">
        <v>754</v>
      </c>
      <c r="AE1253" s="2">
        <v>-1438.234</v>
      </c>
      <c r="AF1253" s="12">
        <v>44914.0</v>
      </c>
      <c r="AG1253" s="2">
        <v>149.87</v>
      </c>
      <c r="AH1253" s="9">
        <f t="shared" si="8"/>
        <v>-0.002399201417</v>
      </c>
    </row>
    <row r="1254" ht="15.75" customHeight="1">
      <c r="B1254" s="13" t="s">
        <v>754</v>
      </c>
      <c r="C1254" s="10">
        <v>142004.74100000015</v>
      </c>
      <c r="D1254" s="21">
        <f t="shared" si="1"/>
        <v>-0.01007712509</v>
      </c>
      <c r="E1254" s="10">
        <v>175592.28500000012</v>
      </c>
      <c r="F1254" s="10">
        <v>195999.486</v>
      </c>
      <c r="G1254" s="10">
        <f t="shared" si="2"/>
        <v>513596.5019</v>
      </c>
      <c r="H1254" s="11">
        <f t="shared" si="5"/>
        <v>-0.003264763518</v>
      </c>
      <c r="J1254" s="12"/>
      <c r="K1254" s="12"/>
      <c r="L1254" s="12"/>
      <c r="M1254" s="12"/>
      <c r="N1254" s="12"/>
      <c r="O1254" s="12"/>
      <c r="P1254" s="12"/>
      <c r="Q1254" s="12">
        <v>44916.0</v>
      </c>
      <c r="R1254" s="2">
        <v>244.43</v>
      </c>
      <c r="S1254" s="3" t="s">
        <v>755</v>
      </c>
      <c r="T1254" s="4">
        <f t="array" ref="T1254">XLOOKUP(S1254,'Agregado (2)'!$B$2:$B$1511,'Agregado (2)'!$H$2:$H$1511)</f>
        <v>-0.0006813809579</v>
      </c>
      <c r="V1254" s="12">
        <v>44916.0</v>
      </c>
      <c r="W1254" s="2">
        <v>282.42</v>
      </c>
      <c r="Y1254" s="12">
        <v>44916.0</v>
      </c>
      <c r="Z1254" s="2">
        <v>282.42</v>
      </c>
      <c r="AA1254" s="22">
        <f t="shared" si="7"/>
        <v>0.02706068585</v>
      </c>
      <c r="AB1254" s="3" t="s">
        <v>755</v>
      </c>
      <c r="AC1254" s="4">
        <f t="array" ref="AC1254">XLOOKUP(AB1254,'Agregado (2)'!$B$2:$B$1511,'Agregado (2)'!$H$2:$H$1511)</f>
        <v>-0.0006813809579</v>
      </c>
      <c r="AD1254" s="3" t="s">
        <v>755</v>
      </c>
      <c r="AE1254" s="2">
        <v>-532.135</v>
      </c>
      <c r="AF1254" s="12">
        <v>44915.0</v>
      </c>
      <c r="AG1254" s="2">
        <v>137.8</v>
      </c>
      <c r="AH1254" s="9">
        <f t="shared" si="8"/>
        <v>-0.08396489308</v>
      </c>
    </row>
    <row r="1255" ht="15.75" customHeight="1">
      <c r="B1255" s="13" t="s">
        <v>755</v>
      </c>
      <c r="C1255" s="10">
        <v>141472.60600000015</v>
      </c>
      <c r="D1255" s="21">
        <f t="shared" si="1"/>
        <v>-0.0037543432</v>
      </c>
      <c r="E1255" s="10">
        <v>175458.6470000001</v>
      </c>
      <c r="F1255" s="10">
        <v>196315.41700000002</v>
      </c>
      <c r="G1255" s="10">
        <f t="shared" si="2"/>
        <v>513246.6662</v>
      </c>
      <c r="H1255" s="11">
        <f t="shared" si="5"/>
        <v>-0.0006813809579</v>
      </c>
      <c r="J1255" s="12"/>
      <c r="K1255" s="12"/>
      <c r="L1255" s="12"/>
      <c r="M1255" s="12"/>
      <c r="N1255" s="12"/>
      <c r="O1255" s="12"/>
      <c r="P1255" s="12"/>
      <c r="Q1255" s="12">
        <v>44917.0</v>
      </c>
      <c r="R1255" s="2">
        <v>238.19</v>
      </c>
      <c r="S1255" s="3" t="s">
        <v>756</v>
      </c>
      <c r="T1255" s="4">
        <f t="array" ref="T1255">XLOOKUP(S1255,'Agregado (2)'!$B$2:$B$1511,'Agregado (2)'!$H$2:$H$1511)</f>
        <v>0.002736491115</v>
      </c>
      <c r="V1255" s="12">
        <v>44917.0</v>
      </c>
      <c r="W1255" s="2">
        <v>279.19</v>
      </c>
      <c r="Y1255" s="12">
        <v>44917.0</v>
      </c>
      <c r="Z1255" s="2">
        <v>279.19</v>
      </c>
      <c r="AA1255" s="22">
        <f t="shared" si="7"/>
        <v>-0.01150277101</v>
      </c>
      <c r="AB1255" s="3" t="s">
        <v>756</v>
      </c>
      <c r="AC1255" s="4">
        <f t="array" ref="AC1255">XLOOKUP(AB1255,'Agregado (2)'!$B$2:$B$1511,'Agregado (2)'!$H$2:$H$1511)</f>
        <v>0.002736491115</v>
      </c>
      <c r="AD1255" s="3" t="s">
        <v>756</v>
      </c>
      <c r="AE1255" s="2">
        <v>1369.812</v>
      </c>
      <c r="AF1255" s="12">
        <v>44916.0</v>
      </c>
      <c r="AG1255" s="2">
        <v>137.57</v>
      </c>
      <c r="AH1255" s="9">
        <f t="shared" si="8"/>
        <v>-0.001670480107</v>
      </c>
    </row>
    <row r="1256" ht="15.75" customHeight="1">
      <c r="B1256" s="13" t="s">
        <v>756</v>
      </c>
      <c r="C1256" s="10">
        <v>142842.41800000015</v>
      </c>
      <c r="D1256" s="21">
        <f t="shared" si="1"/>
        <v>0.009635949447</v>
      </c>
      <c r="E1256" s="10">
        <v>175477.7590000001</v>
      </c>
      <c r="F1256" s="10">
        <v>196332.89800000002</v>
      </c>
      <c r="G1256" s="10">
        <f t="shared" si="2"/>
        <v>514653.0846</v>
      </c>
      <c r="H1256" s="11">
        <f t="shared" si="5"/>
        <v>0.002736491115</v>
      </c>
      <c r="J1256" s="12"/>
      <c r="K1256" s="12"/>
      <c r="L1256" s="12"/>
      <c r="M1256" s="12"/>
      <c r="N1256" s="12"/>
      <c r="O1256" s="12"/>
      <c r="P1256" s="12"/>
      <c r="Q1256" s="12">
        <v>44918.0</v>
      </c>
      <c r="R1256" s="2">
        <v>238.73</v>
      </c>
      <c r="S1256" s="3" t="s">
        <v>757</v>
      </c>
      <c r="T1256" s="4">
        <f t="array" ref="T1256">XLOOKUP(S1256,'Agregado (2)'!$B$2:$B$1511,'Agregado (2)'!$H$2:$H$1511)</f>
        <v>-0.001529187976</v>
      </c>
      <c r="V1256" s="12">
        <v>44918.0</v>
      </c>
      <c r="W1256" s="2">
        <v>278.82</v>
      </c>
      <c r="Y1256" s="12">
        <v>44918.0</v>
      </c>
      <c r="Z1256" s="2">
        <v>278.82</v>
      </c>
      <c r="AA1256" s="22">
        <f t="shared" si="7"/>
        <v>-0.001326141303</v>
      </c>
      <c r="AB1256" s="3" t="s">
        <v>757</v>
      </c>
      <c r="AC1256" s="4">
        <f t="array" ref="AC1256">XLOOKUP(AB1256,'Agregado (2)'!$B$2:$B$1511,'Agregado (2)'!$H$2:$H$1511)</f>
        <v>-0.001529187976</v>
      </c>
      <c r="AD1256" s="3" t="s">
        <v>757</v>
      </c>
      <c r="AE1256" s="2">
        <v>1544.858</v>
      </c>
      <c r="AF1256" s="12">
        <v>44917.0</v>
      </c>
      <c r="AG1256" s="2">
        <v>125.35</v>
      </c>
      <c r="AH1256" s="9">
        <f t="shared" si="8"/>
        <v>-0.09302305387</v>
      </c>
    </row>
    <row r="1257" ht="15.75" customHeight="1">
      <c r="B1257" s="13" t="s">
        <v>757</v>
      </c>
      <c r="C1257" s="10">
        <v>144387.27600000016</v>
      </c>
      <c r="D1257" s="21">
        <f t="shared" si="1"/>
        <v>0.01075705562</v>
      </c>
      <c r="E1257" s="10">
        <v>173421.5170000001</v>
      </c>
      <c r="F1257" s="10">
        <v>196057.88100000002</v>
      </c>
      <c r="G1257" s="10">
        <f t="shared" si="2"/>
        <v>513866.6848</v>
      </c>
      <c r="H1257" s="11">
        <f t="shared" si="5"/>
        <v>-0.001529187976</v>
      </c>
      <c r="J1257" s="12"/>
      <c r="K1257" s="12"/>
      <c r="L1257" s="12"/>
      <c r="M1257" s="12"/>
      <c r="N1257" s="12"/>
      <c r="O1257" s="12"/>
      <c r="P1257" s="12"/>
      <c r="Q1257" s="12">
        <v>44922.0</v>
      </c>
      <c r="R1257" s="2">
        <v>236.96</v>
      </c>
      <c r="S1257" s="3" t="s">
        <v>758</v>
      </c>
      <c r="T1257" s="4">
        <f t="array" ref="T1257">XLOOKUP(S1257,'Agregado (2)'!$B$2:$B$1511,'Agregado (2)'!$H$2:$H$1511)</f>
        <v>0.000426364607</v>
      </c>
      <c r="V1257" s="12">
        <v>44922.0</v>
      </c>
      <c r="W1257" s="2">
        <v>276.36</v>
      </c>
      <c r="Y1257" s="12">
        <v>44922.0</v>
      </c>
      <c r="Z1257" s="2">
        <v>276.36</v>
      </c>
      <c r="AA1257" s="22">
        <f t="shared" si="7"/>
        <v>-0.008862048704</v>
      </c>
      <c r="AB1257" s="3" t="s">
        <v>758</v>
      </c>
      <c r="AC1257" s="4">
        <f t="array" ref="AC1257">XLOOKUP(AB1257,'Agregado (2)'!$B$2:$B$1511,'Agregado (2)'!$H$2:$H$1511)</f>
        <v>0.000426364607</v>
      </c>
      <c r="AD1257" s="3" t="s">
        <v>758</v>
      </c>
      <c r="AE1257" s="2">
        <v>-570.947</v>
      </c>
      <c r="AF1257" s="12">
        <v>44918.0</v>
      </c>
      <c r="AG1257" s="2">
        <v>123.15</v>
      </c>
      <c r="AH1257" s="9">
        <f t="shared" si="8"/>
        <v>-0.01770670004</v>
      </c>
    </row>
    <row r="1258" ht="15.75" customHeight="1">
      <c r="B1258" s="13" t="s">
        <v>758</v>
      </c>
      <c r="C1258" s="10">
        <v>143816.32900000017</v>
      </c>
      <c r="D1258" s="21">
        <f t="shared" si="1"/>
        <v>-0.003962113846</v>
      </c>
      <c r="E1258" s="10">
        <v>173650.9350000001</v>
      </c>
      <c r="F1258" s="10">
        <v>196618.56600000002</v>
      </c>
      <c r="G1258" s="10">
        <f t="shared" si="2"/>
        <v>514085.826</v>
      </c>
      <c r="H1258" s="11">
        <f t="shared" si="5"/>
        <v>0.000426364607</v>
      </c>
      <c r="J1258" s="12"/>
      <c r="K1258" s="12"/>
      <c r="L1258" s="12"/>
      <c r="M1258" s="12"/>
      <c r="N1258" s="12"/>
      <c r="O1258" s="12"/>
      <c r="P1258" s="12"/>
      <c r="Q1258" s="12">
        <v>44923.0</v>
      </c>
      <c r="R1258" s="2">
        <v>234.53</v>
      </c>
      <c r="S1258" s="3" t="s">
        <v>759</v>
      </c>
      <c r="T1258" s="4">
        <f t="array" ref="T1258">XLOOKUP(S1258,'Agregado (2)'!$B$2:$B$1511,'Agregado (2)'!$H$2:$H$1511)</f>
        <v>0.00115008312</v>
      </c>
      <c r="V1258" s="12">
        <v>44923.0</v>
      </c>
      <c r="W1258" s="2">
        <v>273.02</v>
      </c>
      <c r="Y1258" s="12">
        <v>44923.0</v>
      </c>
      <c r="Z1258" s="2">
        <v>273.02</v>
      </c>
      <c r="AA1258" s="22">
        <f t="shared" si="7"/>
        <v>-0.01215931105</v>
      </c>
      <c r="AB1258" s="3" t="s">
        <v>759</v>
      </c>
      <c r="AC1258" s="4">
        <f t="array" ref="AC1258">XLOOKUP(AB1258,'Agregado (2)'!$B$2:$B$1511,'Agregado (2)'!$H$2:$H$1511)</f>
        <v>0.00115008312</v>
      </c>
      <c r="AD1258" s="3" t="s">
        <v>759</v>
      </c>
      <c r="AE1258" s="2">
        <v>516.877</v>
      </c>
      <c r="AF1258" s="12">
        <v>44922.0</v>
      </c>
      <c r="AG1258" s="2">
        <v>109.1</v>
      </c>
      <c r="AH1258" s="9">
        <f t="shared" si="8"/>
        <v>-0.1211382317</v>
      </c>
    </row>
    <row r="1259" ht="15.75" customHeight="1">
      <c r="B1259" s="13" t="s">
        <v>759</v>
      </c>
      <c r="C1259" s="10">
        <v>144333.20600000018</v>
      </c>
      <c r="D1259" s="21">
        <f t="shared" si="1"/>
        <v>0.00358756473</v>
      </c>
      <c r="E1259" s="10">
        <v>173727.85800000012</v>
      </c>
      <c r="F1259" s="10">
        <v>196616.34000000003</v>
      </c>
      <c r="G1259" s="10">
        <f t="shared" si="2"/>
        <v>514677.4076</v>
      </c>
      <c r="H1259" s="11">
        <f t="shared" si="5"/>
        <v>0.00115008312</v>
      </c>
      <c r="J1259" s="12"/>
      <c r="K1259" s="12"/>
      <c r="L1259" s="12"/>
      <c r="M1259" s="12"/>
      <c r="N1259" s="12"/>
      <c r="O1259" s="12"/>
      <c r="P1259" s="12"/>
      <c r="Q1259" s="12">
        <v>44924.0</v>
      </c>
      <c r="R1259" s="2">
        <v>241.01</v>
      </c>
      <c r="S1259" s="3" t="s">
        <v>760</v>
      </c>
      <c r="T1259" s="4">
        <f t="array" ref="T1259">XLOOKUP(S1259,'Agregado (2)'!$B$2:$B$1511,'Agregado (2)'!$H$2:$H$1511)</f>
        <v>-0.001877279266</v>
      </c>
      <c r="V1259" s="12">
        <v>44924.0</v>
      </c>
      <c r="W1259" s="2">
        <v>282.93</v>
      </c>
      <c r="Y1259" s="12">
        <v>44924.0</v>
      </c>
      <c r="Z1259" s="2">
        <v>282.93</v>
      </c>
      <c r="AA1259" s="22">
        <f t="shared" si="7"/>
        <v>0.03565446465</v>
      </c>
      <c r="AB1259" s="3" t="s">
        <v>760</v>
      </c>
      <c r="AC1259" s="4">
        <f t="array" ref="AC1259">XLOOKUP(AB1259,'Agregado (2)'!$B$2:$B$1511,'Agregado (2)'!$H$2:$H$1511)</f>
        <v>-0.001877279266</v>
      </c>
      <c r="AD1259" s="3" t="s">
        <v>760</v>
      </c>
      <c r="AE1259" s="2">
        <v>-762.702</v>
      </c>
      <c r="AF1259" s="12">
        <v>44923.0</v>
      </c>
      <c r="AG1259" s="2">
        <v>112.71</v>
      </c>
      <c r="AH1259" s="9">
        <f t="shared" si="8"/>
        <v>0.03255325541</v>
      </c>
    </row>
    <row r="1260" ht="15.75" customHeight="1">
      <c r="B1260" s="13" t="s">
        <v>760</v>
      </c>
      <c r="C1260" s="10">
        <v>143570.5040000002</v>
      </c>
      <c r="D1260" s="21">
        <f t="shared" si="1"/>
        <v>-0.005298325501</v>
      </c>
      <c r="E1260" s="10">
        <v>173574.62200000012</v>
      </c>
      <c r="F1260" s="10">
        <v>196567.00000000003</v>
      </c>
      <c r="G1260" s="10">
        <f t="shared" si="2"/>
        <v>513712.1207</v>
      </c>
      <c r="H1260" s="11">
        <f t="shared" si="5"/>
        <v>-0.001877279266</v>
      </c>
      <c r="J1260" s="12"/>
      <c r="K1260" s="12"/>
      <c r="L1260" s="12"/>
      <c r="M1260" s="12"/>
      <c r="N1260" s="12"/>
      <c r="O1260" s="12"/>
      <c r="P1260" s="12"/>
      <c r="Q1260" s="12">
        <v>44925.0</v>
      </c>
      <c r="R1260" s="2">
        <v>239.82</v>
      </c>
      <c r="S1260" s="3" t="s">
        <v>761</v>
      </c>
      <c r="T1260" s="4">
        <f t="array" ref="T1260">XLOOKUP(S1260,'Agregado (2)'!$B$2:$B$1511,'Agregado (2)'!$H$2:$H$1511)</f>
        <v>-0.00571463131</v>
      </c>
      <c r="V1260" s="12">
        <v>44925.0</v>
      </c>
      <c r="W1260" s="2">
        <v>278.62</v>
      </c>
      <c r="Y1260" s="12">
        <v>44925.0</v>
      </c>
      <c r="Z1260" s="2">
        <v>278.62</v>
      </c>
      <c r="AA1260" s="22">
        <f t="shared" si="7"/>
        <v>-0.01535067095</v>
      </c>
      <c r="AB1260" s="3" t="s">
        <v>761</v>
      </c>
      <c r="AC1260" s="4">
        <f t="array" ref="AC1260">XLOOKUP(AB1260,'Agregado (2)'!$B$2:$B$1511,'Agregado (2)'!$H$2:$H$1511)</f>
        <v>-0.00571463131</v>
      </c>
      <c r="AD1260" s="3" t="s">
        <v>761</v>
      </c>
      <c r="AE1260" s="2">
        <v>-2486.684</v>
      </c>
      <c r="AF1260" s="12">
        <v>44924.0</v>
      </c>
      <c r="AG1260" s="2">
        <v>121.82</v>
      </c>
      <c r="AH1260" s="9">
        <f t="shared" si="8"/>
        <v>0.07772639715</v>
      </c>
    </row>
    <row r="1261" ht="15.75" customHeight="1">
      <c r="B1261" s="13" t="s">
        <v>761</v>
      </c>
      <c r="C1261" s="10">
        <v>141083.82000000018</v>
      </c>
      <c r="D1261" s="21">
        <f t="shared" si="1"/>
        <v>-0.01747204978</v>
      </c>
      <c r="E1261" s="10">
        <v>173442.15200000012</v>
      </c>
      <c r="F1261" s="10">
        <v>196258.86300000004</v>
      </c>
      <c r="G1261" s="10">
        <f t="shared" si="2"/>
        <v>510784.8175</v>
      </c>
      <c r="H1261" s="11">
        <f t="shared" si="5"/>
        <v>-0.00571463131</v>
      </c>
      <c r="J1261" s="12"/>
      <c r="K1261" s="12"/>
      <c r="L1261" s="12"/>
      <c r="M1261" s="12"/>
      <c r="N1261" s="12"/>
      <c r="O1261" s="12"/>
      <c r="P1261" s="12"/>
      <c r="Q1261" s="12">
        <v>44929.0</v>
      </c>
      <c r="R1261" s="2">
        <v>239.58</v>
      </c>
      <c r="S1261" s="3">
        <v>44986.0</v>
      </c>
      <c r="T1261" s="4">
        <f t="array" ref="T1261">XLOOKUP(S1261,'Agregado (2)'!$B$2:$B$1511,'Agregado (2)'!$H$2:$H$1511)</f>
        <v>-0.004244961187</v>
      </c>
      <c r="V1261" s="12">
        <v>44929.0</v>
      </c>
      <c r="W1261" s="2">
        <v>276.47</v>
      </c>
      <c r="Y1261" s="12">
        <v>44929.0</v>
      </c>
      <c r="Z1261" s="2">
        <v>276.47</v>
      </c>
      <c r="AA1261" s="22">
        <f t="shared" si="7"/>
        <v>-0.007746530298</v>
      </c>
      <c r="AB1261" s="3">
        <v>44986.0</v>
      </c>
      <c r="AC1261" s="4">
        <f t="array" ref="AC1261">XLOOKUP(AB1261,'Agregado (2)'!$B$2:$B$1511,'Agregado (2)'!$H$2:$H$1511)</f>
        <v>-0.004244961187</v>
      </c>
      <c r="AD1261" s="3">
        <v>44986.0</v>
      </c>
      <c r="AE1261" s="2">
        <v>-2046.07</v>
      </c>
      <c r="AF1261" s="12">
        <v>44925.0</v>
      </c>
      <c r="AG1261" s="2">
        <v>123.18</v>
      </c>
      <c r="AH1261" s="9">
        <f t="shared" si="8"/>
        <v>0.01110215485</v>
      </c>
    </row>
    <row r="1262" ht="15.75" customHeight="1">
      <c r="B1262" s="13">
        <v>44986.0</v>
      </c>
      <c r="C1262" s="10">
        <v>139037.75000000017</v>
      </c>
      <c r="D1262" s="21">
        <f t="shared" si="1"/>
        <v>-0.01460870284</v>
      </c>
      <c r="E1262" s="10">
        <v>173384.52400000012</v>
      </c>
      <c r="F1262" s="10">
        <v>196198.89200000005</v>
      </c>
      <c r="G1262" s="10">
        <f t="shared" si="2"/>
        <v>508621.1514</v>
      </c>
      <c r="H1262" s="11">
        <f t="shared" si="5"/>
        <v>-0.004244961187</v>
      </c>
      <c r="J1262" s="12"/>
      <c r="K1262" s="12"/>
      <c r="L1262" s="12"/>
      <c r="M1262" s="12"/>
      <c r="N1262" s="12"/>
      <c r="O1262" s="12"/>
      <c r="P1262" s="12"/>
      <c r="Q1262" s="12">
        <v>44930.0</v>
      </c>
      <c r="R1262" s="2">
        <v>229.1</v>
      </c>
      <c r="S1262" s="3">
        <v>45017.0</v>
      </c>
      <c r="T1262" s="4">
        <f t="array" ref="T1262">XLOOKUP(S1262,'Agregado (2)'!$B$2:$B$1511,'Agregado (2)'!$H$2:$H$1511)</f>
        <v>0.003221224214</v>
      </c>
      <c r="V1262" s="12">
        <v>44930.0</v>
      </c>
      <c r="W1262" s="2">
        <v>284.11</v>
      </c>
      <c r="Y1262" s="12">
        <v>44930.0</v>
      </c>
      <c r="Z1262" s="2">
        <v>284.11</v>
      </c>
      <c r="AA1262" s="22">
        <f t="shared" si="7"/>
        <v>0.02725917113</v>
      </c>
      <c r="AB1262" s="3">
        <v>45017.0</v>
      </c>
      <c r="AC1262" s="4">
        <f t="array" ref="AC1262">XLOOKUP(AB1262,'Agregado (2)'!$B$2:$B$1511,'Agregado (2)'!$H$2:$H$1511)</f>
        <v>0.003221224214</v>
      </c>
      <c r="AD1262" s="3">
        <v>45017.0</v>
      </c>
      <c r="AE1262" s="2">
        <v>1790.344</v>
      </c>
      <c r="AF1262" s="12">
        <v>44929.0</v>
      </c>
      <c r="AG1262" s="2">
        <v>108.1</v>
      </c>
      <c r="AH1262" s="9">
        <f t="shared" si="8"/>
        <v>-0.1305899756</v>
      </c>
    </row>
    <row r="1263" ht="15.75" customHeight="1">
      <c r="B1263" s="13">
        <v>45017.0</v>
      </c>
      <c r="C1263" s="10">
        <v>140828.0940000002</v>
      </c>
      <c r="D1263" s="21">
        <f t="shared" si="1"/>
        <v>0.01279447608</v>
      </c>
      <c r="E1263" s="10">
        <v>173154.92500000013</v>
      </c>
      <c r="F1263" s="10">
        <v>196279.14400000006</v>
      </c>
      <c r="G1263" s="10">
        <f t="shared" si="2"/>
        <v>510262.1758</v>
      </c>
      <c r="H1263" s="11">
        <f t="shared" si="5"/>
        <v>0.003221224214</v>
      </c>
      <c r="J1263" s="12"/>
      <c r="K1263" s="12"/>
      <c r="L1263" s="12"/>
      <c r="M1263" s="12"/>
      <c r="N1263" s="12"/>
      <c r="O1263" s="12"/>
      <c r="P1263" s="12"/>
      <c r="Q1263" s="12">
        <v>44931.0</v>
      </c>
      <c r="R1263" s="2">
        <v>222.31</v>
      </c>
      <c r="S1263" s="3">
        <v>45047.0</v>
      </c>
      <c r="T1263" s="4">
        <f t="array" ref="T1263">XLOOKUP(S1263,'Agregado (2)'!$B$2:$B$1511,'Agregado (2)'!$H$2:$H$1511)</f>
        <v>-0.001711157003</v>
      </c>
      <c r="V1263" s="12">
        <v>44931.0</v>
      </c>
      <c r="W1263" s="2">
        <v>276.69</v>
      </c>
      <c r="Y1263" s="12">
        <v>44931.0</v>
      </c>
      <c r="Z1263" s="2">
        <v>276.69</v>
      </c>
      <c r="AA1263" s="22">
        <f t="shared" si="7"/>
        <v>-0.0264637412</v>
      </c>
      <c r="AB1263" s="3">
        <v>45047.0</v>
      </c>
      <c r="AC1263" s="4">
        <f t="array" ref="AC1263">XLOOKUP(AB1263,'Agregado (2)'!$B$2:$B$1511,'Agregado (2)'!$H$2:$H$1511)</f>
        <v>-0.001711157003</v>
      </c>
      <c r="AD1263" s="3">
        <v>45047.0</v>
      </c>
      <c r="AE1263" s="2">
        <v>-882.769</v>
      </c>
      <c r="AF1263" s="12">
        <v>44930.0</v>
      </c>
      <c r="AG1263" s="2">
        <v>113.64</v>
      </c>
      <c r="AH1263" s="9">
        <f t="shared" si="8"/>
        <v>0.04997883234</v>
      </c>
    </row>
    <row r="1264" ht="15.75" customHeight="1">
      <c r="B1264" s="13">
        <v>45047.0</v>
      </c>
      <c r="C1264" s="10">
        <v>139945.3250000002</v>
      </c>
      <c r="D1264" s="21">
        <f t="shared" si="1"/>
        <v>-0.006288144454</v>
      </c>
      <c r="E1264" s="10">
        <v>173116.36800000013</v>
      </c>
      <c r="F1264" s="10">
        <v>196328.09700000007</v>
      </c>
      <c r="G1264" s="10">
        <f t="shared" si="2"/>
        <v>509389.7837</v>
      </c>
      <c r="H1264" s="11">
        <f t="shared" si="5"/>
        <v>-0.001711157003</v>
      </c>
      <c r="J1264" s="12"/>
      <c r="K1264" s="12"/>
      <c r="L1264" s="12"/>
      <c r="M1264" s="12"/>
      <c r="N1264" s="12"/>
      <c r="O1264" s="12"/>
      <c r="P1264" s="12"/>
      <c r="Q1264" s="12">
        <v>44932.0</v>
      </c>
      <c r="R1264" s="2">
        <v>224.93</v>
      </c>
      <c r="S1264" s="3">
        <v>45078.0</v>
      </c>
      <c r="T1264" s="4">
        <f t="array" ref="T1264">XLOOKUP(S1264,'Agregado (2)'!$B$2:$B$1511,'Agregado (2)'!$H$2:$H$1511)</f>
        <v>-0.00001106461326</v>
      </c>
      <c r="V1264" s="12">
        <v>44932.0</v>
      </c>
      <c r="W1264" s="2">
        <v>289.7</v>
      </c>
      <c r="Y1264" s="12">
        <v>44932.0</v>
      </c>
      <c r="Z1264" s="2">
        <v>289.7</v>
      </c>
      <c r="AA1264" s="22">
        <f t="shared" si="7"/>
        <v>0.04594815886</v>
      </c>
      <c r="AB1264" s="3">
        <v>45078.0</v>
      </c>
      <c r="AC1264" s="4">
        <f t="array" ref="AC1264">XLOOKUP(AB1264,'Agregado (2)'!$B$2:$B$1511,'Agregado (2)'!$H$2:$H$1511)</f>
        <v>-0.00001106461326</v>
      </c>
      <c r="AD1264" s="3">
        <v>45078.0</v>
      </c>
      <c r="AE1264" s="2">
        <v>75.882</v>
      </c>
      <c r="AF1264" s="12">
        <v>44931.0</v>
      </c>
      <c r="AG1264" s="2">
        <v>110.34</v>
      </c>
      <c r="AH1264" s="9">
        <f t="shared" si="8"/>
        <v>-0.02946904914</v>
      </c>
    </row>
    <row r="1265" ht="15.75" customHeight="1">
      <c r="B1265" s="13">
        <v>45078.0</v>
      </c>
      <c r="C1265" s="10">
        <v>140021.2070000002</v>
      </c>
      <c r="D1265" s="21">
        <f t="shared" si="1"/>
        <v>0.0005420790929</v>
      </c>
      <c r="E1265" s="10">
        <v>172944.85500000013</v>
      </c>
      <c r="F1265" s="10">
        <v>196418.08500000008</v>
      </c>
      <c r="G1265" s="10">
        <f t="shared" si="2"/>
        <v>509384.1475</v>
      </c>
      <c r="H1265" s="11">
        <f t="shared" si="5"/>
        <v>-0.00001106461326</v>
      </c>
      <c r="J1265" s="12"/>
      <c r="K1265" s="12"/>
      <c r="L1265" s="12"/>
      <c r="M1265" s="12"/>
      <c r="N1265" s="12"/>
      <c r="O1265" s="12"/>
      <c r="P1265" s="12"/>
      <c r="Q1265" s="12">
        <v>44935.0</v>
      </c>
      <c r="R1265" s="2">
        <v>227.12</v>
      </c>
      <c r="S1265" s="3">
        <v>45170.0</v>
      </c>
      <c r="T1265" s="4">
        <f t="array" ref="T1265">XLOOKUP(S1265,'Agregado (2)'!$B$2:$B$1511,'Agregado (2)'!$H$2:$H$1511)</f>
        <v>0.002398488484</v>
      </c>
      <c r="V1265" s="12">
        <v>44935.0</v>
      </c>
      <c r="W1265" s="2">
        <v>290.79</v>
      </c>
      <c r="Y1265" s="12">
        <v>44935.0</v>
      </c>
      <c r="Z1265" s="2">
        <v>290.79</v>
      </c>
      <c r="AA1265" s="22">
        <f t="shared" si="7"/>
        <v>0.003755452397</v>
      </c>
      <c r="AB1265" s="3">
        <v>45170.0</v>
      </c>
      <c r="AC1265" s="4">
        <f t="array" ref="AC1265">XLOOKUP(AB1265,'Agregado (2)'!$B$2:$B$1511,'Agregado (2)'!$H$2:$H$1511)</f>
        <v>0.002398488484</v>
      </c>
      <c r="AD1265" s="3">
        <v>45170.0</v>
      </c>
      <c r="AE1265" s="2">
        <v>970.186</v>
      </c>
      <c r="AF1265" s="12">
        <v>44932.0</v>
      </c>
      <c r="AG1265" s="2">
        <v>113.06</v>
      </c>
      <c r="AH1265" s="9">
        <f t="shared" si="8"/>
        <v>0.0243521434</v>
      </c>
    </row>
    <row r="1266" ht="15.75" customHeight="1">
      <c r="B1266" s="13">
        <v>45170.0</v>
      </c>
      <c r="C1266" s="10">
        <v>140991.3930000002</v>
      </c>
      <c r="D1266" s="21">
        <f t="shared" si="1"/>
        <v>0.006904956253</v>
      </c>
      <c r="E1266" s="10">
        <v>173022.82500000013</v>
      </c>
      <c r="F1266" s="10">
        <v>196593.1410000001</v>
      </c>
      <c r="G1266" s="10">
        <f t="shared" si="2"/>
        <v>510607.3659</v>
      </c>
      <c r="H1266" s="11">
        <f t="shared" si="5"/>
        <v>0.002398488484</v>
      </c>
      <c r="J1266" s="12"/>
      <c r="K1266" s="12"/>
      <c r="L1266" s="12"/>
      <c r="M1266" s="12"/>
      <c r="N1266" s="12"/>
      <c r="O1266" s="12"/>
      <c r="P1266" s="12"/>
      <c r="Q1266" s="12">
        <v>44936.0</v>
      </c>
      <c r="R1266" s="2">
        <v>228.85</v>
      </c>
      <c r="S1266" s="3">
        <v>45200.0</v>
      </c>
      <c r="T1266" s="4">
        <f t="array" ref="T1266">XLOOKUP(S1266,'Agregado (2)'!$B$2:$B$1511,'Agregado (2)'!$H$2:$H$1511)</f>
        <v>0.00139091318</v>
      </c>
      <c r="V1266" s="12">
        <v>44936.0</v>
      </c>
      <c r="W1266" s="2">
        <v>297.25</v>
      </c>
      <c r="Y1266" s="12">
        <v>44936.0</v>
      </c>
      <c r="Z1266" s="2">
        <v>297.25</v>
      </c>
      <c r="AA1266" s="22">
        <f t="shared" si="7"/>
        <v>0.0219721784</v>
      </c>
      <c r="AB1266" s="3">
        <v>45200.0</v>
      </c>
      <c r="AC1266" s="4">
        <f t="array" ref="AC1266">XLOOKUP(AB1266,'Agregado (2)'!$B$2:$B$1511,'Agregado (2)'!$H$2:$H$1511)</f>
        <v>0.00139091318</v>
      </c>
      <c r="AD1266" s="3">
        <v>45200.0</v>
      </c>
      <c r="AE1266" s="2">
        <v>504.2</v>
      </c>
      <c r="AF1266" s="12">
        <v>44935.0</v>
      </c>
      <c r="AG1266" s="2">
        <v>119.77</v>
      </c>
      <c r="AH1266" s="9">
        <f t="shared" si="8"/>
        <v>0.05765458571</v>
      </c>
    </row>
    <row r="1267" ht="15.75" customHeight="1">
      <c r="B1267" s="13">
        <v>45200.0</v>
      </c>
      <c r="C1267" s="10">
        <v>141495.5930000002</v>
      </c>
      <c r="D1267" s="21">
        <f t="shared" si="1"/>
        <v>0.00356972576</v>
      </c>
      <c r="E1267" s="10">
        <v>173003.34400000013</v>
      </c>
      <c r="F1267" s="10">
        <v>196819.1300000001</v>
      </c>
      <c r="G1267" s="10">
        <f t="shared" si="2"/>
        <v>511318.0706</v>
      </c>
      <c r="H1267" s="11">
        <f t="shared" si="5"/>
        <v>0.00139091318</v>
      </c>
      <c r="J1267" s="12"/>
      <c r="K1267" s="12"/>
      <c r="L1267" s="12"/>
      <c r="M1267" s="12"/>
      <c r="N1267" s="12"/>
      <c r="O1267" s="12"/>
      <c r="P1267" s="12"/>
      <c r="Q1267" s="12">
        <v>44937.0</v>
      </c>
      <c r="R1267" s="2">
        <v>235.77</v>
      </c>
      <c r="S1267" s="3">
        <v>45231.0</v>
      </c>
      <c r="T1267" s="4">
        <f t="array" ref="T1267">XLOOKUP(S1267,'Agregado (2)'!$B$2:$B$1511,'Agregado (2)'!$H$2:$H$1511)</f>
        <v>-0.001232302242</v>
      </c>
      <c r="V1267" s="12">
        <v>44937.0</v>
      </c>
      <c r="W1267" s="2">
        <v>307.43</v>
      </c>
      <c r="Y1267" s="12">
        <v>44937.0</v>
      </c>
      <c r="Z1267" s="2">
        <v>307.43</v>
      </c>
      <c r="AA1267" s="22">
        <f t="shared" si="7"/>
        <v>0.03367388348</v>
      </c>
      <c r="AB1267" s="3">
        <v>45231.0</v>
      </c>
      <c r="AC1267" s="4">
        <f t="array" ref="AC1267">XLOOKUP(AB1267,'Agregado (2)'!$B$2:$B$1511,'Agregado (2)'!$H$2:$H$1511)</f>
        <v>-0.001232302242</v>
      </c>
      <c r="AD1267" s="3">
        <v>45231.0</v>
      </c>
      <c r="AE1267" s="2">
        <v>175.747</v>
      </c>
      <c r="AF1267" s="12">
        <v>44936.0</v>
      </c>
      <c r="AG1267" s="2">
        <v>118.85</v>
      </c>
      <c r="AH1267" s="9">
        <f t="shared" si="8"/>
        <v>-0.007711043153</v>
      </c>
    </row>
    <row r="1268" ht="15.75" customHeight="1">
      <c r="B1268" s="13">
        <v>45231.0</v>
      </c>
      <c r="C1268" s="10">
        <v>141671.3400000002</v>
      </c>
      <c r="D1268" s="21">
        <f t="shared" si="1"/>
        <v>0.001241296226</v>
      </c>
      <c r="E1268" s="10">
        <v>172316.74300000013</v>
      </c>
      <c r="F1268" s="10">
        <v>196700.2760000001</v>
      </c>
      <c r="G1268" s="10">
        <f t="shared" si="2"/>
        <v>510688.3602</v>
      </c>
      <c r="H1268" s="11">
        <f t="shared" si="5"/>
        <v>-0.001232302242</v>
      </c>
      <c r="J1268" s="12"/>
      <c r="K1268" s="12"/>
      <c r="L1268" s="12"/>
      <c r="M1268" s="12"/>
      <c r="N1268" s="12"/>
      <c r="O1268" s="12"/>
      <c r="P1268" s="12"/>
      <c r="Q1268" s="12">
        <v>44938.0</v>
      </c>
      <c r="R1268" s="2">
        <v>238.51</v>
      </c>
      <c r="S1268" s="3">
        <v>45261.0</v>
      </c>
      <c r="T1268" s="4">
        <f t="array" ref="T1268">XLOOKUP(S1268,'Agregado (2)'!$B$2:$B$1511,'Agregado (2)'!$H$2:$H$1511)</f>
        <v>0.0006104379703</v>
      </c>
      <c r="V1268" s="12">
        <v>44938.0</v>
      </c>
      <c r="W1268" s="2">
        <v>312.4</v>
      </c>
      <c r="Y1268" s="12">
        <v>44938.0</v>
      </c>
      <c r="Z1268" s="2">
        <v>312.4</v>
      </c>
      <c r="AA1268" s="22">
        <f t="shared" si="7"/>
        <v>0.01603699891</v>
      </c>
      <c r="AB1268" s="3">
        <v>45261.0</v>
      </c>
      <c r="AC1268" s="4">
        <f t="array" ref="AC1268">XLOOKUP(AB1268,'Agregado (2)'!$B$2:$B$1511,'Agregado (2)'!$H$2:$H$1511)</f>
        <v>0.0006104379703</v>
      </c>
      <c r="AD1268" s="3">
        <v>45261.0</v>
      </c>
      <c r="AE1268" s="2">
        <v>138.449</v>
      </c>
      <c r="AF1268" s="12">
        <v>44937.0</v>
      </c>
      <c r="AG1268" s="2">
        <v>123.22</v>
      </c>
      <c r="AH1268" s="9">
        <f t="shared" si="8"/>
        <v>0.03610918178</v>
      </c>
    </row>
    <row r="1269" ht="15.75" customHeight="1">
      <c r="B1269" s="13">
        <v>45261.0</v>
      </c>
      <c r="C1269" s="10">
        <v>141809.7890000002</v>
      </c>
      <c r="D1269" s="21">
        <f t="shared" si="1"/>
        <v>0.0009767776183</v>
      </c>
      <c r="E1269" s="10">
        <v>172495.57000000012</v>
      </c>
      <c r="F1269" s="10">
        <v>196694.8390000001</v>
      </c>
      <c r="G1269" s="10">
        <f t="shared" si="2"/>
        <v>511000.199</v>
      </c>
      <c r="H1269" s="11">
        <f t="shared" si="5"/>
        <v>0.0006104379703</v>
      </c>
      <c r="J1269" s="12"/>
      <c r="K1269" s="12"/>
      <c r="L1269" s="12"/>
      <c r="M1269" s="12"/>
      <c r="N1269" s="12"/>
      <c r="O1269" s="12"/>
      <c r="P1269" s="12"/>
      <c r="Q1269" s="12">
        <v>44939.0</v>
      </c>
      <c r="R1269" s="2">
        <v>239.23</v>
      </c>
      <c r="S1269" s="3" t="s">
        <v>762</v>
      </c>
      <c r="T1269" s="4">
        <f t="array" ref="T1269">XLOOKUP(S1269,'Agregado (2)'!$B$2:$B$1511,'Agregado (2)'!$H$2:$H$1511)</f>
        <v>-0.0006575106861</v>
      </c>
      <c r="V1269" s="12">
        <v>44939.0</v>
      </c>
      <c r="W1269" s="2">
        <v>314.53</v>
      </c>
      <c r="Y1269" s="12">
        <v>44939.0</v>
      </c>
      <c r="Z1269" s="2">
        <v>314.53</v>
      </c>
      <c r="AA1269" s="22">
        <f t="shared" si="7"/>
        <v>0.006795043133</v>
      </c>
      <c r="AB1269" s="3" t="s">
        <v>762</v>
      </c>
      <c r="AC1269" s="4">
        <f t="array" ref="AC1269">XLOOKUP(AB1269,'Agregado (2)'!$B$2:$B$1511,'Agregado (2)'!$H$2:$H$1511)</f>
        <v>-0.0006575106861</v>
      </c>
      <c r="AD1269" s="3" t="s">
        <v>762</v>
      </c>
      <c r="AE1269" s="2">
        <v>-238.178</v>
      </c>
      <c r="AF1269" s="12">
        <v>44938.0</v>
      </c>
      <c r="AG1269" s="2">
        <v>123.56</v>
      </c>
      <c r="AH1269" s="9">
        <f t="shared" si="8"/>
        <v>0.002755492464</v>
      </c>
    </row>
    <row r="1270" ht="15.75" customHeight="1">
      <c r="B1270" s="13" t="s">
        <v>762</v>
      </c>
      <c r="C1270" s="10">
        <v>141571.61100000018</v>
      </c>
      <c r="D1270" s="21">
        <f t="shared" si="1"/>
        <v>-0.001680971695</v>
      </c>
      <c r="E1270" s="10">
        <v>172355.99100000013</v>
      </c>
      <c r="F1270" s="10">
        <v>196736.7210000001</v>
      </c>
      <c r="G1270" s="10">
        <f t="shared" si="2"/>
        <v>510664.3213</v>
      </c>
      <c r="H1270" s="11">
        <f t="shared" si="5"/>
        <v>-0.0006575106861</v>
      </c>
      <c r="J1270" s="12"/>
      <c r="K1270" s="12"/>
      <c r="L1270" s="12"/>
      <c r="M1270" s="12"/>
      <c r="N1270" s="12"/>
      <c r="O1270" s="12"/>
      <c r="P1270" s="12"/>
      <c r="Q1270" s="12">
        <v>44943.0</v>
      </c>
      <c r="R1270" s="2">
        <v>240.35</v>
      </c>
      <c r="S1270" s="3" t="s">
        <v>763</v>
      </c>
      <c r="T1270" s="4">
        <f t="array" ref="T1270">XLOOKUP(S1270,'Agregado (2)'!$B$2:$B$1511,'Agregado (2)'!$H$2:$H$1511)</f>
        <v>0.001787270648</v>
      </c>
      <c r="V1270" s="12">
        <v>44943.0</v>
      </c>
      <c r="W1270" s="2">
        <v>313.58</v>
      </c>
      <c r="Y1270" s="12">
        <v>44943.0</v>
      </c>
      <c r="Z1270" s="2">
        <v>313.58</v>
      </c>
      <c r="AA1270" s="22">
        <f t="shared" si="7"/>
        <v>-0.003024950166</v>
      </c>
      <c r="AB1270" s="3" t="s">
        <v>763</v>
      </c>
      <c r="AC1270" s="4">
        <f t="array" ref="AC1270">XLOOKUP(AB1270,'Agregado (2)'!$B$2:$B$1511,'Agregado (2)'!$H$2:$H$1511)</f>
        <v>0.001787270648</v>
      </c>
      <c r="AD1270" s="3" t="s">
        <v>763</v>
      </c>
      <c r="AE1270" s="2">
        <v>677.552</v>
      </c>
      <c r="AF1270" s="12">
        <v>44939.0</v>
      </c>
      <c r="AG1270" s="2">
        <v>122.4</v>
      </c>
      <c r="AH1270" s="9">
        <f t="shared" si="8"/>
        <v>-0.009432497972</v>
      </c>
    </row>
    <row r="1271" ht="15.75" customHeight="1">
      <c r="B1271" s="13" t="s">
        <v>763</v>
      </c>
      <c r="C1271" s="10">
        <v>142249.16300000018</v>
      </c>
      <c r="D1271" s="21">
        <f t="shared" si="1"/>
        <v>0.004774515111</v>
      </c>
      <c r="E1271" s="10">
        <v>172275.91000000012</v>
      </c>
      <c r="F1271" s="10">
        <v>197052.75500000012</v>
      </c>
      <c r="G1271" s="10">
        <f t="shared" si="2"/>
        <v>511577.8328</v>
      </c>
      <c r="H1271" s="11">
        <f t="shared" si="5"/>
        <v>0.001787270648</v>
      </c>
      <c r="J1271" s="12"/>
      <c r="K1271" s="12"/>
      <c r="L1271" s="12"/>
      <c r="M1271" s="12"/>
      <c r="N1271" s="12"/>
      <c r="O1271" s="12"/>
      <c r="P1271" s="12"/>
      <c r="Q1271" s="12">
        <v>44944.0</v>
      </c>
      <c r="R1271" s="2">
        <v>235.81</v>
      </c>
      <c r="S1271" s="3" t="s">
        <v>764</v>
      </c>
      <c r="T1271" s="4">
        <f t="array" ref="T1271">XLOOKUP(S1271,'Agregado (2)'!$B$2:$B$1511,'Agregado (2)'!$H$2:$H$1511)</f>
        <v>-0.0009347934412</v>
      </c>
      <c r="V1271" s="12">
        <v>44944.0</v>
      </c>
      <c r="W1271" s="2">
        <v>316.48</v>
      </c>
      <c r="Y1271" s="12">
        <v>44944.0</v>
      </c>
      <c r="Z1271" s="2">
        <v>316.48</v>
      </c>
      <c r="AA1271" s="22">
        <f t="shared" si="7"/>
        <v>0.009205537502</v>
      </c>
      <c r="AB1271" s="3" t="s">
        <v>764</v>
      </c>
      <c r="AC1271" s="4">
        <f t="array" ref="AC1271">XLOOKUP(AB1271,'Agregado (2)'!$B$2:$B$1511,'Agregado (2)'!$H$2:$H$1511)</f>
        <v>-0.0009347934412</v>
      </c>
      <c r="AD1271" s="3" t="s">
        <v>764</v>
      </c>
      <c r="AE1271" s="2">
        <v>-338.088</v>
      </c>
      <c r="AF1271" s="12">
        <v>44943.0</v>
      </c>
      <c r="AG1271" s="2">
        <v>131.49</v>
      </c>
      <c r="AH1271" s="9">
        <f t="shared" si="8"/>
        <v>0.07163643302</v>
      </c>
    </row>
    <row r="1272" ht="15.75" customHeight="1">
      <c r="B1272" s="13" t="s">
        <v>764</v>
      </c>
      <c r="C1272" s="10">
        <v>141911.0750000002</v>
      </c>
      <c r="D1272" s="21">
        <f t="shared" si="1"/>
        <v>-0.002379559941</v>
      </c>
      <c r="E1272" s="10">
        <v>171996.19500000012</v>
      </c>
      <c r="F1272" s="10">
        <v>197192.56900000013</v>
      </c>
      <c r="G1272" s="10">
        <f t="shared" si="2"/>
        <v>511099.8366</v>
      </c>
      <c r="H1272" s="11">
        <f t="shared" si="5"/>
        <v>-0.0009347934412</v>
      </c>
      <c r="J1272" s="12"/>
      <c r="K1272" s="12"/>
      <c r="L1272" s="12"/>
      <c r="M1272" s="12"/>
      <c r="N1272" s="12"/>
      <c r="O1272" s="12"/>
      <c r="P1272" s="12"/>
      <c r="Q1272" s="12">
        <v>44945.0</v>
      </c>
      <c r="R1272" s="2">
        <v>231.93</v>
      </c>
      <c r="S1272" s="3" t="s">
        <v>765</v>
      </c>
      <c r="T1272" s="4">
        <f t="array" ref="T1272">XLOOKUP(S1272,'Agregado (2)'!$B$2:$B$1511,'Agregado (2)'!$H$2:$H$1511)</f>
        <v>-0.001319766316</v>
      </c>
      <c r="V1272" s="12">
        <v>44945.0</v>
      </c>
      <c r="W1272" s="2">
        <v>312.96</v>
      </c>
      <c r="Y1272" s="12">
        <v>44945.0</v>
      </c>
      <c r="Z1272" s="2">
        <v>312.96</v>
      </c>
      <c r="AA1272" s="22">
        <f t="shared" si="7"/>
        <v>-0.01118466159</v>
      </c>
      <c r="AB1272" s="3" t="s">
        <v>765</v>
      </c>
      <c r="AC1272" s="4">
        <f t="array" ref="AC1272">XLOOKUP(AB1272,'Agregado (2)'!$B$2:$B$1511,'Agregado (2)'!$H$2:$H$1511)</f>
        <v>-0.001319766316</v>
      </c>
      <c r="AD1272" s="3" t="s">
        <v>765</v>
      </c>
      <c r="AE1272" s="2">
        <v>-822.29</v>
      </c>
      <c r="AF1272" s="12">
        <v>44944.0</v>
      </c>
      <c r="AG1272" s="2">
        <v>128.78</v>
      </c>
      <c r="AH1272" s="9">
        <f t="shared" si="8"/>
        <v>-0.02082528099</v>
      </c>
    </row>
    <row r="1273" ht="15.75" customHeight="1">
      <c r="B1273" s="13" t="s">
        <v>765</v>
      </c>
      <c r="C1273" s="10">
        <v>141088.78500000018</v>
      </c>
      <c r="D1273" s="21">
        <f t="shared" si="1"/>
        <v>-0.005811255978</v>
      </c>
      <c r="E1273" s="10">
        <v>172271.55600000013</v>
      </c>
      <c r="F1273" s="10">
        <v>197065.41400000014</v>
      </c>
      <c r="G1273" s="10">
        <f t="shared" si="2"/>
        <v>510425.7492</v>
      </c>
      <c r="H1273" s="11">
        <f t="shared" si="5"/>
        <v>-0.001319766316</v>
      </c>
      <c r="J1273" s="12"/>
      <c r="K1273" s="12"/>
      <c r="L1273" s="12"/>
      <c r="M1273" s="12"/>
      <c r="N1273" s="12"/>
      <c r="O1273" s="12"/>
      <c r="P1273" s="12"/>
      <c r="Q1273" s="12">
        <v>44946.0</v>
      </c>
      <c r="R1273" s="2">
        <v>240.22</v>
      </c>
      <c r="S1273" s="3" t="s">
        <v>766</v>
      </c>
      <c r="T1273" s="4">
        <f t="array" ref="T1273">XLOOKUP(S1273,'Agregado (2)'!$B$2:$B$1511,'Agregado (2)'!$H$2:$H$1511)</f>
        <v>0.00131020134</v>
      </c>
      <c r="V1273" s="12">
        <v>44946.0</v>
      </c>
      <c r="W1273" s="2">
        <v>320.47</v>
      </c>
      <c r="Y1273" s="12">
        <v>44946.0</v>
      </c>
      <c r="Z1273" s="2">
        <v>320.47</v>
      </c>
      <c r="AA1273" s="22">
        <f t="shared" si="7"/>
        <v>0.02371328139</v>
      </c>
      <c r="AB1273" s="3" t="s">
        <v>766</v>
      </c>
      <c r="AC1273" s="4">
        <f t="array" ref="AC1273">XLOOKUP(AB1273,'Agregado (2)'!$B$2:$B$1511,'Agregado (2)'!$H$2:$H$1511)</f>
        <v>0.00131020134</v>
      </c>
      <c r="AD1273" s="3" t="s">
        <v>766</v>
      </c>
      <c r="AE1273" s="2">
        <v>563.511</v>
      </c>
      <c r="AF1273" s="12">
        <v>44945.0</v>
      </c>
      <c r="AG1273" s="2">
        <v>127.17</v>
      </c>
      <c r="AH1273" s="9">
        <f t="shared" si="8"/>
        <v>-0.01258074808</v>
      </c>
    </row>
    <row r="1274" ht="15.75" customHeight="1">
      <c r="B1274" s="13" t="s">
        <v>766</v>
      </c>
      <c r="C1274" s="10">
        <v>141652.29600000018</v>
      </c>
      <c r="D1274" s="21">
        <f t="shared" si="1"/>
        <v>0.003986062047</v>
      </c>
      <c r="E1274" s="10">
        <v>172466.76500000013</v>
      </c>
      <c r="F1274" s="10">
        <v>196975.88300000015</v>
      </c>
      <c r="G1274" s="10">
        <f t="shared" si="2"/>
        <v>511094.948</v>
      </c>
      <c r="H1274" s="11">
        <f t="shared" si="5"/>
        <v>0.00131020134</v>
      </c>
      <c r="J1274" s="12"/>
      <c r="K1274" s="12"/>
      <c r="L1274" s="12"/>
      <c r="M1274" s="12"/>
      <c r="N1274" s="12"/>
      <c r="O1274" s="12"/>
      <c r="P1274" s="12"/>
      <c r="Q1274" s="12">
        <v>44949.0</v>
      </c>
      <c r="R1274" s="2">
        <v>242.58</v>
      </c>
      <c r="S1274" s="3" t="s">
        <v>767</v>
      </c>
      <c r="T1274" s="4">
        <f t="array" ref="T1274">XLOOKUP(S1274,'Agregado (2)'!$B$2:$B$1511,'Agregado (2)'!$H$2:$H$1511)</f>
        <v>0.002488228787</v>
      </c>
      <c r="V1274" s="12">
        <v>44949.0</v>
      </c>
      <c r="W1274" s="2">
        <v>320.19</v>
      </c>
      <c r="Y1274" s="12">
        <v>44949.0</v>
      </c>
      <c r="Z1274" s="2">
        <v>320.19</v>
      </c>
      <c r="AA1274" s="22">
        <f t="shared" si="7"/>
        <v>-0.0008740986415</v>
      </c>
      <c r="AB1274" s="3" t="s">
        <v>767</v>
      </c>
      <c r="AC1274" s="4">
        <f t="array" ref="AC1274">XLOOKUP(AB1274,'Agregado (2)'!$B$2:$B$1511,'Agregado (2)'!$H$2:$H$1511)</f>
        <v>0.002488228787</v>
      </c>
      <c r="AD1274" s="3" t="s">
        <v>767</v>
      </c>
      <c r="AE1274" s="2">
        <v>1227.529</v>
      </c>
      <c r="AF1274" s="12">
        <v>44946.0</v>
      </c>
      <c r="AG1274" s="2">
        <v>133.42</v>
      </c>
      <c r="AH1274" s="9">
        <f t="shared" si="8"/>
        <v>0.04797727325</v>
      </c>
    </row>
    <row r="1275" ht="15.75" customHeight="1">
      <c r="B1275" s="13" t="s">
        <v>767</v>
      </c>
      <c r="C1275" s="10">
        <v>142879.8250000002</v>
      </c>
      <c r="D1275" s="21">
        <f t="shared" si="1"/>
        <v>0.008628457212</v>
      </c>
      <c r="E1275" s="10">
        <v>172526.43700000012</v>
      </c>
      <c r="F1275" s="10">
        <v>196961.98200000013</v>
      </c>
      <c r="G1275" s="10">
        <f t="shared" si="2"/>
        <v>512368.2526</v>
      </c>
      <c r="H1275" s="11">
        <f t="shared" si="5"/>
        <v>0.002488228787</v>
      </c>
      <c r="J1275" s="12"/>
      <c r="K1275" s="12"/>
      <c r="L1275" s="12"/>
      <c r="M1275" s="12"/>
      <c r="N1275" s="12"/>
      <c r="O1275" s="12"/>
      <c r="P1275" s="12"/>
      <c r="Q1275" s="12">
        <v>44950.0</v>
      </c>
      <c r="R1275" s="2">
        <v>242.04</v>
      </c>
      <c r="S1275" s="3" t="s">
        <v>768</v>
      </c>
      <c r="T1275" s="4">
        <f t="array" ref="T1275">XLOOKUP(S1275,'Agregado (2)'!$B$2:$B$1511,'Agregado (2)'!$H$2:$H$1511)</f>
        <v>-0.001076808806</v>
      </c>
      <c r="V1275" s="12">
        <v>44950.0</v>
      </c>
      <c r="W1275" s="2">
        <v>315.36</v>
      </c>
      <c r="Y1275" s="12">
        <v>44950.0</v>
      </c>
      <c r="Z1275" s="2">
        <v>315.36</v>
      </c>
      <c r="AA1275" s="22">
        <f t="shared" si="7"/>
        <v>-0.01519972619</v>
      </c>
      <c r="AB1275" s="3" t="s">
        <v>768</v>
      </c>
      <c r="AC1275" s="4">
        <f t="array" ref="AC1275">XLOOKUP(AB1275,'Agregado (2)'!$B$2:$B$1511,'Agregado (2)'!$H$2:$H$1511)</f>
        <v>-0.001076808806</v>
      </c>
      <c r="AD1275" s="3" t="s">
        <v>768</v>
      </c>
      <c r="AE1275" s="2">
        <v>-580.98</v>
      </c>
      <c r="AF1275" s="12">
        <v>44949.0</v>
      </c>
      <c r="AG1275" s="2">
        <v>143.75</v>
      </c>
      <c r="AH1275" s="9">
        <f t="shared" si="8"/>
        <v>0.0745736324</v>
      </c>
    </row>
    <row r="1276" ht="15.75" customHeight="1">
      <c r="B1276" s="13" t="s">
        <v>768</v>
      </c>
      <c r="C1276" s="10">
        <v>142298.84500000018</v>
      </c>
      <c r="D1276" s="21">
        <f t="shared" si="1"/>
        <v>-0.004074503915</v>
      </c>
      <c r="E1276" s="10">
        <v>172526.43700000012</v>
      </c>
      <c r="F1276" s="10">
        <v>196991.54900000014</v>
      </c>
      <c r="G1276" s="10">
        <f t="shared" si="2"/>
        <v>511816.8269</v>
      </c>
      <c r="H1276" s="11">
        <f t="shared" si="5"/>
        <v>-0.001076808806</v>
      </c>
      <c r="J1276" s="12"/>
      <c r="K1276" s="12"/>
      <c r="L1276" s="12"/>
      <c r="M1276" s="12"/>
      <c r="N1276" s="12"/>
      <c r="O1276" s="12"/>
      <c r="P1276" s="12"/>
      <c r="Q1276" s="12">
        <v>44951.0</v>
      </c>
      <c r="R1276" s="2">
        <v>240.61</v>
      </c>
      <c r="S1276" s="3" t="s">
        <v>769</v>
      </c>
      <c r="T1276" s="4">
        <f t="array" ref="T1276">XLOOKUP(S1276,'Agregado (2)'!$B$2:$B$1511,'Agregado (2)'!$H$2:$H$1511)</f>
        <v>0.001469127626</v>
      </c>
      <c r="V1276" s="12">
        <v>44951.0</v>
      </c>
      <c r="W1276" s="2">
        <v>315.73</v>
      </c>
      <c r="Y1276" s="12">
        <v>44951.0</v>
      </c>
      <c r="Z1276" s="2">
        <v>315.73</v>
      </c>
      <c r="AA1276" s="22">
        <f t="shared" si="7"/>
        <v>0.001172574569</v>
      </c>
      <c r="AB1276" s="3" t="s">
        <v>769</v>
      </c>
      <c r="AC1276" s="4">
        <f t="array" ref="AC1276">XLOOKUP(AB1276,'Agregado (2)'!$B$2:$B$1511,'Agregado (2)'!$H$2:$H$1511)</f>
        <v>0.001469127626</v>
      </c>
      <c r="AD1276" s="3" t="s">
        <v>769</v>
      </c>
      <c r="AE1276" s="2">
        <v>680.68</v>
      </c>
      <c r="AF1276" s="12">
        <v>44950.0</v>
      </c>
      <c r="AG1276" s="2">
        <v>143.89</v>
      </c>
      <c r="AH1276" s="9">
        <f t="shared" si="8"/>
        <v>0.0009734390979</v>
      </c>
    </row>
    <row r="1277" ht="15.75" customHeight="1">
      <c r="B1277" s="13" t="s">
        <v>769</v>
      </c>
      <c r="C1277" s="10">
        <v>142979.52500000017</v>
      </c>
      <c r="D1277" s="21">
        <f t="shared" si="1"/>
        <v>0.004772049782</v>
      </c>
      <c r="E1277" s="10">
        <v>172687.34100000013</v>
      </c>
      <c r="F1277" s="10">
        <v>196902.43300000014</v>
      </c>
      <c r="G1277" s="10">
        <f t="shared" si="2"/>
        <v>512569.3038</v>
      </c>
      <c r="H1277" s="11">
        <f t="shared" si="5"/>
        <v>0.001469127626</v>
      </c>
      <c r="J1277" s="12"/>
      <c r="K1277" s="12"/>
      <c r="L1277" s="12"/>
      <c r="M1277" s="12"/>
      <c r="N1277" s="12"/>
      <c r="O1277" s="12"/>
      <c r="P1277" s="12"/>
      <c r="Q1277" s="12">
        <v>44952.0</v>
      </c>
      <c r="R1277" s="2">
        <v>248.0</v>
      </c>
      <c r="S1277" s="3" t="s">
        <v>770</v>
      </c>
      <c r="T1277" s="4">
        <f t="array" ref="T1277">XLOOKUP(S1277,'Agregado (2)'!$B$2:$B$1511,'Agregado (2)'!$H$2:$H$1511)</f>
        <v>0.0004384437631</v>
      </c>
      <c r="V1277" s="12">
        <v>44952.0</v>
      </c>
      <c r="W1277" s="2">
        <v>318.21</v>
      </c>
      <c r="Y1277" s="12">
        <v>44952.0</v>
      </c>
      <c r="Z1277" s="2">
        <v>318.21</v>
      </c>
      <c r="AA1277" s="22">
        <f t="shared" si="7"/>
        <v>0.007824124212</v>
      </c>
      <c r="AB1277" s="3" t="s">
        <v>770</v>
      </c>
      <c r="AC1277" s="4">
        <f t="array" ref="AC1277">XLOOKUP(AB1277,'Agregado (2)'!$B$2:$B$1511,'Agregado (2)'!$H$2:$H$1511)</f>
        <v>0.0004384437631</v>
      </c>
      <c r="AD1277" s="3" t="s">
        <v>770</v>
      </c>
      <c r="AE1277" s="2">
        <v>-20.017</v>
      </c>
      <c r="AF1277" s="12">
        <v>44951.0</v>
      </c>
      <c r="AG1277" s="2">
        <v>144.43</v>
      </c>
      <c r="AH1277" s="9">
        <f t="shared" si="8"/>
        <v>0.003745842338</v>
      </c>
    </row>
    <row r="1278" ht="15.75" customHeight="1">
      <c r="B1278" s="13" t="s">
        <v>770</v>
      </c>
      <c r="C1278" s="10">
        <v>142959.50800000018</v>
      </c>
      <c r="D1278" s="21">
        <f t="shared" si="1"/>
        <v>-0.0001400088671</v>
      </c>
      <c r="E1278" s="10">
        <v>172948.76500000013</v>
      </c>
      <c r="F1278" s="10">
        <v>196885.81300000014</v>
      </c>
      <c r="G1278" s="10">
        <f t="shared" si="2"/>
        <v>512794.0859</v>
      </c>
      <c r="H1278" s="11">
        <f t="shared" si="5"/>
        <v>0.0004384437631</v>
      </c>
      <c r="J1278" s="12"/>
      <c r="K1278" s="12"/>
      <c r="L1278" s="12"/>
      <c r="M1278" s="12"/>
      <c r="N1278" s="12"/>
      <c r="O1278" s="12"/>
      <c r="P1278" s="12"/>
      <c r="Q1278" s="12">
        <v>44953.0</v>
      </c>
      <c r="R1278" s="2">
        <v>248.16</v>
      </c>
      <c r="S1278" s="3" t="s">
        <v>771</v>
      </c>
      <c r="T1278" s="4">
        <f t="array" ref="T1278">XLOOKUP(S1278,'Agregado (2)'!$B$2:$B$1511,'Agregado (2)'!$H$2:$H$1511)</f>
        <v>-0.0001805056573</v>
      </c>
      <c r="V1278" s="12">
        <v>44953.0</v>
      </c>
      <c r="W1278" s="2">
        <v>319.58</v>
      </c>
      <c r="Y1278" s="12">
        <v>44953.0</v>
      </c>
      <c r="Z1278" s="2">
        <v>319.58</v>
      </c>
      <c r="AA1278" s="22">
        <f t="shared" si="7"/>
        <v>0.004296091526</v>
      </c>
      <c r="AB1278" s="3" t="s">
        <v>771</v>
      </c>
      <c r="AC1278" s="4">
        <f t="array" ref="AC1278">XLOOKUP(AB1278,'Agregado (2)'!$B$2:$B$1511,'Agregado (2)'!$H$2:$H$1511)</f>
        <v>-0.0001805056573</v>
      </c>
      <c r="AD1278" s="3" t="s">
        <v>771</v>
      </c>
      <c r="AE1278" s="2">
        <v>283.334</v>
      </c>
      <c r="AF1278" s="12">
        <v>44952.0</v>
      </c>
      <c r="AG1278" s="2">
        <v>160.27</v>
      </c>
      <c r="AH1278" s="9">
        <f t="shared" si="8"/>
        <v>0.1040649319</v>
      </c>
    </row>
    <row r="1279" ht="15.75" customHeight="1">
      <c r="B1279" s="13" t="s">
        <v>771</v>
      </c>
      <c r="C1279" s="10">
        <v>143242.84200000018</v>
      </c>
      <c r="D1279" s="21">
        <f t="shared" si="1"/>
        <v>0.001979956437</v>
      </c>
      <c r="E1279" s="10">
        <v>172867.43600000013</v>
      </c>
      <c r="F1279" s="10">
        <v>196591.25200000015</v>
      </c>
      <c r="G1279" s="10">
        <f t="shared" si="2"/>
        <v>512701.532</v>
      </c>
      <c r="H1279" s="11">
        <f t="shared" si="5"/>
        <v>-0.0001805056573</v>
      </c>
      <c r="J1279" s="12"/>
      <c r="K1279" s="12"/>
      <c r="L1279" s="12"/>
      <c r="M1279" s="12"/>
      <c r="N1279" s="12"/>
      <c r="O1279" s="12"/>
      <c r="P1279" s="12"/>
      <c r="Q1279" s="12">
        <v>44956.0</v>
      </c>
      <c r="R1279" s="2">
        <v>242.71</v>
      </c>
      <c r="S1279" s="3" t="s">
        <v>772</v>
      </c>
      <c r="T1279" s="4">
        <f t="array" ref="T1279">XLOOKUP(S1279,'Agregado (2)'!$B$2:$B$1511,'Agregado (2)'!$H$2:$H$1511)</f>
        <v>-0.001024609736</v>
      </c>
      <c r="V1279" s="12">
        <v>44956.0</v>
      </c>
      <c r="W1279" s="2">
        <v>314.2</v>
      </c>
      <c r="Y1279" s="12">
        <v>44956.0</v>
      </c>
      <c r="Z1279" s="2">
        <v>314.2</v>
      </c>
      <c r="AA1279" s="22">
        <f t="shared" si="7"/>
        <v>-0.01697790789</v>
      </c>
      <c r="AB1279" s="3" t="s">
        <v>772</v>
      </c>
      <c r="AC1279" s="4">
        <f t="array" ref="AC1279">XLOOKUP(AB1279,'Agregado (2)'!$B$2:$B$1511,'Agregado (2)'!$H$2:$H$1511)</f>
        <v>-0.001024609736</v>
      </c>
      <c r="AD1279" s="3" t="s">
        <v>772</v>
      </c>
      <c r="AE1279" s="2">
        <v>-710.105</v>
      </c>
      <c r="AF1279" s="12">
        <v>44953.0</v>
      </c>
      <c r="AG1279" s="2">
        <v>177.9</v>
      </c>
      <c r="AH1279" s="9">
        <f t="shared" si="8"/>
        <v>0.1043617017</v>
      </c>
    </row>
    <row r="1280" ht="15.75" customHeight="1">
      <c r="B1280" s="13" t="s">
        <v>772</v>
      </c>
      <c r="C1280" s="10">
        <v>142532.73700000017</v>
      </c>
      <c r="D1280" s="21">
        <f t="shared" si="1"/>
        <v>-0.004969679103</v>
      </c>
      <c r="E1280" s="10">
        <v>173010.12000000014</v>
      </c>
      <c r="F1280" s="10">
        <v>196633.63000000015</v>
      </c>
      <c r="G1280" s="10">
        <f t="shared" si="2"/>
        <v>512176.482</v>
      </c>
      <c r="H1280" s="11">
        <f t="shared" si="5"/>
        <v>-0.001024609736</v>
      </c>
      <c r="J1280" s="12"/>
      <c r="K1280" s="12"/>
      <c r="L1280" s="12"/>
      <c r="M1280" s="12"/>
      <c r="N1280" s="12"/>
      <c r="O1280" s="12"/>
      <c r="P1280" s="12"/>
      <c r="Q1280" s="12">
        <v>44957.0</v>
      </c>
      <c r="R1280" s="2">
        <v>247.81</v>
      </c>
      <c r="S1280" s="3" t="s">
        <v>773</v>
      </c>
      <c r="T1280" s="4">
        <f t="array" ref="T1280">XLOOKUP(S1280,'Agregado (2)'!$B$2:$B$1511,'Agregado (2)'!$H$2:$H$1511)</f>
        <v>-0.0006055354085</v>
      </c>
      <c r="V1280" s="12">
        <v>44957.0</v>
      </c>
      <c r="W1280" s="2">
        <v>322.75</v>
      </c>
      <c r="Y1280" s="12">
        <v>44957.0</v>
      </c>
      <c r="Z1280" s="2">
        <v>322.75</v>
      </c>
      <c r="AA1280" s="22">
        <f t="shared" si="7"/>
        <v>0.02684830391</v>
      </c>
      <c r="AB1280" s="3" t="s">
        <v>773</v>
      </c>
      <c r="AC1280" s="4">
        <f t="array" ref="AC1280">XLOOKUP(AB1280,'Agregado (2)'!$B$2:$B$1511,'Agregado (2)'!$H$2:$H$1511)</f>
        <v>-0.0006055354085</v>
      </c>
      <c r="AD1280" s="3" t="s">
        <v>773</v>
      </c>
      <c r="AE1280" s="2">
        <v>-580.805</v>
      </c>
      <c r="AF1280" s="12">
        <v>44956.0</v>
      </c>
      <c r="AG1280" s="2">
        <v>166.66</v>
      </c>
      <c r="AH1280" s="9">
        <f t="shared" si="8"/>
        <v>-0.06526578572</v>
      </c>
    </row>
    <row r="1281" ht="15.75" customHeight="1">
      <c r="B1281" s="13" t="s">
        <v>773</v>
      </c>
      <c r="C1281" s="10">
        <v>141951.93200000018</v>
      </c>
      <c r="D1281" s="21">
        <f t="shared" si="1"/>
        <v>-0.004083213405</v>
      </c>
      <c r="E1281" s="10">
        <v>173171.08700000015</v>
      </c>
      <c r="F1281" s="10">
        <v>196743.42000000016</v>
      </c>
      <c r="G1281" s="10">
        <f t="shared" si="2"/>
        <v>511866.4349</v>
      </c>
      <c r="H1281" s="11">
        <f t="shared" si="5"/>
        <v>-0.0006055354085</v>
      </c>
      <c r="J1281" s="12"/>
      <c r="K1281" s="12"/>
      <c r="L1281" s="12"/>
      <c r="M1281" s="12"/>
      <c r="N1281" s="12"/>
      <c r="O1281" s="12"/>
      <c r="P1281" s="12"/>
      <c r="Q1281" s="12">
        <v>44958.0</v>
      </c>
      <c r="R1281" s="2">
        <v>252.75</v>
      </c>
      <c r="S1281" s="3">
        <v>44928.0</v>
      </c>
      <c r="T1281" s="4">
        <f t="array" ref="T1281">XLOOKUP(S1281,'Agregado (2)'!$B$2:$B$1511,'Agregado (2)'!$H$2:$H$1511)</f>
        <v>-0.0003895492716</v>
      </c>
      <c r="V1281" s="12">
        <v>44958.0</v>
      </c>
      <c r="W1281" s="2">
        <v>323.27</v>
      </c>
      <c r="Y1281" s="12">
        <v>44958.0</v>
      </c>
      <c r="Z1281" s="2">
        <v>323.27</v>
      </c>
      <c r="AA1281" s="22">
        <f t="shared" si="7"/>
        <v>0.001609857628</v>
      </c>
      <c r="AB1281" s="3">
        <v>44928.0</v>
      </c>
      <c r="AC1281" s="4">
        <f t="array" ref="AC1281">XLOOKUP(AB1281,'Agregado (2)'!$B$2:$B$1511,'Agregado (2)'!$H$2:$H$1511)</f>
        <v>-0.0003895492716</v>
      </c>
      <c r="AD1281" s="3">
        <v>44928.0</v>
      </c>
      <c r="AE1281" s="2">
        <v>-629.949</v>
      </c>
      <c r="AF1281" s="12">
        <v>44957.0</v>
      </c>
      <c r="AG1281" s="2">
        <v>173.22</v>
      </c>
      <c r="AH1281" s="9">
        <f t="shared" si="8"/>
        <v>0.03860665395</v>
      </c>
    </row>
    <row r="1282" ht="15.75" customHeight="1">
      <c r="B1282" s="13">
        <v>44928.0</v>
      </c>
      <c r="C1282" s="10">
        <v>141321.98300000018</v>
      </c>
      <c r="D1282" s="21">
        <f t="shared" si="1"/>
        <v>-0.004447638876</v>
      </c>
      <c r="E1282" s="10">
        <v>173252.75100000013</v>
      </c>
      <c r="F1282" s="10">
        <v>197092.34700000015</v>
      </c>
      <c r="G1282" s="10">
        <f t="shared" si="2"/>
        <v>511667.0766</v>
      </c>
      <c r="H1282" s="11">
        <f t="shared" si="5"/>
        <v>-0.0003895492716</v>
      </c>
      <c r="J1282" s="12"/>
      <c r="K1282" s="12"/>
      <c r="L1282" s="12"/>
      <c r="M1282" s="12"/>
      <c r="N1282" s="12"/>
      <c r="O1282" s="12"/>
      <c r="P1282" s="12"/>
      <c r="Q1282" s="12">
        <v>44959.0</v>
      </c>
      <c r="R1282" s="2">
        <v>264.6</v>
      </c>
      <c r="S1282" s="3">
        <v>44959.0</v>
      </c>
      <c r="T1282" s="4">
        <f t="array" ref="T1282">XLOOKUP(S1282,'Agregado (2)'!$B$2:$B$1511,'Agregado (2)'!$H$2:$H$1511)</f>
        <v>0.004620645758</v>
      </c>
      <c r="V1282" s="12">
        <v>44959.0</v>
      </c>
      <c r="W1282" s="2">
        <v>329.49</v>
      </c>
      <c r="Y1282" s="12">
        <v>44959.0</v>
      </c>
      <c r="Z1282" s="2">
        <v>329.49</v>
      </c>
      <c r="AA1282" s="22">
        <f t="shared" si="7"/>
        <v>0.01905811711</v>
      </c>
      <c r="AB1282" s="3">
        <v>44959.0</v>
      </c>
      <c r="AC1282" s="4">
        <f t="array" ref="AC1282">XLOOKUP(AB1282,'Agregado (2)'!$B$2:$B$1511,'Agregado (2)'!$H$2:$H$1511)</f>
        <v>0.004620645758</v>
      </c>
      <c r="AD1282" s="3">
        <v>44959.0</v>
      </c>
      <c r="AE1282" s="2">
        <v>2915.705</v>
      </c>
      <c r="AF1282" s="12">
        <v>44958.0</v>
      </c>
      <c r="AG1282" s="2">
        <v>181.41</v>
      </c>
      <c r="AH1282" s="9">
        <f t="shared" si="8"/>
        <v>0.04619720005</v>
      </c>
    </row>
    <row r="1283" ht="15.75" customHeight="1">
      <c r="B1283" s="13">
        <v>44959.0</v>
      </c>
      <c r="C1283" s="10">
        <v>144237.68800000017</v>
      </c>
      <c r="D1283" s="21">
        <f t="shared" si="1"/>
        <v>0.02042169555</v>
      </c>
      <c r="E1283" s="10">
        <v>172881.42200000014</v>
      </c>
      <c r="F1283" s="10">
        <v>196917.64900000015</v>
      </c>
      <c r="G1283" s="10">
        <f t="shared" si="2"/>
        <v>514036.7794</v>
      </c>
      <c r="H1283" s="11">
        <f t="shared" si="5"/>
        <v>0.004620645758</v>
      </c>
      <c r="J1283" s="12"/>
      <c r="K1283" s="12"/>
      <c r="L1283" s="12"/>
      <c r="M1283" s="12"/>
      <c r="N1283" s="12"/>
      <c r="O1283" s="12"/>
      <c r="P1283" s="12"/>
      <c r="Q1283" s="12">
        <v>44960.0</v>
      </c>
      <c r="R1283" s="2">
        <v>258.35</v>
      </c>
      <c r="S1283" s="3">
        <v>44987.0</v>
      </c>
      <c r="T1283" s="4">
        <f t="array" ref="T1283">XLOOKUP(S1283,'Agregado (2)'!$B$2:$B$1511,'Agregado (2)'!$H$2:$H$1511)</f>
        <v>-0.004291602882</v>
      </c>
      <c r="V1283" s="12">
        <v>44960.0</v>
      </c>
      <c r="W1283" s="2">
        <v>324.36</v>
      </c>
      <c r="Y1283" s="12">
        <v>44960.0</v>
      </c>
      <c r="Z1283" s="2">
        <v>324.36</v>
      </c>
      <c r="AA1283" s="22">
        <f t="shared" si="7"/>
        <v>-0.01569199439</v>
      </c>
      <c r="AB1283" s="3">
        <v>44987.0</v>
      </c>
      <c r="AC1283" s="4">
        <f t="array" ref="AC1283">XLOOKUP(AB1283,'Agregado (2)'!$B$2:$B$1511,'Agregado (2)'!$H$2:$H$1511)</f>
        <v>-0.004291602882</v>
      </c>
      <c r="AD1283" s="3">
        <v>44987.0</v>
      </c>
      <c r="AE1283" s="2">
        <v>-2479.426</v>
      </c>
      <c r="AF1283" s="12">
        <v>44959.0</v>
      </c>
      <c r="AG1283" s="2">
        <v>188.27</v>
      </c>
      <c r="AH1283" s="9">
        <f t="shared" si="8"/>
        <v>0.03711743978</v>
      </c>
    </row>
    <row r="1284" ht="15.75" customHeight="1">
      <c r="B1284" s="13">
        <v>44987.0</v>
      </c>
      <c r="C1284" s="10">
        <v>141758.26200000016</v>
      </c>
      <c r="D1284" s="21">
        <f t="shared" si="1"/>
        <v>-0.0173393233</v>
      </c>
      <c r="E1284" s="10">
        <v>173090.75900000014</v>
      </c>
      <c r="F1284" s="10">
        <v>196986.46100000016</v>
      </c>
      <c r="G1284" s="10">
        <f t="shared" si="2"/>
        <v>511835.4647</v>
      </c>
      <c r="H1284" s="11">
        <f t="shared" si="5"/>
        <v>-0.004291602882</v>
      </c>
      <c r="J1284" s="12"/>
      <c r="K1284" s="12"/>
      <c r="L1284" s="12"/>
      <c r="M1284" s="12"/>
      <c r="N1284" s="12"/>
      <c r="O1284" s="12"/>
      <c r="P1284" s="12"/>
      <c r="Q1284" s="12">
        <v>44963.0</v>
      </c>
      <c r="R1284" s="2">
        <v>256.77</v>
      </c>
      <c r="S1284" s="3">
        <v>45079.0</v>
      </c>
      <c r="T1284" s="4">
        <f t="array" ref="T1284">XLOOKUP(S1284,'Agregado (2)'!$B$2:$B$1511,'Agregado (2)'!$H$2:$H$1511)</f>
        <v>-0.003299475601</v>
      </c>
      <c r="V1284" s="12">
        <v>44963.0</v>
      </c>
      <c r="W1284" s="2">
        <v>314.52</v>
      </c>
      <c r="Y1284" s="12">
        <v>44963.0</v>
      </c>
      <c r="Z1284" s="2">
        <v>314.52</v>
      </c>
      <c r="AA1284" s="22">
        <f t="shared" si="7"/>
        <v>-0.03080634295</v>
      </c>
      <c r="AB1284" s="3">
        <v>45079.0</v>
      </c>
      <c r="AC1284" s="4">
        <f t="array" ref="AC1284">XLOOKUP(AB1284,'Agregado (2)'!$B$2:$B$1511,'Agregado (2)'!$H$2:$H$1511)</f>
        <v>-0.003299475601</v>
      </c>
      <c r="AD1284" s="3">
        <v>45079.0</v>
      </c>
      <c r="AE1284" s="2">
        <v>-1546.566</v>
      </c>
      <c r="AF1284" s="12">
        <v>44960.0</v>
      </c>
      <c r="AG1284" s="2">
        <v>189.98</v>
      </c>
      <c r="AH1284" s="9">
        <f t="shared" si="8"/>
        <v>0.009041700725</v>
      </c>
    </row>
    <row r="1285" ht="15.75" customHeight="1">
      <c r="B1285" s="13">
        <v>45079.0</v>
      </c>
      <c r="C1285" s="10">
        <v>140211.69600000017</v>
      </c>
      <c r="D1285" s="21">
        <f t="shared" si="1"/>
        <v>-0.01096983182</v>
      </c>
      <c r="E1285" s="10">
        <v>173297.93800000014</v>
      </c>
      <c r="F1285" s="10">
        <v>196639.83600000016</v>
      </c>
      <c r="G1285" s="10">
        <f t="shared" si="2"/>
        <v>510149.459</v>
      </c>
      <c r="H1285" s="11">
        <f t="shared" si="5"/>
        <v>-0.003299475601</v>
      </c>
      <c r="J1285" s="12"/>
      <c r="K1285" s="12"/>
      <c r="L1285" s="12"/>
      <c r="M1285" s="12"/>
      <c r="N1285" s="12"/>
      <c r="O1285" s="12"/>
      <c r="P1285" s="12"/>
      <c r="Q1285" s="12">
        <v>44964.0</v>
      </c>
      <c r="R1285" s="2">
        <v>267.56</v>
      </c>
      <c r="S1285" s="3">
        <v>45109.0</v>
      </c>
      <c r="T1285" s="4">
        <f t="array" ref="T1285">XLOOKUP(S1285,'Agregado (2)'!$B$2:$B$1511,'Agregado (2)'!$H$2:$H$1511)</f>
        <v>-0.002222638561</v>
      </c>
      <c r="V1285" s="12">
        <v>44964.0</v>
      </c>
      <c r="W1285" s="2">
        <v>317.89</v>
      </c>
      <c r="Y1285" s="12">
        <v>44964.0</v>
      </c>
      <c r="Z1285" s="2">
        <v>317.89</v>
      </c>
      <c r="AA1285" s="22">
        <f t="shared" si="7"/>
        <v>0.01065774387</v>
      </c>
      <c r="AB1285" s="3">
        <v>45109.0</v>
      </c>
      <c r="AC1285" s="4">
        <f t="array" ref="AC1285">XLOOKUP(AB1285,'Agregado (2)'!$B$2:$B$1511,'Agregado (2)'!$H$2:$H$1511)</f>
        <v>-0.002222638561</v>
      </c>
      <c r="AD1285" s="3">
        <v>45109.0</v>
      </c>
      <c r="AE1285" s="2">
        <v>-1209.247</v>
      </c>
      <c r="AF1285" s="12">
        <v>44963.0</v>
      </c>
      <c r="AG1285" s="2">
        <v>194.76</v>
      </c>
      <c r="AH1285" s="9">
        <f t="shared" si="8"/>
        <v>0.02484922785</v>
      </c>
    </row>
    <row r="1286" ht="15.75" customHeight="1">
      <c r="B1286" s="13">
        <v>45109.0</v>
      </c>
      <c r="C1286" s="10">
        <v>139002.44900000017</v>
      </c>
      <c r="D1286" s="21">
        <f t="shared" si="1"/>
        <v>-0.008661843121</v>
      </c>
      <c r="E1286" s="10">
        <v>173339.12200000015</v>
      </c>
      <c r="F1286" s="10">
        <v>196675.27800000017</v>
      </c>
      <c r="G1286" s="10">
        <f t="shared" si="2"/>
        <v>509016.8403</v>
      </c>
      <c r="H1286" s="11">
        <f t="shared" si="5"/>
        <v>-0.002222638561</v>
      </c>
      <c r="J1286" s="12"/>
      <c r="K1286" s="12"/>
      <c r="L1286" s="12"/>
      <c r="M1286" s="12"/>
      <c r="N1286" s="12"/>
      <c r="O1286" s="12"/>
      <c r="P1286" s="12"/>
      <c r="Q1286" s="12">
        <v>44965.0</v>
      </c>
      <c r="R1286" s="2">
        <v>266.73</v>
      </c>
      <c r="S1286" s="3">
        <v>45140.0</v>
      </c>
      <c r="T1286" s="4">
        <f t="array" ref="T1286">XLOOKUP(S1286,'Agregado (2)'!$B$2:$B$1511,'Agregado (2)'!$H$2:$H$1511)</f>
        <v>-0.002272380697</v>
      </c>
      <c r="V1286" s="12">
        <v>44965.0</v>
      </c>
      <c r="W1286" s="2">
        <v>311.99</v>
      </c>
      <c r="Y1286" s="12">
        <v>44965.0</v>
      </c>
      <c r="Z1286" s="2">
        <v>311.99</v>
      </c>
      <c r="AA1286" s="22">
        <f t="shared" si="7"/>
        <v>-0.01873427498</v>
      </c>
      <c r="AB1286" s="3">
        <v>45140.0</v>
      </c>
      <c r="AC1286" s="4">
        <f t="array" ref="AC1286">XLOOKUP(AB1286,'Agregado (2)'!$B$2:$B$1511,'Agregado (2)'!$H$2:$H$1511)</f>
        <v>-0.002272380697</v>
      </c>
      <c r="AD1286" s="3">
        <v>45140.0</v>
      </c>
      <c r="AE1286" s="2">
        <v>-622.786</v>
      </c>
      <c r="AF1286" s="12">
        <v>44964.0</v>
      </c>
      <c r="AG1286" s="2">
        <v>196.81</v>
      </c>
      <c r="AH1286" s="9">
        <f t="shared" si="8"/>
        <v>0.01047076502</v>
      </c>
    </row>
    <row r="1287" ht="15.75" customHeight="1">
      <c r="B1287" s="13">
        <v>45140.0</v>
      </c>
      <c r="C1287" s="10">
        <v>138379.66300000018</v>
      </c>
      <c r="D1287" s="21">
        <f t="shared" si="1"/>
        <v>-0.004490462936</v>
      </c>
      <c r="E1287" s="10">
        <v>172713.39900000015</v>
      </c>
      <c r="F1287" s="10">
        <v>196768.41600000017</v>
      </c>
      <c r="G1287" s="10">
        <f t="shared" si="2"/>
        <v>507861.4735</v>
      </c>
      <c r="H1287" s="11">
        <f t="shared" si="5"/>
        <v>-0.002272380697</v>
      </c>
      <c r="J1287" s="12"/>
      <c r="K1287" s="12"/>
      <c r="L1287" s="12"/>
      <c r="M1287" s="12"/>
      <c r="N1287" s="12"/>
      <c r="O1287" s="12"/>
      <c r="P1287" s="12"/>
      <c r="Q1287" s="12">
        <v>44966.0</v>
      </c>
      <c r="R1287" s="2">
        <v>263.62</v>
      </c>
      <c r="S1287" s="3">
        <v>45171.0</v>
      </c>
      <c r="T1287" s="4">
        <f t="array" ref="T1287">XLOOKUP(S1287,'Agregado (2)'!$B$2:$B$1511,'Agregado (2)'!$H$2:$H$1511)</f>
        <v>-0.002289862442</v>
      </c>
      <c r="V1287" s="12">
        <v>44966.0</v>
      </c>
      <c r="W1287" s="2">
        <v>307.01</v>
      </c>
      <c r="Y1287" s="12">
        <v>44966.0</v>
      </c>
      <c r="Z1287" s="2">
        <v>307.01</v>
      </c>
      <c r="AA1287" s="22">
        <f t="shared" si="7"/>
        <v>-0.01609081567</v>
      </c>
      <c r="AB1287" s="3">
        <v>45171.0</v>
      </c>
      <c r="AC1287" s="4">
        <f t="array" ref="AC1287">XLOOKUP(AB1287,'Agregado (2)'!$B$2:$B$1511,'Agregado (2)'!$H$2:$H$1511)</f>
        <v>-0.002289862442</v>
      </c>
      <c r="AD1287" s="3">
        <v>45171.0</v>
      </c>
      <c r="AE1287" s="2">
        <v>-1231.832</v>
      </c>
      <c r="AF1287" s="12">
        <v>44965.0</v>
      </c>
      <c r="AG1287" s="2">
        <v>201.29</v>
      </c>
      <c r="AH1287" s="9">
        <f t="shared" si="8"/>
        <v>0.02250785798</v>
      </c>
    </row>
    <row r="1288" ht="15.75" customHeight="1">
      <c r="B1288" s="13">
        <v>45171.0</v>
      </c>
      <c r="C1288" s="10">
        <v>137147.83100000018</v>
      </c>
      <c r="D1288" s="21">
        <f t="shared" si="1"/>
        <v>-0.008941686287</v>
      </c>
      <c r="E1288" s="10">
        <v>172692.77200000014</v>
      </c>
      <c r="F1288" s="10">
        <v>196859.27700000018</v>
      </c>
      <c r="G1288" s="10">
        <f t="shared" si="2"/>
        <v>506699.8711</v>
      </c>
      <c r="H1288" s="11">
        <f t="shared" si="5"/>
        <v>-0.002289862442</v>
      </c>
      <c r="J1288" s="12"/>
      <c r="K1288" s="12"/>
      <c r="L1288" s="12"/>
      <c r="M1288" s="12"/>
      <c r="N1288" s="12"/>
      <c r="O1288" s="12"/>
      <c r="P1288" s="12"/>
      <c r="Q1288" s="12">
        <v>44967.0</v>
      </c>
      <c r="R1288" s="2">
        <v>263.1</v>
      </c>
      <c r="S1288" s="3">
        <v>45201.0</v>
      </c>
      <c r="T1288" s="4">
        <f t="array" ref="T1288">XLOOKUP(S1288,'Agregado (2)'!$B$2:$B$1511,'Agregado (2)'!$H$2:$H$1511)</f>
        <v>0.001690806714</v>
      </c>
      <c r="V1288" s="12">
        <v>44967.0</v>
      </c>
      <c r="W1288" s="2">
        <v>306.77</v>
      </c>
      <c r="Y1288" s="12">
        <v>44967.0</v>
      </c>
      <c r="Z1288" s="2">
        <v>306.77</v>
      </c>
      <c r="AA1288" s="22">
        <f t="shared" si="7"/>
        <v>-0.000782039207</v>
      </c>
      <c r="AB1288" s="3">
        <v>45201.0</v>
      </c>
      <c r="AC1288" s="4">
        <f t="array" ref="AC1288">XLOOKUP(AB1288,'Agregado (2)'!$B$2:$B$1511,'Agregado (2)'!$H$2:$H$1511)</f>
        <v>0.001690806714</v>
      </c>
      <c r="AD1288" s="3">
        <v>45201.0</v>
      </c>
      <c r="AE1288" s="2">
        <v>590.227</v>
      </c>
      <c r="AF1288" s="12">
        <v>44966.0</v>
      </c>
      <c r="AG1288" s="2">
        <v>207.32</v>
      </c>
      <c r="AH1288" s="9">
        <f t="shared" si="8"/>
        <v>0.02951683901</v>
      </c>
    </row>
    <row r="1289" ht="15.75" customHeight="1">
      <c r="B1289" s="13">
        <v>45201.0</v>
      </c>
      <c r="C1289" s="10">
        <v>137738.0580000002</v>
      </c>
      <c r="D1289" s="21">
        <f t="shared" si="1"/>
        <v>0.004294348533</v>
      </c>
      <c r="E1289" s="10">
        <v>172815.46000000014</v>
      </c>
      <c r="F1289" s="10">
        <v>197003.80500000017</v>
      </c>
      <c r="G1289" s="10">
        <f t="shared" si="2"/>
        <v>507557.3273</v>
      </c>
      <c r="H1289" s="11">
        <f t="shared" si="5"/>
        <v>0.001690806714</v>
      </c>
      <c r="J1289" s="12"/>
      <c r="K1289" s="12"/>
      <c r="L1289" s="12"/>
      <c r="M1289" s="12"/>
      <c r="N1289" s="12"/>
      <c r="O1289" s="12"/>
      <c r="P1289" s="12"/>
      <c r="Q1289" s="12">
        <v>44970.0</v>
      </c>
      <c r="R1289" s="2">
        <v>271.32</v>
      </c>
      <c r="S1289" s="3" t="s">
        <v>774</v>
      </c>
      <c r="T1289" s="4">
        <f t="array" ref="T1289">XLOOKUP(S1289,'Agregado (2)'!$B$2:$B$1511,'Agregado (2)'!$H$2:$H$1511)</f>
        <v>-0.003350659925</v>
      </c>
      <c r="V1289" s="12">
        <v>44970.0</v>
      </c>
      <c r="W1289" s="2">
        <v>313.55</v>
      </c>
      <c r="Y1289" s="12">
        <v>44970.0</v>
      </c>
      <c r="Z1289" s="2">
        <v>313.55</v>
      </c>
      <c r="AA1289" s="22">
        <f t="shared" si="7"/>
        <v>0.02186055585</v>
      </c>
      <c r="AB1289" s="3" t="s">
        <v>774</v>
      </c>
      <c r="AC1289" s="4">
        <f t="array" ref="AC1289">XLOOKUP(AB1289,'Agregado (2)'!$B$2:$B$1511,'Agregado (2)'!$H$2:$H$1511)</f>
        <v>-0.003350659925</v>
      </c>
      <c r="AD1289" s="3" t="s">
        <v>774</v>
      </c>
      <c r="AE1289" s="2">
        <v>-2284.952</v>
      </c>
      <c r="AF1289" s="12">
        <v>44967.0</v>
      </c>
      <c r="AG1289" s="2">
        <v>196.89</v>
      </c>
      <c r="AH1289" s="9">
        <f t="shared" si="8"/>
        <v>-0.05161829617</v>
      </c>
    </row>
    <row r="1290" ht="15.75" customHeight="1">
      <c r="B1290" s="13" t="s">
        <v>774</v>
      </c>
      <c r="C1290" s="10">
        <v>135453.1060000002</v>
      </c>
      <c r="D1290" s="21">
        <f t="shared" si="1"/>
        <v>-0.01672825175</v>
      </c>
      <c r="E1290" s="10">
        <v>172856.45400000014</v>
      </c>
      <c r="F1290" s="10">
        <v>197549.97800000018</v>
      </c>
      <c r="G1290" s="10">
        <f t="shared" si="2"/>
        <v>505859.5213</v>
      </c>
      <c r="H1290" s="11">
        <f t="shared" si="5"/>
        <v>-0.003350659925</v>
      </c>
      <c r="J1290" s="12"/>
      <c r="K1290" s="12"/>
      <c r="L1290" s="12"/>
      <c r="M1290" s="12"/>
      <c r="N1290" s="12"/>
      <c r="O1290" s="12"/>
      <c r="P1290" s="12"/>
      <c r="Q1290" s="12">
        <v>44971.0</v>
      </c>
      <c r="R1290" s="2">
        <v>272.17</v>
      </c>
      <c r="S1290" s="3" t="s">
        <v>775</v>
      </c>
      <c r="T1290" s="4">
        <f t="array" ref="T1290">XLOOKUP(S1290,'Agregado (2)'!$B$2:$B$1511,'Agregado (2)'!$H$2:$H$1511)</f>
        <v>0.005534582258</v>
      </c>
      <c r="V1290" s="12">
        <v>44971.0</v>
      </c>
      <c r="W1290" s="2">
        <v>309.07</v>
      </c>
      <c r="Y1290" s="12">
        <v>44971.0</v>
      </c>
      <c r="Z1290" s="2">
        <v>309.07</v>
      </c>
      <c r="AA1290" s="22">
        <f t="shared" si="7"/>
        <v>-0.01439104853</v>
      </c>
      <c r="AB1290" s="3" t="s">
        <v>775</v>
      </c>
      <c r="AC1290" s="4">
        <f t="array" ref="AC1290">XLOOKUP(AB1290,'Agregado (2)'!$B$2:$B$1511,'Agregado (2)'!$H$2:$H$1511)</f>
        <v>0.005534582258</v>
      </c>
      <c r="AD1290" s="3" t="s">
        <v>775</v>
      </c>
      <c r="AE1290" s="2">
        <v>2786.071</v>
      </c>
      <c r="AF1290" s="12">
        <v>44970.0</v>
      </c>
      <c r="AG1290" s="2">
        <v>194.64</v>
      </c>
      <c r="AH1290" s="9">
        <f t="shared" si="8"/>
        <v>-0.01149349868</v>
      </c>
    </row>
    <row r="1291" ht="15.75" customHeight="1">
      <c r="B1291" s="13" t="s">
        <v>775</v>
      </c>
      <c r="C1291" s="10">
        <v>138239.1770000002</v>
      </c>
      <c r="D1291" s="21">
        <f t="shared" si="1"/>
        <v>0.02035985238</v>
      </c>
      <c r="E1291" s="10">
        <v>172939.39300000016</v>
      </c>
      <c r="F1291" s="10">
        <v>197488.41400000016</v>
      </c>
      <c r="G1291" s="10">
        <f t="shared" si="2"/>
        <v>508667.0044</v>
      </c>
      <c r="H1291" s="11">
        <f t="shared" si="5"/>
        <v>0.005534582258</v>
      </c>
      <c r="J1291" s="12"/>
      <c r="K1291" s="12"/>
      <c r="L1291" s="12"/>
      <c r="M1291" s="12"/>
      <c r="N1291" s="12"/>
      <c r="O1291" s="12"/>
      <c r="P1291" s="12"/>
      <c r="Q1291" s="12">
        <v>44972.0</v>
      </c>
      <c r="R1291" s="2">
        <v>269.32</v>
      </c>
      <c r="S1291" s="3" t="s">
        <v>776</v>
      </c>
      <c r="T1291" s="4">
        <f t="array" ref="T1291">XLOOKUP(S1291,'Agregado (2)'!$B$2:$B$1511,'Agregado (2)'!$H$2:$H$1511)</f>
        <v>-0.004823065829</v>
      </c>
      <c r="V1291" s="12">
        <v>44972.0</v>
      </c>
      <c r="W1291" s="2">
        <v>310.46</v>
      </c>
      <c r="Y1291" s="12">
        <v>44972.0</v>
      </c>
      <c r="Z1291" s="2">
        <v>310.46</v>
      </c>
      <c r="AA1291" s="22">
        <f t="shared" si="7"/>
        <v>0.004487280139</v>
      </c>
      <c r="AB1291" s="3" t="s">
        <v>776</v>
      </c>
      <c r="AC1291" s="4">
        <f t="array" ref="AC1291">XLOOKUP(AB1291,'Agregado (2)'!$B$2:$B$1511,'Agregado (2)'!$H$2:$H$1511)</f>
        <v>-0.004823065829</v>
      </c>
      <c r="AD1291" s="3" t="s">
        <v>776</v>
      </c>
      <c r="AE1291" s="2">
        <v>-2641.184</v>
      </c>
      <c r="AF1291" s="12">
        <v>44971.0</v>
      </c>
      <c r="AG1291" s="2">
        <v>209.25</v>
      </c>
      <c r="AH1291" s="9">
        <f t="shared" si="8"/>
        <v>0.07237801089</v>
      </c>
    </row>
    <row r="1292" ht="15.75" customHeight="1">
      <c r="B1292" s="13" t="s">
        <v>776</v>
      </c>
      <c r="C1292" s="10">
        <v>135597.9930000002</v>
      </c>
      <c r="D1292" s="21">
        <f t="shared" si="1"/>
        <v>-0.01929077711</v>
      </c>
      <c r="E1292" s="10">
        <v>172732.07900000014</v>
      </c>
      <c r="F1292" s="10">
        <v>197889.52400000015</v>
      </c>
      <c r="G1292" s="10">
        <f t="shared" si="2"/>
        <v>506219.5767</v>
      </c>
      <c r="H1292" s="11">
        <f t="shared" si="5"/>
        <v>-0.004823065829</v>
      </c>
      <c r="J1292" s="12"/>
      <c r="K1292" s="12"/>
      <c r="L1292" s="12"/>
      <c r="M1292" s="12"/>
      <c r="N1292" s="12"/>
      <c r="O1292" s="12"/>
      <c r="P1292" s="12"/>
      <c r="Q1292" s="12">
        <v>44973.0</v>
      </c>
      <c r="R1292" s="2">
        <v>262.15</v>
      </c>
      <c r="S1292" s="3" t="s">
        <v>777</v>
      </c>
      <c r="T1292" s="4">
        <f t="array" ref="T1292">XLOOKUP(S1292,'Agregado (2)'!$B$2:$B$1511,'Agregado (2)'!$H$2:$H$1511)</f>
        <v>-0.001380794159</v>
      </c>
      <c r="V1292" s="12">
        <v>44973.0</v>
      </c>
      <c r="W1292" s="2">
        <v>302.5</v>
      </c>
      <c r="Y1292" s="12">
        <v>44973.0</v>
      </c>
      <c r="Z1292" s="2">
        <v>302.5</v>
      </c>
      <c r="AA1292" s="22">
        <f t="shared" si="7"/>
        <v>-0.02597379113</v>
      </c>
      <c r="AB1292" s="3" t="s">
        <v>777</v>
      </c>
      <c r="AC1292" s="4">
        <f t="array" ref="AC1292">XLOOKUP(AB1292,'Agregado (2)'!$B$2:$B$1511,'Agregado (2)'!$H$2:$H$1511)</f>
        <v>-0.001380794159</v>
      </c>
      <c r="AD1292" s="3" t="s">
        <v>777</v>
      </c>
      <c r="AE1292" s="2">
        <v>-807.161</v>
      </c>
      <c r="AF1292" s="12">
        <v>44972.0</v>
      </c>
      <c r="AG1292" s="2">
        <v>214.24</v>
      </c>
      <c r="AH1292" s="9">
        <f t="shared" si="8"/>
        <v>0.02356717257</v>
      </c>
    </row>
    <row r="1293" ht="15.75" customHeight="1">
      <c r="B1293" s="13" t="s">
        <v>777</v>
      </c>
      <c r="C1293" s="10">
        <v>134790.8320000002</v>
      </c>
      <c r="D1293" s="21">
        <f t="shared" si="1"/>
        <v>-0.005970390216</v>
      </c>
      <c r="E1293" s="10">
        <v>172752.87300000014</v>
      </c>
      <c r="F1293" s="10">
        <v>197977.37500000015</v>
      </c>
      <c r="G1293" s="10">
        <f t="shared" si="2"/>
        <v>505521.074</v>
      </c>
      <c r="H1293" s="11">
        <f t="shared" si="5"/>
        <v>-0.001380794159</v>
      </c>
      <c r="J1293" s="12"/>
      <c r="K1293" s="12"/>
      <c r="L1293" s="12"/>
      <c r="M1293" s="12"/>
      <c r="N1293" s="12"/>
      <c r="O1293" s="12"/>
      <c r="P1293" s="12"/>
      <c r="Q1293" s="12">
        <v>44974.0</v>
      </c>
      <c r="R1293" s="2">
        <v>258.06</v>
      </c>
      <c r="S1293" s="3" t="s">
        <v>778</v>
      </c>
      <c r="T1293" s="4">
        <f t="array" ref="T1293">XLOOKUP(S1293,'Agregado (2)'!$B$2:$B$1511,'Agregado (2)'!$H$2:$H$1511)</f>
        <v>0.0006153861165</v>
      </c>
      <c r="V1293" s="12">
        <v>44974.0</v>
      </c>
      <c r="W1293" s="2">
        <v>301.45</v>
      </c>
      <c r="Y1293" s="12">
        <v>44974.0</v>
      </c>
      <c r="Z1293" s="2">
        <v>301.45</v>
      </c>
      <c r="AA1293" s="22">
        <f t="shared" si="7"/>
        <v>-0.003477112535</v>
      </c>
      <c r="AB1293" s="3" t="s">
        <v>778</v>
      </c>
      <c r="AC1293" s="4">
        <f t="array" ref="AC1293">XLOOKUP(AB1293,'Agregado (2)'!$B$2:$B$1511,'Agregado (2)'!$H$2:$H$1511)</f>
        <v>0.0006153861165</v>
      </c>
      <c r="AD1293" s="3" t="s">
        <v>778</v>
      </c>
      <c r="AE1293" s="2">
        <v>326.618</v>
      </c>
      <c r="AF1293" s="12">
        <v>44973.0</v>
      </c>
      <c r="AG1293" s="2">
        <v>202.04</v>
      </c>
      <c r="AH1293" s="9">
        <f t="shared" si="8"/>
        <v>-0.05863118434</v>
      </c>
    </row>
    <row r="1294" ht="15.75" customHeight="1">
      <c r="B1294" s="13" t="s">
        <v>778</v>
      </c>
      <c r="C1294" s="10">
        <v>135117.4500000002</v>
      </c>
      <c r="D1294" s="21">
        <f t="shared" si="1"/>
        <v>0.002420215912</v>
      </c>
      <c r="E1294" s="10">
        <v>172691.34500000015</v>
      </c>
      <c r="F1294" s="10">
        <v>198023.46300000013</v>
      </c>
      <c r="G1294" s="10">
        <f t="shared" si="2"/>
        <v>505832.2604</v>
      </c>
      <c r="H1294" s="11">
        <f t="shared" si="5"/>
        <v>0.0006153861165</v>
      </c>
      <c r="J1294" s="12"/>
      <c r="K1294" s="12"/>
      <c r="L1294" s="12"/>
      <c r="M1294" s="12"/>
      <c r="N1294" s="12"/>
      <c r="O1294" s="12"/>
      <c r="P1294" s="12"/>
      <c r="Q1294" s="12">
        <v>44978.0</v>
      </c>
      <c r="R1294" s="2">
        <v>252.67</v>
      </c>
      <c r="S1294" s="3" t="s">
        <v>779</v>
      </c>
      <c r="T1294" s="4">
        <f t="array" ref="T1294">XLOOKUP(S1294,'Agregado (2)'!$B$2:$B$1511,'Agregado (2)'!$H$2:$H$1511)</f>
        <v>-0.001250565224</v>
      </c>
      <c r="V1294" s="12">
        <v>44978.0</v>
      </c>
      <c r="W1294" s="2">
        <v>294.84</v>
      </c>
      <c r="Y1294" s="12">
        <v>44978.0</v>
      </c>
      <c r="Z1294" s="2">
        <v>294.84</v>
      </c>
      <c r="AA1294" s="22">
        <f t="shared" si="7"/>
        <v>-0.02217132861</v>
      </c>
      <c r="AB1294" s="3" t="s">
        <v>779</v>
      </c>
      <c r="AC1294" s="4">
        <f t="array" ref="AC1294">XLOOKUP(AB1294,'Agregado (2)'!$B$2:$B$1511,'Agregado (2)'!$H$2:$H$1511)</f>
        <v>-0.001250565224</v>
      </c>
      <c r="AD1294" s="3" t="s">
        <v>779</v>
      </c>
      <c r="AE1294" s="2">
        <v>-732.987</v>
      </c>
      <c r="AF1294" s="12">
        <v>44974.0</v>
      </c>
      <c r="AG1294" s="2">
        <v>208.31</v>
      </c>
      <c r="AH1294" s="9">
        <f t="shared" si="8"/>
        <v>0.0305616572</v>
      </c>
    </row>
    <row r="1295" ht="15.75" customHeight="1">
      <c r="B1295" s="13" t="s">
        <v>779</v>
      </c>
      <c r="C1295" s="10">
        <v>134384.4630000002</v>
      </c>
      <c r="D1295" s="21">
        <f t="shared" si="1"/>
        <v>-0.00543958148</v>
      </c>
      <c r="E1295" s="10">
        <v>172691.34500000015</v>
      </c>
      <c r="F1295" s="10">
        <v>198124.27700000015</v>
      </c>
      <c r="G1295" s="10">
        <f t="shared" si="2"/>
        <v>505200.0796</v>
      </c>
      <c r="H1295" s="11">
        <f t="shared" si="5"/>
        <v>-0.001250565224</v>
      </c>
      <c r="J1295" s="12"/>
      <c r="K1295" s="12"/>
      <c r="L1295" s="12"/>
      <c r="M1295" s="12"/>
      <c r="N1295" s="12"/>
      <c r="O1295" s="12"/>
      <c r="P1295" s="12"/>
      <c r="Q1295" s="12">
        <v>44979.0</v>
      </c>
      <c r="R1295" s="2">
        <v>251.51</v>
      </c>
      <c r="S1295" s="3" t="s">
        <v>780</v>
      </c>
      <c r="T1295" s="4">
        <f t="array" ref="T1295">XLOOKUP(S1295,'Agregado (2)'!$B$2:$B$1511,'Agregado (2)'!$H$2:$H$1511)</f>
        <v>-0.004812324394</v>
      </c>
      <c r="V1295" s="12">
        <v>44979.0</v>
      </c>
      <c r="W1295" s="2">
        <v>294.41</v>
      </c>
      <c r="Y1295" s="12">
        <v>44979.0</v>
      </c>
      <c r="Z1295" s="2">
        <v>294.41</v>
      </c>
      <c r="AA1295" s="22">
        <f t="shared" si="7"/>
        <v>-0.001459482652</v>
      </c>
      <c r="AB1295" s="3" t="s">
        <v>780</v>
      </c>
      <c r="AC1295" s="4">
        <f t="array" ref="AC1295">XLOOKUP(AB1295,'Agregado (2)'!$B$2:$B$1511,'Agregado (2)'!$H$2:$H$1511)</f>
        <v>-0.004812324394</v>
      </c>
      <c r="AD1295" s="3" t="s">
        <v>780</v>
      </c>
      <c r="AE1295" s="2">
        <v>-1157.32</v>
      </c>
      <c r="AF1295" s="12">
        <v>44978.0</v>
      </c>
      <c r="AG1295" s="2">
        <v>197.37</v>
      </c>
      <c r="AH1295" s="9">
        <f t="shared" si="8"/>
        <v>-0.05394721503</v>
      </c>
    </row>
    <row r="1296" ht="15.75" customHeight="1">
      <c r="B1296" s="13" t="s">
        <v>780</v>
      </c>
      <c r="C1296" s="10">
        <v>133227.1430000002</v>
      </c>
      <c r="D1296" s="21">
        <f t="shared" si="1"/>
        <v>-0.008649305105</v>
      </c>
      <c r="E1296" s="10">
        <v>171548.69500000015</v>
      </c>
      <c r="F1296" s="10">
        <v>197998.90400000016</v>
      </c>
      <c r="G1296" s="10">
        <f t="shared" si="2"/>
        <v>502774.7334</v>
      </c>
      <c r="H1296" s="11">
        <f t="shared" si="5"/>
        <v>-0.004812324394</v>
      </c>
      <c r="J1296" s="12"/>
      <c r="K1296" s="12"/>
      <c r="L1296" s="12"/>
      <c r="M1296" s="12"/>
      <c r="N1296" s="12"/>
      <c r="O1296" s="12"/>
      <c r="P1296" s="12"/>
      <c r="Q1296" s="12">
        <v>44980.0</v>
      </c>
      <c r="R1296" s="2">
        <v>254.77</v>
      </c>
      <c r="S1296" s="3" t="s">
        <v>781</v>
      </c>
      <c r="T1296" s="4">
        <f t="array" ref="T1296">XLOOKUP(S1296,'Agregado (2)'!$B$2:$B$1511,'Agregado (2)'!$H$2:$H$1511)</f>
        <v>-0.002352402495</v>
      </c>
      <c r="V1296" s="12">
        <v>44980.0</v>
      </c>
      <c r="W1296" s="2">
        <v>294.44</v>
      </c>
      <c r="Y1296" s="12">
        <v>44980.0</v>
      </c>
      <c r="Z1296" s="2">
        <v>294.44</v>
      </c>
      <c r="AA1296" s="22">
        <f t="shared" si="7"/>
        <v>0.0001018935214</v>
      </c>
      <c r="AB1296" s="3" t="s">
        <v>781</v>
      </c>
      <c r="AC1296" s="4">
        <f t="array" ref="AC1296">XLOOKUP(AB1296,'Agregado (2)'!$B$2:$B$1511,'Agregado (2)'!$H$2:$H$1511)</f>
        <v>-0.002352402495</v>
      </c>
      <c r="AD1296" s="3" t="s">
        <v>781</v>
      </c>
      <c r="AE1296" s="2">
        <v>-816.835</v>
      </c>
      <c r="AF1296" s="12">
        <v>44979.0</v>
      </c>
      <c r="AG1296" s="2">
        <v>200.86</v>
      </c>
      <c r="AH1296" s="9">
        <f t="shared" si="8"/>
        <v>0.0175280082</v>
      </c>
    </row>
    <row r="1297" ht="15.75" customHeight="1">
      <c r="B1297" s="13" t="s">
        <v>781</v>
      </c>
      <c r="C1297" s="10">
        <v>132410.3080000002</v>
      </c>
      <c r="D1297" s="21">
        <f t="shared" si="1"/>
        <v>-0.006150018166</v>
      </c>
      <c r="E1297" s="10">
        <v>170928.22100000017</v>
      </c>
      <c r="F1297" s="10">
        <v>198254.87200000015</v>
      </c>
      <c r="G1297" s="10">
        <f t="shared" si="2"/>
        <v>501593.3948</v>
      </c>
      <c r="H1297" s="11">
        <f t="shared" si="5"/>
        <v>-0.002352402495</v>
      </c>
      <c r="J1297" s="12"/>
      <c r="K1297" s="12"/>
      <c r="L1297" s="12"/>
      <c r="M1297" s="12"/>
      <c r="N1297" s="12"/>
      <c r="O1297" s="12"/>
      <c r="P1297" s="12"/>
      <c r="Q1297" s="12">
        <v>44981.0</v>
      </c>
      <c r="R1297" s="2">
        <v>249.22</v>
      </c>
      <c r="S1297" s="3" t="s">
        <v>782</v>
      </c>
      <c r="T1297" s="4">
        <f t="array" ref="T1297">XLOOKUP(S1297,'Agregado (2)'!$B$2:$B$1511,'Agregado (2)'!$H$2:$H$1511)</f>
        <v>0.0009046069651</v>
      </c>
      <c r="V1297" s="12">
        <v>44981.0</v>
      </c>
      <c r="W1297" s="2">
        <v>289.24</v>
      </c>
      <c r="Y1297" s="12">
        <v>44981.0</v>
      </c>
      <c r="Z1297" s="2">
        <v>289.24</v>
      </c>
      <c r="AA1297" s="22">
        <f t="shared" si="7"/>
        <v>-0.01781845388</v>
      </c>
      <c r="AB1297" s="3" t="s">
        <v>782</v>
      </c>
      <c r="AC1297" s="4">
        <f t="array" ref="AC1297">XLOOKUP(AB1297,'Agregado (2)'!$B$2:$B$1511,'Agregado (2)'!$H$2:$H$1511)</f>
        <v>0.0009046069651</v>
      </c>
      <c r="AD1297" s="3" t="s">
        <v>782</v>
      </c>
      <c r="AE1297" s="2">
        <v>400.606</v>
      </c>
      <c r="AF1297" s="12">
        <v>44980.0</v>
      </c>
      <c r="AG1297" s="2">
        <v>202.07</v>
      </c>
      <c r="AH1297" s="9">
        <f t="shared" si="8"/>
        <v>0.00600602406</v>
      </c>
    </row>
    <row r="1298" ht="15.75" customHeight="1">
      <c r="B1298" s="13" t="s">
        <v>782</v>
      </c>
      <c r="C1298" s="10">
        <v>132810.9140000002</v>
      </c>
      <c r="D1298" s="21">
        <f t="shared" si="1"/>
        <v>0.003020921943</v>
      </c>
      <c r="E1298" s="10">
        <v>170847.72700000016</v>
      </c>
      <c r="F1298" s="10">
        <v>198388.70100000015</v>
      </c>
      <c r="G1298" s="10">
        <f t="shared" si="2"/>
        <v>502047.345</v>
      </c>
      <c r="H1298" s="11">
        <f t="shared" si="5"/>
        <v>0.0009046069651</v>
      </c>
      <c r="J1298" s="12"/>
      <c r="K1298" s="12"/>
      <c r="L1298" s="12"/>
      <c r="M1298" s="12"/>
      <c r="N1298" s="12"/>
      <c r="O1298" s="12"/>
      <c r="P1298" s="12"/>
      <c r="Q1298" s="12">
        <v>44984.0</v>
      </c>
      <c r="R1298" s="2">
        <v>250.16</v>
      </c>
      <c r="S1298" s="3" t="s">
        <v>783</v>
      </c>
      <c r="T1298" s="4">
        <f t="array" ref="T1298">XLOOKUP(S1298,'Agregado (2)'!$B$2:$B$1511,'Agregado (2)'!$H$2:$H$1511)</f>
        <v>-0.003867899306</v>
      </c>
      <c r="V1298" s="12">
        <v>44984.0</v>
      </c>
      <c r="W1298" s="2">
        <v>289.71</v>
      </c>
      <c r="Y1298" s="12">
        <v>44984.0</v>
      </c>
      <c r="Z1298" s="2">
        <v>289.71</v>
      </c>
      <c r="AA1298" s="22">
        <f t="shared" si="7"/>
        <v>0.00162362934</v>
      </c>
      <c r="AB1298" s="3" t="s">
        <v>783</v>
      </c>
      <c r="AC1298" s="4">
        <f t="array" ref="AC1298">XLOOKUP(AB1298,'Agregado (2)'!$B$2:$B$1511,'Agregado (2)'!$H$2:$H$1511)</f>
        <v>-0.003867899306</v>
      </c>
      <c r="AD1298" s="3" t="s">
        <v>783</v>
      </c>
      <c r="AE1298" s="2">
        <v>-1704.565</v>
      </c>
      <c r="AF1298" s="12">
        <v>44981.0</v>
      </c>
      <c r="AG1298" s="2">
        <v>196.88</v>
      </c>
      <c r="AH1298" s="9">
        <f t="shared" si="8"/>
        <v>-0.02601976594</v>
      </c>
    </row>
    <row r="1299" ht="15.75" customHeight="1">
      <c r="B1299" s="13" t="s">
        <v>783</v>
      </c>
      <c r="C1299" s="10">
        <v>131106.3490000002</v>
      </c>
      <c r="D1299" s="21">
        <f t="shared" si="1"/>
        <v>-0.01291759912</v>
      </c>
      <c r="E1299" s="10">
        <v>170608.77800000017</v>
      </c>
      <c r="F1299" s="10">
        <v>198394.11300000016</v>
      </c>
      <c r="G1299" s="10">
        <f t="shared" si="2"/>
        <v>500109.2271</v>
      </c>
      <c r="H1299" s="11">
        <f t="shared" si="5"/>
        <v>-0.003867899306</v>
      </c>
      <c r="J1299" s="12"/>
      <c r="K1299" s="12"/>
      <c r="L1299" s="12"/>
      <c r="M1299" s="12"/>
      <c r="N1299" s="12"/>
      <c r="O1299" s="12"/>
      <c r="P1299" s="12"/>
      <c r="Q1299" s="12">
        <v>44985.0</v>
      </c>
      <c r="R1299" s="2">
        <v>249.42</v>
      </c>
      <c r="S1299" s="3" t="s">
        <v>784</v>
      </c>
      <c r="T1299" s="4">
        <f t="array" ref="T1299">XLOOKUP(S1299,'Agregado (2)'!$B$2:$B$1511,'Agregado (2)'!$H$2:$H$1511)</f>
        <v>-0.0006685314895</v>
      </c>
      <c r="V1299" s="12">
        <v>44985.0</v>
      </c>
      <c r="W1299" s="2">
        <v>290.15</v>
      </c>
      <c r="Y1299" s="12">
        <v>44985.0</v>
      </c>
      <c r="Z1299" s="2">
        <v>290.15</v>
      </c>
      <c r="AA1299" s="22">
        <f t="shared" si="7"/>
        <v>0.00151760799</v>
      </c>
      <c r="AB1299" s="3" t="s">
        <v>784</v>
      </c>
      <c r="AC1299" s="4">
        <f t="array" ref="AC1299">XLOOKUP(AB1299,'Agregado (2)'!$B$2:$B$1511,'Agregado (2)'!$H$2:$H$1511)</f>
        <v>-0.0006685314895</v>
      </c>
      <c r="AD1299" s="3" t="s">
        <v>784</v>
      </c>
      <c r="AE1299" s="2">
        <v>-516.976</v>
      </c>
      <c r="AF1299" s="12">
        <v>44984.0</v>
      </c>
      <c r="AG1299" s="2">
        <v>207.63</v>
      </c>
      <c r="AH1299" s="9">
        <f t="shared" si="8"/>
        <v>0.05316324344</v>
      </c>
    </row>
    <row r="1300" ht="15.75" customHeight="1">
      <c r="B1300" s="13" t="s">
        <v>784</v>
      </c>
      <c r="C1300" s="10">
        <v>130589.3730000002</v>
      </c>
      <c r="D1300" s="21">
        <f t="shared" si="1"/>
        <v>-0.003950975343</v>
      </c>
      <c r="E1300" s="10">
        <v>170788.56200000018</v>
      </c>
      <c r="F1300" s="10">
        <v>198397.06900000016</v>
      </c>
      <c r="G1300" s="10">
        <f t="shared" si="2"/>
        <v>499775</v>
      </c>
      <c r="H1300" s="11">
        <f t="shared" si="5"/>
        <v>-0.0006685314895</v>
      </c>
      <c r="J1300" s="12"/>
      <c r="K1300" s="12"/>
      <c r="L1300" s="12"/>
      <c r="M1300" s="12"/>
      <c r="N1300" s="12"/>
      <c r="O1300" s="12"/>
      <c r="P1300" s="12"/>
      <c r="Q1300" s="12">
        <v>44986.0</v>
      </c>
      <c r="R1300" s="2">
        <v>246.27</v>
      </c>
      <c r="S1300" s="3">
        <v>44929.0</v>
      </c>
      <c r="T1300" s="4">
        <f t="array" ref="T1300">XLOOKUP(S1300,'Agregado (2)'!$B$2:$B$1511,'Agregado (2)'!$H$2:$H$1511)</f>
        <v>0.001029983264</v>
      </c>
      <c r="V1300" s="12">
        <v>44986.0</v>
      </c>
      <c r="W1300" s="2">
        <v>289.28</v>
      </c>
      <c r="Y1300" s="12">
        <v>44986.0</v>
      </c>
      <c r="Z1300" s="2">
        <v>289.28</v>
      </c>
      <c r="AA1300" s="22">
        <f t="shared" si="7"/>
        <v>-0.003002953433</v>
      </c>
      <c r="AB1300" s="3">
        <v>44929.0</v>
      </c>
      <c r="AC1300" s="4">
        <f t="array" ref="AC1300">XLOOKUP(AB1300,'Agregado (2)'!$B$2:$B$1511,'Agregado (2)'!$H$2:$H$1511)</f>
        <v>0.001029983264</v>
      </c>
      <c r="AD1300" s="3">
        <v>44929.0</v>
      </c>
      <c r="AE1300" s="2">
        <v>277.556</v>
      </c>
      <c r="AF1300" s="12">
        <v>44985.0</v>
      </c>
      <c r="AG1300" s="2">
        <v>205.71</v>
      </c>
      <c r="AH1300" s="9">
        <f t="shared" si="8"/>
        <v>-0.009290239557</v>
      </c>
    </row>
    <row r="1301" ht="15.75" customHeight="1">
      <c r="B1301" s="13">
        <v>44929.0</v>
      </c>
      <c r="C1301" s="10">
        <v>130866.9290000002</v>
      </c>
      <c r="D1301" s="21">
        <f t="shared" si="1"/>
        <v>0.002123154823</v>
      </c>
      <c r="E1301" s="10">
        <v>170788.56200000018</v>
      </c>
      <c r="F1301" s="10">
        <v>198634.53200000015</v>
      </c>
      <c r="G1301" s="10">
        <f t="shared" si="2"/>
        <v>500290.0251</v>
      </c>
      <c r="H1301" s="11">
        <f t="shared" si="5"/>
        <v>0.001029983264</v>
      </c>
      <c r="J1301" s="12"/>
      <c r="K1301" s="12"/>
      <c r="L1301" s="12"/>
      <c r="M1301" s="12"/>
      <c r="N1301" s="12"/>
      <c r="O1301" s="12"/>
      <c r="P1301" s="12"/>
      <c r="Q1301" s="12">
        <v>44987.0</v>
      </c>
      <c r="R1301" s="2">
        <v>251.11</v>
      </c>
      <c r="S1301" s="3">
        <v>44960.0</v>
      </c>
      <c r="T1301" s="4">
        <f t="array" ref="T1301">XLOOKUP(S1301,'Agregado (2)'!$B$2:$B$1511,'Agregado (2)'!$H$2:$H$1511)</f>
        <v>-0.008421057872</v>
      </c>
      <c r="V1301" s="12">
        <v>44987.0</v>
      </c>
      <c r="W1301" s="2">
        <v>290.34</v>
      </c>
      <c r="Y1301" s="12">
        <v>44987.0</v>
      </c>
      <c r="Z1301" s="2">
        <v>290.34</v>
      </c>
      <c r="AA1301" s="22">
        <f t="shared" si="7"/>
        <v>0.003657572829</v>
      </c>
      <c r="AB1301" s="3">
        <v>44960.0</v>
      </c>
      <c r="AC1301" s="4">
        <f t="array" ref="AC1301">XLOOKUP(AB1301,'Agregado (2)'!$B$2:$B$1511,'Agregado (2)'!$H$2:$H$1511)</f>
        <v>-0.008421057872</v>
      </c>
      <c r="AD1301" s="3">
        <v>44960.0</v>
      </c>
      <c r="AE1301" s="2">
        <v>-3611.182</v>
      </c>
      <c r="AF1301" s="12">
        <v>44986.0</v>
      </c>
      <c r="AG1301" s="2">
        <v>202.77</v>
      </c>
      <c r="AH1301" s="9">
        <f t="shared" si="8"/>
        <v>-0.01439507818</v>
      </c>
    </row>
    <row r="1302" ht="15.75" customHeight="1">
      <c r="B1302" s="13">
        <v>44960.0</v>
      </c>
      <c r="C1302" s="10">
        <v>127255.74700000019</v>
      </c>
      <c r="D1302" s="21">
        <f t="shared" si="1"/>
        <v>-0.02798218028</v>
      </c>
      <c r="E1302" s="10">
        <v>170193.82900000017</v>
      </c>
      <c r="F1302" s="10">
        <v>198645.19500000015</v>
      </c>
      <c r="G1302" s="10">
        <f t="shared" si="2"/>
        <v>496094.743</v>
      </c>
      <c r="H1302" s="11">
        <f t="shared" si="5"/>
        <v>-0.008421057872</v>
      </c>
      <c r="J1302" s="12"/>
      <c r="K1302" s="12"/>
      <c r="L1302" s="12"/>
      <c r="M1302" s="12"/>
      <c r="N1302" s="12"/>
      <c r="O1302" s="12"/>
      <c r="P1302" s="12"/>
      <c r="Q1302" s="12">
        <v>44988.0</v>
      </c>
      <c r="R1302" s="2">
        <v>255.29</v>
      </c>
      <c r="S1302" s="3">
        <v>44988.0</v>
      </c>
      <c r="T1302" s="4">
        <f t="array" ref="T1302">XLOOKUP(S1302,'Agregado (2)'!$B$2:$B$1511,'Agregado (2)'!$H$2:$H$1511)</f>
        <v>-0.006705085549</v>
      </c>
      <c r="V1302" s="12">
        <v>44988.0</v>
      </c>
      <c r="W1302" s="2">
        <v>298.62</v>
      </c>
      <c r="Y1302" s="12">
        <v>44988.0</v>
      </c>
      <c r="Z1302" s="2">
        <v>298.62</v>
      </c>
      <c r="AA1302" s="22">
        <f t="shared" si="7"/>
        <v>0.02811921207</v>
      </c>
      <c r="AB1302" s="3">
        <v>44988.0</v>
      </c>
      <c r="AC1302" s="4">
        <f t="array" ref="AC1302">XLOOKUP(AB1302,'Agregado (2)'!$B$2:$B$1511,'Agregado (2)'!$H$2:$H$1511)</f>
        <v>-0.006705085549</v>
      </c>
      <c r="AD1302" s="3">
        <v>44988.0</v>
      </c>
      <c r="AE1302" s="2">
        <v>-3241.314</v>
      </c>
      <c r="AF1302" s="12">
        <v>44987.0</v>
      </c>
      <c r="AG1302" s="2">
        <v>190.9</v>
      </c>
      <c r="AH1302" s="9">
        <f t="shared" si="8"/>
        <v>-0.06032260105</v>
      </c>
    </row>
    <row r="1303" ht="15.75" customHeight="1">
      <c r="B1303" s="13">
        <v>44988.0</v>
      </c>
      <c r="C1303" s="10">
        <v>124014.4330000002</v>
      </c>
      <c r="D1303" s="21">
        <f t="shared" si="1"/>
        <v>-0.02580086348</v>
      </c>
      <c r="E1303" s="10">
        <v>170093.94000000018</v>
      </c>
      <c r="F1303" s="10">
        <v>198671.16500000015</v>
      </c>
      <c r="G1303" s="10">
        <f t="shared" si="2"/>
        <v>492779.5122</v>
      </c>
      <c r="H1303" s="11">
        <f t="shared" si="5"/>
        <v>-0.006705085549</v>
      </c>
      <c r="J1303" s="12"/>
      <c r="K1303" s="12"/>
      <c r="L1303" s="12"/>
      <c r="M1303" s="12"/>
      <c r="N1303" s="12"/>
      <c r="O1303" s="12"/>
      <c r="P1303" s="12"/>
      <c r="Q1303" s="12">
        <v>44991.0</v>
      </c>
      <c r="R1303" s="2">
        <v>256.87</v>
      </c>
      <c r="S1303" s="3">
        <v>45080.0</v>
      </c>
      <c r="T1303" s="4">
        <f t="array" ref="T1303">XLOOKUP(S1303,'Agregado (2)'!$B$2:$B$1511,'Agregado (2)'!$H$2:$H$1511)</f>
        <v>0.009097916464</v>
      </c>
      <c r="V1303" s="12">
        <v>44991.0</v>
      </c>
      <c r="W1303" s="2">
        <v>303.48</v>
      </c>
      <c r="Y1303" s="12">
        <v>44991.0</v>
      </c>
      <c r="Z1303" s="2">
        <v>303.48</v>
      </c>
      <c r="AA1303" s="22">
        <f t="shared" si="7"/>
        <v>0.01614384837</v>
      </c>
      <c r="AB1303" s="3">
        <v>45080.0</v>
      </c>
      <c r="AC1303" s="4">
        <f t="array" ref="AC1303">XLOOKUP(AB1303,'Agregado (2)'!$B$2:$B$1511,'Agregado (2)'!$H$2:$H$1511)</f>
        <v>0.009097916464</v>
      </c>
      <c r="AD1303" s="3">
        <v>45080.0</v>
      </c>
      <c r="AE1303" s="2">
        <v>4445.515</v>
      </c>
      <c r="AF1303" s="12">
        <v>44988.0</v>
      </c>
      <c r="AG1303" s="2">
        <v>197.79</v>
      </c>
      <c r="AH1303" s="9">
        <f t="shared" si="8"/>
        <v>0.03545613106</v>
      </c>
    </row>
    <row r="1304" ht="15.75" customHeight="1">
      <c r="B1304" s="13">
        <v>45080.0</v>
      </c>
      <c r="C1304" s="10">
        <v>128459.9480000002</v>
      </c>
      <c r="D1304" s="21">
        <f t="shared" si="1"/>
        <v>0.03521921304</v>
      </c>
      <c r="E1304" s="10">
        <v>170236.05400000018</v>
      </c>
      <c r="F1304" s="10">
        <v>198587.19800000015</v>
      </c>
      <c r="G1304" s="10">
        <f t="shared" si="2"/>
        <v>497283.2352</v>
      </c>
      <c r="H1304" s="11">
        <f t="shared" si="5"/>
        <v>0.009097916464</v>
      </c>
      <c r="J1304" s="12"/>
      <c r="K1304" s="12"/>
      <c r="L1304" s="12"/>
      <c r="M1304" s="12"/>
      <c r="N1304" s="12"/>
      <c r="O1304" s="12"/>
      <c r="P1304" s="12"/>
      <c r="Q1304" s="12">
        <v>44992.0</v>
      </c>
      <c r="R1304" s="2">
        <v>254.15</v>
      </c>
      <c r="S1304" s="3">
        <v>45110.0</v>
      </c>
      <c r="T1304" s="4">
        <f t="array" ref="T1304">XLOOKUP(S1304,'Agregado (2)'!$B$2:$B$1511,'Agregado (2)'!$H$2:$H$1511)</f>
        <v>0.005707625139</v>
      </c>
      <c r="V1304" s="12">
        <v>44992.0</v>
      </c>
      <c r="W1304" s="2">
        <v>293.49</v>
      </c>
      <c r="Y1304" s="12">
        <v>44992.0</v>
      </c>
      <c r="Z1304" s="2">
        <v>293.49</v>
      </c>
      <c r="AA1304" s="22">
        <f t="shared" si="7"/>
        <v>-0.03347214333</v>
      </c>
      <c r="AB1304" s="3">
        <v>45110.0</v>
      </c>
      <c r="AC1304" s="4">
        <f t="array" ref="AC1304">XLOOKUP(AB1304,'Agregado (2)'!$B$2:$B$1511,'Agregado (2)'!$H$2:$H$1511)</f>
        <v>0.005707625139</v>
      </c>
      <c r="AD1304" s="3">
        <v>45110.0</v>
      </c>
      <c r="AE1304" s="2">
        <v>2325.46</v>
      </c>
      <c r="AF1304" s="12">
        <v>44991.0</v>
      </c>
      <c r="AG1304" s="2">
        <v>193.81</v>
      </c>
      <c r="AH1304" s="9">
        <f t="shared" si="8"/>
        <v>-0.02032756408</v>
      </c>
    </row>
    <row r="1305" ht="15.75" customHeight="1">
      <c r="B1305" s="13">
        <v>45110.0</v>
      </c>
      <c r="C1305" s="10">
        <v>130785.4080000002</v>
      </c>
      <c r="D1305" s="21">
        <f t="shared" si="1"/>
        <v>0.01794070613</v>
      </c>
      <c r="E1305" s="10">
        <v>170540.80500000017</v>
      </c>
      <c r="F1305" s="10">
        <v>198803.42600000015</v>
      </c>
      <c r="G1305" s="10">
        <f t="shared" si="2"/>
        <v>500129.6569</v>
      </c>
      <c r="H1305" s="11">
        <f t="shared" si="5"/>
        <v>0.005707625139</v>
      </c>
      <c r="J1305" s="12"/>
      <c r="K1305" s="12"/>
      <c r="L1305" s="12"/>
      <c r="M1305" s="12"/>
      <c r="N1305" s="12"/>
      <c r="O1305" s="12"/>
      <c r="P1305" s="12"/>
      <c r="Q1305" s="12">
        <v>44993.0</v>
      </c>
      <c r="R1305" s="2">
        <v>253.7</v>
      </c>
      <c r="S1305" s="3">
        <v>45141.0</v>
      </c>
      <c r="T1305" s="4">
        <f t="array" ref="T1305">XLOOKUP(S1305,'Agregado (2)'!$B$2:$B$1511,'Agregado (2)'!$H$2:$H$1511)</f>
        <v>0.000755403028</v>
      </c>
      <c r="V1305" s="12">
        <v>44993.0</v>
      </c>
      <c r="W1305" s="2">
        <v>294.12</v>
      </c>
      <c r="Y1305" s="12">
        <v>44993.0</v>
      </c>
      <c r="Z1305" s="2">
        <v>294.12</v>
      </c>
      <c r="AA1305" s="22">
        <f t="shared" si="7"/>
        <v>0.002144280191</v>
      </c>
      <c r="AB1305" s="3">
        <v>45141.0</v>
      </c>
      <c r="AC1305" s="4">
        <f t="array" ref="AC1305">XLOOKUP(AB1305,'Agregado (2)'!$B$2:$B$1511,'Agregado (2)'!$H$2:$H$1511)</f>
        <v>0.000755403028</v>
      </c>
      <c r="AD1305" s="3">
        <v>45141.0</v>
      </c>
      <c r="AE1305" s="2">
        <v>278.783</v>
      </c>
      <c r="AF1305" s="12">
        <v>44992.0</v>
      </c>
      <c r="AG1305" s="2">
        <v>187.71</v>
      </c>
      <c r="AH1305" s="9">
        <f t="shared" si="8"/>
        <v>-0.03198007903</v>
      </c>
    </row>
    <row r="1306" ht="15.75" customHeight="1">
      <c r="B1306" s="13">
        <v>45141.0</v>
      </c>
      <c r="C1306" s="10">
        <v>131064.1910000002</v>
      </c>
      <c r="D1306" s="21">
        <f t="shared" si="1"/>
        <v>0.002129337653</v>
      </c>
      <c r="E1306" s="10">
        <v>170620.82900000017</v>
      </c>
      <c r="F1306" s="10">
        <v>198822.57700000016</v>
      </c>
      <c r="G1306" s="10">
        <f t="shared" si="2"/>
        <v>500507.5991</v>
      </c>
      <c r="H1306" s="11">
        <f t="shared" si="5"/>
        <v>0.000755403028</v>
      </c>
      <c r="J1306" s="12"/>
      <c r="K1306" s="12"/>
      <c r="L1306" s="12"/>
      <c r="M1306" s="12"/>
      <c r="N1306" s="12"/>
      <c r="O1306" s="12"/>
      <c r="P1306" s="12"/>
      <c r="Q1306" s="12">
        <v>44994.0</v>
      </c>
      <c r="R1306" s="2">
        <v>252.32</v>
      </c>
      <c r="S1306" s="3">
        <v>45172.0</v>
      </c>
      <c r="T1306" s="4">
        <f t="array" ref="T1306">XLOOKUP(S1306,'Agregado (2)'!$B$2:$B$1511,'Agregado (2)'!$H$2:$H$1511)</f>
        <v>-0.003345026647</v>
      </c>
      <c r="V1306" s="12">
        <v>44994.0</v>
      </c>
      <c r="W1306" s="2">
        <v>295.05</v>
      </c>
      <c r="Y1306" s="12">
        <v>44994.0</v>
      </c>
      <c r="Z1306" s="2">
        <v>295.05</v>
      </c>
      <c r="AA1306" s="22">
        <f t="shared" si="7"/>
        <v>0.003156986175</v>
      </c>
      <c r="AB1306" s="3">
        <v>45172.0</v>
      </c>
      <c r="AC1306" s="4">
        <f t="array" ref="AC1306">XLOOKUP(AB1306,'Agregado (2)'!$B$2:$B$1511,'Agregado (2)'!$H$2:$H$1511)</f>
        <v>-0.003345026647</v>
      </c>
      <c r="AD1306" s="3">
        <v>45172.0</v>
      </c>
      <c r="AE1306" s="2">
        <v>-2093.99</v>
      </c>
      <c r="AF1306" s="12">
        <v>44993.0</v>
      </c>
      <c r="AG1306" s="2">
        <v>182.0</v>
      </c>
      <c r="AH1306" s="9">
        <f t="shared" si="8"/>
        <v>-0.0308915316</v>
      </c>
    </row>
    <row r="1307" ht="15.75" customHeight="1">
      <c r="B1307" s="13">
        <v>45172.0</v>
      </c>
      <c r="C1307" s="10">
        <v>128970.20100000019</v>
      </c>
      <c r="D1307" s="21">
        <f t="shared" si="1"/>
        <v>-0.01610583314</v>
      </c>
      <c r="E1307" s="10">
        <v>170801.15200000018</v>
      </c>
      <c r="F1307" s="10">
        <v>199064.84800000017</v>
      </c>
      <c r="G1307" s="10">
        <f t="shared" si="2"/>
        <v>498836.1849</v>
      </c>
      <c r="H1307" s="11">
        <f t="shared" si="5"/>
        <v>-0.003345026647</v>
      </c>
      <c r="J1307" s="12"/>
      <c r="K1307" s="12"/>
      <c r="L1307" s="12"/>
      <c r="M1307" s="12"/>
      <c r="N1307" s="12"/>
      <c r="O1307" s="12"/>
      <c r="P1307" s="12"/>
      <c r="Q1307" s="12">
        <v>44995.0</v>
      </c>
      <c r="R1307" s="2">
        <v>248.59</v>
      </c>
      <c r="S1307" s="3">
        <v>45202.0</v>
      </c>
      <c r="T1307" s="4">
        <f t="array" ref="T1307">XLOOKUP(S1307,'Agregado (2)'!$B$2:$B$1511,'Agregado (2)'!$H$2:$H$1511)</f>
        <v>0.0007912368739</v>
      </c>
      <c r="V1307" s="12">
        <v>44995.0</v>
      </c>
      <c r="W1307" s="2">
        <v>285.09</v>
      </c>
      <c r="Y1307" s="12">
        <v>44995.0</v>
      </c>
      <c r="Z1307" s="2">
        <v>285.09</v>
      </c>
      <c r="AA1307" s="22">
        <f t="shared" si="7"/>
        <v>-0.03433991361</v>
      </c>
      <c r="AB1307" s="3">
        <v>45202.0</v>
      </c>
      <c r="AC1307" s="4">
        <f t="array" ref="AC1307">XLOOKUP(AB1307,'Agregado (2)'!$B$2:$B$1511,'Agregado (2)'!$H$2:$H$1511)</f>
        <v>0.0007912368739</v>
      </c>
      <c r="AD1307" s="3">
        <v>45202.0</v>
      </c>
      <c r="AE1307" s="2">
        <v>215.371</v>
      </c>
      <c r="AF1307" s="12">
        <v>44994.0</v>
      </c>
      <c r="AG1307" s="2">
        <v>172.92</v>
      </c>
      <c r="AH1307" s="9">
        <f t="shared" si="8"/>
        <v>-0.05117762728</v>
      </c>
    </row>
    <row r="1308" ht="15.75" customHeight="1">
      <c r="B1308" s="13">
        <v>45202.0</v>
      </c>
      <c r="C1308" s="10">
        <v>129185.57200000019</v>
      </c>
      <c r="D1308" s="21">
        <f t="shared" si="1"/>
        <v>0.001668535609</v>
      </c>
      <c r="E1308" s="10">
        <v>170958.50600000017</v>
      </c>
      <c r="F1308" s="10">
        <v>199086.95900000018</v>
      </c>
      <c r="G1308" s="10">
        <f t="shared" si="2"/>
        <v>499231.0387</v>
      </c>
      <c r="H1308" s="11">
        <f t="shared" si="5"/>
        <v>0.0007912368739</v>
      </c>
      <c r="J1308" s="12"/>
      <c r="K1308" s="12"/>
      <c r="L1308" s="12"/>
      <c r="M1308" s="12"/>
      <c r="N1308" s="12"/>
      <c r="O1308" s="12"/>
      <c r="P1308" s="12"/>
      <c r="Q1308" s="12">
        <v>44998.0</v>
      </c>
      <c r="R1308" s="2">
        <v>253.92</v>
      </c>
      <c r="S1308" s="3" t="s">
        <v>785</v>
      </c>
      <c r="T1308" s="4">
        <f t="array" ref="T1308">XLOOKUP(S1308,'Agregado (2)'!$B$2:$B$1511,'Agregado (2)'!$H$2:$H$1511)</f>
        <v>-0.01056664815</v>
      </c>
      <c r="V1308" s="12">
        <v>44998.0</v>
      </c>
      <c r="W1308" s="2">
        <v>285.31</v>
      </c>
      <c r="Y1308" s="12">
        <v>44998.0</v>
      </c>
      <c r="Z1308" s="2">
        <v>285.31</v>
      </c>
      <c r="AA1308" s="22">
        <f t="shared" si="7"/>
        <v>0.0007713885375</v>
      </c>
      <c r="AB1308" s="3" t="s">
        <v>785</v>
      </c>
      <c r="AC1308" s="4">
        <f t="array" ref="AC1308">XLOOKUP(AB1308,'Agregado (2)'!$B$2:$B$1511,'Agregado (2)'!$H$2:$H$1511)</f>
        <v>-0.01056664815</v>
      </c>
      <c r="AD1308" s="3" t="s">
        <v>785</v>
      </c>
      <c r="AE1308" s="2">
        <v>-5113.061</v>
      </c>
      <c r="AF1308" s="12">
        <v>44995.0</v>
      </c>
      <c r="AG1308" s="2">
        <v>173.44</v>
      </c>
      <c r="AH1308" s="9">
        <f t="shared" si="8"/>
        <v>0.003002658452</v>
      </c>
    </row>
    <row r="1309" ht="15.75" customHeight="1">
      <c r="B1309" s="13" t="s">
        <v>785</v>
      </c>
      <c r="C1309" s="10">
        <v>124072.51100000019</v>
      </c>
      <c r="D1309" s="21">
        <f t="shared" si="1"/>
        <v>-0.04038375246</v>
      </c>
      <c r="E1309" s="10">
        <v>171036.03500000018</v>
      </c>
      <c r="F1309" s="10">
        <v>198875.10700000016</v>
      </c>
      <c r="G1309" s="10">
        <f t="shared" si="2"/>
        <v>493983.6126</v>
      </c>
      <c r="H1309" s="11">
        <f t="shared" si="5"/>
        <v>-0.01056664815</v>
      </c>
      <c r="J1309" s="12"/>
      <c r="K1309" s="12"/>
      <c r="L1309" s="12"/>
      <c r="M1309" s="12"/>
      <c r="N1309" s="12"/>
      <c r="O1309" s="12"/>
      <c r="P1309" s="12"/>
      <c r="Q1309" s="12">
        <v>44999.0</v>
      </c>
      <c r="R1309" s="2">
        <v>260.79</v>
      </c>
      <c r="S1309" s="3" t="s">
        <v>786</v>
      </c>
      <c r="T1309" s="4">
        <f t="array" ref="T1309">XLOOKUP(S1309,'Agregado (2)'!$B$2:$B$1511,'Agregado (2)'!$H$2:$H$1511)</f>
        <v>0.002536873561</v>
      </c>
      <c r="V1309" s="12">
        <v>44999.0</v>
      </c>
      <c r="W1309" s="2">
        <v>293.02</v>
      </c>
      <c r="Y1309" s="12">
        <v>44999.0</v>
      </c>
      <c r="Z1309" s="2">
        <v>293.02</v>
      </c>
      <c r="AA1309" s="22">
        <f t="shared" si="7"/>
        <v>0.02666455764</v>
      </c>
      <c r="AB1309" s="3" t="s">
        <v>786</v>
      </c>
      <c r="AC1309" s="4">
        <f t="array" ref="AC1309">XLOOKUP(AB1309,'Agregado (2)'!$B$2:$B$1511,'Agregado (2)'!$H$2:$H$1511)</f>
        <v>0.002536873561</v>
      </c>
      <c r="AD1309" s="3" t="s">
        <v>786</v>
      </c>
      <c r="AE1309" s="2">
        <v>809.055</v>
      </c>
      <c r="AF1309" s="12">
        <v>44998.0</v>
      </c>
      <c r="AG1309" s="2">
        <v>174.48</v>
      </c>
      <c r="AH1309" s="9">
        <f t="shared" si="8"/>
        <v>0.005978403642</v>
      </c>
    </row>
    <row r="1310" ht="15.75" customHeight="1">
      <c r="B1310" s="13" t="s">
        <v>786</v>
      </c>
      <c r="C1310" s="10">
        <v>124881.56600000018</v>
      </c>
      <c r="D1310" s="21">
        <f t="shared" si="1"/>
        <v>0.006499655342</v>
      </c>
      <c r="E1310" s="10">
        <v>171306.94500000018</v>
      </c>
      <c r="F1310" s="10">
        <v>199049.86000000016</v>
      </c>
      <c r="G1310" s="10">
        <f t="shared" si="2"/>
        <v>495238.3775</v>
      </c>
      <c r="H1310" s="11">
        <f t="shared" si="5"/>
        <v>0.002536873561</v>
      </c>
      <c r="J1310" s="12"/>
      <c r="K1310" s="12"/>
      <c r="L1310" s="12"/>
      <c r="M1310" s="12"/>
      <c r="N1310" s="12"/>
      <c r="O1310" s="12"/>
      <c r="P1310" s="12"/>
      <c r="Q1310" s="12">
        <v>45000.0</v>
      </c>
      <c r="R1310" s="2">
        <v>265.44</v>
      </c>
      <c r="S1310" s="3" t="s">
        <v>787</v>
      </c>
      <c r="T1310" s="4">
        <f t="array" ref="T1310">XLOOKUP(S1310,'Agregado (2)'!$B$2:$B$1511,'Agregado (2)'!$H$2:$H$1511)</f>
        <v>-0.00457591799</v>
      </c>
      <c r="V1310" s="12">
        <v>45000.0</v>
      </c>
      <c r="W1310" s="2">
        <v>292.79</v>
      </c>
      <c r="Y1310" s="12">
        <v>45000.0</v>
      </c>
      <c r="Z1310" s="2">
        <v>292.79</v>
      </c>
      <c r="AA1310" s="22">
        <f t="shared" si="7"/>
        <v>-0.0007852375747</v>
      </c>
      <c r="AB1310" s="3" t="s">
        <v>787</v>
      </c>
      <c r="AC1310" s="4">
        <f t="array" ref="AC1310">XLOOKUP(AB1310,'Agregado (2)'!$B$2:$B$1511,'Agregado (2)'!$H$2:$H$1511)</f>
        <v>-0.00457591799</v>
      </c>
      <c r="AD1310" s="3" t="s">
        <v>787</v>
      </c>
      <c r="AE1310" s="2">
        <v>-1821.907</v>
      </c>
      <c r="AF1310" s="12">
        <v>44999.0</v>
      </c>
      <c r="AG1310" s="2">
        <v>183.26</v>
      </c>
      <c r="AH1310" s="9">
        <f t="shared" si="8"/>
        <v>0.04909578764</v>
      </c>
    </row>
    <row r="1311" ht="15.75" customHeight="1">
      <c r="B1311" s="13" t="s">
        <v>787</v>
      </c>
      <c r="C1311" s="10">
        <v>123059.65900000017</v>
      </c>
      <c r="D1311" s="21">
        <f t="shared" si="1"/>
        <v>-0.01469654586</v>
      </c>
      <c r="E1311" s="10">
        <v>170992.05500000017</v>
      </c>
      <c r="F1311" s="10">
        <v>198925.68500000017</v>
      </c>
      <c r="G1311" s="10">
        <f t="shared" si="2"/>
        <v>492977.3843</v>
      </c>
      <c r="H1311" s="11">
        <f t="shared" si="5"/>
        <v>-0.00457591799</v>
      </c>
      <c r="J1311" s="12"/>
      <c r="K1311" s="12"/>
      <c r="L1311" s="12"/>
      <c r="M1311" s="12"/>
      <c r="N1311" s="12"/>
      <c r="O1311" s="12"/>
      <c r="P1311" s="12"/>
      <c r="Q1311" s="12">
        <v>45001.0</v>
      </c>
      <c r="R1311" s="2">
        <v>276.2</v>
      </c>
      <c r="S1311" s="3" t="s">
        <v>788</v>
      </c>
      <c r="T1311" s="4">
        <f t="array" ref="T1311">XLOOKUP(S1311,'Agregado (2)'!$B$2:$B$1511,'Agregado (2)'!$H$2:$H$1511)</f>
        <v>0.003055032759</v>
      </c>
      <c r="V1311" s="12">
        <v>45001.0</v>
      </c>
      <c r="W1311" s="2">
        <v>297.95</v>
      </c>
      <c r="Y1311" s="12">
        <v>45001.0</v>
      </c>
      <c r="Z1311" s="2">
        <v>297.95</v>
      </c>
      <c r="AA1311" s="22">
        <f t="shared" si="7"/>
        <v>0.01747005869</v>
      </c>
      <c r="AB1311" s="3" t="s">
        <v>788</v>
      </c>
      <c r="AC1311" s="4">
        <f t="array" ref="AC1311">XLOOKUP(AB1311,'Agregado (2)'!$B$2:$B$1511,'Agregado (2)'!$H$2:$H$1511)</f>
        <v>0.003055032759</v>
      </c>
      <c r="AD1311" s="3" t="s">
        <v>788</v>
      </c>
      <c r="AE1311" s="2">
        <v>2140.032</v>
      </c>
      <c r="AF1311" s="12">
        <v>45000.0</v>
      </c>
      <c r="AG1311" s="2">
        <v>180.45</v>
      </c>
      <c r="AH1311" s="9">
        <f t="shared" si="8"/>
        <v>-0.01545217845</v>
      </c>
    </row>
    <row r="1312" ht="15.75" customHeight="1">
      <c r="B1312" s="13" t="s">
        <v>788</v>
      </c>
      <c r="C1312" s="10">
        <v>125199.69100000018</v>
      </c>
      <c r="D1312" s="21">
        <f t="shared" si="1"/>
        <v>0.01724072031</v>
      </c>
      <c r="E1312" s="10">
        <v>169819.41900000017</v>
      </c>
      <c r="F1312" s="10">
        <v>199466.62200000018</v>
      </c>
      <c r="G1312" s="10">
        <f t="shared" si="2"/>
        <v>494485.7492</v>
      </c>
      <c r="H1312" s="11">
        <f t="shared" si="5"/>
        <v>0.003055032759</v>
      </c>
      <c r="J1312" s="12"/>
      <c r="K1312" s="12"/>
      <c r="L1312" s="12"/>
      <c r="M1312" s="12"/>
      <c r="N1312" s="12"/>
      <c r="O1312" s="12"/>
      <c r="P1312" s="12"/>
      <c r="Q1312" s="12">
        <v>45002.0</v>
      </c>
      <c r="R1312" s="2">
        <v>279.43</v>
      </c>
      <c r="S1312" s="3" t="s">
        <v>789</v>
      </c>
      <c r="T1312" s="4">
        <f t="array" ref="T1312">XLOOKUP(S1312,'Agregado (2)'!$B$2:$B$1511,'Agregado (2)'!$H$2:$H$1511)</f>
        <v>0.01495745088</v>
      </c>
      <c r="V1312" s="12">
        <v>45002.0</v>
      </c>
      <c r="W1312" s="2">
        <v>294.25</v>
      </c>
      <c r="Y1312" s="12">
        <v>45002.0</v>
      </c>
      <c r="Z1312" s="2">
        <v>294.25</v>
      </c>
      <c r="AA1312" s="22">
        <f t="shared" si="7"/>
        <v>-0.01249594105</v>
      </c>
      <c r="AB1312" s="3" t="s">
        <v>789</v>
      </c>
      <c r="AC1312" s="4">
        <f t="array" ref="AC1312">XLOOKUP(AB1312,'Agregado (2)'!$B$2:$B$1511,'Agregado (2)'!$H$2:$H$1511)</f>
        <v>0.01495745088</v>
      </c>
      <c r="AD1312" s="3" t="s">
        <v>789</v>
      </c>
      <c r="AE1312" s="2">
        <v>7325.322</v>
      </c>
      <c r="AF1312" s="12">
        <v>45001.0</v>
      </c>
      <c r="AG1312" s="2">
        <v>184.13</v>
      </c>
      <c r="AH1312" s="9">
        <f t="shared" si="8"/>
        <v>0.02018829879</v>
      </c>
    </row>
    <row r="1313" ht="15.75" customHeight="1">
      <c r="B1313" s="13" t="s">
        <v>789</v>
      </c>
      <c r="C1313" s="10">
        <v>132525.01300000018</v>
      </c>
      <c r="D1313" s="21">
        <f t="shared" si="1"/>
        <v>0.05686141436</v>
      </c>
      <c r="E1313" s="10">
        <v>169779.63900000017</v>
      </c>
      <c r="F1313" s="10">
        <v>199632.87800000017</v>
      </c>
      <c r="G1313" s="10">
        <f t="shared" si="2"/>
        <v>501937.5869</v>
      </c>
      <c r="H1313" s="11">
        <f t="shared" si="5"/>
        <v>0.01495745088</v>
      </c>
      <c r="J1313" s="12"/>
      <c r="K1313" s="12"/>
      <c r="L1313" s="12"/>
      <c r="M1313" s="12"/>
      <c r="N1313" s="12"/>
      <c r="O1313" s="12"/>
      <c r="P1313" s="12"/>
      <c r="Q1313" s="12">
        <v>45005.0</v>
      </c>
      <c r="R1313" s="2">
        <v>272.23</v>
      </c>
      <c r="S1313" s="3" t="s">
        <v>790</v>
      </c>
      <c r="T1313" s="4">
        <f t="array" ref="T1313">XLOOKUP(S1313,'Agregado (2)'!$B$2:$B$1511,'Agregado (2)'!$H$2:$H$1511)</f>
        <v>0.01196488205</v>
      </c>
      <c r="V1313" s="12">
        <v>45005.0</v>
      </c>
      <c r="W1313" s="2">
        <v>291.44</v>
      </c>
      <c r="Y1313" s="12">
        <v>45005.0</v>
      </c>
      <c r="Z1313" s="2">
        <v>291.44</v>
      </c>
      <c r="AA1313" s="22">
        <f t="shared" si="7"/>
        <v>-0.00959559344</v>
      </c>
      <c r="AB1313" s="3" t="s">
        <v>790</v>
      </c>
      <c r="AC1313" s="4">
        <f t="array" ref="AC1313">XLOOKUP(AB1313,'Agregado (2)'!$B$2:$B$1511,'Agregado (2)'!$H$2:$H$1511)</f>
        <v>0.01196488205</v>
      </c>
      <c r="AD1313" s="3" t="s">
        <v>790</v>
      </c>
      <c r="AE1313" s="2">
        <v>6085.843</v>
      </c>
      <c r="AF1313" s="12">
        <v>45002.0</v>
      </c>
      <c r="AG1313" s="2">
        <v>180.13</v>
      </c>
      <c r="AH1313" s="9">
        <f t="shared" si="8"/>
        <v>-0.02196321744</v>
      </c>
    </row>
    <row r="1314" ht="15.75" customHeight="1">
      <c r="B1314" s="13" t="s">
        <v>790</v>
      </c>
      <c r="C1314" s="10">
        <v>138610.85600000017</v>
      </c>
      <c r="D1314" s="21">
        <f t="shared" si="1"/>
        <v>0.04489900484</v>
      </c>
      <c r="E1314" s="10">
        <v>169779.63900000017</v>
      </c>
      <c r="F1314" s="10">
        <v>199588.74300000016</v>
      </c>
      <c r="G1314" s="10">
        <f t="shared" si="2"/>
        <v>507979.2829</v>
      </c>
      <c r="H1314" s="11">
        <f t="shared" si="5"/>
        <v>0.01196488205</v>
      </c>
      <c r="J1314" s="12"/>
      <c r="K1314" s="12"/>
      <c r="L1314" s="12"/>
      <c r="M1314" s="12"/>
      <c r="N1314" s="12"/>
      <c r="O1314" s="12"/>
      <c r="P1314" s="12"/>
      <c r="Q1314" s="12">
        <v>45006.0</v>
      </c>
      <c r="R1314" s="2">
        <v>273.78</v>
      </c>
      <c r="S1314" s="3" t="s">
        <v>791</v>
      </c>
      <c r="T1314" s="4">
        <f t="array" ref="T1314">XLOOKUP(S1314,'Agregado (2)'!$B$2:$B$1511,'Agregado (2)'!$H$2:$H$1511)</f>
        <v>0.001274494403</v>
      </c>
      <c r="V1314" s="12">
        <v>45006.0</v>
      </c>
      <c r="W1314" s="2">
        <v>297.09</v>
      </c>
      <c r="Y1314" s="12">
        <v>45006.0</v>
      </c>
      <c r="Z1314" s="2">
        <v>297.09</v>
      </c>
      <c r="AA1314" s="22">
        <f t="shared" si="7"/>
        <v>0.0192009705</v>
      </c>
      <c r="AB1314" s="3" t="s">
        <v>791</v>
      </c>
      <c r="AC1314" s="4">
        <f t="array" ref="AC1314">XLOOKUP(AB1314,'Agregado (2)'!$B$2:$B$1511,'Agregado (2)'!$H$2:$H$1511)</f>
        <v>0.001274494403</v>
      </c>
      <c r="AD1314" s="3" t="s">
        <v>791</v>
      </c>
      <c r="AE1314" s="2">
        <v>610.082</v>
      </c>
      <c r="AF1314" s="12">
        <v>45005.0</v>
      </c>
      <c r="AG1314" s="2">
        <v>183.25</v>
      </c>
      <c r="AH1314" s="9">
        <f t="shared" si="8"/>
        <v>0.01717252833</v>
      </c>
    </row>
    <row r="1315" ht="15.75" customHeight="1">
      <c r="B1315" s="13" t="s">
        <v>791</v>
      </c>
      <c r="C1315" s="10">
        <v>139220.93800000017</v>
      </c>
      <c r="D1315" s="21">
        <f t="shared" si="1"/>
        <v>0.004391743449</v>
      </c>
      <c r="E1315" s="10">
        <v>169739.94500000018</v>
      </c>
      <c r="F1315" s="10">
        <v>199666.22500000015</v>
      </c>
      <c r="G1315" s="10">
        <f t="shared" si="2"/>
        <v>508627.1124</v>
      </c>
      <c r="H1315" s="11">
        <f t="shared" si="5"/>
        <v>0.001274494403</v>
      </c>
      <c r="J1315" s="12"/>
      <c r="K1315" s="12"/>
      <c r="L1315" s="12"/>
      <c r="M1315" s="12"/>
      <c r="N1315" s="12"/>
      <c r="O1315" s="12"/>
      <c r="P1315" s="12"/>
      <c r="Q1315" s="12">
        <v>45007.0</v>
      </c>
      <c r="R1315" s="2">
        <v>272.29</v>
      </c>
      <c r="S1315" s="3" t="s">
        <v>792</v>
      </c>
      <c r="T1315" s="4">
        <f t="array" ref="T1315">XLOOKUP(S1315,'Agregado (2)'!$B$2:$B$1511,'Agregado (2)'!$H$2:$H$1511)</f>
        <v>-0.001578497346</v>
      </c>
      <c r="V1315" s="12">
        <v>45007.0</v>
      </c>
      <c r="W1315" s="2">
        <v>290.83</v>
      </c>
      <c r="Y1315" s="12">
        <v>45007.0</v>
      </c>
      <c r="Z1315" s="2">
        <v>290.83</v>
      </c>
      <c r="AA1315" s="22">
        <f t="shared" si="7"/>
        <v>-0.02129621918</v>
      </c>
      <c r="AB1315" s="3" t="s">
        <v>792</v>
      </c>
      <c r="AC1315" s="4">
        <f t="array" ref="AC1315">XLOOKUP(AB1315,'Agregado (2)'!$B$2:$B$1511,'Agregado (2)'!$H$2:$H$1511)</f>
        <v>-0.001578497346</v>
      </c>
      <c r="AD1315" s="3" t="s">
        <v>792</v>
      </c>
      <c r="AE1315" s="2">
        <v>-1774.389</v>
      </c>
      <c r="AF1315" s="12">
        <v>45006.0</v>
      </c>
      <c r="AG1315" s="2">
        <v>197.58</v>
      </c>
      <c r="AH1315" s="9">
        <f t="shared" si="8"/>
        <v>0.07529222485</v>
      </c>
    </row>
    <row r="1316" ht="15.75" customHeight="1">
      <c r="B1316" s="13" t="s">
        <v>792</v>
      </c>
      <c r="C1316" s="10">
        <v>137446.54900000017</v>
      </c>
      <c r="D1316" s="21">
        <f t="shared" si="1"/>
        <v>-0.01282704627</v>
      </c>
      <c r="E1316" s="10">
        <v>170644.71200000017</v>
      </c>
      <c r="F1316" s="10">
        <v>199733.63100000014</v>
      </c>
      <c r="G1316" s="10">
        <f t="shared" si="2"/>
        <v>507824.8792</v>
      </c>
      <c r="H1316" s="11">
        <f t="shared" si="5"/>
        <v>-0.001578497346</v>
      </c>
      <c r="J1316" s="12"/>
      <c r="K1316" s="12"/>
      <c r="L1316" s="12"/>
      <c r="M1316" s="12"/>
      <c r="N1316" s="12"/>
      <c r="O1316" s="12"/>
      <c r="P1316" s="12"/>
      <c r="Q1316" s="12">
        <v>45008.0</v>
      </c>
      <c r="R1316" s="2">
        <v>277.66</v>
      </c>
      <c r="S1316" s="3" t="s">
        <v>793</v>
      </c>
      <c r="T1316" s="4">
        <f t="array" ref="T1316">XLOOKUP(S1316,'Agregado (2)'!$B$2:$B$1511,'Agregado (2)'!$H$2:$H$1511)</f>
        <v>-0.001975965863</v>
      </c>
      <c r="V1316" s="12">
        <v>45008.0</v>
      </c>
      <c r="W1316" s="2">
        <v>290.37</v>
      </c>
      <c r="Y1316" s="12">
        <v>45008.0</v>
      </c>
      <c r="Z1316" s="2">
        <v>290.37</v>
      </c>
      <c r="AA1316" s="22">
        <f t="shared" si="7"/>
        <v>-0.001582932196</v>
      </c>
      <c r="AB1316" s="3" t="s">
        <v>793</v>
      </c>
      <c r="AC1316" s="4">
        <f t="array" ref="AC1316">XLOOKUP(AB1316,'Agregado (2)'!$B$2:$B$1511,'Agregado (2)'!$H$2:$H$1511)</f>
        <v>-0.001975965863</v>
      </c>
      <c r="AD1316" s="3" t="s">
        <v>793</v>
      </c>
      <c r="AE1316" s="2">
        <v>-647.139</v>
      </c>
      <c r="AF1316" s="12">
        <v>45007.0</v>
      </c>
      <c r="AG1316" s="2">
        <v>191.15</v>
      </c>
      <c r="AH1316" s="9">
        <f t="shared" si="8"/>
        <v>-0.03308510547</v>
      </c>
    </row>
    <row r="1317" ht="15.75" customHeight="1">
      <c r="B1317" s="13" t="s">
        <v>793</v>
      </c>
      <c r="C1317" s="10">
        <v>136799.41000000018</v>
      </c>
      <c r="D1317" s="21">
        <f t="shared" si="1"/>
        <v>-0.004719414671</v>
      </c>
      <c r="E1317" s="10">
        <v>170328.28900000016</v>
      </c>
      <c r="F1317" s="10">
        <v>199694.73100000015</v>
      </c>
      <c r="G1317" s="10">
        <f t="shared" si="2"/>
        <v>506822.4253</v>
      </c>
      <c r="H1317" s="11">
        <f t="shared" si="5"/>
        <v>-0.001975965863</v>
      </c>
      <c r="J1317" s="12"/>
      <c r="K1317" s="12"/>
      <c r="L1317" s="12"/>
      <c r="M1317" s="12"/>
      <c r="N1317" s="12"/>
      <c r="O1317" s="12"/>
      <c r="P1317" s="12"/>
      <c r="Q1317" s="12">
        <v>45009.0</v>
      </c>
      <c r="R1317" s="2">
        <v>280.57</v>
      </c>
      <c r="S1317" s="3" t="s">
        <v>794</v>
      </c>
      <c r="T1317" s="4">
        <f t="array" ref="T1317">XLOOKUP(S1317,'Agregado (2)'!$B$2:$B$1511,'Agregado (2)'!$H$2:$H$1511)</f>
        <v>-0.007620845953</v>
      </c>
      <c r="V1317" s="12">
        <v>45009.0</v>
      </c>
      <c r="W1317" s="2">
        <v>292.73</v>
      </c>
      <c r="Y1317" s="12">
        <v>45009.0</v>
      </c>
      <c r="Z1317" s="2">
        <v>292.73</v>
      </c>
      <c r="AA1317" s="22">
        <f t="shared" si="7"/>
        <v>0.008094710638</v>
      </c>
      <c r="AB1317" s="3" t="s">
        <v>794</v>
      </c>
      <c r="AC1317" s="4">
        <f t="array" ref="AC1317">XLOOKUP(AB1317,'Agregado (2)'!$B$2:$B$1511,'Agregado (2)'!$H$2:$H$1511)</f>
        <v>-0.007620845953</v>
      </c>
      <c r="AD1317" s="3" t="s">
        <v>794</v>
      </c>
      <c r="AE1317" s="2">
        <v>-4602.884</v>
      </c>
      <c r="AF1317" s="12">
        <v>45008.0</v>
      </c>
      <c r="AG1317" s="2">
        <v>192.22</v>
      </c>
      <c r="AH1317" s="9">
        <f t="shared" si="8"/>
        <v>0.005582089253</v>
      </c>
    </row>
    <row r="1318" ht="15.75" customHeight="1">
      <c r="B1318" s="13" t="s">
        <v>794</v>
      </c>
      <c r="C1318" s="10">
        <v>132196.5260000002</v>
      </c>
      <c r="D1318" s="21">
        <f t="shared" si="1"/>
        <v>-0.03422604361</v>
      </c>
      <c r="E1318" s="10">
        <v>170466.57100000017</v>
      </c>
      <c r="F1318" s="10">
        <v>200311.62700000015</v>
      </c>
      <c r="G1318" s="10">
        <f t="shared" si="2"/>
        <v>502974.6898</v>
      </c>
      <c r="H1318" s="11">
        <f t="shared" si="5"/>
        <v>-0.007620845953</v>
      </c>
      <c r="J1318" s="12"/>
      <c r="K1318" s="12"/>
      <c r="L1318" s="12"/>
      <c r="M1318" s="12"/>
      <c r="N1318" s="12"/>
      <c r="O1318" s="12"/>
      <c r="P1318" s="12"/>
      <c r="Q1318" s="12">
        <v>45012.0</v>
      </c>
      <c r="R1318" s="2">
        <v>276.38</v>
      </c>
      <c r="S1318" s="3" t="s">
        <v>795</v>
      </c>
      <c r="T1318" s="4">
        <f t="array" ref="T1318">XLOOKUP(S1318,'Agregado (2)'!$B$2:$B$1511,'Agregado (2)'!$H$2:$H$1511)</f>
        <v>-0.001780362072</v>
      </c>
      <c r="V1318" s="12">
        <v>45012.0</v>
      </c>
      <c r="W1318" s="2">
        <v>293.18</v>
      </c>
      <c r="Y1318" s="12">
        <v>45012.0</v>
      </c>
      <c r="Z1318" s="2">
        <v>293.18</v>
      </c>
      <c r="AA1318" s="22">
        <f t="shared" si="7"/>
        <v>0.001536072395</v>
      </c>
      <c r="AB1318" s="3" t="s">
        <v>795</v>
      </c>
      <c r="AC1318" s="4">
        <f t="array" ref="AC1318">XLOOKUP(AB1318,'Agregado (2)'!$B$2:$B$1511,'Agregado (2)'!$H$2:$H$1511)</f>
        <v>-0.001780362072</v>
      </c>
      <c r="AD1318" s="3" t="s">
        <v>795</v>
      </c>
      <c r="AE1318" s="2">
        <v>-1266.001</v>
      </c>
      <c r="AF1318" s="12">
        <v>45009.0</v>
      </c>
      <c r="AG1318" s="2">
        <v>190.41</v>
      </c>
      <c r="AH1318" s="9">
        <f t="shared" si="8"/>
        <v>-0.009460907409</v>
      </c>
    </row>
    <row r="1319" ht="15.75" customHeight="1">
      <c r="B1319" s="13" t="s">
        <v>795</v>
      </c>
      <c r="C1319" s="10">
        <v>130930.52500000018</v>
      </c>
      <c r="D1319" s="21">
        <f t="shared" si="1"/>
        <v>-0.009622809698</v>
      </c>
      <c r="E1319" s="10">
        <v>170665.23300000018</v>
      </c>
      <c r="F1319" s="10">
        <v>200484.26100000014</v>
      </c>
      <c r="G1319" s="10">
        <f t="shared" si="2"/>
        <v>502080.0094</v>
      </c>
      <c r="H1319" s="11">
        <f t="shared" si="5"/>
        <v>-0.001780362072</v>
      </c>
      <c r="J1319" s="12"/>
      <c r="K1319" s="12"/>
      <c r="L1319" s="12"/>
      <c r="M1319" s="12"/>
      <c r="N1319" s="12"/>
      <c r="O1319" s="12"/>
      <c r="P1319" s="12"/>
      <c r="Q1319" s="12">
        <v>45013.0</v>
      </c>
      <c r="R1319" s="2">
        <v>275.23</v>
      </c>
      <c r="S1319" s="3" t="s">
        <v>796</v>
      </c>
      <c r="T1319" s="4">
        <f t="array" ref="T1319">XLOOKUP(S1319,'Agregado (2)'!$B$2:$B$1511,'Agregado (2)'!$H$2:$H$1511)</f>
        <v>0.009323609032</v>
      </c>
      <c r="V1319" s="12">
        <v>45013.0</v>
      </c>
      <c r="W1319" s="2">
        <v>293.99</v>
      </c>
      <c r="Y1319" s="12">
        <v>45013.0</v>
      </c>
      <c r="Z1319" s="2">
        <v>293.99</v>
      </c>
      <c r="AA1319" s="22">
        <f t="shared" si="7"/>
        <v>0.002758998293</v>
      </c>
      <c r="AB1319" s="3" t="s">
        <v>796</v>
      </c>
      <c r="AC1319" s="4">
        <f t="array" ref="AC1319">XLOOKUP(AB1319,'Agregado (2)'!$B$2:$B$1511,'Agregado (2)'!$H$2:$H$1511)</f>
        <v>0.009323609032</v>
      </c>
      <c r="AD1319" s="3" t="s">
        <v>796</v>
      </c>
      <c r="AE1319" s="2">
        <v>4378.849</v>
      </c>
      <c r="AF1319" s="12">
        <v>45012.0</v>
      </c>
      <c r="AG1319" s="2">
        <v>191.81</v>
      </c>
      <c r="AH1319" s="9">
        <f t="shared" si="8"/>
        <v>0.007325656747</v>
      </c>
    </row>
    <row r="1320" ht="15.75" customHeight="1">
      <c r="B1320" s="13" t="s">
        <v>796</v>
      </c>
      <c r="C1320" s="10">
        <v>135309.37400000019</v>
      </c>
      <c r="D1320" s="21">
        <f t="shared" si="1"/>
        <v>0.03289697684</v>
      </c>
      <c r="E1320" s="10">
        <v>170943.81700000018</v>
      </c>
      <c r="F1320" s="10">
        <v>200529.87400000016</v>
      </c>
      <c r="G1320" s="10">
        <f t="shared" si="2"/>
        <v>506783.0979</v>
      </c>
      <c r="H1320" s="11">
        <f t="shared" si="5"/>
        <v>0.009323609032</v>
      </c>
      <c r="J1320" s="12"/>
      <c r="K1320" s="12"/>
      <c r="L1320" s="12"/>
      <c r="M1320" s="12"/>
      <c r="N1320" s="12"/>
      <c r="O1320" s="12"/>
      <c r="P1320" s="12"/>
      <c r="Q1320" s="12">
        <v>45014.0</v>
      </c>
      <c r="R1320" s="2">
        <v>280.51</v>
      </c>
      <c r="S1320" s="3" t="s">
        <v>797</v>
      </c>
      <c r="T1320" s="4">
        <f t="array" ref="T1320">XLOOKUP(S1320,'Agregado (2)'!$B$2:$B$1511,'Agregado (2)'!$H$2:$H$1511)</f>
        <v>-0.001898172206</v>
      </c>
      <c r="V1320" s="12">
        <v>45014.0</v>
      </c>
      <c r="W1320" s="2">
        <v>299.55</v>
      </c>
      <c r="Y1320" s="12">
        <v>45014.0</v>
      </c>
      <c r="Z1320" s="2">
        <v>299.55</v>
      </c>
      <c r="AA1320" s="22">
        <f t="shared" si="7"/>
        <v>0.01873559538</v>
      </c>
      <c r="AB1320" s="3" t="s">
        <v>797</v>
      </c>
      <c r="AC1320" s="4">
        <f t="array" ref="AC1320">XLOOKUP(AB1320,'Agregado (2)'!$B$2:$B$1511,'Agregado (2)'!$H$2:$H$1511)</f>
        <v>-0.001898172206</v>
      </c>
      <c r="AD1320" s="3" t="s">
        <v>797</v>
      </c>
      <c r="AE1320" s="2">
        <v>-1384.814</v>
      </c>
      <c r="AF1320" s="12">
        <v>45013.0</v>
      </c>
      <c r="AG1320" s="2">
        <v>189.19</v>
      </c>
      <c r="AH1320" s="9">
        <f t="shared" si="8"/>
        <v>-0.01375349764</v>
      </c>
    </row>
    <row r="1321" ht="15.75" customHeight="1">
      <c r="B1321" s="13" t="s">
        <v>797</v>
      </c>
      <c r="C1321" s="10">
        <v>133924.56000000017</v>
      </c>
      <c r="D1321" s="21">
        <f t="shared" si="1"/>
        <v>-0.01028715951</v>
      </c>
      <c r="E1321" s="10">
        <v>171162.3650000002</v>
      </c>
      <c r="F1321" s="10">
        <v>200735.13400000017</v>
      </c>
      <c r="G1321" s="10">
        <f t="shared" si="2"/>
        <v>505822.0487</v>
      </c>
      <c r="H1321" s="11">
        <f t="shared" si="5"/>
        <v>-0.001898172206</v>
      </c>
      <c r="J1321" s="12"/>
      <c r="K1321" s="12"/>
      <c r="L1321" s="12"/>
      <c r="M1321" s="12"/>
      <c r="N1321" s="12"/>
      <c r="O1321" s="12"/>
      <c r="P1321" s="12"/>
      <c r="Q1321" s="12">
        <v>45015.0</v>
      </c>
      <c r="R1321" s="2">
        <v>284.05</v>
      </c>
      <c r="S1321" s="3" t="s">
        <v>798</v>
      </c>
      <c r="T1321" s="4">
        <f t="array" ref="T1321">XLOOKUP(S1321,'Agregado (2)'!$B$2:$B$1511,'Agregado (2)'!$H$2:$H$1511)</f>
        <v>-0.002851157872</v>
      </c>
      <c r="V1321" s="12">
        <v>45015.0</v>
      </c>
      <c r="W1321" s="2">
        <v>300.94</v>
      </c>
      <c r="Y1321" s="12">
        <v>45015.0</v>
      </c>
      <c r="Z1321" s="2">
        <v>300.94</v>
      </c>
      <c r="AA1321" s="22">
        <f t="shared" si="7"/>
        <v>0.004629560801</v>
      </c>
      <c r="AB1321" s="3" t="s">
        <v>798</v>
      </c>
      <c r="AC1321" s="4">
        <f t="array" ref="AC1321">XLOOKUP(AB1321,'Agregado (2)'!$B$2:$B$1511,'Agregado (2)'!$H$2:$H$1511)</f>
        <v>-0.002851157872</v>
      </c>
      <c r="AD1321" s="3" t="s">
        <v>798</v>
      </c>
      <c r="AE1321" s="2">
        <v>-1705.488</v>
      </c>
      <c r="AF1321" s="12">
        <v>45014.0</v>
      </c>
      <c r="AG1321" s="2">
        <v>193.88</v>
      </c>
      <c r="AH1321" s="9">
        <f t="shared" si="8"/>
        <v>0.02448760988</v>
      </c>
    </row>
    <row r="1322" ht="15.75" customHeight="1">
      <c r="B1322" s="13" t="s">
        <v>798</v>
      </c>
      <c r="C1322" s="10">
        <v>132219.07200000016</v>
      </c>
      <c r="D1322" s="21">
        <f t="shared" si="1"/>
        <v>-0.01281647307</v>
      </c>
      <c r="E1322" s="10">
        <v>171424.3260000002</v>
      </c>
      <c r="F1322" s="10">
        <v>200738.53900000016</v>
      </c>
      <c r="G1322" s="10">
        <f t="shared" si="2"/>
        <v>504381.9242</v>
      </c>
      <c r="H1322" s="11">
        <f t="shared" si="5"/>
        <v>-0.002851157872</v>
      </c>
      <c r="J1322" s="12"/>
      <c r="K1322" s="12"/>
      <c r="L1322" s="12"/>
      <c r="M1322" s="12"/>
      <c r="N1322" s="12"/>
      <c r="O1322" s="12"/>
      <c r="P1322" s="12"/>
      <c r="Q1322" s="12">
        <v>45016.0</v>
      </c>
      <c r="R1322" s="2">
        <v>288.3</v>
      </c>
      <c r="S1322" s="3" t="s">
        <v>799</v>
      </c>
      <c r="T1322" s="4">
        <f t="array" ref="T1322">XLOOKUP(S1322,'Agregado (2)'!$B$2:$B$1511,'Agregado (2)'!$H$2:$H$1511)</f>
        <v>-0.0005534029779</v>
      </c>
      <c r="V1322" s="12">
        <v>45016.0</v>
      </c>
      <c r="W1322" s="2">
        <v>306.02</v>
      </c>
      <c r="Y1322" s="12">
        <v>45016.0</v>
      </c>
      <c r="Z1322" s="2">
        <v>306.02</v>
      </c>
      <c r="AA1322" s="22">
        <f t="shared" si="7"/>
        <v>0.01673954996</v>
      </c>
      <c r="AB1322" s="3" t="s">
        <v>799</v>
      </c>
      <c r="AC1322" s="4">
        <f t="array" ref="AC1322">XLOOKUP(AB1322,'Agregado (2)'!$B$2:$B$1511,'Agregado (2)'!$H$2:$H$1511)</f>
        <v>-0.0005534029779</v>
      </c>
      <c r="AD1322" s="3" t="s">
        <v>799</v>
      </c>
      <c r="AE1322" s="2">
        <v>1856.731</v>
      </c>
      <c r="AF1322" s="12">
        <v>45015.0</v>
      </c>
      <c r="AG1322" s="2">
        <v>195.28</v>
      </c>
      <c r="AH1322" s="9">
        <f t="shared" si="8"/>
        <v>0.007195015108</v>
      </c>
    </row>
    <row r="1323" ht="15.75" customHeight="1">
      <c r="B1323" s="13" t="s">
        <v>799</v>
      </c>
      <c r="C1323" s="10">
        <v>134075.80300000016</v>
      </c>
      <c r="D1323" s="21">
        <f t="shared" si="1"/>
        <v>0.01394515076</v>
      </c>
      <c r="E1323" s="10">
        <v>169174.49600000022</v>
      </c>
      <c r="F1323" s="10">
        <v>200852.56200000015</v>
      </c>
      <c r="G1323" s="10">
        <f t="shared" si="2"/>
        <v>504102.8749</v>
      </c>
      <c r="H1323" s="11">
        <f t="shared" si="5"/>
        <v>-0.0005534029779</v>
      </c>
      <c r="J1323" s="12"/>
      <c r="K1323" s="12"/>
      <c r="L1323" s="12"/>
      <c r="M1323" s="12"/>
      <c r="N1323" s="12"/>
      <c r="O1323" s="12"/>
      <c r="P1323" s="12"/>
      <c r="Q1323" s="12">
        <v>45019.0</v>
      </c>
      <c r="R1323" s="2">
        <v>287.23</v>
      </c>
      <c r="S1323" s="3">
        <v>44989.0</v>
      </c>
      <c r="T1323" s="4">
        <f t="array" ref="T1323">XLOOKUP(S1323,'Agregado (2)'!$B$2:$B$1511,'Agregado (2)'!$H$2:$H$1511)</f>
        <v>-0.004395906114</v>
      </c>
      <c r="V1323" s="12">
        <v>45019.0</v>
      </c>
      <c r="W1323" s="2">
        <v>304.3</v>
      </c>
      <c r="Y1323" s="12">
        <v>45019.0</v>
      </c>
      <c r="Z1323" s="2">
        <v>304.3</v>
      </c>
      <c r="AA1323" s="22">
        <f t="shared" si="7"/>
        <v>-0.005636402391</v>
      </c>
      <c r="AB1323" s="3">
        <v>44989.0</v>
      </c>
      <c r="AC1323" s="4">
        <f t="array" ref="AC1323">XLOOKUP(AB1323,'Agregado (2)'!$B$2:$B$1511,'Agregado (2)'!$H$2:$H$1511)</f>
        <v>-0.004395906114</v>
      </c>
      <c r="AD1323" s="3">
        <v>44989.0</v>
      </c>
      <c r="AE1323" s="2">
        <v>-2845.865</v>
      </c>
      <c r="AF1323" s="12">
        <v>45016.0</v>
      </c>
      <c r="AG1323" s="2">
        <v>207.46</v>
      </c>
      <c r="AH1323" s="9">
        <f t="shared" si="8"/>
        <v>0.06050412392</v>
      </c>
    </row>
    <row r="1324" ht="15.75" customHeight="1">
      <c r="B1324" s="13">
        <v>44989.0</v>
      </c>
      <c r="C1324" s="10">
        <v>131229.93800000017</v>
      </c>
      <c r="D1324" s="21">
        <f t="shared" si="1"/>
        <v>-0.02145429758</v>
      </c>
      <c r="E1324" s="10">
        <v>169380.11700000023</v>
      </c>
      <c r="F1324" s="10">
        <v>201281.71600000016</v>
      </c>
      <c r="G1324" s="10">
        <f t="shared" si="2"/>
        <v>501891.7495</v>
      </c>
      <c r="H1324" s="11">
        <f t="shared" si="5"/>
        <v>-0.004395906114</v>
      </c>
      <c r="J1324" s="12"/>
      <c r="K1324" s="12"/>
      <c r="L1324" s="12"/>
      <c r="M1324" s="12"/>
      <c r="N1324" s="12"/>
      <c r="O1324" s="12"/>
      <c r="P1324" s="12"/>
      <c r="Q1324" s="12">
        <v>45020.0</v>
      </c>
      <c r="R1324" s="2">
        <v>287.18</v>
      </c>
      <c r="S1324" s="3">
        <v>45020.0</v>
      </c>
      <c r="T1324" s="4">
        <f t="array" ref="T1324">XLOOKUP(S1324,'Agregado (2)'!$B$2:$B$1511,'Agregado (2)'!$H$2:$H$1511)</f>
        <v>0.002206310644</v>
      </c>
      <c r="V1324" s="12">
        <v>45020.0</v>
      </c>
      <c r="W1324" s="2">
        <v>303.94</v>
      </c>
      <c r="Y1324" s="12">
        <v>45020.0</v>
      </c>
      <c r="Z1324" s="2">
        <v>303.94</v>
      </c>
      <c r="AA1324" s="22">
        <f t="shared" si="7"/>
        <v>-0.001183743397</v>
      </c>
      <c r="AB1324" s="3">
        <v>45020.0</v>
      </c>
      <c r="AC1324" s="4">
        <f t="array" ref="AC1324">XLOOKUP(AB1324,'Agregado (2)'!$B$2:$B$1511,'Agregado (2)'!$H$2:$H$1511)</f>
        <v>0.002206310644</v>
      </c>
      <c r="AD1324" s="3">
        <v>45020.0</v>
      </c>
      <c r="AE1324" s="2">
        <v>1068.571</v>
      </c>
      <c r="AF1324" s="12">
        <v>45019.0</v>
      </c>
      <c r="AG1324" s="2">
        <v>194.77</v>
      </c>
      <c r="AH1324" s="9">
        <f t="shared" si="8"/>
        <v>-0.06311917476</v>
      </c>
    </row>
    <row r="1325" ht="15.75" customHeight="1">
      <c r="B1325" s="13">
        <v>45020.0</v>
      </c>
      <c r="C1325" s="10">
        <v>132298.50900000017</v>
      </c>
      <c r="D1325" s="21">
        <f t="shared" si="1"/>
        <v>0.008109764761</v>
      </c>
      <c r="E1325" s="10">
        <v>169256.28800000023</v>
      </c>
      <c r="F1325" s="10">
        <v>201445.49600000016</v>
      </c>
      <c r="G1325" s="10">
        <f t="shared" si="2"/>
        <v>503000.3011</v>
      </c>
      <c r="H1325" s="11">
        <f t="shared" si="5"/>
        <v>0.002206310644</v>
      </c>
      <c r="J1325" s="12"/>
      <c r="K1325" s="12"/>
      <c r="L1325" s="12"/>
      <c r="M1325" s="12"/>
      <c r="N1325" s="12"/>
      <c r="O1325" s="12"/>
      <c r="P1325" s="12"/>
      <c r="Q1325" s="12">
        <v>45021.0</v>
      </c>
      <c r="R1325" s="2">
        <v>284.34</v>
      </c>
      <c r="S1325" s="3">
        <v>45050.0</v>
      </c>
      <c r="T1325" s="4">
        <f t="array" ref="T1325">XLOOKUP(S1325,'Agregado (2)'!$B$2:$B$1511,'Agregado (2)'!$H$2:$H$1511)</f>
        <v>-0.003723805024</v>
      </c>
      <c r="V1325" s="12">
        <v>45021.0</v>
      </c>
      <c r="W1325" s="2">
        <v>302.85</v>
      </c>
      <c r="Y1325" s="12">
        <v>45021.0</v>
      </c>
      <c r="Z1325" s="2">
        <v>302.85</v>
      </c>
      <c r="AA1325" s="22">
        <f t="shared" si="7"/>
        <v>-0.003592680079</v>
      </c>
      <c r="AB1325" s="3">
        <v>45050.0</v>
      </c>
      <c r="AC1325" s="4">
        <f t="array" ref="AC1325">XLOOKUP(AB1325,'Agregado (2)'!$B$2:$B$1511,'Agregado (2)'!$H$2:$H$1511)</f>
        <v>-0.003723805024</v>
      </c>
      <c r="AD1325" s="3">
        <v>45050.0</v>
      </c>
      <c r="AE1325" s="2">
        <v>-1941.057</v>
      </c>
      <c r="AF1325" s="12">
        <v>45020.0</v>
      </c>
      <c r="AG1325" s="2">
        <v>192.58</v>
      </c>
      <c r="AH1325" s="9">
        <f t="shared" si="8"/>
        <v>-0.01130772343</v>
      </c>
    </row>
    <row r="1326" ht="15.75" customHeight="1">
      <c r="B1326" s="13">
        <v>45050.0</v>
      </c>
      <c r="C1326" s="10">
        <v>130357.45200000016</v>
      </c>
      <c r="D1326" s="21">
        <f t="shared" si="1"/>
        <v>-0.01478049331</v>
      </c>
      <c r="E1326" s="10">
        <v>169276.80800000022</v>
      </c>
      <c r="F1326" s="10">
        <v>201496.46400000015</v>
      </c>
      <c r="G1326" s="10">
        <f t="shared" si="2"/>
        <v>501130.7092</v>
      </c>
      <c r="H1326" s="11">
        <f t="shared" si="5"/>
        <v>-0.003723805024</v>
      </c>
      <c r="J1326" s="12"/>
      <c r="K1326" s="12"/>
      <c r="L1326" s="12"/>
      <c r="M1326" s="12"/>
      <c r="N1326" s="12"/>
      <c r="O1326" s="12"/>
      <c r="P1326" s="12"/>
      <c r="Q1326" s="12">
        <v>45022.0</v>
      </c>
      <c r="R1326" s="2">
        <v>291.6</v>
      </c>
      <c r="S1326" s="3">
        <v>45081.0</v>
      </c>
      <c r="T1326" s="4">
        <f t="array" ref="T1326">XLOOKUP(S1326,'Agregado (2)'!$B$2:$B$1511,'Agregado (2)'!$H$2:$H$1511)</f>
        <v>0.0005092245215</v>
      </c>
      <c r="V1326" s="12">
        <v>45022.0</v>
      </c>
      <c r="W1326" s="2">
        <v>298.62</v>
      </c>
      <c r="Y1326" s="12">
        <v>45022.0</v>
      </c>
      <c r="Z1326" s="2">
        <v>298.62</v>
      </c>
      <c r="AA1326" s="22">
        <f t="shared" si="7"/>
        <v>-0.01406577133</v>
      </c>
      <c r="AB1326" s="3">
        <v>45081.0</v>
      </c>
      <c r="AC1326" s="4">
        <f t="array" ref="AC1326">XLOOKUP(AB1326,'Agregado (2)'!$B$2:$B$1511,'Agregado (2)'!$H$2:$H$1511)</f>
        <v>0.0005092245215</v>
      </c>
      <c r="AD1326" s="3">
        <v>45081.0</v>
      </c>
      <c r="AE1326" s="2">
        <v>163.07</v>
      </c>
      <c r="AF1326" s="12">
        <v>45021.0</v>
      </c>
      <c r="AG1326" s="2">
        <v>185.52</v>
      </c>
      <c r="AH1326" s="9">
        <f t="shared" si="8"/>
        <v>-0.03734895886</v>
      </c>
    </row>
    <row r="1327" ht="15.75" customHeight="1">
      <c r="B1327" s="13">
        <v>45081.0</v>
      </c>
      <c r="C1327" s="10">
        <v>130520.52200000017</v>
      </c>
      <c r="D1327" s="21">
        <f t="shared" si="1"/>
        <v>0.001250163199</v>
      </c>
      <c r="E1327" s="10">
        <v>169317.75100000022</v>
      </c>
      <c r="F1327" s="10">
        <v>201547.68800000014</v>
      </c>
      <c r="G1327" s="10">
        <f t="shared" si="2"/>
        <v>501385.9623</v>
      </c>
      <c r="H1327" s="11">
        <f t="shared" si="5"/>
        <v>0.0005092245215</v>
      </c>
      <c r="J1327" s="12"/>
      <c r="K1327" s="12"/>
      <c r="L1327" s="12"/>
      <c r="M1327" s="12"/>
      <c r="N1327" s="12"/>
      <c r="O1327" s="12"/>
      <c r="P1327" s="12"/>
      <c r="Q1327" s="12">
        <v>45026.0</v>
      </c>
      <c r="R1327" s="2">
        <v>289.39</v>
      </c>
      <c r="S1327" s="3">
        <v>45203.0</v>
      </c>
      <c r="T1327" s="4">
        <f t="array" ref="T1327">XLOOKUP(S1327,'Agregado (2)'!$B$2:$B$1511,'Agregado (2)'!$H$2:$H$1511)</f>
        <v>-0.001583025271</v>
      </c>
      <c r="V1327" s="12">
        <v>45026.0</v>
      </c>
      <c r="W1327" s="2">
        <v>295.66</v>
      </c>
      <c r="Y1327" s="12">
        <v>45026.0</v>
      </c>
      <c r="Z1327" s="2">
        <v>295.66</v>
      </c>
      <c r="AA1327" s="22">
        <f t="shared" si="7"/>
        <v>-0.009961716626</v>
      </c>
      <c r="AB1327" s="3">
        <v>45203.0</v>
      </c>
      <c r="AC1327" s="4">
        <f t="array" ref="AC1327">XLOOKUP(AB1327,'Agregado (2)'!$B$2:$B$1511,'Agregado (2)'!$H$2:$H$1511)</f>
        <v>-0.001583025271</v>
      </c>
      <c r="AD1327" s="3">
        <v>45203.0</v>
      </c>
      <c r="AE1327" s="2">
        <v>-1104.879</v>
      </c>
      <c r="AF1327" s="12">
        <v>45022.0</v>
      </c>
      <c r="AG1327" s="2">
        <v>185.06</v>
      </c>
      <c r="AH1327" s="9">
        <f t="shared" si="8"/>
        <v>-0.002482596126</v>
      </c>
    </row>
    <row r="1328" ht="15.75" customHeight="1">
      <c r="B1328" s="13">
        <v>45203.0</v>
      </c>
      <c r="C1328" s="10">
        <v>129415.64300000017</v>
      </c>
      <c r="D1328" s="21">
        <f t="shared" si="1"/>
        <v>-0.008501207627</v>
      </c>
      <c r="E1328" s="10">
        <v>169523.2440000002</v>
      </c>
      <c r="F1328" s="10">
        <v>201654.00500000015</v>
      </c>
      <c r="G1328" s="10">
        <f t="shared" si="2"/>
        <v>500592.8835</v>
      </c>
      <c r="H1328" s="11">
        <f t="shared" si="5"/>
        <v>-0.001583025271</v>
      </c>
      <c r="J1328" s="12"/>
      <c r="K1328" s="12"/>
      <c r="L1328" s="12"/>
      <c r="M1328" s="12"/>
      <c r="N1328" s="12"/>
      <c r="O1328" s="12"/>
      <c r="P1328" s="12"/>
      <c r="Q1328" s="12">
        <v>45027.0</v>
      </c>
      <c r="R1328" s="2">
        <v>282.83</v>
      </c>
      <c r="S1328" s="3">
        <v>45234.0</v>
      </c>
      <c r="T1328" s="4">
        <f t="array" ref="T1328">XLOOKUP(S1328,'Agregado (2)'!$B$2:$B$1511,'Agregado (2)'!$H$2:$H$1511)</f>
        <v>0.001217906131</v>
      </c>
      <c r="V1328" s="12">
        <v>45027.0</v>
      </c>
      <c r="W1328" s="2">
        <v>299.32</v>
      </c>
      <c r="Y1328" s="12">
        <v>45027.0</v>
      </c>
      <c r="Z1328" s="2">
        <v>299.32</v>
      </c>
      <c r="AA1328" s="22">
        <f t="shared" si="7"/>
        <v>0.01230308974</v>
      </c>
      <c r="AB1328" s="3">
        <v>45234.0</v>
      </c>
      <c r="AC1328" s="4">
        <f t="array" ref="AC1328">XLOOKUP(AB1328,'Agregado (2)'!$B$2:$B$1511,'Agregado (2)'!$H$2:$H$1511)</f>
        <v>0.001217906131</v>
      </c>
      <c r="AD1328" s="3">
        <v>45234.0</v>
      </c>
      <c r="AE1328" s="2">
        <v>266.26</v>
      </c>
      <c r="AF1328" s="12">
        <v>45026.0</v>
      </c>
      <c r="AG1328" s="2">
        <v>184.51</v>
      </c>
      <c r="AH1328" s="9">
        <f t="shared" si="8"/>
        <v>-0.002976434267</v>
      </c>
    </row>
    <row r="1329" ht="15.75" customHeight="1">
      <c r="B1329" s="13">
        <v>45234.0</v>
      </c>
      <c r="C1329" s="10">
        <v>129681.90300000017</v>
      </c>
      <c r="D1329" s="21">
        <f t="shared" si="1"/>
        <v>0.002055288426</v>
      </c>
      <c r="E1329" s="10">
        <v>169708.37600000022</v>
      </c>
      <c r="F1329" s="10">
        <v>201812.64900000015</v>
      </c>
      <c r="G1329" s="10">
        <f t="shared" si="2"/>
        <v>501202.9301</v>
      </c>
      <c r="H1329" s="11">
        <f t="shared" si="5"/>
        <v>0.001217906131</v>
      </c>
      <c r="J1329" s="12"/>
      <c r="K1329" s="12"/>
      <c r="L1329" s="12"/>
      <c r="M1329" s="12"/>
      <c r="N1329" s="12"/>
      <c r="O1329" s="12"/>
      <c r="P1329" s="12"/>
      <c r="Q1329" s="12">
        <v>45028.0</v>
      </c>
      <c r="R1329" s="2">
        <v>283.49</v>
      </c>
      <c r="S1329" s="3">
        <v>45264.0</v>
      </c>
      <c r="T1329" s="4">
        <f t="array" ref="T1329">XLOOKUP(S1329,'Agregado (2)'!$B$2:$B$1511,'Agregado (2)'!$H$2:$H$1511)</f>
        <v>0.004497865794</v>
      </c>
      <c r="V1329" s="12">
        <v>45028.0</v>
      </c>
      <c r="W1329" s="2">
        <v>298.18</v>
      </c>
      <c r="Y1329" s="12">
        <v>45028.0</v>
      </c>
      <c r="Z1329" s="2">
        <v>298.18</v>
      </c>
      <c r="AA1329" s="22">
        <f t="shared" si="7"/>
        <v>-0.003815904212</v>
      </c>
      <c r="AB1329" s="3">
        <v>45264.0</v>
      </c>
      <c r="AC1329" s="4">
        <f t="array" ref="AC1329">XLOOKUP(AB1329,'Agregado (2)'!$B$2:$B$1511,'Agregado (2)'!$H$2:$H$1511)</f>
        <v>0.004497865794</v>
      </c>
      <c r="AD1329" s="3">
        <v>45264.0</v>
      </c>
      <c r="AE1329" s="2">
        <v>1966.14</v>
      </c>
      <c r="AF1329" s="12">
        <v>45027.0</v>
      </c>
      <c r="AG1329" s="2">
        <v>186.79</v>
      </c>
      <c r="AH1329" s="9">
        <f t="shared" si="8"/>
        <v>0.01228132862</v>
      </c>
    </row>
    <row r="1330" ht="15.75" customHeight="1">
      <c r="B1330" s="13">
        <v>45264.0</v>
      </c>
      <c r="C1330" s="10">
        <v>131648.04300000018</v>
      </c>
      <c r="D1330" s="21">
        <f t="shared" si="1"/>
        <v>0.01504746876</v>
      </c>
      <c r="E1330" s="10">
        <v>169811.22300000023</v>
      </c>
      <c r="F1330" s="10">
        <v>202003.07000000015</v>
      </c>
      <c r="G1330" s="10">
        <f t="shared" si="2"/>
        <v>503462.351</v>
      </c>
      <c r="H1330" s="11">
        <f t="shared" si="5"/>
        <v>0.004497865794</v>
      </c>
      <c r="J1330" s="12"/>
      <c r="K1330" s="12"/>
      <c r="L1330" s="12"/>
      <c r="M1330" s="12"/>
      <c r="N1330" s="12"/>
      <c r="O1330" s="12"/>
      <c r="P1330" s="12"/>
      <c r="Q1330" s="12">
        <v>45029.0</v>
      </c>
      <c r="R1330" s="2">
        <v>289.84</v>
      </c>
      <c r="S1330" s="3" t="s">
        <v>800</v>
      </c>
      <c r="T1330" s="4">
        <f t="array" ref="T1330">XLOOKUP(S1330,'Agregado (2)'!$B$2:$B$1511,'Agregado (2)'!$H$2:$H$1511)</f>
        <v>0.005787767228</v>
      </c>
      <c r="V1330" s="12">
        <v>45029.0</v>
      </c>
      <c r="W1330" s="2">
        <v>303.9</v>
      </c>
      <c r="Y1330" s="12">
        <v>45029.0</v>
      </c>
      <c r="Z1330" s="2">
        <v>303.9</v>
      </c>
      <c r="AA1330" s="22">
        <f t="shared" si="7"/>
        <v>0.01900136892</v>
      </c>
      <c r="AB1330" s="3" t="s">
        <v>800</v>
      </c>
      <c r="AC1330" s="4">
        <f t="array" ref="AC1330">XLOOKUP(AB1330,'Agregado (2)'!$B$2:$B$1511,'Agregado (2)'!$H$2:$H$1511)</f>
        <v>0.005787767228</v>
      </c>
      <c r="AD1330" s="3" t="s">
        <v>800</v>
      </c>
      <c r="AE1330" s="2">
        <v>2631.135</v>
      </c>
      <c r="AF1330" s="12">
        <v>45028.0</v>
      </c>
      <c r="AG1330" s="2">
        <v>180.54</v>
      </c>
      <c r="AH1330" s="9">
        <f t="shared" si="8"/>
        <v>-0.0340326313</v>
      </c>
    </row>
    <row r="1331" ht="15.75" customHeight="1">
      <c r="B1331" s="13" t="s">
        <v>800</v>
      </c>
      <c r="C1331" s="10">
        <v>134279.1780000002</v>
      </c>
      <c r="D1331" s="21">
        <f t="shared" si="1"/>
        <v>0.0197890299</v>
      </c>
      <c r="E1331" s="10">
        <v>169770.25400000022</v>
      </c>
      <c r="F1331" s="10">
        <v>202335.27100000015</v>
      </c>
      <c r="G1331" s="10">
        <f t="shared" si="2"/>
        <v>506384.7228</v>
      </c>
      <c r="H1331" s="11">
        <f t="shared" si="5"/>
        <v>0.005787767228</v>
      </c>
      <c r="J1331" s="12"/>
      <c r="K1331" s="12"/>
      <c r="L1331" s="12"/>
      <c r="M1331" s="12"/>
      <c r="N1331" s="12"/>
      <c r="O1331" s="12"/>
      <c r="P1331" s="12"/>
      <c r="Q1331" s="12">
        <v>45030.0</v>
      </c>
      <c r="R1331" s="2">
        <v>286.14</v>
      </c>
      <c r="S1331" s="3" t="s">
        <v>801</v>
      </c>
      <c r="T1331" s="4">
        <f t="array" ref="T1331">XLOOKUP(S1331,'Agregado (2)'!$B$2:$B$1511,'Agregado (2)'!$H$2:$H$1511)</f>
        <v>0.003573460352</v>
      </c>
      <c r="V1331" s="12">
        <v>45030.0</v>
      </c>
      <c r="W1331" s="2">
        <v>302.32</v>
      </c>
      <c r="Y1331" s="12">
        <v>45030.0</v>
      </c>
      <c r="Z1331" s="2">
        <v>302.32</v>
      </c>
      <c r="AA1331" s="22">
        <f t="shared" si="7"/>
        <v>-0.005212640882</v>
      </c>
      <c r="AB1331" s="3" t="s">
        <v>801</v>
      </c>
      <c r="AC1331" s="4">
        <f t="array" ref="AC1331">XLOOKUP(AB1331,'Agregado (2)'!$B$2:$B$1511,'Agregado (2)'!$H$2:$H$1511)</f>
        <v>0.003573460352</v>
      </c>
      <c r="AD1331" s="3" t="s">
        <v>801</v>
      </c>
      <c r="AE1331" s="2">
        <v>1694.928</v>
      </c>
      <c r="AF1331" s="12">
        <v>45029.0</v>
      </c>
      <c r="AG1331" s="2">
        <v>185.9</v>
      </c>
      <c r="AH1331" s="9">
        <f t="shared" si="8"/>
        <v>0.02925653486</v>
      </c>
    </row>
    <row r="1332" ht="15.75" customHeight="1">
      <c r="B1332" s="13" t="s">
        <v>801</v>
      </c>
      <c r="C1332" s="10">
        <v>135974.1060000002</v>
      </c>
      <c r="D1332" s="21">
        <f t="shared" si="1"/>
        <v>0.01254341999</v>
      </c>
      <c r="E1332" s="10">
        <v>169832.53300000023</v>
      </c>
      <c r="F1332" s="10">
        <v>202390.85400000017</v>
      </c>
      <c r="G1332" s="10">
        <f t="shared" si="2"/>
        <v>508197.5055</v>
      </c>
      <c r="H1332" s="11">
        <f t="shared" si="5"/>
        <v>0.003573460352</v>
      </c>
      <c r="J1332" s="12"/>
      <c r="K1332" s="12"/>
      <c r="L1332" s="12"/>
      <c r="M1332" s="12"/>
      <c r="N1332" s="12"/>
      <c r="O1332" s="12"/>
      <c r="P1332" s="12"/>
      <c r="Q1332" s="12">
        <v>45033.0</v>
      </c>
      <c r="R1332" s="2">
        <v>288.8</v>
      </c>
      <c r="S1332" s="3" t="s">
        <v>802</v>
      </c>
      <c r="T1332" s="4">
        <f t="array" ref="T1332">XLOOKUP(S1332,'Agregado (2)'!$B$2:$B$1511,'Agregado (2)'!$H$2:$H$1511)</f>
        <v>0.0006056673156</v>
      </c>
      <c r="V1332" s="12">
        <v>45033.0</v>
      </c>
      <c r="W1332" s="2">
        <v>303.36</v>
      </c>
      <c r="Y1332" s="12">
        <v>45033.0</v>
      </c>
      <c r="Z1332" s="2">
        <v>303.36</v>
      </c>
      <c r="AA1332" s="22">
        <f t="shared" si="7"/>
        <v>0.003434160025</v>
      </c>
      <c r="AB1332" s="3" t="s">
        <v>802</v>
      </c>
      <c r="AC1332" s="4">
        <f t="array" ref="AC1332">XLOOKUP(AB1332,'Agregado (2)'!$B$2:$B$1511,'Agregado (2)'!$H$2:$H$1511)</f>
        <v>0.0006056673156</v>
      </c>
      <c r="AD1332" s="3" t="s">
        <v>802</v>
      </c>
      <c r="AE1332" s="2">
        <v>-82.508</v>
      </c>
      <c r="AF1332" s="12">
        <v>45030.0</v>
      </c>
      <c r="AG1332" s="2">
        <v>185.0</v>
      </c>
      <c r="AH1332" s="9">
        <f t="shared" si="8"/>
        <v>-0.004853069649</v>
      </c>
    </row>
    <row r="1333" ht="15.75" customHeight="1">
      <c r="B1333" s="13" t="s">
        <v>802</v>
      </c>
      <c r="C1333" s="10">
        <v>135891.5980000002</v>
      </c>
      <c r="D1333" s="21">
        <f t="shared" si="1"/>
        <v>-0.0006069761748</v>
      </c>
      <c r="E1333" s="10">
        <v>170081.13300000023</v>
      </c>
      <c r="F1333" s="10">
        <v>202532.66700000016</v>
      </c>
      <c r="G1333" s="10">
        <f t="shared" si="2"/>
        <v>508505.3974</v>
      </c>
      <c r="H1333" s="11">
        <f t="shared" si="5"/>
        <v>0.0006056673156</v>
      </c>
      <c r="J1333" s="12"/>
      <c r="K1333" s="12"/>
      <c r="L1333" s="12"/>
      <c r="M1333" s="12"/>
      <c r="N1333" s="12"/>
      <c r="O1333" s="12"/>
      <c r="P1333" s="12"/>
      <c r="Q1333" s="12">
        <v>45034.0</v>
      </c>
      <c r="R1333" s="2">
        <v>288.37</v>
      </c>
      <c r="S1333" s="3" t="s">
        <v>803</v>
      </c>
      <c r="T1333" s="4">
        <f t="array" ref="T1333">XLOOKUP(S1333,'Agregado (2)'!$B$2:$B$1511,'Agregado (2)'!$H$2:$H$1511)</f>
        <v>-0.001552234979</v>
      </c>
      <c r="V1333" s="12">
        <v>45034.0</v>
      </c>
      <c r="W1333" s="2">
        <v>305.33</v>
      </c>
      <c r="Y1333" s="12">
        <v>45034.0</v>
      </c>
      <c r="Z1333" s="2">
        <v>305.33</v>
      </c>
      <c r="AA1333" s="22">
        <f t="shared" si="7"/>
        <v>0.006472939849</v>
      </c>
      <c r="AB1333" s="3" t="s">
        <v>803</v>
      </c>
      <c r="AC1333" s="4">
        <f t="array" ref="AC1333">XLOOKUP(AB1333,'Agregado (2)'!$B$2:$B$1511,'Agregado (2)'!$H$2:$H$1511)</f>
        <v>-0.001552234979</v>
      </c>
      <c r="AD1333" s="3" t="s">
        <v>803</v>
      </c>
      <c r="AE1333" s="2">
        <v>-972.688</v>
      </c>
      <c r="AF1333" s="12">
        <v>45033.0</v>
      </c>
      <c r="AG1333" s="2">
        <v>187.04</v>
      </c>
      <c r="AH1333" s="9">
        <f t="shared" si="8"/>
        <v>0.01096667265</v>
      </c>
    </row>
    <row r="1334" ht="15.75" customHeight="1">
      <c r="B1334" s="13" t="s">
        <v>803</v>
      </c>
      <c r="C1334" s="10">
        <v>134918.9100000002</v>
      </c>
      <c r="D1334" s="21">
        <f t="shared" si="1"/>
        <v>-0.007183563075</v>
      </c>
      <c r="E1334" s="10">
        <v>170185.06100000025</v>
      </c>
      <c r="F1334" s="10">
        <v>202612.72600000017</v>
      </c>
      <c r="G1334" s="10">
        <f t="shared" si="2"/>
        <v>507716.6898</v>
      </c>
      <c r="H1334" s="11">
        <f t="shared" si="5"/>
        <v>-0.001552234979</v>
      </c>
      <c r="J1334" s="12"/>
      <c r="K1334" s="12"/>
      <c r="L1334" s="12"/>
      <c r="M1334" s="12"/>
      <c r="N1334" s="12"/>
      <c r="O1334" s="12"/>
      <c r="P1334" s="12"/>
      <c r="Q1334" s="12">
        <v>45035.0</v>
      </c>
      <c r="R1334" s="2">
        <v>288.45</v>
      </c>
      <c r="S1334" s="3" t="s">
        <v>804</v>
      </c>
      <c r="T1334" s="4">
        <f t="array" ref="T1334">XLOOKUP(S1334,'Agregado (2)'!$B$2:$B$1511,'Agregado (2)'!$H$2:$H$1511)</f>
        <v>-0.001209919303</v>
      </c>
      <c r="V1334" s="12">
        <v>45035.0</v>
      </c>
      <c r="W1334" s="2">
        <v>303.14</v>
      </c>
      <c r="Y1334" s="12">
        <v>45035.0</v>
      </c>
      <c r="Z1334" s="2">
        <v>303.14</v>
      </c>
      <c r="AA1334" s="22">
        <f t="shared" si="7"/>
        <v>-0.007198413912</v>
      </c>
      <c r="AB1334" s="3" t="s">
        <v>804</v>
      </c>
      <c r="AC1334" s="4">
        <f t="array" ref="AC1334">XLOOKUP(AB1334,'Agregado (2)'!$B$2:$B$1511,'Agregado (2)'!$H$2:$H$1511)</f>
        <v>-0.001209919303</v>
      </c>
      <c r="AD1334" s="3" t="s">
        <v>804</v>
      </c>
      <c r="AE1334" s="2">
        <v>-932.091</v>
      </c>
      <c r="AF1334" s="12">
        <v>45034.0</v>
      </c>
      <c r="AG1334" s="2">
        <v>184.31</v>
      </c>
      <c r="AH1334" s="9">
        <f t="shared" si="8"/>
        <v>-0.01470337516</v>
      </c>
    </row>
    <row r="1335" ht="15.75" customHeight="1">
      <c r="B1335" s="13" t="s">
        <v>804</v>
      </c>
      <c r="C1335" s="10">
        <v>133986.81900000022</v>
      </c>
      <c r="D1335" s="21">
        <f t="shared" si="1"/>
        <v>-0.006932501858</v>
      </c>
      <c r="E1335" s="10">
        <v>170247.47100000025</v>
      </c>
      <c r="F1335" s="10">
        <v>202868.48200000016</v>
      </c>
      <c r="G1335" s="10">
        <f t="shared" si="2"/>
        <v>507102.7651</v>
      </c>
      <c r="H1335" s="11">
        <f t="shared" si="5"/>
        <v>-0.001209919303</v>
      </c>
      <c r="J1335" s="12"/>
      <c r="K1335" s="12"/>
      <c r="L1335" s="12"/>
      <c r="M1335" s="12"/>
      <c r="N1335" s="12"/>
      <c r="O1335" s="12"/>
      <c r="P1335" s="12"/>
      <c r="Q1335" s="12">
        <v>45036.0</v>
      </c>
      <c r="R1335" s="2">
        <v>286.11</v>
      </c>
      <c r="S1335" s="3" t="s">
        <v>805</v>
      </c>
      <c r="T1335" s="4">
        <f t="array" ref="T1335">XLOOKUP(S1335,'Agregado (2)'!$B$2:$B$1511,'Agregado (2)'!$H$2:$H$1511)</f>
        <v>-0.00107382618</v>
      </c>
      <c r="V1335" s="12">
        <v>45036.0</v>
      </c>
      <c r="W1335" s="2">
        <v>302.73</v>
      </c>
      <c r="Y1335" s="12">
        <v>45036.0</v>
      </c>
      <c r="Z1335" s="2">
        <v>302.73</v>
      </c>
      <c r="AA1335" s="22">
        <f t="shared" si="7"/>
        <v>-0.001353425859</v>
      </c>
      <c r="AB1335" s="3" t="s">
        <v>805</v>
      </c>
      <c r="AC1335" s="4">
        <f t="array" ref="AC1335">XLOOKUP(AB1335,'Agregado (2)'!$B$2:$B$1511,'Agregado (2)'!$H$2:$H$1511)</f>
        <v>-0.00107382618</v>
      </c>
      <c r="AD1335" s="3" t="s">
        <v>805</v>
      </c>
      <c r="AE1335" s="2">
        <v>-787.029</v>
      </c>
      <c r="AF1335" s="12">
        <v>45035.0</v>
      </c>
      <c r="AG1335" s="2">
        <v>180.59</v>
      </c>
      <c r="AH1335" s="9">
        <f t="shared" si="8"/>
        <v>-0.0203898541</v>
      </c>
    </row>
    <row r="1336" ht="15.75" customHeight="1">
      <c r="B1336" s="13" t="s">
        <v>805</v>
      </c>
      <c r="C1336" s="10">
        <v>133199.7900000002</v>
      </c>
      <c r="D1336" s="21">
        <f t="shared" si="1"/>
        <v>-0.005891247913</v>
      </c>
      <c r="E1336" s="10">
        <v>170372.28000000026</v>
      </c>
      <c r="F1336" s="10">
        <v>202986.45300000015</v>
      </c>
      <c r="G1336" s="10">
        <f t="shared" si="2"/>
        <v>506558.5171</v>
      </c>
      <c r="H1336" s="11">
        <f t="shared" si="5"/>
        <v>-0.00107382618</v>
      </c>
      <c r="J1336" s="12"/>
      <c r="K1336" s="12"/>
      <c r="L1336" s="12"/>
      <c r="M1336" s="12"/>
      <c r="N1336" s="12"/>
      <c r="O1336" s="12"/>
      <c r="P1336" s="12"/>
      <c r="Q1336" s="12">
        <v>45037.0</v>
      </c>
      <c r="R1336" s="2">
        <v>285.76</v>
      </c>
      <c r="S1336" s="3" t="s">
        <v>806</v>
      </c>
      <c r="T1336" s="4">
        <f t="array" ref="T1336">XLOOKUP(S1336,'Agregado (2)'!$B$2:$B$1511,'Agregado (2)'!$H$2:$H$1511)</f>
        <v>0.002438290441</v>
      </c>
      <c r="V1336" s="12">
        <v>45037.0</v>
      </c>
      <c r="W1336" s="2">
        <v>303.59</v>
      </c>
      <c r="Y1336" s="12">
        <v>45037.0</v>
      </c>
      <c r="Z1336" s="2">
        <v>303.59</v>
      </c>
      <c r="AA1336" s="22">
        <f t="shared" si="7"/>
        <v>0.002836787758</v>
      </c>
      <c r="AB1336" s="3" t="s">
        <v>806</v>
      </c>
      <c r="AC1336" s="4">
        <f t="array" ref="AC1336">XLOOKUP(AB1336,'Agregado (2)'!$B$2:$B$1511,'Agregado (2)'!$H$2:$H$1511)</f>
        <v>0.002438290441</v>
      </c>
      <c r="AD1336" s="3" t="s">
        <v>806</v>
      </c>
      <c r="AE1336" s="2">
        <v>658.891</v>
      </c>
      <c r="AF1336" s="12">
        <v>45036.0</v>
      </c>
      <c r="AG1336" s="2">
        <v>162.99</v>
      </c>
      <c r="AH1336" s="9">
        <f t="shared" si="8"/>
        <v>-0.1025404192</v>
      </c>
    </row>
    <row r="1337" ht="15.75" customHeight="1">
      <c r="B1337" s="13" t="s">
        <v>806</v>
      </c>
      <c r="C1337" s="10">
        <v>133858.68100000022</v>
      </c>
      <c r="D1337" s="21">
        <f t="shared" si="1"/>
        <v>0.004934442517</v>
      </c>
      <c r="E1337" s="10">
        <v>170682.47800000026</v>
      </c>
      <c r="F1337" s="10">
        <v>203253.99700000015</v>
      </c>
      <c r="G1337" s="10">
        <f t="shared" si="2"/>
        <v>507795.1609</v>
      </c>
      <c r="H1337" s="11">
        <f t="shared" si="5"/>
        <v>0.002438290441</v>
      </c>
      <c r="J1337" s="12"/>
      <c r="K1337" s="12"/>
      <c r="L1337" s="12"/>
      <c r="M1337" s="12"/>
      <c r="N1337" s="12"/>
      <c r="O1337" s="12"/>
      <c r="P1337" s="12"/>
      <c r="Q1337" s="12">
        <v>45040.0</v>
      </c>
      <c r="R1337" s="2">
        <v>281.77</v>
      </c>
      <c r="S1337" s="3" t="s">
        <v>807</v>
      </c>
      <c r="T1337" s="4">
        <f t="array" ref="T1337">XLOOKUP(S1337,'Agregado (2)'!$B$2:$B$1511,'Agregado (2)'!$H$2:$H$1511)</f>
        <v>0.001875778901</v>
      </c>
      <c r="V1337" s="12">
        <v>45040.0</v>
      </c>
      <c r="W1337" s="2">
        <v>302.65</v>
      </c>
      <c r="Y1337" s="12">
        <v>45040.0</v>
      </c>
      <c r="Z1337" s="2">
        <v>302.65</v>
      </c>
      <c r="AA1337" s="22">
        <f t="shared" si="7"/>
        <v>-0.003101084565</v>
      </c>
      <c r="AB1337" s="3" t="s">
        <v>807</v>
      </c>
      <c r="AC1337" s="4">
        <f t="array" ref="AC1337">XLOOKUP(AB1337,'Agregado (2)'!$B$2:$B$1511,'Agregado (2)'!$H$2:$H$1511)</f>
        <v>0.001875778901</v>
      </c>
      <c r="AD1337" s="3" t="s">
        <v>807</v>
      </c>
      <c r="AE1337" s="2">
        <v>844.974</v>
      </c>
      <c r="AF1337" s="12">
        <v>45037.0</v>
      </c>
      <c r="AG1337" s="2">
        <v>165.08</v>
      </c>
      <c r="AH1337" s="9">
        <f t="shared" si="8"/>
        <v>0.01274135565</v>
      </c>
    </row>
    <row r="1338" ht="15.75" customHeight="1">
      <c r="B1338" s="13" t="s">
        <v>807</v>
      </c>
      <c r="C1338" s="10">
        <v>134703.6550000002</v>
      </c>
      <c r="D1338" s="21">
        <f t="shared" si="1"/>
        <v>0.006292593375</v>
      </c>
      <c r="E1338" s="10">
        <v>170723.87600000025</v>
      </c>
      <c r="F1338" s="10">
        <v>203321.02900000016</v>
      </c>
      <c r="G1338" s="10">
        <f t="shared" si="2"/>
        <v>508748.5663</v>
      </c>
      <c r="H1338" s="11">
        <f t="shared" si="5"/>
        <v>0.001875778901</v>
      </c>
      <c r="J1338" s="12"/>
      <c r="K1338" s="12"/>
      <c r="L1338" s="12"/>
      <c r="M1338" s="12"/>
      <c r="N1338" s="12"/>
      <c r="O1338" s="12"/>
      <c r="P1338" s="12"/>
      <c r="Q1338" s="12">
        <v>45041.0</v>
      </c>
      <c r="R1338" s="2">
        <v>275.42</v>
      </c>
      <c r="S1338" s="3" t="s">
        <v>808</v>
      </c>
      <c r="T1338" s="4">
        <f t="array" ref="T1338">XLOOKUP(S1338,'Agregado (2)'!$B$2:$B$1511,'Agregado (2)'!$H$2:$H$1511)</f>
        <v>0.005643162508</v>
      </c>
      <c r="V1338" s="12">
        <v>45041.0</v>
      </c>
      <c r="W1338" s="2">
        <v>306.45</v>
      </c>
      <c r="Y1338" s="12">
        <v>45041.0</v>
      </c>
      <c r="Z1338" s="2">
        <v>306.45</v>
      </c>
      <c r="AA1338" s="22">
        <f t="shared" si="7"/>
        <v>0.01247758759</v>
      </c>
      <c r="AB1338" s="3" t="s">
        <v>808</v>
      </c>
      <c r="AC1338" s="4">
        <f t="array" ref="AC1338">XLOOKUP(AB1338,'Agregado (2)'!$B$2:$B$1511,'Agregado (2)'!$H$2:$H$1511)</f>
        <v>0.005643162508</v>
      </c>
      <c r="AD1338" s="3" t="s">
        <v>808</v>
      </c>
      <c r="AE1338" s="2">
        <v>3135.244</v>
      </c>
      <c r="AF1338" s="12">
        <v>45040.0</v>
      </c>
      <c r="AG1338" s="2">
        <v>162.55</v>
      </c>
      <c r="AH1338" s="9">
        <f t="shared" si="8"/>
        <v>-0.01544455813</v>
      </c>
    </row>
    <row r="1339" ht="15.75" customHeight="1">
      <c r="B1339" s="13" t="s">
        <v>808</v>
      </c>
      <c r="C1339" s="10">
        <v>137838.8990000002</v>
      </c>
      <c r="D1339" s="21">
        <f t="shared" si="1"/>
        <v>0.02300838725</v>
      </c>
      <c r="E1339" s="10">
        <v>170350.97900000025</v>
      </c>
      <c r="F1339" s="10">
        <v>203437.73200000016</v>
      </c>
      <c r="G1339" s="10">
        <f t="shared" si="2"/>
        <v>511627.633</v>
      </c>
      <c r="H1339" s="11">
        <f t="shared" si="5"/>
        <v>0.005643162508</v>
      </c>
      <c r="J1339" s="12"/>
      <c r="K1339" s="12"/>
      <c r="L1339" s="12"/>
      <c r="M1339" s="12"/>
      <c r="N1339" s="12"/>
      <c r="O1339" s="12"/>
      <c r="P1339" s="12"/>
      <c r="Q1339" s="12">
        <v>45042.0</v>
      </c>
      <c r="R1339" s="2">
        <v>295.37</v>
      </c>
      <c r="S1339" s="3" t="s">
        <v>809</v>
      </c>
      <c r="T1339" s="4">
        <f t="array" ref="T1339">XLOOKUP(S1339,'Agregado (2)'!$B$2:$B$1511,'Agregado (2)'!$H$2:$H$1511)</f>
        <v>0.001648481715</v>
      </c>
      <c r="V1339" s="12">
        <v>45042.0</v>
      </c>
      <c r="W1339" s="2">
        <v>304.92</v>
      </c>
      <c r="Y1339" s="12">
        <v>45042.0</v>
      </c>
      <c r="Z1339" s="2">
        <v>304.92</v>
      </c>
      <c r="AA1339" s="22">
        <f t="shared" si="7"/>
        <v>-0.005005162812</v>
      </c>
      <c r="AB1339" s="3" t="s">
        <v>809</v>
      </c>
      <c r="AC1339" s="4">
        <f t="array" ref="AC1339">XLOOKUP(AB1339,'Agregado (2)'!$B$2:$B$1511,'Agregado (2)'!$H$2:$H$1511)</f>
        <v>0.001648481715</v>
      </c>
      <c r="AD1339" s="3" t="s">
        <v>809</v>
      </c>
      <c r="AE1339" s="2">
        <v>1157.196</v>
      </c>
      <c r="AF1339" s="12">
        <v>45041.0</v>
      </c>
      <c r="AG1339" s="2">
        <v>160.67</v>
      </c>
      <c r="AH1339" s="9">
        <f t="shared" si="8"/>
        <v>-0.01163307469</v>
      </c>
    </row>
    <row r="1340" ht="15.75" customHeight="1">
      <c r="B1340" s="13" t="s">
        <v>809</v>
      </c>
      <c r="C1340" s="10">
        <v>138996.0950000002</v>
      </c>
      <c r="D1340" s="21">
        <f t="shared" si="1"/>
        <v>0.008360234545</v>
      </c>
      <c r="E1340" s="10">
        <v>169902.40400000024</v>
      </c>
      <c r="F1340" s="10">
        <v>203573.23000000016</v>
      </c>
      <c r="G1340" s="10">
        <f t="shared" si="2"/>
        <v>512471.7374</v>
      </c>
      <c r="H1340" s="11">
        <f t="shared" si="5"/>
        <v>0.001648481715</v>
      </c>
      <c r="J1340" s="12"/>
      <c r="K1340" s="12"/>
      <c r="L1340" s="12"/>
      <c r="M1340" s="12"/>
      <c r="N1340" s="12"/>
      <c r="O1340" s="12"/>
      <c r="P1340" s="12"/>
      <c r="Q1340" s="12">
        <v>45043.0</v>
      </c>
      <c r="R1340" s="2">
        <v>304.83</v>
      </c>
      <c r="S1340" s="3" t="s">
        <v>810</v>
      </c>
      <c r="T1340" s="4">
        <f t="array" ref="T1340">XLOOKUP(S1340,'Agregado (2)'!$B$2:$B$1511,'Agregado (2)'!$H$2:$H$1511)</f>
        <v>-0.001108530115</v>
      </c>
      <c r="V1340" s="12">
        <v>45043.0</v>
      </c>
      <c r="W1340" s="2">
        <v>311.4</v>
      </c>
      <c r="Y1340" s="12">
        <v>45043.0</v>
      </c>
      <c r="Z1340" s="2">
        <v>311.4</v>
      </c>
      <c r="AA1340" s="22">
        <f t="shared" si="7"/>
        <v>0.02102881228</v>
      </c>
      <c r="AB1340" s="3" t="s">
        <v>810</v>
      </c>
      <c r="AC1340" s="4">
        <f t="array" ref="AC1340">XLOOKUP(AB1340,'Agregado (2)'!$B$2:$B$1511,'Agregado (2)'!$H$2:$H$1511)</f>
        <v>-0.001108530115</v>
      </c>
      <c r="AD1340" s="3" t="s">
        <v>810</v>
      </c>
      <c r="AE1340" s="2">
        <v>-1415.671</v>
      </c>
      <c r="AF1340" s="12">
        <v>45042.0</v>
      </c>
      <c r="AG1340" s="2">
        <v>153.75</v>
      </c>
      <c r="AH1340" s="9">
        <f t="shared" si="8"/>
        <v>-0.04402466537</v>
      </c>
    </row>
    <row r="1341" ht="15.75" customHeight="1">
      <c r="B1341" s="13" t="s">
        <v>810</v>
      </c>
      <c r="C1341" s="10">
        <v>137580.4240000002</v>
      </c>
      <c r="D1341" s="21">
        <f t="shared" si="1"/>
        <v>-0.01023719127</v>
      </c>
      <c r="E1341" s="10">
        <v>170633.61900000024</v>
      </c>
      <c r="F1341" s="10">
        <v>203689.92900000015</v>
      </c>
      <c r="G1341" s="10">
        <f t="shared" si="2"/>
        <v>511903.9618</v>
      </c>
      <c r="H1341" s="11">
        <f t="shared" si="5"/>
        <v>-0.001108530115</v>
      </c>
      <c r="J1341" s="12"/>
      <c r="K1341" s="12"/>
      <c r="L1341" s="12"/>
      <c r="M1341" s="12"/>
      <c r="N1341" s="12"/>
      <c r="O1341" s="12"/>
      <c r="P1341" s="12"/>
      <c r="Q1341" s="12">
        <v>45044.0</v>
      </c>
      <c r="R1341" s="2">
        <v>307.26</v>
      </c>
      <c r="S1341" s="3" t="s">
        <v>811</v>
      </c>
      <c r="T1341" s="4">
        <f t="array" ref="T1341">XLOOKUP(S1341,'Agregado (2)'!$B$2:$B$1511,'Agregado (2)'!$H$2:$H$1511)</f>
        <v>-0.007281571937</v>
      </c>
      <c r="V1341" s="12">
        <v>45044.0</v>
      </c>
      <c r="W1341" s="2">
        <v>313.12</v>
      </c>
      <c r="Y1341" s="12">
        <v>45044.0</v>
      </c>
      <c r="Z1341" s="2">
        <v>313.12</v>
      </c>
      <c r="AA1341" s="22">
        <f t="shared" si="7"/>
        <v>0.005508244248</v>
      </c>
      <c r="AB1341" s="3" t="s">
        <v>811</v>
      </c>
      <c r="AC1341" s="4">
        <f t="array" ref="AC1341">XLOOKUP(AB1341,'Agregado (2)'!$B$2:$B$1511,'Agregado (2)'!$H$2:$H$1511)</f>
        <v>-0.007281571937</v>
      </c>
      <c r="AD1341" s="3" t="s">
        <v>811</v>
      </c>
      <c r="AE1341" s="2">
        <v>-3897.086</v>
      </c>
      <c r="AF1341" s="12">
        <v>45043.0</v>
      </c>
      <c r="AG1341" s="2">
        <v>160.19</v>
      </c>
      <c r="AH1341" s="9">
        <f t="shared" si="8"/>
        <v>0.04103270403</v>
      </c>
    </row>
    <row r="1342" ht="15.75" customHeight="1">
      <c r="B1342" s="13" t="s">
        <v>811</v>
      </c>
      <c r="C1342" s="10">
        <v>133683.3380000002</v>
      </c>
      <c r="D1342" s="21">
        <f t="shared" si="1"/>
        <v>-0.02873479388</v>
      </c>
      <c r="E1342" s="10">
        <v>170654.32800000024</v>
      </c>
      <c r="F1342" s="10">
        <v>203852.39700000014</v>
      </c>
      <c r="G1342" s="10">
        <f t="shared" si="2"/>
        <v>508190.0343</v>
      </c>
      <c r="H1342" s="11">
        <f t="shared" si="5"/>
        <v>-0.007281571937</v>
      </c>
      <c r="J1342" s="12"/>
      <c r="K1342" s="12"/>
      <c r="L1342" s="12"/>
      <c r="M1342" s="12"/>
      <c r="N1342" s="12"/>
      <c r="O1342" s="12"/>
      <c r="P1342" s="12"/>
      <c r="Q1342" s="12">
        <v>45047.0</v>
      </c>
      <c r="R1342" s="2">
        <v>305.56</v>
      </c>
      <c r="S1342" s="3">
        <v>44931.0</v>
      </c>
      <c r="T1342" s="4">
        <f t="array" ref="T1342">XLOOKUP(S1342,'Agregado (2)'!$B$2:$B$1511,'Agregado (2)'!$H$2:$H$1511)</f>
        <v>-0.004453054357</v>
      </c>
      <c r="V1342" s="12">
        <v>45047.0</v>
      </c>
      <c r="W1342" s="2">
        <v>313.28</v>
      </c>
      <c r="Y1342" s="12">
        <v>45047.0</v>
      </c>
      <c r="Z1342" s="2">
        <v>313.28</v>
      </c>
      <c r="AA1342" s="22">
        <f t="shared" si="7"/>
        <v>0.0005108556944</v>
      </c>
      <c r="AB1342" s="3">
        <v>44931.0</v>
      </c>
      <c r="AC1342" s="4">
        <f t="array" ref="AC1342">XLOOKUP(AB1342,'Agregado (2)'!$B$2:$B$1511,'Agregado (2)'!$H$2:$H$1511)</f>
        <v>-0.004453054357</v>
      </c>
      <c r="AD1342" s="3">
        <v>44931.0</v>
      </c>
      <c r="AE1342" s="2">
        <v>-2702.897</v>
      </c>
      <c r="AF1342" s="12">
        <v>45044.0</v>
      </c>
      <c r="AG1342" s="2">
        <v>164.31</v>
      </c>
      <c r="AH1342" s="9">
        <f t="shared" si="8"/>
        <v>0.02539427675</v>
      </c>
    </row>
    <row r="1343" ht="15.75" customHeight="1">
      <c r="B1343" s="13">
        <v>44931.0</v>
      </c>
      <c r="C1343" s="10">
        <v>130980.4410000002</v>
      </c>
      <c r="D1343" s="21">
        <f t="shared" si="1"/>
        <v>-0.02042584734</v>
      </c>
      <c r="E1343" s="10">
        <v>170779.62400000024</v>
      </c>
      <c r="F1343" s="10">
        <v>204172.02300000013</v>
      </c>
      <c r="G1343" s="10">
        <f t="shared" si="2"/>
        <v>505932.0676</v>
      </c>
      <c r="H1343" s="11">
        <f t="shared" si="5"/>
        <v>-0.004453054357</v>
      </c>
      <c r="J1343" s="12"/>
      <c r="K1343" s="12"/>
      <c r="L1343" s="12"/>
      <c r="M1343" s="12"/>
      <c r="N1343" s="12"/>
      <c r="O1343" s="12"/>
      <c r="P1343" s="12"/>
      <c r="Q1343" s="12">
        <v>45048.0</v>
      </c>
      <c r="R1343" s="2">
        <v>305.41</v>
      </c>
      <c r="S1343" s="3">
        <v>44962.0</v>
      </c>
      <c r="T1343" s="4">
        <f t="array" ref="T1343">XLOOKUP(S1343,'Agregado (2)'!$B$2:$B$1511,'Agregado (2)'!$H$2:$H$1511)</f>
        <v>0.004618951481</v>
      </c>
      <c r="V1343" s="12">
        <v>45048.0</v>
      </c>
      <c r="W1343" s="2">
        <v>305.77</v>
      </c>
      <c r="Y1343" s="12">
        <v>45048.0</v>
      </c>
      <c r="Z1343" s="2">
        <v>305.77</v>
      </c>
      <c r="AA1343" s="22">
        <f t="shared" si="7"/>
        <v>-0.024264174</v>
      </c>
      <c r="AB1343" s="3">
        <v>44962.0</v>
      </c>
      <c r="AC1343" s="4">
        <f t="array" ref="AC1343">XLOOKUP(AB1343,'Agregado (2)'!$B$2:$B$1511,'Agregado (2)'!$H$2:$H$1511)</f>
        <v>0.004618951481</v>
      </c>
      <c r="AD1343" s="3">
        <v>44962.0</v>
      </c>
      <c r="AE1343" s="2">
        <v>2182.227</v>
      </c>
      <c r="AF1343" s="12">
        <v>45047.0</v>
      </c>
      <c r="AG1343" s="2">
        <v>161.83</v>
      </c>
      <c r="AH1343" s="9">
        <f t="shared" si="8"/>
        <v>-0.01520848593</v>
      </c>
    </row>
    <row r="1344" ht="15.75" customHeight="1">
      <c r="B1344" s="13">
        <v>44962.0</v>
      </c>
      <c r="C1344" s="10">
        <v>133162.6680000002</v>
      </c>
      <c r="D1344" s="21">
        <f t="shared" si="1"/>
        <v>0.01652344184</v>
      </c>
      <c r="E1344" s="10">
        <v>170800.49800000025</v>
      </c>
      <c r="F1344" s="10">
        <v>204311.16600000014</v>
      </c>
      <c r="G1344" s="10">
        <f t="shared" si="2"/>
        <v>508274.3485</v>
      </c>
      <c r="H1344" s="11">
        <f t="shared" si="5"/>
        <v>0.004618951481</v>
      </c>
      <c r="J1344" s="12"/>
      <c r="K1344" s="12"/>
      <c r="L1344" s="12"/>
      <c r="M1344" s="12"/>
      <c r="N1344" s="12"/>
      <c r="O1344" s="12"/>
      <c r="P1344" s="12"/>
      <c r="Q1344" s="12">
        <v>45049.0</v>
      </c>
      <c r="R1344" s="2">
        <v>304.4</v>
      </c>
      <c r="S1344" s="3">
        <v>44990.0</v>
      </c>
      <c r="T1344" s="4">
        <f t="array" ref="T1344">XLOOKUP(S1344,'Agregado (2)'!$B$2:$B$1511,'Agregado (2)'!$H$2:$H$1511)</f>
        <v>-0.004095485672</v>
      </c>
      <c r="V1344" s="12">
        <v>45049.0</v>
      </c>
      <c r="W1344" s="2">
        <v>300.23</v>
      </c>
      <c r="Y1344" s="12">
        <v>45049.0</v>
      </c>
      <c r="Z1344" s="2">
        <v>300.23</v>
      </c>
      <c r="AA1344" s="22">
        <f t="shared" si="7"/>
        <v>-0.01828433776</v>
      </c>
      <c r="AB1344" s="3">
        <v>44990.0</v>
      </c>
      <c r="AC1344" s="4">
        <f t="array" ref="AC1344">XLOOKUP(AB1344,'Agregado (2)'!$B$2:$B$1511,'Agregado (2)'!$H$2:$H$1511)</f>
        <v>-0.004095485672</v>
      </c>
      <c r="AD1344" s="3">
        <v>44990.0</v>
      </c>
      <c r="AE1344" s="2">
        <v>-2239.161</v>
      </c>
      <c r="AF1344" s="12">
        <v>45048.0</v>
      </c>
      <c r="AG1344" s="2">
        <v>160.31</v>
      </c>
      <c r="AH1344" s="9">
        <f t="shared" si="8"/>
        <v>-0.009436960827</v>
      </c>
    </row>
    <row r="1345" ht="15.75" customHeight="1">
      <c r="B1345" s="13">
        <v>44990.0</v>
      </c>
      <c r="C1345" s="10">
        <v>130923.50700000022</v>
      </c>
      <c r="D1345" s="21">
        <f t="shared" si="1"/>
        <v>-0.01695821193</v>
      </c>
      <c r="E1345" s="10">
        <v>170883.02800000025</v>
      </c>
      <c r="F1345" s="10">
        <v>204390.45700000014</v>
      </c>
      <c r="G1345" s="10">
        <f t="shared" si="2"/>
        <v>506196.975</v>
      </c>
      <c r="H1345" s="11">
        <f t="shared" si="5"/>
        <v>-0.004095485672</v>
      </c>
      <c r="J1345" s="12"/>
      <c r="K1345" s="12"/>
      <c r="L1345" s="12"/>
      <c r="M1345" s="12"/>
      <c r="N1345" s="12"/>
      <c r="O1345" s="12"/>
      <c r="P1345" s="12"/>
      <c r="Q1345" s="12">
        <v>45050.0</v>
      </c>
      <c r="R1345" s="2">
        <v>305.41</v>
      </c>
      <c r="S1345" s="3">
        <v>45021.0</v>
      </c>
      <c r="T1345" s="4">
        <f t="array" ref="T1345">XLOOKUP(S1345,'Agregado (2)'!$B$2:$B$1511,'Agregado (2)'!$H$2:$H$1511)</f>
        <v>0.0008792960794</v>
      </c>
      <c r="V1345" s="12">
        <v>45050.0</v>
      </c>
      <c r="W1345" s="2">
        <v>299.65</v>
      </c>
      <c r="Y1345" s="12">
        <v>45050.0</v>
      </c>
      <c r="Z1345" s="2">
        <v>299.65</v>
      </c>
      <c r="AA1345" s="22">
        <f t="shared" si="7"/>
        <v>-0.00193372068</v>
      </c>
      <c r="AB1345" s="3">
        <v>45021.0</v>
      </c>
      <c r="AC1345" s="4">
        <f t="array" ref="AC1345">XLOOKUP(AB1345,'Agregado (2)'!$B$2:$B$1511,'Agregado (2)'!$H$2:$H$1511)</f>
        <v>0.0008792960794</v>
      </c>
      <c r="AD1345" s="3">
        <v>45021.0</v>
      </c>
      <c r="AE1345" s="2">
        <v>367.194</v>
      </c>
      <c r="AF1345" s="12">
        <v>45049.0</v>
      </c>
      <c r="AG1345" s="2">
        <v>160.61</v>
      </c>
      <c r="AH1345" s="9">
        <f t="shared" si="8"/>
        <v>0.001869625373</v>
      </c>
    </row>
    <row r="1346" ht="15.75" customHeight="1">
      <c r="B1346" s="13">
        <v>45021.0</v>
      </c>
      <c r="C1346" s="10">
        <v>131290.7010000002</v>
      </c>
      <c r="D1346" s="21">
        <f t="shared" si="1"/>
        <v>0.002800719632</v>
      </c>
      <c r="E1346" s="10">
        <v>170862.53900000025</v>
      </c>
      <c r="F1346" s="10">
        <v>204489.02500000014</v>
      </c>
      <c r="G1346" s="10">
        <f t="shared" si="2"/>
        <v>506642.2678</v>
      </c>
      <c r="H1346" s="11">
        <f t="shared" si="5"/>
        <v>0.0008792960794</v>
      </c>
      <c r="J1346" s="12"/>
      <c r="K1346" s="12"/>
      <c r="L1346" s="12"/>
      <c r="M1346" s="12"/>
      <c r="N1346" s="12"/>
      <c r="O1346" s="12"/>
      <c r="P1346" s="12"/>
      <c r="Q1346" s="12">
        <v>45051.0</v>
      </c>
      <c r="R1346" s="2">
        <v>310.65</v>
      </c>
      <c r="S1346" s="3">
        <v>45051.0</v>
      </c>
      <c r="T1346" s="4">
        <f t="array" ref="T1346">XLOOKUP(S1346,'Agregado (2)'!$B$2:$B$1511,'Agregado (2)'!$H$2:$H$1511)</f>
        <v>0.003049376691</v>
      </c>
      <c r="V1346" s="12">
        <v>45051.0</v>
      </c>
      <c r="W1346" s="2">
        <v>304.64</v>
      </c>
      <c r="Y1346" s="12">
        <v>45051.0</v>
      </c>
      <c r="Z1346" s="2">
        <v>304.64</v>
      </c>
      <c r="AA1346" s="22">
        <f t="shared" si="7"/>
        <v>0.0165156247</v>
      </c>
      <c r="AB1346" s="3">
        <v>45051.0</v>
      </c>
      <c r="AC1346" s="4">
        <f t="array" ref="AC1346">XLOOKUP(AB1346,'Agregado (2)'!$B$2:$B$1511,'Agregado (2)'!$H$2:$H$1511)</f>
        <v>0.003049376691</v>
      </c>
      <c r="AD1346" s="3">
        <v>45051.0</v>
      </c>
      <c r="AE1346" s="2">
        <v>1701.398</v>
      </c>
      <c r="AF1346" s="12">
        <v>45050.0</v>
      </c>
      <c r="AG1346" s="2">
        <v>161.2</v>
      </c>
      <c r="AH1346" s="9">
        <f t="shared" si="8"/>
        <v>0.003666763998</v>
      </c>
    </row>
    <row r="1347" ht="15.75" customHeight="1">
      <c r="B1347" s="13">
        <v>45051.0</v>
      </c>
      <c r="C1347" s="10">
        <v>132992.0990000002</v>
      </c>
      <c r="D1347" s="21">
        <f t="shared" si="1"/>
        <v>0.01287576419</v>
      </c>
      <c r="E1347" s="10">
        <v>170720.13800000024</v>
      </c>
      <c r="F1347" s="10">
        <v>204477.31900000013</v>
      </c>
      <c r="G1347" s="10">
        <f t="shared" si="2"/>
        <v>508189.5689</v>
      </c>
      <c r="H1347" s="11">
        <f t="shared" si="5"/>
        <v>0.003049376691</v>
      </c>
      <c r="J1347" s="12"/>
      <c r="K1347" s="12"/>
      <c r="L1347" s="12"/>
      <c r="M1347" s="12"/>
      <c r="N1347" s="12"/>
      <c r="O1347" s="12"/>
      <c r="P1347" s="12"/>
      <c r="Q1347" s="12">
        <v>45054.0</v>
      </c>
      <c r="R1347" s="2">
        <v>308.65</v>
      </c>
      <c r="S1347" s="3">
        <v>45143.0</v>
      </c>
      <c r="T1347" s="4">
        <f t="array" ref="T1347">XLOOKUP(S1347,'Agregado (2)'!$B$2:$B$1511,'Agregado (2)'!$H$2:$H$1511)</f>
        <v>0.006139972721</v>
      </c>
      <c r="V1347" s="12">
        <v>45054.0</v>
      </c>
      <c r="W1347" s="2">
        <v>305.94</v>
      </c>
      <c r="Y1347" s="12">
        <v>45054.0</v>
      </c>
      <c r="Z1347" s="2">
        <v>305.94</v>
      </c>
      <c r="AA1347" s="22">
        <f t="shared" si="7"/>
        <v>0.004258252692</v>
      </c>
      <c r="AB1347" s="3">
        <v>45143.0</v>
      </c>
      <c r="AC1347" s="4">
        <f t="array" ref="AC1347">XLOOKUP(AB1347,'Agregado (2)'!$B$2:$B$1511,'Agregado (2)'!$H$2:$H$1511)</f>
        <v>0.006139972721</v>
      </c>
      <c r="AD1347" s="3">
        <v>45143.0</v>
      </c>
      <c r="AE1347" s="2">
        <v>2929.385</v>
      </c>
      <c r="AF1347" s="12">
        <v>45051.0</v>
      </c>
      <c r="AG1347" s="2">
        <v>170.06</v>
      </c>
      <c r="AH1347" s="9">
        <f t="shared" si="8"/>
        <v>0.05350548589</v>
      </c>
    </row>
    <row r="1348" ht="15.75" customHeight="1">
      <c r="B1348" s="13">
        <v>45143.0</v>
      </c>
      <c r="C1348" s="10">
        <v>135921.4840000002</v>
      </c>
      <c r="D1348" s="21">
        <f t="shared" si="1"/>
        <v>0.02178767505</v>
      </c>
      <c r="E1348" s="10">
        <v>170699.41800000024</v>
      </c>
      <c r="F1348" s="10">
        <v>204698.51400000014</v>
      </c>
      <c r="G1348" s="10">
        <f t="shared" si="2"/>
        <v>511319.4378</v>
      </c>
      <c r="H1348" s="11">
        <f t="shared" si="5"/>
        <v>0.006139972721</v>
      </c>
      <c r="J1348" s="12"/>
      <c r="K1348" s="12"/>
      <c r="L1348" s="12"/>
      <c r="M1348" s="12"/>
      <c r="N1348" s="12"/>
      <c r="O1348" s="12"/>
      <c r="P1348" s="12"/>
      <c r="Q1348" s="12">
        <v>45055.0</v>
      </c>
      <c r="R1348" s="2">
        <v>307.0</v>
      </c>
      <c r="S1348" s="3">
        <v>45174.0</v>
      </c>
      <c r="T1348" s="4">
        <f t="array" ref="T1348">XLOOKUP(S1348,'Agregado (2)'!$B$2:$B$1511,'Agregado (2)'!$H$2:$H$1511)</f>
        <v>0.001569614736</v>
      </c>
      <c r="V1348" s="12">
        <v>45055.0</v>
      </c>
      <c r="W1348" s="2">
        <v>305.93</v>
      </c>
      <c r="Y1348" s="12">
        <v>45055.0</v>
      </c>
      <c r="Z1348" s="2">
        <v>305.93</v>
      </c>
      <c r="AA1348" s="22">
        <f t="shared" si="7"/>
        <v>-0.00003268668181</v>
      </c>
      <c r="AB1348" s="3">
        <v>45174.0</v>
      </c>
      <c r="AC1348" s="4">
        <f t="array" ref="AC1348">XLOOKUP(AB1348,'Agregado (2)'!$B$2:$B$1511,'Agregado (2)'!$H$2:$H$1511)</f>
        <v>0.001569614736</v>
      </c>
      <c r="AD1348" s="3">
        <v>45174.0</v>
      </c>
      <c r="AE1348" s="2">
        <v>887.481</v>
      </c>
      <c r="AF1348" s="12">
        <v>45054.0</v>
      </c>
      <c r="AG1348" s="2">
        <v>171.79</v>
      </c>
      <c r="AH1348" s="9">
        <f t="shared" si="8"/>
        <v>0.01012148468</v>
      </c>
    </row>
    <row r="1349" ht="15.75" customHeight="1">
      <c r="B1349" s="13">
        <v>45174.0</v>
      </c>
      <c r="C1349" s="10">
        <v>136808.9650000002</v>
      </c>
      <c r="D1349" s="21">
        <f t="shared" si="1"/>
        <v>0.006508141176</v>
      </c>
      <c r="E1349" s="10">
        <v>170740.87700000024</v>
      </c>
      <c r="F1349" s="10">
        <v>204572.79400000014</v>
      </c>
      <c r="G1349" s="10">
        <f t="shared" si="2"/>
        <v>512122.6425</v>
      </c>
      <c r="H1349" s="11">
        <f t="shared" si="5"/>
        <v>0.001569614736</v>
      </c>
      <c r="J1349" s="12"/>
      <c r="K1349" s="12"/>
      <c r="L1349" s="12"/>
      <c r="M1349" s="12"/>
      <c r="N1349" s="12"/>
      <c r="O1349" s="12"/>
      <c r="P1349" s="12"/>
      <c r="Q1349" s="12">
        <v>45056.0</v>
      </c>
      <c r="R1349" s="2">
        <v>312.31</v>
      </c>
      <c r="S1349" s="3">
        <v>45204.0</v>
      </c>
      <c r="T1349" s="4">
        <f t="array" ref="T1349">XLOOKUP(S1349,'Agregado (2)'!$B$2:$B$1511,'Agregado (2)'!$H$2:$H$1511)</f>
        <v>-0.003195465507</v>
      </c>
      <c r="V1349" s="12">
        <v>45056.0</v>
      </c>
      <c r="W1349" s="2">
        <v>310.58</v>
      </c>
      <c r="Y1349" s="12">
        <v>45056.0</v>
      </c>
      <c r="Z1349" s="2">
        <v>310.58</v>
      </c>
      <c r="AA1349" s="22">
        <f t="shared" si="7"/>
        <v>0.01508519953</v>
      </c>
      <c r="AB1349" s="3">
        <v>45204.0</v>
      </c>
      <c r="AC1349" s="4">
        <f t="array" ref="AC1349">XLOOKUP(AB1349,'Agregado (2)'!$B$2:$B$1511,'Agregado (2)'!$H$2:$H$1511)</f>
        <v>-0.003195465507</v>
      </c>
      <c r="AD1349" s="3">
        <v>45204.0</v>
      </c>
      <c r="AE1349" s="2">
        <v>-1479.32</v>
      </c>
      <c r="AF1349" s="12">
        <v>45055.0</v>
      </c>
      <c r="AG1349" s="2">
        <v>169.15</v>
      </c>
      <c r="AH1349" s="9">
        <f t="shared" si="8"/>
        <v>-0.01548690541</v>
      </c>
    </row>
    <row r="1350" ht="15.75" customHeight="1">
      <c r="B1350" s="13">
        <v>45204.0</v>
      </c>
      <c r="C1350" s="10">
        <v>135329.6450000002</v>
      </c>
      <c r="D1350" s="21">
        <f t="shared" si="1"/>
        <v>-0.0108719198</v>
      </c>
      <c r="E1350" s="10">
        <v>170555.15200000023</v>
      </c>
      <c r="F1350" s="10">
        <v>204603.99800000014</v>
      </c>
      <c r="G1350" s="10">
        <f t="shared" si="2"/>
        <v>510488.7841</v>
      </c>
      <c r="H1350" s="11">
        <f t="shared" si="5"/>
        <v>-0.003195465507</v>
      </c>
      <c r="J1350" s="12"/>
      <c r="K1350" s="12"/>
      <c r="L1350" s="12"/>
      <c r="M1350" s="12"/>
      <c r="N1350" s="12"/>
      <c r="O1350" s="12"/>
      <c r="P1350" s="12"/>
      <c r="Q1350" s="12">
        <v>45057.0</v>
      </c>
      <c r="R1350" s="2">
        <v>310.11</v>
      </c>
      <c r="S1350" s="3">
        <v>45235.0</v>
      </c>
      <c r="T1350" s="4">
        <f t="array" ref="T1350">XLOOKUP(S1350,'Agregado (2)'!$B$2:$B$1511,'Agregado (2)'!$H$2:$H$1511)</f>
        <v>0.005049620807</v>
      </c>
      <c r="V1350" s="12">
        <v>45057.0</v>
      </c>
      <c r="W1350" s="2">
        <v>308.95</v>
      </c>
      <c r="Y1350" s="12">
        <v>45057.0</v>
      </c>
      <c r="Z1350" s="2">
        <v>308.95</v>
      </c>
      <c r="AA1350" s="22">
        <f t="shared" si="7"/>
        <v>-0.005262065634</v>
      </c>
      <c r="AB1350" s="3">
        <v>45235.0</v>
      </c>
      <c r="AC1350" s="4">
        <f t="array" ref="AC1350">XLOOKUP(AB1350,'Agregado (2)'!$B$2:$B$1511,'Agregado (2)'!$H$2:$H$1511)</f>
        <v>0.005049620807</v>
      </c>
      <c r="AD1350" s="3">
        <v>45235.0</v>
      </c>
      <c r="AE1350" s="2">
        <v>2910.046</v>
      </c>
      <c r="AF1350" s="12">
        <v>45056.0</v>
      </c>
      <c r="AG1350" s="2">
        <v>168.54</v>
      </c>
      <c r="AH1350" s="9">
        <f t="shared" si="8"/>
        <v>-0.003612784883</v>
      </c>
    </row>
    <row r="1351" ht="15.75" customHeight="1">
      <c r="B1351" s="13">
        <v>45235.0</v>
      </c>
      <c r="C1351" s="10">
        <v>138239.6910000002</v>
      </c>
      <c r="D1351" s="21">
        <f t="shared" si="1"/>
        <v>0.02127545294</v>
      </c>
      <c r="E1351" s="10">
        <v>170264.94300000023</v>
      </c>
      <c r="F1351" s="10">
        <v>204568.42300000013</v>
      </c>
      <c r="G1351" s="10">
        <f t="shared" si="2"/>
        <v>513073.0783</v>
      </c>
      <c r="H1351" s="11">
        <f t="shared" si="5"/>
        <v>0.005049620807</v>
      </c>
      <c r="J1351" s="12"/>
      <c r="K1351" s="12"/>
      <c r="L1351" s="12"/>
      <c r="M1351" s="12"/>
      <c r="N1351" s="12"/>
      <c r="O1351" s="12"/>
      <c r="P1351" s="12"/>
      <c r="Q1351" s="12">
        <v>45058.0</v>
      </c>
      <c r="R1351" s="2">
        <v>308.97</v>
      </c>
      <c r="S1351" s="3">
        <v>45265.0</v>
      </c>
      <c r="T1351" s="4">
        <f t="array" ref="T1351">XLOOKUP(S1351,'Agregado (2)'!$B$2:$B$1511,'Agregado (2)'!$H$2:$H$1511)</f>
        <v>-0.002498768332</v>
      </c>
      <c r="V1351" s="12">
        <v>45058.0</v>
      </c>
      <c r="W1351" s="2">
        <v>309.71</v>
      </c>
      <c r="Y1351" s="12">
        <v>45058.0</v>
      </c>
      <c r="Z1351" s="2">
        <v>309.71</v>
      </c>
      <c r="AA1351" s="22">
        <f t="shared" si="7"/>
        <v>0.002456924263</v>
      </c>
      <c r="AB1351" s="3">
        <v>45265.0</v>
      </c>
      <c r="AC1351" s="4">
        <f t="array" ref="AC1351">XLOOKUP(AB1351,'Agregado (2)'!$B$2:$B$1511,'Agregado (2)'!$H$2:$H$1511)</f>
        <v>-0.002498768332</v>
      </c>
      <c r="AD1351" s="3">
        <v>45265.0</v>
      </c>
      <c r="AE1351" s="2">
        <v>-144.256</v>
      </c>
      <c r="AF1351" s="12">
        <v>45057.0</v>
      </c>
      <c r="AG1351" s="2">
        <v>172.08</v>
      </c>
      <c r="AH1351" s="9">
        <f t="shared" si="8"/>
        <v>0.02078637462</v>
      </c>
    </row>
    <row r="1352" ht="15.75" customHeight="1">
      <c r="B1352" s="13">
        <v>45265.0</v>
      </c>
      <c r="C1352" s="10">
        <v>138095.4350000002</v>
      </c>
      <c r="D1352" s="21">
        <f t="shared" si="1"/>
        <v>-0.001044065698</v>
      </c>
      <c r="E1352" s="10">
        <v>169064.43700000024</v>
      </c>
      <c r="F1352" s="10">
        <v>204632.75700000013</v>
      </c>
      <c r="G1352" s="10">
        <f t="shared" si="2"/>
        <v>511792.628</v>
      </c>
      <c r="H1352" s="11">
        <f t="shared" si="5"/>
        <v>-0.002498768332</v>
      </c>
      <c r="J1352" s="12"/>
      <c r="K1352" s="12"/>
      <c r="L1352" s="12"/>
      <c r="M1352" s="12"/>
      <c r="N1352" s="12"/>
      <c r="O1352" s="12"/>
      <c r="P1352" s="12"/>
      <c r="Q1352" s="12">
        <v>45061.0</v>
      </c>
      <c r="R1352" s="2">
        <v>309.46</v>
      </c>
      <c r="S1352" s="3" t="s">
        <v>812</v>
      </c>
      <c r="T1352" s="4">
        <f t="array" ref="T1352">XLOOKUP(S1352,'Agregado (2)'!$B$2:$B$1511,'Agregado (2)'!$H$2:$H$1511)</f>
        <v>-0.0005415389225</v>
      </c>
      <c r="V1352" s="12">
        <v>45061.0</v>
      </c>
      <c r="W1352" s="2">
        <v>311.08</v>
      </c>
      <c r="Y1352" s="12">
        <v>45061.0</v>
      </c>
      <c r="Z1352" s="2">
        <v>311.08</v>
      </c>
      <c r="AA1352" s="22">
        <f t="shared" si="7"/>
        <v>0.004413738057</v>
      </c>
      <c r="AB1352" s="3" t="s">
        <v>812</v>
      </c>
      <c r="AC1352" s="4">
        <f t="array" ref="AC1352">XLOOKUP(AB1352,'Agregado (2)'!$B$2:$B$1511,'Agregado (2)'!$H$2:$H$1511)</f>
        <v>-0.0005415389225</v>
      </c>
      <c r="AD1352" s="3" t="s">
        <v>812</v>
      </c>
      <c r="AE1352" s="2">
        <v>-226.379</v>
      </c>
      <c r="AF1352" s="12">
        <v>45058.0</v>
      </c>
      <c r="AG1352" s="2">
        <v>167.98</v>
      </c>
      <c r="AH1352" s="9">
        <f t="shared" si="8"/>
        <v>-0.02411456026</v>
      </c>
    </row>
    <row r="1353" ht="15.75" customHeight="1">
      <c r="B1353" s="13" t="s">
        <v>812</v>
      </c>
      <c r="C1353" s="10">
        <v>137869.05600000022</v>
      </c>
      <c r="D1353" s="21">
        <f t="shared" si="1"/>
        <v>-0.001640638982</v>
      </c>
      <c r="E1353" s="10">
        <v>169002.42600000024</v>
      </c>
      <c r="F1353" s="10">
        <v>204644.06700000013</v>
      </c>
      <c r="G1353" s="10">
        <f t="shared" si="2"/>
        <v>511515.5474</v>
      </c>
      <c r="H1353" s="11">
        <f t="shared" si="5"/>
        <v>-0.0005415389225</v>
      </c>
      <c r="J1353" s="12"/>
      <c r="K1353" s="12"/>
      <c r="L1353" s="12"/>
      <c r="M1353" s="12"/>
      <c r="N1353" s="12"/>
      <c r="O1353" s="12"/>
      <c r="P1353" s="12"/>
      <c r="Q1353" s="12">
        <v>45062.0</v>
      </c>
      <c r="R1353" s="2">
        <v>311.74</v>
      </c>
      <c r="S1353" s="3" t="s">
        <v>813</v>
      </c>
      <c r="T1353" s="4">
        <f t="array" ref="T1353">XLOOKUP(S1353,'Agregado (2)'!$B$2:$B$1511,'Agregado (2)'!$H$2:$H$1511)</f>
        <v>0.001581618991</v>
      </c>
      <c r="V1353" s="12">
        <v>45062.0</v>
      </c>
      <c r="W1353" s="2">
        <v>307.43</v>
      </c>
      <c r="Y1353" s="12">
        <v>45062.0</v>
      </c>
      <c r="Z1353" s="2">
        <v>307.43</v>
      </c>
      <c r="AA1353" s="22">
        <f t="shared" si="7"/>
        <v>-0.01180269477</v>
      </c>
      <c r="AB1353" s="3" t="s">
        <v>813</v>
      </c>
      <c r="AC1353" s="4">
        <f t="array" ref="AC1353">XLOOKUP(AB1353,'Agregado (2)'!$B$2:$B$1511,'Agregado (2)'!$H$2:$H$1511)</f>
        <v>0.001581618991</v>
      </c>
      <c r="AD1353" s="3" t="s">
        <v>813</v>
      </c>
      <c r="AE1353" s="2">
        <v>578.016</v>
      </c>
      <c r="AF1353" s="12">
        <v>45061.0</v>
      </c>
      <c r="AG1353" s="2">
        <v>166.35</v>
      </c>
      <c r="AH1353" s="9">
        <f t="shared" si="8"/>
        <v>-0.009750922233</v>
      </c>
    </row>
    <row r="1354" ht="15.75" customHeight="1">
      <c r="B1354" s="13" t="s">
        <v>813</v>
      </c>
      <c r="C1354" s="10">
        <v>138447.07200000022</v>
      </c>
      <c r="D1354" s="21">
        <f t="shared" si="1"/>
        <v>0.004183735834</v>
      </c>
      <c r="E1354" s="10">
        <v>169002.42600000024</v>
      </c>
      <c r="F1354" s="10">
        <v>204875.70800000013</v>
      </c>
      <c r="G1354" s="10">
        <f t="shared" si="2"/>
        <v>512325.2102</v>
      </c>
      <c r="H1354" s="11">
        <f t="shared" si="5"/>
        <v>0.001581618991</v>
      </c>
      <c r="J1354" s="12"/>
      <c r="K1354" s="12"/>
      <c r="L1354" s="12"/>
      <c r="M1354" s="12"/>
      <c r="N1354" s="12"/>
      <c r="O1354" s="12"/>
      <c r="P1354" s="12"/>
      <c r="Q1354" s="12">
        <v>45063.0</v>
      </c>
      <c r="R1354" s="2">
        <v>314.0</v>
      </c>
      <c r="S1354" s="3" t="s">
        <v>814</v>
      </c>
      <c r="T1354" s="4">
        <f t="array" ref="T1354">XLOOKUP(S1354,'Agregado (2)'!$B$2:$B$1511,'Agregado (2)'!$H$2:$H$1511)</f>
        <v>-0.001038387118</v>
      </c>
      <c r="V1354" s="12">
        <v>45063.0</v>
      </c>
      <c r="W1354" s="2">
        <v>309.48</v>
      </c>
      <c r="Y1354" s="12">
        <v>45063.0</v>
      </c>
      <c r="Z1354" s="2">
        <v>309.48</v>
      </c>
      <c r="AA1354" s="22">
        <f t="shared" si="7"/>
        <v>0.006646050626</v>
      </c>
      <c r="AB1354" s="3" t="s">
        <v>814</v>
      </c>
      <c r="AC1354" s="4">
        <f t="array" ref="AC1354">XLOOKUP(AB1354,'Agregado (2)'!$B$2:$B$1511,'Agregado (2)'!$H$2:$H$1511)</f>
        <v>-0.001038387118</v>
      </c>
      <c r="AD1354" s="3" t="s">
        <v>814</v>
      </c>
      <c r="AE1354" s="2">
        <v>-635.905</v>
      </c>
      <c r="AF1354" s="12">
        <v>45062.0</v>
      </c>
      <c r="AG1354" s="2">
        <v>166.52</v>
      </c>
      <c r="AH1354" s="9">
        <f t="shared" si="8"/>
        <v>0.001021419862</v>
      </c>
    </row>
    <row r="1355" ht="15.75" customHeight="1">
      <c r="B1355" s="13" t="s">
        <v>814</v>
      </c>
      <c r="C1355" s="10">
        <v>137811.16700000022</v>
      </c>
      <c r="D1355" s="21">
        <f t="shared" si="1"/>
        <v>-0.004603707932</v>
      </c>
      <c r="E1355" s="10">
        <v>168981.82300000024</v>
      </c>
      <c r="F1355" s="10">
        <v>205000.50900000014</v>
      </c>
      <c r="G1355" s="10">
        <f t="shared" si="2"/>
        <v>511793.4944</v>
      </c>
      <c r="H1355" s="11">
        <f t="shared" si="5"/>
        <v>-0.001038387118</v>
      </c>
      <c r="J1355" s="12"/>
      <c r="K1355" s="12"/>
      <c r="L1355" s="12"/>
      <c r="M1355" s="12"/>
      <c r="N1355" s="12"/>
      <c r="O1355" s="12"/>
      <c r="P1355" s="12"/>
      <c r="Q1355" s="12">
        <v>45064.0</v>
      </c>
      <c r="R1355" s="2">
        <v>318.52</v>
      </c>
      <c r="S1355" s="3" t="s">
        <v>815</v>
      </c>
      <c r="T1355" s="4">
        <f t="array" ref="T1355">XLOOKUP(S1355,'Agregado (2)'!$B$2:$B$1511,'Agregado (2)'!$H$2:$H$1511)</f>
        <v>-0.003656533206</v>
      </c>
      <c r="V1355" s="12">
        <v>45064.0</v>
      </c>
      <c r="W1355" s="2">
        <v>314.15</v>
      </c>
      <c r="Y1355" s="12">
        <v>45064.0</v>
      </c>
      <c r="Z1355" s="2">
        <v>314.15</v>
      </c>
      <c r="AA1355" s="22">
        <f t="shared" si="7"/>
        <v>0.01497710917</v>
      </c>
      <c r="AB1355" s="3" t="s">
        <v>815</v>
      </c>
      <c r="AC1355" s="4">
        <f t="array" ref="AC1355">XLOOKUP(AB1355,'Agregado (2)'!$B$2:$B$1511,'Agregado (2)'!$H$2:$H$1511)</f>
        <v>-0.003656533206</v>
      </c>
      <c r="AD1355" s="3" t="s">
        <v>815</v>
      </c>
      <c r="AE1355" s="2">
        <v>-1681.611</v>
      </c>
      <c r="AF1355" s="12">
        <v>45063.0</v>
      </c>
      <c r="AG1355" s="2">
        <v>173.86</v>
      </c>
      <c r="AH1355" s="9">
        <f t="shared" si="8"/>
        <v>0.04313495532</v>
      </c>
    </row>
    <row r="1356" ht="15.75" customHeight="1">
      <c r="B1356" s="13" t="s">
        <v>815</v>
      </c>
      <c r="C1356" s="10">
        <v>136129.55600000022</v>
      </c>
      <c r="D1356" s="21">
        <f t="shared" si="1"/>
        <v>-0.0122773431</v>
      </c>
      <c r="E1356" s="10">
        <v>168835.85800000024</v>
      </c>
      <c r="F1356" s="10">
        <v>204960.12000000014</v>
      </c>
      <c r="G1356" s="10">
        <f t="shared" si="2"/>
        <v>509925.5217</v>
      </c>
      <c r="H1356" s="11">
        <f t="shared" si="5"/>
        <v>-0.003656533206</v>
      </c>
      <c r="J1356" s="12"/>
      <c r="K1356" s="12"/>
      <c r="L1356" s="12"/>
      <c r="M1356" s="12"/>
      <c r="N1356" s="12"/>
      <c r="O1356" s="12"/>
      <c r="P1356" s="12"/>
      <c r="Q1356" s="12">
        <v>45065.0</v>
      </c>
      <c r="R1356" s="2">
        <v>318.34</v>
      </c>
      <c r="S1356" s="3" t="s">
        <v>816</v>
      </c>
      <c r="T1356" s="4">
        <f t="array" ref="T1356">XLOOKUP(S1356,'Agregado (2)'!$B$2:$B$1511,'Agregado (2)'!$H$2:$H$1511)</f>
        <v>0.007668240081</v>
      </c>
      <c r="V1356" s="12">
        <v>45065.0</v>
      </c>
      <c r="W1356" s="2">
        <v>315.03</v>
      </c>
      <c r="Y1356" s="12">
        <v>45065.0</v>
      </c>
      <c r="Z1356" s="2">
        <v>315.03</v>
      </c>
      <c r="AA1356" s="22">
        <f t="shared" si="7"/>
        <v>0.002797293537</v>
      </c>
      <c r="AB1356" s="3" t="s">
        <v>816</v>
      </c>
      <c r="AC1356" s="4">
        <f t="array" ref="AC1356">XLOOKUP(AB1356,'Agregado (2)'!$B$2:$B$1511,'Agregado (2)'!$H$2:$H$1511)</f>
        <v>0.007668240081</v>
      </c>
      <c r="AD1356" s="3" t="s">
        <v>816</v>
      </c>
      <c r="AE1356" s="2">
        <v>3688.964</v>
      </c>
      <c r="AF1356" s="12">
        <v>45064.0</v>
      </c>
      <c r="AG1356" s="2">
        <v>176.89</v>
      </c>
      <c r="AH1356" s="9">
        <f t="shared" si="8"/>
        <v>0.0172776928</v>
      </c>
    </row>
    <row r="1357" ht="15.75" customHeight="1">
      <c r="B1357" s="13" t="s">
        <v>816</v>
      </c>
      <c r="C1357" s="10">
        <v>139818.52000000022</v>
      </c>
      <c r="D1357" s="21">
        <f t="shared" si="1"/>
        <v>0.02673824606</v>
      </c>
      <c r="E1357" s="10">
        <v>168877.96400000024</v>
      </c>
      <c r="F1357" s="10">
        <v>205154.27300000013</v>
      </c>
      <c r="G1357" s="10">
        <f t="shared" si="2"/>
        <v>513850.7837</v>
      </c>
      <c r="H1357" s="11">
        <f t="shared" si="5"/>
        <v>0.007668240081</v>
      </c>
      <c r="J1357" s="12"/>
      <c r="K1357" s="12"/>
      <c r="L1357" s="12"/>
      <c r="M1357" s="12"/>
      <c r="N1357" s="12"/>
      <c r="O1357" s="12"/>
      <c r="P1357" s="12"/>
      <c r="Q1357" s="12">
        <v>45068.0</v>
      </c>
      <c r="R1357" s="2">
        <v>321.18</v>
      </c>
      <c r="S1357" s="3" t="s">
        <v>817</v>
      </c>
      <c r="T1357" s="4">
        <f t="array" ref="T1357">XLOOKUP(S1357,'Agregado (2)'!$B$2:$B$1511,'Agregado (2)'!$H$2:$H$1511)</f>
        <v>0.006000701959</v>
      </c>
      <c r="V1357" s="12">
        <v>45068.0</v>
      </c>
      <c r="W1357" s="2">
        <v>321.38</v>
      </c>
      <c r="Y1357" s="12">
        <v>45068.0</v>
      </c>
      <c r="Z1357" s="2">
        <v>321.38</v>
      </c>
      <c r="AA1357" s="22">
        <f t="shared" si="7"/>
        <v>0.01995635123</v>
      </c>
      <c r="AB1357" s="3" t="s">
        <v>817</v>
      </c>
      <c r="AC1357" s="4">
        <f t="array" ref="AC1357">XLOOKUP(AB1357,'Agregado (2)'!$B$2:$B$1511,'Agregado (2)'!$H$2:$H$1511)</f>
        <v>0.006000701959</v>
      </c>
      <c r="AD1357" s="3" t="s">
        <v>817</v>
      </c>
      <c r="AE1357" s="2">
        <v>2846.5</v>
      </c>
      <c r="AF1357" s="12">
        <v>45065.0</v>
      </c>
      <c r="AG1357" s="2">
        <v>180.14</v>
      </c>
      <c r="AH1357" s="9">
        <f t="shared" si="8"/>
        <v>0.0182062559</v>
      </c>
    </row>
    <row r="1358" ht="15.75" customHeight="1">
      <c r="B1358" s="13" t="s">
        <v>817</v>
      </c>
      <c r="C1358" s="10">
        <v>142665.02000000022</v>
      </c>
      <c r="D1358" s="21">
        <f t="shared" si="1"/>
        <v>0.0201540688</v>
      </c>
      <c r="E1358" s="10">
        <v>169025.12400000024</v>
      </c>
      <c r="F1358" s="10">
        <v>205253.35500000013</v>
      </c>
      <c r="G1358" s="10">
        <f t="shared" si="2"/>
        <v>516943.5192</v>
      </c>
      <c r="H1358" s="11">
        <f t="shared" si="5"/>
        <v>0.006000701959</v>
      </c>
      <c r="J1358" s="12"/>
      <c r="K1358" s="12"/>
      <c r="L1358" s="12"/>
      <c r="M1358" s="12"/>
      <c r="N1358" s="12"/>
      <c r="O1358" s="12"/>
      <c r="P1358" s="12"/>
      <c r="Q1358" s="12">
        <v>45069.0</v>
      </c>
      <c r="R1358" s="2">
        <v>315.26</v>
      </c>
      <c r="S1358" s="3" t="s">
        <v>818</v>
      </c>
      <c r="T1358" s="4">
        <f t="array" ref="T1358">XLOOKUP(S1358,'Agregado (2)'!$B$2:$B$1511,'Agregado (2)'!$H$2:$H$1511)</f>
        <v>-0.002681877876</v>
      </c>
      <c r="V1358" s="12">
        <v>45069.0</v>
      </c>
      <c r="W1358" s="2">
        <v>312.79</v>
      </c>
      <c r="Y1358" s="12">
        <v>45069.0</v>
      </c>
      <c r="Z1358" s="2">
        <v>312.79</v>
      </c>
      <c r="AA1358" s="22">
        <f t="shared" si="7"/>
        <v>-0.02709218476</v>
      </c>
      <c r="AB1358" s="3" t="s">
        <v>818</v>
      </c>
      <c r="AC1358" s="4">
        <f t="array" ref="AC1358">XLOOKUP(AB1358,'Agregado (2)'!$B$2:$B$1511,'Agregado (2)'!$H$2:$H$1511)</f>
        <v>-0.002681877876</v>
      </c>
      <c r="AD1358" s="3" t="s">
        <v>818</v>
      </c>
      <c r="AE1358" s="2">
        <v>-1256.145</v>
      </c>
      <c r="AF1358" s="12">
        <v>45068.0</v>
      </c>
      <c r="AG1358" s="2">
        <v>188.87</v>
      </c>
      <c r="AH1358" s="9">
        <f t="shared" si="8"/>
        <v>0.04732462135</v>
      </c>
    </row>
    <row r="1359" ht="15.75" customHeight="1">
      <c r="B1359" s="13" t="s">
        <v>818</v>
      </c>
      <c r="C1359" s="10">
        <v>141408.87500000023</v>
      </c>
      <c r="D1359" s="21">
        <f t="shared" si="1"/>
        <v>-0.008843848093</v>
      </c>
      <c r="E1359" s="10">
        <v>168856.89600000024</v>
      </c>
      <c r="F1359" s="10">
        <v>205293.23500000013</v>
      </c>
      <c r="G1359" s="10">
        <f t="shared" si="2"/>
        <v>515558.9972</v>
      </c>
      <c r="H1359" s="11">
        <f t="shared" si="5"/>
        <v>-0.002681877876</v>
      </c>
      <c r="J1359" s="12"/>
      <c r="K1359" s="12"/>
      <c r="L1359" s="12"/>
      <c r="M1359" s="12"/>
      <c r="N1359" s="12"/>
      <c r="O1359" s="12"/>
      <c r="P1359" s="12"/>
      <c r="Q1359" s="12">
        <v>45070.0</v>
      </c>
      <c r="R1359" s="2">
        <v>313.85</v>
      </c>
      <c r="S1359" s="3" t="s">
        <v>819</v>
      </c>
      <c r="T1359" s="4">
        <f t="array" ref="T1359">XLOOKUP(S1359,'Agregado (2)'!$B$2:$B$1511,'Agregado (2)'!$H$2:$H$1511)</f>
        <v>-0.00287536154</v>
      </c>
      <c r="V1359" s="12">
        <v>45070.0</v>
      </c>
      <c r="W1359" s="2">
        <v>309.03</v>
      </c>
      <c r="Y1359" s="12">
        <v>45070.0</v>
      </c>
      <c r="Z1359" s="2">
        <v>309.03</v>
      </c>
      <c r="AA1359" s="22">
        <f t="shared" si="7"/>
        <v>-0.01209367929</v>
      </c>
      <c r="AB1359" s="3" t="s">
        <v>819</v>
      </c>
      <c r="AC1359" s="4">
        <f t="array" ref="AC1359">XLOOKUP(AB1359,'Agregado (2)'!$B$2:$B$1511,'Agregado (2)'!$H$2:$H$1511)</f>
        <v>-0.00287536154</v>
      </c>
      <c r="AD1359" s="3" t="s">
        <v>819</v>
      </c>
      <c r="AE1359" s="2">
        <v>-1428.419</v>
      </c>
      <c r="AF1359" s="12">
        <v>45069.0</v>
      </c>
      <c r="AG1359" s="2">
        <v>185.77</v>
      </c>
      <c r="AH1359" s="9">
        <f t="shared" si="8"/>
        <v>-0.0165495983</v>
      </c>
    </row>
    <row r="1360" ht="15.75" customHeight="1">
      <c r="B1360" s="13" t="s">
        <v>819</v>
      </c>
      <c r="C1360" s="10">
        <v>139980.45600000024</v>
      </c>
      <c r="D1360" s="21">
        <f t="shared" si="1"/>
        <v>-0.01015270383</v>
      </c>
      <c r="E1360" s="10">
        <v>168752.93100000024</v>
      </c>
      <c r="F1360" s="10">
        <v>205345.33100000012</v>
      </c>
      <c r="G1360" s="10">
        <f t="shared" si="2"/>
        <v>514078.7078</v>
      </c>
      <c r="H1360" s="11">
        <f t="shared" si="5"/>
        <v>-0.00287536154</v>
      </c>
      <c r="J1360" s="12"/>
      <c r="K1360" s="12"/>
      <c r="L1360" s="12"/>
      <c r="M1360" s="12"/>
      <c r="N1360" s="12"/>
      <c r="O1360" s="12"/>
      <c r="P1360" s="12"/>
      <c r="Q1360" s="12">
        <v>45071.0</v>
      </c>
      <c r="R1360" s="2">
        <v>325.92</v>
      </c>
      <c r="S1360" s="3" t="s">
        <v>820</v>
      </c>
      <c r="T1360" s="4">
        <f t="array" ref="T1360">XLOOKUP(S1360,'Agregado (2)'!$B$2:$B$1511,'Agregado (2)'!$H$2:$H$1511)</f>
        <v>0.0003777165136</v>
      </c>
      <c r="V1360" s="12">
        <v>45071.0</v>
      </c>
      <c r="W1360" s="2">
        <v>309.67</v>
      </c>
      <c r="Y1360" s="12">
        <v>45071.0</v>
      </c>
      <c r="Z1360" s="2">
        <v>309.67</v>
      </c>
      <c r="AA1360" s="22">
        <f t="shared" si="7"/>
        <v>0.002068854787</v>
      </c>
      <c r="AB1360" s="3" t="s">
        <v>820</v>
      </c>
      <c r="AC1360" s="4">
        <f t="array" ref="AC1360">XLOOKUP(AB1360,'Agregado (2)'!$B$2:$B$1511,'Agregado (2)'!$H$2:$H$1511)</f>
        <v>0.0003777165136</v>
      </c>
      <c r="AD1360" s="3" t="s">
        <v>820</v>
      </c>
      <c r="AE1360" s="2">
        <v>637.08</v>
      </c>
      <c r="AF1360" s="12">
        <v>45070.0</v>
      </c>
      <c r="AG1360" s="2">
        <v>182.9</v>
      </c>
      <c r="AH1360" s="9">
        <f t="shared" si="8"/>
        <v>-0.01556979401</v>
      </c>
    </row>
    <row r="1361" ht="15.75" customHeight="1">
      <c r="B1361" s="13" t="s">
        <v>820</v>
      </c>
      <c r="C1361" s="10">
        <v>140617.53600000023</v>
      </c>
      <c r="D1361" s="21">
        <f t="shared" si="1"/>
        <v>0.004540881352</v>
      </c>
      <c r="E1361" s="10">
        <v>168154.33900000024</v>
      </c>
      <c r="F1361" s="10">
        <v>205501.0410000001</v>
      </c>
      <c r="G1361" s="10">
        <f t="shared" si="2"/>
        <v>514272.9205</v>
      </c>
      <c r="H1361" s="11">
        <f t="shared" si="5"/>
        <v>0.0003777165136</v>
      </c>
      <c r="J1361" s="12"/>
      <c r="K1361" s="12"/>
      <c r="L1361" s="12"/>
      <c r="M1361" s="12"/>
      <c r="N1361" s="12"/>
      <c r="O1361" s="12"/>
      <c r="P1361" s="12"/>
      <c r="Q1361" s="12">
        <v>45072.0</v>
      </c>
      <c r="R1361" s="2">
        <v>332.89</v>
      </c>
      <c r="S1361" s="3" t="s">
        <v>821</v>
      </c>
      <c r="T1361" s="4">
        <f t="array" ref="T1361">XLOOKUP(S1361,'Agregado (2)'!$B$2:$B$1511,'Agregado (2)'!$H$2:$H$1511)</f>
        <v>0.008326598973</v>
      </c>
      <c r="V1361" s="12">
        <v>45072.0</v>
      </c>
      <c r="W1361" s="2">
        <v>313.0</v>
      </c>
      <c r="Y1361" s="12">
        <v>45072.0</v>
      </c>
      <c r="Z1361" s="2">
        <v>313.0</v>
      </c>
      <c r="AA1361" s="22">
        <f t="shared" si="7"/>
        <v>0.01069597619</v>
      </c>
      <c r="AB1361" s="3" t="s">
        <v>821</v>
      </c>
      <c r="AC1361" s="4">
        <f t="array" ref="AC1361">XLOOKUP(AB1361,'Agregado (2)'!$B$2:$B$1511,'Agregado (2)'!$H$2:$H$1511)</f>
        <v>0.008326598973</v>
      </c>
      <c r="AD1361" s="3" t="s">
        <v>821</v>
      </c>
      <c r="AE1361" s="2">
        <v>4332.814</v>
      </c>
      <c r="AF1361" s="12">
        <v>45071.0</v>
      </c>
      <c r="AG1361" s="2">
        <v>184.47</v>
      </c>
      <c r="AH1361" s="9">
        <f t="shared" si="8"/>
        <v>0.008547293237</v>
      </c>
    </row>
    <row r="1362" ht="15.75" customHeight="1">
      <c r="B1362" s="13" t="s">
        <v>821</v>
      </c>
      <c r="C1362" s="10">
        <v>144950.35000000024</v>
      </c>
      <c r="D1362" s="21">
        <f t="shared" si="1"/>
        <v>0.03034757577</v>
      </c>
      <c r="E1362" s="10">
        <v>168029.40400000024</v>
      </c>
      <c r="F1362" s="10">
        <v>205593.1580000001</v>
      </c>
      <c r="G1362" s="10">
        <f t="shared" si="2"/>
        <v>518572.9423</v>
      </c>
      <c r="H1362" s="11">
        <f t="shared" si="5"/>
        <v>0.008326598973</v>
      </c>
      <c r="J1362" s="12"/>
      <c r="K1362" s="12"/>
      <c r="L1362" s="12"/>
      <c r="M1362" s="12"/>
      <c r="N1362" s="12"/>
      <c r="O1362" s="12"/>
      <c r="P1362" s="12"/>
      <c r="Q1362" s="12">
        <v>45076.0</v>
      </c>
      <c r="R1362" s="2">
        <v>331.21</v>
      </c>
      <c r="S1362" s="3" t="s">
        <v>822</v>
      </c>
      <c r="T1362" s="4">
        <f t="array" ref="T1362">XLOOKUP(S1362,'Agregado (2)'!$B$2:$B$1511,'Agregado (2)'!$H$2:$H$1511)</f>
        <v>0.00061255596</v>
      </c>
      <c r="V1362" s="12">
        <v>45076.0</v>
      </c>
      <c r="W1362" s="2">
        <v>313.54</v>
      </c>
      <c r="Y1362" s="12">
        <v>45076.0</v>
      </c>
      <c r="Z1362" s="2">
        <v>313.54</v>
      </c>
      <c r="AA1362" s="22">
        <f t="shared" si="7"/>
        <v>0.0017237531</v>
      </c>
      <c r="AB1362" s="3" t="s">
        <v>822</v>
      </c>
      <c r="AC1362" s="4">
        <f t="array" ref="AC1362">XLOOKUP(AB1362,'Agregado (2)'!$B$2:$B$1511,'Agregado (2)'!$H$2:$H$1511)</f>
        <v>0.00061255596</v>
      </c>
      <c r="AD1362" s="3" t="s">
        <v>822</v>
      </c>
      <c r="AE1362" s="2">
        <v>378.042</v>
      </c>
      <c r="AF1362" s="12">
        <v>45072.0</v>
      </c>
      <c r="AG1362" s="2">
        <v>193.17</v>
      </c>
      <c r="AH1362" s="9">
        <f t="shared" si="8"/>
        <v>0.04608378158</v>
      </c>
    </row>
    <row r="1363" ht="15.75" customHeight="1">
      <c r="B1363" s="13" t="s">
        <v>822</v>
      </c>
      <c r="C1363" s="10">
        <v>145328.39200000023</v>
      </c>
      <c r="D1363" s="21">
        <f t="shared" si="1"/>
        <v>0.002604684112</v>
      </c>
      <c r="E1363" s="10">
        <v>167966.11700000023</v>
      </c>
      <c r="F1363" s="10">
        <v>205596.1830000001</v>
      </c>
      <c r="G1363" s="10">
        <f t="shared" si="2"/>
        <v>518890.6946</v>
      </c>
      <c r="H1363" s="11">
        <f t="shared" si="5"/>
        <v>0.00061255596</v>
      </c>
      <c r="J1363" s="12"/>
      <c r="K1363" s="12"/>
      <c r="L1363" s="12"/>
      <c r="M1363" s="12"/>
      <c r="N1363" s="12"/>
      <c r="O1363" s="12"/>
      <c r="P1363" s="12"/>
      <c r="Q1363" s="12">
        <v>45077.0</v>
      </c>
      <c r="R1363" s="2">
        <v>328.39</v>
      </c>
      <c r="S1363" s="3" t="s">
        <v>823</v>
      </c>
      <c r="T1363" s="4">
        <f t="array" ref="T1363">XLOOKUP(S1363,'Agregado (2)'!$B$2:$B$1511,'Agregado (2)'!$H$2:$H$1511)</f>
        <v>0.00009982245389</v>
      </c>
      <c r="V1363" s="12">
        <v>45077.0</v>
      </c>
      <c r="W1363" s="2">
        <v>316.88</v>
      </c>
      <c r="Y1363" s="12">
        <v>45077.0</v>
      </c>
      <c r="Z1363" s="2">
        <v>316.88</v>
      </c>
      <c r="AA1363" s="22">
        <f t="shared" si="7"/>
        <v>0.01059620967</v>
      </c>
      <c r="AB1363" s="3" t="s">
        <v>823</v>
      </c>
      <c r="AC1363" s="4">
        <f t="array" ref="AC1363">XLOOKUP(AB1363,'Agregado (2)'!$B$2:$B$1511,'Agregado (2)'!$H$2:$H$1511)</f>
        <v>0.00009982245389</v>
      </c>
      <c r="AD1363" s="3" t="s">
        <v>823</v>
      </c>
      <c r="AE1363" s="2">
        <v>-126.024</v>
      </c>
      <c r="AF1363" s="12">
        <v>45076.0</v>
      </c>
      <c r="AG1363" s="2">
        <v>201.16</v>
      </c>
      <c r="AH1363" s="9">
        <f t="shared" si="8"/>
        <v>0.04052998109</v>
      </c>
    </row>
    <row r="1364" ht="15.75" customHeight="1">
      <c r="B1364" s="13" t="s">
        <v>823</v>
      </c>
      <c r="C1364" s="10">
        <v>145202.36800000022</v>
      </c>
      <c r="D1364" s="21">
        <f t="shared" si="1"/>
        <v>-0.0008675433053</v>
      </c>
      <c r="E1364" s="10">
        <v>167987.21400000024</v>
      </c>
      <c r="F1364" s="10">
        <v>205752.91300000012</v>
      </c>
      <c r="G1364" s="10">
        <f t="shared" si="2"/>
        <v>518942.4941</v>
      </c>
      <c r="H1364" s="11">
        <f t="shared" si="5"/>
        <v>0.00009982245389</v>
      </c>
      <c r="J1364" s="12"/>
      <c r="K1364" s="12"/>
      <c r="L1364" s="12"/>
      <c r="M1364" s="12"/>
      <c r="N1364" s="12"/>
      <c r="O1364" s="12"/>
      <c r="P1364" s="12"/>
      <c r="Q1364" s="12">
        <v>45078.0</v>
      </c>
      <c r="R1364" s="2">
        <v>332.58</v>
      </c>
      <c r="S1364" s="3">
        <v>44932.0</v>
      </c>
      <c r="T1364" s="4">
        <f t="array" ref="T1364">XLOOKUP(S1364,'Agregado (2)'!$B$2:$B$1511,'Agregado (2)'!$H$2:$H$1511)</f>
        <v>0.008087722555</v>
      </c>
      <c r="V1364" s="12">
        <v>45078.0</v>
      </c>
      <c r="W1364" s="2">
        <v>323.67</v>
      </c>
      <c r="Y1364" s="12">
        <v>45078.0</v>
      </c>
      <c r="Z1364" s="2">
        <v>323.67</v>
      </c>
      <c r="AA1364" s="22">
        <f t="shared" si="7"/>
        <v>0.02120132492</v>
      </c>
      <c r="AB1364" s="3">
        <v>44932.0</v>
      </c>
      <c r="AC1364" s="4">
        <f t="array" ref="AC1364">XLOOKUP(AB1364,'Agregado (2)'!$B$2:$B$1511,'Agregado (2)'!$H$2:$H$1511)</f>
        <v>0.008087722555</v>
      </c>
      <c r="AD1364" s="3">
        <v>44932.0</v>
      </c>
      <c r="AE1364" s="2">
        <v>4009.015</v>
      </c>
      <c r="AF1364" s="12">
        <v>45077.0</v>
      </c>
      <c r="AG1364" s="2">
        <v>203.93</v>
      </c>
      <c r="AH1364" s="9">
        <f t="shared" si="8"/>
        <v>0.0136761864</v>
      </c>
    </row>
    <row r="1365" ht="15.75" customHeight="1">
      <c r="B1365" s="13">
        <v>44932.0</v>
      </c>
      <c r="C1365" s="10">
        <v>149211.38300000023</v>
      </c>
      <c r="D1365" s="21">
        <f t="shared" si="1"/>
        <v>0.02723556763</v>
      </c>
      <c r="E1365" s="10">
        <v>167987.21400000024</v>
      </c>
      <c r="F1365" s="10">
        <v>205957.95100000012</v>
      </c>
      <c r="G1365" s="10">
        <f t="shared" si="2"/>
        <v>523156.5752</v>
      </c>
      <c r="H1365" s="11">
        <f t="shared" si="5"/>
        <v>0.008087722555</v>
      </c>
      <c r="J1365" s="12"/>
      <c r="K1365" s="12"/>
      <c r="L1365" s="12"/>
      <c r="M1365" s="12"/>
      <c r="N1365" s="12"/>
      <c r="O1365" s="12"/>
      <c r="P1365" s="12"/>
      <c r="Q1365" s="12">
        <v>45079.0</v>
      </c>
      <c r="R1365" s="2">
        <v>335.4</v>
      </c>
      <c r="S1365" s="3">
        <v>44963.0</v>
      </c>
      <c r="T1365" s="4">
        <f t="array" ref="T1365">XLOOKUP(S1365,'Agregado (2)'!$B$2:$B$1511,'Agregado (2)'!$H$2:$H$1511)</f>
        <v>-0.000118375695</v>
      </c>
      <c r="V1365" s="12">
        <v>45079.0</v>
      </c>
      <c r="W1365" s="2">
        <v>326.99</v>
      </c>
      <c r="Y1365" s="12">
        <v>45079.0</v>
      </c>
      <c r="Z1365" s="2">
        <v>326.99</v>
      </c>
      <c r="AA1365" s="22">
        <f t="shared" si="7"/>
        <v>0.01020511116</v>
      </c>
      <c r="AB1365" s="3">
        <v>44963.0</v>
      </c>
      <c r="AC1365" s="4">
        <f t="array" ref="AC1365">XLOOKUP(AB1365,'Agregado (2)'!$B$2:$B$1511,'Agregado (2)'!$H$2:$H$1511)</f>
        <v>-0.000118375695</v>
      </c>
      <c r="AD1365" s="3">
        <v>44963.0</v>
      </c>
      <c r="AE1365" s="2">
        <v>-316.339</v>
      </c>
      <c r="AF1365" s="12">
        <v>45078.0</v>
      </c>
      <c r="AG1365" s="2">
        <v>207.52</v>
      </c>
      <c r="AH1365" s="9">
        <f t="shared" si="8"/>
        <v>0.01745092286</v>
      </c>
    </row>
    <row r="1366" ht="15.75" customHeight="1">
      <c r="B1366" s="13">
        <v>44963.0</v>
      </c>
      <c r="C1366" s="10">
        <v>148895.04400000023</v>
      </c>
      <c r="D1366" s="21">
        <f t="shared" si="1"/>
        <v>-0.002122323372</v>
      </c>
      <c r="E1366" s="10">
        <v>168071.94700000025</v>
      </c>
      <c r="F1366" s="10">
        <v>206127.6610000001</v>
      </c>
      <c r="G1366" s="10">
        <f t="shared" si="2"/>
        <v>523094.6499</v>
      </c>
      <c r="H1366" s="11">
        <f t="shared" si="5"/>
        <v>-0.000118375695</v>
      </c>
      <c r="J1366" s="12"/>
      <c r="K1366" s="12"/>
      <c r="L1366" s="12"/>
      <c r="M1366" s="12"/>
      <c r="N1366" s="12"/>
      <c r="O1366" s="12"/>
      <c r="P1366" s="12"/>
      <c r="Q1366" s="12">
        <v>45082.0</v>
      </c>
      <c r="R1366" s="2">
        <v>335.94</v>
      </c>
      <c r="S1366" s="3">
        <v>45052.0</v>
      </c>
      <c r="T1366" s="4">
        <f t="array" ref="T1366">XLOOKUP(S1366,'Agregado (2)'!$B$2:$B$1511,'Agregado (2)'!$H$2:$H$1511)</f>
        <v>-0.002777903275</v>
      </c>
      <c r="V1366" s="12">
        <v>45082.0</v>
      </c>
      <c r="W1366" s="2">
        <v>328.8</v>
      </c>
      <c r="Y1366" s="12">
        <v>45082.0</v>
      </c>
      <c r="Z1366" s="2">
        <v>328.8</v>
      </c>
      <c r="AA1366" s="22">
        <f t="shared" si="7"/>
        <v>0.005520073792</v>
      </c>
      <c r="AB1366" s="3">
        <v>45052.0</v>
      </c>
      <c r="AC1366" s="4">
        <f t="array" ref="AC1366">XLOOKUP(AB1366,'Agregado (2)'!$B$2:$B$1511,'Agregado (2)'!$H$2:$H$1511)</f>
        <v>-0.002777903275</v>
      </c>
      <c r="AD1366" s="3">
        <v>45052.0</v>
      </c>
      <c r="AE1366" s="2">
        <v>-2075.403</v>
      </c>
      <c r="AF1366" s="12">
        <v>45079.0</v>
      </c>
      <c r="AG1366" s="2">
        <v>213.97</v>
      </c>
      <c r="AH1366" s="9">
        <f t="shared" si="8"/>
        <v>0.03060809771</v>
      </c>
    </row>
    <row r="1367" ht="15.75" customHeight="1">
      <c r="B1367" s="13">
        <v>45052.0</v>
      </c>
      <c r="C1367" s="10">
        <v>146819.64100000024</v>
      </c>
      <c r="D1367" s="21">
        <f t="shared" si="1"/>
        <v>-0.01403675354</v>
      </c>
      <c r="E1367" s="10">
        <v>168200.90100000025</v>
      </c>
      <c r="F1367" s="10">
        <v>206623.03200000012</v>
      </c>
      <c r="G1367" s="10">
        <f t="shared" si="2"/>
        <v>521643.56</v>
      </c>
      <c r="H1367" s="11">
        <f t="shared" si="5"/>
        <v>-0.002777903275</v>
      </c>
      <c r="J1367" s="12"/>
      <c r="K1367" s="12"/>
      <c r="L1367" s="12"/>
      <c r="M1367" s="12"/>
      <c r="N1367" s="12"/>
      <c r="O1367" s="12"/>
      <c r="P1367" s="12"/>
      <c r="Q1367" s="12">
        <v>45083.0</v>
      </c>
      <c r="R1367" s="2">
        <v>333.68</v>
      </c>
      <c r="S1367" s="3">
        <v>45083.0</v>
      </c>
      <c r="T1367" s="4">
        <f t="array" ref="T1367">XLOOKUP(S1367,'Agregado (2)'!$B$2:$B$1511,'Agregado (2)'!$H$2:$H$1511)</f>
        <v>-0.003972021141</v>
      </c>
      <c r="V1367" s="12">
        <v>45083.0</v>
      </c>
      <c r="W1367" s="2">
        <v>330.69</v>
      </c>
      <c r="Y1367" s="12">
        <v>45083.0</v>
      </c>
      <c r="Z1367" s="2">
        <v>330.69</v>
      </c>
      <c r="AA1367" s="22">
        <f t="shared" si="7"/>
        <v>0.005731717461</v>
      </c>
      <c r="AB1367" s="3">
        <v>45083.0</v>
      </c>
      <c r="AC1367" s="4">
        <f t="array" ref="AC1367">XLOOKUP(AB1367,'Agregado (2)'!$B$2:$B$1511,'Agregado (2)'!$H$2:$H$1511)</f>
        <v>-0.003972021141</v>
      </c>
      <c r="AD1367" s="3">
        <v>45083.0</v>
      </c>
      <c r="AE1367" s="2">
        <v>-2583.771</v>
      </c>
      <c r="AF1367" s="12">
        <v>45082.0</v>
      </c>
      <c r="AG1367" s="2">
        <v>217.61</v>
      </c>
      <c r="AH1367" s="9">
        <f t="shared" si="8"/>
        <v>0.01686865153</v>
      </c>
    </row>
    <row r="1368" ht="15.75" customHeight="1">
      <c r="B1368" s="13">
        <v>45083.0</v>
      </c>
      <c r="C1368" s="10">
        <v>144235.87000000023</v>
      </c>
      <c r="D1368" s="21">
        <f t="shared" si="1"/>
        <v>-0.01775495586</v>
      </c>
      <c r="E1368" s="10">
        <v>168115.10200000025</v>
      </c>
      <c r="F1368" s="10">
        <v>207224.73600000012</v>
      </c>
      <c r="G1368" s="10">
        <f t="shared" si="2"/>
        <v>519575.6902</v>
      </c>
      <c r="H1368" s="11">
        <f t="shared" si="5"/>
        <v>-0.003972021141</v>
      </c>
      <c r="J1368" s="12"/>
      <c r="K1368" s="12"/>
      <c r="L1368" s="12"/>
      <c r="M1368" s="12"/>
      <c r="N1368" s="12"/>
      <c r="O1368" s="12"/>
      <c r="P1368" s="12"/>
      <c r="Q1368" s="12">
        <v>45084.0</v>
      </c>
      <c r="R1368" s="2">
        <v>323.38</v>
      </c>
      <c r="S1368" s="3">
        <v>45113.0</v>
      </c>
      <c r="T1368" s="4">
        <f t="array" ref="T1368">XLOOKUP(S1368,'Agregado (2)'!$B$2:$B$1511,'Agregado (2)'!$H$2:$H$1511)</f>
        <v>-0.0003957473623</v>
      </c>
      <c r="V1368" s="12">
        <v>45084.0</v>
      </c>
      <c r="W1368" s="2">
        <v>327.48</v>
      </c>
      <c r="Y1368" s="12">
        <v>45084.0</v>
      </c>
      <c r="Z1368" s="2">
        <v>327.48</v>
      </c>
      <c r="AA1368" s="22">
        <f t="shared" si="7"/>
        <v>-0.009754396135</v>
      </c>
      <c r="AB1368" s="3">
        <v>45113.0</v>
      </c>
      <c r="AC1368" s="4">
        <f t="array" ref="AC1368">XLOOKUP(AB1368,'Agregado (2)'!$B$2:$B$1511,'Agregado (2)'!$H$2:$H$1511)</f>
        <v>-0.0003957473623</v>
      </c>
      <c r="AD1368" s="3">
        <v>45113.0</v>
      </c>
      <c r="AE1368" s="2">
        <v>-256.849</v>
      </c>
      <c r="AF1368" s="12">
        <v>45083.0</v>
      </c>
      <c r="AG1368" s="2">
        <v>221.31</v>
      </c>
      <c r="AH1368" s="9">
        <f t="shared" si="8"/>
        <v>0.01685996376</v>
      </c>
    </row>
    <row r="1369" ht="15.75" customHeight="1">
      <c r="B1369" s="13">
        <v>45113.0</v>
      </c>
      <c r="C1369" s="10">
        <v>143979.02100000024</v>
      </c>
      <c r="D1369" s="21">
        <f t="shared" si="1"/>
        <v>-0.001782344188</v>
      </c>
      <c r="E1369" s="10">
        <v>167835.59300000026</v>
      </c>
      <c r="F1369" s="10">
        <v>207555.4980000001</v>
      </c>
      <c r="G1369" s="10">
        <f t="shared" si="2"/>
        <v>519370.1102</v>
      </c>
      <c r="H1369" s="11">
        <f t="shared" si="5"/>
        <v>-0.0003957473623</v>
      </c>
      <c r="J1369" s="12"/>
      <c r="K1369" s="12"/>
      <c r="L1369" s="12"/>
      <c r="M1369" s="12"/>
      <c r="N1369" s="12"/>
      <c r="O1369" s="12"/>
      <c r="P1369" s="12"/>
      <c r="Q1369" s="12">
        <v>45085.0</v>
      </c>
      <c r="R1369" s="2">
        <v>325.26</v>
      </c>
      <c r="S1369" s="3">
        <v>45144.0</v>
      </c>
      <c r="T1369" s="4">
        <f t="array" ref="T1369">XLOOKUP(S1369,'Agregado (2)'!$B$2:$B$1511,'Agregado (2)'!$H$2:$H$1511)</f>
        <v>0.009488898578</v>
      </c>
      <c r="V1369" s="12">
        <v>45085.0</v>
      </c>
      <c r="W1369" s="2">
        <v>333.24</v>
      </c>
      <c r="Y1369" s="12">
        <v>45085.0</v>
      </c>
      <c r="Z1369" s="2">
        <v>333.24</v>
      </c>
      <c r="AA1369" s="22">
        <f t="shared" si="7"/>
        <v>0.0174359666</v>
      </c>
      <c r="AB1369" s="3">
        <v>45144.0</v>
      </c>
      <c r="AC1369" s="4">
        <f t="array" ref="AC1369">XLOOKUP(AB1369,'Agregado (2)'!$B$2:$B$1511,'Agregado (2)'!$H$2:$H$1511)</f>
        <v>0.009488898578</v>
      </c>
      <c r="AD1369" s="3">
        <v>45144.0</v>
      </c>
      <c r="AE1369" s="2">
        <v>4456.563</v>
      </c>
      <c r="AF1369" s="12">
        <v>45084.0</v>
      </c>
      <c r="AG1369" s="2">
        <v>224.57</v>
      </c>
      <c r="AH1369" s="9">
        <f t="shared" si="8"/>
        <v>0.01462302903</v>
      </c>
    </row>
    <row r="1370" ht="15.75" customHeight="1">
      <c r="B1370" s="13">
        <v>45144.0</v>
      </c>
      <c r="C1370" s="10">
        <v>148435.58400000024</v>
      </c>
      <c r="D1370" s="21">
        <f t="shared" si="1"/>
        <v>0.03048348489</v>
      </c>
      <c r="E1370" s="10">
        <v>168091.82200000025</v>
      </c>
      <c r="F1370" s="10">
        <v>207794.38000000012</v>
      </c>
      <c r="G1370" s="10">
        <f t="shared" si="2"/>
        <v>524321.8165</v>
      </c>
      <c r="H1370" s="11">
        <f t="shared" si="5"/>
        <v>0.009488898578</v>
      </c>
      <c r="J1370" s="12"/>
      <c r="K1370" s="12"/>
      <c r="L1370" s="12"/>
      <c r="M1370" s="12"/>
      <c r="N1370" s="12"/>
      <c r="O1370" s="12"/>
      <c r="P1370" s="12"/>
      <c r="Q1370" s="12">
        <v>45086.0</v>
      </c>
      <c r="R1370" s="2">
        <v>326.79</v>
      </c>
      <c r="S1370" s="3">
        <v>45175.0</v>
      </c>
      <c r="T1370" s="4">
        <f t="array" ref="T1370">XLOOKUP(S1370,'Agregado (2)'!$B$2:$B$1511,'Agregado (2)'!$H$2:$H$1511)</f>
        <v>-0.00146138851</v>
      </c>
      <c r="V1370" s="12">
        <v>45086.0</v>
      </c>
      <c r="W1370" s="2">
        <v>335.48</v>
      </c>
      <c r="Y1370" s="12">
        <v>45086.0</v>
      </c>
      <c r="Z1370" s="2">
        <v>335.48</v>
      </c>
      <c r="AA1370" s="22">
        <f t="shared" si="7"/>
        <v>0.00669939101</v>
      </c>
      <c r="AB1370" s="3">
        <v>45175.0</v>
      </c>
      <c r="AC1370" s="4">
        <f t="array" ref="AC1370">XLOOKUP(AB1370,'Agregado (2)'!$B$2:$B$1511,'Agregado (2)'!$H$2:$H$1511)</f>
        <v>-0.00146138851</v>
      </c>
      <c r="AD1370" s="3">
        <v>45175.0</v>
      </c>
      <c r="AE1370" s="2">
        <v>-708.089</v>
      </c>
      <c r="AF1370" s="12">
        <v>45085.0</v>
      </c>
      <c r="AG1370" s="2">
        <v>234.86</v>
      </c>
      <c r="AH1370" s="9">
        <f t="shared" si="8"/>
        <v>0.04480212935</v>
      </c>
    </row>
    <row r="1371" ht="15.75" customHeight="1">
      <c r="B1371" s="13">
        <v>45175.0</v>
      </c>
      <c r="C1371" s="10">
        <v>147727.49500000023</v>
      </c>
      <c r="D1371" s="21">
        <f t="shared" si="1"/>
        <v>-0.004781759776</v>
      </c>
      <c r="E1371" s="10">
        <v>168392.64000000025</v>
      </c>
      <c r="F1371" s="10">
        <v>207436.00800000012</v>
      </c>
      <c r="G1371" s="10">
        <f t="shared" si="2"/>
        <v>523556.1382</v>
      </c>
      <c r="H1371" s="11">
        <f t="shared" si="5"/>
        <v>-0.00146138851</v>
      </c>
      <c r="J1371" s="12"/>
      <c r="K1371" s="12"/>
      <c r="L1371" s="12"/>
      <c r="M1371" s="12"/>
      <c r="N1371" s="12"/>
      <c r="O1371" s="12"/>
      <c r="P1371" s="12"/>
      <c r="Q1371" s="12">
        <v>45089.0</v>
      </c>
      <c r="R1371" s="2">
        <v>331.85</v>
      </c>
      <c r="S1371" s="3">
        <v>45266.0</v>
      </c>
      <c r="T1371" s="4">
        <f t="array" ref="T1371">XLOOKUP(S1371,'Agregado (2)'!$B$2:$B$1511,'Agregado (2)'!$H$2:$H$1511)</f>
        <v>0.002864581597</v>
      </c>
      <c r="V1371" s="12">
        <v>45089.0</v>
      </c>
      <c r="W1371" s="2">
        <v>335.59</v>
      </c>
      <c r="Y1371" s="12">
        <v>45089.0</v>
      </c>
      <c r="Z1371" s="2">
        <v>335.59</v>
      </c>
      <c r="AA1371" s="22">
        <f t="shared" si="7"/>
        <v>0.0003278346551</v>
      </c>
      <c r="AB1371" s="3">
        <v>45266.0</v>
      </c>
      <c r="AC1371" s="4">
        <f t="array" ref="AC1371">XLOOKUP(AB1371,'Agregado (2)'!$B$2:$B$1511,'Agregado (2)'!$H$2:$H$1511)</f>
        <v>0.002864581597</v>
      </c>
      <c r="AD1371" s="3">
        <v>45266.0</v>
      </c>
      <c r="AE1371" s="2">
        <v>837.808</v>
      </c>
      <c r="AF1371" s="12">
        <v>45086.0</v>
      </c>
      <c r="AG1371" s="2">
        <v>244.4</v>
      </c>
      <c r="AH1371" s="9">
        <f t="shared" si="8"/>
        <v>0.03981663536</v>
      </c>
    </row>
    <row r="1372" ht="15.75" customHeight="1">
      <c r="B1372" s="13">
        <v>45266.0</v>
      </c>
      <c r="C1372" s="10">
        <v>148565.30300000022</v>
      </c>
      <c r="D1372" s="21">
        <f t="shared" si="1"/>
        <v>0.005655285843</v>
      </c>
      <c r="E1372" s="10">
        <v>168865.91000000024</v>
      </c>
      <c r="F1372" s="10">
        <v>207626.83900000012</v>
      </c>
      <c r="G1372" s="10">
        <f t="shared" si="2"/>
        <v>525058.0577</v>
      </c>
      <c r="H1372" s="11">
        <f t="shared" si="5"/>
        <v>0.002864581597</v>
      </c>
      <c r="J1372" s="12"/>
      <c r="K1372" s="12"/>
      <c r="L1372" s="12"/>
      <c r="M1372" s="12"/>
      <c r="N1372" s="12"/>
      <c r="O1372" s="12"/>
      <c r="P1372" s="12"/>
      <c r="Q1372" s="12">
        <v>45090.0</v>
      </c>
      <c r="R1372" s="2">
        <v>334.29</v>
      </c>
      <c r="S1372" s="3" t="s">
        <v>824</v>
      </c>
      <c r="T1372" s="4">
        <f t="array" ref="T1372">XLOOKUP(S1372,'Agregado (2)'!$B$2:$B$1511,'Agregado (2)'!$H$2:$H$1511)</f>
        <v>-0.001921517919</v>
      </c>
      <c r="V1372" s="12">
        <v>45090.0</v>
      </c>
      <c r="W1372" s="2">
        <v>338.8</v>
      </c>
      <c r="Y1372" s="12">
        <v>45090.0</v>
      </c>
      <c r="Z1372" s="2">
        <v>338.8</v>
      </c>
      <c r="AA1372" s="22">
        <f t="shared" si="7"/>
        <v>0.009519786007</v>
      </c>
      <c r="AB1372" s="3" t="s">
        <v>824</v>
      </c>
      <c r="AC1372" s="4">
        <f t="array" ref="AC1372">XLOOKUP(AB1372,'Agregado (2)'!$B$2:$B$1511,'Agregado (2)'!$H$2:$H$1511)</f>
        <v>-0.001921517919</v>
      </c>
      <c r="AD1372" s="3" t="s">
        <v>824</v>
      </c>
      <c r="AE1372" s="2">
        <v>-2666.871</v>
      </c>
      <c r="AF1372" s="12">
        <v>45089.0</v>
      </c>
      <c r="AG1372" s="2">
        <v>249.83</v>
      </c>
      <c r="AH1372" s="9">
        <f t="shared" si="8"/>
        <v>0.02197445926</v>
      </c>
    </row>
    <row r="1373" ht="15.75" customHeight="1">
      <c r="B1373" s="13" t="s">
        <v>824</v>
      </c>
      <c r="C1373" s="10">
        <v>145898.4320000002</v>
      </c>
      <c r="D1373" s="21">
        <f t="shared" si="1"/>
        <v>-0.01811390404</v>
      </c>
      <c r="E1373" s="10">
        <v>170081.82500000024</v>
      </c>
      <c r="F1373" s="10">
        <v>208069.87900000013</v>
      </c>
      <c r="G1373" s="10">
        <f t="shared" si="2"/>
        <v>524050.1179</v>
      </c>
      <c r="H1373" s="11">
        <f t="shared" si="5"/>
        <v>-0.001921517919</v>
      </c>
      <c r="J1373" s="12"/>
      <c r="K1373" s="12"/>
      <c r="L1373" s="12"/>
      <c r="M1373" s="12"/>
      <c r="N1373" s="12"/>
      <c r="O1373" s="12"/>
      <c r="P1373" s="12"/>
      <c r="Q1373" s="12">
        <v>45091.0</v>
      </c>
      <c r="R1373" s="2">
        <v>337.34</v>
      </c>
      <c r="S1373" s="3" t="s">
        <v>825</v>
      </c>
      <c r="T1373" s="4">
        <f t="array" ref="T1373">XLOOKUP(S1373,'Agregado (2)'!$B$2:$B$1511,'Agregado (2)'!$H$2:$H$1511)</f>
        <v>0.001037846492</v>
      </c>
      <c r="V1373" s="12">
        <v>45091.0</v>
      </c>
      <c r="W1373" s="2">
        <v>340.71</v>
      </c>
      <c r="Y1373" s="12">
        <v>45091.0</v>
      </c>
      <c r="Z1373" s="2">
        <v>340.71</v>
      </c>
      <c r="AA1373" s="22">
        <f t="shared" si="7"/>
        <v>0.005621712794</v>
      </c>
      <c r="AB1373" s="3" t="s">
        <v>825</v>
      </c>
      <c r="AC1373" s="4">
        <f t="array" ref="AC1373">XLOOKUP(AB1373,'Agregado (2)'!$B$2:$B$1511,'Agregado (2)'!$H$2:$H$1511)</f>
        <v>0.001037846492</v>
      </c>
      <c r="AD1373" s="3" t="s">
        <v>825</v>
      </c>
      <c r="AE1373" s="2">
        <v>261.99</v>
      </c>
      <c r="AF1373" s="12">
        <v>45090.0</v>
      </c>
      <c r="AG1373" s="2">
        <v>258.71</v>
      </c>
      <c r="AH1373" s="9">
        <f t="shared" si="8"/>
        <v>0.0349270567</v>
      </c>
    </row>
    <row r="1374" ht="15.75" customHeight="1">
      <c r="B1374" s="13" t="s">
        <v>825</v>
      </c>
      <c r="C1374" s="10">
        <v>146160.4220000002</v>
      </c>
      <c r="D1374" s="21">
        <f t="shared" si="1"/>
        <v>0.001794090928</v>
      </c>
      <c r="E1374" s="10">
        <v>170169.28100000025</v>
      </c>
      <c r="F1374" s="10">
        <v>208264.57900000014</v>
      </c>
      <c r="G1374" s="10">
        <f t="shared" si="2"/>
        <v>524594.2838</v>
      </c>
      <c r="H1374" s="11">
        <f t="shared" si="5"/>
        <v>0.001037846492</v>
      </c>
      <c r="J1374" s="12"/>
      <c r="K1374" s="12"/>
      <c r="L1374" s="12"/>
      <c r="M1374" s="12"/>
      <c r="N1374" s="12"/>
      <c r="O1374" s="12"/>
      <c r="P1374" s="12"/>
      <c r="Q1374" s="12">
        <v>45092.0</v>
      </c>
      <c r="R1374" s="2">
        <v>348.1</v>
      </c>
      <c r="S1374" s="3" t="s">
        <v>826</v>
      </c>
      <c r="T1374" s="4">
        <f t="array" ref="T1374">XLOOKUP(S1374,'Agregado (2)'!$B$2:$B$1511,'Agregado (2)'!$H$2:$H$1511)</f>
        <v>-0.006997187523</v>
      </c>
      <c r="V1374" s="12">
        <v>45092.0</v>
      </c>
      <c r="W1374" s="2">
        <v>348.31</v>
      </c>
      <c r="Y1374" s="12">
        <v>45092.0</v>
      </c>
      <c r="Z1374" s="2">
        <v>348.31</v>
      </c>
      <c r="AA1374" s="22">
        <f t="shared" si="7"/>
        <v>0.02206121227</v>
      </c>
      <c r="AB1374" s="3" t="s">
        <v>826</v>
      </c>
      <c r="AC1374" s="4">
        <f t="array" ref="AC1374">XLOOKUP(AB1374,'Agregado (2)'!$B$2:$B$1511,'Agregado (2)'!$H$2:$H$1511)</f>
        <v>-0.006997187523</v>
      </c>
      <c r="AD1374" s="3" t="s">
        <v>826</v>
      </c>
      <c r="AE1374" s="2">
        <v>-4808.181</v>
      </c>
      <c r="AF1374" s="12">
        <v>45091.0</v>
      </c>
      <c r="AG1374" s="2">
        <v>256.79</v>
      </c>
      <c r="AH1374" s="9">
        <f t="shared" si="8"/>
        <v>-0.00744911301</v>
      </c>
    </row>
    <row r="1375" ht="15.75" customHeight="1">
      <c r="B1375" s="13" t="s">
        <v>826</v>
      </c>
      <c r="C1375" s="10">
        <v>141352.24100000018</v>
      </c>
      <c r="D1375" s="21">
        <f t="shared" si="1"/>
        <v>-0.03344986104</v>
      </c>
      <c r="E1375" s="10">
        <v>170475.70100000026</v>
      </c>
      <c r="F1375" s="10">
        <v>209108.50300000014</v>
      </c>
      <c r="G1375" s="10">
        <f t="shared" si="2"/>
        <v>520936.4116</v>
      </c>
      <c r="H1375" s="11">
        <f t="shared" si="5"/>
        <v>-0.006997187523</v>
      </c>
      <c r="J1375" s="12"/>
      <c r="K1375" s="12"/>
      <c r="L1375" s="12"/>
      <c r="M1375" s="12"/>
      <c r="N1375" s="12"/>
      <c r="O1375" s="12"/>
      <c r="P1375" s="12"/>
      <c r="Q1375" s="12">
        <v>45093.0</v>
      </c>
      <c r="R1375" s="2">
        <v>342.33</v>
      </c>
      <c r="S1375" s="3" t="s">
        <v>827</v>
      </c>
      <c r="T1375" s="4">
        <f t="array" ref="T1375">XLOOKUP(S1375,'Agregado (2)'!$B$2:$B$1511,'Agregado (2)'!$H$2:$H$1511)</f>
        <v>0.0001674734513</v>
      </c>
      <c r="V1375" s="12">
        <v>45093.0</v>
      </c>
      <c r="W1375" s="2">
        <v>341.85</v>
      </c>
      <c r="Y1375" s="12">
        <v>45093.0</v>
      </c>
      <c r="Z1375" s="2">
        <v>341.85</v>
      </c>
      <c r="AA1375" s="22">
        <f t="shared" si="7"/>
        <v>-0.01872084348</v>
      </c>
      <c r="AB1375" s="3" t="s">
        <v>827</v>
      </c>
      <c r="AC1375" s="4">
        <f t="array" ref="AC1375">XLOOKUP(AB1375,'Agregado (2)'!$B$2:$B$1511,'Agregado (2)'!$H$2:$H$1511)</f>
        <v>0.0001674734513</v>
      </c>
      <c r="AD1375" s="3" t="s">
        <v>827</v>
      </c>
      <c r="AE1375" s="2">
        <v>-1703.584</v>
      </c>
      <c r="AF1375" s="12">
        <v>45092.0</v>
      </c>
      <c r="AG1375" s="2">
        <v>255.9</v>
      </c>
      <c r="AH1375" s="9">
        <f t="shared" si="8"/>
        <v>-0.003471887082</v>
      </c>
    </row>
    <row r="1376" ht="15.75" customHeight="1">
      <c r="B1376" s="13" t="s">
        <v>827</v>
      </c>
      <c r="C1376" s="10">
        <v>139648.65700000018</v>
      </c>
      <c r="D1376" s="21">
        <f t="shared" si="1"/>
        <v>-0.01212526283</v>
      </c>
      <c r="E1376" s="10">
        <v>171805.15200000026</v>
      </c>
      <c r="F1376" s="10">
        <v>209569.86500000014</v>
      </c>
      <c r="G1376" s="10">
        <f t="shared" si="2"/>
        <v>521023.6619</v>
      </c>
      <c r="H1376" s="11">
        <f t="shared" si="5"/>
        <v>0.0001674734513</v>
      </c>
      <c r="J1376" s="12"/>
      <c r="K1376" s="12"/>
      <c r="L1376" s="12"/>
      <c r="M1376" s="12"/>
      <c r="N1376" s="12"/>
      <c r="O1376" s="12"/>
      <c r="P1376" s="12"/>
      <c r="Q1376" s="12">
        <v>45097.0</v>
      </c>
      <c r="R1376" s="2">
        <v>338.05</v>
      </c>
      <c r="S1376" s="3" t="s">
        <v>828</v>
      </c>
      <c r="T1376" s="4">
        <f t="array" ref="T1376">XLOOKUP(S1376,'Agregado (2)'!$B$2:$B$1511,'Agregado (2)'!$H$2:$H$1511)</f>
        <v>0.00000002327200006</v>
      </c>
      <c r="V1376" s="12">
        <v>45097.0</v>
      </c>
      <c r="W1376" s="2">
        <v>340.19</v>
      </c>
      <c r="Y1376" s="12">
        <v>45097.0</v>
      </c>
      <c r="Z1376" s="2">
        <v>340.19</v>
      </c>
      <c r="AA1376" s="22">
        <f t="shared" si="7"/>
        <v>-0.004867759304</v>
      </c>
      <c r="AB1376" s="3" t="s">
        <v>828</v>
      </c>
      <c r="AC1376" s="4">
        <f t="array" ref="AC1376">XLOOKUP(AB1376,'Agregado (2)'!$B$2:$B$1511,'Agregado (2)'!$H$2:$H$1511)</f>
        <v>0.00000002327200006</v>
      </c>
      <c r="AD1376" s="3" t="s">
        <v>828</v>
      </c>
      <c r="AE1376" s="2">
        <v>0.0</v>
      </c>
      <c r="AF1376" s="12">
        <v>45093.0</v>
      </c>
      <c r="AG1376" s="2">
        <v>260.54</v>
      </c>
      <c r="AH1376" s="9">
        <f t="shared" si="8"/>
        <v>0.0179696571</v>
      </c>
    </row>
    <row r="1377" ht="15.75" customHeight="1">
      <c r="B1377" s="13" t="s">
        <v>828</v>
      </c>
      <c r="C1377" s="10">
        <v>139648.65700000018</v>
      </c>
      <c r="D1377" s="21">
        <f t="shared" si="1"/>
        <v>0</v>
      </c>
      <c r="E1377" s="10">
        <v>171805.15200000026</v>
      </c>
      <c r="F1377" s="10">
        <v>209569.86500000014</v>
      </c>
      <c r="G1377" s="10">
        <f t="shared" si="2"/>
        <v>521023.674</v>
      </c>
      <c r="H1377" s="11">
        <f t="shared" si="5"/>
        <v>0.00000002327200006</v>
      </c>
      <c r="J1377" s="12"/>
      <c r="K1377" s="12"/>
      <c r="L1377" s="12"/>
      <c r="M1377" s="12"/>
      <c r="N1377" s="12"/>
      <c r="O1377" s="12"/>
      <c r="P1377" s="12"/>
      <c r="Q1377" s="12">
        <v>45098.0</v>
      </c>
      <c r="R1377" s="2">
        <v>333.56</v>
      </c>
      <c r="S1377" s="3" t="s">
        <v>829</v>
      </c>
      <c r="T1377" s="4">
        <f t="array" ref="T1377">XLOOKUP(S1377,'Agregado (2)'!$B$2:$B$1511,'Agregado (2)'!$H$2:$H$1511)</f>
        <v>-0.002019929805</v>
      </c>
      <c r="V1377" s="12">
        <v>45098.0</v>
      </c>
      <c r="W1377" s="2">
        <v>338.54</v>
      </c>
      <c r="Y1377" s="12">
        <v>45098.0</v>
      </c>
      <c r="Z1377" s="2">
        <v>338.54</v>
      </c>
      <c r="AA1377" s="22">
        <f t="shared" si="7"/>
        <v>-0.004862031295</v>
      </c>
      <c r="AB1377" s="3" t="s">
        <v>829</v>
      </c>
      <c r="AC1377" s="4">
        <f t="array" ref="AC1377">XLOOKUP(AB1377,'Agregado (2)'!$B$2:$B$1511,'Agregado (2)'!$H$2:$H$1511)</f>
        <v>-0.002019929805</v>
      </c>
      <c r="AD1377" s="3" t="s">
        <v>829</v>
      </c>
      <c r="AE1377" s="2">
        <v>-702.776</v>
      </c>
      <c r="AF1377" s="12">
        <v>45097.0</v>
      </c>
      <c r="AG1377" s="2">
        <v>274.45</v>
      </c>
      <c r="AH1377" s="9">
        <f t="shared" si="8"/>
        <v>0.05201269473</v>
      </c>
    </row>
    <row r="1378" ht="15.75" customHeight="1">
      <c r="B1378" s="13" t="s">
        <v>829</v>
      </c>
      <c r="C1378" s="10">
        <v>138945.88100000017</v>
      </c>
      <c r="D1378" s="21">
        <f t="shared" si="1"/>
        <v>-0.005045163453</v>
      </c>
      <c r="E1378" s="10">
        <v>171827.22900000025</v>
      </c>
      <c r="F1378" s="10">
        <v>209199.20000000013</v>
      </c>
      <c r="G1378" s="10">
        <f t="shared" si="2"/>
        <v>519972.305</v>
      </c>
      <c r="H1378" s="11">
        <f t="shared" si="5"/>
        <v>-0.002019929805</v>
      </c>
      <c r="J1378" s="12"/>
      <c r="K1378" s="12"/>
      <c r="L1378" s="12"/>
      <c r="M1378" s="12"/>
      <c r="N1378" s="12"/>
      <c r="O1378" s="12"/>
      <c r="P1378" s="12"/>
      <c r="Q1378" s="12">
        <v>45099.0</v>
      </c>
      <c r="R1378" s="2">
        <v>339.71</v>
      </c>
      <c r="S1378" s="3" t="s">
        <v>830</v>
      </c>
      <c r="T1378" s="4">
        <f t="array" ref="T1378">XLOOKUP(S1378,'Agregado (2)'!$B$2:$B$1511,'Agregado (2)'!$H$2:$H$1511)</f>
        <v>0.007503616006</v>
      </c>
      <c r="V1378" s="12">
        <v>45099.0</v>
      </c>
      <c r="W1378" s="2">
        <v>335.84</v>
      </c>
      <c r="Y1378" s="12">
        <v>45099.0</v>
      </c>
      <c r="Z1378" s="2">
        <v>335.84</v>
      </c>
      <c r="AA1378" s="22">
        <f t="shared" si="7"/>
        <v>-0.008007397689</v>
      </c>
      <c r="AB1378" s="3" t="s">
        <v>830</v>
      </c>
      <c r="AC1378" s="4">
        <f t="array" ref="AC1378">XLOOKUP(AB1378,'Agregado (2)'!$B$2:$B$1511,'Agregado (2)'!$H$2:$H$1511)</f>
        <v>0.007503616006</v>
      </c>
      <c r="AD1378" s="3" t="s">
        <v>830</v>
      </c>
      <c r="AE1378" s="2">
        <v>2732.229</v>
      </c>
      <c r="AF1378" s="12">
        <v>45098.0</v>
      </c>
      <c r="AG1378" s="2">
        <v>259.46</v>
      </c>
      <c r="AH1378" s="9">
        <f t="shared" si="8"/>
        <v>-0.05616654685</v>
      </c>
    </row>
    <row r="1379" ht="15.75" customHeight="1">
      <c r="B1379" s="13" t="s">
        <v>830</v>
      </c>
      <c r="C1379" s="10">
        <v>141678.11000000016</v>
      </c>
      <c r="D1379" s="21">
        <f t="shared" si="1"/>
        <v>0.01947314147</v>
      </c>
      <c r="E1379" s="10">
        <v>172925.83400000026</v>
      </c>
      <c r="F1379" s="10">
        <v>209284.68900000013</v>
      </c>
      <c r="G1379" s="10">
        <f t="shared" si="2"/>
        <v>523888.6525</v>
      </c>
      <c r="H1379" s="11">
        <f t="shared" si="5"/>
        <v>0.007503616006</v>
      </c>
      <c r="J1379" s="12"/>
      <c r="K1379" s="12"/>
      <c r="L1379" s="12"/>
      <c r="M1379" s="12"/>
      <c r="N1379" s="12"/>
      <c r="O1379" s="12"/>
      <c r="P1379" s="12"/>
      <c r="Q1379" s="12">
        <v>45100.0</v>
      </c>
      <c r="R1379" s="2">
        <v>335.02</v>
      </c>
      <c r="S1379" s="3" t="s">
        <v>831</v>
      </c>
      <c r="T1379" s="4">
        <f t="array" ref="T1379">XLOOKUP(S1379,'Agregado (2)'!$B$2:$B$1511,'Agregado (2)'!$H$2:$H$1511)</f>
        <v>0.006121701789</v>
      </c>
      <c r="V1379" s="12">
        <v>45100.0</v>
      </c>
      <c r="W1379" s="2">
        <v>337.28</v>
      </c>
      <c r="Y1379" s="12">
        <v>45100.0</v>
      </c>
      <c r="Z1379" s="2">
        <v>337.28</v>
      </c>
      <c r="AA1379" s="22">
        <f t="shared" si="7"/>
        <v>0.004278589841</v>
      </c>
      <c r="AB1379" s="3" t="s">
        <v>831</v>
      </c>
      <c r="AC1379" s="4">
        <f t="array" ref="AC1379">XLOOKUP(AB1379,'Agregado (2)'!$B$2:$B$1511,'Agregado (2)'!$H$2:$H$1511)</f>
        <v>0.006121701789</v>
      </c>
      <c r="AD1379" s="3" t="s">
        <v>831</v>
      </c>
      <c r="AE1379" s="2">
        <v>3305.168</v>
      </c>
      <c r="AF1379" s="12">
        <v>45099.0</v>
      </c>
      <c r="AG1379" s="2">
        <v>264.61</v>
      </c>
      <c r="AH1379" s="9">
        <f t="shared" si="8"/>
        <v>0.01965449572</v>
      </c>
    </row>
    <row r="1380" ht="15.75" customHeight="1">
      <c r="B1380" s="13" t="s">
        <v>831</v>
      </c>
      <c r="C1380" s="10">
        <v>144983.27800000017</v>
      </c>
      <c r="D1380" s="21">
        <f t="shared" si="1"/>
        <v>0.02306075817</v>
      </c>
      <c r="E1380" s="10">
        <v>172685.39300000027</v>
      </c>
      <c r="F1380" s="10">
        <v>209436.88500000013</v>
      </c>
      <c r="G1380" s="10">
        <f t="shared" si="2"/>
        <v>527105.5791</v>
      </c>
      <c r="H1380" s="11">
        <f t="shared" si="5"/>
        <v>0.006121701789</v>
      </c>
      <c r="J1380" s="12"/>
      <c r="K1380" s="12"/>
      <c r="L1380" s="12"/>
      <c r="M1380" s="12"/>
      <c r="N1380" s="12"/>
      <c r="O1380" s="12"/>
      <c r="P1380" s="12"/>
      <c r="Q1380" s="12">
        <v>45103.0</v>
      </c>
      <c r="R1380" s="2">
        <v>328.6</v>
      </c>
      <c r="S1380" s="3" t="s">
        <v>832</v>
      </c>
      <c r="T1380" s="4">
        <f t="array" ref="T1380">XLOOKUP(S1380,'Agregado (2)'!$B$2:$B$1511,'Agregado (2)'!$H$2:$H$1511)</f>
        <v>-0.009752276106</v>
      </c>
      <c r="V1380" s="12">
        <v>45103.0</v>
      </c>
      <c r="W1380" s="2">
        <v>334.76</v>
      </c>
      <c r="Y1380" s="12">
        <v>45103.0</v>
      </c>
      <c r="Z1380" s="2">
        <v>334.76</v>
      </c>
      <c r="AA1380" s="22">
        <f t="shared" si="7"/>
        <v>-0.007499588748</v>
      </c>
      <c r="AB1380" s="3" t="s">
        <v>832</v>
      </c>
      <c r="AC1380" s="4">
        <f t="array" ref="AC1380">XLOOKUP(AB1380,'Agregado (2)'!$B$2:$B$1511,'Agregado (2)'!$H$2:$H$1511)</f>
        <v>-0.009752276106</v>
      </c>
      <c r="AD1380" s="3" t="s">
        <v>832</v>
      </c>
      <c r="AE1380" s="2">
        <v>-4801.96</v>
      </c>
      <c r="AF1380" s="12">
        <v>45100.0</v>
      </c>
      <c r="AG1380" s="2">
        <v>256.6</v>
      </c>
      <c r="AH1380" s="9">
        <f t="shared" si="8"/>
        <v>-0.03073859168</v>
      </c>
    </row>
    <row r="1381" ht="15.75" customHeight="1">
      <c r="B1381" s="13" t="s">
        <v>832</v>
      </c>
      <c r="C1381" s="10">
        <v>140181.31800000017</v>
      </c>
      <c r="D1381" s="21">
        <f t="shared" si="1"/>
        <v>-0.03368169841</v>
      </c>
      <c r="E1381" s="10">
        <v>172246.56800000026</v>
      </c>
      <c r="F1381" s="10">
        <v>209562.23200000013</v>
      </c>
      <c r="G1381" s="10">
        <f t="shared" si="2"/>
        <v>521990.0843</v>
      </c>
      <c r="H1381" s="11">
        <f t="shared" si="5"/>
        <v>-0.009752276106</v>
      </c>
      <c r="J1381" s="12"/>
      <c r="K1381" s="12"/>
      <c r="L1381" s="12"/>
      <c r="M1381" s="12"/>
      <c r="N1381" s="12"/>
      <c r="O1381" s="12"/>
      <c r="P1381" s="12"/>
      <c r="Q1381" s="12">
        <v>45104.0</v>
      </c>
      <c r="R1381" s="2">
        <v>334.57</v>
      </c>
      <c r="S1381" s="3" t="s">
        <v>833</v>
      </c>
      <c r="T1381" s="4">
        <f t="array" ref="T1381">XLOOKUP(S1381,'Agregado (2)'!$B$2:$B$1511,'Agregado (2)'!$H$2:$H$1511)</f>
        <v>0.008743534808</v>
      </c>
      <c r="V1381" s="12">
        <v>45104.0</v>
      </c>
      <c r="W1381" s="2">
        <v>338.83</v>
      </c>
      <c r="Y1381" s="12">
        <v>45104.0</v>
      </c>
      <c r="Z1381" s="2">
        <v>338.83</v>
      </c>
      <c r="AA1381" s="22">
        <f t="shared" si="7"/>
        <v>0.01208464951</v>
      </c>
      <c r="AB1381" s="3" t="s">
        <v>833</v>
      </c>
      <c r="AC1381" s="4">
        <f t="array" ref="AC1381">XLOOKUP(AB1381,'Agregado (2)'!$B$2:$B$1511,'Agregado (2)'!$H$2:$H$1511)</f>
        <v>0.008743534808</v>
      </c>
      <c r="AD1381" s="3" t="s">
        <v>833</v>
      </c>
      <c r="AE1381" s="2">
        <v>4267.015</v>
      </c>
      <c r="AF1381" s="12">
        <v>45103.0</v>
      </c>
      <c r="AG1381" s="2">
        <v>241.05</v>
      </c>
      <c r="AH1381" s="9">
        <f t="shared" si="8"/>
        <v>-0.06251407133</v>
      </c>
    </row>
    <row r="1382" ht="15.75" customHeight="1">
      <c r="B1382" s="13" t="s">
        <v>833</v>
      </c>
      <c r="C1382" s="10">
        <v>144448.3330000002</v>
      </c>
      <c r="D1382" s="21">
        <f t="shared" si="1"/>
        <v>0.0299851733</v>
      </c>
      <c r="E1382" s="10">
        <v>172115.92800000025</v>
      </c>
      <c r="F1382" s="10">
        <v>210009.84300000014</v>
      </c>
      <c r="G1382" s="10">
        <f t="shared" si="2"/>
        <v>526574.134</v>
      </c>
      <c r="H1382" s="11">
        <f t="shared" si="5"/>
        <v>0.008743534808</v>
      </c>
      <c r="J1382" s="12"/>
      <c r="K1382" s="12"/>
      <c r="L1382" s="12"/>
      <c r="M1382" s="12"/>
      <c r="N1382" s="12"/>
      <c r="O1382" s="12"/>
      <c r="P1382" s="12"/>
      <c r="Q1382" s="12">
        <v>45105.0</v>
      </c>
      <c r="R1382" s="2">
        <v>335.85</v>
      </c>
      <c r="S1382" s="3" t="s">
        <v>834</v>
      </c>
      <c r="T1382" s="4">
        <f t="array" ref="T1382">XLOOKUP(S1382,'Agregado (2)'!$B$2:$B$1511,'Agregado (2)'!$H$2:$H$1511)</f>
        <v>0.002890011377</v>
      </c>
      <c r="V1382" s="12">
        <v>45105.0</v>
      </c>
      <c r="W1382" s="2">
        <v>341.59</v>
      </c>
      <c r="Y1382" s="12">
        <v>45105.0</v>
      </c>
      <c r="Z1382" s="2">
        <v>341.59</v>
      </c>
      <c r="AA1382" s="22">
        <f t="shared" si="7"/>
        <v>0.008112680808</v>
      </c>
      <c r="AB1382" s="3" t="s">
        <v>834</v>
      </c>
      <c r="AC1382" s="4">
        <f t="array" ref="AC1382">XLOOKUP(AB1382,'Agregado (2)'!$B$2:$B$1511,'Agregado (2)'!$H$2:$H$1511)</f>
        <v>0.002890011377</v>
      </c>
      <c r="AD1382" s="3" t="s">
        <v>834</v>
      </c>
      <c r="AE1382" s="2">
        <v>1358.477</v>
      </c>
      <c r="AF1382" s="12">
        <v>45104.0</v>
      </c>
      <c r="AG1382" s="2">
        <v>250.21</v>
      </c>
      <c r="AH1382" s="9">
        <f t="shared" si="8"/>
        <v>0.03729618441</v>
      </c>
    </row>
    <row r="1383" ht="15.75" customHeight="1">
      <c r="B1383" s="13" t="s">
        <v>834</v>
      </c>
      <c r="C1383" s="10">
        <v>145806.8100000002</v>
      </c>
      <c r="D1383" s="21">
        <f t="shared" si="1"/>
        <v>0.009360639782</v>
      </c>
      <c r="E1383" s="10">
        <v>172115.92800000025</v>
      </c>
      <c r="F1383" s="10">
        <v>210175.39300000013</v>
      </c>
      <c r="G1383" s="10">
        <f t="shared" si="2"/>
        <v>528098.1404</v>
      </c>
      <c r="H1383" s="11">
        <f t="shared" si="5"/>
        <v>0.002890011377</v>
      </c>
      <c r="J1383" s="12"/>
      <c r="K1383" s="12"/>
      <c r="L1383" s="12"/>
      <c r="M1383" s="12"/>
      <c r="N1383" s="12"/>
      <c r="O1383" s="12"/>
      <c r="P1383" s="12"/>
      <c r="Q1383" s="12">
        <v>45106.0</v>
      </c>
      <c r="R1383" s="2">
        <v>335.05</v>
      </c>
      <c r="S1383" s="3" t="s">
        <v>835</v>
      </c>
      <c r="T1383" s="4">
        <f t="array" ref="T1383">XLOOKUP(S1383,'Agregado (2)'!$B$2:$B$1511,'Agregado (2)'!$H$2:$H$1511)</f>
        <v>0.005828367979</v>
      </c>
      <c r="V1383" s="12">
        <v>45106.0</v>
      </c>
      <c r="W1383" s="2">
        <v>344.45</v>
      </c>
      <c r="Y1383" s="12">
        <v>45106.0</v>
      </c>
      <c r="Z1383" s="2">
        <v>344.45</v>
      </c>
      <c r="AA1383" s="22">
        <f t="shared" si="7"/>
        <v>0.008337754558</v>
      </c>
      <c r="AB1383" s="3" t="s">
        <v>835</v>
      </c>
      <c r="AC1383" s="4">
        <f t="array" ref="AC1383">XLOOKUP(AB1383,'Agregado (2)'!$B$2:$B$1511,'Agregado (2)'!$H$2:$H$1511)</f>
        <v>0.005828367979</v>
      </c>
      <c r="AD1383" s="3" t="s">
        <v>835</v>
      </c>
      <c r="AE1383" s="2">
        <v>850.593</v>
      </c>
      <c r="AF1383" s="12">
        <v>45105.0</v>
      </c>
      <c r="AG1383" s="2">
        <v>256.24</v>
      </c>
      <c r="AH1383" s="9">
        <f t="shared" si="8"/>
        <v>0.02381394004</v>
      </c>
    </row>
    <row r="1384" ht="15.75" customHeight="1">
      <c r="B1384" s="13" t="s">
        <v>835</v>
      </c>
      <c r="C1384" s="10">
        <v>146657.4030000002</v>
      </c>
      <c r="D1384" s="21">
        <f t="shared" si="1"/>
        <v>0.005816748583</v>
      </c>
      <c r="E1384" s="10">
        <v>173102.52400000024</v>
      </c>
      <c r="F1384" s="10">
        <v>211425.14500000014</v>
      </c>
      <c r="G1384" s="10">
        <f t="shared" si="2"/>
        <v>531185.0778</v>
      </c>
      <c r="H1384" s="11">
        <f t="shared" si="5"/>
        <v>0.005828367979</v>
      </c>
      <c r="J1384" s="12"/>
      <c r="K1384" s="12"/>
      <c r="L1384" s="12"/>
      <c r="M1384" s="12"/>
      <c r="N1384" s="12"/>
      <c r="O1384" s="12"/>
      <c r="P1384" s="12"/>
      <c r="Q1384" s="12">
        <v>45107.0</v>
      </c>
      <c r="R1384" s="2">
        <v>340.54</v>
      </c>
      <c r="S1384" s="3" t="s">
        <v>836</v>
      </c>
      <c r="T1384" s="4">
        <f t="array" ref="T1384">XLOOKUP(S1384,'Agregado (2)'!$B$2:$B$1511,'Agregado (2)'!$H$2:$H$1511)</f>
        <v>0.004312821433</v>
      </c>
      <c r="V1384" s="12">
        <v>45107.0</v>
      </c>
      <c r="W1384" s="2">
        <v>347.72</v>
      </c>
      <c r="Y1384" s="12">
        <v>45107.0</v>
      </c>
      <c r="Z1384" s="2">
        <v>347.72</v>
      </c>
      <c r="AA1384" s="22">
        <f t="shared" si="7"/>
        <v>0.009448616172</v>
      </c>
      <c r="AB1384" s="3" t="s">
        <v>836</v>
      </c>
      <c r="AC1384" s="4">
        <f t="array" ref="AC1384">XLOOKUP(AB1384,'Agregado (2)'!$B$2:$B$1511,'Agregado (2)'!$H$2:$H$1511)</f>
        <v>0.004312821433</v>
      </c>
      <c r="AD1384" s="3" t="s">
        <v>836</v>
      </c>
      <c r="AE1384" s="2">
        <v>654.071</v>
      </c>
      <c r="AF1384" s="12">
        <v>45106.0</v>
      </c>
      <c r="AG1384" s="2">
        <v>257.5</v>
      </c>
      <c r="AH1384" s="9">
        <f t="shared" si="8"/>
        <v>0.004905214803</v>
      </c>
    </row>
    <row r="1385" ht="15.75" customHeight="1">
      <c r="B1385" s="13" t="s">
        <v>836</v>
      </c>
      <c r="C1385" s="10">
        <v>147311.4740000002</v>
      </c>
      <c r="D1385" s="21">
        <f t="shared" si="1"/>
        <v>0.004449941001</v>
      </c>
      <c r="E1385" s="10">
        <v>172160.10900000023</v>
      </c>
      <c r="F1385" s="10">
        <v>214009.34400000013</v>
      </c>
      <c r="G1385" s="10">
        <f t="shared" si="2"/>
        <v>533480.9314</v>
      </c>
      <c r="H1385" s="11">
        <f t="shared" si="5"/>
        <v>0.004312821433</v>
      </c>
      <c r="J1385" s="12"/>
      <c r="K1385" s="12"/>
      <c r="L1385" s="12"/>
      <c r="M1385" s="12"/>
      <c r="N1385" s="12"/>
      <c r="O1385" s="12"/>
      <c r="P1385" s="12"/>
      <c r="Q1385" s="12">
        <v>45110.0</v>
      </c>
      <c r="R1385" s="2">
        <v>337.99</v>
      </c>
      <c r="S1385" s="3" t="s">
        <v>837</v>
      </c>
      <c r="T1385" s="4">
        <f t="array" ref="T1385">XLOOKUP(S1385,'Agregado (2)'!$B$2:$B$1511,'Agregado (2)'!$H$2:$H$1511)</f>
        <v>0.01059380773</v>
      </c>
      <c r="V1385" s="12">
        <v>45110.0</v>
      </c>
      <c r="W1385" s="2">
        <v>346.39</v>
      </c>
      <c r="Y1385" s="12">
        <v>45110.0</v>
      </c>
      <c r="Z1385" s="2">
        <v>346.39</v>
      </c>
      <c r="AA1385" s="22">
        <f t="shared" si="7"/>
        <v>-0.0038322503</v>
      </c>
      <c r="AB1385" s="3" t="s">
        <v>837</v>
      </c>
      <c r="AC1385" s="4">
        <f t="array" ref="AC1385">XLOOKUP(AB1385,'Agregado (2)'!$B$2:$B$1511,'Agregado (2)'!$H$2:$H$1511)</f>
        <v>0.01059380773</v>
      </c>
      <c r="AD1385" s="3" t="s">
        <v>837</v>
      </c>
      <c r="AE1385" s="2">
        <v>2496.883</v>
      </c>
      <c r="AF1385" s="12">
        <v>45107.0</v>
      </c>
      <c r="AG1385" s="2">
        <v>261.77</v>
      </c>
      <c r="AH1385" s="9">
        <f t="shared" si="8"/>
        <v>0.01644653551</v>
      </c>
    </row>
    <row r="1386" ht="15.75" customHeight="1">
      <c r="B1386" s="13" t="s">
        <v>837</v>
      </c>
      <c r="C1386" s="10">
        <v>149808.3570000002</v>
      </c>
      <c r="D1386" s="21">
        <f t="shared" si="1"/>
        <v>0.01680764136</v>
      </c>
      <c r="E1386" s="10">
        <v>172336.24700000024</v>
      </c>
      <c r="F1386" s="10">
        <v>217017.94700000013</v>
      </c>
      <c r="G1386" s="10">
        <f t="shared" si="2"/>
        <v>539162.5678</v>
      </c>
      <c r="H1386" s="11">
        <f t="shared" si="5"/>
        <v>0.01059380773</v>
      </c>
      <c r="J1386" s="12"/>
      <c r="K1386" s="12"/>
      <c r="L1386" s="12"/>
      <c r="M1386" s="12"/>
      <c r="N1386" s="12"/>
      <c r="O1386" s="12"/>
      <c r="P1386" s="12"/>
      <c r="Q1386" s="12">
        <v>45112.0</v>
      </c>
      <c r="R1386" s="2">
        <v>338.15</v>
      </c>
      <c r="S1386" s="3">
        <v>44992.0</v>
      </c>
      <c r="T1386" s="4">
        <f t="array" ref="T1386">XLOOKUP(S1386,'Agregado (2)'!$B$2:$B$1511,'Agregado (2)'!$H$2:$H$1511)</f>
        <v>0.004196567421</v>
      </c>
      <c r="V1386" s="12">
        <v>45112.0</v>
      </c>
      <c r="W1386" s="2">
        <v>346.96</v>
      </c>
      <c r="Y1386" s="12">
        <v>45112.0</v>
      </c>
      <c r="Z1386" s="2">
        <v>346.96</v>
      </c>
      <c r="AA1386" s="22">
        <f t="shared" si="7"/>
        <v>0.001644191616</v>
      </c>
      <c r="AB1386" s="3">
        <v>44992.0</v>
      </c>
      <c r="AC1386" s="4">
        <f t="array" ref="AC1386">XLOOKUP(AB1386,'Agregado (2)'!$B$2:$B$1511,'Agregado (2)'!$H$2:$H$1511)</f>
        <v>0.004196567421</v>
      </c>
      <c r="AD1386" s="3">
        <v>44992.0</v>
      </c>
      <c r="AE1386" s="2">
        <v>776.014</v>
      </c>
      <c r="AF1386" s="12">
        <v>45110.0</v>
      </c>
      <c r="AG1386" s="2">
        <v>279.82</v>
      </c>
      <c r="AH1386" s="9">
        <f t="shared" si="8"/>
        <v>0.06668028369</v>
      </c>
    </row>
    <row r="1387" ht="15.75" customHeight="1">
      <c r="B1387" s="13">
        <v>44992.0</v>
      </c>
      <c r="C1387" s="10">
        <v>150584.3710000002</v>
      </c>
      <c r="D1387" s="21">
        <f t="shared" si="1"/>
        <v>0.005166674516</v>
      </c>
      <c r="E1387" s="10">
        <v>173807.26000000024</v>
      </c>
      <c r="F1387" s="10">
        <v>217038.31800000014</v>
      </c>
      <c r="G1387" s="10">
        <f t="shared" si="2"/>
        <v>541429.9542</v>
      </c>
      <c r="H1387" s="11">
        <f t="shared" si="5"/>
        <v>0.004196567421</v>
      </c>
      <c r="J1387" s="12"/>
      <c r="K1387" s="12"/>
      <c r="L1387" s="12"/>
      <c r="M1387" s="12"/>
      <c r="N1387" s="12"/>
      <c r="O1387" s="12"/>
      <c r="P1387" s="12"/>
      <c r="Q1387" s="12">
        <v>45113.0</v>
      </c>
      <c r="R1387" s="2">
        <v>341.27</v>
      </c>
      <c r="S1387" s="3">
        <v>45053.0</v>
      </c>
      <c r="T1387" s="4">
        <f t="array" ref="T1387">XLOOKUP(S1387,'Agregado (2)'!$B$2:$B$1511,'Agregado (2)'!$H$2:$H$1511)</f>
        <v>0.001508238205</v>
      </c>
      <c r="V1387" s="12">
        <v>45113.0</v>
      </c>
      <c r="W1387" s="2">
        <v>342.22</v>
      </c>
      <c r="Y1387" s="12">
        <v>45113.0</v>
      </c>
      <c r="Z1387" s="2">
        <v>342.22</v>
      </c>
      <c r="AA1387" s="22">
        <f t="shared" si="7"/>
        <v>-0.01375569442</v>
      </c>
      <c r="AB1387" s="3">
        <v>45053.0</v>
      </c>
      <c r="AC1387" s="4">
        <f t="array" ref="AC1387">XLOOKUP(AB1387,'Agregado (2)'!$B$2:$B$1511,'Agregado (2)'!$H$2:$H$1511)</f>
        <v>0.001508238205</v>
      </c>
      <c r="AD1387" s="3">
        <v>45053.0</v>
      </c>
      <c r="AE1387" s="2">
        <v>1154.332</v>
      </c>
      <c r="AF1387" s="12">
        <v>45112.0</v>
      </c>
      <c r="AG1387" s="2">
        <v>282.48</v>
      </c>
      <c r="AH1387" s="9">
        <f t="shared" si="8"/>
        <v>0.009461212315</v>
      </c>
    </row>
    <row r="1388" ht="15.75" customHeight="1">
      <c r="B1388" s="13">
        <v>45053.0</v>
      </c>
      <c r="C1388" s="10">
        <v>151738.70300000018</v>
      </c>
      <c r="D1388" s="21">
        <f t="shared" si="1"/>
        <v>0.007636450598</v>
      </c>
      <c r="E1388" s="10">
        <v>173717.99900000024</v>
      </c>
      <c r="F1388" s="10">
        <v>216790.46600000013</v>
      </c>
      <c r="G1388" s="10">
        <f t="shared" si="2"/>
        <v>542247.1756</v>
      </c>
      <c r="H1388" s="11">
        <f t="shared" si="5"/>
        <v>0.001508238205</v>
      </c>
      <c r="J1388" s="12"/>
      <c r="K1388" s="12"/>
      <c r="L1388" s="12"/>
      <c r="M1388" s="12"/>
      <c r="N1388" s="12"/>
      <c r="O1388" s="12"/>
      <c r="P1388" s="12"/>
      <c r="Q1388" s="12">
        <v>45114.0</v>
      </c>
      <c r="R1388" s="2">
        <v>337.22</v>
      </c>
      <c r="S1388" s="3">
        <v>45084.0</v>
      </c>
      <c r="T1388" s="4">
        <f t="array" ref="T1388">XLOOKUP(S1388,'Agregado (2)'!$B$2:$B$1511,'Agregado (2)'!$H$2:$H$1511)</f>
        <v>-0.006924615519</v>
      </c>
      <c r="V1388" s="12">
        <v>45114.0</v>
      </c>
      <c r="W1388" s="2">
        <v>339.57</v>
      </c>
      <c r="Y1388" s="12">
        <v>45114.0</v>
      </c>
      <c r="Z1388" s="2">
        <v>339.57</v>
      </c>
      <c r="AA1388" s="22">
        <f t="shared" si="7"/>
        <v>-0.007773693791</v>
      </c>
      <c r="AB1388" s="3">
        <v>45084.0</v>
      </c>
      <c r="AC1388" s="4">
        <f t="array" ref="AC1388">XLOOKUP(AB1388,'Agregado (2)'!$B$2:$B$1511,'Agregado (2)'!$H$2:$H$1511)</f>
        <v>-0.006924615519</v>
      </c>
      <c r="AD1388" s="3">
        <v>45084.0</v>
      </c>
      <c r="AE1388" s="2">
        <v>-5229.201</v>
      </c>
      <c r="AF1388" s="12">
        <v>45113.0</v>
      </c>
      <c r="AG1388" s="2">
        <v>276.54</v>
      </c>
      <c r="AH1388" s="9">
        <f t="shared" si="8"/>
        <v>-0.02125227566</v>
      </c>
    </row>
    <row r="1389" ht="15.75" customHeight="1">
      <c r="B1389" s="13">
        <v>45084.0</v>
      </c>
      <c r="C1389" s="10">
        <v>146509.50200000018</v>
      </c>
      <c r="D1389" s="21">
        <f t="shared" si="1"/>
        <v>-0.03506969594</v>
      </c>
      <c r="E1389" s="10">
        <v>174965.34700000024</v>
      </c>
      <c r="F1389" s="10">
        <v>217030.47900000014</v>
      </c>
      <c r="G1389" s="10">
        <f t="shared" si="2"/>
        <v>538505.2929</v>
      </c>
      <c r="H1389" s="11">
        <f t="shared" si="5"/>
        <v>-0.006924615519</v>
      </c>
      <c r="J1389" s="12"/>
      <c r="K1389" s="12"/>
      <c r="L1389" s="12"/>
      <c r="M1389" s="12"/>
      <c r="N1389" s="12"/>
      <c r="O1389" s="12"/>
      <c r="P1389" s="12"/>
      <c r="Q1389" s="12">
        <v>45117.0</v>
      </c>
      <c r="R1389" s="2">
        <v>331.83</v>
      </c>
      <c r="S1389" s="3">
        <v>45114.0</v>
      </c>
      <c r="T1389" s="4">
        <f t="array" ref="T1389">XLOOKUP(S1389,'Agregado (2)'!$B$2:$B$1511,'Agregado (2)'!$H$2:$H$1511)</f>
        <v>0.003921395836</v>
      </c>
      <c r="V1389" s="12">
        <v>45117.0</v>
      </c>
      <c r="W1389" s="2">
        <v>342.1</v>
      </c>
      <c r="Y1389" s="12">
        <v>45117.0</v>
      </c>
      <c r="Z1389" s="2">
        <v>342.1</v>
      </c>
      <c r="AA1389" s="22">
        <f t="shared" si="7"/>
        <v>0.007422980671</v>
      </c>
      <c r="AB1389" s="3">
        <v>45114.0</v>
      </c>
      <c r="AC1389" s="4">
        <f t="array" ref="AC1389">XLOOKUP(AB1389,'Agregado (2)'!$B$2:$B$1511,'Agregado (2)'!$H$2:$H$1511)</f>
        <v>0.003921395836</v>
      </c>
      <c r="AD1389" s="3">
        <v>45114.0</v>
      </c>
      <c r="AE1389" s="2">
        <v>1494.896</v>
      </c>
      <c r="AF1389" s="12">
        <v>45114.0</v>
      </c>
      <c r="AG1389" s="2">
        <v>274.43</v>
      </c>
      <c r="AH1389" s="9">
        <f t="shared" si="8"/>
        <v>-0.007659256639</v>
      </c>
    </row>
    <row r="1390" ht="15.75" customHeight="1">
      <c r="B1390" s="13">
        <v>45114.0</v>
      </c>
      <c r="C1390" s="10">
        <v>148004.3980000002</v>
      </c>
      <c r="D1390" s="21">
        <f t="shared" si="1"/>
        <v>0.01015170312</v>
      </c>
      <c r="E1390" s="10">
        <v>175385.23300000024</v>
      </c>
      <c r="F1390" s="10">
        <v>217231.49000000014</v>
      </c>
      <c r="G1390" s="10">
        <f t="shared" si="2"/>
        <v>540621.1312</v>
      </c>
      <c r="H1390" s="11">
        <f t="shared" si="5"/>
        <v>0.003921395836</v>
      </c>
      <c r="J1390" s="12"/>
      <c r="K1390" s="12"/>
      <c r="L1390" s="12"/>
      <c r="M1390" s="12"/>
      <c r="N1390" s="12"/>
      <c r="O1390" s="12"/>
      <c r="P1390" s="12"/>
      <c r="Q1390" s="12">
        <v>45118.0</v>
      </c>
      <c r="R1390" s="2">
        <v>332.47</v>
      </c>
      <c r="S1390" s="3">
        <v>45206.0</v>
      </c>
      <c r="T1390" s="4">
        <f t="array" ref="T1390">XLOOKUP(S1390,'Agregado (2)'!$B$2:$B$1511,'Agregado (2)'!$H$2:$H$1511)</f>
        <v>0.0032695232</v>
      </c>
      <c r="V1390" s="12">
        <v>45118.0</v>
      </c>
      <c r="W1390" s="2">
        <v>339.26</v>
      </c>
      <c r="Y1390" s="12">
        <v>45118.0</v>
      </c>
      <c r="Z1390" s="2">
        <v>339.26</v>
      </c>
      <c r="AA1390" s="22">
        <f t="shared" si="7"/>
        <v>-0.008336316916</v>
      </c>
      <c r="AB1390" s="3">
        <v>45206.0</v>
      </c>
      <c r="AC1390" s="4">
        <f t="array" ref="AC1390">XLOOKUP(AB1390,'Agregado (2)'!$B$2:$B$1511,'Agregado (2)'!$H$2:$H$1511)</f>
        <v>0.0032695232</v>
      </c>
      <c r="AD1390" s="3">
        <v>45206.0</v>
      </c>
      <c r="AE1390" s="2">
        <v>1666.25</v>
      </c>
      <c r="AF1390" s="12">
        <v>45117.0</v>
      </c>
      <c r="AG1390" s="2">
        <v>269.61</v>
      </c>
      <c r="AH1390" s="9">
        <f t="shared" si="8"/>
        <v>-0.01771974898</v>
      </c>
    </row>
    <row r="1391" ht="15.75" customHeight="1">
      <c r="B1391" s="13">
        <v>45206.0</v>
      </c>
      <c r="C1391" s="10">
        <v>149670.6480000002</v>
      </c>
      <c r="D1391" s="21">
        <f t="shared" si="1"/>
        <v>0.01119521052</v>
      </c>
      <c r="E1391" s="10">
        <v>175385.23300000024</v>
      </c>
      <c r="F1391" s="10">
        <v>217335.70500000013</v>
      </c>
      <c r="G1391" s="10">
        <f t="shared" si="2"/>
        <v>542391.5972</v>
      </c>
      <c r="H1391" s="11">
        <f t="shared" si="5"/>
        <v>0.0032695232</v>
      </c>
      <c r="J1391" s="12"/>
      <c r="K1391" s="12"/>
      <c r="L1391" s="12"/>
      <c r="M1391" s="12"/>
      <c r="N1391" s="12"/>
      <c r="O1391" s="12"/>
      <c r="P1391" s="12"/>
      <c r="Q1391" s="12">
        <v>45119.0</v>
      </c>
      <c r="R1391" s="2">
        <v>337.2</v>
      </c>
      <c r="S1391" s="3">
        <v>45237.0</v>
      </c>
      <c r="T1391" s="4">
        <f t="array" ref="T1391">XLOOKUP(S1391,'Agregado (2)'!$B$2:$B$1511,'Agregado (2)'!$H$2:$H$1511)</f>
        <v>0.003176802965</v>
      </c>
      <c r="V1391" s="12">
        <v>45119.0</v>
      </c>
      <c r="W1391" s="2">
        <v>347.21</v>
      </c>
      <c r="Y1391" s="12">
        <v>45119.0</v>
      </c>
      <c r="Z1391" s="2">
        <v>347.21</v>
      </c>
      <c r="AA1391" s="22">
        <f t="shared" si="7"/>
        <v>0.02316300915</v>
      </c>
      <c r="AB1391" s="3">
        <v>45237.0</v>
      </c>
      <c r="AC1391" s="4">
        <f t="array" ref="AC1391">XLOOKUP(AB1391,'Agregado (2)'!$B$2:$B$1511,'Agregado (2)'!$H$2:$H$1511)</f>
        <v>0.003176802965</v>
      </c>
      <c r="AD1391" s="3">
        <v>45237.0</v>
      </c>
      <c r="AE1391" s="2">
        <v>1846.078</v>
      </c>
      <c r="AF1391" s="12">
        <v>45118.0</v>
      </c>
      <c r="AG1391" s="2">
        <v>269.79</v>
      </c>
      <c r="AH1391" s="9">
        <f t="shared" si="8"/>
        <v>0.0006674082561</v>
      </c>
    </row>
    <row r="1392" ht="15.75" customHeight="1">
      <c r="B1392" s="13">
        <v>45237.0</v>
      </c>
      <c r="C1392" s="10">
        <v>151516.7260000002</v>
      </c>
      <c r="D1392" s="21">
        <f t="shared" si="1"/>
        <v>0.01225882144</v>
      </c>
      <c r="E1392" s="10">
        <v>175230.58500000025</v>
      </c>
      <c r="F1392" s="10">
        <v>217370.08500000014</v>
      </c>
      <c r="G1392" s="10">
        <f t="shared" si="2"/>
        <v>544117.4083</v>
      </c>
      <c r="H1392" s="11">
        <f t="shared" si="5"/>
        <v>0.003176802965</v>
      </c>
      <c r="J1392" s="12"/>
      <c r="K1392" s="12"/>
      <c r="L1392" s="12"/>
      <c r="M1392" s="12"/>
      <c r="N1392" s="12"/>
      <c r="O1392" s="12"/>
      <c r="P1392" s="12"/>
      <c r="Q1392" s="12">
        <v>45120.0</v>
      </c>
      <c r="R1392" s="2">
        <v>342.66</v>
      </c>
      <c r="S1392" s="3">
        <v>45267.0</v>
      </c>
      <c r="T1392" s="4">
        <f t="array" ref="T1392">XLOOKUP(S1392,'Agregado (2)'!$B$2:$B$1511,'Agregado (2)'!$H$2:$H$1511)</f>
        <v>-0.003133932814</v>
      </c>
      <c r="V1392" s="12">
        <v>45120.0</v>
      </c>
      <c r="W1392" s="2">
        <v>350.51</v>
      </c>
      <c r="Y1392" s="12">
        <v>45120.0</v>
      </c>
      <c r="Z1392" s="2">
        <v>350.51</v>
      </c>
      <c r="AA1392" s="22">
        <f t="shared" si="7"/>
        <v>0.009459452523</v>
      </c>
      <c r="AB1392" s="3">
        <v>45267.0</v>
      </c>
      <c r="AC1392" s="4">
        <f t="array" ref="AC1392">XLOOKUP(AB1392,'Agregado (2)'!$B$2:$B$1511,'Agregado (2)'!$H$2:$H$1511)</f>
        <v>-0.003133932814</v>
      </c>
      <c r="AD1392" s="3">
        <v>45267.0</v>
      </c>
      <c r="AE1392" s="2">
        <v>-2389.56</v>
      </c>
      <c r="AF1392" s="12">
        <v>45119.0</v>
      </c>
      <c r="AG1392" s="2">
        <v>271.99</v>
      </c>
      <c r="AH1392" s="9">
        <f t="shared" si="8"/>
        <v>0.00812142232</v>
      </c>
    </row>
    <row r="1393" ht="15.75" customHeight="1">
      <c r="B1393" s="13">
        <v>45267.0</v>
      </c>
      <c r="C1393" s="10">
        <v>149127.1660000002</v>
      </c>
      <c r="D1393" s="21">
        <f t="shared" si="1"/>
        <v>-0.01589661646</v>
      </c>
      <c r="E1393" s="10">
        <v>175608.69700000025</v>
      </c>
      <c r="F1393" s="10">
        <v>217679.00300000014</v>
      </c>
      <c r="G1393" s="10">
        <f t="shared" si="2"/>
        <v>542414.8501</v>
      </c>
      <c r="H1393" s="11">
        <f t="shared" si="5"/>
        <v>-0.003133932814</v>
      </c>
      <c r="J1393" s="12"/>
      <c r="K1393" s="12"/>
      <c r="L1393" s="12"/>
      <c r="M1393" s="12"/>
      <c r="N1393" s="12"/>
      <c r="O1393" s="12"/>
      <c r="P1393" s="12"/>
      <c r="Q1393" s="12">
        <v>45121.0</v>
      </c>
      <c r="R1393" s="2">
        <v>345.24</v>
      </c>
      <c r="S1393" s="3" t="s">
        <v>838</v>
      </c>
      <c r="T1393" s="4">
        <f t="array" ref="T1393">XLOOKUP(S1393,'Agregado (2)'!$B$2:$B$1511,'Agregado (2)'!$H$2:$H$1511)</f>
        <v>0.007087273245</v>
      </c>
      <c r="V1393" s="12">
        <v>45121.0</v>
      </c>
      <c r="W1393" s="2">
        <v>353.15</v>
      </c>
      <c r="Y1393" s="12">
        <v>45121.0</v>
      </c>
      <c r="Z1393" s="2">
        <v>353.15</v>
      </c>
      <c r="AA1393" s="22">
        <f t="shared" si="7"/>
        <v>0.007503659117</v>
      </c>
      <c r="AB1393" s="3" t="s">
        <v>838</v>
      </c>
      <c r="AC1393" s="4">
        <f t="array" ref="AC1393">XLOOKUP(AB1393,'Agregado (2)'!$B$2:$B$1511,'Agregado (2)'!$H$2:$H$1511)</f>
        <v>0.007087273245</v>
      </c>
      <c r="AD1393" s="3" t="s">
        <v>838</v>
      </c>
      <c r="AE1393" s="2">
        <v>3499.504</v>
      </c>
      <c r="AF1393" s="12">
        <v>45120.0</v>
      </c>
      <c r="AG1393" s="2">
        <v>277.9</v>
      </c>
      <c r="AH1393" s="9">
        <f t="shared" si="8"/>
        <v>0.02149603583</v>
      </c>
    </row>
    <row r="1394" ht="15.75" customHeight="1">
      <c r="B1394" s="13" t="s">
        <v>838</v>
      </c>
      <c r="C1394" s="10">
        <v>152626.6700000002</v>
      </c>
      <c r="D1394" s="21">
        <f t="shared" si="1"/>
        <v>0.02319546918</v>
      </c>
      <c r="E1394" s="10">
        <v>175877.58400000024</v>
      </c>
      <c r="F1394" s="10">
        <v>217768.47000000015</v>
      </c>
      <c r="G1394" s="10">
        <f t="shared" si="2"/>
        <v>546272.7472</v>
      </c>
      <c r="H1394" s="11">
        <f t="shared" si="5"/>
        <v>0.007087273245</v>
      </c>
      <c r="J1394" s="12"/>
      <c r="K1394" s="12"/>
      <c r="L1394" s="12"/>
      <c r="M1394" s="12"/>
      <c r="N1394" s="12"/>
      <c r="O1394" s="12"/>
      <c r="P1394" s="12"/>
      <c r="Q1394" s="12">
        <v>45124.0</v>
      </c>
      <c r="R1394" s="2">
        <v>345.73</v>
      </c>
      <c r="S1394" s="3" t="s">
        <v>839</v>
      </c>
      <c r="T1394" s="4">
        <f t="array" ref="T1394">XLOOKUP(S1394,'Agregado (2)'!$B$2:$B$1511,'Agregado (2)'!$H$2:$H$1511)</f>
        <v>-0.002075882606</v>
      </c>
      <c r="V1394" s="12">
        <v>45124.0</v>
      </c>
      <c r="W1394" s="2">
        <v>356.41</v>
      </c>
      <c r="Y1394" s="12">
        <v>45124.0</v>
      </c>
      <c r="Z1394" s="2">
        <v>356.41</v>
      </c>
      <c r="AA1394" s="22">
        <f t="shared" si="7"/>
        <v>0.009188857709</v>
      </c>
      <c r="AB1394" s="3" t="s">
        <v>839</v>
      </c>
      <c r="AC1394" s="4">
        <f t="array" ref="AC1394">XLOOKUP(AB1394,'Agregado (2)'!$B$2:$B$1511,'Agregado (2)'!$H$2:$H$1511)</f>
        <v>-0.002075882606</v>
      </c>
      <c r="AD1394" s="3" t="s">
        <v>839</v>
      </c>
      <c r="AE1394" s="2">
        <v>-2225.603</v>
      </c>
      <c r="AF1394" s="12">
        <v>45121.0</v>
      </c>
      <c r="AG1394" s="2">
        <v>281.38</v>
      </c>
      <c r="AH1394" s="9">
        <f t="shared" si="8"/>
        <v>0.0124447322</v>
      </c>
    </row>
    <row r="1395" ht="15.75" customHeight="1">
      <c r="B1395" s="13" t="s">
        <v>839</v>
      </c>
      <c r="C1395" s="10">
        <v>150401.06700000018</v>
      </c>
      <c r="D1395" s="21">
        <f t="shared" si="1"/>
        <v>-0.01468936832</v>
      </c>
      <c r="E1395" s="10">
        <v>176578.16600000023</v>
      </c>
      <c r="F1395" s="10">
        <v>218160.70700000014</v>
      </c>
      <c r="G1395" s="10">
        <f t="shared" si="2"/>
        <v>545139.9253</v>
      </c>
      <c r="H1395" s="11">
        <f t="shared" si="5"/>
        <v>-0.002075882606</v>
      </c>
      <c r="J1395" s="12"/>
      <c r="K1395" s="12"/>
      <c r="L1395" s="12"/>
      <c r="M1395" s="12"/>
      <c r="N1395" s="12"/>
      <c r="O1395" s="12"/>
      <c r="P1395" s="12"/>
      <c r="Q1395" s="12">
        <v>45125.0</v>
      </c>
      <c r="R1395" s="2">
        <v>359.49</v>
      </c>
      <c r="S1395" s="3" t="s">
        <v>840</v>
      </c>
      <c r="T1395" s="4">
        <f t="array" ref="T1395">XLOOKUP(S1395,'Agregado (2)'!$B$2:$B$1511,'Agregado (2)'!$H$2:$H$1511)</f>
        <v>-0.008201734127</v>
      </c>
      <c r="V1395" s="12">
        <v>45125.0</v>
      </c>
      <c r="W1395" s="2">
        <v>359.44</v>
      </c>
      <c r="Y1395" s="12">
        <v>45125.0</v>
      </c>
      <c r="Z1395" s="2">
        <v>359.44</v>
      </c>
      <c r="AA1395" s="22">
        <f t="shared" si="7"/>
        <v>0.008465511197</v>
      </c>
      <c r="AB1395" s="3" t="s">
        <v>840</v>
      </c>
      <c r="AC1395" s="4">
        <f t="array" ref="AC1395">XLOOKUP(AB1395,'Agregado (2)'!$B$2:$B$1511,'Agregado (2)'!$H$2:$H$1511)</f>
        <v>-0.008201734127</v>
      </c>
      <c r="AD1395" s="3" t="s">
        <v>840</v>
      </c>
      <c r="AE1395" s="2">
        <v>-6198.496</v>
      </c>
      <c r="AF1395" s="12">
        <v>45124.0</v>
      </c>
      <c r="AG1395" s="2">
        <v>290.38</v>
      </c>
      <c r="AH1395" s="9">
        <f t="shared" si="8"/>
        <v>0.03148434111</v>
      </c>
    </row>
    <row r="1396" ht="15.75" customHeight="1">
      <c r="B1396" s="13" t="s">
        <v>840</v>
      </c>
      <c r="C1396" s="10">
        <v>144202.57100000017</v>
      </c>
      <c r="D1396" s="21">
        <f t="shared" si="1"/>
        <v>-0.04208645181</v>
      </c>
      <c r="E1396" s="10">
        <v>176645.89700000023</v>
      </c>
      <c r="F1396" s="10">
        <v>219838.69200000013</v>
      </c>
      <c r="G1396" s="10">
        <f t="shared" si="2"/>
        <v>540687.1179</v>
      </c>
      <c r="H1396" s="11">
        <f t="shared" si="5"/>
        <v>-0.008201734127</v>
      </c>
      <c r="J1396" s="12"/>
      <c r="K1396" s="12"/>
      <c r="L1396" s="12"/>
      <c r="M1396" s="12"/>
      <c r="N1396" s="12"/>
      <c r="O1396" s="12"/>
      <c r="P1396" s="12"/>
      <c r="Q1396" s="12">
        <v>45126.0</v>
      </c>
      <c r="R1396" s="2">
        <v>355.08</v>
      </c>
      <c r="S1396" s="3" t="s">
        <v>841</v>
      </c>
      <c r="T1396" s="4">
        <f t="array" ref="T1396">XLOOKUP(S1396,'Agregado (2)'!$B$2:$B$1511,'Agregado (2)'!$H$2:$H$1511)</f>
        <v>0.0001901259821</v>
      </c>
      <c r="V1396" s="12">
        <v>45126.0</v>
      </c>
      <c r="W1396" s="2">
        <v>359.54</v>
      </c>
      <c r="Y1396" s="12">
        <v>45126.0</v>
      </c>
      <c r="Z1396" s="2">
        <v>359.54</v>
      </c>
      <c r="AA1396" s="22">
        <f t="shared" si="7"/>
        <v>0.0002781718564</v>
      </c>
      <c r="AB1396" s="3" t="s">
        <v>841</v>
      </c>
      <c r="AC1396" s="4">
        <f t="array" ref="AC1396">XLOOKUP(AB1396,'Agregado (2)'!$B$2:$B$1511,'Agregado (2)'!$H$2:$H$1511)</f>
        <v>0.0001901259821</v>
      </c>
      <c r="AD1396" s="3" t="s">
        <v>841</v>
      </c>
      <c r="AE1396" s="2">
        <v>-811.616</v>
      </c>
      <c r="AF1396" s="12">
        <v>45125.0</v>
      </c>
      <c r="AG1396" s="2">
        <v>293.34</v>
      </c>
      <c r="AH1396" s="9">
        <f t="shared" si="8"/>
        <v>0.01014193576</v>
      </c>
    </row>
    <row r="1397" ht="15.75" customHeight="1">
      <c r="B1397" s="13" t="s">
        <v>841</v>
      </c>
      <c r="C1397" s="10">
        <v>143390.95500000016</v>
      </c>
      <c r="D1397" s="21">
        <f t="shared" si="1"/>
        <v>-0.005644203233</v>
      </c>
      <c r="E1397" s="10">
        <v>177371.14400000023</v>
      </c>
      <c r="F1397" s="10">
        <v>220027.83300000013</v>
      </c>
      <c r="G1397" s="10">
        <f t="shared" si="2"/>
        <v>540789.9264</v>
      </c>
      <c r="H1397" s="11">
        <f t="shared" si="5"/>
        <v>0.0001901259821</v>
      </c>
      <c r="J1397" s="12"/>
      <c r="K1397" s="12"/>
      <c r="L1397" s="12"/>
      <c r="M1397" s="12"/>
      <c r="N1397" s="12"/>
      <c r="O1397" s="12"/>
      <c r="P1397" s="12"/>
      <c r="Q1397" s="12">
        <v>45127.0</v>
      </c>
      <c r="R1397" s="2">
        <v>346.87</v>
      </c>
      <c r="S1397" s="3" t="s">
        <v>842</v>
      </c>
      <c r="T1397" s="4">
        <f t="array" ref="T1397">XLOOKUP(S1397,'Agregado (2)'!$B$2:$B$1511,'Agregado (2)'!$H$2:$H$1511)</f>
        <v>-0.001076433997</v>
      </c>
      <c r="V1397" s="12">
        <v>45127.0</v>
      </c>
      <c r="W1397" s="2">
        <v>358.85</v>
      </c>
      <c r="Y1397" s="12">
        <v>45127.0</v>
      </c>
      <c r="Z1397" s="2">
        <v>358.85</v>
      </c>
      <c r="AA1397" s="22">
        <f t="shared" si="7"/>
        <v>-0.001920962742</v>
      </c>
      <c r="AB1397" s="3" t="s">
        <v>842</v>
      </c>
      <c r="AC1397" s="4">
        <f t="array" ref="AC1397">XLOOKUP(AB1397,'Agregado (2)'!$B$2:$B$1511,'Agregado (2)'!$H$2:$H$1511)</f>
        <v>-0.001076433997</v>
      </c>
      <c r="AD1397" s="3" t="s">
        <v>842</v>
      </c>
      <c r="AE1397" s="2">
        <v>-158.937</v>
      </c>
      <c r="AF1397" s="12">
        <v>45126.0</v>
      </c>
      <c r="AG1397" s="2">
        <v>291.26</v>
      </c>
      <c r="AH1397" s="9">
        <f t="shared" si="8"/>
        <v>-0.007116006764</v>
      </c>
    </row>
    <row r="1398" ht="15.75" customHeight="1">
      <c r="B1398" s="13" t="s">
        <v>842</v>
      </c>
      <c r="C1398" s="10">
        <v>143232.01800000016</v>
      </c>
      <c r="D1398" s="21">
        <f t="shared" si="1"/>
        <v>-0.001109031943</v>
      </c>
      <c r="E1398" s="10">
        <v>178443.93200000023</v>
      </c>
      <c r="F1398" s="10">
        <v>218532.16600000014</v>
      </c>
      <c r="G1398" s="10">
        <f t="shared" si="2"/>
        <v>540208.1149</v>
      </c>
      <c r="H1398" s="11">
        <f t="shared" si="5"/>
        <v>-0.001076433997</v>
      </c>
      <c r="J1398" s="12"/>
      <c r="K1398" s="12"/>
      <c r="L1398" s="12"/>
      <c r="M1398" s="12"/>
      <c r="N1398" s="12"/>
      <c r="O1398" s="12"/>
      <c r="P1398" s="12"/>
      <c r="Q1398" s="12">
        <v>45128.0</v>
      </c>
      <c r="R1398" s="2">
        <v>343.77</v>
      </c>
      <c r="S1398" s="3" t="s">
        <v>843</v>
      </c>
      <c r="T1398" s="4">
        <f t="array" ref="T1398">XLOOKUP(S1398,'Agregado (2)'!$B$2:$B$1511,'Agregado (2)'!$H$2:$H$1511)</f>
        <v>-0.0003679758827</v>
      </c>
      <c r="V1398" s="12">
        <v>45128.0</v>
      </c>
      <c r="W1398" s="2">
        <v>357.78</v>
      </c>
      <c r="Y1398" s="12">
        <v>45128.0</v>
      </c>
      <c r="Z1398" s="2">
        <v>357.78</v>
      </c>
      <c r="AA1398" s="22">
        <f t="shared" si="7"/>
        <v>-0.002986201513</v>
      </c>
      <c r="AB1398" s="3" t="s">
        <v>843</v>
      </c>
      <c r="AC1398" s="4">
        <f t="array" ref="AC1398">XLOOKUP(AB1398,'Agregado (2)'!$B$2:$B$1511,'Agregado (2)'!$H$2:$H$1511)</f>
        <v>-0.0003679758827</v>
      </c>
      <c r="AD1398" s="3" t="s">
        <v>843</v>
      </c>
      <c r="AE1398" s="2">
        <v>-728.288</v>
      </c>
      <c r="AF1398" s="12">
        <v>45127.0</v>
      </c>
      <c r="AG1398" s="2">
        <v>262.9</v>
      </c>
      <c r="AH1398" s="9">
        <f t="shared" si="8"/>
        <v>-0.1024426073</v>
      </c>
    </row>
    <row r="1399" ht="15.75" customHeight="1">
      <c r="B1399" s="13" t="s">
        <v>843</v>
      </c>
      <c r="C1399" s="10">
        <v>142503.73000000016</v>
      </c>
      <c r="D1399" s="21">
        <f t="shared" si="1"/>
        <v>-0.005097644115</v>
      </c>
      <c r="E1399" s="10">
        <v>178718.48600000024</v>
      </c>
      <c r="F1399" s="10">
        <v>218787.15700000015</v>
      </c>
      <c r="G1399" s="10">
        <f t="shared" si="2"/>
        <v>540009.3679</v>
      </c>
      <c r="H1399" s="11">
        <f t="shared" si="5"/>
        <v>-0.0003679758827</v>
      </c>
      <c r="J1399" s="12"/>
      <c r="K1399" s="12"/>
      <c r="L1399" s="12"/>
      <c r="M1399" s="12"/>
      <c r="N1399" s="12"/>
      <c r="O1399" s="12"/>
      <c r="P1399" s="12"/>
      <c r="Q1399" s="12">
        <v>45131.0</v>
      </c>
      <c r="R1399" s="2">
        <v>345.11</v>
      </c>
      <c r="S1399" s="3" t="s">
        <v>844</v>
      </c>
      <c r="T1399" s="4">
        <f t="array" ref="T1399">XLOOKUP(S1399,'Agregado (2)'!$B$2:$B$1511,'Agregado (2)'!$H$2:$H$1511)</f>
        <v>0.01208384884</v>
      </c>
      <c r="V1399" s="12">
        <v>45131.0</v>
      </c>
      <c r="W1399" s="2">
        <v>356.88</v>
      </c>
      <c r="Y1399" s="12">
        <v>45131.0</v>
      </c>
      <c r="Z1399" s="2">
        <v>356.88</v>
      </c>
      <c r="AA1399" s="22">
        <f t="shared" si="7"/>
        <v>-0.002518681543</v>
      </c>
      <c r="AB1399" s="3" t="s">
        <v>844</v>
      </c>
      <c r="AC1399" s="4">
        <f t="array" ref="AC1399">XLOOKUP(AB1399,'Agregado (2)'!$B$2:$B$1511,'Agregado (2)'!$H$2:$H$1511)</f>
        <v>0.01208384884</v>
      </c>
      <c r="AD1399" s="3" t="s">
        <v>844</v>
      </c>
      <c r="AE1399" s="2">
        <v>3707.634</v>
      </c>
      <c r="AF1399" s="12">
        <v>45128.0</v>
      </c>
      <c r="AG1399" s="2">
        <v>260.02</v>
      </c>
      <c r="AH1399" s="9">
        <f t="shared" si="8"/>
        <v>-0.0110151806</v>
      </c>
    </row>
    <row r="1400" ht="15.75" customHeight="1">
      <c r="B1400" s="13" t="s">
        <v>844</v>
      </c>
      <c r="C1400" s="10">
        <v>146211.36400000015</v>
      </c>
      <c r="D1400" s="21">
        <f t="shared" si="1"/>
        <v>0.02568509863</v>
      </c>
      <c r="E1400" s="10">
        <v>181241.19100000022</v>
      </c>
      <c r="F1400" s="10">
        <v>219121.76400000014</v>
      </c>
      <c r="G1400" s="10">
        <f t="shared" si="2"/>
        <v>546574.3447</v>
      </c>
      <c r="H1400" s="11">
        <f t="shared" si="5"/>
        <v>0.01208384884</v>
      </c>
      <c r="J1400" s="12"/>
      <c r="K1400" s="12"/>
      <c r="L1400" s="12"/>
      <c r="M1400" s="12"/>
      <c r="N1400" s="12"/>
      <c r="O1400" s="12"/>
      <c r="P1400" s="12"/>
      <c r="Q1400" s="12">
        <v>45132.0</v>
      </c>
      <c r="R1400" s="2">
        <v>350.98</v>
      </c>
      <c r="S1400" s="3" t="s">
        <v>845</v>
      </c>
      <c r="T1400" s="4">
        <f t="array" ref="T1400">XLOOKUP(S1400,'Agregado (2)'!$B$2:$B$1511,'Agregado (2)'!$H$2:$H$1511)</f>
        <v>0.0008717090936</v>
      </c>
      <c r="V1400" s="12">
        <v>45132.0</v>
      </c>
      <c r="W1400" s="2">
        <v>361.7</v>
      </c>
      <c r="Y1400" s="12">
        <v>45132.0</v>
      </c>
      <c r="Z1400" s="2">
        <v>361.7</v>
      </c>
      <c r="AA1400" s="22">
        <f t="shared" si="7"/>
        <v>0.01341554814</v>
      </c>
      <c r="AB1400" s="3" t="s">
        <v>845</v>
      </c>
      <c r="AC1400" s="4">
        <f t="array" ref="AC1400">XLOOKUP(AB1400,'Agregado (2)'!$B$2:$B$1511,'Agregado (2)'!$H$2:$H$1511)</f>
        <v>0.0008717090936</v>
      </c>
      <c r="AD1400" s="3" t="s">
        <v>845</v>
      </c>
      <c r="AE1400" s="2">
        <v>180.917</v>
      </c>
      <c r="AF1400" s="12">
        <v>45131.0</v>
      </c>
      <c r="AG1400" s="2">
        <v>269.06</v>
      </c>
      <c r="AH1400" s="9">
        <f t="shared" si="8"/>
        <v>0.03417585192</v>
      </c>
    </row>
    <row r="1401" ht="15.75" customHeight="1">
      <c r="B1401" s="13" t="s">
        <v>845</v>
      </c>
      <c r="C1401" s="10">
        <v>146392.28100000013</v>
      </c>
      <c r="D1401" s="21">
        <f t="shared" si="1"/>
        <v>0.001236601294</v>
      </c>
      <c r="E1401" s="10">
        <v>181445.8010000002</v>
      </c>
      <c r="F1401" s="10">
        <v>219212.92300000016</v>
      </c>
      <c r="G1401" s="10">
        <f t="shared" si="2"/>
        <v>547051.0062</v>
      </c>
      <c r="H1401" s="11">
        <f t="shared" si="5"/>
        <v>0.0008717090936</v>
      </c>
      <c r="J1401" s="12"/>
      <c r="K1401" s="12"/>
      <c r="L1401" s="12"/>
      <c r="M1401" s="12"/>
      <c r="N1401" s="12"/>
      <c r="O1401" s="12"/>
      <c r="P1401" s="12"/>
      <c r="Q1401" s="12">
        <v>45133.0</v>
      </c>
      <c r="R1401" s="2">
        <v>337.77</v>
      </c>
      <c r="S1401" s="3" t="s">
        <v>846</v>
      </c>
      <c r="T1401" s="4">
        <f t="array" ref="T1401">XLOOKUP(S1401,'Agregado (2)'!$B$2:$B$1511,'Agregado (2)'!$H$2:$H$1511)</f>
        <v>-0.005837378607</v>
      </c>
      <c r="V1401" s="12">
        <v>45133.0</v>
      </c>
      <c r="W1401" s="2">
        <v>359.25</v>
      </c>
      <c r="Y1401" s="12">
        <v>45133.0</v>
      </c>
      <c r="Z1401" s="2">
        <v>359.25</v>
      </c>
      <c r="AA1401" s="22">
        <f t="shared" si="7"/>
        <v>-0.006796613999</v>
      </c>
      <c r="AB1401" s="3" t="s">
        <v>846</v>
      </c>
      <c r="AC1401" s="4">
        <f t="array" ref="AC1401">XLOOKUP(AB1401,'Agregado (2)'!$B$2:$B$1511,'Agregado (2)'!$H$2:$H$1511)</f>
        <v>-0.005837378607</v>
      </c>
      <c r="AD1401" s="3" t="s">
        <v>846</v>
      </c>
      <c r="AE1401" s="2">
        <v>-3519.451</v>
      </c>
      <c r="AF1401" s="12">
        <v>45132.0</v>
      </c>
      <c r="AG1401" s="2">
        <v>265.28</v>
      </c>
      <c r="AH1401" s="9">
        <f t="shared" si="8"/>
        <v>-0.01414853111</v>
      </c>
    </row>
    <row r="1402" ht="15.75" customHeight="1">
      <c r="B1402" s="13" t="s">
        <v>846</v>
      </c>
      <c r="C1402" s="10">
        <v>142872.83000000013</v>
      </c>
      <c r="D1402" s="21">
        <f t="shared" si="1"/>
        <v>-0.02433494083</v>
      </c>
      <c r="E1402" s="10">
        <v>181514.2800000002</v>
      </c>
      <c r="F1402" s="10">
        <v>219479.87900000016</v>
      </c>
      <c r="G1402" s="10">
        <f t="shared" si="2"/>
        <v>543866.9647</v>
      </c>
      <c r="H1402" s="11">
        <f t="shared" si="5"/>
        <v>-0.005837378607</v>
      </c>
      <c r="J1402" s="12"/>
      <c r="K1402" s="12"/>
      <c r="L1402" s="12"/>
      <c r="M1402" s="12"/>
      <c r="N1402" s="12"/>
      <c r="O1402" s="12"/>
      <c r="P1402" s="12"/>
      <c r="Q1402" s="12">
        <v>45134.0</v>
      </c>
      <c r="R1402" s="2">
        <v>330.72</v>
      </c>
      <c r="S1402" s="3" t="s">
        <v>847</v>
      </c>
      <c r="T1402" s="4">
        <f t="array" ref="T1402">XLOOKUP(S1402,'Agregado (2)'!$B$2:$B$1511,'Agregado (2)'!$H$2:$H$1511)</f>
        <v>0.003708016865</v>
      </c>
      <c r="V1402" s="12">
        <v>45134.0</v>
      </c>
      <c r="W1402" s="2">
        <v>351.39</v>
      </c>
      <c r="Y1402" s="12">
        <v>45134.0</v>
      </c>
      <c r="Z1402" s="2">
        <v>351.39</v>
      </c>
      <c r="AA1402" s="22">
        <f t="shared" si="7"/>
        <v>-0.02212180721</v>
      </c>
      <c r="AB1402" s="3" t="s">
        <v>847</v>
      </c>
      <c r="AC1402" s="4">
        <f t="array" ref="AC1402">XLOOKUP(AB1402,'Agregado (2)'!$B$2:$B$1511,'Agregado (2)'!$H$2:$H$1511)</f>
        <v>0.003708016865</v>
      </c>
      <c r="AD1402" s="3" t="s">
        <v>847</v>
      </c>
      <c r="AE1402" s="2">
        <v>728.65</v>
      </c>
      <c r="AF1402" s="12">
        <v>45133.0</v>
      </c>
      <c r="AG1402" s="2">
        <v>264.35</v>
      </c>
      <c r="AH1402" s="9">
        <f t="shared" si="8"/>
        <v>-0.003511889265</v>
      </c>
    </row>
    <row r="1403" ht="15.75" customHeight="1">
      <c r="B1403" s="13" t="s">
        <v>847</v>
      </c>
      <c r="C1403" s="10">
        <v>143601.48000000013</v>
      </c>
      <c r="D1403" s="21">
        <f t="shared" si="1"/>
        <v>0.00508702907</v>
      </c>
      <c r="E1403" s="10">
        <v>182155.2300000002</v>
      </c>
      <c r="F1403" s="10">
        <v>220130.66100000017</v>
      </c>
      <c r="G1403" s="10">
        <f t="shared" si="2"/>
        <v>545887.3761</v>
      </c>
      <c r="H1403" s="11">
        <f t="shared" si="5"/>
        <v>0.003708016865</v>
      </c>
      <c r="J1403" s="12"/>
      <c r="K1403" s="12"/>
      <c r="L1403" s="12"/>
      <c r="M1403" s="12"/>
      <c r="N1403" s="12"/>
      <c r="O1403" s="12"/>
      <c r="P1403" s="12"/>
      <c r="Q1403" s="12">
        <v>45135.0</v>
      </c>
      <c r="R1403" s="2">
        <v>338.37</v>
      </c>
      <c r="S1403" s="3" t="s">
        <v>848</v>
      </c>
      <c r="T1403" s="4">
        <f t="array" ref="T1403">XLOOKUP(S1403,'Agregado (2)'!$B$2:$B$1511,'Agregado (2)'!$H$2:$H$1511)</f>
        <v>0.005204383052</v>
      </c>
      <c r="V1403" s="12">
        <v>45135.0</v>
      </c>
      <c r="W1403" s="2">
        <v>353.46</v>
      </c>
      <c r="Y1403" s="12">
        <v>45135.0</v>
      </c>
      <c r="Z1403" s="2">
        <v>353.46</v>
      </c>
      <c r="AA1403" s="22">
        <f t="shared" si="7"/>
        <v>0.005873607012</v>
      </c>
      <c r="AB1403" s="3" t="s">
        <v>848</v>
      </c>
      <c r="AC1403" s="4">
        <f t="array" ref="AC1403">XLOOKUP(AB1403,'Agregado (2)'!$B$2:$B$1511,'Agregado (2)'!$H$2:$H$1511)</f>
        <v>0.005204383052</v>
      </c>
      <c r="AD1403" s="3" t="s">
        <v>848</v>
      </c>
      <c r="AE1403" s="2">
        <v>1411.564</v>
      </c>
      <c r="AF1403" s="12">
        <v>45134.0</v>
      </c>
      <c r="AG1403" s="2">
        <v>255.71</v>
      </c>
      <c r="AH1403" s="9">
        <f t="shared" si="8"/>
        <v>-0.03322999282</v>
      </c>
    </row>
    <row r="1404" ht="15.75" customHeight="1">
      <c r="B1404" s="13" t="s">
        <v>848</v>
      </c>
      <c r="C1404" s="10">
        <v>145013.04400000014</v>
      </c>
      <c r="D1404" s="21">
        <f t="shared" si="1"/>
        <v>0.009781734028</v>
      </c>
      <c r="E1404" s="10">
        <v>183002.08000000022</v>
      </c>
      <c r="F1404" s="10">
        <v>220720.65500000017</v>
      </c>
      <c r="G1404" s="10">
        <f t="shared" si="2"/>
        <v>548735.7888</v>
      </c>
      <c r="H1404" s="11">
        <f t="shared" si="5"/>
        <v>0.005204383052</v>
      </c>
      <c r="J1404" s="12"/>
      <c r="K1404" s="12"/>
      <c r="L1404" s="12"/>
      <c r="M1404" s="12"/>
      <c r="N1404" s="12"/>
      <c r="O1404" s="12"/>
      <c r="P1404" s="12"/>
      <c r="Q1404" s="12">
        <v>45138.0</v>
      </c>
      <c r="R1404" s="2">
        <v>335.92</v>
      </c>
      <c r="S1404" s="3" t="s">
        <v>849</v>
      </c>
      <c r="T1404" s="4">
        <f t="array" ref="T1404">XLOOKUP(S1404,'Agregado (2)'!$B$2:$B$1511,'Agregado (2)'!$H$2:$H$1511)</f>
        <v>0.003778378135</v>
      </c>
      <c r="V1404" s="12">
        <v>45138.0</v>
      </c>
      <c r="W1404" s="2">
        <v>352.75</v>
      </c>
      <c r="Y1404" s="12">
        <v>45138.0</v>
      </c>
      <c r="Z1404" s="2">
        <v>352.75</v>
      </c>
      <c r="AA1404" s="22">
        <f t="shared" si="7"/>
        <v>-0.002010734029</v>
      </c>
      <c r="AB1404" s="3" t="s">
        <v>849</v>
      </c>
      <c r="AC1404" s="4">
        <f t="array" ref="AC1404">XLOOKUP(AB1404,'Agregado (2)'!$B$2:$B$1511,'Agregado (2)'!$H$2:$H$1511)</f>
        <v>0.003778378135</v>
      </c>
      <c r="AD1404" s="3" t="s">
        <v>849</v>
      </c>
      <c r="AE1404" s="2">
        <v>1741.939</v>
      </c>
      <c r="AF1404" s="12">
        <v>45135.0</v>
      </c>
      <c r="AG1404" s="2">
        <v>266.44</v>
      </c>
      <c r="AH1404" s="9">
        <f t="shared" si="8"/>
        <v>0.04110508768</v>
      </c>
    </row>
    <row r="1405" ht="15.75" customHeight="1">
      <c r="B1405" s="13" t="s">
        <v>849</v>
      </c>
      <c r="C1405" s="10">
        <v>146754.98300000015</v>
      </c>
      <c r="D1405" s="21">
        <f t="shared" si="1"/>
        <v>0.01194071684</v>
      </c>
      <c r="E1405" s="10">
        <v>183093.04900000023</v>
      </c>
      <c r="F1405" s="10">
        <v>220964.99800000017</v>
      </c>
      <c r="G1405" s="10">
        <f t="shared" si="2"/>
        <v>550813.0419</v>
      </c>
      <c r="H1405" s="11">
        <f t="shared" si="5"/>
        <v>0.003778378135</v>
      </c>
      <c r="J1405" s="12"/>
      <c r="K1405" s="12"/>
      <c r="L1405" s="12"/>
      <c r="M1405" s="12"/>
      <c r="N1405" s="12"/>
      <c r="O1405" s="12"/>
      <c r="P1405" s="12"/>
      <c r="Q1405" s="12">
        <v>45139.0</v>
      </c>
      <c r="R1405" s="2">
        <v>336.34</v>
      </c>
      <c r="S1405" s="3" t="s">
        <v>850</v>
      </c>
      <c r="T1405" s="4">
        <f t="array" ref="T1405">XLOOKUP(S1405,'Agregado (2)'!$B$2:$B$1511,'Agregado (2)'!$H$2:$H$1511)</f>
        <v>-0.001100200139</v>
      </c>
      <c r="V1405" s="12">
        <v>45139.0</v>
      </c>
      <c r="W1405" s="2">
        <v>352.36</v>
      </c>
      <c r="Y1405" s="12">
        <v>45139.0</v>
      </c>
      <c r="Z1405" s="2">
        <v>352.36</v>
      </c>
      <c r="AA1405" s="22">
        <f t="shared" si="7"/>
        <v>-0.001106210491</v>
      </c>
      <c r="AB1405" s="3" t="s">
        <v>850</v>
      </c>
      <c r="AC1405" s="4">
        <f t="array" ref="AC1405">XLOOKUP(AB1405,'Agregado (2)'!$B$2:$B$1511,'Agregado (2)'!$H$2:$H$1511)</f>
        <v>-0.001100200139</v>
      </c>
      <c r="AD1405" s="3" t="s">
        <v>850</v>
      </c>
      <c r="AE1405" s="2">
        <v>-936.763</v>
      </c>
      <c r="AF1405" s="12">
        <v>45138.0</v>
      </c>
      <c r="AG1405" s="2">
        <v>267.43</v>
      </c>
      <c r="AH1405" s="9">
        <f t="shared" si="8"/>
        <v>0.003708772303</v>
      </c>
    </row>
    <row r="1406" ht="15.75" customHeight="1">
      <c r="B1406" s="13" t="s">
        <v>850</v>
      </c>
      <c r="C1406" s="10">
        <v>145818.22000000015</v>
      </c>
      <c r="D1406" s="21">
        <f t="shared" si="1"/>
        <v>-0.006403636365</v>
      </c>
      <c r="E1406" s="10">
        <v>183345.70900000024</v>
      </c>
      <c r="F1406" s="10">
        <v>221043.44800000018</v>
      </c>
      <c r="G1406" s="10">
        <f t="shared" si="2"/>
        <v>550207.3706</v>
      </c>
      <c r="H1406" s="11">
        <f t="shared" si="5"/>
        <v>-0.001100200139</v>
      </c>
      <c r="J1406" s="12"/>
      <c r="K1406" s="12"/>
      <c r="L1406" s="12"/>
      <c r="M1406" s="12"/>
      <c r="N1406" s="12"/>
      <c r="O1406" s="12"/>
      <c r="P1406" s="12"/>
      <c r="Q1406" s="12">
        <v>45140.0</v>
      </c>
      <c r="R1406" s="2">
        <v>327.5</v>
      </c>
      <c r="S1406" s="3">
        <v>44934.0</v>
      </c>
      <c r="T1406" s="4">
        <f t="array" ref="T1406">XLOOKUP(S1406,'Agregado (2)'!$B$2:$B$1511,'Agregado (2)'!$H$2:$H$1511)</f>
        <v>0.00456838395</v>
      </c>
      <c r="V1406" s="12">
        <v>45140.0</v>
      </c>
      <c r="W1406" s="2">
        <v>343.67</v>
      </c>
      <c r="Y1406" s="12">
        <v>45140.0</v>
      </c>
      <c r="Z1406" s="2">
        <v>343.67</v>
      </c>
      <c r="AA1406" s="22">
        <f t="shared" si="7"/>
        <v>-0.02497148562</v>
      </c>
      <c r="AB1406" s="3">
        <v>44934.0</v>
      </c>
      <c r="AC1406" s="4">
        <f t="array" ref="AC1406">XLOOKUP(AB1406,'Agregado (2)'!$B$2:$B$1511,'Agregado (2)'!$H$2:$H$1511)</f>
        <v>0.00456838395</v>
      </c>
      <c r="AD1406" s="3">
        <v>44934.0</v>
      </c>
      <c r="AE1406" s="2">
        <v>1807.676</v>
      </c>
      <c r="AF1406" s="12">
        <v>45139.0</v>
      </c>
      <c r="AG1406" s="2">
        <v>261.07</v>
      </c>
      <c r="AH1406" s="9">
        <f t="shared" si="8"/>
        <v>-0.02406927925</v>
      </c>
    </row>
    <row r="1407" ht="15.75" customHeight="1">
      <c r="B1407" s="13">
        <v>44934.0</v>
      </c>
      <c r="C1407" s="10">
        <v>147625.89600000015</v>
      </c>
      <c r="D1407" s="21">
        <f t="shared" si="1"/>
        <v>0.01232056646</v>
      </c>
      <c r="E1407" s="10">
        <v>183713.76500000025</v>
      </c>
      <c r="F1407" s="10">
        <v>221387.00600000017</v>
      </c>
      <c r="G1407" s="10">
        <f t="shared" si="2"/>
        <v>552726.6793</v>
      </c>
      <c r="H1407" s="11">
        <f t="shared" si="5"/>
        <v>0.00456838395</v>
      </c>
      <c r="J1407" s="12"/>
      <c r="K1407" s="12"/>
      <c r="L1407" s="12"/>
      <c r="M1407" s="12"/>
      <c r="N1407" s="12"/>
      <c r="O1407" s="12"/>
      <c r="P1407" s="12"/>
      <c r="Q1407" s="12">
        <v>45141.0</v>
      </c>
      <c r="R1407" s="2">
        <v>326.66</v>
      </c>
      <c r="S1407" s="3">
        <v>44965.0</v>
      </c>
      <c r="T1407" s="4">
        <f t="array" ref="T1407">XLOOKUP(S1407,'Agregado (2)'!$B$2:$B$1511,'Agregado (2)'!$H$2:$H$1511)</f>
        <v>-0.00516743296</v>
      </c>
      <c r="V1407" s="12">
        <v>45141.0</v>
      </c>
      <c r="W1407" s="2">
        <v>338.05</v>
      </c>
      <c r="Y1407" s="12">
        <v>45141.0</v>
      </c>
      <c r="Z1407" s="2">
        <v>338.05</v>
      </c>
      <c r="AA1407" s="22">
        <f t="shared" si="7"/>
        <v>-0.01648808109</v>
      </c>
      <c r="AB1407" s="3">
        <v>44965.0</v>
      </c>
      <c r="AC1407" s="4">
        <f t="array" ref="AC1407">XLOOKUP(AB1407,'Agregado (2)'!$B$2:$B$1511,'Agregado (2)'!$H$2:$H$1511)</f>
        <v>-0.00516743296</v>
      </c>
      <c r="AD1407" s="3">
        <v>44965.0</v>
      </c>
      <c r="AE1407" s="2">
        <v>-3195.022</v>
      </c>
      <c r="AF1407" s="12">
        <v>45140.0</v>
      </c>
      <c r="AG1407" s="2">
        <v>254.11</v>
      </c>
      <c r="AH1407" s="9">
        <f t="shared" si="8"/>
        <v>-0.02702132646</v>
      </c>
    </row>
    <row r="1408" ht="15.75" customHeight="1">
      <c r="B1408" s="13">
        <v>44965.0</v>
      </c>
      <c r="C1408" s="10">
        <v>144430.87400000016</v>
      </c>
      <c r="D1408" s="21">
        <f t="shared" si="1"/>
        <v>-0.02188033146</v>
      </c>
      <c r="E1408" s="10">
        <v>183943.19200000024</v>
      </c>
      <c r="F1408" s="10">
        <v>221503.82400000017</v>
      </c>
      <c r="G1408" s="10">
        <f t="shared" si="2"/>
        <v>549877.8681</v>
      </c>
      <c r="H1408" s="11">
        <f t="shared" si="5"/>
        <v>-0.00516743296</v>
      </c>
      <c r="J1408" s="12"/>
      <c r="K1408" s="12"/>
      <c r="L1408" s="12"/>
      <c r="M1408" s="12"/>
      <c r="N1408" s="12"/>
      <c r="O1408" s="12"/>
      <c r="P1408" s="12"/>
      <c r="Q1408" s="12">
        <v>45142.0</v>
      </c>
      <c r="R1408" s="2">
        <v>327.78</v>
      </c>
      <c r="S1408" s="3">
        <v>44993.0</v>
      </c>
      <c r="T1408" s="4">
        <f t="array" ref="T1408">XLOOKUP(S1408,'Agregado (2)'!$B$2:$B$1511,'Agregado (2)'!$H$2:$H$1511)</f>
        <v>0.0003381737824</v>
      </c>
      <c r="V1408" s="12">
        <v>45142.0</v>
      </c>
      <c r="W1408" s="2">
        <v>340.05</v>
      </c>
      <c r="Y1408" s="12">
        <v>45142.0</v>
      </c>
      <c r="Z1408" s="2">
        <v>340.05</v>
      </c>
      <c r="AA1408" s="22">
        <f t="shared" si="7"/>
        <v>0.005898852085</v>
      </c>
      <c r="AB1408" s="3">
        <v>44993.0</v>
      </c>
      <c r="AC1408" s="4">
        <f t="array" ref="AC1408">XLOOKUP(AB1408,'Agregado (2)'!$B$2:$B$1511,'Agregado (2)'!$H$2:$H$1511)</f>
        <v>0.0003381737824</v>
      </c>
      <c r="AD1408" s="3">
        <v>44993.0</v>
      </c>
      <c r="AE1408" s="2">
        <v>-22.506</v>
      </c>
      <c r="AF1408" s="12">
        <v>45141.0</v>
      </c>
      <c r="AG1408" s="2">
        <v>259.32</v>
      </c>
      <c r="AH1408" s="9">
        <f t="shared" si="8"/>
        <v>0.02029557617</v>
      </c>
    </row>
    <row r="1409" ht="15.75" customHeight="1">
      <c r="B1409" s="13">
        <v>44993.0</v>
      </c>
      <c r="C1409" s="10">
        <v>144408.36800000016</v>
      </c>
      <c r="D1409" s="21">
        <f t="shared" si="1"/>
        <v>-0.0001558375509</v>
      </c>
      <c r="E1409" s="10">
        <v>184124.19500000024</v>
      </c>
      <c r="F1409" s="10">
        <v>221531.29100000017</v>
      </c>
      <c r="G1409" s="10">
        <f t="shared" si="2"/>
        <v>550063.8538</v>
      </c>
      <c r="H1409" s="11">
        <f t="shared" si="5"/>
        <v>0.0003381737824</v>
      </c>
      <c r="J1409" s="12"/>
      <c r="K1409" s="12"/>
      <c r="L1409" s="12"/>
      <c r="M1409" s="12"/>
      <c r="N1409" s="12"/>
      <c r="O1409" s="12"/>
      <c r="P1409" s="12"/>
      <c r="Q1409" s="12">
        <v>45145.0</v>
      </c>
      <c r="R1409" s="2">
        <v>330.11</v>
      </c>
      <c r="S1409" s="3">
        <v>45024.0</v>
      </c>
      <c r="T1409" s="4">
        <f t="array" ref="T1409">XLOOKUP(S1409,'Agregado (2)'!$B$2:$B$1511,'Agregado (2)'!$H$2:$H$1511)</f>
        <v>-0.005011065798</v>
      </c>
      <c r="V1409" s="12">
        <v>45145.0</v>
      </c>
      <c r="W1409" s="2">
        <v>342.41</v>
      </c>
      <c r="Y1409" s="12">
        <v>45145.0</v>
      </c>
      <c r="Z1409" s="2">
        <v>342.41</v>
      </c>
      <c r="AA1409" s="22">
        <f t="shared" si="7"/>
        <v>0.006916183827</v>
      </c>
      <c r="AB1409" s="3">
        <v>45024.0</v>
      </c>
      <c r="AC1409" s="4">
        <f t="array" ref="AC1409">XLOOKUP(AB1409,'Agregado (2)'!$B$2:$B$1511,'Agregado (2)'!$H$2:$H$1511)</f>
        <v>-0.005011065798</v>
      </c>
      <c r="AD1409" s="3">
        <v>45024.0</v>
      </c>
      <c r="AE1409" s="2">
        <v>-2940.964</v>
      </c>
      <c r="AF1409" s="12">
        <v>45142.0</v>
      </c>
      <c r="AG1409" s="2">
        <v>253.86</v>
      </c>
      <c r="AH1409" s="9">
        <f t="shared" si="8"/>
        <v>-0.02127988635</v>
      </c>
    </row>
    <row r="1410" ht="15.75" customHeight="1">
      <c r="B1410" s="13">
        <v>45024.0</v>
      </c>
      <c r="C1410" s="10">
        <v>141467.40400000016</v>
      </c>
      <c r="D1410" s="21">
        <f t="shared" si="1"/>
        <v>-0.0205758448</v>
      </c>
      <c r="E1410" s="10">
        <v>184214.47000000023</v>
      </c>
      <c r="F1410" s="10">
        <v>221632.48900000018</v>
      </c>
      <c r="G1410" s="10">
        <f t="shared" si="2"/>
        <v>547314.3424</v>
      </c>
      <c r="H1410" s="11">
        <f t="shared" si="5"/>
        <v>-0.005011065798</v>
      </c>
      <c r="J1410" s="12"/>
      <c r="K1410" s="12"/>
      <c r="L1410" s="12"/>
      <c r="M1410" s="12"/>
      <c r="N1410" s="12"/>
      <c r="O1410" s="12"/>
      <c r="P1410" s="12"/>
      <c r="Q1410" s="12">
        <v>45146.0</v>
      </c>
      <c r="R1410" s="2">
        <v>326.05</v>
      </c>
      <c r="S1410" s="3">
        <v>45115.0</v>
      </c>
      <c r="T1410" s="4">
        <f t="array" ref="T1410">XLOOKUP(S1410,'Agregado (2)'!$B$2:$B$1511,'Agregado (2)'!$H$2:$H$1511)</f>
        <v>-0.002180225034</v>
      </c>
      <c r="V1410" s="12">
        <v>45146.0</v>
      </c>
      <c r="W1410" s="2">
        <v>337.82</v>
      </c>
      <c r="Y1410" s="12">
        <v>45146.0</v>
      </c>
      <c r="Z1410" s="2">
        <v>337.82</v>
      </c>
      <c r="AA1410" s="22">
        <f t="shared" si="7"/>
        <v>-0.0134956402</v>
      </c>
      <c r="AB1410" s="3">
        <v>45115.0</v>
      </c>
      <c r="AC1410" s="4">
        <f t="array" ref="AC1410">XLOOKUP(AB1410,'Agregado (2)'!$B$2:$B$1511,'Agregado (2)'!$H$2:$H$1511)</f>
        <v>-0.002180225034</v>
      </c>
      <c r="AD1410" s="3">
        <v>45115.0</v>
      </c>
      <c r="AE1410" s="2">
        <v>-1429.303</v>
      </c>
      <c r="AF1410" s="12">
        <v>45145.0</v>
      </c>
      <c r="AG1410" s="2">
        <v>251.45</v>
      </c>
      <c r="AH1410" s="9">
        <f t="shared" si="8"/>
        <v>-0.009538771342</v>
      </c>
    </row>
    <row r="1411" ht="15.75" customHeight="1">
      <c r="B1411" s="13">
        <v>45115.0</v>
      </c>
      <c r="C1411" s="10">
        <v>140038.10100000014</v>
      </c>
      <c r="D1411" s="21">
        <f t="shared" si="1"/>
        <v>-0.01015479454</v>
      </c>
      <c r="E1411" s="10">
        <v>184304.27300000025</v>
      </c>
      <c r="F1411" s="10">
        <v>221780.01000000018</v>
      </c>
      <c r="G1411" s="10">
        <f t="shared" si="2"/>
        <v>546122.3738</v>
      </c>
      <c r="H1411" s="11">
        <f t="shared" si="5"/>
        <v>-0.002180225034</v>
      </c>
      <c r="J1411" s="12"/>
      <c r="K1411" s="12"/>
      <c r="L1411" s="12"/>
      <c r="M1411" s="12"/>
      <c r="N1411" s="12"/>
      <c r="O1411" s="12"/>
      <c r="P1411" s="12"/>
      <c r="Q1411" s="12">
        <v>45147.0</v>
      </c>
      <c r="R1411" s="2">
        <v>322.23</v>
      </c>
      <c r="S1411" s="3">
        <v>45146.0</v>
      </c>
      <c r="T1411" s="4">
        <f t="array" ref="T1411">XLOOKUP(S1411,'Agregado (2)'!$B$2:$B$1511,'Agregado (2)'!$H$2:$H$1511)</f>
        <v>-0.002232310409</v>
      </c>
      <c r="V1411" s="12">
        <v>45147.0</v>
      </c>
      <c r="W1411" s="2">
        <v>337.78</v>
      </c>
      <c r="Y1411" s="12">
        <v>45147.0</v>
      </c>
      <c r="Z1411" s="2">
        <v>337.78</v>
      </c>
      <c r="AA1411" s="22">
        <f t="shared" si="7"/>
        <v>-0.0001184132624</v>
      </c>
      <c r="AB1411" s="3">
        <v>45146.0</v>
      </c>
      <c r="AC1411" s="4">
        <f t="array" ref="AC1411">XLOOKUP(AB1411,'Agregado (2)'!$B$2:$B$1511,'Agregado (2)'!$H$2:$H$1511)</f>
        <v>-0.002232310409</v>
      </c>
      <c r="AD1411" s="3">
        <v>45146.0</v>
      </c>
      <c r="AE1411" s="2">
        <v>-991.523</v>
      </c>
      <c r="AF1411" s="12">
        <v>45146.0</v>
      </c>
      <c r="AG1411" s="2">
        <v>249.7</v>
      </c>
      <c r="AH1411" s="9">
        <f t="shared" si="8"/>
        <v>-0.006983965332</v>
      </c>
    </row>
    <row r="1412" ht="15.75" customHeight="1">
      <c r="B1412" s="13">
        <v>45146.0</v>
      </c>
      <c r="C1412" s="10">
        <v>139046.57800000015</v>
      </c>
      <c r="D1412" s="21">
        <f t="shared" si="1"/>
        <v>-0.007105565059</v>
      </c>
      <c r="E1412" s="10">
        <v>184281.61900000024</v>
      </c>
      <c r="F1412" s="10">
        <v>221576.42900000018</v>
      </c>
      <c r="G1412" s="10">
        <f t="shared" si="2"/>
        <v>544904.6189</v>
      </c>
      <c r="H1412" s="11">
        <f t="shared" si="5"/>
        <v>-0.002232310409</v>
      </c>
      <c r="J1412" s="12"/>
      <c r="K1412" s="12"/>
      <c r="L1412" s="12"/>
      <c r="M1412" s="12"/>
      <c r="N1412" s="12"/>
      <c r="O1412" s="12"/>
      <c r="P1412" s="12"/>
      <c r="Q1412" s="12">
        <v>45148.0</v>
      </c>
      <c r="R1412" s="2">
        <v>322.93</v>
      </c>
      <c r="S1412" s="3">
        <v>45177.0</v>
      </c>
      <c r="T1412" s="4">
        <f t="array" ref="T1412">XLOOKUP(S1412,'Agregado (2)'!$B$2:$B$1511,'Agregado (2)'!$H$2:$H$1511)</f>
        <v>0.001716918565</v>
      </c>
      <c r="V1412" s="12">
        <v>45148.0</v>
      </c>
      <c r="W1412" s="2">
        <v>339.29</v>
      </c>
      <c r="Y1412" s="12">
        <v>45148.0</v>
      </c>
      <c r="Z1412" s="2">
        <v>339.29</v>
      </c>
      <c r="AA1412" s="22">
        <f t="shared" si="7"/>
        <v>0.004460402923</v>
      </c>
      <c r="AB1412" s="3">
        <v>45177.0</v>
      </c>
      <c r="AC1412" s="4">
        <f t="array" ref="AC1412">XLOOKUP(AB1412,'Agregado (2)'!$B$2:$B$1511,'Agregado (2)'!$H$2:$H$1511)</f>
        <v>0.001716918565</v>
      </c>
      <c r="AD1412" s="3">
        <v>45177.0</v>
      </c>
      <c r="AE1412" s="2">
        <v>605.874</v>
      </c>
      <c r="AF1412" s="12">
        <v>45147.0</v>
      </c>
      <c r="AG1412" s="2">
        <v>242.19</v>
      </c>
      <c r="AH1412" s="9">
        <f t="shared" si="8"/>
        <v>-0.03053765521</v>
      </c>
    </row>
    <row r="1413" ht="15.75" customHeight="1">
      <c r="B1413" s="13">
        <v>45177.0</v>
      </c>
      <c r="C1413" s="10">
        <v>139652.45200000016</v>
      </c>
      <c r="D1413" s="21">
        <f t="shared" si="1"/>
        <v>0.004347879894</v>
      </c>
      <c r="E1413" s="10">
        <v>184259.06000000023</v>
      </c>
      <c r="F1413" s="10">
        <v>221929.4630000002</v>
      </c>
      <c r="G1413" s="10">
        <f t="shared" si="2"/>
        <v>545840.9793</v>
      </c>
      <c r="H1413" s="11">
        <f t="shared" si="5"/>
        <v>0.001716918565</v>
      </c>
      <c r="J1413" s="12"/>
      <c r="K1413" s="12"/>
      <c r="L1413" s="12"/>
      <c r="M1413" s="12"/>
      <c r="N1413" s="12"/>
      <c r="O1413" s="12"/>
      <c r="P1413" s="12"/>
      <c r="Q1413" s="12">
        <v>45149.0</v>
      </c>
      <c r="R1413" s="2">
        <v>321.01</v>
      </c>
      <c r="S1413" s="3">
        <v>45207.0</v>
      </c>
      <c r="T1413" s="4">
        <f t="array" ref="T1413">XLOOKUP(S1413,'Agregado (2)'!$B$2:$B$1511,'Agregado (2)'!$H$2:$H$1511)</f>
        <v>0.006141171283</v>
      </c>
      <c r="V1413" s="12">
        <v>45149.0</v>
      </c>
      <c r="W1413" s="2">
        <v>336.7</v>
      </c>
      <c r="Y1413" s="12">
        <v>45149.0</v>
      </c>
      <c r="Z1413" s="2">
        <v>336.7</v>
      </c>
      <c r="AA1413" s="22">
        <f t="shared" si="7"/>
        <v>-0.007662872746</v>
      </c>
      <c r="AB1413" s="3">
        <v>45207.0</v>
      </c>
      <c r="AC1413" s="4">
        <f t="array" ref="AC1413">XLOOKUP(AB1413,'Agregado (2)'!$B$2:$B$1511,'Agregado (2)'!$H$2:$H$1511)</f>
        <v>0.006141171283</v>
      </c>
      <c r="AD1413" s="3">
        <v>45207.0</v>
      </c>
      <c r="AE1413" s="2">
        <v>4011.096</v>
      </c>
      <c r="AF1413" s="12">
        <v>45148.0</v>
      </c>
      <c r="AG1413" s="2">
        <v>245.34</v>
      </c>
      <c r="AH1413" s="9">
        <f t="shared" si="8"/>
        <v>0.01292246153</v>
      </c>
    </row>
    <row r="1414" ht="15.75" customHeight="1">
      <c r="B1414" s="13">
        <v>45207.0</v>
      </c>
      <c r="C1414" s="10">
        <v>143663.54800000016</v>
      </c>
      <c r="D1414" s="21">
        <f t="shared" si="1"/>
        <v>0.02831724313</v>
      </c>
      <c r="E1414" s="10">
        <v>183587.00900000022</v>
      </c>
      <c r="F1414" s="10">
        <v>221952.8110000002</v>
      </c>
      <c r="G1414" s="10">
        <f t="shared" si="2"/>
        <v>549203.3963</v>
      </c>
      <c r="H1414" s="11">
        <f t="shared" si="5"/>
        <v>0.006141171283</v>
      </c>
      <c r="J1414" s="12"/>
      <c r="K1414" s="12"/>
      <c r="L1414" s="12"/>
      <c r="M1414" s="12"/>
      <c r="N1414" s="12"/>
      <c r="O1414" s="12"/>
      <c r="P1414" s="12"/>
      <c r="Q1414" s="12">
        <v>45152.0</v>
      </c>
      <c r="R1414" s="2">
        <v>324.04</v>
      </c>
      <c r="S1414" s="3">
        <v>45238.0</v>
      </c>
      <c r="T1414" s="4">
        <f t="array" ref="T1414">XLOOKUP(S1414,'Agregado (2)'!$B$2:$B$1511,'Agregado (2)'!$H$2:$H$1511)</f>
        <v>0.002500637041</v>
      </c>
      <c r="V1414" s="12">
        <v>45152.0</v>
      </c>
      <c r="W1414" s="2">
        <v>338.78</v>
      </c>
      <c r="Y1414" s="12">
        <v>45152.0</v>
      </c>
      <c r="Z1414" s="2">
        <v>338.78</v>
      </c>
      <c r="AA1414" s="22">
        <f t="shared" si="7"/>
        <v>0.006158602991</v>
      </c>
      <c r="AB1414" s="3">
        <v>45238.0</v>
      </c>
      <c r="AC1414" s="4">
        <f t="array" ref="AC1414">XLOOKUP(AB1414,'Agregado (2)'!$B$2:$B$1511,'Agregado (2)'!$H$2:$H$1511)</f>
        <v>0.002500637041</v>
      </c>
      <c r="AD1414" s="3">
        <v>45238.0</v>
      </c>
      <c r="AE1414" s="2">
        <v>178.337</v>
      </c>
      <c r="AF1414" s="12">
        <v>45149.0</v>
      </c>
      <c r="AG1414" s="2">
        <v>242.65</v>
      </c>
      <c r="AH1414" s="9">
        <f t="shared" si="8"/>
        <v>-0.01102492775</v>
      </c>
    </row>
    <row r="1415" ht="15.75" customHeight="1">
      <c r="B1415" s="13">
        <v>45238.0</v>
      </c>
      <c r="C1415" s="10">
        <v>143841.88500000015</v>
      </c>
      <c r="D1415" s="21">
        <f t="shared" si="1"/>
        <v>0.001240581933</v>
      </c>
      <c r="E1415" s="10">
        <v>184841.97600000023</v>
      </c>
      <c r="F1415" s="10">
        <v>221894.61100000018</v>
      </c>
      <c r="G1415" s="10">
        <f t="shared" si="2"/>
        <v>550578.4732</v>
      </c>
      <c r="H1415" s="11">
        <f t="shared" si="5"/>
        <v>0.002500637041</v>
      </c>
      <c r="J1415" s="12"/>
      <c r="K1415" s="12"/>
      <c r="L1415" s="12"/>
      <c r="M1415" s="12"/>
      <c r="N1415" s="12"/>
      <c r="O1415" s="12"/>
      <c r="P1415" s="12"/>
      <c r="Q1415" s="12">
        <v>45153.0</v>
      </c>
      <c r="R1415" s="2">
        <v>321.86</v>
      </c>
      <c r="S1415" s="3" t="s">
        <v>851</v>
      </c>
      <c r="T1415" s="4">
        <f t="array" ref="T1415">XLOOKUP(S1415,'Agregado (2)'!$B$2:$B$1511,'Agregado (2)'!$H$2:$H$1511)</f>
        <v>0.0001655484321</v>
      </c>
      <c r="V1415" s="12">
        <v>45153.0</v>
      </c>
      <c r="W1415" s="2">
        <v>332.74</v>
      </c>
      <c r="Y1415" s="12">
        <v>45153.0</v>
      </c>
      <c r="Z1415" s="2">
        <v>332.74</v>
      </c>
      <c r="AA1415" s="22">
        <f t="shared" si="7"/>
        <v>-0.01798952493</v>
      </c>
      <c r="AB1415" s="3" t="s">
        <v>851</v>
      </c>
      <c r="AC1415" s="4">
        <f t="array" ref="AC1415">XLOOKUP(AB1415,'Agregado (2)'!$B$2:$B$1511,'Agregado (2)'!$H$2:$H$1511)</f>
        <v>0.0001655484321</v>
      </c>
      <c r="AD1415" s="3" t="s">
        <v>851</v>
      </c>
      <c r="AE1415" s="2">
        <v>-690.414</v>
      </c>
      <c r="AF1415" s="12">
        <v>45152.0</v>
      </c>
      <c r="AG1415" s="2">
        <v>239.76</v>
      </c>
      <c r="AH1415" s="9">
        <f t="shared" si="8"/>
        <v>-0.01198165284</v>
      </c>
    </row>
    <row r="1416" ht="15.75" customHeight="1">
      <c r="B1416" s="13" t="s">
        <v>851</v>
      </c>
      <c r="C1416" s="10">
        <v>143151.47100000017</v>
      </c>
      <c r="D1416" s="21">
        <f t="shared" si="1"/>
        <v>-0.00481136805</v>
      </c>
      <c r="E1416" s="10">
        <v>185513.65500000023</v>
      </c>
      <c r="F1416" s="10">
        <v>222004.5070000002</v>
      </c>
      <c r="G1416" s="10">
        <f t="shared" si="2"/>
        <v>550669.6282</v>
      </c>
      <c r="H1416" s="11">
        <f t="shared" si="5"/>
        <v>0.0001655484321</v>
      </c>
      <c r="J1416" s="12"/>
      <c r="K1416" s="12"/>
      <c r="L1416" s="12"/>
      <c r="M1416" s="12"/>
      <c r="N1416" s="12"/>
      <c r="O1416" s="12"/>
      <c r="P1416" s="12"/>
      <c r="Q1416" s="12">
        <v>45154.0</v>
      </c>
      <c r="R1416" s="2">
        <v>320.4</v>
      </c>
      <c r="S1416" s="3" t="s">
        <v>852</v>
      </c>
      <c r="T1416" s="4">
        <f t="array" ref="T1416">XLOOKUP(S1416,'Agregado (2)'!$B$2:$B$1511,'Agregado (2)'!$H$2:$H$1511)</f>
        <v>-0.001200592952</v>
      </c>
      <c r="V1416" s="12">
        <v>45154.0</v>
      </c>
      <c r="W1416" s="2">
        <v>331.56</v>
      </c>
      <c r="Y1416" s="12">
        <v>45154.0</v>
      </c>
      <c r="Z1416" s="2">
        <v>331.56</v>
      </c>
      <c r="AA1416" s="22">
        <f t="shared" si="7"/>
        <v>-0.003552615508</v>
      </c>
      <c r="AB1416" s="3" t="s">
        <v>852</v>
      </c>
      <c r="AC1416" s="4">
        <f t="array" ref="AC1416">XLOOKUP(AB1416,'Agregado (2)'!$B$2:$B$1511,'Agregado (2)'!$H$2:$H$1511)</f>
        <v>-0.001200592952</v>
      </c>
      <c r="AD1416" s="3" t="s">
        <v>852</v>
      </c>
      <c r="AE1416" s="2">
        <v>-1164.833</v>
      </c>
      <c r="AF1416" s="12">
        <v>45153.0</v>
      </c>
      <c r="AG1416" s="2">
        <v>232.96</v>
      </c>
      <c r="AH1416" s="9">
        <f t="shared" si="8"/>
        <v>-0.028771658</v>
      </c>
    </row>
    <row r="1417" ht="15.75" customHeight="1">
      <c r="B1417" s="13" t="s">
        <v>852</v>
      </c>
      <c r="C1417" s="10">
        <v>141986.63800000015</v>
      </c>
      <c r="D1417" s="21">
        <f t="shared" si="1"/>
        <v>-0.008170352844</v>
      </c>
      <c r="E1417" s="10">
        <v>185806.40700000024</v>
      </c>
      <c r="F1417" s="10">
        <v>222215.85800000018</v>
      </c>
      <c r="G1417" s="10">
        <f t="shared" si="2"/>
        <v>550008.8948</v>
      </c>
      <c r="H1417" s="11">
        <f t="shared" si="5"/>
        <v>-0.001200592952</v>
      </c>
      <c r="J1417" s="12"/>
      <c r="K1417" s="12"/>
      <c r="L1417" s="12"/>
      <c r="M1417" s="12"/>
      <c r="N1417" s="12"/>
      <c r="O1417" s="12"/>
      <c r="P1417" s="12"/>
      <c r="Q1417" s="12">
        <v>45155.0</v>
      </c>
      <c r="R1417" s="2">
        <v>316.88</v>
      </c>
      <c r="S1417" s="3" t="s">
        <v>853</v>
      </c>
      <c r="T1417" s="4">
        <f t="array" ref="T1417">XLOOKUP(S1417,'Agregado (2)'!$B$2:$B$1511,'Agregado (2)'!$H$2:$H$1511)</f>
        <v>0.0001835390649</v>
      </c>
      <c r="V1417" s="12">
        <v>45155.0</v>
      </c>
      <c r="W1417" s="2">
        <v>328.5</v>
      </c>
      <c r="Y1417" s="12">
        <v>45155.0</v>
      </c>
      <c r="Z1417" s="2">
        <v>328.5</v>
      </c>
      <c r="AA1417" s="22">
        <f t="shared" si="7"/>
        <v>-0.009271950799</v>
      </c>
      <c r="AB1417" s="3" t="s">
        <v>853</v>
      </c>
      <c r="AC1417" s="4">
        <f t="array" ref="AC1417">XLOOKUP(AB1417,'Agregado (2)'!$B$2:$B$1511,'Agregado (2)'!$H$2:$H$1511)</f>
        <v>0.0001835390649</v>
      </c>
      <c r="AD1417" s="3" t="s">
        <v>853</v>
      </c>
      <c r="AE1417" s="2">
        <v>-819.388</v>
      </c>
      <c r="AF1417" s="12">
        <v>45154.0</v>
      </c>
      <c r="AG1417" s="2">
        <v>225.6</v>
      </c>
      <c r="AH1417" s="9">
        <f t="shared" si="8"/>
        <v>-0.03210324538</v>
      </c>
    </row>
    <row r="1418" ht="15.75" customHeight="1">
      <c r="B1418" s="13" t="s">
        <v>853</v>
      </c>
      <c r="C1418" s="10">
        <v>141167.25000000015</v>
      </c>
      <c r="D1418" s="21">
        <f t="shared" si="1"/>
        <v>-0.005787596935</v>
      </c>
      <c r="E1418" s="10">
        <v>186362.97400000025</v>
      </c>
      <c r="F1418" s="10">
        <v>222579.6340000002</v>
      </c>
      <c r="G1418" s="10">
        <f t="shared" si="2"/>
        <v>550109.8522</v>
      </c>
      <c r="H1418" s="11">
        <f t="shared" si="5"/>
        <v>0.0001835390649</v>
      </c>
      <c r="J1418" s="12"/>
      <c r="K1418" s="12"/>
      <c r="L1418" s="12"/>
      <c r="M1418" s="12"/>
      <c r="N1418" s="12"/>
      <c r="O1418" s="12"/>
      <c r="P1418" s="12"/>
      <c r="Q1418" s="12">
        <v>45156.0</v>
      </c>
      <c r="R1418" s="2">
        <v>316.48</v>
      </c>
      <c r="S1418" s="3" t="s">
        <v>854</v>
      </c>
      <c r="T1418" s="4">
        <f t="array" ref="T1418">XLOOKUP(S1418,'Agregado (2)'!$B$2:$B$1511,'Agregado (2)'!$H$2:$H$1511)</f>
        <v>-0.004176751336</v>
      </c>
      <c r="V1418" s="12">
        <v>45156.0</v>
      </c>
      <c r="W1418" s="2">
        <v>327.02</v>
      </c>
      <c r="Y1418" s="12">
        <v>45156.0</v>
      </c>
      <c r="Z1418" s="2">
        <v>327.02</v>
      </c>
      <c r="AA1418" s="22">
        <f t="shared" si="7"/>
        <v>-0.004515506818</v>
      </c>
      <c r="AB1418" s="3" t="s">
        <v>854</v>
      </c>
      <c r="AC1418" s="4">
        <f t="array" ref="AC1418">XLOOKUP(AB1418,'Agregado (2)'!$B$2:$B$1511,'Agregado (2)'!$H$2:$H$1511)</f>
        <v>-0.004176751336</v>
      </c>
      <c r="AD1418" s="3" t="s">
        <v>854</v>
      </c>
      <c r="AE1418" s="2">
        <v>-2396.046</v>
      </c>
      <c r="AF1418" s="12">
        <v>45155.0</v>
      </c>
      <c r="AG1418" s="2">
        <v>219.22</v>
      </c>
      <c r="AH1418" s="9">
        <f t="shared" si="8"/>
        <v>-0.02868772784</v>
      </c>
    </row>
    <row r="1419" ht="15.75" customHeight="1">
      <c r="B1419" s="13" t="s">
        <v>854</v>
      </c>
      <c r="C1419" s="10">
        <v>138771.20400000014</v>
      </c>
      <c r="D1419" s="21">
        <f t="shared" si="1"/>
        <v>-0.01711879507</v>
      </c>
      <c r="E1419" s="10">
        <v>186362.97400000025</v>
      </c>
      <c r="F1419" s="10">
        <v>222682.8110000002</v>
      </c>
      <c r="G1419" s="10">
        <f t="shared" si="2"/>
        <v>547816.9719</v>
      </c>
      <c r="H1419" s="11">
        <f t="shared" si="5"/>
        <v>-0.004176751336</v>
      </c>
      <c r="J1419" s="12"/>
      <c r="K1419" s="12"/>
      <c r="L1419" s="12"/>
      <c r="M1419" s="12"/>
      <c r="N1419" s="12"/>
      <c r="O1419" s="12"/>
      <c r="P1419" s="12"/>
      <c r="Q1419" s="12">
        <v>45159.0</v>
      </c>
      <c r="R1419" s="2">
        <v>321.88</v>
      </c>
      <c r="S1419" s="3" t="s">
        <v>855</v>
      </c>
      <c r="T1419" s="4">
        <f t="array" ref="T1419">XLOOKUP(S1419,'Agregado (2)'!$B$2:$B$1511,'Agregado (2)'!$H$2:$H$1511)</f>
        <v>-0.00009069025783</v>
      </c>
      <c r="V1419" s="12">
        <v>45159.0</v>
      </c>
      <c r="W1419" s="2">
        <v>324.78</v>
      </c>
      <c r="Y1419" s="12">
        <v>45159.0</v>
      </c>
      <c r="Z1419" s="2">
        <v>324.78</v>
      </c>
      <c r="AA1419" s="22">
        <f t="shared" si="7"/>
        <v>-0.006873301069</v>
      </c>
      <c r="AB1419" s="3" t="s">
        <v>855</v>
      </c>
      <c r="AC1419" s="4">
        <f t="array" ref="AC1419">XLOOKUP(AB1419,'Agregado (2)'!$B$2:$B$1511,'Agregado (2)'!$H$2:$H$1511)</f>
        <v>-0.00009069025783</v>
      </c>
      <c r="AD1419" s="3" t="s">
        <v>855</v>
      </c>
      <c r="AE1419" s="2">
        <v>65.451</v>
      </c>
      <c r="AF1419" s="12">
        <v>45156.0</v>
      </c>
      <c r="AG1419" s="2">
        <v>215.49</v>
      </c>
      <c r="AH1419" s="9">
        <f t="shared" si="8"/>
        <v>-0.01716128703</v>
      </c>
    </row>
    <row r="1420" ht="15.75" customHeight="1">
      <c r="B1420" s="13" t="s">
        <v>855</v>
      </c>
      <c r="C1420" s="10">
        <v>138836.65500000014</v>
      </c>
      <c r="D1420" s="21">
        <f t="shared" si="1"/>
        <v>0.0004715356507</v>
      </c>
      <c r="E1420" s="10">
        <v>186384.90600000025</v>
      </c>
      <c r="F1420" s="10">
        <v>222545.7310000002</v>
      </c>
      <c r="G1420" s="10">
        <f t="shared" si="2"/>
        <v>547767.2925</v>
      </c>
      <c r="H1420" s="11">
        <f t="shared" si="5"/>
        <v>-0.00009069025783</v>
      </c>
      <c r="J1420" s="12"/>
      <c r="K1420" s="12"/>
      <c r="L1420" s="12"/>
      <c r="M1420" s="12"/>
      <c r="N1420" s="12"/>
      <c r="O1420" s="12"/>
      <c r="P1420" s="12"/>
      <c r="Q1420" s="12">
        <v>45160.0</v>
      </c>
      <c r="R1420" s="2">
        <v>322.46</v>
      </c>
      <c r="S1420" s="3" t="s">
        <v>856</v>
      </c>
      <c r="T1420" s="4">
        <f t="array" ref="T1420">XLOOKUP(S1420,'Agregado (2)'!$B$2:$B$1511,'Agregado (2)'!$H$2:$H$1511)</f>
        <v>-0.005893145879</v>
      </c>
      <c r="V1420" s="12">
        <v>45160.0</v>
      </c>
      <c r="W1420" s="2">
        <v>327.01</v>
      </c>
      <c r="Y1420" s="12">
        <v>45160.0</v>
      </c>
      <c r="Z1420" s="2">
        <v>327.01</v>
      </c>
      <c r="AA1420" s="22">
        <f t="shared" si="7"/>
        <v>0.006842721432</v>
      </c>
      <c r="AB1420" s="3" t="s">
        <v>856</v>
      </c>
      <c r="AC1420" s="4">
        <f t="array" ref="AC1420">XLOOKUP(AB1420,'Agregado (2)'!$B$2:$B$1511,'Agregado (2)'!$H$2:$H$1511)</f>
        <v>-0.005893145879</v>
      </c>
      <c r="AD1420" s="3" t="s">
        <v>856</v>
      </c>
      <c r="AE1420" s="2">
        <v>-2748.701</v>
      </c>
      <c r="AF1420" s="12">
        <v>45159.0</v>
      </c>
      <c r="AG1420" s="2">
        <v>231.28</v>
      </c>
      <c r="AH1420" s="9">
        <f t="shared" si="8"/>
        <v>0.07071459295</v>
      </c>
    </row>
    <row r="1421" ht="15.75" customHeight="1">
      <c r="B1421" s="13" t="s">
        <v>856</v>
      </c>
      <c r="C1421" s="10">
        <v>136087.95400000014</v>
      </c>
      <c r="D1421" s="21">
        <f t="shared" si="1"/>
        <v>-0.01999670093</v>
      </c>
      <c r="E1421" s="10">
        <v>186516.48600000024</v>
      </c>
      <c r="F1421" s="10">
        <v>221944.2930000002</v>
      </c>
      <c r="G1421" s="10">
        <f t="shared" si="2"/>
        <v>544548.713</v>
      </c>
      <c r="H1421" s="11">
        <f t="shared" si="5"/>
        <v>-0.005893145879</v>
      </c>
      <c r="J1421" s="12"/>
      <c r="K1421" s="12"/>
      <c r="L1421" s="12"/>
      <c r="M1421" s="12"/>
      <c r="N1421" s="12"/>
      <c r="O1421" s="12"/>
      <c r="P1421" s="12"/>
      <c r="Q1421" s="12">
        <v>45161.0</v>
      </c>
      <c r="R1421" s="2">
        <v>327.0</v>
      </c>
      <c r="S1421" s="3" t="s">
        <v>857</v>
      </c>
      <c r="T1421" s="4">
        <f t="array" ref="T1421">XLOOKUP(S1421,'Agregado (2)'!$B$2:$B$1511,'Agregado (2)'!$H$2:$H$1511)</f>
        <v>-0.002709429507</v>
      </c>
      <c r="V1421" s="12">
        <v>45161.0</v>
      </c>
      <c r="W1421" s="2">
        <v>334.67</v>
      </c>
      <c r="Y1421" s="12">
        <v>45161.0</v>
      </c>
      <c r="Z1421" s="2">
        <v>334.67</v>
      </c>
      <c r="AA1421" s="22">
        <f t="shared" si="7"/>
        <v>0.02315422022</v>
      </c>
      <c r="AB1421" s="3" t="s">
        <v>857</v>
      </c>
      <c r="AC1421" s="4">
        <f t="array" ref="AC1421">XLOOKUP(AB1421,'Agregado (2)'!$B$2:$B$1511,'Agregado (2)'!$H$2:$H$1511)</f>
        <v>-0.002709429507</v>
      </c>
      <c r="AD1421" s="3" t="s">
        <v>857</v>
      </c>
      <c r="AE1421" s="2">
        <v>-1405.773</v>
      </c>
      <c r="AF1421" s="12">
        <v>45160.0</v>
      </c>
      <c r="AG1421" s="2">
        <v>233.19</v>
      </c>
      <c r="AH1421" s="9">
        <f t="shared" si="8"/>
        <v>0.008224474202</v>
      </c>
    </row>
    <row r="1422" ht="15.75" customHeight="1">
      <c r="B1422" s="13" t="s">
        <v>857</v>
      </c>
      <c r="C1422" s="10">
        <v>134682.18100000016</v>
      </c>
      <c r="D1422" s="21">
        <f t="shared" si="1"/>
        <v>-0.01038360919</v>
      </c>
      <c r="E1422" s="10">
        <v>186472.32400000023</v>
      </c>
      <c r="F1422" s="10">
        <v>221920.7990000002</v>
      </c>
      <c r="G1422" s="10">
        <f t="shared" si="2"/>
        <v>543075.2936</v>
      </c>
      <c r="H1422" s="11">
        <f t="shared" si="5"/>
        <v>-0.002709429507</v>
      </c>
      <c r="J1422" s="12"/>
      <c r="K1422" s="12"/>
      <c r="L1422" s="12"/>
      <c r="M1422" s="12"/>
      <c r="N1422" s="12"/>
      <c r="O1422" s="12"/>
      <c r="P1422" s="12"/>
      <c r="Q1422" s="12">
        <v>45162.0</v>
      </c>
      <c r="R1422" s="2">
        <v>319.97</v>
      </c>
      <c r="S1422" s="3" t="s">
        <v>858</v>
      </c>
      <c r="T1422" s="4">
        <f t="array" ref="T1422">XLOOKUP(S1422,'Agregado (2)'!$B$2:$B$1511,'Agregado (2)'!$H$2:$H$1511)</f>
        <v>-0.001509497795</v>
      </c>
      <c r="V1422" s="12">
        <v>45162.0</v>
      </c>
      <c r="W1422" s="2">
        <v>331.04</v>
      </c>
      <c r="Y1422" s="12">
        <v>45162.0</v>
      </c>
      <c r="Z1422" s="2">
        <v>331.04</v>
      </c>
      <c r="AA1422" s="22">
        <f t="shared" si="7"/>
        <v>-0.0109057577</v>
      </c>
      <c r="AB1422" s="3" t="s">
        <v>858</v>
      </c>
      <c r="AC1422" s="4">
        <f t="array" ref="AC1422">XLOOKUP(AB1422,'Agregado (2)'!$B$2:$B$1511,'Agregado (2)'!$H$2:$H$1511)</f>
        <v>-0.001509497795</v>
      </c>
      <c r="AD1422" s="3" t="s">
        <v>858</v>
      </c>
      <c r="AE1422" s="2">
        <v>-394.281</v>
      </c>
      <c r="AF1422" s="12">
        <v>45161.0</v>
      </c>
      <c r="AG1422" s="2">
        <v>236.86</v>
      </c>
      <c r="AH1422" s="9">
        <f t="shared" si="8"/>
        <v>0.01561567738</v>
      </c>
    </row>
    <row r="1423" ht="15.75" customHeight="1">
      <c r="B1423" s="13" t="s">
        <v>858</v>
      </c>
      <c r="C1423" s="10">
        <v>134287.90000000017</v>
      </c>
      <c r="D1423" s="21">
        <f t="shared" si="1"/>
        <v>-0.002931785431</v>
      </c>
      <c r="E1423" s="10">
        <v>186009.90100000022</v>
      </c>
      <c r="F1423" s="10">
        <v>221958.3430000002</v>
      </c>
      <c r="G1423" s="10">
        <f t="shared" si="2"/>
        <v>542256.1411</v>
      </c>
      <c r="H1423" s="11">
        <f t="shared" si="5"/>
        <v>-0.001509497795</v>
      </c>
      <c r="J1423" s="12"/>
      <c r="K1423" s="12"/>
      <c r="L1423" s="12"/>
      <c r="M1423" s="12"/>
      <c r="N1423" s="12"/>
      <c r="O1423" s="12"/>
      <c r="P1423" s="12"/>
      <c r="Q1423" s="12">
        <v>45163.0</v>
      </c>
      <c r="R1423" s="2">
        <v>322.98</v>
      </c>
      <c r="S1423" s="3" t="s">
        <v>859</v>
      </c>
      <c r="T1423" s="4">
        <f t="array" ref="T1423">XLOOKUP(S1423,'Agregado (2)'!$B$2:$B$1511,'Agregado (2)'!$H$2:$H$1511)</f>
        <v>-0.001199851823</v>
      </c>
      <c r="V1423" s="12">
        <v>45163.0</v>
      </c>
      <c r="W1423" s="2">
        <v>334.43</v>
      </c>
      <c r="Y1423" s="12">
        <v>45163.0</v>
      </c>
      <c r="Z1423" s="2">
        <v>334.43</v>
      </c>
      <c r="AA1423" s="22">
        <f t="shared" si="7"/>
        <v>0.01018837611</v>
      </c>
      <c r="AB1423" s="3" t="s">
        <v>859</v>
      </c>
      <c r="AC1423" s="4">
        <f t="array" ref="AC1423">XLOOKUP(AB1423,'Agregado (2)'!$B$2:$B$1511,'Agregado (2)'!$H$2:$H$1511)</f>
        <v>-0.001199851823</v>
      </c>
      <c r="AD1423" s="3" t="s">
        <v>859</v>
      </c>
      <c r="AE1423" s="2">
        <v>-1173.752</v>
      </c>
      <c r="AF1423" s="12">
        <v>45162.0</v>
      </c>
      <c r="AG1423" s="2">
        <v>230.04</v>
      </c>
      <c r="AH1423" s="9">
        <f t="shared" si="8"/>
        <v>-0.02921604245</v>
      </c>
    </row>
    <row r="1424" ht="15.75" customHeight="1">
      <c r="B1424" s="13" t="s">
        <v>859</v>
      </c>
      <c r="C1424" s="10">
        <v>133114.14800000016</v>
      </c>
      <c r="D1424" s="21">
        <f t="shared" si="1"/>
        <v>-0.008778986902</v>
      </c>
      <c r="E1424" s="10">
        <v>186499.7030000002</v>
      </c>
      <c r="F1424" s="10">
        <v>221992.0620000002</v>
      </c>
      <c r="G1424" s="10">
        <f t="shared" si="2"/>
        <v>541605.9042</v>
      </c>
      <c r="H1424" s="11">
        <f t="shared" si="5"/>
        <v>-0.001199851823</v>
      </c>
      <c r="J1424" s="12"/>
      <c r="K1424" s="12"/>
      <c r="L1424" s="12"/>
      <c r="M1424" s="12"/>
      <c r="N1424" s="12"/>
      <c r="O1424" s="12"/>
      <c r="P1424" s="12"/>
      <c r="Q1424" s="12">
        <v>45166.0</v>
      </c>
      <c r="R1424" s="2">
        <v>323.7</v>
      </c>
      <c r="S1424" s="3" t="s">
        <v>860</v>
      </c>
      <c r="T1424" s="4">
        <f t="array" ref="T1424">XLOOKUP(S1424,'Agregado (2)'!$B$2:$B$1511,'Agregado (2)'!$H$2:$H$1511)</f>
        <v>0.002216236751</v>
      </c>
      <c r="V1424" s="12">
        <v>45166.0</v>
      </c>
      <c r="W1424" s="2">
        <v>334.73</v>
      </c>
      <c r="Y1424" s="12">
        <v>45166.0</v>
      </c>
      <c r="Z1424" s="2">
        <v>334.73</v>
      </c>
      <c r="AA1424" s="22">
        <f t="shared" si="7"/>
        <v>0.000896646602</v>
      </c>
      <c r="AB1424" s="3" t="s">
        <v>860</v>
      </c>
      <c r="AC1424" s="4">
        <f t="array" ref="AC1424">XLOOKUP(AB1424,'Agregado (2)'!$B$2:$B$1511,'Agregado (2)'!$H$2:$H$1511)</f>
        <v>0.002216236751</v>
      </c>
      <c r="AD1424" s="3" t="s">
        <v>860</v>
      </c>
      <c r="AE1424" s="2">
        <v>830.28</v>
      </c>
      <c r="AF1424" s="12">
        <v>45163.0</v>
      </c>
      <c r="AG1424" s="2">
        <v>238.59</v>
      </c>
      <c r="AH1424" s="9">
        <f t="shared" si="8"/>
        <v>0.03649339079</v>
      </c>
    </row>
    <row r="1425" ht="15.75" customHeight="1">
      <c r="B1425" s="13" t="s">
        <v>860</v>
      </c>
      <c r="C1425" s="10">
        <v>133944.42800000016</v>
      </c>
      <c r="D1425" s="21">
        <f t="shared" si="1"/>
        <v>0.006217981744</v>
      </c>
      <c r="E1425" s="10">
        <v>186565.60400000022</v>
      </c>
      <c r="F1425" s="10">
        <v>222297.5240000002</v>
      </c>
      <c r="G1425" s="10">
        <f t="shared" si="2"/>
        <v>542807.5622</v>
      </c>
      <c r="H1425" s="11">
        <f t="shared" si="5"/>
        <v>0.002216236751</v>
      </c>
      <c r="J1425" s="12"/>
      <c r="K1425" s="12"/>
      <c r="L1425" s="12"/>
      <c r="M1425" s="12"/>
      <c r="N1425" s="12"/>
      <c r="O1425" s="12"/>
      <c r="P1425" s="12"/>
      <c r="Q1425" s="12">
        <v>45167.0</v>
      </c>
      <c r="R1425" s="2">
        <v>328.41</v>
      </c>
      <c r="S1425" s="3" t="s">
        <v>861</v>
      </c>
      <c r="T1425" s="4">
        <f t="array" ref="T1425">XLOOKUP(S1425,'Agregado (2)'!$B$2:$B$1511,'Agregado (2)'!$H$2:$H$1511)</f>
        <v>0.004097736957</v>
      </c>
      <c r="V1425" s="12">
        <v>45167.0</v>
      </c>
      <c r="W1425" s="2">
        <v>337.79</v>
      </c>
      <c r="Y1425" s="12">
        <v>45167.0</v>
      </c>
      <c r="Z1425" s="2">
        <v>337.79</v>
      </c>
      <c r="AA1425" s="22">
        <f t="shared" si="7"/>
        <v>0.009100163913</v>
      </c>
      <c r="AB1425" s="3" t="s">
        <v>861</v>
      </c>
      <c r="AC1425" s="4">
        <f t="array" ref="AC1425">XLOOKUP(AB1425,'Agregado (2)'!$B$2:$B$1511,'Agregado (2)'!$H$2:$H$1511)</f>
        <v>0.004097736957</v>
      </c>
      <c r="AD1425" s="3" t="s">
        <v>861</v>
      </c>
      <c r="AE1425" s="2">
        <v>2067.851</v>
      </c>
      <c r="AF1425" s="12">
        <v>45166.0</v>
      </c>
      <c r="AG1425" s="2">
        <v>238.82</v>
      </c>
      <c r="AH1425" s="9">
        <f t="shared" si="8"/>
        <v>0.0009635324681</v>
      </c>
    </row>
    <row r="1426" ht="15.75" customHeight="1">
      <c r="B1426" s="13" t="s">
        <v>861</v>
      </c>
      <c r="C1426" s="10">
        <v>136012.27900000016</v>
      </c>
      <c r="D1426" s="21">
        <f t="shared" si="1"/>
        <v>0.01532017091</v>
      </c>
      <c r="E1426" s="10">
        <v>186609.83800000022</v>
      </c>
      <c r="F1426" s="10">
        <v>222414.27600000022</v>
      </c>
      <c r="G1426" s="10">
        <f t="shared" si="2"/>
        <v>545036.4083</v>
      </c>
      <c r="H1426" s="11">
        <f t="shared" si="5"/>
        <v>0.004097736957</v>
      </c>
      <c r="J1426" s="12"/>
      <c r="K1426" s="12"/>
      <c r="L1426" s="12"/>
      <c r="M1426" s="12"/>
      <c r="N1426" s="12"/>
      <c r="O1426" s="12"/>
      <c r="P1426" s="12"/>
      <c r="Q1426" s="12">
        <v>45168.0</v>
      </c>
      <c r="R1426" s="2">
        <v>328.79</v>
      </c>
      <c r="S1426" s="3" t="s">
        <v>862</v>
      </c>
      <c r="T1426" s="4">
        <f t="array" ref="T1426">XLOOKUP(S1426,'Agregado (2)'!$B$2:$B$1511,'Agregado (2)'!$H$2:$H$1511)</f>
        <v>-0.00146077218</v>
      </c>
      <c r="V1426" s="12">
        <v>45168.0</v>
      </c>
      <c r="W1426" s="2">
        <v>338.83</v>
      </c>
      <c r="Y1426" s="12">
        <v>45168.0</v>
      </c>
      <c r="Z1426" s="2">
        <v>338.83</v>
      </c>
      <c r="AA1426" s="22">
        <f t="shared" si="7"/>
        <v>0.003074106054</v>
      </c>
      <c r="AB1426" s="3" t="s">
        <v>862</v>
      </c>
      <c r="AC1426" s="4">
        <f t="array" ref="AC1426">XLOOKUP(AB1426,'Agregado (2)'!$B$2:$B$1511,'Agregado (2)'!$H$2:$H$1511)</f>
        <v>-0.00146077218</v>
      </c>
      <c r="AD1426" s="3" t="s">
        <v>862</v>
      </c>
      <c r="AE1426" s="2">
        <v>-1416.71</v>
      </c>
      <c r="AF1426" s="12">
        <v>45167.0</v>
      </c>
      <c r="AG1426" s="2">
        <v>257.18</v>
      </c>
      <c r="AH1426" s="9">
        <f t="shared" si="8"/>
        <v>0.07406609874</v>
      </c>
    </row>
    <row r="1427" ht="15.75" customHeight="1">
      <c r="B1427" s="13" t="s">
        <v>862</v>
      </c>
      <c r="C1427" s="10">
        <v>134595.56900000016</v>
      </c>
      <c r="D1427" s="21">
        <f t="shared" si="1"/>
        <v>-0.01047067152</v>
      </c>
      <c r="E1427" s="10">
        <v>186943.67700000023</v>
      </c>
      <c r="F1427" s="10">
        <v>222701.58000000022</v>
      </c>
      <c r="G1427" s="10">
        <f t="shared" si="2"/>
        <v>544240.8155</v>
      </c>
      <c r="H1427" s="11">
        <f t="shared" si="5"/>
        <v>-0.00146077218</v>
      </c>
      <c r="J1427" s="12"/>
      <c r="K1427" s="12"/>
      <c r="L1427" s="12"/>
      <c r="M1427" s="12"/>
      <c r="N1427" s="12"/>
      <c r="O1427" s="12"/>
      <c r="P1427" s="12"/>
      <c r="Q1427" s="12">
        <v>45169.0</v>
      </c>
      <c r="R1427" s="2">
        <v>327.76</v>
      </c>
      <c r="S1427" s="3" t="s">
        <v>863</v>
      </c>
      <c r="T1427" s="4">
        <f t="array" ref="T1427">XLOOKUP(S1427,'Agregado (2)'!$B$2:$B$1511,'Agregado (2)'!$H$2:$H$1511)</f>
        <v>-0.00003473073261</v>
      </c>
      <c r="V1427" s="12">
        <v>45169.0</v>
      </c>
      <c r="W1427" s="2">
        <v>336.8</v>
      </c>
      <c r="Y1427" s="12">
        <v>45169.0</v>
      </c>
      <c r="Z1427" s="2">
        <v>336.8</v>
      </c>
      <c r="AA1427" s="22">
        <f t="shared" si="7"/>
        <v>-0.006009224305</v>
      </c>
      <c r="AB1427" s="3" t="s">
        <v>863</v>
      </c>
      <c r="AC1427" s="4">
        <f t="array" ref="AC1427">XLOOKUP(AB1427,'Agregado (2)'!$B$2:$B$1511,'Agregado (2)'!$H$2:$H$1511)</f>
        <v>-0.00003473073261</v>
      </c>
      <c r="AD1427" s="3" t="s">
        <v>863</v>
      </c>
      <c r="AE1427" s="2">
        <v>-808.457</v>
      </c>
      <c r="AF1427" s="12">
        <v>45168.0</v>
      </c>
      <c r="AG1427" s="2">
        <v>256.9</v>
      </c>
      <c r="AH1427" s="9">
        <f t="shared" si="8"/>
        <v>-0.001089324726</v>
      </c>
    </row>
    <row r="1428" ht="15.75" customHeight="1">
      <c r="B1428" s="13" t="s">
        <v>863</v>
      </c>
      <c r="C1428" s="10">
        <v>133787.11200000017</v>
      </c>
      <c r="D1428" s="21">
        <f t="shared" si="1"/>
        <v>-0.006024676722</v>
      </c>
      <c r="E1428" s="10">
        <v>187463.00600000023</v>
      </c>
      <c r="F1428" s="10">
        <v>222971.80200000023</v>
      </c>
      <c r="G1428" s="10">
        <f t="shared" si="2"/>
        <v>544221.914</v>
      </c>
      <c r="H1428" s="11">
        <f t="shared" si="5"/>
        <v>-0.00003473073261</v>
      </c>
      <c r="J1428" s="12"/>
      <c r="K1428" s="12"/>
      <c r="L1428" s="12"/>
      <c r="M1428" s="12"/>
      <c r="N1428" s="12"/>
      <c r="O1428" s="12"/>
      <c r="P1428" s="12"/>
      <c r="Q1428" s="12">
        <v>45170.0</v>
      </c>
      <c r="R1428" s="2">
        <v>328.66</v>
      </c>
      <c r="S1428" s="3" t="s">
        <v>864</v>
      </c>
      <c r="T1428" s="4">
        <f t="array" ref="T1428">XLOOKUP(S1428,'Agregado (2)'!$B$2:$B$1511,'Agregado (2)'!$H$2:$H$1511)</f>
        <v>-0.000272607353</v>
      </c>
      <c r="V1428" s="12">
        <v>45170.0</v>
      </c>
      <c r="W1428" s="2">
        <v>339.32</v>
      </c>
      <c r="Y1428" s="12">
        <v>45170.0</v>
      </c>
      <c r="Z1428" s="2">
        <v>339.32</v>
      </c>
      <c r="AA1428" s="22">
        <f t="shared" si="7"/>
        <v>0.007454332571</v>
      </c>
      <c r="AB1428" s="3" t="s">
        <v>864</v>
      </c>
      <c r="AC1428" s="4">
        <f t="array" ref="AC1428">XLOOKUP(AB1428,'Agregado (2)'!$B$2:$B$1511,'Agregado (2)'!$H$2:$H$1511)</f>
        <v>-0.000272607353</v>
      </c>
      <c r="AD1428" s="3" t="s">
        <v>864</v>
      </c>
      <c r="AE1428" s="2">
        <v>-360.747</v>
      </c>
      <c r="AF1428" s="12">
        <v>45169.0</v>
      </c>
      <c r="AG1428" s="2">
        <v>258.08</v>
      </c>
      <c r="AH1428" s="9">
        <f t="shared" si="8"/>
        <v>0.004582710261</v>
      </c>
    </row>
    <row r="1429" ht="15.75" customHeight="1">
      <c r="B1429" s="13" t="s">
        <v>864</v>
      </c>
      <c r="C1429" s="10">
        <v>133426.36500000017</v>
      </c>
      <c r="D1429" s="21">
        <f t="shared" si="1"/>
        <v>-0.002700067551</v>
      </c>
      <c r="E1429" s="10">
        <v>187168.29900000023</v>
      </c>
      <c r="F1429" s="10">
        <v>223478.91400000022</v>
      </c>
      <c r="G1429" s="10">
        <f t="shared" si="2"/>
        <v>544073.5753</v>
      </c>
      <c r="H1429" s="11">
        <f t="shared" si="5"/>
        <v>-0.000272607353</v>
      </c>
      <c r="J1429" s="12"/>
      <c r="K1429" s="12"/>
      <c r="L1429" s="12"/>
      <c r="M1429" s="12"/>
      <c r="N1429" s="12"/>
      <c r="O1429" s="12"/>
      <c r="P1429" s="12"/>
      <c r="Q1429" s="12">
        <v>45174.0</v>
      </c>
      <c r="R1429" s="2">
        <v>333.55</v>
      </c>
      <c r="S1429" s="3">
        <v>44935.0</v>
      </c>
      <c r="T1429" s="4">
        <f t="array" ref="T1429">XLOOKUP(S1429,'Agregado (2)'!$B$2:$B$1511,'Agregado (2)'!$H$2:$H$1511)</f>
        <v>0.007376225596</v>
      </c>
      <c r="V1429" s="12">
        <v>45174.0</v>
      </c>
      <c r="W1429" s="2">
        <v>338.3</v>
      </c>
      <c r="Y1429" s="12">
        <v>45174.0</v>
      </c>
      <c r="Z1429" s="2">
        <v>338.3</v>
      </c>
      <c r="AA1429" s="22">
        <f t="shared" si="7"/>
        <v>-0.003010539153</v>
      </c>
      <c r="AB1429" s="3">
        <v>44935.0</v>
      </c>
      <c r="AC1429" s="4">
        <f t="array" ref="AC1429">XLOOKUP(AB1429,'Agregado (2)'!$B$2:$B$1511,'Agregado (2)'!$H$2:$H$1511)</f>
        <v>0.007376225596</v>
      </c>
      <c r="AD1429" s="3">
        <v>44935.0</v>
      </c>
      <c r="AE1429" s="2">
        <v>3017.137</v>
      </c>
      <c r="AF1429" s="12">
        <v>45170.0</v>
      </c>
      <c r="AG1429" s="2">
        <v>245.01</v>
      </c>
      <c r="AH1429" s="9">
        <f t="shared" si="8"/>
        <v>-0.05197058834</v>
      </c>
    </row>
    <row r="1430" ht="15.75" customHeight="1">
      <c r="B1430" s="13">
        <v>44935.0</v>
      </c>
      <c r="C1430" s="10">
        <v>136443.50200000015</v>
      </c>
      <c r="D1430" s="21">
        <f t="shared" si="1"/>
        <v>0.02236087155</v>
      </c>
      <c r="E1430" s="10">
        <v>185945.80200000023</v>
      </c>
      <c r="F1430" s="10">
        <v>225712.29600000023</v>
      </c>
      <c r="G1430" s="10">
        <f t="shared" si="2"/>
        <v>548101.6224</v>
      </c>
      <c r="H1430" s="11">
        <f t="shared" si="5"/>
        <v>0.007376225596</v>
      </c>
      <c r="J1430" s="12"/>
      <c r="K1430" s="12"/>
      <c r="L1430" s="12"/>
      <c r="M1430" s="12"/>
      <c r="N1430" s="12"/>
      <c r="O1430" s="12"/>
      <c r="P1430" s="12"/>
      <c r="Q1430" s="12">
        <v>45175.0</v>
      </c>
      <c r="R1430" s="2">
        <v>332.88</v>
      </c>
      <c r="S1430" s="3">
        <v>45055.0</v>
      </c>
      <c r="T1430" s="4">
        <f t="array" ref="T1430">XLOOKUP(S1430,'Agregado (2)'!$B$2:$B$1511,'Agregado (2)'!$H$2:$H$1511)</f>
        <v>-0.003318689286</v>
      </c>
      <c r="V1430" s="12">
        <v>45175.0</v>
      </c>
      <c r="W1430" s="2">
        <v>340.68</v>
      </c>
      <c r="Y1430" s="12">
        <v>45175.0</v>
      </c>
      <c r="Z1430" s="2">
        <v>340.68</v>
      </c>
      <c r="AA1430" s="22">
        <f t="shared" si="7"/>
        <v>0.007010544486</v>
      </c>
      <c r="AB1430" s="3">
        <v>45055.0</v>
      </c>
      <c r="AC1430" s="4">
        <f t="array" ref="AC1430">XLOOKUP(AB1430,'Agregado (2)'!$B$2:$B$1511,'Agregado (2)'!$H$2:$H$1511)</f>
        <v>-0.003318689286</v>
      </c>
      <c r="AD1430" s="3">
        <v>45055.0</v>
      </c>
      <c r="AE1430" s="2">
        <v>-1714.357</v>
      </c>
      <c r="AF1430" s="12">
        <v>45174.0</v>
      </c>
      <c r="AG1430" s="2">
        <v>256.49</v>
      </c>
      <c r="AH1430" s="9">
        <f t="shared" si="8"/>
        <v>0.04579065146</v>
      </c>
    </row>
    <row r="1431" ht="15.75" customHeight="1">
      <c r="B1431" s="13">
        <v>45055.0</v>
      </c>
      <c r="C1431" s="10">
        <v>134729.14500000016</v>
      </c>
      <c r="D1431" s="21">
        <f t="shared" si="1"/>
        <v>-0.01264419446</v>
      </c>
      <c r="E1431" s="10">
        <v>185650.95400000023</v>
      </c>
      <c r="F1431" s="10">
        <v>225905.57200000025</v>
      </c>
      <c r="G1431" s="10">
        <f t="shared" si="2"/>
        <v>546285.6584</v>
      </c>
      <c r="H1431" s="11">
        <f t="shared" si="5"/>
        <v>-0.003318689286</v>
      </c>
      <c r="J1431" s="12"/>
      <c r="K1431" s="12"/>
      <c r="L1431" s="12"/>
      <c r="M1431" s="12"/>
      <c r="N1431" s="12"/>
      <c r="O1431" s="12"/>
      <c r="P1431" s="12"/>
      <c r="Q1431" s="12">
        <v>45176.0</v>
      </c>
      <c r="R1431" s="2">
        <v>329.91</v>
      </c>
      <c r="S1431" s="3">
        <v>45086.0</v>
      </c>
      <c r="T1431" s="4">
        <f t="array" ref="T1431">XLOOKUP(S1431,'Agregado (2)'!$B$2:$B$1511,'Agregado (2)'!$H$2:$H$1511)</f>
        <v>0.0004596951862</v>
      </c>
      <c r="V1431" s="12">
        <v>45176.0</v>
      </c>
      <c r="W1431" s="2">
        <v>342.12</v>
      </c>
      <c r="Y1431" s="12">
        <v>45176.0</v>
      </c>
      <c r="Z1431" s="2">
        <v>342.12</v>
      </c>
      <c r="AA1431" s="22">
        <f t="shared" si="7"/>
        <v>0.00421793244</v>
      </c>
      <c r="AB1431" s="3">
        <v>45086.0</v>
      </c>
      <c r="AC1431" s="4">
        <f t="array" ref="AC1431">XLOOKUP(AB1431,'Agregado (2)'!$B$2:$B$1511,'Agregado (2)'!$H$2:$H$1511)</f>
        <v>0.0004596951862</v>
      </c>
      <c r="AD1431" s="3">
        <v>45086.0</v>
      </c>
      <c r="AE1431" s="2">
        <v>-943.484</v>
      </c>
      <c r="AF1431" s="12">
        <v>45175.0</v>
      </c>
      <c r="AG1431" s="2">
        <v>251.92</v>
      </c>
      <c r="AH1431" s="9">
        <f t="shared" si="8"/>
        <v>-0.0179781007</v>
      </c>
    </row>
    <row r="1432" ht="15.75" customHeight="1">
      <c r="B1432" s="13">
        <v>45086.0</v>
      </c>
      <c r="C1432" s="10">
        <v>133785.66100000017</v>
      </c>
      <c r="D1432" s="21">
        <f t="shared" si="1"/>
        <v>-0.007027455185</v>
      </c>
      <c r="E1432" s="10">
        <v>186170.44200000024</v>
      </c>
      <c r="F1432" s="10">
        <v>226580.74500000026</v>
      </c>
      <c r="G1432" s="10">
        <f t="shared" si="2"/>
        <v>546536.841</v>
      </c>
      <c r="H1432" s="11">
        <f t="shared" si="5"/>
        <v>0.0004596951862</v>
      </c>
      <c r="J1432" s="12"/>
      <c r="K1432" s="12"/>
      <c r="L1432" s="12"/>
      <c r="M1432" s="12"/>
      <c r="N1432" s="12"/>
      <c r="O1432" s="12"/>
      <c r="P1432" s="12"/>
      <c r="Q1432" s="12">
        <v>45177.0</v>
      </c>
      <c r="R1432" s="2">
        <v>334.27</v>
      </c>
      <c r="S1432" s="3">
        <v>45116.0</v>
      </c>
      <c r="T1432" s="4">
        <f t="array" ref="T1432">XLOOKUP(S1432,'Agregado (2)'!$B$2:$B$1511,'Agregado (2)'!$H$2:$H$1511)</f>
        <v>0.001510357947</v>
      </c>
      <c r="V1432" s="12">
        <v>45177.0</v>
      </c>
      <c r="W1432" s="2">
        <v>339.77</v>
      </c>
      <c r="Y1432" s="12">
        <v>45177.0</v>
      </c>
      <c r="Z1432" s="2">
        <v>339.77</v>
      </c>
      <c r="AA1432" s="22">
        <f t="shared" si="7"/>
        <v>-0.0068926346</v>
      </c>
      <c r="AB1432" s="3">
        <v>45116.0</v>
      </c>
      <c r="AC1432" s="4">
        <f t="array" ref="AC1432">XLOOKUP(AB1432,'Agregado (2)'!$B$2:$B$1511,'Agregado (2)'!$H$2:$H$1511)</f>
        <v>0.001510357947</v>
      </c>
      <c r="AD1432" s="3">
        <v>45116.0</v>
      </c>
      <c r="AE1432" s="2">
        <v>1740.043</v>
      </c>
      <c r="AF1432" s="12">
        <v>45176.0</v>
      </c>
      <c r="AG1432" s="2">
        <v>251.49</v>
      </c>
      <c r="AH1432" s="9">
        <f t="shared" si="8"/>
        <v>-0.001708349475</v>
      </c>
    </row>
    <row r="1433" ht="15.75" customHeight="1">
      <c r="B1433" s="13">
        <v>45116.0</v>
      </c>
      <c r="C1433" s="10">
        <v>135525.70400000017</v>
      </c>
      <c r="D1433" s="21">
        <f t="shared" si="1"/>
        <v>0.01292234521</v>
      </c>
      <c r="E1433" s="10">
        <v>184869.52500000026</v>
      </c>
      <c r="F1433" s="10">
        <v>226967.68900000025</v>
      </c>
      <c r="G1433" s="10">
        <f t="shared" si="2"/>
        <v>547362.9309</v>
      </c>
      <c r="H1433" s="11">
        <f t="shared" si="5"/>
        <v>0.001510357947</v>
      </c>
      <c r="J1433" s="12"/>
      <c r="K1433" s="12"/>
      <c r="L1433" s="12"/>
      <c r="M1433" s="12"/>
      <c r="N1433" s="12"/>
      <c r="O1433" s="12"/>
      <c r="P1433" s="12"/>
      <c r="Q1433" s="12">
        <v>45180.0</v>
      </c>
      <c r="R1433" s="2">
        <v>337.94</v>
      </c>
      <c r="S1433" s="3">
        <v>45147.0</v>
      </c>
      <c r="T1433" s="4">
        <f t="array" ref="T1433">XLOOKUP(S1433,'Agregado (2)'!$B$2:$B$1511,'Agregado (2)'!$H$2:$H$1511)</f>
        <v>0.005096107758</v>
      </c>
      <c r="V1433" s="12">
        <v>45180.0</v>
      </c>
      <c r="W1433" s="2">
        <v>339.76</v>
      </c>
      <c r="Y1433" s="12">
        <v>45180.0</v>
      </c>
      <c r="Z1433" s="2">
        <v>339.76</v>
      </c>
      <c r="AA1433" s="22">
        <f t="shared" si="7"/>
        <v>-0.00002943210749</v>
      </c>
      <c r="AB1433" s="3">
        <v>45147.0</v>
      </c>
      <c r="AC1433" s="4">
        <f t="array" ref="AC1433">XLOOKUP(AB1433,'Agregado (2)'!$B$2:$B$1511,'Agregado (2)'!$H$2:$H$1511)</f>
        <v>0.005096107758</v>
      </c>
      <c r="AD1433" s="3">
        <v>45147.0</v>
      </c>
      <c r="AE1433" s="2">
        <v>2335.171</v>
      </c>
      <c r="AF1433" s="12">
        <v>45177.0</v>
      </c>
      <c r="AG1433" s="2">
        <v>248.5</v>
      </c>
      <c r="AH1433" s="9">
        <f t="shared" si="8"/>
        <v>-0.01196038178</v>
      </c>
    </row>
    <row r="1434" ht="15.75" customHeight="1">
      <c r="B1434" s="13">
        <v>45147.0</v>
      </c>
      <c r="C1434" s="10">
        <v>137860.87500000017</v>
      </c>
      <c r="D1434" s="21">
        <f t="shared" si="1"/>
        <v>0.01708370471</v>
      </c>
      <c r="E1434" s="10">
        <v>185294.37600000025</v>
      </c>
      <c r="F1434" s="10">
        <v>227004.20300000024</v>
      </c>
      <c r="G1434" s="10">
        <f t="shared" si="2"/>
        <v>550159.4711</v>
      </c>
      <c r="H1434" s="11">
        <f t="shared" si="5"/>
        <v>0.005096107758</v>
      </c>
      <c r="J1434" s="12"/>
      <c r="K1434" s="12"/>
      <c r="L1434" s="12"/>
      <c r="M1434" s="12"/>
      <c r="N1434" s="12"/>
      <c r="O1434" s="12"/>
      <c r="P1434" s="12"/>
      <c r="Q1434" s="12">
        <v>45181.0</v>
      </c>
      <c r="R1434" s="2">
        <v>331.77</v>
      </c>
      <c r="S1434" s="3">
        <v>45239.0</v>
      </c>
      <c r="T1434" s="4">
        <f t="array" ref="T1434">XLOOKUP(S1434,'Agregado (2)'!$B$2:$B$1511,'Agregado (2)'!$H$2:$H$1511)</f>
        <v>0.006478438142</v>
      </c>
      <c r="V1434" s="12">
        <v>45181.0</v>
      </c>
      <c r="W1434" s="2">
        <v>339.21</v>
      </c>
      <c r="Y1434" s="12">
        <v>45181.0</v>
      </c>
      <c r="Z1434" s="2">
        <v>339.21</v>
      </c>
      <c r="AA1434" s="22">
        <f t="shared" si="7"/>
        <v>-0.00162010139</v>
      </c>
      <c r="AB1434" s="3">
        <v>45239.0</v>
      </c>
      <c r="AC1434" s="4">
        <f t="array" ref="AC1434">XLOOKUP(AB1434,'Agregado (2)'!$B$2:$B$1511,'Agregado (2)'!$H$2:$H$1511)</f>
        <v>0.006478438142</v>
      </c>
      <c r="AD1434" s="3">
        <v>45239.0</v>
      </c>
      <c r="AE1434" s="2">
        <v>2405.464</v>
      </c>
      <c r="AF1434" s="12">
        <v>45180.0</v>
      </c>
      <c r="AG1434" s="2">
        <v>273.58</v>
      </c>
      <c r="AH1434" s="9">
        <f t="shared" si="8"/>
        <v>0.09615123812</v>
      </c>
    </row>
    <row r="1435" ht="15.75" customHeight="1">
      <c r="B1435" s="13">
        <v>45239.0</v>
      </c>
      <c r="C1435" s="10">
        <v>140266.33900000018</v>
      </c>
      <c r="D1435" s="21">
        <f t="shared" si="1"/>
        <v>0.01729801227</v>
      </c>
      <c r="E1435" s="10">
        <v>186190.14000000025</v>
      </c>
      <c r="F1435" s="10">
        <v>227278.71900000024</v>
      </c>
      <c r="G1435" s="10">
        <f t="shared" si="2"/>
        <v>553735.2153</v>
      </c>
      <c r="H1435" s="11">
        <f t="shared" si="5"/>
        <v>0.006478438142</v>
      </c>
      <c r="J1435" s="12"/>
      <c r="K1435" s="12"/>
      <c r="L1435" s="12"/>
      <c r="M1435" s="12"/>
      <c r="N1435" s="12"/>
      <c r="O1435" s="12"/>
      <c r="P1435" s="12"/>
      <c r="Q1435" s="12">
        <v>45182.0</v>
      </c>
      <c r="R1435" s="2">
        <v>336.06</v>
      </c>
      <c r="S1435" s="3">
        <v>45269.0</v>
      </c>
      <c r="T1435" s="4">
        <f t="array" ref="T1435">XLOOKUP(S1435,'Agregado (2)'!$B$2:$B$1511,'Agregado (2)'!$H$2:$H$1511)</f>
        <v>-0.000843175399</v>
      </c>
      <c r="V1435" s="12">
        <v>45182.0</v>
      </c>
      <c r="W1435" s="2">
        <v>343.2</v>
      </c>
      <c r="Y1435" s="12">
        <v>45182.0</v>
      </c>
      <c r="Z1435" s="2">
        <v>343.2</v>
      </c>
      <c r="AA1435" s="22">
        <f t="shared" si="7"/>
        <v>0.011693983</v>
      </c>
      <c r="AB1435" s="3">
        <v>45269.0</v>
      </c>
      <c r="AC1435" s="4">
        <f t="array" ref="AC1435">XLOOKUP(AB1435,'Agregado (2)'!$B$2:$B$1511,'Agregado (2)'!$H$2:$H$1511)</f>
        <v>-0.000843175399</v>
      </c>
      <c r="AD1435" s="3">
        <v>45269.0</v>
      </c>
      <c r="AE1435" s="2">
        <v>-1233.213</v>
      </c>
      <c r="AF1435" s="12">
        <v>45181.0</v>
      </c>
      <c r="AG1435" s="2">
        <v>267.48</v>
      </c>
      <c r="AH1435" s="9">
        <f t="shared" si="8"/>
        <v>-0.02254928648</v>
      </c>
    </row>
    <row r="1436" ht="15.75" customHeight="1">
      <c r="B1436" s="13">
        <v>45269.0</v>
      </c>
      <c r="C1436" s="10">
        <v>139033.1260000002</v>
      </c>
      <c r="D1436" s="21">
        <f t="shared" si="1"/>
        <v>-0.008830815441</v>
      </c>
      <c r="E1436" s="10">
        <v>188196.60900000026</v>
      </c>
      <c r="F1436" s="10">
        <v>226038.79000000024</v>
      </c>
      <c r="G1436" s="10">
        <f t="shared" si="2"/>
        <v>553268.5162</v>
      </c>
      <c r="H1436" s="11">
        <f t="shared" si="5"/>
        <v>-0.000843175399</v>
      </c>
      <c r="J1436" s="12"/>
      <c r="K1436" s="12"/>
      <c r="L1436" s="12"/>
      <c r="M1436" s="12"/>
      <c r="N1436" s="12"/>
      <c r="O1436" s="12"/>
      <c r="P1436" s="12"/>
      <c r="Q1436" s="12">
        <v>45183.0</v>
      </c>
      <c r="R1436" s="2">
        <v>338.7</v>
      </c>
      <c r="S1436" s="3" t="s">
        <v>865</v>
      </c>
      <c r="T1436" s="4">
        <f t="array" ref="T1436">XLOOKUP(S1436,'Agregado (2)'!$B$2:$B$1511,'Agregado (2)'!$H$2:$H$1511)</f>
        <v>-0.002940159103</v>
      </c>
      <c r="V1436" s="12">
        <v>45183.0</v>
      </c>
      <c r="W1436" s="2">
        <v>348.86</v>
      </c>
      <c r="Y1436" s="12">
        <v>45183.0</v>
      </c>
      <c r="Z1436" s="2">
        <v>348.86</v>
      </c>
      <c r="AA1436" s="22">
        <f t="shared" si="7"/>
        <v>0.01635732798</v>
      </c>
      <c r="AB1436" s="3" t="s">
        <v>865</v>
      </c>
      <c r="AC1436" s="4">
        <f t="array" ref="AC1436">XLOOKUP(AB1436,'Agregado (2)'!$B$2:$B$1511,'Agregado (2)'!$H$2:$H$1511)</f>
        <v>-0.002940159103</v>
      </c>
      <c r="AD1436" s="3" t="s">
        <v>865</v>
      </c>
      <c r="AE1436" s="2">
        <v>-1694.461</v>
      </c>
      <c r="AF1436" s="12">
        <v>45182.0</v>
      </c>
      <c r="AG1436" s="2">
        <v>271.3</v>
      </c>
      <c r="AH1436" s="9">
        <f t="shared" si="8"/>
        <v>0.01418042248</v>
      </c>
    </row>
    <row r="1437" ht="15.75" customHeight="1">
      <c r="B1437" s="13" t="s">
        <v>865</v>
      </c>
      <c r="C1437" s="10">
        <v>137338.66500000018</v>
      </c>
      <c r="D1437" s="21">
        <f t="shared" si="1"/>
        <v>-0.01226233854</v>
      </c>
      <c r="E1437" s="10">
        <v>190124.47500000027</v>
      </c>
      <c r="F1437" s="10">
        <v>224181.08000000025</v>
      </c>
      <c r="G1437" s="10">
        <f t="shared" si="2"/>
        <v>551644.2077</v>
      </c>
      <c r="H1437" s="11">
        <f t="shared" si="5"/>
        <v>-0.002940159103</v>
      </c>
      <c r="J1437" s="12"/>
      <c r="K1437" s="12"/>
      <c r="L1437" s="12"/>
      <c r="M1437" s="12"/>
      <c r="N1437" s="12"/>
      <c r="O1437" s="12"/>
      <c r="P1437" s="12"/>
      <c r="Q1437" s="12">
        <v>45184.0</v>
      </c>
      <c r="R1437" s="2">
        <v>330.22</v>
      </c>
      <c r="S1437" s="3" t="s">
        <v>866</v>
      </c>
      <c r="T1437" s="4">
        <f t="array" ref="T1437">XLOOKUP(S1437,'Agregado (2)'!$B$2:$B$1511,'Agregado (2)'!$H$2:$H$1511)</f>
        <v>0.001917344871</v>
      </c>
      <c r="V1437" s="12">
        <v>45184.0</v>
      </c>
      <c r="W1437" s="2">
        <v>341.19</v>
      </c>
      <c r="Y1437" s="12">
        <v>45184.0</v>
      </c>
      <c r="Z1437" s="2">
        <v>341.19</v>
      </c>
      <c r="AA1437" s="22">
        <f t="shared" si="7"/>
        <v>-0.02223118873</v>
      </c>
      <c r="AB1437" s="3" t="s">
        <v>866</v>
      </c>
      <c r="AC1437" s="4">
        <f t="array" ref="AC1437">XLOOKUP(AB1437,'Agregado (2)'!$B$2:$B$1511,'Agregado (2)'!$H$2:$H$1511)</f>
        <v>0.001917344871</v>
      </c>
      <c r="AD1437" s="3" t="s">
        <v>866</v>
      </c>
      <c r="AE1437" s="2">
        <v>-334.849</v>
      </c>
      <c r="AF1437" s="12">
        <v>45183.0</v>
      </c>
      <c r="AG1437" s="2">
        <v>276.04</v>
      </c>
      <c r="AH1437" s="9">
        <f t="shared" si="8"/>
        <v>0.01732056309</v>
      </c>
    </row>
    <row r="1438" ht="15.75" customHeight="1">
      <c r="B1438" s="13" t="s">
        <v>866</v>
      </c>
      <c r="C1438" s="10">
        <v>137003.8160000002</v>
      </c>
      <c r="D1438" s="21">
        <f t="shared" si="1"/>
        <v>-0.002441103289</v>
      </c>
      <c r="E1438" s="10">
        <v>190191.81000000026</v>
      </c>
      <c r="F1438" s="10">
        <v>225507.29100000026</v>
      </c>
      <c r="G1438" s="10">
        <f t="shared" si="2"/>
        <v>552702.9146</v>
      </c>
      <c r="H1438" s="11">
        <f t="shared" si="5"/>
        <v>0.001917344871</v>
      </c>
      <c r="J1438" s="12"/>
      <c r="K1438" s="12"/>
      <c r="L1438" s="12"/>
      <c r="M1438" s="12"/>
      <c r="N1438" s="12"/>
      <c r="O1438" s="12"/>
      <c r="P1438" s="12"/>
      <c r="Q1438" s="12">
        <v>45187.0</v>
      </c>
      <c r="R1438" s="2">
        <v>329.06</v>
      </c>
      <c r="S1438" s="3" t="s">
        <v>867</v>
      </c>
      <c r="T1438" s="4">
        <f t="array" ref="T1438">XLOOKUP(S1438,'Agregado (2)'!$B$2:$B$1511,'Agregado (2)'!$H$2:$H$1511)</f>
        <v>-0.001100919868</v>
      </c>
      <c r="V1438" s="12">
        <v>45187.0</v>
      </c>
      <c r="W1438" s="2">
        <v>343.4</v>
      </c>
      <c r="Y1438" s="12">
        <v>45187.0</v>
      </c>
      <c r="Z1438" s="2">
        <v>343.4</v>
      </c>
      <c r="AA1438" s="22">
        <f t="shared" si="7"/>
        <v>0.006456441599</v>
      </c>
      <c r="AB1438" s="3" t="s">
        <v>867</v>
      </c>
      <c r="AC1438" s="4">
        <f t="array" ref="AC1438">XLOOKUP(AB1438,'Agregado (2)'!$B$2:$B$1511,'Agregado (2)'!$H$2:$H$1511)</f>
        <v>-0.001100919868</v>
      </c>
      <c r="AD1438" s="3" t="s">
        <v>867</v>
      </c>
      <c r="AE1438" s="2">
        <v>-1531.16</v>
      </c>
      <c r="AF1438" s="12">
        <v>45184.0</v>
      </c>
      <c r="AG1438" s="2">
        <v>274.39</v>
      </c>
      <c r="AH1438" s="9">
        <f t="shared" si="8"/>
        <v>-0.005995330713</v>
      </c>
    </row>
    <row r="1439" ht="15.75" customHeight="1">
      <c r="B1439" s="13" t="s">
        <v>867</v>
      </c>
      <c r="C1439" s="10">
        <v>135472.6560000002</v>
      </c>
      <c r="D1439" s="21">
        <f t="shared" si="1"/>
        <v>-0.01123896024</v>
      </c>
      <c r="E1439" s="10">
        <v>190893.66600000026</v>
      </c>
      <c r="F1439" s="10">
        <v>225728.45700000026</v>
      </c>
      <c r="G1439" s="10">
        <f t="shared" si="2"/>
        <v>552094.7678</v>
      </c>
      <c r="H1439" s="11">
        <f t="shared" si="5"/>
        <v>-0.001100919868</v>
      </c>
      <c r="J1439" s="12"/>
      <c r="K1439" s="12"/>
      <c r="L1439" s="12"/>
      <c r="M1439" s="12"/>
      <c r="N1439" s="12"/>
      <c r="O1439" s="12"/>
      <c r="P1439" s="12"/>
      <c r="Q1439" s="12">
        <v>45188.0</v>
      </c>
      <c r="R1439" s="2">
        <v>328.65</v>
      </c>
      <c r="S1439" s="3" t="s">
        <v>868</v>
      </c>
      <c r="T1439" s="4">
        <f t="array" ref="T1439">XLOOKUP(S1439,'Agregado (2)'!$B$2:$B$1511,'Agregado (2)'!$H$2:$H$1511)</f>
        <v>0.0007889065631</v>
      </c>
      <c r="V1439" s="12">
        <v>45188.0</v>
      </c>
      <c r="W1439" s="2">
        <v>340.69</v>
      </c>
      <c r="Y1439" s="12">
        <v>45188.0</v>
      </c>
      <c r="Z1439" s="2">
        <v>340.69</v>
      </c>
      <c r="AA1439" s="22">
        <f t="shared" si="7"/>
        <v>-0.007922975563</v>
      </c>
      <c r="AB1439" s="3" t="s">
        <v>868</v>
      </c>
      <c r="AC1439" s="4">
        <f t="array" ref="AC1439">XLOOKUP(AB1439,'Agregado (2)'!$B$2:$B$1511,'Agregado (2)'!$H$2:$H$1511)</f>
        <v>0.0007889065631</v>
      </c>
      <c r="AD1439" s="3" t="s">
        <v>868</v>
      </c>
      <c r="AE1439" s="2">
        <v>1196.95</v>
      </c>
      <c r="AF1439" s="12">
        <v>45187.0</v>
      </c>
      <c r="AG1439" s="2">
        <v>265.28</v>
      </c>
      <c r="AH1439" s="9">
        <f t="shared" si="8"/>
        <v>-0.03376458009</v>
      </c>
    </row>
    <row r="1440" ht="15.75" customHeight="1">
      <c r="B1440" s="13" t="s">
        <v>868</v>
      </c>
      <c r="C1440" s="10">
        <v>136669.6060000002</v>
      </c>
      <c r="D1440" s="21">
        <f t="shared" si="1"/>
        <v>0.008796558899</v>
      </c>
      <c r="E1440" s="10">
        <v>191162.05900000027</v>
      </c>
      <c r="F1440" s="10">
        <v>224698.81700000024</v>
      </c>
      <c r="G1440" s="10">
        <f t="shared" si="2"/>
        <v>552530.4908</v>
      </c>
      <c r="H1440" s="11">
        <f t="shared" si="5"/>
        <v>0.0007889065631</v>
      </c>
      <c r="J1440" s="12"/>
      <c r="K1440" s="12"/>
      <c r="L1440" s="12"/>
      <c r="M1440" s="12"/>
      <c r="N1440" s="12"/>
      <c r="O1440" s="12"/>
      <c r="P1440" s="12"/>
      <c r="Q1440" s="12">
        <v>45189.0</v>
      </c>
      <c r="R1440" s="2">
        <v>320.77</v>
      </c>
      <c r="S1440" s="3" t="s">
        <v>869</v>
      </c>
      <c r="T1440" s="4">
        <f t="array" ref="T1440">XLOOKUP(S1440,'Agregado (2)'!$B$2:$B$1511,'Agregado (2)'!$H$2:$H$1511)</f>
        <v>0.004407114538</v>
      </c>
      <c r="V1440" s="12">
        <v>45189.0</v>
      </c>
      <c r="W1440" s="2">
        <v>335.85</v>
      </c>
      <c r="Y1440" s="12">
        <v>45189.0</v>
      </c>
      <c r="Z1440" s="2">
        <v>335.85</v>
      </c>
      <c r="AA1440" s="22">
        <f t="shared" si="7"/>
        <v>-0.01430834119</v>
      </c>
      <c r="AB1440" s="3" t="s">
        <v>869</v>
      </c>
      <c r="AC1440" s="4">
        <f t="array" ref="AC1440">XLOOKUP(AB1440,'Agregado (2)'!$B$2:$B$1511,'Agregado (2)'!$H$2:$H$1511)</f>
        <v>0.004407114538</v>
      </c>
      <c r="AD1440" s="3" t="s">
        <v>869</v>
      </c>
      <c r="AE1440" s="2">
        <v>2573.114</v>
      </c>
      <c r="AF1440" s="12">
        <v>45188.0</v>
      </c>
      <c r="AG1440" s="2">
        <v>266.5</v>
      </c>
      <c r="AH1440" s="9">
        <f t="shared" si="8"/>
        <v>0.004588371659</v>
      </c>
    </row>
    <row r="1441" ht="15.75" customHeight="1">
      <c r="B1441" s="13" t="s">
        <v>869</v>
      </c>
      <c r="C1441" s="10">
        <v>139242.7200000002</v>
      </c>
      <c r="D1441" s="21">
        <f t="shared" si="1"/>
        <v>0.01865221925</v>
      </c>
      <c r="E1441" s="10">
        <v>190759.17300000027</v>
      </c>
      <c r="F1441" s="10">
        <v>224969.01800000024</v>
      </c>
      <c r="G1441" s="10">
        <f t="shared" si="2"/>
        <v>554970.9297</v>
      </c>
      <c r="H1441" s="11">
        <f t="shared" si="5"/>
        <v>0.004407114538</v>
      </c>
      <c r="J1441" s="12"/>
      <c r="K1441" s="12"/>
      <c r="L1441" s="12"/>
      <c r="M1441" s="12"/>
      <c r="N1441" s="12"/>
      <c r="O1441" s="12"/>
      <c r="P1441" s="12"/>
      <c r="Q1441" s="12">
        <v>45190.0</v>
      </c>
      <c r="R1441" s="2">
        <v>319.53</v>
      </c>
      <c r="S1441" s="3" t="s">
        <v>870</v>
      </c>
      <c r="T1441" s="4">
        <f t="array" ref="T1441">XLOOKUP(S1441,'Agregado (2)'!$B$2:$B$1511,'Agregado (2)'!$H$2:$H$1511)</f>
        <v>-0.001888112804</v>
      </c>
      <c r="V1441" s="12">
        <v>45190.0</v>
      </c>
      <c r="W1441" s="2">
        <v>324.27</v>
      </c>
      <c r="Y1441" s="12">
        <v>45190.0</v>
      </c>
      <c r="Z1441" s="2">
        <v>324.27</v>
      </c>
      <c r="AA1441" s="22">
        <f t="shared" si="7"/>
        <v>-0.03508812962</v>
      </c>
      <c r="AB1441" s="3" t="s">
        <v>870</v>
      </c>
      <c r="AC1441" s="4">
        <f t="array" ref="AC1441">XLOOKUP(AB1441,'Agregado (2)'!$B$2:$B$1511,'Agregado (2)'!$H$2:$H$1511)</f>
        <v>-0.001888112804</v>
      </c>
      <c r="AD1441" s="3" t="s">
        <v>870</v>
      </c>
      <c r="AE1441" s="2">
        <v>-1173.114</v>
      </c>
      <c r="AF1441" s="12">
        <v>45189.0</v>
      </c>
      <c r="AG1441" s="2">
        <v>262.59</v>
      </c>
      <c r="AH1441" s="9">
        <f t="shared" si="8"/>
        <v>-0.01478036319</v>
      </c>
    </row>
    <row r="1442" ht="15.75" customHeight="1">
      <c r="B1442" s="13" t="s">
        <v>870</v>
      </c>
      <c r="C1442" s="10">
        <v>138069.6060000002</v>
      </c>
      <c r="D1442" s="21">
        <f t="shared" si="1"/>
        <v>-0.00846064807</v>
      </c>
      <c r="E1442" s="10">
        <v>190491.16100000028</v>
      </c>
      <c r="F1442" s="10">
        <v>225363.31200000024</v>
      </c>
      <c r="G1442" s="10">
        <f t="shared" si="2"/>
        <v>553924.0705</v>
      </c>
      <c r="H1442" s="11">
        <f t="shared" si="5"/>
        <v>-0.001888112804</v>
      </c>
      <c r="J1442" s="12"/>
      <c r="K1442" s="12"/>
      <c r="L1442" s="12"/>
      <c r="M1442" s="12"/>
      <c r="N1442" s="12"/>
      <c r="O1442" s="12"/>
      <c r="P1442" s="12"/>
      <c r="Q1442" s="12">
        <v>45191.0</v>
      </c>
      <c r="R1442" s="2">
        <v>317.01</v>
      </c>
      <c r="S1442" s="3" t="s">
        <v>871</v>
      </c>
      <c r="T1442" s="4">
        <f t="array" ref="T1442">XLOOKUP(S1442,'Agregado (2)'!$B$2:$B$1511,'Agregado (2)'!$H$2:$H$1511)</f>
        <v>-0.004371593413</v>
      </c>
      <c r="V1442" s="12">
        <v>45191.0</v>
      </c>
      <c r="W1442" s="2">
        <v>324.22</v>
      </c>
      <c r="Y1442" s="12">
        <v>45191.0</v>
      </c>
      <c r="Z1442" s="2">
        <v>324.22</v>
      </c>
      <c r="AA1442" s="22">
        <f t="shared" si="7"/>
        <v>-0.0001542043828</v>
      </c>
      <c r="AB1442" s="3" t="s">
        <v>871</v>
      </c>
      <c r="AC1442" s="4">
        <f t="array" ref="AC1442">XLOOKUP(AB1442,'Agregado (2)'!$B$2:$B$1511,'Agregado (2)'!$H$2:$H$1511)</f>
        <v>-0.004371593413</v>
      </c>
      <c r="AD1442" s="3" t="s">
        <v>871</v>
      </c>
      <c r="AE1442" s="2">
        <v>-2192.766</v>
      </c>
      <c r="AF1442" s="12">
        <v>45190.0</v>
      </c>
      <c r="AG1442" s="2">
        <v>255.7</v>
      </c>
      <c r="AH1442" s="9">
        <f t="shared" si="8"/>
        <v>-0.02658899812</v>
      </c>
    </row>
    <row r="1443" ht="15.75" customHeight="1">
      <c r="B1443" s="13" t="s">
        <v>871</v>
      </c>
      <c r="C1443" s="10">
        <v>135876.8400000002</v>
      </c>
      <c r="D1443" s="21">
        <f t="shared" si="1"/>
        <v>-0.01600906209</v>
      </c>
      <c r="E1443" s="10">
        <v>190070.76700000028</v>
      </c>
      <c r="F1443" s="10">
        <v>225560.23400000023</v>
      </c>
      <c r="G1443" s="10">
        <f t="shared" si="2"/>
        <v>551507.825</v>
      </c>
      <c r="H1443" s="11">
        <f t="shared" si="5"/>
        <v>-0.004371593413</v>
      </c>
      <c r="J1443" s="12"/>
      <c r="K1443" s="12"/>
      <c r="L1443" s="12"/>
      <c r="M1443" s="12"/>
      <c r="N1443" s="12"/>
      <c r="O1443" s="12"/>
      <c r="P1443" s="12"/>
      <c r="Q1443" s="12">
        <v>45194.0</v>
      </c>
      <c r="R1443" s="2">
        <v>317.54</v>
      </c>
      <c r="S1443" s="3" t="s">
        <v>872</v>
      </c>
      <c r="T1443" s="4">
        <f t="array" ref="T1443">XLOOKUP(S1443,'Agregado (2)'!$B$2:$B$1511,'Agregado (2)'!$H$2:$H$1511)</f>
        <v>0.006423557038</v>
      </c>
      <c r="V1443" s="12">
        <v>45194.0</v>
      </c>
      <c r="W1443" s="2">
        <v>322.81</v>
      </c>
      <c r="Y1443" s="12">
        <v>45194.0</v>
      </c>
      <c r="Z1443" s="2">
        <v>322.81</v>
      </c>
      <c r="AA1443" s="22">
        <f t="shared" si="7"/>
        <v>-0.004358382863</v>
      </c>
      <c r="AB1443" s="3" t="s">
        <v>872</v>
      </c>
      <c r="AC1443" s="4">
        <f t="array" ref="AC1443">XLOOKUP(AB1443,'Agregado (2)'!$B$2:$B$1511,'Agregado (2)'!$H$2:$H$1511)</f>
        <v>0.006423557038</v>
      </c>
      <c r="AD1443" s="3" t="s">
        <v>872</v>
      </c>
      <c r="AE1443" s="2">
        <v>3515.702</v>
      </c>
      <c r="AF1443" s="12">
        <v>45191.0</v>
      </c>
      <c r="AG1443" s="2">
        <v>244.88</v>
      </c>
      <c r="AH1443" s="9">
        <f t="shared" si="8"/>
        <v>-0.04323658766</v>
      </c>
    </row>
    <row r="1444" ht="15.75" customHeight="1">
      <c r="B1444" s="13" t="s">
        <v>872</v>
      </c>
      <c r="C1444" s="10">
        <v>139392.5420000002</v>
      </c>
      <c r="D1444" s="21">
        <f t="shared" si="1"/>
        <v>0.02554510897</v>
      </c>
      <c r="E1444" s="10">
        <v>189635.49100000027</v>
      </c>
      <c r="F1444" s="10">
        <v>226033.81100000022</v>
      </c>
      <c r="G1444" s="10">
        <f t="shared" si="2"/>
        <v>555061.8695</v>
      </c>
      <c r="H1444" s="11">
        <f t="shared" si="5"/>
        <v>0.006423557038</v>
      </c>
      <c r="J1444" s="12"/>
      <c r="K1444" s="12"/>
      <c r="L1444" s="12"/>
      <c r="M1444" s="12"/>
      <c r="N1444" s="12"/>
      <c r="O1444" s="12"/>
      <c r="P1444" s="12"/>
      <c r="Q1444" s="12">
        <v>45195.0</v>
      </c>
      <c r="R1444" s="2">
        <v>312.14</v>
      </c>
      <c r="S1444" s="3" t="s">
        <v>873</v>
      </c>
      <c r="T1444" s="4">
        <f t="array" ref="T1444">XLOOKUP(S1444,'Agregado (2)'!$B$2:$B$1511,'Agregado (2)'!$H$2:$H$1511)</f>
        <v>0.006019844092</v>
      </c>
      <c r="V1444" s="12">
        <v>45195.0</v>
      </c>
      <c r="W1444" s="2">
        <v>315.43</v>
      </c>
      <c r="Y1444" s="12">
        <v>45195.0</v>
      </c>
      <c r="Z1444" s="2">
        <v>315.43</v>
      </c>
      <c r="AA1444" s="22">
        <f t="shared" si="7"/>
        <v>-0.02312712753</v>
      </c>
      <c r="AB1444" s="3" t="s">
        <v>873</v>
      </c>
      <c r="AC1444" s="4">
        <f t="array" ref="AC1444">XLOOKUP(AB1444,'Agregado (2)'!$B$2:$B$1511,'Agregado (2)'!$H$2:$H$1511)</f>
        <v>0.006019844092</v>
      </c>
      <c r="AD1444" s="3" t="s">
        <v>873</v>
      </c>
      <c r="AE1444" s="2">
        <v>7144.447</v>
      </c>
      <c r="AF1444" s="12">
        <v>45194.0</v>
      </c>
      <c r="AG1444" s="2">
        <v>246.99</v>
      </c>
      <c r="AH1444" s="9">
        <f t="shared" si="8"/>
        <v>0.008579555341</v>
      </c>
    </row>
    <row r="1445" ht="15.75" customHeight="1">
      <c r="B1445" s="13" t="s">
        <v>873</v>
      </c>
      <c r="C1445" s="10">
        <v>146536.98900000018</v>
      </c>
      <c r="D1445" s="21">
        <f t="shared" si="1"/>
        <v>0.04998388505</v>
      </c>
      <c r="E1445" s="10">
        <v>186030.94400000028</v>
      </c>
      <c r="F1445" s="10">
        <v>225845.3500000002</v>
      </c>
      <c r="G1445" s="10">
        <f t="shared" si="2"/>
        <v>558413.333</v>
      </c>
      <c r="H1445" s="11">
        <f t="shared" si="5"/>
        <v>0.006019844092</v>
      </c>
      <c r="J1445" s="12"/>
      <c r="K1445" s="12"/>
      <c r="L1445" s="12"/>
      <c r="M1445" s="12"/>
      <c r="N1445" s="12"/>
      <c r="O1445" s="12"/>
      <c r="P1445" s="12"/>
      <c r="Q1445" s="12">
        <v>45196.0</v>
      </c>
      <c r="R1445" s="2">
        <v>312.79</v>
      </c>
      <c r="S1445" s="3" t="s">
        <v>874</v>
      </c>
      <c r="T1445" s="4">
        <f t="array" ref="T1445">XLOOKUP(S1445,'Agregado (2)'!$B$2:$B$1511,'Agregado (2)'!$H$2:$H$1511)</f>
        <v>-0.001928979246</v>
      </c>
      <c r="V1445" s="12">
        <v>45196.0</v>
      </c>
      <c r="W1445" s="2">
        <v>314.51</v>
      </c>
      <c r="Y1445" s="12">
        <v>45196.0</v>
      </c>
      <c r="Z1445" s="2">
        <v>314.51</v>
      </c>
      <c r="AA1445" s="22">
        <f t="shared" si="7"/>
        <v>-0.00292091518</v>
      </c>
      <c r="AB1445" s="3" t="s">
        <v>874</v>
      </c>
      <c r="AC1445" s="4">
        <f t="array" ref="AC1445">XLOOKUP(AB1445,'Agregado (2)'!$B$2:$B$1511,'Agregado (2)'!$H$2:$H$1511)</f>
        <v>-0.001928979246</v>
      </c>
      <c r="AD1445" s="3" t="s">
        <v>874</v>
      </c>
      <c r="AE1445" s="2">
        <v>367.307</v>
      </c>
      <c r="AF1445" s="12">
        <v>45195.0</v>
      </c>
      <c r="AG1445" s="2">
        <v>244.12</v>
      </c>
      <c r="AH1445" s="9">
        <f t="shared" si="8"/>
        <v>-0.0116879423</v>
      </c>
    </row>
    <row r="1446" ht="15.75" customHeight="1">
      <c r="B1446" s="13" t="s">
        <v>874</v>
      </c>
      <c r="C1446" s="10">
        <v>146904.29600000018</v>
      </c>
      <c r="D1446" s="21">
        <f t="shared" si="1"/>
        <v>0.002503445906</v>
      </c>
      <c r="E1446" s="10">
        <v>184613.83000000028</v>
      </c>
      <c r="F1446" s="10">
        <v>225819.07500000022</v>
      </c>
      <c r="G1446" s="10">
        <f t="shared" si="2"/>
        <v>557337.2035</v>
      </c>
      <c r="H1446" s="11">
        <f t="shared" si="5"/>
        <v>-0.001928979246</v>
      </c>
      <c r="J1446" s="12"/>
      <c r="K1446" s="12"/>
      <c r="L1446" s="12"/>
      <c r="M1446" s="12"/>
      <c r="N1446" s="12"/>
      <c r="O1446" s="12"/>
      <c r="P1446" s="12"/>
      <c r="Q1446" s="12">
        <v>45197.0</v>
      </c>
      <c r="R1446" s="2">
        <v>313.64</v>
      </c>
      <c r="S1446" s="3" t="s">
        <v>875</v>
      </c>
      <c r="T1446" s="4">
        <f t="array" ref="T1446">XLOOKUP(S1446,'Agregado (2)'!$B$2:$B$1511,'Agregado (2)'!$H$2:$H$1511)</f>
        <v>0.005950621085</v>
      </c>
      <c r="V1446" s="12">
        <v>45197.0</v>
      </c>
      <c r="W1446" s="2">
        <v>318.46</v>
      </c>
      <c r="Y1446" s="12">
        <v>45197.0</v>
      </c>
      <c r="Z1446" s="2">
        <v>318.46</v>
      </c>
      <c r="AA1446" s="22">
        <f t="shared" si="7"/>
        <v>0.01248100629</v>
      </c>
      <c r="AB1446" s="3" t="s">
        <v>875</v>
      </c>
      <c r="AC1446" s="4">
        <f t="array" ref="AC1446">XLOOKUP(AB1446,'Agregado (2)'!$B$2:$B$1511,'Agregado (2)'!$H$2:$H$1511)</f>
        <v>0.005950621085</v>
      </c>
      <c r="AD1446" s="3" t="s">
        <v>875</v>
      </c>
      <c r="AE1446" s="2">
        <v>2107.634</v>
      </c>
      <c r="AF1446" s="12">
        <v>45196.0</v>
      </c>
      <c r="AG1446" s="2">
        <v>240.5</v>
      </c>
      <c r="AH1446" s="9">
        <f t="shared" si="8"/>
        <v>-0.01493981813</v>
      </c>
    </row>
    <row r="1447" ht="15.75" customHeight="1">
      <c r="B1447" s="13" t="s">
        <v>875</v>
      </c>
      <c r="C1447" s="10">
        <v>149011.93000000017</v>
      </c>
      <c r="D1447" s="21">
        <f t="shared" si="1"/>
        <v>0.01424504272</v>
      </c>
      <c r="E1447" s="10">
        <v>185768.4890000003</v>
      </c>
      <c r="F1447" s="10">
        <v>225883.1600000002</v>
      </c>
      <c r="G1447" s="10">
        <f t="shared" si="2"/>
        <v>560663.5932</v>
      </c>
      <c r="H1447" s="11">
        <f t="shared" si="5"/>
        <v>0.005950621085</v>
      </c>
      <c r="J1447" s="12"/>
      <c r="K1447" s="12"/>
      <c r="L1447" s="12"/>
      <c r="M1447" s="12"/>
      <c r="N1447" s="12"/>
      <c r="O1447" s="12"/>
      <c r="P1447" s="12"/>
      <c r="Q1447" s="12">
        <v>45198.0</v>
      </c>
      <c r="R1447" s="2">
        <v>315.75</v>
      </c>
      <c r="S1447" s="3" t="s">
        <v>876</v>
      </c>
      <c r="T1447" s="4">
        <f t="array" ref="T1447">XLOOKUP(S1447,'Agregado (2)'!$B$2:$B$1511,'Agregado (2)'!$H$2:$H$1511)</f>
        <v>0.004379541728</v>
      </c>
      <c r="V1447" s="12">
        <v>45198.0</v>
      </c>
      <c r="W1447" s="2">
        <v>316.17</v>
      </c>
      <c r="Y1447" s="12">
        <v>45198.0</v>
      </c>
      <c r="Z1447" s="2">
        <v>316.17</v>
      </c>
      <c r="AA1447" s="22">
        <f t="shared" si="7"/>
        <v>-0.007216834814</v>
      </c>
      <c r="AB1447" s="3" t="s">
        <v>876</v>
      </c>
      <c r="AC1447" s="4">
        <f t="array" ref="AC1447">XLOOKUP(AB1447,'Agregado (2)'!$B$2:$B$1511,'Agregado (2)'!$H$2:$H$1511)</f>
        <v>0.004379541728</v>
      </c>
      <c r="AD1447" s="3" t="s">
        <v>876</v>
      </c>
      <c r="AE1447" s="2">
        <v>-3449.71</v>
      </c>
      <c r="AF1447" s="12">
        <v>45197.0</v>
      </c>
      <c r="AG1447" s="2">
        <v>246.38</v>
      </c>
      <c r="AH1447" s="9">
        <f t="shared" si="8"/>
        <v>0.02415496999</v>
      </c>
    </row>
    <row r="1448" ht="15.75" customHeight="1">
      <c r="B1448" s="13" t="s">
        <v>876</v>
      </c>
      <c r="C1448" s="10">
        <v>145562.22000000018</v>
      </c>
      <c r="D1448" s="21">
        <f t="shared" si="1"/>
        <v>-0.02342274578</v>
      </c>
      <c r="E1448" s="10">
        <v>191094.0680000003</v>
      </c>
      <c r="F1448" s="10">
        <v>226468.1630000002</v>
      </c>
      <c r="G1448" s="10">
        <f t="shared" si="2"/>
        <v>563124.4276</v>
      </c>
      <c r="H1448" s="11">
        <f t="shared" si="5"/>
        <v>0.004379541728</v>
      </c>
      <c r="J1448" s="12"/>
      <c r="K1448" s="12"/>
      <c r="L1448" s="12"/>
      <c r="M1448" s="12"/>
      <c r="N1448" s="12"/>
      <c r="O1448" s="12"/>
      <c r="P1448" s="12"/>
      <c r="Q1448" s="12">
        <v>45201.0</v>
      </c>
      <c r="R1448" s="2">
        <v>321.8</v>
      </c>
      <c r="S1448" s="3" t="s">
        <v>877</v>
      </c>
      <c r="T1448" s="4">
        <f t="array" ref="T1448">XLOOKUP(S1448,'Agregado (2)'!$B$2:$B$1511,'Agregado (2)'!$H$2:$H$1511)</f>
        <v>-0.00518917638</v>
      </c>
      <c r="V1448" s="12">
        <v>45201.0</v>
      </c>
      <c r="W1448" s="2">
        <v>316.22</v>
      </c>
      <c r="Y1448" s="12">
        <v>45201.0</v>
      </c>
      <c r="Z1448" s="2">
        <v>316.22</v>
      </c>
      <c r="AA1448" s="22">
        <f t="shared" si="7"/>
        <v>0.000158130268</v>
      </c>
      <c r="AB1448" s="3" t="s">
        <v>877</v>
      </c>
      <c r="AC1448" s="4">
        <f t="array" ref="AC1448">XLOOKUP(AB1448,'Agregado (2)'!$B$2:$B$1511,'Agregado (2)'!$H$2:$H$1511)</f>
        <v>-0.00518917638</v>
      </c>
      <c r="AD1448" s="3" t="s">
        <v>877</v>
      </c>
      <c r="AE1448" s="2">
        <v>-2699.27</v>
      </c>
      <c r="AF1448" s="12">
        <v>45198.0</v>
      </c>
      <c r="AG1448" s="2">
        <v>250.22</v>
      </c>
      <c r="AH1448" s="9">
        <f t="shared" si="8"/>
        <v>0.01546547136</v>
      </c>
    </row>
    <row r="1449" ht="15.75" customHeight="1">
      <c r="B1449" s="13" t="s">
        <v>877</v>
      </c>
      <c r="C1449" s="10">
        <v>142862.9500000002</v>
      </c>
      <c r="D1449" s="21">
        <f t="shared" si="1"/>
        <v>-0.01871784497</v>
      </c>
      <c r="E1449" s="10">
        <v>191223.1680000003</v>
      </c>
      <c r="F1449" s="10">
        <v>226123.7450000002</v>
      </c>
      <c r="G1449" s="10">
        <f t="shared" si="2"/>
        <v>560209.8443</v>
      </c>
      <c r="H1449" s="11">
        <f t="shared" si="5"/>
        <v>-0.00518917638</v>
      </c>
      <c r="J1449" s="12"/>
      <c r="K1449" s="12"/>
      <c r="L1449" s="12"/>
      <c r="M1449" s="12"/>
      <c r="N1449" s="12"/>
      <c r="O1449" s="12"/>
      <c r="P1449" s="12"/>
      <c r="Q1449" s="12">
        <v>45202.0</v>
      </c>
      <c r="R1449" s="2">
        <v>313.39</v>
      </c>
      <c r="S1449" s="3">
        <v>44967.0</v>
      </c>
      <c r="T1449" s="4">
        <f t="array" ref="T1449">XLOOKUP(S1449,'Agregado (2)'!$B$2:$B$1511,'Agregado (2)'!$H$2:$H$1511)</f>
        <v>0.006921955774</v>
      </c>
      <c r="V1449" s="12">
        <v>45202.0</v>
      </c>
      <c r="W1449" s="2">
        <v>307.8</v>
      </c>
      <c r="Y1449" s="12">
        <v>45202.0</v>
      </c>
      <c r="Z1449" s="2">
        <v>307.8</v>
      </c>
      <c r="AA1449" s="22">
        <f t="shared" si="7"/>
        <v>-0.02698795248</v>
      </c>
      <c r="AB1449" s="3">
        <v>44967.0</v>
      </c>
      <c r="AC1449" s="4">
        <f t="array" ref="AC1449">XLOOKUP(AB1449,'Agregado (2)'!$B$2:$B$1511,'Agregado (2)'!$H$2:$H$1511)</f>
        <v>0.006921955774</v>
      </c>
      <c r="AD1449" s="3">
        <v>44967.0</v>
      </c>
      <c r="AE1449" s="2">
        <v>3012.508</v>
      </c>
      <c r="AF1449" s="12">
        <v>45201.0</v>
      </c>
      <c r="AG1449" s="2">
        <v>251.6</v>
      </c>
      <c r="AH1449" s="9">
        <f t="shared" si="8"/>
        <v>0.005499993937</v>
      </c>
    </row>
    <row r="1450" ht="15.75" customHeight="1">
      <c r="B1450" s="13">
        <v>44967.0</v>
      </c>
      <c r="C1450" s="10">
        <v>145875.4580000002</v>
      </c>
      <c r="D1450" s="21">
        <f t="shared" si="1"/>
        <v>0.02086745118</v>
      </c>
      <c r="E1450" s="10">
        <v>191974.2380000003</v>
      </c>
      <c r="F1450" s="10">
        <v>226251.3270000002</v>
      </c>
      <c r="G1450" s="10">
        <f t="shared" si="2"/>
        <v>564101.0439</v>
      </c>
      <c r="H1450" s="11">
        <f t="shared" si="5"/>
        <v>0.006921955774</v>
      </c>
      <c r="J1450" s="12"/>
      <c r="K1450" s="12"/>
      <c r="L1450" s="12"/>
      <c r="M1450" s="12"/>
      <c r="N1450" s="12"/>
      <c r="O1450" s="12"/>
      <c r="P1450" s="12"/>
      <c r="Q1450" s="12">
        <v>45203.0</v>
      </c>
      <c r="R1450" s="2">
        <v>318.95</v>
      </c>
      <c r="S1450" s="3">
        <v>44995.0</v>
      </c>
      <c r="T1450" s="4">
        <f t="array" ref="T1450">XLOOKUP(S1450,'Agregado (2)'!$B$2:$B$1511,'Agregado (2)'!$H$2:$H$1511)</f>
        <v>-0.001137709114</v>
      </c>
      <c r="V1450" s="12">
        <v>45203.0</v>
      </c>
      <c r="W1450" s="2">
        <v>314.49</v>
      </c>
      <c r="Y1450" s="12">
        <v>45203.0</v>
      </c>
      <c r="Z1450" s="2">
        <v>314.49</v>
      </c>
      <c r="AA1450" s="22">
        <f t="shared" si="7"/>
        <v>0.02150205773</v>
      </c>
      <c r="AB1450" s="3">
        <v>44995.0</v>
      </c>
      <c r="AC1450" s="4">
        <f t="array" ref="AC1450">XLOOKUP(AB1450,'Agregado (2)'!$B$2:$B$1511,'Agregado (2)'!$H$2:$H$1511)</f>
        <v>-0.001137709114</v>
      </c>
      <c r="AD1450" s="3">
        <v>44995.0</v>
      </c>
      <c r="AE1450" s="2">
        <v>-1175.188</v>
      </c>
      <c r="AF1450" s="12">
        <v>45202.0</v>
      </c>
      <c r="AG1450" s="2">
        <v>246.53</v>
      </c>
      <c r="AH1450" s="9">
        <f t="shared" si="8"/>
        <v>-0.02035683489</v>
      </c>
    </row>
    <row r="1451" ht="15.75" customHeight="1">
      <c r="B1451" s="13">
        <v>44995.0</v>
      </c>
      <c r="C1451" s="10">
        <v>144700.2700000002</v>
      </c>
      <c r="D1451" s="21">
        <f t="shared" si="1"/>
        <v>-0.008088730711</v>
      </c>
      <c r="E1451" s="10">
        <v>192210.3080000003</v>
      </c>
      <c r="F1451" s="10">
        <v>226549.0560000002</v>
      </c>
      <c r="G1451" s="10">
        <f t="shared" si="2"/>
        <v>563459.6259</v>
      </c>
      <c r="H1451" s="11">
        <f t="shared" si="5"/>
        <v>-0.001137709114</v>
      </c>
      <c r="J1451" s="12"/>
      <c r="K1451" s="12"/>
      <c r="L1451" s="12"/>
      <c r="M1451" s="12"/>
      <c r="N1451" s="12"/>
      <c r="O1451" s="12"/>
      <c r="P1451" s="12"/>
      <c r="Q1451" s="12">
        <v>45204.0</v>
      </c>
      <c r="R1451" s="2">
        <v>319.36</v>
      </c>
      <c r="S1451" s="3">
        <v>45026.0</v>
      </c>
      <c r="T1451" s="4">
        <f t="array" ref="T1451">XLOOKUP(S1451,'Agregado (2)'!$B$2:$B$1511,'Agregado (2)'!$H$2:$H$1511)</f>
        <v>0.0005747830227</v>
      </c>
      <c r="V1451" s="12">
        <v>45204.0</v>
      </c>
      <c r="W1451" s="2">
        <v>313.99</v>
      </c>
      <c r="Y1451" s="12">
        <v>45204.0</v>
      </c>
      <c r="Z1451" s="2">
        <v>313.99</v>
      </c>
      <c r="AA1451" s="22">
        <f t="shared" si="7"/>
        <v>-0.001591140865</v>
      </c>
      <c r="AB1451" s="3">
        <v>45026.0</v>
      </c>
      <c r="AC1451" s="4">
        <f t="array" ref="AC1451">XLOOKUP(AB1451,'Agregado (2)'!$B$2:$B$1511,'Agregado (2)'!$H$2:$H$1511)</f>
        <v>0.0005747830227</v>
      </c>
      <c r="AD1451" s="3">
        <v>45026.0</v>
      </c>
      <c r="AE1451" s="2">
        <v>-2149.648</v>
      </c>
      <c r="AF1451" s="12">
        <v>45203.0</v>
      </c>
      <c r="AG1451" s="2">
        <v>261.16</v>
      </c>
      <c r="AH1451" s="9">
        <f t="shared" si="8"/>
        <v>0.05764955639</v>
      </c>
    </row>
    <row r="1452" ht="15.75" customHeight="1">
      <c r="B1452" s="13">
        <v>45026.0</v>
      </c>
      <c r="C1452" s="10">
        <v>142550.6220000002</v>
      </c>
      <c r="D1452" s="21">
        <f t="shared" si="1"/>
        <v>-0.01496732083</v>
      </c>
      <c r="E1452" s="10">
        <v>193543.8680000003</v>
      </c>
      <c r="F1452" s="10">
        <v>227689.11100000018</v>
      </c>
      <c r="G1452" s="10">
        <f t="shared" si="2"/>
        <v>563783.586</v>
      </c>
      <c r="H1452" s="11">
        <f t="shared" si="5"/>
        <v>0.0005747830227</v>
      </c>
      <c r="J1452" s="12"/>
      <c r="K1452" s="12"/>
      <c r="L1452" s="12"/>
      <c r="M1452" s="12"/>
      <c r="N1452" s="12"/>
      <c r="O1452" s="12"/>
      <c r="P1452" s="12"/>
      <c r="Q1452" s="12">
        <v>45205.0</v>
      </c>
      <c r="R1452" s="2">
        <v>327.26</v>
      </c>
      <c r="S1452" s="3">
        <v>45056.0</v>
      </c>
      <c r="T1452" s="4">
        <f t="array" ref="T1452">XLOOKUP(S1452,'Agregado (2)'!$B$2:$B$1511,'Agregado (2)'!$H$2:$H$1511)</f>
        <v>-0.003379520196</v>
      </c>
      <c r="V1452" s="12">
        <v>45205.0</v>
      </c>
      <c r="W1452" s="2">
        <v>317.11</v>
      </c>
      <c r="Y1452" s="12">
        <v>45205.0</v>
      </c>
      <c r="Z1452" s="2">
        <v>317.11</v>
      </c>
      <c r="AA1452" s="22">
        <f t="shared" si="7"/>
        <v>0.009887578573</v>
      </c>
      <c r="AB1452" s="3">
        <v>45056.0</v>
      </c>
      <c r="AC1452" s="4">
        <f t="array" ref="AC1452">XLOOKUP(AB1452,'Agregado (2)'!$B$2:$B$1511,'Agregado (2)'!$H$2:$H$1511)</f>
        <v>-0.003379520196</v>
      </c>
      <c r="AD1452" s="3">
        <v>45056.0</v>
      </c>
      <c r="AE1452" s="2">
        <v>-2273.303</v>
      </c>
      <c r="AF1452" s="12">
        <v>45204.0</v>
      </c>
      <c r="AG1452" s="2">
        <v>260.05</v>
      </c>
      <c r="AH1452" s="9">
        <f t="shared" si="8"/>
        <v>-0.004259326099</v>
      </c>
    </row>
    <row r="1453" ht="15.75" customHeight="1">
      <c r="B1453" s="13">
        <v>45056.0</v>
      </c>
      <c r="C1453" s="10">
        <v>140277.3190000002</v>
      </c>
      <c r="D1453" s="21">
        <f t="shared" si="1"/>
        <v>-0.01607586542</v>
      </c>
      <c r="E1453" s="10">
        <v>193607.88600000032</v>
      </c>
      <c r="F1453" s="10">
        <v>227996.2950000002</v>
      </c>
      <c r="G1453" s="10">
        <f t="shared" si="2"/>
        <v>561881.4839</v>
      </c>
      <c r="H1453" s="11">
        <f t="shared" si="5"/>
        <v>-0.003379520196</v>
      </c>
      <c r="J1453" s="12"/>
      <c r="K1453" s="12"/>
      <c r="L1453" s="12"/>
      <c r="M1453" s="12"/>
      <c r="N1453" s="12"/>
      <c r="O1453" s="12"/>
      <c r="P1453" s="12"/>
      <c r="Q1453" s="12">
        <v>45208.0</v>
      </c>
      <c r="R1453" s="2">
        <v>329.82</v>
      </c>
      <c r="S1453" s="3">
        <v>45087.0</v>
      </c>
      <c r="T1453" s="4">
        <f t="array" ref="T1453">XLOOKUP(S1453,'Agregado (2)'!$B$2:$B$1511,'Agregado (2)'!$H$2:$H$1511)</f>
        <v>-0.002798831958</v>
      </c>
      <c r="V1453" s="12">
        <v>45208.0</v>
      </c>
      <c r="W1453" s="2">
        <v>318.37</v>
      </c>
      <c r="Y1453" s="12">
        <v>45208.0</v>
      </c>
      <c r="Z1453" s="2">
        <v>318.37</v>
      </c>
      <c r="AA1453" s="22">
        <f t="shared" si="7"/>
        <v>0.003965511585</v>
      </c>
      <c r="AB1453" s="3">
        <v>45087.0</v>
      </c>
      <c r="AC1453" s="4">
        <f t="array" ref="AC1453">XLOOKUP(AB1453,'Agregado (2)'!$B$2:$B$1511,'Agregado (2)'!$H$2:$H$1511)</f>
        <v>-0.002798831958</v>
      </c>
      <c r="AD1453" s="3">
        <v>45087.0</v>
      </c>
      <c r="AE1453" s="2">
        <v>-2398.072</v>
      </c>
      <c r="AF1453" s="12">
        <v>45205.0</v>
      </c>
      <c r="AG1453" s="2">
        <v>260.53</v>
      </c>
      <c r="AH1453" s="9">
        <f t="shared" si="8"/>
        <v>0.001844097491</v>
      </c>
    </row>
    <row r="1454" ht="15.75" customHeight="1">
      <c r="B1454" s="13">
        <v>45087.0</v>
      </c>
      <c r="C1454" s="10">
        <v>137879.2470000002</v>
      </c>
      <c r="D1454" s="21">
        <f t="shared" si="1"/>
        <v>-0.01724303295</v>
      </c>
      <c r="E1454" s="10">
        <v>194247.3460000003</v>
      </c>
      <c r="F1454" s="10">
        <v>228184.4950000002</v>
      </c>
      <c r="G1454" s="10">
        <f t="shared" si="2"/>
        <v>560311.0708</v>
      </c>
      <c r="H1454" s="11">
        <f t="shared" si="5"/>
        <v>-0.002798831958</v>
      </c>
      <c r="J1454" s="12"/>
      <c r="K1454" s="12"/>
      <c r="L1454" s="12"/>
      <c r="M1454" s="12"/>
      <c r="N1454" s="12"/>
      <c r="O1454" s="12"/>
      <c r="P1454" s="12"/>
      <c r="Q1454" s="12">
        <v>45209.0</v>
      </c>
      <c r="R1454" s="2">
        <v>328.39</v>
      </c>
      <c r="S1454" s="3">
        <v>45179.0</v>
      </c>
      <c r="T1454" s="4">
        <f t="array" ref="T1454">XLOOKUP(S1454,'Agregado (2)'!$B$2:$B$1511,'Agregado (2)'!$H$2:$H$1511)</f>
        <v>0.0009786122478</v>
      </c>
      <c r="V1454" s="12">
        <v>45209.0</v>
      </c>
      <c r="W1454" s="2">
        <v>321.87</v>
      </c>
      <c r="Y1454" s="12">
        <v>45209.0</v>
      </c>
      <c r="Z1454" s="2">
        <v>321.87</v>
      </c>
      <c r="AA1454" s="22">
        <f t="shared" si="7"/>
        <v>0.01093350889</v>
      </c>
      <c r="AB1454" s="3">
        <v>45179.0</v>
      </c>
      <c r="AC1454" s="4">
        <f t="array" ref="AC1454">XLOOKUP(AB1454,'Agregado (2)'!$B$2:$B$1511,'Agregado (2)'!$H$2:$H$1511)</f>
        <v>0.0009786122478</v>
      </c>
      <c r="AD1454" s="3">
        <v>45179.0</v>
      </c>
      <c r="AE1454" s="2">
        <v>472.471</v>
      </c>
      <c r="AF1454" s="12">
        <v>45208.0</v>
      </c>
      <c r="AG1454" s="2">
        <v>259.67</v>
      </c>
      <c r="AH1454" s="9">
        <f t="shared" si="8"/>
        <v>-0.00330642362</v>
      </c>
    </row>
    <row r="1455" ht="15.75" customHeight="1">
      <c r="B1455" s="13">
        <v>45179.0</v>
      </c>
      <c r="C1455" s="10">
        <v>138351.7180000002</v>
      </c>
      <c r="D1455" s="21">
        <f t="shared" si="1"/>
        <v>0.003420843574</v>
      </c>
      <c r="E1455" s="10">
        <v>194074.7810000003</v>
      </c>
      <c r="F1455" s="10">
        <v>228433.1640000002</v>
      </c>
      <c r="G1455" s="10">
        <f t="shared" si="2"/>
        <v>560859.6664</v>
      </c>
      <c r="H1455" s="11">
        <f t="shared" si="5"/>
        <v>0.0009786122478</v>
      </c>
      <c r="J1455" s="12"/>
      <c r="K1455" s="12"/>
      <c r="L1455" s="12"/>
      <c r="M1455" s="12"/>
      <c r="N1455" s="12"/>
      <c r="O1455" s="12"/>
      <c r="P1455" s="12"/>
      <c r="Q1455" s="12">
        <v>45210.0</v>
      </c>
      <c r="R1455" s="2">
        <v>332.42</v>
      </c>
      <c r="S1455" s="3">
        <v>45209.0</v>
      </c>
      <c r="T1455" s="4">
        <f t="array" ref="T1455">XLOOKUP(S1455,'Agregado (2)'!$B$2:$B$1511,'Agregado (2)'!$H$2:$H$1511)</f>
        <v>-0.006485180551</v>
      </c>
      <c r="V1455" s="12">
        <v>45210.0</v>
      </c>
      <c r="W1455" s="2">
        <v>325.52</v>
      </c>
      <c r="Y1455" s="12">
        <v>45210.0</v>
      </c>
      <c r="Z1455" s="2">
        <v>325.52</v>
      </c>
      <c r="AA1455" s="22">
        <f t="shared" si="7"/>
        <v>0.01127616638</v>
      </c>
      <c r="AB1455" s="3">
        <v>45209.0</v>
      </c>
      <c r="AC1455" s="4">
        <f t="array" ref="AC1455">XLOOKUP(AB1455,'Agregado (2)'!$B$2:$B$1511,'Agregado (2)'!$H$2:$H$1511)</f>
        <v>-0.006485180551</v>
      </c>
      <c r="AD1455" s="3">
        <v>45209.0</v>
      </c>
      <c r="AE1455" s="2">
        <v>-3825.17</v>
      </c>
      <c r="AF1455" s="12">
        <v>45209.0</v>
      </c>
      <c r="AG1455" s="2">
        <v>263.62</v>
      </c>
      <c r="AH1455" s="9">
        <f t="shared" si="8"/>
        <v>0.01509707819</v>
      </c>
    </row>
    <row r="1456" ht="15.75" customHeight="1">
      <c r="B1456" s="13">
        <v>45209.0</v>
      </c>
      <c r="C1456" s="10">
        <v>134526.54800000018</v>
      </c>
      <c r="D1456" s="21">
        <f t="shared" si="1"/>
        <v>-0.02803756147</v>
      </c>
      <c r="E1456" s="10">
        <v>194291.8470000003</v>
      </c>
      <c r="F1456" s="10">
        <v>228415.7920000002</v>
      </c>
      <c r="G1456" s="10">
        <f t="shared" si="2"/>
        <v>557234.159</v>
      </c>
      <c r="H1456" s="11">
        <f t="shared" si="5"/>
        <v>-0.006485180551</v>
      </c>
      <c r="J1456" s="12"/>
      <c r="K1456" s="12"/>
      <c r="L1456" s="12"/>
      <c r="M1456" s="12"/>
      <c r="N1456" s="12"/>
      <c r="O1456" s="12"/>
      <c r="P1456" s="12"/>
      <c r="Q1456" s="12">
        <v>45211.0</v>
      </c>
      <c r="R1456" s="2">
        <v>331.16</v>
      </c>
      <c r="S1456" s="3">
        <v>45240.0</v>
      </c>
      <c r="T1456" s="4">
        <f t="array" ref="T1456">XLOOKUP(S1456,'Agregado (2)'!$B$2:$B$1511,'Agregado (2)'!$H$2:$H$1511)</f>
        <v>0.007853976383</v>
      </c>
      <c r="V1456" s="12">
        <v>45211.0</v>
      </c>
      <c r="W1456" s="2">
        <v>319.93</v>
      </c>
      <c r="Y1456" s="12">
        <v>45211.0</v>
      </c>
      <c r="Z1456" s="2">
        <v>319.93</v>
      </c>
      <c r="AA1456" s="22">
        <f t="shared" si="7"/>
        <v>-0.01732168183</v>
      </c>
      <c r="AB1456" s="3">
        <v>45240.0</v>
      </c>
      <c r="AC1456" s="4">
        <f t="array" ref="AC1456">XLOOKUP(AB1456,'Agregado (2)'!$B$2:$B$1511,'Agregado (2)'!$H$2:$H$1511)</f>
        <v>0.007853976383</v>
      </c>
      <c r="AD1456" s="3">
        <v>45240.0</v>
      </c>
      <c r="AE1456" s="2">
        <v>2367.915</v>
      </c>
      <c r="AF1456" s="12">
        <v>45210.0</v>
      </c>
      <c r="AG1456" s="2">
        <v>262.99</v>
      </c>
      <c r="AH1456" s="9">
        <f t="shared" si="8"/>
        <v>-0.002392663643</v>
      </c>
    </row>
    <row r="1457" ht="15.75" customHeight="1">
      <c r="B1457" s="13">
        <v>45240.0</v>
      </c>
      <c r="C1457" s="10">
        <v>136894.4630000002</v>
      </c>
      <c r="D1457" s="21">
        <f t="shared" si="1"/>
        <v>0.01744872343</v>
      </c>
      <c r="E1457" s="10">
        <v>196102.9150000003</v>
      </c>
      <c r="F1457" s="10">
        <v>228630.49900000019</v>
      </c>
      <c r="G1457" s="10">
        <f t="shared" si="2"/>
        <v>561627.8944</v>
      </c>
      <c r="H1457" s="11">
        <f t="shared" si="5"/>
        <v>0.007853976383</v>
      </c>
      <c r="J1457" s="12"/>
      <c r="K1457" s="12"/>
      <c r="L1457" s="12"/>
      <c r="M1457" s="12"/>
      <c r="N1457" s="12"/>
      <c r="O1457" s="12"/>
      <c r="P1457" s="12"/>
      <c r="Q1457" s="12">
        <v>45212.0</v>
      </c>
      <c r="R1457" s="2">
        <v>327.73</v>
      </c>
      <c r="S1457" s="3">
        <v>45270.0</v>
      </c>
      <c r="T1457" s="4">
        <f t="array" ref="T1457">XLOOKUP(S1457,'Agregado (2)'!$B$2:$B$1511,'Agregado (2)'!$H$2:$H$1511)</f>
        <v>-0.001035231429</v>
      </c>
      <c r="V1457" s="12">
        <v>45212.0</v>
      </c>
      <c r="W1457" s="2">
        <v>317.4</v>
      </c>
      <c r="Y1457" s="12">
        <v>45212.0</v>
      </c>
      <c r="Z1457" s="2">
        <v>317.4</v>
      </c>
      <c r="AA1457" s="22">
        <f t="shared" si="7"/>
        <v>-0.007939413772</v>
      </c>
      <c r="AB1457" s="3">
        <v>45270.0</v>
      </c>
      <c r="AC1457" s="4">
        <f t="array" ref="AC1457">XLOOKUP(AB1457,'Agregado (2)'!$B$2:$B$1511,'Agregado (2)'!$H$2:$H$1511)</f>
        <v>-0.001035231429</v>
      </c>
      <c r="AD1457" s="3">
        <v>45270.0</v>
      </c>
      <c r="AE1457" s="2">
        <v>-349.091</v>
      </c>
      <c r="AF1457" s="12">
        <v>45211.0</v>
      </c>
      <c r="AG1457" s="2">
        <v>258.87</v>
      </c>
      <c r="AH1457" s="9">
        <f t="shared" si="8"/>
        <v>-0.01579000345</v>
      </c>
    </row>
    <row r="1458" ht="15.75" customHeight="1">
      <c r="B1458" s="13">
        <v>45270.0</v>
      </c>
      <c r="C1458" s="10">
        <v>136545.3720000002</v>
      </c>
      <c r="D1458" s="21">
        <f t="shared" si="1"/>
        <v>-0.002553330898</v>
      </c>
      <c r="E1458" s="10">
        <v>196037.1710000003</v>
      </c>
      <c r="F1458" s="10">
        <v>228464.2400000002</v>
      </c>
      <c r="G1458" s="10">
        <f t="shared" si="2"/>
        <v>561046.7804</v>
      </c>
      <c r="H1458" s="11">
        <f t="shared" si="5"/>
        <v>-0.001035231429</v>
      </c>
      <c r="J1458" s="12"/>
      <c r="K1458" s="12"/>
      <c r="L1458" s="12"/>
      <c r="M1458" s="12"/>
      <c r="N1458" s="12"/>
      <c r="O1458" s="12"/>
      <c r="P1458" s="12"/>
      <c r="Q1458" s="12">
        <v>45215.0</v>
      </c>
      <c r="R1458" s="2">
        <v>332.64</v>
      </c>
      <c r="S1458" s="3" t="s">
        <v>878</v>
      </c>
      <c r="T1458" s="4">
        <f t="array" ref="T1458">XLOOKUP(S1458,'Agregado (2)'!$B$2:$B$1511,'Agregado (2)'!$H$2:$H$1511)</f>
        <v>0.001408446118</v>
      </c>
      <c r="V1458" s="12">
        <v>45215.0</v>
      </c>
      <c r="W1458" s="2">
        <v>321.42</v>
      </c>
      <c r="Y1458" s="12">
        <v>45215.0</v>
      </c>
      <c r="Z1458" s="2">
        <v>321.42</v>
      </c>
      <c r="AA1458" s="22">
        <f t="shared" si="7"/>
        <v>0.01258587103</v>
      </c>
      <c r="AB1458" s="3" t="s">
        <v>878</v>
      </c>
      <c r="AC1458" s="4">
        <f t="array" ref="AC1458">XLOOKUP(AB1458,'Agregado (2)'!$B$2:$B$1511,'Agregado (2)'!$H$2:$H$1511)</f>
        <v>0.001408446118</v>
      </c>
      <c r="AD1458" s="3" t="s">
        <v>878</v>
      </c>
      <c r="AE1458" s="2">
        <v>-1040.849</v>
      </c>
      <c r="AF1458" s="12">
        <v>45212.0</v>
      </c>
      <c r="AG1458" s="2">
        <v>251.12</v>
      </c>
      <c r="AH1458" s="9">
        <f t="shared" si="8"/>
        <v>-0.03039509265</v>
      </c>
    </row>
    <row r="1459" ht="15.75" customHeight="1">
      <c r="B1459" s="13" t="s">
        <v>878</v>
      </c>
      <c r="C1459" s="10">
        <v>135504.52300000022</v>
      </c>
      <c r="D1459" s="21">
        <f t="shared" si="1"/>
        <v>-0.007651935162</v>
      </c>
      <c r="E1459" s="10">
        <v>196211.4130000003</v>
      </c>
      <c r="F1459" s="10">
        <v>230121.6130000002</v>
      </c>
      <c r="G1459" s="10">
        <f t="shared" si="2"/>
        <v>561837.5413</v>
      </c>
      <c r="H1459" s="11">
        <f t="shared" si="5"/>
        <v>0.001408446118</v>
      </c>
      <c r="J1459" s="12"/>
      <c r="K1459" s="12"/>
      <c r="L1459" s="12"/>
      <c r="M1459" s="12"/>
      <c r="N1459" s="12"/>
      <c r="O1459" s="12"/>
      <c r="P1459" s="12"/>
      <c r="Q1459" s="12">
        <v>45216.0</v>
      </c>
      <c r="R1459" s="2">
        <v>332.06</v>
      </c>
      <c r="S1459" s="3" t="s">
        <v>879</v>
      </c>
      <c r="T1459" s="4">
        <f t="array" ref="T1459">XLOOKUP(S1459,'Agregado (2)'!$B$2:$B$1511,'Agregado (2)'!$H$2:$H$1511)</f>
        <v>-0.001114223302</v>
      </c>
      <c r="V1459" s="12">
        <v>45216.0</v>
      </c>
      <c r="W1459" s="2">
        <v>321.4</v>
      </c>
      <c r="Y1459" s="12">
        <v>45216.0</v>
      </c>
      <c r="Z1459" s="2">
        <v>321.4</v>
      </c>
      <c r="AA1459" s="22">
        <f t="shared" si="7"/>
        <v>-0.00006222581751</v>
      </c>
      <c r="AB1459" s="3" t="s">
        <v>879</v>
      </c>
      <c r="AC1459" s="4">
        <f t="array" ref="AC1459">XLOOKUP(AB1459,'Agregado (2)'!$B$2:$B$1511,'Agregado (2)'!$H$2:$H$1511)</f>
        <v>-0.001114223302</v>
      </c>
      <c r="AD1459" s="3" t="s">
        <v>879</v>
      </c>
      <c r="AE1459" s="2">
        <v>474.666</v>
      </c>
      <c r="AF1459" s="12">
        <v>45215.0</v>
      </c>
      <c r="AG1459" s="2">
        <v>253.92</v>
      </c>
      <c r="AH1459" s="9">
        <f t="shared" si="8"/>
        <v>0.01108834424</v>
      </c>
    </row>
    <row r="1460" ht="15.75" customHeight="1">
      <c r="B1460" s="13" t="s">
        <v>879</v>
      </c>
      <c r="C1460" s="10">
        <v>135979.18900000022</v>
      </c>
      <c r="D1460" s="21">
        <f t="shared" si="1"/>
        <v>0.003496832132</v>
      </c>
      <c r="E1460" s="10">
        <v>196536.4810000003</v>
      </c>
      <c r="F1460" s="10">
        <v>228696.20400000017</v>
      </c>
      <c r="G1460" s="10">
        <f t="shared" si="2"/>
        <v>561211.8775</v>
      </c>
      <c r="H1460" s="11">
        <f t="shared" si="5"/>
        <v>-0.001114223302</v>
      </c>
      <c r="J1460" s="12"/>
      <c r="K1460" s="12"/>
      <c r="L1460" s="12"/>
      <c r="M1460" s="12"/>
      <c r="N1460" s="12"/>
      <c r="O1460" s="12"/>
      <c r="P1460" s="12"/>
      <c r="Q1460" s="12">
        <v>45217.0</v>
      </c>
      <c r="R1460" s="2">
        <v>330.11</v>
      </c>
      <c r="S1460" s="3" t="s">
        <v>880</v>
      </c>
      <c r="T1460" s="4">
        <f t="array" ref="T1460">XLOOKUP(S1460,'Agregado (2)'!$B$2:$B$1511,'Agregado (2)'!$H$2:$H$1511)</f>
        <v>0.0007098404272</v>
      </c>
      <c r="V1460" s="12">
        <v>45217.0</v>
      </c>
      <c r="W1460" s="2">
        <v>314.02</v>
      </c>
      <c r="Y1460" s="12">
        <v>45217.0</v>
      </c>
      <c r="Z1460" s="2">
        <v>314.02</v>
      </c>
      <c r="AA1460" s="22">
        <f t="shared" si="7"/>
        <v>-0.02322977516</v>
      </c>
      <c r="AB1460" s="3" t="s">
        <v>880</v>
      </c>
      <c r="AC1460" s="4">
        <f t="array" ref="AC1460">XLOOKUP(AB1460,'Agregado (2)'!$B$2:$B$1511,'Agregado (2)'!$H$2:$H$1511)</f>
        <v>0.0007098404272</v>
      </c>
      <c r="AD1460" s="3" t="s">
        <v>880</v>
      </c>
      <c r="AE1460" s="2">
        <v>654.142</v>
      </c>
      <c r="AF1460" s="12">
        <v>45216.0</v>
      </c>
      <c r="AG1460" s="2">
        <v>254.85</v>
      </c>
      <c r="AH1460" s="9">
        <f t="shared" si="8"/>
        <v>0.003655880008</v>
      </c>
    </row>
    <row r="1461" ht="15.75" customHeight="1">
      <c r="B1461" s="13" t="s">
        <v>880</v>
      </c>
      <c r="C1461" s="10">
        <v>136633.3310000002</v>
      </c>
      <c r="D1461" s="21">
        <f t="shared" si="1"/>
        <v>0.004799069797</v>
      </c>
      <c r="E1461" s="10">
        <v>196295.56600000028</v>
      </c>
      <c r="F1461" s="10">
        <v>228681.4880000002</v>
      </c>
      <c r="G1461" s="10">
        <f t="shared" si="2"/>
        <v>561610.3898</v>
      </c>
      <c r="H1461" s="11">
        <f t="shared" si="5"/>
        <v>0.0007098404272</v>
      </c>
      <c r="J1461" s="12"/>
      <c r="K1461" s="12"/>
      <c r="L1461" s="12"/>
      <c r="M1461" s="12"/>
      <c r="N1461" s="12"/>
      <c r="O1461" s="12"/>
      <c r="P1461" s="12"/>
      <c r="Q1461" s="12">
        <v>45218.0</v>
      </c>
      <c r="R1461" s="2">
        <v>331.32</v>
      </c>
      <c r="S1461" s="3" t="s">
        <v>881</v>
      </c>
      <c r="T1461" s="4">
        <f t="array" ref="T1461">XLOOKUP(S1461,'Agregado (2)'!$B$2:$B$1511,'Agregado (2)'!$H$2:$H$1511)</f>
        <v>0.0009066042315</v>
      </c>
      <c r="V1461" s="12">
        <v>45218.0</v>
      </c>
      <c r="W1461" s="2">
        <v>311.58</v>
      </c>
      <c r="Y1461" s="12">
        <v>45218.0</v>
      </c>
      <c r="Z1461" s="2">
        <v>311.58</v>
      </c>
      <c r="AA1461" s="22">
        <f t="shared" si="7"/>
        <v>-0.007800551063</v>
      </c>
      <c r="AB1461" s="3" t="s">
        <v>881</v>
      </c>
      <c r="AC1461" s="4">
        <f t="array" ref="AC1461">XLOOKUP(AB1461,'Agregado (2)'!$B$2:$B$1511,'Agregado (2)'!$H$2:$H$1511)</f>
        <v>0.0009066042315</v>
      </c>
      <c r="AD1461" s="3" t="s">
        <v>881</v>
      </c>
      <c r="AE1461" s="2">
        <v>414.247</v>
      </c>
      <c r="AF1461" s="12">
        <v>45217.0</v>
      </c>
      <c r="AG1461" s="2">
        <v>242.68</v>
      </c>
      <c r="AH1461" s="9">
        <f t="shared" si="8"/>
        <v>-0.04893143371</v>
      </c>
    </row>
    <row r="1462" ht="15.75" customHeight="1">
      <c r="B1462" s="13" t="s">
        <v>881</v>
      </c>
      <c r="C1462" s="10">
        <v>137047.5780000002</v>
      </c>
      <c r="D1462" s="21">
        <f t="shared" si="1"/>
        <v>0.003027228445</v>
      </c>
      <c r="E1462" s="10">
        <v>196295.56600000028</v>
      </c>
      <c r="F1462" s="10">
        <v>228776.6320000002</v>
      </c>
      <c r="G1462" s="10">
        <f t="shared" si="2"/>
        <v>562119.779</v>
      </c>
      <c r="H1462" s="11">
        <f t="shared" si="5"/>
        <v>0.0009066042315</v>
      </c>
      <c r="J1462" s="12"/>
      <c r="K1462" s="12"/>
      <c r="L1462" s="12"/>
      <c r="M1462" s="12"/>
      <c r="N1462" s="12"/>
      <c r="O1462" s="12"/>
      <c r="P1462" s="12"/>
      <c r="Q1462" s="12">
        <v>45219.0</v>
      </c>
      <c r="R1462" s="2">
        <v>326.67</v>
      </c>
      <c r="S1462" s="3" t="s">
        <v>882</v>
      </c>
      <c r="T1462" s="4">
        <f t="array" ref="T1462">XLOOKUP(S1462,'Agregado (2)'!$B$2:$B$1511,'Agregado (2)'!$H$2:$H$1511)</f>
        <v>0.00007627064558</v>
      </c>
      <c r="V1462" s="12">
        <v>45219.0</v>
      </c>
      <c r="W1462" s="2">
        <v>309.6</v>
      </c>
      <c r="Y1462" s="12">
        <v>45219.0</v>
      </c>
      <c r="Z1462" s="2">
        <v>309.6</v>
      </c>
      <c r="AA1462" s="22">
        <f t="shared" si="7"/>
        <v>-0.006374985369</v>
      </c>
      <c r="AB1462" s="3" t="s">
        <v>882</v>
      </c>
      <c r="AC1462" s="4">
        <f t="array" ref="AC1462">XLOOKUP(AB1462,'Agregado (2)'!$B$2:$B$1511,'Agregado (2)'!$H$2:$H$1511)</f>
        <v>0.00007627064558</v>
      </c>
      <c r="AD1462" s="3" t="s">
        <v>882</v>
      </c>
      <c r="AE1462" s="2">
        <v>-150.574</v>
      </c>
      <c r="AF1462" s="12">
        <v>45218.0</v>
      </c>
      <c r="AG1462" s="2">
        <v>220.11</v>
      </c>
      <c r="AH1462" s="9">
        <f t="shared" si="8"/>
        <v>-0.09761628168</v>
      </c>
    </row>
    <row r="1463" ht="15.75" customHeight="1">
      <c r="B1463" s="13" t="s">
        <v>882</v>
      </c>
      <c r="C1463" s="10">
        <v>136897.00400000022</v>
      </c>
      <c r="D1463" s="21">
        <f t="shared" si="1"/>
        <v>-0.001099302743</v>
      </c>
      <c r="E1463" s="10">
        <v>196922.13400000028</v>
      </c>
      <c r="F1463" s="10">
        <v>228343.5170000002</v>
      </c>
      <c r="G1463" s="10">
        <f t="shared" si="2"/>
        <v>562162.6539</v>
      </c>
      <c r="H1463" s="11">
        <f t="shared" si="5"/>
        <v>0.00007627064558</v>
      </c>
      <c r="J1463" s="12"/>
      <c r="K1463" s="12"/>
      <c r="L1463" s="12"/>
      <c r="M1463" s="12"/>
      <c r="N1463" s="12"/>
      <c r="O1463" s="12"/>
      <c r="P1463" s="12"/>
      <c r="Q1463" s="12">
        <v>45222.0</v>
      </c>
      <c r="R1463" s="2">
        <v>329.32</v>
      </c>
      <c r="S1463" s="3" t="s">
        <v>883</v>
      </c>
      <c r="T1463" s="4">
        <f t="array" ref="T1463">XLOOKUP(S1463,'Agregado (2)'!$B$2:$B$1511,'Agregado (2)'!$H$2:$H$1511)</f>
        <v>0.002861075976</v>
      </c>
      <c r="V1463" s="12">
        <v>45222.0</v>
      </c>
      <c r="W1463" s="2">
        <v>309.05</v>
      </c>
      <c r="Y1463" s="12">
        <v>45222.0</v>
      </c>
      <c r="Z1463" s="2">
        <v>309.05</v>
      </c>
      <c r="AA1463" s="22">
        <f t="shared" si="7"/>
        <v>-0.00177806561</v>
      </c>
      <c r="AB1463" s="3" t="s">
        <v>883</v>
      </c>
      <c r="AC1463" s="4">
        <f t="array" ref="AC1463">XLOOKUP(AB1463,'Agregado (2)'!$B$2:$B$1511,'Agregado (2)'!$H$2:$H$1511)</f>
        <v>0.002861075976</v>
      </c>
      <c r="AD1463" s="3" t="s">
        <v>883</v>
      </c>
      <c r="AE1463" s="2">
        <v>277.291</v>
      </c>
      <c r="AF1463" s="12">
        <v>45219.0</v>
      </c>
      <c r="AG1463" s="2">
        <v>211.99</v>
      </c>
      <c r="AH1463" s="9">
        <f t="shared" si="8"/>
        <v>-0.03758831765</v>
      </c>
    </row>
    <row r="1464" ht="15.75" customHeight="1">
      <c r="B1464" s="13" t="s">
        <v>883</v>
      </c>
      <c r="C1464" s="10">
        <v>137174.29500000022</v>
      </c>
      <c r="D1464" s="21">
        <f t="shared" si="1"/>
        <v>0.002023496044</v>
      </c>
      <c r="E1464" s="10">
        <v>198400.4100000003</v>
      </c>
      <c r="F1464" s="10">
        <v>228198.6400000002</v>
      </c>
      <c r="G1464" s="10">
        <f t="shared" si="2"/>
        <v>563773.347</v>
      </c>
      <c r="H1464" s="11">
        <f t="shared" si="5"/>
        <v>0.002861075976</v>
      </c>
      <c r="J1464" s="12"/>
      <c r="K1464" s="12"/>
      <c r="L1464" s="12"/>
      <c r="M1464" s="12"/>
      <c r="N1464" s="12"/>
      <c r="O1464" s="12"/>
      <c r="P1464" s="12"/>
      <c r="Q1464" s="12">
        <v>45223.0</v>
      </c>
      <c r="R1464" s="2">
        <v>330.53</v>
      </c>
      <c r="S1464" s="3" t="s">
        <v>884</v>
      </c>
      <c r="T1464" s="4">
        <f t="array" ref="T1464">XLOOKUP(S1464,'Agregado (2)'!$B$2:$B$1511,'Agregado (2)'!$H$2:$H$1511)</f>
        <v>0.001805120469</v>
      </c>
      <c r="V1464" s="12">
        <v>45223.0</v>
      </c>
      <c r="W1464" s="2">
        <v>305.61</v>
      </c>
      <c r="Y1464" s="12">
        <v>45223.0</v>
      </c>
      <c r="Z1464" s="2">
        <v>305.61</v>
      </c>
      <c r="AA1464" s="22">
        <f t="shared" si="7"/>
        <v>-0.01119329684</v>
      </c>
      <c r="AB1464" s="3" t="s">
        <v>884</v>
      </c>
      <c r="AC1464" s="4">
        <f t="array" ref="AC1464">XLOOKUP(AB1464,'Agregado (2)'!$B$2:$B$1511,'Agregado (2)'!$H$2:$H$1511)</f>
        <v>0.001805120469</v>
      </c>
      <c r="AD1464" s="3" t="s">
        <v>884</v>
      </c>
      <c r="AE1464" s="2">
        <v>674.0</v>
      </c>
      <c r="AF1464" s="12">
        <v>45222.0</v>
      </c>
      <c r="AG1464" s="2">
        <v>212.08</v>
      </c>
      <c r="AH1464" s="9">
        <f t="shared" si="8"/>
        <v>0.0004244582326</v>
      </c>
    </row>
    <row r="1465" ht="15.75" customHeight="1">
      <c r="B1465" s="13" t="s">
        <v>884</v>
      </c>
      <c r="C1465" s="10">
        <v>137848.29500000022</v>
      </c>
      <c r="D1465" s="21">
        <f t="shared" si="1"/>
        <v>0.004901425365</v>
      </c>
      <c r="E1465" s="10">
        <v>198717.74000000028</v>
      </c>
      <c r="F1465" s="10">
        <v>228225.9050000002</v>
      </c>
      <c r="G1465" s="10">
        <f t="shared" si="2"/>
        <v>564791.9449</v>
      </c>
      <c r="H1465" s="11">
        <f t="shared" si="5"/>
        <v>0.001805120469</v>
      </c>
      <c r="J1465" s="12"/>
      <c r="K1465" s="12"/>
      <c r="L1465" s="12"/>
      <c r="M1465" s="12"/>
      <c r="N1465" s="12"/>
      <c r="O1465" s="12"/>
      <c r="P1465" s="12"/>
      <c r="Q1465" s="12">
        <v>45224.0</v>
      </c>
      <c r="R1465" s="2">
        <v>340.67</v>
      </c>
      <c r="S1465" s="3" t="s">
        <v>885</v>
      </c>
      <c r="T1465" s="4">
        <f t="array" ref="T1465">XLOOKUP(S1465,'Agregado (2)'!$B$2:$B$1511,'Agregado (2)'!$H$2:$H$1511)</f>
        <v>0.002213100937</v>
      </c>
      <c r="V1465" s="12">
        <v>45224.0</v>
      </c>
      <c r="W1465" s="2">
        <v>314.26</v>
      </c>
      <c r="Y1465" s="12">
        <v>45224.0</v>
      </c>
      <c r="Z1465" s="2">
        <v>314.26</v>
      </c>
      <c r="AA1465" s="22">
        <f t="shared" si="7"/>
        <v>0.02791088949</v>
      </c>
      <c r="AB1465" s="3" t="s">
        <v>885</v>
      </c>
      <c r="AC1465" s="4">
        <f t="array" ref="AC1465">XLOOKUP(AB1465,'Agregado (2)'!$B$2:$B$1511,'Agregado (2)'!$H$2:$H$1511)</f>
        <v>0.002213100937</v>
      </c>
      <c r="AD1465" s="3" t="s">
        <v>885</v>
      </c>
      <c r="AE1465" s="2">
        <v>778.0</v>
      </c>
      <c r="AF1465" s="12">
        <v>45223.0</v>
      </c>
      <c r="AG1465" s="2">
        <v>216.52</v>
      </c>
      <c r="AH1465" s="9">
        <f t="shared" si="8"/>
        <v>0.02071935995</v>
      </c>
    </row>
    <row r="1466" ht="15.75" customHeight="1">
      <c r="B1466" s="13" t="s">
        <v>885</v>
      </c>
      <c r="C1466" s="10">
        <v>138626.29500000022</v>
      </c>
      <c r="D1466" s="21">
        <f t="shared" si="1"/>
        <v>0.005628018499</v>
      </c>
      <c r="E1466" s="10">
        <v>199055.65400000027</v>
      </c>
      <c r="F1466" s="10">
        <v>228361.3160000002</v>
      </c>
      <c r="G1466" s="10">
        <f t="shared" si="2"/>
        <v>566043.2706</v>
      </c>
      <c r="H1466" s="11">
        <f t="shared" si="5"/>
        <v>0.002213100937</v>
      </c>
      <c r="J1466" s="12"/>
      <c r="K1466" s="12"/>
      <c r="L1466" s="12"/>
      <c r="M1466" s="12"/>
      <c r="N1466" s="12"/>
      <c r="O1466" s="12"/>
      <c r="P1466" s="12"/>
      <c r="Q1466" s="12">
        <v>45225.0</v>
      </c>
      <c r="R1466" s="2">
        <v>327.89</v>
      </c>
      <c r="S1466" s="3" t="s">
        <v>886</v>
      </c>
      <c r="T1466" s="4">
        <f t="array" ref="T1466">XLOOKUP(S1466,'Agregado (2)'!$B$2:$B$1511,'Agregado (2)'!$H$2:$H$1511)</f>
        <v>-0.003345996905</v>
      </c>
      <c r="V1466" s="12">
        <v>45225.0</v>
      </c>
      <c r="W1466" s="2">
        <v>310.09</v>
      </c>
      <c r="Y1466" s="12">
        <v>45225.0</v>
      </c>
      <c r="Z1466" s="2">
        <v>310.09</v>
      </c>
      <c r="AA1466" s="22">
        <f t="shared" si="7"/>
        <v>-0.01335809084</v>
      </c>
      <c r="AB1466" s="3" t="s">
        <v>886</v>
      </c>
      <c r="AC1466" s="4">
        <f t="array" ref="AC1466">XLOOKUP(AB1466,'Agregado (2)'!$B$2:$B$1511,'Agregado (2)'!$H$2:$H$1511)</f>
        <v>-0.003345996905</v>
      </c>
      <c r="AD1466" s="3" t="s">
        <v>886</v>
      </c>
      <c r="AE1466" s="2">
        <v>-1969.74</v>
      </c>
      <c r="AF1466" s="12">
        <v>45224.0</v>
      </c>
      <c r="AG1466" s="2">
        <v>212.42</v>
      </c>
      <c r="AH1466" s="9">
        <f t="shared" si="8"/>
        <v>-0.01911747504</v>
      </c>
    </row>
    <row r="1467" ht="15.75" customHeight="1">
      <c r="B1467" s="13" t="s">
        <v>886</v>
      </c>
      <c r="C1467" s="10">
        <v>136656.55500000023</v>
      </c>
      <c r="D1467" s="21">
        <f t="shared" si="1"/>
        <v>-0.01431090689</v>
      </c>
      <c r="E1467" s="10">
        <v>199225.84200000027</v>
      </c>
      <c r="F1467" s="10">
        <v>228270.0740000002</v>
      </c>
      <c r="G1467" s="10">
        <f t="shared" si="2"/>
        <v>564152.4567</v>
      </c>
      <c r="H1467" s="11">
        <f t="shared" si="5"/>
        <v>-0.003345996905</v>
      </c>
      <c r="J1467" s="12"/>
      <c r="K1467" s="12"/>
      <c r="L1467" s="12"/>
      <c r="M1467" s="12"/>
      <c r="N1467" s="12"/>
      <c r="O1467" s="12"/>
      <c r="P1467" s="12"/>
      <c r="Q1467" s="12">
        <v>45226.0</v>
      </c>
      <c r="R1467" s="2">
        <v>329.81</v>
      </c>
      <c r="S1467" s="3" t="s">
        <v>887</v>
      </c>
      <c r="T1467" s="4">
        <f t="array" ref="T1467">XLOOKUP(S1467,'Agregado (2)'!$B$2:$B$1511,'Agregado (2)'!$H$2:$H$1511)</f>
        <v>0.00282588656</v>
      </c>
      <c r="V1467" s="12">
        <v>45226.0</v>
      </c>
      <c r="W1467" s="2">
        <v>301.97</v>
      </c>
      <c r="Y1467" s="12">
        <v>45226.0</v>
      </c>
      <c r="Z1467" s="2">
        <v>301.97</v>
      </c>
      <c r="AA1467" s="22">
        <f t="shared" si="7"/>
        <v>-0.02653490323</v>
      </c>
      <c r="AB1467" s="3" t="s">
        <v>887</v>
      </c>
      <c r="AC1467" s="4">
        <f t="array" ref="AC1467">XLOOKUP(AB1467,'Agregado (2)'!$B$2:$B$1511,'Agregado (2)'!$H$2:$H$1511)</f>
        <v>0.00282588656</v>
      </c>
      <c r="AD1467" s="3" t="s">
        <v>887</v>
      </c>
      <c r="AE1467" s="2">
        <v>1127.341</v>
      </c>
      <c r="AF1467" s="12">
        <v>45225.0</v>
      </c>
      <c r="AG1467" s="2">
        <v>205.76</v>
      </c>
      <c r="AH1467" s="9">
        <f t="shared" si="8"/>
        <v>-0.03185500584</v>
      </c>
    </row>
    <row r="1468" ht="15.75" customHeight="1">
      <c r="B1468" s="13" t="s">
        <v>887</v>
      </c>
      <c r="C1468" s="10">
        <v>137783.8960000002</v>
      </c>
      <c r="D1468" s="21">
        <f t="shared" si="1"/>
        <v>0.00821560624</v>
      </c>
      <c r="E1468" s="10">
        <v>199393.59100000028</v>
      </c>
      <c r="F1468" s="10">
        <v>228571.4470000002</v>
      </c>
      <c r="G1468" s="10">
        <f t="shared" si="2"/>
        <v>565748.9422</v>
      </c>
      <c r="H1468" s="11">
        <f t="shared" si="5"/>
        <v>0.00282588656</v>
      </c>
      <c r="J1468" s="12"/>
      <c r="K1468" s="12"/>
      <c r="L1468" s="12"/>
      <c r="M1468" s="12"/>
      <c r="N1468" s="12"/>
      <c r="O1468" s="12"/>
      <c r="P1468" s="12"/>
      <c r="Q1468" s="12">
        <v>45229.0</v>
      </c>
      <c r="R1468" s="2">
        <v>337.31</v>
      </c>
      <c r="S1468" s="3" t="s">
        <v>888</v>
      </c>
      <c r="T1468" s="4">
        <f t="array" ref="T1468">XLOOKUP(S1468,'Agregado (2)'!$B$2:$B$1511,'Agregado (2)'!$H$2:$H$1511)</f>
        <v>0.004409590055</v>
      </c>
      <c r="V1468" s="12">
        <v>45229.0</v>
      </c>
      <c r="W1468" s="2">
        <v>306.32</v>
      </c>
      <c r="Y1468" s="12">
        <v>45229.0</v>
      </c>
      <c r="Z1468" s="2">
        <v>306.32</v>
      </c>
      <c r="AA1468" s="22">
        <f t="shared" si="7"/>
        <v>0.01430263248</v>
      </c>
      <c r="AB1468" s="3" t="s">
        <v>888</v>
      </c>
      <c r="AC1468" s="4">
        <f t="array" ref="AC1468">XLOOKUP(AB1468,'Agregado (2)'!$B$2:$B$1511,'Agregado (2)'!$H$2:$H$1511)</f>
        <v>0.004409590055</v>
      </c>
      <c r="AD1468" s="3" t="s">
        <v>888</v>
      </c>
      <c r="AE1468" s="2">
        <v>2021.76</v>
      </c>
      <c r="AF1468" s="12">
        <v>45226.0</v>
      </c>
      <c r="AG1468" s="2">
        <v>207.3</v>
      </c>
      <c r="AH1468" s="9">
        <f t="shared" si="8"/>
        <v>0.007456578392</v>
      </c>
    </row>
    <row r="1469" ht="15.75" customHeight="1">
      <c r="B1469" s="13" t="s">
        <v>888</v>
      </c>
      <c r="C1469" s="10">
        <v>139805.65600000022</v>
      </c>
      <c r="D1469" s="21">
        <f t="shared" si="1"/>
        <v>0.01456680005</v>
      </c>
      <c r="E1469" s="10">
        <v>199745.84400000027</v>
      </c>
      <c r="F1469" s="10">
        <v>228697.65700000018</v>
      </c>
      <c r="G1469" s="10">
        <f t="shared" si="2"/>
        <v>568249.1716</v>
      </c>
      <c r="H1469" s="11">
        <f t="shared" si="5"/>
        <v>0.004409590055</v>
      </c>
      <c r="J1469" s="12"/>
      <c r="K1469" s="12"/>
      <c r="L1469" s="12"/>
      <c r="M1469" s="12"/>
      <c r="N1469" s="12"/>
      <c r="O1469" s="12"/>
      <c r="P1469" s="12"/>
      <c r="Q1469" s="12">
        <v>45230.0</v>
      </c>
      <c r="R1469" s="2">
        <v>338.11</v>
      </c>
      <c r="S1469" s="3" t="s">
        <v>889</v>
      </c>
      <c r="T1469" s="4">
        <f t="array" ref="T1469">XLOOKUP(S1469,'Agregado (2)'!$B$2:$B$1511,'Agregado (2)'!$H$2:$H$1511)</f>
        <v>-0.0008239490706</v>
      </c>
      <c r="V1469" s="12">
        <v>45230.0</v>
      </c>
      <c r="W1469" s="2">
        <v>308.0</v>
      </c>
      <c r="Y1469" s="12">
        <v>45230.0</v>
      </c>
      <c r="Z1469" s="2">
        <v>308.0</v>
      </c>
      <c r="AA1469" s="22">
        <f t="shared" si="7"/>
        <v>0.005469475805</v>
      </c>
      <c r="AB1469" s="3" t="s">
        <v>889</v>
      </c>
      <c r="AC1469" s="4">
        <f t="array" ref="AC1469">XLOOKUP(AB1469,'Agregado (2)'!$B$2:$B$1511,'Agregado (2)'!$H$2:$H$1511)</f>
        <v>-0.0008239490706</v>
      </c>
      <c r="AD1469" s="3" t="s">
        <v>889</v>
      </c>
      <c r="AE1469" s="2">
        <v>-554.352</v>
      </c>
      <c r="AF1469" s="12">
        <v>45229.0</v>
      </c>
      <c r="AG1469" s="2">
        <v>197.36</v>
      </c>
      <c r="AH1469" s="9">
        <f t="shared" si="8"/>
        <v>-0.04913754722</v>
      </c>
    </row>
    <row r="1470" ht="15.75" customHeight="1">
      <c r="B1470" s="13" t="s">
        <v>889</v>
      </c>
      <c r="C1470" s="10">
        <v>139251.3040000002</v>
      </c>
      <c r="D1470" s="21">
        <f t="shared" si="1"/>
        <v>-0.003973043562</v>
      </c>
      <c r="E1470" s="10">
        <v>199787.08700000026</v>
      </c>
      <c r="F1470" s="10">
        <v>228742.76900000017</v>
      </c>
      <c r="G1470" s="10">
        <f t="shared" si="2"/>
        <v>567781.156</v>
      </c>
      <c r="H1470" s="11">
        <f t="shared" si="5"/>
        <v>-0.0008239490706</v>
      </c>
      <c r="J1470" s="12"/>
      <c r="K1470" s="12"/>
      <c r="L1470" s="12"/>
      <c r="M1470" s="12"/>
      <c r="N1470" s="12"/>
      <c r="O1470" s="12"/>
      <c r="P1470" s="12"/>
      <c r="Q1470" s="12">
        <v>45231.0</v>
      </c>
      <c r="R1470" s="2">
        <v>346.07</v>
      </c>
      <c r="S1470" s="3" t="s">
        <v>890</v>
      </c>
      <c r="T1470" s="4">
        <f t="array" ref="T1470">XLOOKUP(S1470,'Agregado (2)'!$B$2:$B$1511,'Agregado (2)'!$H$2:$H$1511)</f>
        <v>0.008704667436</v>
      </c>
      <c r="V1470" s="12">
        <v>45231.0</v>
      </c>
      <c r="W1470" s="2">
        <v>312.88</v>
      </c>
      <c r="Y1470" s="12">
        <v>45231.0</v>
      </c>
      <c r="Z1470" s="2">
        <v>312.88</v>
      </c>
      <c r="AA1470" s="22">
        <f t="shared" si="7"/>
        <v>0.01571994747</v>
      </c>
      <c r="AB1470" s="3" t="s">
        <v>890</v>
      </c>
      <c r="AC1470" s="4">
        <f t="array" ref="AC1470">XLOOKUP(AB1470,'Agregado (2)'!$B$2:$B$1511,'Agregado (2)'!$H$2:$H$1511)</f>
        <v>0.008704667436</v>
      </c>
      <c r="AD1470" s="3" t="s">
        <v>890</v>
      </c>
      <c r="AE1470" s="2">
        <v>4737.759</v>
      </c>
      <c r="AF1470" s="12">
        <v>45230.0</v>
      </c>
      <c r="AG1470" s="2">
        <v>200.84</v>
      </c>
      <c r="AH1470" s="9">
        <f t="shared" si="8"/>
        <v>0.01747909895</v>
      </c>
    </row>
    <row r="1471" ht="15.75" customHeight="1">
      <c r="B1471" s="13" t="s">
        <v>890</v>
      </c>
      <c r="C1471" s="10">
        <v>143989.0630000002</v>
      </c>
      <c r="D1471" s="21">
        <f t="shared" si="1"/>
        <v>0.03345710209</v>
      </c>
      <c r="E1471" s="10">
        <v>199870.57100000026</v>
      </c>
      <c r="F1471" s="10">
        <v>228885.40800000017</v>
      </c>
      <c r="G1471" s="10">
        <f t="shared" si="2"/>
        <v>572745.0755</v>
      </c>
      <c r="H1471" s="11">
        <f t="shared" si="5"/>
        <v>0.008704667436</v>
      </c>
      <c r="J1471" s="12"/>
      <c r="K1471" s="12"/>
      <c r="L1471" s="12"/>
      <c r="M1471" s="12"/>
      <c r="N1471" s="12"/>
      <c r="O1471" s="12"/>
      <c r="P1471" s="12"/>
      <c r="Q1471" s="12">
        <v>45232.0</v>
      </c>
      <c r="R1471" s="2">
        <v>348.32</v>
      </c>
      <c r="S1471" s="3">
        <v>44937.0</v>
      </c>
      <c r="T1471" s="4">
        <f t="array" ref="T1471">XLOOKUP(S1471,'Agregado (2)'!$B$2:$B$1511,'Agregado (2)'!$H$2:$H$1511)</f>
        <v>0.0009242560908</v>
      </c>
      <c r="V1471" s="12">
        <v>45232.0</v>
      </c>
      <c r="W1471" s="2">
        <v>326.83</v>
      </c>
      <c r="Y1471" s="12">
        <v>45232.0</v>
      </c>
      <c r="Z1471" s="2">
        <v>326.83</v>
      </c>
      <c r="AA1471" s="22">
        <f t="shared" si="7"/>
        <v>0.04362042759</v>
      </c>
      <c r="AB1471" s="3">
        <v>44937.0</v>
      </c>
      <c r="AC1471" s="4">
        <f t="array" ref="AC1471">XLOOKUP(AB1471,'Agregado (2)'!$B$2:$B$1511,'Agregado (2)'!$H$2:$H$1511)</f>
        <v>0.0009242560908</v>
      </c>
      <c r="AD1471" s="3">
        <v>44937.0</v>
      </c>
      <c r="AE1471" s="2">
        <v>41.831</v>
      </c>
      <c r="AF1471" s="12">
        <v>45231.0</v>
      </c>
      <c r="AG1471" s="2">
        <v>205.66</v>
      </c>
      <c r="AH1471" s="9">
        <f t="shared" si="8"/>
        <v>0.02371574863</v>
      </c>
    </row>
    <row r="1472" ht="15.75" customHeight="1">
      <c r="B1472" s="13">
        <v>44937.0</v>
      </c>
      <c r="C1472" s="10">
        <v>144030.8940000002</v>
      </c>
      <c r="D1472" s="21">
        <f t="shared" si="1"/>
        <v>0.0002904729292</v>
      </c>
      <c r="E1472" s="10">
        <v>199765.53300000026</v>
      </c>
      <c r="F1472" s="10">
        <v>229478.25600000017</v>
      </c>
      <c r="G1472" s="10">
        <f t="shared" si="2"/>
        <v>573274.6833</v>
      </c>
      <c r="H1472" s="11">
        <f t="shared" si="5"/>
        <v>0.0009242560908</v>
      </c>
      <c r="J1472" s="12"/>
      <c r="K1472" s="12"/>
      <c r="L1472" s="12"/>
      <c r="M1472" s="12"/>
      <c r="N1472" s="12"/>
      <c r="O1472" s="12"/>
      <c r="P1472" s="12"/>
      <c r="Q1472" s="12">
        <v>45233.0</v>
      </c>
      <c r="R1472" s="2">
        <v>352.8</v>
      </c>
      <c r="S1472" s="3">
        <v>44968.0</v>
      </c>
      <c r="T1472" s="4">
        <f t="array" ref="T1472">XLOOKUP(S1472,'Agregado (2)'!$B$2:$B$1511,'Agregado (2)'!$H$2:$H$1511)</f>
        <v>-0.00565813136</v>
      </c>
      <c r="V1472" s="12">
        <v>45233.0</v>
      </c>
      <c r="W1472" s="2">
        <v>331.42</v>
      </c>
      <c r="Y1472" s="12">
        <v>45233.0</v>
      </c>
      <c r="Z1472" s="2">
        <v>331.42</v>
      </c>
      <c r="AA1472" s="22">
        <f t="shared" si="7"/>
        <v>0.01394629516</v>
      </c>
      <c r="AB1472" s="3">
        <v>44968.0</v>
      </c>
      <c r="AC1472" s="4">
        <f t="array" ref="AC1472">XLOOKUP(AB1472,'Agregado (2)'!$B$2:$B$1511,'Agregado (2)'!$H$2:$H$1511)</f>
        <v>-0.00565813136</v>
      </c>
      <c r="AD1472" s="3">
        <v>44968.0</v>
      </c>
      <c r="AE1472" s="2">
        <v>-3825.415</v>
      </c>
      <c r="AF1472" s="12">
        <v>45232.0</v>
      </c>
      <c r="AG1472" s="2">
        <v>218.51</v>
      </c>
      <c r="AH1472" s="9">
        <f t="shared" si="8"/>
        <v>0.06060746028</v>
      </c>
    </row>
    <row r="1473" ht="15.75" customHeight="1">
      <c r="B1473" s="13">
        <v>44968.0</v>
      </c>
      <c r="C1473" s="10">
        <v>140205.4790000002</v>
      </c>
      <c r="D1473" s="21">
        <f t="shared" si="1"/>
        <v>-0.02691876451</v>
      </c>
      <c r="E1473" s="10">
        <v>199956.58900000027</v>
      </c>
      <c r="F1473" s="10">
        <v>229878.13800000018</v>
      </c>
      <c r="G1473" s="10">
        <f t="shared" si="2"/>
        <v>570040.1791</v>
      </c>
      <c r="H1473" s="11">
        <f t="shared" si="5"/>
        <v>-0.00565813136</v>
      </c>
      <c r="J1473" s="12"/>
      <c r="K1473" s="12"/>
      <c r="L1473" s="12"/>
      <c r="M1473" s="12"/>
      <c r="N1473" s="12"/>
      <c r="O1473" s="12"/>
      <c r="P1473" s="12"/>
      <c r="Q1473" s="12">
        <v>45236.0</v>
      </c>
      <c r="R1473" s="2">
        <v>356.53</v>
      </c>
      <c r="S1473" s="3">
        <v>44996.0</v>
      </c>
      <c r="T1473" s="4">
        <f t="array" ref="T1473">XLOOKUP(S1473,'Agregado (2)'!$B$2:$B$1511,'Agregado (2)'!$H$2:$H$1511)</f>
        <v>-0.0016458865</v>
      </c>
      <c r="V1473" s="12">
        <v>45236.0</v>
      </c>
      <c r="W1473" s="2">
        <v>333.44</v>
      </c>
      <c r="Y1473" s="12">
        <v>45236.0</v>
      </c>
      <c r="Z1473" s="2">
        <v>333.44</v>
      </c>
      <c r="AA1473" s="22">
        <f t="shared" si="7"/>
        <v>0.006076485923</v>
      </c>
      <c r="AB1473" s="3">
        <v>44996.0</v>
      </c>
      <c r="AC1473" s="4">
        <f t="array" ref="AC1473">XLOOKUP(AB1473,'Agregado (2)'!$B$2:$B$1511,'Agregado (2)'!$H$2:$H$1511)</f>
        <v>-0.0016458865</v>
      </c>
      <c r="AD1473" s="3">
        <v>44996.0</v>
      </c>
      <c r="AE1473" s="2">
        <v>-1765.808</v>
      </c>
      <c r="AF1473" s="12">
        <v>45233.0</v>
      </c>
      <c r="AG1473" s="2">
        <v>219.96</v>
      </c>
      <c r="AH1473" s="9">
        <f t="shared" si="8"/>
        <v>0.006613931561</v>
      </c>
    </row>
    <row r="1474" ht="15.75" customHeight="1">
      <c r="B1474" s="13">
        <v>44996.0</v>
      </c>
      <c r="C1474" s="10">
        <v>138439.6710000002</v>
      </c>
      <c r="D1474" s="21">
        <f t="shared" si="1"/>
        <v>-0.01267441144</v>
      </c>
      <c r="E1474" s="10">
        <v>200172.89100000027</v>
      </c>
      <c r="F1474" s="10">
        <v>230490.18000000017</v>
      </c>
      <c r="G1474" s="10">
        <f t="shared" si="2"/>
        <v>569102.7293</v>
      </c>
      <c r="H1474" s="11">
        <f t="shared" si="5"/>
        <v>-0.0016458865</v>
      </c>
      <c r="J1474" s="12"/>
      <c r="K1474" s="12"/>
      <c r="L1474" s="12"/>
      <c r="M1474" s="12"/>
      <c r="N1474" s="12"/>
      <c r="O1474" s="12"/>
      <c r="P1474" s="12"/>
      <c r="Q1474" s="12">
        <v>45237.0</v>
      </c>
      <c r="R1474" s="2">
        <v>360.53</v>
      </c>
      <c r="S1474" s="3">
        <v>45088.0</v>
      </c>
      <c r="T1474" s="4">
        <f t="array" ref="T1474">XLOOKUP(S1474,'Agregado (2)'!$B$2:$B$1511,'Agregado (2)'!$H$2:$H$1511)</f>
        <v>0.007171184123</v>
      </c>
      <c r="V1474" s="12">
        <v>45237.0</v>
      </c>
      <c r="W1474" s="2">
        <v>335.87</v>
      </c>
      <c r="Y1474" s="12">
        <v>45237.0</v>
      </c>
      <c r="Z1474" s="2">
        <v>335.87</v>
      </c>
      <c r="AA1474" s="22">
        <f t="shared" si="7"/>
        <v>0.007261241209</v>
      </c>
      <c r="AB1474" s="3">
        <v>45088.0</v>
      </c>
      <c r="AC1474" s="4">
        <f t="array" ref="AC1474">XLOOKUP(AB1474,'Agregado (2)'!$B$2:$B$1511,'Agregado (2)'!$H$2:$H$1511)</f>
        <v>0.007171184123</v>
      </c>
      <c r="AD1474" s="3">
        <v>45088.0</v>
      </c>
      <c r="AE1474" s="2">
        <v>2956.242</v>
      </c>
      <c r="AF1474" s="12">
        <v>45236.0</v>
      </c>
      <c r="AG1474" s="2">
        <v>219.27</v>
      </c>
      <c r="AH1474" s="9">
        <f t="shared" si="8"/>
        <v>-0.003141864479</v>
      </c>
    </row>
    <row r="1475" ht="15.75" customHeight="1">
      <c r="B1475" s="13">
        <v>45088.0</v>
      </c>
      <c r="C1475" s="10">
        <v>141395.9130000002</v>
      </c>
      <c r="D1475" s="21">
        <f t="shared" si="1"/>
        <v>0.02112920694</v>
      </c>
      <c r="E1475" s="10">
        <v>200478.57200000028</v>
      </c>
      <c r="F1475" s="10">
        <v>231324.03200000018</v>
      </c>
      <c r="G1475" s="10">
        <f t="shared" si="2"/>
        <v>573198.5381</v>
      </c>
      <c r="H1475" s="11">
        <f t="shared" si="5"/>
        <v>0.007171184123</v>
      </c>
      <c r="J1475" s="12"/>
      <c r="K1475" s="12"/>
      <c r="L1475" s="12"/>
      <c r="M1475" s="12"/>
      <c r="N1475" s="12"/>
      <c r="O1475" s="12"/>
      <c r="P1475" s="12"/>
      <c r="Q1475" s="12">
        <v>45238.0</v>
      </c>
      <c r="R1475" s="2">
        <v>363.2</v>
      </c>
      <c r="S1475" s="3">
        <v>45118.0</v>
      </c>
      <c r="T1475" s="4">
        <f t="array" ref="T1475">XLOOKUP(S1475,'Agregado (2)'!$B$2:$B$1511,'Agregado (2)'!$H$2:$H$1511)</f>
        <v>0.003175533788</v>
      </c>
      <c r="V1475" s="12">
        <v>45238.0</v>
      </c>
      <c r="W1475" s="2">
        <v>338.73</v>
      </c>
      <c r="Y1475" s="12">
        <v>45238.0</v>
      </c>
      <c r="Z1475" s="2">
        <v>338.73</v>
      </c>
      <c r="AA1475" s="22">
        <f t="shared" si="7"/>
        <v>0.008479149526</v>
      </c>
      <c r="AB1475" s="3">
        <v>45118.0</v>
      </c>
      <c r="AC1475" s="4">
        <f t="array" ref="AC1475">XLOOKUP(AB1475,'Agregado (2)'!$B$2:$B$1511,'Agregado (2)'!$H$2:$H$1511)</f>
        <v>0.003175533788</v>
      </c>
      <c r="AD1475" s="3">
        <v>45118.0</v>
      </c>
      <c r="AE1475" s="2">
        <v>1219.444</v>
      </c>
      <c r="AF1475" s="12">
        <v>45237.0</v>
      </c>
      <c r="AG1475" s="2">
        <v>222.18</v>
      </c>
      <c r="AH1475" s="9">
        <f t="shared" si="8"/>
        <v>0.01318401699</v>
      </c>
    </row>
    <row r="1476" ht="15.75" customHeight="1">
      <c r="B1476" s="13">
        <v>45118.0</v>
      </c>
      <c r="C1476" s="10">
        <v>142615.3570000002</v>
      </c>
      <c r="D1476" s="21">
        <f t="shared" si="1"/>
        <v>0.008587345803</v>
      </c>
      <c r="E1476" s="10">
        <v>200587.93900000027</v>
      </c>
      <c r="F1476" s="10">
        <v>231818.3380000002</v>
      </c>
      <c r="G1476" s="10">
        <f t="shared" si="2"/>
        <v>575021.6426</v>
      </c>
      <c r="H1476" s="11">
        <f t="shared" si="5"/>
        <v>0.003175533788</v>
      </c>
      <c r="J1476" s="12"/>
      <c r="K1476" s="12"/>
      <c r="L1476" s="12"/>
      <c r="M1476" s="12"/>
      <c r="N1476" s="12"/>
      <c r="O1476" s="12"/>
      <c r="P1476" s="12"/>
      <c r="Q1476" s="12">
        <v>45239.0</v>
      </c>
      <c r="R1476" s="2">
        <v>360.69</v>
      </c>
      <c r="S1476" s="3">
        <v>45149.0</v>
      </c>
      <c r="T1476" s="4">
        <f t="array" ref="T1476">XLOOKUP(S1476,'Agregado (2)'!$B$2:$B$1511,'Agregado (2)'!$H$2:$H$1511)</f>
        <v>0.0008591831009</v>
      </c>
      <c r="V1476" s="12">
        <v>45239.0</v>
      </c>
      <c r="W1476" s="2">
        <v>339.88</v>
      </c>
      <c r="Y1476" s="12">
        <v>45239.0</v>
      </c>
      <c r="Z1476" s="2">
        <v>339.88</v>
      </c>
      <c r="AA1476" s="22">
        <f t="shared" si="7"/>
        <v>0.003389284275</v>
      </c>
      <c r="AB1476" s="3">
        <v>45149.0</v>
      </c>
      <c r="AC1476" s="4">
        <f t="array" ref="AC1476">XLOOKUP(AB1476,'Agregado (2)'!$B$2:$B$1511,'Agregado (2)'!$H$2:$H$1511)</f>
        <v>0.0008591831009</v>
      </c>
      <c r="AD1476" s="3">
        <v>45149.0</v>
      </c>
      <c r="AE1476" s="2">
        <v>109.19</v>
      </c>
      <c r="AF1476" s="12">
        <v>45238.0</v>
      </c>
      <c r="AG1476" s="2">
        <v>222.11</v>
      </c>
      <c r="AH1476" s="9">
        <f t="shared" si="8"/>
        <v>-0.0003151095032</v>
      </c>
    </row>
    <row r="1477" ht="15.75" customHeight="1">
      <c r="B1477" s="13">
        <v>45149.0</v>
      </c>
      <c r="C1477" s="10">
        <v>142724.5470000002</v>
      </c>
      <c r="D1477" s="21">
        <f t="shared" si="1"/>
        <v>0.0007653328805</v>
      </c>
      <c r="E1477" s="10">
        <v>200829.23300000027</v>
      </c>
      <c r="F1477" s="10">
        <v>231962.1230000002</v>
      </c>
      <c r="G1477" s="10">
        <f t="shared" si="2"/>
        <v>575515.9038</v>
      </c>
      <c r="H1477" s="11">
        <f t="shared" si="5"/>
        <v>0.0008591831009</v>
      </c>
      <c r="J1477" s="12"/>
      <c r="K1477" s="12"/>
      <c r="L1477" s="12"/>
      <c r="M1477" s="12"/>
      <c r="N1477" s="12"/>
      <c r="O1477" s="12"/>
      <c r="P1477" s="12"/>
      <c r="Q1477" s="12">
        <v>45240.0</v>
      </c>
      <c r="R1477" s="2">
        <v>369.67</v>
      </c>
      <c r="S1477" s="3">
        <v>45180.0</v>
      </c>
      <c r="T1477" s="4">
        <f t="array" ref="T1477">XLOOKUP(S1477,'Agregado (2)'!$B$2:$B$1511,'Agregado (2)'!$H$2:$H$1511)</f>
        <v>-0.003368321146</v>
      </c>
      <c r="V1477" s="12">
        <v>45240.0</v>
      </c>
      <c r="W1477" s="2">
        <v>344.57</v>
      </c>
      <c r="Y1477" s="12">
        <v>45240.0</v>
      </c>
      <c r="Z1477" s="2">
        <v>344.57</v>
      </c>
      <c r="AA1477" s="22">
        <f t="shared" si="7"/>
        <v>0.01370464871</v>
      </c>
      <c r="AB1477" s="3">
        <v>45180.0</v>
      </c>
      <c r="AC1477" s="4">
        <f t="array" ref="AC1477">XLOOKUP(AB1477,'Agregado (2)'!$B$2:$B$1511,'Agregado (2)'!$H$2:$H$1511)</f>
        <v>-0.003368321146</v>
      </c>
      <c r="AD1477" s="3">
        <v>45180.0</v>
      </c>
      <c r="AE1477" s="2">
        <v>-2054.922</v>
      </c>
      <c r="AF1477" s="12">
        <v>45239.0</v>
      </c>
      <c r="AG1477" s="2">
        <v>209.98</v>
      </c>
      <c r="AH1477" s="9">
        <f t="shared" si="8"/>
        <v>-0.05616046656</v>
      </c>
    </row>
    <row r="1478" ht="15.75" customHeight="1">
      <c r="B1478" s="13">
        <v>45180.0</v>
      </c>
      <c r="C1478" s="10">
        <v>140669.6250000002</v>
      </c>
      <c r="D1478" s="21">
        <f t="shared" si="1"/>
        <v>-0.01450247196</v>
      </c>
      <c r="E1478" s="10">
        <v>200851.19200000027</v>
      </c>
      <c r="F1478" s="10">
        <v>232059.8400000002</v>
      </c>
      <c r="G1478" s="10">
        <f t="shared" si="2"/>
        <v>573580.6425</v>
      </c>
      <c r="H1478" s="11">
        <f t="shared" si="5"/>
        <v>-0.003368321146</v>
      </c>
      <c r="J1478" s="12"/>
      <c r="K1478" s="12"/>
      <c r="L1478" s="12"/>
      <c r="M1478" s="12"/>
      <c r="N1478" s="12"/>
      <c r="O1478" s="12"/>
      <c r="P1478" s="12"/>
      <c r="Q1478" s="12">
        <v>45243.0</v>
      </c>
      <c r="R1478" s="2">
        <v>366.68</v>
      </c>
      <c r="S1478" s="3">
        <v>45210.0</v>
      </c>
      <c r="T1478" s="4">
        <f t="array" ref="T1478">XLOOKUP(S1478,'Agregado (2)'!$B$2:$B$1511,'Agregado (2)'!$H$2:$H$1511)</f>
        <v>0.006772391771</v>
      </c>
      <c r="V1478" s="12">
        <v>45243.0</v>
      </c>
      <c r="W1478" s="2">
        <v>343.51</v>
      </c>
      <c r="Y1478" s="12">
        <v>45243.0</v>
      </c>
      <c r="Z1478" s="2">
        <v>343.51</v>
      </c>
      <c r="AA1478" s="22">
        <f t="shared" si="7"/>
        <v>-0.003081039526</v>
      </c>
      <c r="AB1478" s="3">
        <v>45210.0</v>
      </c>
      <c r="AC1478" s="4">
        <f t="array" ref="AC1478">XLOOKUP(AB1478,'Agregado (2)'!$B$2:$B$1511,'Agregado (2)'!$H$2:$H$1511)</f>
        <v>0.006772391771</v>
      </c>
      <c r="AD1478" s="3">
        <v>45210.0</v>
      </c>
      <c r="AE1478" s="2">
        <v>2667.691</v>
      </c>
      <c r="AF1478" s="12">
        <v>45240.0</v>
      </c>
      <c r="AG1478" s="2">
        <v>214.65</v>
      </c>
      <c r="AH1478" s="9">
        <f t="shared" si="8"/>
        <v>0.02199650658</v>
      </c>
    </row>
    <row r="1479" ht="15.75" customHeight="1">
      <c r="B1479" s="13">
        <v>45210.0</v>
      </c>
      <c r="C1479" s="10">
        <v>143337.3160000002</v>
      </c>
      <c r="D1479" s="21">
        <f t="shared" si="1"/>
        <v>0.01878664973</v>
      </c>
      <c r="E1479" s="10">
        <v>201984.04500000027</v>
      </c>
      <c r="F1479" s="10">
        <v>232156.9590000002</v>
      </c>
      <c r="G1479" s="10">
        <f t="shared" si="2"/>
        <v>577478.3388</v>
      </c>
      <c r="H1479" s="11">
        <f t="shared" si="5"/>
        <v>0.006772391771</v>
      </c>
      <c r="J1479" s="12"/>
      <c r="K1479" s="12"/>
      <c r="L1479" s="12"/>
      <c r="M1479" s="12"/>
      <c r="N1479" s="12"/>
      <c r="O1479" s="12"/>
      <c r="P1479" s="12"/>
      <c r="Q1479" s="12">
        <v>45244.0</v>
      </c>
      <c r="R1479" s="2">
        <v>370.27</v>
      </c>
      <c r="S1479" s="3" t="s">
        <v>891</v>
      </c>
      <c r="T1479" s="4">
        <f t="array" ref="T1479">XLOOKUP(S1479,'Agregado (2)'!$B$2:$B$1511,'Agregado (2)'!$H$2:$H$1511)</f>
        <v>0.003733561687</v>
      </c>
      <c r="V1479" s="12">
        <v>45244.0</v>
      </c>
      <c r="W1479" s="2">
        <v>351.17</v>
      </c>
      <c r="Y1479" s="12">
        <v>45244.0</v>
      </c>
      <c r="Z1479" s="2">
        <v>351.17</v>
      </c>
      <c r="AA1479" s="22">
        <f t="shared" si="7"/>
        <v>0.02205421338</v>
      </c>
      <c r="AB1479" s="3" t="s">
        <v>891</v>
      </c>
      <c r="AC1479" s="4">
        <f t="array" ref="AC1479">XLOOKUP(AB1479,'Agregado (2)'!$B$2:$B$1511,'Agregado (2)'!$H$2:$H$1511)</f>
        <v>0.003733561687</v>
      </c>
      <c r="AD1479" s="3" t="s">
        <v>891</v>
      </c>
      <c r="AE1479" s="2">
        <v>1828.486</v>
      </c>
      <c r="AF1479" s="12">
        <v>45243.0</v>
      </c>
      <c r="AG1479" s="2">
        <v>223.71</v>
      </c>
      <c r="AH1479" s="9">
        <f t="shared" si="8"/>
        <v>0.04134177555</v>
      </c>
    </row>
    <row r="1480" ht="15.75" customHeight="1">
      <c r="B1480" s="13" t="s">
        <v>891</v>
      </c>
      <c r="C1480" s="10">
        <v>145165.8020000002</v>
      </c>
      <c r="D1480" s="21">
        <f t="shared" si="1"/>
        <v>0.01267584555</v>
      </c>
      <c r="E1480" s="10">
        <v>202006.17400000026</v>
      </c>
      <c r="F1480" s="10">
        <v>232466.43100000022</v>
      </c>
      <c r="G1480" s="10">
        <f t="shared" si="2"/>
        <v>579638.4197</v>
      </c>
      <c r="H1480" s="11">
        <f t="shared" si="5"/>
        <v>0.003733561687</v>
      </c>
      <c r="J1480" s="12"/>
      <c r="K1480" s="12"/>
      <c r="L1480" s="12"/>
      <c r="M1480" s="12"/>
      <c r="N1480" s="12"/>
      <c r="O1480" s="12"/>
      <c r="P1480" s="12"/>
      <c r="Q1480" s="12">
        <v>45245.0</v>
      </c>
      <c r="R1480" s="2">
        <v>369.67</v>
      </c>
      <c r="S1480" s="3" t="s">
        <v>892</v>
      </c>
      <c r="T1480" s="4">
        <f t="array" ref="T1480">XLOOKUP(S1480,'Agregado (2)'!$B$2:$B$1511,'Agregado (2)'!$H$2:$H$1511)</f>
        <v>-0.001749464816</v>
      </c>
      <c r="V1480" s="12">
        <v>45245.0</v>
      </c>
      <c r="W1480" s="2">
        <v>350.7</v>
      </c>
      <c r="Y1480" s="12">
        <v>45245.0</v>
      </c>
      <c r="Z1480" s="2">
        <v>350.7</v>
      </c>
      <c r="AA1480" s="22">
        <f t="shared" si="7"/>
        <v>-0.001339279554</v>
      </c>
      <c r="AB1480" s="3" t="s">
        <v>892</v>
      </c>
      <c r="AC1480" s="4">
        <f t="array" ref="AC1480">XLOOKUP(AB1480,'Agregado (2)'!$B$2:$B$1511,'Agregado (2)'!$H$2:$H$1511)</f>
        <v>-0.001749464816</v>
      </c>
      <c r="AD1480" s="3" t="s">
        <v>892</v>
      </c>
      <c r="AE1480" s="2">
        <v>-1276.748</v>
      </c>
      <c r="AF1480" s="12">
        <v>45244.0</v>
      </c>
      <c r="AG1480" s="2">
        <v>237.41</v>
      </c>
      <c r="AH1480" s="9">
        <f t="shared" si="8"/>
        <v>0.05943803406</v>
      </c>
    </row>
    <row r="1481" ht="15.75" customHeight="1">
      <c r="B1481" s="13" t="s">
        <v>892</v>
      </c>
      <c r="C1481" s="10">
        <v>143889.0540000002</v>
      </c>
      <c r="D1481" s="21">
        <f t="shared" si="1"/>
        <v>-0.008834006948</v>
      </c>
      <c r="E1481" s="10">
        <v>202116.73400000026</v>
      </c>
      <c r="F1481" s="10">
        <v>232619.4700000002</v>
      </c>
      <c r="G1481" s="10">
        <f t="shared" si="2"/>
        <v>578625.2492</v>
      </c>
      <c r="H1481" s="11">
        <f t="shared" si="5"/>
        <v>-0.001749464816</v>
      </c>
      <c r="J1481" s="12"/>
      <c r="K1481" s="12"/>
      <c r="L1481" s="12"/>
      <c r="M1481" s="12"/>
      <c r="N1481" s="12"/>
      <c r="O1481" s="12"/>
      <c r="P1481" s="12"/>
      <c r="Q1481" s="12">
        <v>45246.0</v>
      </c>
      <c r="R1481" s="2">
        <v>376.17</v>
      </c>
      <c r="S1481" s="3" t="s">
        <v>893</v>
      </c>
      <c r="T1481" s="4">
        <f t="array" ref="T1481">XLOOKUP(S1481,'Agregado (2)'!$B$2:$B$1511,'Agregado (2)'!$H$2:$H$1511)</f>
        <v>0.0005103937971</v>
      </c>
      <c r="V1481" s="12">
        <v>45246.0</v>
      </c>
      <c r="W1481" s="2">
        <v>353.57</v>
      </c>
      <c r="Y1481" s="12">
        <v>45246.0</v>
      </c>
      <c r="Z1481" s="2">
        <v>353.57</v>
      </c>
      <c r="AA1481" s="22">
        <f t="shared" si="7"/>
        <v>0.008150328389</v>
      </c>
      <c r="AB1481" s="3" t="s">
        <v>893</v>
      </c>
      <c r="AC1481" s="4">
        <f t="array" ref="AC1481">XLOOKUP(AB1481,'Agregado (2)'!$B$2:$B$1511,'Agregado (2)'!$H$2:$H$1511)</f>
        <v>0.0005103937971</v>
      </c>
      <c r="AD1481" s="3" t="s">
        <v>893</v>
      </c>
      <c r="AE1481" s="2">
        <v>-246.803</v>
      </c>
      <c r="AF1481" s="12">
        <v>45245.0</v>
      </c>
      <c r="AG1481" s="2">
        <v>242.84</v>
      </c>
      <c r="AH1481" s="9">
        <f t="shared" si="8"/>
        <v>0.02261418597</v>
      </c>
    </row>
    <row r="1482" ht="15.75" customHeight="1">
      <c r="B1482" s="13" t="s">
        <v>893</v>
      </c>
      <c r="C1482" s="10">
        <v>143642.2510000002</v>
      </c>
      <c r="D1482" s="21">
        <f t="shared" si="1"/>
        <v>-0.00171670393</v>
      </c>
      <c r="E1482" s="10">
        <v>202116.73400000026</v>
      </c>
      <c r="F1482" s="10">
        <v>233161.6680000002</v>
      </c>
      <c r="G1482" s="10">
        <f t="shared" si="2"/>
        <v>578920.6513</v>
      </c>
      <c r="H1482" s="11">
        <f t="shared" si="5"/>
        <v>0.0005103937971</v>
      </c>
      <c r="J1482" s="12"/>
      <c r="K1482" s="12"/>
      <c r="L1482" s="12"/>
      <c r="M1482" s="12"/>
      <c r="N1482" s="12"/>
      <c r="O1482" s="12"/>
      <c r="P1482" s="12"/>
      <c r="Q1482" s="12">
        <v>45247.0</v>
      </c>
      <c r="R1482" s="2">
        <v>369.85</v>
      </c>
      <c r="S1482" s="3" t="s">
        <v>894</v>
      </c>
      <c r="T1482" s="4">
        <f t="array" ref="T1482">XLOOKUP(S1482,'Agregado (2)'!$B$2:$B$1511,'Agregado (2)'!$H$2:$H$1511)</f>
        <v>0.00401684949</v>
      </c>
      <c r="V1482" s="12">
        <v>45247.0</v>
      </c>
      <c r="W1482" s="2">
        <v>356.67</v>
      </c>
      <c r="Y1482" s="12">
        <v>45247.0</v>
      </c>
      <c r="Z1482" s="2">
        <v>356.67</v>
      </c>
      <c r="AA1482" s="22">
        <f t="shared" si="7"/>
        <v>0.008729499003</v>
      </c>
      <c r="AB1482" s="3" t="s">
        <v>894</v>
      </c>
      <c r="AC1482" s="4">
        <f t="array" ref="AC1482">XLOOKUP(AB1482,'Agregado (2)'!$B$2:$B$1511,'Agregado (2)'!$H$2:$H$1511)</f>
        <v>0.00401684949</v>
      </c>
      <c r="AD1482" s="3" t="s">
        <v>894</v>
      </c>
      <c r="AE1482" s="2">
        <v>1753.167</v>
      </c>
      <c r="AF1482" s="12">
        <v>45246.0</v>
      </c>
      <c r="AG1482" s="2">
        <v>233.59</v>
      </c>
      <c r="AH1482" s="9">
        <f t="shared" si="8"/>
        <v>-0.03883534844</v>
      </c>
    </row>
    <row r="1483" ht="15.75" customHeight="1">
      <c r="B1483" s="13" t="s">
        <v>894</v>
      </c>
      <c r="C1483" s="10">
        <v>145395.41800000018</v>
      </c>
      <c r="D1483" s="21">
        <f t="shared" si="1"/>
        <v>0.01213121118</v>
      </c>
      <c r="E1483" s="10">
        <v>202410.25500000027</v>
      </c>
      <c r="F1483" s="10">
        <v>233445.08000000022</v>
      </c>
      <c r="G1483" s="10">
        <f t="shared" si="2"/>
        <v>581250.7651</v>
      </c>
      <c r="H1483" s="11">
        <f t="shared" si="5"/>
        <v>0.00401684949</v>
      </c>
      <c r="J1483" s="12"/>
      <c r="K1483" s="12"/>
      <c r="L1483" s="12"/>
      <c r="M1483" s="12"/>
      <c r="N1483" s="12"/>
      <c r="O1483" s="12"/>
      <c r="P1483" s="12"/>
      <c r="Q1483" s="12">
        <v>45250.0</v>
      </c>
      <c r="R1483" s="2">
        <v>377.44</v>
      </c>
      <c r="S1483" s="3" t="s">
        <v>895</v>
      </c>
      <c r="T1483" s="4">
        <f t="array" ref="T1483">XLOOKUP(S1483,'Agregado (2)'!$B$2:$B$1511,'Agregado (2)'!$H$2:$H$1511)</f>
        <v>0.007718657404</v>
      </c>
      <c r="V1483" s="12">
        <v>45250.0</v>
      </c>
      <c r="W1483" s="2">
        <v>361.11</v>
      </c>
      <c r="Y1483" s="12">
        <v>45250.0</v>
      </c>
      <c r="Z1483" s="2">
        <v>361.11</v>
      </c>
      <c r="AA1483" s="22">
        <f t="shared" si="7"/>
        <v>0.01237163652</v>
      </c>
      <c r="AB1483" s="3" t="s">
        <v>895</v>
      </c>
      <c r="AC1483" s="4">
        <f t="array" ref="AC1483">XLOOKUP(AB1483,'Agregado (2)'!$B$2:$B$1511,'Agregado (2)'!$H$2:$H$1511)</f>
        <v>0.007718657404</v>
      </c>
      <c r="AD1483" s="3" t="s">
        <v>895</v>
      </c>
      <c r="AE1483" s="2">
        <v>3691.395</v>
      </c>
      <c r="AF1483" s="12">
        <v>45247.0</v>
      </c>
      <c r="AG1483" s="2">
        <v>234.3</v>
      </c>
      <c r="AH1483" s="9">
        <f t="shared" si="8"/>
        <v>0.003034903695</v>
      </c>
    </row>
    <row r="1484" ht="15.75" customHeight="1">
      <c r="B1484" s="13" t="s">
        <v>895</v>
      </c>
      <c r="C1484" s="10">
        <v>149086.81300000017</v>
      </c>
      <c r="D1484" s="21">
        <f t="shared" si="1"/>
        <v>0.02507172233</v>
      </c>
      <c r="E1484" s="10">
        <v>202885.08100000027</v>
      </c>
      <c r="F1484" s="10">
        <v>233782.68100000022</v>
      </c>
      <c r="G1484" s="10">
        <f t="shared" si="2"/>
        <v>585754.6001</v>
      </c>
      <c r="H1484" s="11">
        <f t="shared" si="5"/>
        <v>0.007718657404</v>
      </c>
      <c r="J1484" s="12"/>
      <c r="K1484" s="12"/>
      <c r="L1484" s="12"/>
      <c r="M1484" s="12"/>
      <c r="N1484" s="12"/>
      <c r="O1484" s="12"/>
      <c r="P1484" s="12"/>
      <c r="Q1484" s="12">
        <v>45251.0</v>
      </c>
      <c r="R1484" s="2">
        <v>373.07</v>
      </c>
      <c r="S1484" s="3" t="s">
        <v>896</v>
      </c>
      <c r="T1484" s="4">
        <f t="array" ref="T1484">XLOOKUP(S1484,'Agregado (2)'!$B$2:$B$1511,'Agregado (2)'!$H$2:$H$1511)</f>
        <v>-0.006689792932</v>
      </c>
      <c r="V1484" s="12">
        <v>45251.0</v>
      </c>
      <c r="W1484" s="2">
        <v>363.8</v>
      </c>
      <c r="Y1484" s="12">
        <v>45251.0</v>
      </c>
      <c r="Z1484" s="2">
        <v>363.8</v>
      </c>
      <c r="AA1484" s="22">
        <f t="shared" si="7"/>
        <v>0.007421645024</v>
      </c>
      <c r="AB1484" s="3" t="s">
        <v>896</v>
      </c>
      <c r="AC1484" s="4">
        <f t="array" ref="AC1484">XLOOKUP(AB1484,'Agregado (2)'!$B$2:$B$1511,'Agregado (2)'!$H$2:$H$1511)</f>
        <v>-0.006689792932</v>
      </c>
      <c r="AD1484" s="3" t="s">
        <v>896</v>
      </c>
      <c r="AE1484" s="2">
        <v>-4530.065</v>
      </c>
      <c r="AF1484" s="12">
        <v>45250.0</v>
      </c>
      <c r="AG1484" s="2">
        <v>235.6</v>
      </c>
      <c r="AH1484" s="9">
        <f t="shared" si="8"/>
        <v>0.005533106264</v>
      </c>
    </row>
    <row r="1485" ht="15.75" customHeight="1">
      <c r="B1485" s="13" t="s">
        <v>896</v>
      </c>
      <c r="C1485" s="10">
        <v>144556.74800000017</v>
      </c>
      <c r="D1485" s="21">
        <f t="shared" si="1"/>
        <v>-0.03085662368</v>
      </c>
      <c r="E1485" s="10">
        <v>202975.64200000025</v>
      </c>
      <c r="F1485" s="10">
        <v>234316.7420000002</v>
      </c>
      <c r="G1485" s="10">
        <f t="shared" si="2"/>
        <v>581849.1011</v>
      </c>
      <c r="H1485" s="11">
        <f t="shared" si="5"/>
        <v>-0.006689792932</v>
      </c>
      <c r="J1485" s="12"/>
      <c r="K1485" s="12"/>
      <c r="L1485" s="12"/>
      <c r="M1485" s="12"/>
      <c r="N1485" s="12"/>
      <c r="O1485" s="12"/>
      <c r="P1485" s="12"/>
      <c r="Q1485" s="12">
        <v>45252.0</v>
      </c>
      <c r="R1485" s="2">
        <v>377.85</v>
      </c>
      <c r="S1485" s="3" t="s">
        <v>897</v>
      </c>
      <c r="T1485" s="4">
        <f t="array" ref="T1485">XLOOKUP(S1485,'Agregado (2)'!$B$2:$B$1511,'Agregado (2)'!$H$2:$H$1511)</f>
        <v>0.0006112716709</v>
      </c>
      <c r="V1485" s="12">
        <v>45252.0</v>
      </c>
      <c r="W1485" s="2">
        <v>364.55</v>
      </c>
      <c r="Y1485" s="12">
        <v>45252.0</v>
      </c>
      <c r="Z1485" s="2">
        <v>364.55</v>
      </c>
      <c r="AA1485" s="22">
        <f t="shared" si="7"/>
        <v>0.002059450168</v>
      </c>
      <c r="AB1485" s="3" t="s">
        <v>897</v>
      </c>
      <c r="AC1485" s="4">
        <f t="array" ref="AC1485">XLOOKUP(AB1485,'Agregado (2)'!$B$2:$B$1511,'Agregado (2)'!$H$2:$H$1511)</f>
        <v>0.0006112716709</v>
      </c>
      <c r="AD1485" s="3" t="s">
        <v>897</v>
      </c>
      <c r="AE1485" s="2">
        <v>-181.649</v>
      </c>
      <c r="AF1485" s="12">
        <v>45251.0</v>
      </c>
      <c r="AG1485" s="2">
        <v>241.2</v>
      </c>
      <c r="AH1485" s="9">
        <f t="shared" si="8"/>
        <v>0.02349101308</v>
      </c>
    </row>
    <row r="1486" ht="15.75" customHeight="1">
      <c r="B1486" s="13" t="s">
        <v>897</v>
      </c>
      <c r="C1486" s="10">
        <v>144375.09900000016</v>
      </c>
      <c r="D1486" s="21">
        <f t="shared" si="1"/>
        <v>-0.001257383191</v>
      </c>
      <c r="E1486" s="10">
        <v>203158.12100000025</v>
      </c>
      <c r="F1486" s="10">
        <v>234671.6590000002</v>
      </c>
      <c r="G1486" s="10">
        <f t="shared" si="2"/>
        <v>582204.8777</v>
      </c>
      <c r="H1486" s="11">
        <f t="shared" si="5"/>
        <v>0.0006112716709</v>
      </c>
      <c r="J1486" s="12"/>
      <c r="K1486" s="12"/>
      <c r="L1486" s="12"/>
      <c r="M1486" s="12"/>
      <c r="N1486" s="12"/>
      <c r="O1486" s="12"/>
      <c r="P1486" s="12"/>
      <c r="Q1486" s="12">
        <v>45254.0</v>
      </c>
      <c r="R1486" s="2">
        <v>377.43</v>
      </c>
      <c r="S1486" s="3" t="s">
        <v>898</v>
      </c>
      <c r="T1486" s="4">
        <f t="array" ref="T1486">XLOOKUP(S1486,'Agregado (2)'!$B$2:$B$1511,'Agregado (2)'!$H$2:$H$1511)</f>
        <v>0.001926887608</v>
      </c>
      <c r="V1486" s="12">
        <v>45254.0</v>
      </c>
      <c r="W1486" s="2">
        <v>362.38</v>
      </c>
      <c r="Y1486" s="12">
        <v>45254.0</v>
      </c>
      <c r="Z1486" s="2">
        <v>362.38</v>
      </c>
      <c r="AA1486" s="22">
        <f t="shared" si="7"/>
        <v>-0.005970331244</v>
      </c>
      <c r="AB1486" s="3" t="s">
        <v>898</v>
      </c>
      <c r="AC1486" s="4">
        <f t="array" ref="AC1486">XLOOKUP(AB1486,'Agregado (2)'!$B$2:$B$1511,'Agregado (2)'!$H$2:$H$1511)</f>
        <v>0.001926887608</v>
      </c>
      <c r="AD1486" s="3" t="s">
        <v>898</v>
      </c>
      <c r="AE1486" s="2">
        <v>815.789</v>
      </c>
      <c r="AF1486" s="12">
        <v>45252.0</v>
      </c>
      <c r="AG1486" s="2">
        <v>234.21</v>
      </c>
      <c r="AH1486" s="9">
        <f t="shared" si="8"/>
        <v>-0.02940831605</v>
      </c>
    </row>
    <row r="1487" ht="15.75" customHeight="1">
      <c r="B1487" s="13" t="s">
        <v>898</v>
      </c>
      <c r="C1487" s="10">
        <v>145190.88800000015</v>
      </c>
      <c r="D1487" s="21">
        <f t="shared" si="1"/>
        <v>0.00563457861</v>
      </c>
      <c r="E1487" s="10">
        <v>203499.58500000025</v>
      </c>
      <c r="F1487" s="10">
        <v>234637.3240000002</v>
      </c>
      <c r="G1487" s="10">
        <f t="shared" si="2"/>
        <v>583327.8026</v>
      </c>
      <c r="H1487" s="11">
        <f t="shared" si="5"/>
        <v>0.001926887608</v>
      </c>
      <c r="J1487" s="12"/>
      <c r="K1487" s="12"/>
      <c r="L1487" s="12"/>
      <c r="M1487" s="12"/>
      <c r="N1487" s="12"/>
      <c r="O1487" s="12"/>
      <c r="P1487" s="12"/>
      <c r="Q1487" s="12">
        <v>45257.0</v>
      </c>
      <c r="R1487" s="2">
        <v>378.61</v>
      </c>
      <c r="S1487" s="3" t="s">
        <v>899</v>
      </c>
      <c r="T1487" s="4">
        <f t="array" ref="T1487">XLOOKUP(S1487,'Agregado (2)'!$B$2:$B$1511,'Agregado (2)'!$H$2:$H$1511)</f>
        <v>0.0001995653608</v>
      </c>
      <c r="V1487" s="12">
        <v>45257.0</v>
      </c>
      <c r="W1487" s="2">
        <v>361.3</v>
      </c>
      <c r="Y1487" s="12">
        <v>45257.0</v>
      </c>
      <c r="Z1487" s="2">
        <v>361.3</v>
      </c>
      <c r="AA1487" s="22">
        <f t="shared" si="7"/>
        <v>-0.002984746854</v>
      </c>
      <c r="AB1487" s="3" t="s">
        <v>899</v>
      </c>
      <c r="AC1487" s="4">
        <f t="array" ref="AC1487">XLOOKUP(AB1487,'Agregado (2)'!$B$2:$B$1511,'Agregado (2)'!$H$2:$H$1511)</f>
        <v>0.0001995653608</v>
      </c>
      <c r="AD1487" s="3" t="s">
        <v>899</v>
      </c>
      <c r="AE1487" s="2">
        <v>-250.29</v>
      </c>
      <c r="AF1487" s="12">
        <v>45254.0</v>
      </c>
      <c r="AG1487" s="2">
        <v>235.45</v>
      </c>
      <c r="AH1487" s="9">
        <f t="shared" si="8"/>
        <v>0.005280427889</v>
      </c>
    </row>
    <row r="1488" ht="15.75" customHeight="1">
      <c r="B1488" s="13" t="s">
        <v>899</v>
      </c>
      <c r="C1488" s="10">
        <v>144940.59800000014</v>
      </c>
      <c r="D1488" s="21">
        <f t="shared" si="1"/>
        <v>-0.001725356083</v>
      </c>
      <c r="E1488" s="10">
        <v>203796.73700000026</v>
      </c>
      <c r="F1488" s="10">
        <v>234706.8930000002</v>
      </c>
      <c r="G1488" s="10">
        <f t="shared" si="2"/>
        <v>583444.2263</v>
      </c>
      <c r="H1488" s="11">
        <f t="shared" si="5"/>
        <v>0.0001995653608</v>
      </c>
      <c r="J1488" s="12"/>
      <c r="K1488" s="12"/>
      <c r="L1488" s="12"/>
      <c r="M1488" s="12"/>
      <c r="N1488" s="12"/>
      <c r="O1488" s="12"/>
      <c r="P1488" s="12"/>
      <c r="Q1488" s="12">
        <v>45258.0</v>
      </c>
      <c r="R1488" s="2">
        <v>382.7</v>
      </c>
      <c r="S1488" s="3" t="s">
        <v>900</v>
      </c>
      <c r="T1488" s="4">
        <f t="array" ref="T1488">XLOOKUP(S1488,'Agregado (2)'!$B$2:$B$1511,'Agregado (2)'!$H$2:$H$1511)</f>
        <v>-0.002408046157</v>
      </c>
      <c r="V1488" s="12">
        <v>45258.0</v>
      </c>
      <c r="W1488" s="2">
        <v>361.18</v>
      </c>
      <c r="Y1488" s="12">
        <v>45258.0</v>
      </c>
      <c r="Z1488" s="2">
        <v>361.18</v>
      </c>
      <c r="AA1488" s="22">
        <f t="shared" si="7"/>
        <v>-0.0003321891294</v>
      </c>
      <c r="AB1488" s="3" t="s">
        <v>900</v>
      </c>
      <c r="AC1488" s="4">
        <f t="array" ref="AC1488">XLOOKUP(AB1488,'Agregado (2)'!$B$2:$B$1511,'Agregado (2)'!$H$2:$H$1511)</f>
        <v>-0.002408046157</v>
      </c>
      <c r="AD1488" s="3" t="s">
        <v>900</v>
      </c>
      <c r="AE1488" s="2">
        <v>-1457.126</v>
      </c>
      <c r="AF1488" s="12">
        <v>45257.0</v>
      </c>
      <c r="AG1488" s="2">
        <v>236.08</v>
      </c>
      <c r="AH1488" s="9">
        <f t="shared" si="8"/>
        <v>0.002672153945</v>
      </c>
    </row>
    <row r="1489" ht="15.75" customHeight="1">
      <c r="B1489" s="13" t="s">
        <v>900</v>
      </c>
      <c r="C1489" s="10">
        <v>143483.47200000015</v>
      </c>
      <c r="D1489" s="21">
        <f t="shared" si="1"/>
        <v>-0.01010413865</v>
      </c>
      <c r="E1489" s="10">
        <v>203796.73700000026</v>
      </c>
      <c r="F1489" s="10">
        <v>234760.7570000002</v>
      </c>
      <c r="G1489" s="10">
        <f t="shared" si="2"/>
        <v>582040.9559</v>
      </c>
      <c r="H1489" s="11">
        <f t="shared" si="5"/>
        <v>-0.002408046157</v>
      </c>
      <c r="J1489" s="12"/>
      <c r="K1489" s="12"/>
      <c r="L1489" s="12"/>
      <c r="M1489" s="12"/>
      <c r="N1489" s="12"/>
      <c r="O1489" s="12"/>
      <c r="P1489" s="12"/>
      <c r="Q1489" s="12">
        <v>45259.0</v>
      </c>
      <c r="R1489" s="2">
        <v>378.85</v>
      </c>
      <c r="S1489" s="3" t="s">
        <v>901</v>
      </c>
      <c r="T1489" s="4">
        <f t="array" ref="T1489">XLOOKUP(S1489,'Agregado (2)'!$B$2:$B$1511,'Agregado (2)'!$H$2:$H$1511)</f>
        <v>0.006493647192</v>
      </c>
      <c r="V1489" s="12">
        <v>45259.0</v>
      </c>
      <c r="W1489" s="2">
        <v>361.89</v>
      </c>
      <c r="Y1489" s="12">
        <v>45259.0</v>
      </c>
      <c r="Z1489" s="2">
        <v>361.89</v>
      </c>
      <c r="AA1489" s="22">
        <f t="shared" si="7"/>
        <v>0.001963849221</v>
      </c>
      <c r="AB1489" s="3" t="s">
        <v>901</v>
      </c>
      <c r="AC1489" s="4">
        <f t="array" ref="AC1489">XLOOKUP(AB1489,'Agregado (2)'!$B$2:$B$1511,'Agregado (2)'!$H$2:$H$1511)</f>
        <v>0.006493647192</v>
      </c>
      <c r="AD1489" s="3" t="s">
        <v>901</v>
      </c>
      <c r="AE1489" s="2">
        <v>2272.355</v>
      </c>
      <c r="AF1489" s="12">
        <v>45258.0</v>
      </c>
      <c r="AG1489" s="2">
        <v>246.72</v>
      </c>
      <c r="AH1489" s="9">
        <f t="shared" si="8"/>
        <v>0.04408335974</v>
      </c>
    </row>
    <row r="1490" ht="15.75" customHeight="1">
      <c r="B1490" s="13" t="s">
        <v>901</v>
      </c>
      <c r="C1490" s="10">
        <v>145755.82700000016</v>
      </c>
      <c r="D1490" s="21">
        <f t="shared" si="1"/>
        <v>0.01571295298</v>
      </c>
      <c r="E1490" s="10">
        <v>205166.39300000024</v>
      </c>
      <c r="F1490" s="10">
        <v>234910.58700000017</v>
      </c>
      <c r="G1490" s="10">
        <f t="shared" si="2"/>
        <v>585832.8227</v>
      </c>
      <c r="H1490" s="11">
        <f t="shared" si="5"/>
        <v>0.006493647192</v>
      </c>
      <c r="J1490" s="12"/>
      <c r="K1490" s="12"/>
      <c r="L1490" s="12"/>
      <c r="M1490" s="12"/>
      <c r="N1490" s="12"/>
      <c r="O1490" s="12"/>
      <c r="P1490" s="12"/>
      <c r="Q1490" s="12">
        <v>45260.0</v>
      </c>
      <c r="R1490" s="2">
        <v>378.91</v>
      </c>
      <c r="S1490" s="3" t="s">
        <v>902</v>
      </c>
      <c r="T1490" s="4">
        <f t="array" ref="T1490">XLOOKUP(S1490,'Agregado (2)'!$B$2:$B$1511,'Agregado (2)'!$H$2:$H$1511)</f>
        <v>0.005810469835</v>
      </c>
      <c r="V1490" s="12">
        <v>45260.0</v>
      </c>
      <c r="W1490" s="2">
        <v>364.96</v>
      </c>
      <c r="Y1490" s="12">
        <v>45260.0</v>
      </c>
      <c r="Z1490" s="2">
        <v>364.96</v>
      </c>
      <c r="AA1490" s="22">
        <f t="shared" si="7"/>
        <v>0.008447460291</v>
      </c>
      <c r="AB1490" s="3" t="s">
        <v>902</v>
      </c>
      <c r="AC1490" s="4">
        <f t="array" ref="AC1490">XLOOKUP(AB1490,'Agregado (2)'!$B$2:$B$1511,'Agregado (2)'!$H$2:$H$1511)</f>
        <v>0.005810469835</v>
      </c>
      <c r="AD1490" s="3" t="s">
        <v>902</v>
      </c>
      <c r="AE1490" s="2">
        <v>3116.174</v>
      </c>
      <c r="AF1490" s="12">
        <v>45259.0</v>
      </c>
      <c r="AG1490" s="2">
        <v>244.14</v>
      </c>
      <c r="AH1490" s="9">
        <f t="shared" si="8"/>
        <v>-0.01051225913</v>
      </c>
    </row>
    <row r="1491" ht="15.75" customHeight="1">
      <c r="B1491" s="13" t="s">
        <v>902</v>
      </c>
      <c r="C1491" s="10">
        <v>148872.00100000016</v>
      </c>
      <c r="D1491" s="21">
        <f t="shared" si="1"/>
        <v>0.02115407921</v>
      </c>
      <c r="E1491" s="10">
        <v>205372.04300000024</v>
      </c>
      <c r="F1491" s="10">
        <v>235002.63000000018</v>
      </c>
      <c r="G1491" s="10">
        <f t="shared" si="2"/>
        <v>589246.6952</v>
      </c>
      <c r="H1491" s="11">
        <f t="shared" si="5"/>
        <v>0.005810469835</v>
      </c>
      <c r="J1491" s="12"/>
      <c r="K1491" s="12"/>
      <c r="L1491" s="12"/>
      <c r="M1491" s="12"/>
      <c r="N1491" s="12"/>
      <c r="O1491" s="12"/>
      <c r="P1491" s="12"/>
      <c r="Q1491" s="12">
        <v>45261.0</v>
      </c>
      <c r="R1491" s="2">
        <v>374.51</v>
      </c>
      <c r="S1491" s="3" t="s">
        <v>903</v>
      </c>
      <c r="T1491" s="4">
        <f t="array" ref="T1491">XLOOKUP(S1491,'Agregado (2)'!$B$2:$B$1511,'Agregado (2)'!$H$2:$H$1511)</f>
        <v>0.004557343745</v>
      </c>
      <c r="V1491" s="12">
        <v>45261.0</v>
      </c>
      <c r="W1491" s="2">
        <v>371.05</v>
      </c>
      <c r="Y1491" s="12">
        <v>45261.0</v>
      </c>
      <c r="Z1491" s="2">
        <v>371.05</v>
      </c>
      <c r="AA1491" s="22">
        <f t="shared" si="7"/>
        <v>0.01654906588</v>
      </c>
      <c r="AB1491" s="3" t="s">
        <v>903</v>
      </c>
      <c r="AC1491" s="4">
        <f t="array" ref="AC1491">XLOOKUP(AB1491,'Agregado (2)'!$B$2:$B$1511,'Agregado (2)'!$H$2:$H$1511)</f>
        <v>0.004557343745</v>
      </c>
      <c r="AD1491" s="3" t="s">
        <v>903</v>
      </c>
      <c r="AE1491" s="2">
        <v>2000.081</v>
      </c>
      <c r="AF1491" s="12">
        <v>45260.0</v>
      </c>
      <c r="AG1491" s="2">
        <v>240.08</v>
      </c>
      <c r="AH1491" s="9">
        <f t="shared" si="8"/>
        <v>-0.01676963011</v>
      </c>
    </row>
    <row r="1492" ht="15.75" customHeight="1">
      <c r="B1492" s="13" t="s">
        <v>903</v>
      </c>
      <c r="C1492" s="10">
        <v>150872.08200000017</v>
      </c>
      <c r="D1492" s="21">
        <f t="shared" si="1"/>
        <v>0.01334545566</v>
      </c>
      <c r="E1492" s="10">
        <v>205714.52800000022</v>
      </c>
      <c r="F1492" s="10">
        <v>235351.60000000018</v>
      </c>
      <c r="G1492" s="10">
        <f t="shared" si="2"/>
        <v>591938.2233</v>
      </c>
      <c r="H1492" s="11">
        <f t="shared" si="5"/>
        <v>0.004557343745</v>
      </c>
      <c r="J1492" s="12"/>
      <c r="K1492" s="12"/>
      <c r="L1492" s="12"/>
      <c r="M1492" s="12"/>
      <c r="N1492" s="12"/>
      <c r="O1492" s="12"/>
      <c r="P1492" s="12"/>
      <c r="Q1492" s="12">
        <v>45264.0</v>
      </c>
      <c r="R1492" s="2">
        <v>369.14</v>
      </c>
      <c r="S1492" s="3">
        <v>44938.0</v>
      </c>
      <c r="T1492" s="4">
        <f t="array" ref="T1492">XLOOKUP(S1492,'Agregado (2)'!$B$2:$B$1511,'Agregado (2)'!$H$2:$H$1511)</f>
        <v>0.0007020304557</v>
      </c>
      <c r="V1492" s="12">
        <v>45264.0</v>
      </c>
      <c r="W1492" s="2">
        <v>373.94</v>
      </c>
      <c r="Y1492" s="12">
        <v>45264.0</v>
      </c>
      <c r="Z1492" s="2">
        <v>373.94</v>
      </c>
      <c r="AA1492" s="22">
        <f t="shared" si="7"/>
        <v>0.007758532321</v>
      </c>
      <c r="AB1492" s="3">
        <v>44938.0</v>
      </c>
      <c r="AC1492" s="4">
        <f t="array" ref="AC1492">XLOOKUP(AB1492,'Agregado (2)'!$B$2:$B$1511,'Agregado (2)'!$H$2:$H$1511)</f>
        <v>0.0007020304557</v>
      </c>
      <c r="AD1492" s="3">
        <v>44938.0</v>
      </c>
      <c r="AE1492" s="2">
        <v>-616.157</v>
      </c>
      <c r="AF1492" s="12">
        <v>45261.0</v>
      </c>
      <c r="AG1492" s="2">
        <v>238.83</v>
      </c>
      <c r="AH1492" s="9">
        <f t="shared" si="8"/>
        <v>-0.005220199364</v>
      </c>
    </row>
    <row r="1493" ht="15.75" customHeight="1">
      <c r="B1493" s="13">
        <v>44938.0</v>
      </c>
      <c r="C1493" s="10">
        <v>150255.92500000016</v>
      </c>
      <c r="D1493" s="21">
        <f t="shared" si="1"/>
        <v>-0.004092331803</v>
      </c>
      <c r="E1493" s="10">
        <v>206081.33800000022</v>
      </c>
      <c r="F1493" s="10">
        <v>236016.66900000017</v>
      </c>
      <c r="G1493" s="10">
        <f t="shared" si="2"/>
        <v>592353.9279</v>
      </c>
      <c r="H1493" s="11">
        <f t="shared" si="5"/>
        <v>0.0007020304557</v>
      </c>
      <c r="J1493" s="12"/>
      <c r="K1493" s="12"/>
      <c r="L1493" s="12"/>
      <c r="M1493" s="12"/>
      <c r="N1493" s="12"/>
      <c r="O1493" s="12"/>
      <c r="P1493" s="12"/>
      <c r="Q1493" s="12">
        <v>45265.0</v>
      </c>
      <c r="R1493" s="2">
        <v>372.52</v>
      </c>
      <c r="S1493" s="3">
        <v>45028.0</v>
      </c>
      <c r="T1493" s="4">
        <f t="array" ref="T1493">XLOOKUP(S1493,'Agregado (2)'!$B$2:$B$1511,'Agregado (2)'!$H$2:$H$1511)</f>
        <v>0.004088242975</v>
      </c>
      <c r="V1493" s="12">
        <v>45265.0</v>
      </c>
      <c r="W1493" s="2">
        <v>375.66</v>
      </c>
      <c r="Y1493" s="12">
        <v>45265.0</v>
      </c>
      <c r="Z1493" s="2">
        <v>375.66</v>
      </c>
      <c r="AA1493" s="22">
        <f t="shared" si="7"/>
        <v>0.004589122248</v>
      </c>
      <c r="AB1493" s="3">
        <v>45028.0</v>
      </c>
      <c r="AC1493" s="4">
        <f t="array" ref="AC1493">XLOOKUP(AB1493,'Agregado (2)'!$B$2:$B$1511,'Agregado (2)'!$H$2:$H$1511)</f>
        <v>0.004088242975</v>
      </c>
      <c r="AD1493" s="3">
        <v>45028.0</v>
      </c>
      <c r="AE1493" s="2">
        <v>2984.283</v>
      </c>
      <c r="AF1493" s="12">
        <v>45264.0</v>
      </c>
      <c r="AG1493" s="2">
        <v>235.58</v>
      </c>
      <c r="AH1493" s="9">
        <f t="shared" si="8"/>
        <v>-0.01370144324</v>
      </c>
    </row>
    <row r="1494" ht="15.75" customHeight="1">
      <c r="B1494" s="13">
        <v>45028.0</v>
      </c>
      <c r="C1494" s="10">
        <v>153240.20800000016</v>
      </c>
      <c r="D1494" s="21">
        <f t="shared" si="1"/>
        <v>0.01966667027</v>
      </c>
      <c r="E1494" s="10">
        <v>205666.21900000022</v>
      </c>
      <c r="F1494" s="10">
        <v>235874.12500000017</v>
      </c>
      <c r="G1494" s="10">
        <f t="shared" si="2"/>
        <v>594780.5717</v>
      </c>
      <c r="H1494" s="11">
        <f t="shared" si="5"/>
        <v>0.004088242975</v>
      </c>
      <c r="J1494" s="12"/>
      <c r="K1494" s="12"/>
      <c r="L1494" s="12"/>
      <c r="M1494" s="12"/>
      <c r="N1494" s="12"/>
      <c r="O1494" s="12"/>
      <c r="P1494" s="12"/>
      <c r="Q1494" s="12">
        <v>45266.0</v>
      </c>
      <c r="R1494" s="2">
        <v>368.8</v>
      </c>
      <c r="S1494" s="3">
        <v>45058.0</v>
      </c>
      <c r="T1494" s="4">
        <f t="array" ref="T1494">XLOOKUP(S1494,'Agregado (2)'!$B$2:$B$1511,'Agregado (2)'!$H$2:$H$1511)</f>
        <v>-0.002029517048</v>
      </c>
      <c r="V1494" s="12">
        <v>45266.0</v>
      </c>
      <c r="W1494" s="2">
        <v>373.43</v>
      </c>
      <c r="Y1494" s="12">
        <v>45266.0</v>
      </c>
      <c r="Z1494" s="2">
        <v>373.43</v>
      </c>
      <c r="AA1494" s="22">
        <f t="shared" si="7"/>
        <v>-0.005953908309</v>
      </c>
      <c r="AB1494" s="3">
        <v>45058.0</v>
      </c>
      <c r="AC1494" s="4">
        <f t="array" ref="AC1494">XLOOKUP(AB1494,'Agregado (2)'!$B$2:$B$1511,'Agregado (2)'!$H$2:$H$1511)</f>
        <v>-0.002029517048</v>
      </c>
      <c r="AD1494" s="3">
        <v>45058.0</v>
      </c>
      <c r="AE1494" s="2">
        <v>-1758.083</v>
      </c>
      <c r="AF1494" s="12">
        <v>45265.0</v>
      </c>
      <c r="AG1494" s="2">
        <v>238.72</v>
      </c>
      <c r="AH1494" s="9">
        <f t="shared" si="8"/>
        <v>0.01324075848</v>
      </c>
    </row>
    <row r="1495" ht="15.75" customHeight="1">
      <c r="B1495" s="13">
        <v>45058.0</v>
      </c>
      <c r="C1495" s="10">
        <v>151482.12500000015</v>
      </c>
      <c r="D1495" s="21">
        <f t="shared" si="1"/>
        <v>-0.01153904599</v>
      </c>
      <c r="E1495" s="10">
        <v>205780.90600000022</v>
      </c>
      <c r="F1495" s="10">
        <v>236311.6590000002</v>
      </c>
      <c r="G1495" s="10">
        <f t="shared" si="2"/>
        <v>593574.6785</v>
      </c>
      <c r="H1495" s="11">
        <f t="shared" si="5"/>
        <v>-0.002029517048</v>
      </c>
      <c r="J1495" s="12"/>
      <c r="K1495" s="12"/>
      <c r="L1495" s="12"/>
      <c r="M1495" s="12"/>
      <c r="N1495" s="12"/>
      <c r="O1495" s="12"/>
      <c r="P1495" s="12"/>
      <c r="Q1495" s="12">
        <v>45267.0</v>
      </c>
      <c r="R1495" s="2">
        <v>370.95</v>
      </c>
      <c r="S1495" s="3">
        <v>45089.0</v>
      </c>
      <c r="T1495" s="4">
        <f t="array" ref="T1495">XLOOKUP(S1495,'Agregado (2)'!$B$2:$B$1511,'Agregado (2)'!$H$2:$H$1511)</f>
        <v>0.008056849792</v>
      </c>
      <c r="V1495" s="12">
        <v>45267.0</v>
      </c>
      <c r="W1495" s="2">
        <v>372.63</v>
      </c>
      <c r="Y1495" s="12">
        <v>45267.0</v>
      </c>
      <c r="Z1495" s="2">
        <v>372.63</v>
      </c>
      <c r="AA1495" s="22">
        <f t="shared" si="7"/>
        <v>-0.002144600452</v>
      </c>
      <c r="AB1495" s="3">
        <v>45089.0</v>
      </c>
      <c r="AC1495" s="4">
        <f t="array" ref="AC1495">XLOOKUP(AB1495,'Agregado (2)'!$B$2:$B$1511,'Agregado (2)'!$H$2:$H$1511)</f>
        <v>0.008056849792</v>
      </c>
      <c r="AD1495" s="3">
        <v>45089.0</v>
      </c>
      <c r="AE1495" s="2">
        <v>4244.561</v>
      </c>
      <c r="AF1495" s="12">
        <v>45266.0</v>
      </c>
      <c r="AG1495" s="2">
        <v>239.37</v>
      </c>
      <c r="AH1495" s="9">
        <f t="shared" si="8"/>
        <v>0.002719154973</v>
      </c>
    </row>
    <row r="1496" ht="15.75" customHeight="1">
      <c r="B1496" s="13">
        <v>45089.0</v>
      </c>
      <c r="C1496" s="10">
        <v>155726.68600000013</v>
      </c>
      <c r="D1496" s="21">
        <f t="shared" si="1"/>
        <v>0.02763482667</v>
      </c>
      <c r="E1496" s="10">
        <v>205826.75700000022</v>
      </c>
      <c r="F1496" s="10">
        <v>236822.8670000002</v>
      </c>
      <c r="G1496" s="10">
        <f t="shared" si="2"/>
        <v>598376.3376</v>
      </c>
      <c r="H1496" s="11">
        <f t="shared" si="5"/>
        <v>0.008056849792</v>
      </c>
      <c r="J1496" s="12"/>
      <c r="K1496" s="12"/>
      <c r="L1496" s="12"/>
      <c r="M1496" s="12"/>
      <c r="N1496" s="12"/>
      <c r="O1496" s="12"/>
      <c r="P1496" s="12"/>
      <c r="Q1496" s="12">
        <v>45268.0</v>
      </c>
      <c r="R1496" s="2">
        <v>374.23</v>
      </c>
      <c r="S1496" s="3">
        <v>45119.0</v>
      </c>
      <c r="T1496" s="4">
        <f t="array" ref="T1496">XLOOKUP(S1496,'Agregado (2)'!$B$2:$B$1511,'Agregado (2)'!$H$2:$H$1511)</f>
        <v>0.005559760199</v>
      </c>
      <c r="V1496" s="12">
        <v>45268.0</v>
      </c>
      <c r="W1496" s="2">
        <v>374.61</v>
      </c>
      <c r="Y1496" s="12">
        <v>45268.0</v>
      </c>
      <c r="Z1496" s="2">
        <v>374.61</v>
      </c>
      <c r="AA1496" s="22">
        <f t="shared" si="7"/>
        <v>0.005299514571</v>
      </c>
      <c r="AB1496" s="3">
        <v>45119.0</v>
      </c>
      <c r="AC1496" s="4">
        <f t="array" ref="AC1496">XLOOKUP(AB1496,'Agregado (2)'!$B$2:$B$1511,'Agregado (2)'!$H$2:$H$1511)</f>
        <v>0.005559760199</v>
      </c>
      <c r="AD1496" s="3">
        <v>45119.0</v>
      </c>
      <c r="AE1496" s="2">
        <v>2500.507</v>
      </c>
      <c r="AF1496" s="12">
        <v>45267.0</v>
      </c>
      <c r="AG1496" s="2">
        <v>242.64</v>
      </c>
      <c r="AH1496" s="9">
        <f t="shared" si="8"/>
        <v>0.01356839139</v>
      </c>
    </row>
    <row r="1497" ht="15.75" customHeight="1">
      <c r="B1497" s="13">
        <v>45119.0</v>
      </c>
      <c r="C1497" s="10">
        <v>158227.19300000014</v>
      </c>
      <c r="D1497" s="21">
        <f t="shared" si="1"/>
        <v>0.01592947272</v>
      </c>
      <c r="E1497" s="10">
        <v>206740.2170000002</v>
      </c>
      <c r="F1497" s="10">
        <v>236745.0060000002</v>
      </c>
      <c r="G1497" s="10">
        <f t="shared" si="2"/>
        <v>601712.4319</v>
      </c>
      <c r="H1497" s="11">
        <f t="shared" si="5"/>
        <v>0.005559760199</v>
      </c>
      <c r="J1497" s="12"/>
      <c r="K1497" s="12"/>
      <c r="L1497" s="12"/>
      <c r="M1497" s="12"/>
      <c r="N1497" s="12"/>
      <c r="O1497" s="12"/>
      <c r="P1497" s="12"/>
      <c r="Q1497" s="12">
        <v>45271.0</v>
      </c>
      <c r="R1497" s="2">
        <v>371.3</v>
      </c>
      <c r="S1497" s="3">
        <v>45150.0</v>
      </c>
      <c r="T1497" s="4">
        <f t="array" ref="T1497">XLOOKUP(S1497,'Agregado (2)'!$B$2:$B$1511,'Agregado (2)'!$H$2:$H$1511)</f>
        <v>-0.004747511686</v>
      </c>
      <c r="V1497" s="12">
        <v>45271.0</v>
      </c>
      <c r="W1497" s="2">
        <v>377.59</v>
      </c>
      <c r="Y1497" s="12">
        <v>45271.0</v>
      </c>
      <c r="Z1497" s="2">
        <v>377.59</v>
      </c>
      <c r="AA1497" s="22">
        <f t="shared" si="7"/>
        <v>0.007923466075</v>
      </c>
      <c r="AB1497" s="3">
        <v>45150.0</v>
      </c>
      <c r="AC1497" s="4">
        <f t="array" ref="AC1497">XLOOKUP(AB1497,'Agregado (2)'!$B$2:$B$1511,'Agregado (2)'!$H$2:$H$1511)</f>
        <v>-0.004747511686</v>
      </c>
      <c r="AD1497" s="3">
        <v>45150.0</v>
      </c>
      <c r="AE1497" s="2">
        <v>-3231.161</v>
      </c>
      <c r="AF1497" s="12">
        <v>45268.0</v>
      </c>
      <c r="AG1497" s="2">
        <v>243.84</v>
      </c>
      <c r="AH1497" s="9">
        <f t="shared" si="8"/>
        <v>0.004933409118</v>
      </c>
    </row>
    <row r="1498" ht="15.75" customHeight="1">
      <c r="B1498" s="13">
        <v>45150.0</v>
      </c>
      <c r="C1498" s="10">
        <v>154996.03200000015</v>
      </c>
      <c r="D1498" s="21">
        <f t="shared" si="1"/>
        <v>-0.02063241398</v>
      </c>
      <c r="E1498" s="10">
        <v>208121.5400000002</v>
      </c>
      <c r="F1498" s="10">
        <v>235745.0140000002</v>
      </c>
      <c r="G1498" s="10">
        <f t="shared" si="2"/>
        <v>598862.5654</v>
      </c>
      <c r="H1498" s="11">
        <f t="shared" si="5"/>
        <v>-0.004747511686</v>
      </c>
      <c r="J1498" s="12"/>
      <c r="K1498" s="12"/>
      <c r="L1498" s="12"/>
      <c r="M1498" s="12"/>
      <c r="N1498" s="12"/>
      <c r="O1498" s="12"/>
      <c r="P1498" s="12"/>
      <c r="Q1498" s="12">
        <v>45272.0</v>
      </c>
      <c r="R1498" s="2">
        <v>374.38</v>
      </c>
      <c r="S1498" s="3">
        <v>45242.0</v>
      </c>
      <c r="T1498" s="4">
        <f t="array" ref="T1498">XLOOKUP(S1498,'Agregado (2)'!$B$2:$B$1511,'Agregado (2)'!$H$2:$H$1511)</f>
        <v>0.001724473329</v>
      </c>
      <c r="V1498" s="12">
        <v>45272.0</v>
      </c>
      <c r="W1498" s="2">
        <v>380.57</v>
      </c>
      <c r="Y1498" s="12">
        <v>45272.0</v>
      </c>
      <c r="Z1498" s="2">
        <v>380.57</v>
      </c>
      <c r="AA1498" s="22">
        <f t="shared" si="7"/>
        <v>0.007861177974</v>
      </c>
      <c r="AB1498" s="3">
        <v>45242.0</v>
      </c>
      <c r="AC1498" s="4">
        <f t="array" ref="AC1498">XLOOKUP(AB1498,'Agregado (2)'!$B$2:$B$1511,'Agregado (2)'!$H$2:$H$1511)</f>
        <v>0.001724473329</v>
      </c>
      <c r="AD1498" s="3">
        <v>45242.0</v>
      </c>
      <c r="AE1498" s="2">
        <v>598.26</v>
      </c>
      <c r="AF1498" s="12">
        <v>45271.0</v>
      </c>
      <c r="AG1498" s="2">
        <v>239.74</v>
      </c>
      <c r="AH1498" s="9">
        <f t="shared" si="8"/>
        <v>-0.01695726972</v>
      </c>
    </row>
    <row r="1499" ht="15.75" customHeight="1">
      <c r="B1499" s="13">
        <v>45242.0</v>
      </c>
      <c r="C1499" s="10">
        <v>155594.29200000016</v>
      </c>
      <c r="D1499" s="21">
        <f t="shared" si="1"/>
        <v>0.003852410675</v>
      </c>
      <c r="E1499" s="10">
        <v>210017.1220000002</v>
      </c>
      <c r="F1499" s="10">
        <v>234284.7610000002</v>
      </c>
      <c r="G1499" s="10">
        <f t="shared" si="2"/>
        <v>599896.1789</v>
      </c>
      <c r="H1499" s="11">
        <f t="shared" si="5"/>
        <v>0.001724473329</v>
      </c>
      <c r="J1499" s="12"/>
      <c r="K1499" s="12"/>
      <c r="L1499" s="12"/>
      <c r="M1499" s="12"/>
      <c r="N1499" s="12"/>
      <c r="O1499" s="12"/>
      <c r="P1499" s="12"/>
      <c r="Q1499" s="12">
        <v>45273.0</v>
      </c>
      <c r="R1499" s="2">
        <v>374.37</v>
      </c>
      <c r="S1499" s="3">
        <v>45272.0</v>
      </c>
      <c r="T1499" s="4">
        <f t="array" ref="T1499">XLOOKUP(S1499,'Agregado (2)'!$B$2:$B$1511,'Agregado (2)'!$H$2:$H$1511)</f>
        <v>0.001471189609</v>
      </c>
      <c r="V1499" s="12">
        <v>45273.0</v>
      </c>
      <c r="W1499" s="2">
        <v>390.82</v>
      </c>
      <c r="Y1499" s="12">
        <v>45273.0</v>
      </c>
      <c r="Z1499" s="2">
        <v>390.82</v>
      </c>
      <c r="AA1499" s="22">
        <f t="shared" si="7"/>
        <v>0.02657696709</v>
      </c>
      <c r="AB1499" s="3">
        <v>45272.0</v>
      </c>
      <c r="AC1499" s="4">
        <f t="array" ref="AC1499">XLOOKUP(AB1499,'Agregado (2)'!$B$2:$B$1511,'Agregado (2)'!$H$2:$H$1511)</f>
        <v>0.001471189609</v>
      </c>
      <c r="AD1499" s="3">
        <v>45272.0</v>
      </c>
      <c r="AE1499" s="2">
        <v>-1640.103</v>
      </c>
      <c r="AF1499" s="12">
        <v>45272.0</v>
      </c>
      <c r="AG1499" s="2">
        <v>237.01</v>
      </c>
      <c r="AH1499" s="9">
        <f t="shared" si="8"/>
        <v>-0.01145266844</v>
      </c>
    </row>
    <row r="1500" ht="15.75" customHeight="1">
      <c r="B1500" s="13">
        <v>45272.0</v>
      </c>
      <c r="C1500" s="10">
        <v>153954.18900000016</v>
      </c>
      <c r="D1500" s="21">
        <f t="shared" si="1"/>
        <v>-0.01059684313</v>
      </c>
      <c r="E1500" s="10">
        <v>211038.25700000022</v>
      </c>
      <c r="F1500" s="10">
        <v>235786.9540000002</v>
      </c>
      <c r="G1500" s="10">
        <f t="shared" si="2"/>
        <v>600779.3894</v>
      </c>
      <c r="H1500" s="11">
        <f t="shared" si="5"/>
        <v>0.001471189609</v>
      </c>
      <c r="J1500" s="12"/>
      <c r="K1500" s="12"/>
      <c r="L1500" s="12"/>
      <c r="M1500" s="12"/>
      <c r="N1500" s="12"/>
      <c r="O1500" s="12"/>
      <c r="P1500" s="12"/>
      <c r="Q1500" s="12">
        <v>45274.0</v>
      </c>
      <c r="R1500" s="2">
        <v>365.93</v>
      </c>
      <c r="S1500" s="3" t="s">
        <v>904</v>
      </c>
      <c r="T1500" s="4">
        <f t="array" ref="T1500">XLOOKUP(S1500,'Agregado (2)'!$B$2:$B$1511,'Agregado (2)'!$H$2:$H$1511)</f>
        <v>-0.00772832344</v>
      </c>
      <c r="V1500" s="12">
        <v>45274.0</v>
      </c>
      <c r="W1500" s="2">
        <v>391.62</v>
      </c>
      <c r="Y1500" s="12">
        <v>45274.0</v>
      </c>
      <c r="Z1500" s="2">
        <v>391.62</v>
      </c>
      <c r="AA1500" s="22">
        <f t="shared" si="7"/>
        <v>0.002044885943</v>
      </c>
      <c r="AB1500" s="3" t="s">
        <v>904</v>
      </c>
      <c r="AC1500" s="4">
        <f t="array" ref="AC1500">XLOOKUP(AB1500,'Agregado (2)'!$B$2:$B$1511,'Agregado (2)'!$H$2:$H$1511)</f>
        <v>-0.00772832344</v>
      </c>
      <c r="AD1500" s="3" t="s">
        <v>904</v>
      </c>
      <c r="AE1500" s="2">
        <v>-2715.196</v>
      </c>
      <c r="AF1500" s="12">
        <v>45273.0</v>
      </c>
      <c r="AG1500" s="2">
        <v>239.29</v>
      </c>
      <c r="AH1500" s="9">
        <f t="shared" si="8"/>
        <v>0.009573871153</v>
      </c>
    </row>
    <row r="1501" ht="15.75" customHeight="1">
      <c r="B1501" s="13" t="s">
        <v>904</v>
      </c>
      <c r="C1501" s="10">
        <v>151238.99300000016</v>
      </c>
      <c r="D1501" s="21">
        <f t="shared" si="1"/>
        <v>-0.01779376342</v>
      </c>
      <c r="E1501" s="10">
        <v>208823.31000000023</v>
      </c>
      <c r="F1501" s="10">
        <v>236091.9820000002</v>
      </c>
      <c r="G1501" s="10">
        <f t="shared" si="2"/>
        <v>596154.2672</v>
      </c>
      <c r="H1501" s="11">
        <f t="shared" si="5"/>
        <v>-0.00772832344</v>
      </c>
      <c r="J1501" s="12"/>
      <c r="K1501" s="12"/>
      <c r="L1501" s="12"/>
      <c r="M1501" s="12"/>
      <c r="N1501" s="12"/>
      <c r="O1501" s="12"/>
      <c r="P1501" s="12"/>
      <c r="Q1501" s="12">
        <v>45275.0</v>
      </c>
      <c r="R1501" s="2">
        <v>370.73</v>
      </c>
      <c r="S1501" s="3" t="s">
        <v>905</v>
      </c>
      <c r="T1501" s="4">
        <f t="array" ref="T1501">XLOOKUP(S1501,'Agregado (2)'!$B$2:$B$1511,'Agregado (2)'!$H$2:$H$1511)</f>
        <v>0.01396499971</v>
      </c>
      <c r="V1501" s="12">
        <v>45275.0</v>
      </c>
      <c r="W1501" s="2">
        <v>389.06</v>
      </c>
      <c r="Y1501" s="12">
        <v>45275.0</v>
      </c>
      <c r="Z1501" s="2">
        <v>389.06</v>
      </c>
      <c r="AA1501" s="22">
        <f t="shared" si="7"/>
        <v>-0.006558408506</v>
      </c>
      <c r="AB1501" s="3" t="s">
        <v>905</v>
      </c>
      <c r="AC1501" s="4">
        <f t="array" ref="AC1501">XLOOKUP(AB1501,'Agregado (2)'!$B$2:$B$1511,'Agregado (2)'!$H$2:$H$1511)</f>
        <v>0.01396499971</v>
      </c>
      <c r="AD1501" s="3" t="s">
        <v>905</v>
      </c>
      <c r="AE1501" s="2">
        <v>4963.335</v>
      </c>
      <c r="AF1501" s="12">
        <v>45274.0</v>
      </c>
      <c r="AG1501" s="2">
        <v>251.05</v>
      </c>
      <c r="AH1501" s="9">
        <f t="shared" si="8"/>
        <v>0.04797591699</v>
      </c>
    </row>
    <row r="1502" ht="15.75" customHeight="1">
      <c r="B1502" s="13" t="s">
        <v>905</v>
      </c>
      <c r="C1502" s="10">
        <v>156202.32800000015</v>
      </c>
      <c r="D1502" s="21">
        <f t="shared" si="1"/>
        <v>0.03229082055</v>
      </c>
      <c r="E1502" s="10">
        <v>210288.61400000023</v>
      </c>
      <c r="F1502" s="10">
        <v>238046.9900000002</v>
      </c>
      <c r="G1502" s="10">
        <f t="shared" si="2"/>
        <v>604537.9643</v>
      </c>
      <c r="H1502" s="11">
        <f t="shared" si="5"/>
        <v>0.01396499971</v>
      </c>
      <c r="J1502" s="12"/>
      <c r="K1502" s="12"/>
      <c r="L1502" s="12"/>
      <c r="M1502" s="12"/>
      <c r="N1502" s="12"/>
      <c r="O1502" s="12"/>
      <c r="P1502" s="12"/>
      <c r="Q1502" s="12">
        <v>45278.0</v>
      </c>
      <c r="R1502" s="2">
        <v>372.65</v>
      </c>
      <c r="S1502" s="3" t="s">
        <v>906</v>
      </c>
      <c r="T1502" s="4">
        <f t="array" ref="T1502">XLOOKUP(S1502,'Agregado (2)'!$B$2:$B$1511,'Agregado (2)'!$H$2:$H$1511)</f>
        <v>0.007365743174</v>
      </c>
      <c r="V1502" s="12">
        <v>45278.0</v>
      </c>
      <c r="W1502" s="2">
        <v>390.99</v>
      </c>
      <c r="Y1502" s="12">
        <v>45278.0</v>
      </c>
      <c r="Z1502" s="2">
        <v>390.99</v>
      </c>
      <c r="AA1502" s="22">
        <f t="shared" si="7"/>
        <v>0.004948410841</v>
      </c>
      <c r="AB1502" s="3" t="s">
        <v>906</v>
      </c>
      <c r="AC1502" s="4">
        <f t="array" ref="AC1502">XLOOKUP(AB1502,'Agregado (2)'!$B$2:$B$1511,'Agregado (2)'!$H$2:$H$1511)</f>
        <v>0.007365743174</v>
      </c>
      <c r="AD1502" s="3" t="s">
        <v>906</v>
      </c>
      <c r="AE1502" s="2">
        <v>2736.482</v>
      </c>
      <c r="AF1502" s="12">
        <v>45275.0</v>
      </c>
      <c r="AG1502" s="2">
        <v>253.5</v>
      </c>
      <c r="AH1502" s="9">
        <f t="shared" si="8"/>
        <v>0.009711700551</v>
      </c>
    </row>
    <row r="1503" ht="15.75" customHeight="1">
      <c r="B1503" s="13" t="s">
        <v>906</v>
      </c>
      <c r="C1503" s="10">
        <v>158938.81000000014</v>
      </c>
      <c r="D1503" s="21">
        <f t="shared" si="1"/>
        <v>0.01736714412</v>
      </c>
      <c r="E1503" s="10">
        <v>211189.28900000022</v>
      </c>
      <c r="F1503" s="10">
        <v>238879.1590000002</v>
      </c>
      <c r="G1503" s="10">
        <f t="shared" si="2"/>
        <v>609007.2754</v>
      </c>
      <c r="H1503" s="11">
        <f t="shared" si="5"/>
        <v>0.007365743174</v>
      </c>
      <c r="J1503" s="12"/>
      <c r="K1503" s="12"/>
      <c r="L1503" s="12"/>
      <c r="M1503" s="12"/>
      <c r="N1503" s="12"/>
      <c r="O1503" s="12"/>
      <c r="P1503" s="12"/>
      <c r="Q1503" s="12">
        <v>45279.0</v>
      </c>
      <c r="R1503" s="2">
        <v>373.26</v>
      </c>
      <c r="S1503" s="3" t="s">
        <v>907</v>
      </c>
      <c r="T1503" s="4">
        <f t="array" ref="T1503">XLOOKUP(S1503,'Agregado (2)'!$B$2:$B$1511,'Agregado (2)'!$H$2:$H$1511)</f>
        <v>0.01879599344</v>
      </c>
      <c r="V1503" s="12">
        <v>45279.0</v>
      </c>
      <c r="W1503" s="2">
        <v>390.53</v>
      </c>
      <c r="Y1503" s="12">
        <v>45279.0</v>
      </c>
      <c r="Z1503" s="2">
        <v>390.53</v>
      </c>
      <c r="AA1503" s="22">
        <f t="shared" si="7"/>
        <v>-0.001177193298</v>
      </c>
      <c r="AB1503" s="3" t="s">
        <v>907</v>
      </c>
      <c r="AC1503" s="4">
        <f t="array" ref="AC1503">XLOOKUP(AB1503,'Agregado (2)'!$B$2:$B$1511,'Agregado (2)'!$H$2:$H$1511)</f>
        <v>0.01879599344</v>
      </c>
      <c r="AD1503" s="3" t="s">
        <v>907</v>
      </c>
      <c r="AE1503" s="2">
        <v>20839.557</v>
      </c>
      <c r="AF1503" s="12">
        <v>45278.0</v>
      </c>
      <c r="AG1503" s="2">
        <v>252.08</v>
      </c>
      <c r="AH1503" s="9">
        <f t="shared" si="8"/>
        <v>-0.005617325582</v>
      </c>
    </row>
    <row r="1504" ht="15.75" customHeight="1">
      <c r="B1504" s="13" t="s">
        <v>907</v>
      </c>
      <c r="C1504" s="10">
        <v>179778.36700000014</v>
      </c>
      <c r="D1504" s="21">
        <f t="shared" si="1"/>
        <v>0.1232055124</v>
      </c>
      <c r="E1504" s="10">
        <v>202253.8690000002</v>
      </c>
      <c r="F1504" s="10">
        <v>238530.0680000002</v>
      </c>
      <c r="G1504" s="10">
        <f t="shared" si="2"/>
        <v>620562.4272</v>
      </c>
      <c r="H1504" s="11">
        <f t="shared" si="5"/>
        <v>0.01879599344</v>
      </c>
      <c r="J1504" s="12"/>
      <c r="K1504" s="12"/>
      <c r="L1504" s="12"/>
      <c r="M1504" s="12"/>
      <c r="N1504" s="12"/>
      <c r="O1504" s="12"/>
      <c r="P1504" s="12"/>
      <c r="Q1504" s="12">
        <v>45280.0</v>
      </c>
      <c r="R1504" s="2">
        <v>370.62</v>
      </c>
      <c r="S1504" s="3" t="s">
        <v>908</v>
      </c>
      <c r="T1504" s="4">
        <f t="array" ref="T1504">XLOOKUP(S1504,'Agregado (2)'!$B$2:$B$1511,'Agregado (2)'!$H$2:$H$1511)</f>
        <v>0.007597489674</v>
      </c>
      <c r="V1504" s="12">
        <v>45280.0</v>
      </c>
      <c r="W1504" s="2">
        <v>382.45</v>
      </c>
      <c r="Y1504" s="12">
        <v>45280.0</v>
      </c>
      <c r="Z1504" s="2">
        <v>382.45</v>
      </c>
      <c r="AA1504" s="22">
        <f t="shared" si="7"/>
        <v>-0.02090686514</v>
      </c>
      <c r="AB1504" s="3" t="s">
        <v>908</v>
      </c>
      <c r="AC1504" s="4">
        <f t="array" ref="AC1504">XLOOKUP(AB1504,'Agregado (2)'!$B$2:$B$1511,'Agregado (2)'!$H$2:$H$1511)</f>
        <v>0.007597489674</v>
      </c>
      <c r="AD1504" s="3" t="s">
        <v>908</v>
      </c>
      <c r="AE1504" s="2">
        <v>10219.261</v>
      </c>
      <c r="AF1504" s="12">
        <v>45279.0</v>
      </c>
      <c r="AG1504" s="2">
        <v>257.22</v>
      </c>
      <c r="AH1504" s="9">
        <f t="shared" si="8"/>
        <v>0.02018525239</v>
      </c>
    </row>
    <row r="1505" ht="15.75" customHeight="1">
      <c r="B1505" s="13" t="s">
        <v>908</v>
      </c>
      <c r="C1505" s="10">
        <v>189997.62800000014</v>
      </c>
      <c r="D1505" s="21">
        <f t="shared" si="1"/>
        <v>0.05528679009</v>
      </c>
      <c r="E1505" s="10">
        <v>198753.9510000002</v>
      </c>
      <c r="F1505" s="10">
        <v>236543.4650000002</v>
      </c>
      <c r="G1505" s="10">
        <f t="shared" si="2"/>
        <v>625295.0993</v>
      </c>
      <c r="H1505" s="11">
        <f t="shared" si="5"/>
        <v>0.007597489674</v>
      </c>
      <c r="J1505" s="12"/>
      <c r="K1505" s="12"/>
      <c r="L1505" s="12"/>
      <c r="M1505" s="12"/>
      <c r="N1505" s="12"/>
      <c r="O1505" s="12"/>
      <c r="P1505" s="12"/>
      <c r="Q1505" s="12">
        <v>45281.0</v>
      </c>
      <c r="R1505" s="2">
        <v>373.54</v>
      </c>
      <c r="S1505" s="3" t="s">
        <v>909</v>
      </c>
      <c r="T1505" s="4">
        <f t="array" ref="T1505">XLOOKUP(S1505,'Agregado (2)'!$B$2:$B$1511,'Agregado (2)'!$H$2:$H$1511)</f>
        <v>0.002459163562</v>
      </c>
      <c r="V1505" s="12">
        <v>45281.0</v>
      </c>
      <c r="W1505" s="2">
        <v>386.13</v>
      </c>
      <c r="Y1505" s="12">
        <v>45281.0</v>
      </c>
      <c r="Z1505" s="2">
        <v>386.13</v>
      </c>
      <c r="AA1505" s="22">
        <f t="shared" si="7"/>
        <v>0.009576174562</v>
      </c>
      <c r="AB1505" s="3" t="s">
        <v>909</v>
      </c>
      <c r="AC1505" s="4">
        <f t="array" ref="AC1505">XLOOKUP(AB1505,'Agregado (2)'!$B$2:$B$1511,'Agregado (2)'!$H$2:$H$1511)</f>
        <v>0.002459163562</v>
      </c>
      <c r="AD1505" s="3" t="s">
        <v>909</v>
      </c>
      <c r="AE1505" s="2">
        <v>664.761</v>
      </c>
      <c r="AF1505" s="12">
        <v>45280.0</v>
      </c>
      <c r="AG1505" s="2">
        <v>247.14</v>
      </c>
      <c r="AH1505" s="9">
        <f t="shared" si="8"/>
        <v>-0.03997677216</v>
      </c>
    </row>
    <row r="1506" ht="15.75" customHeight="1">
      <c r="B1506" s="13" t="s">
        <v>909</v>
      </c>
      <c r="C1506" s="10">
        <v>190662.38900000014</v>
      </c>
      <c r="D1506" s="21">
        <f t="shared" si="1"/>
        <v>0.003492679273</v>
      </c>
      <c r="E1506" s="10">
        <v>198993.4570000002</v>
      </c>
      <c r="F1506" s="10">
        <v>237178.8450000002</v>
      </c>
      <c r="G1506" s="10">
        <f t="shared" si="2"/>
        <v>626834.6945</v>
      </c>
      <c r="H1506" s="11">
        <f t="shared" si="5"/>
        <v>0.002459163562</v>
      </c>
      <c r="J1506" s="12"/>
      <c r="K1506" s="12"/>
      <c r="L1506" s="12"/>
      <c r="M1506" s="12"/>
      <c r="N1506" s="12"/>
      <c r="O1506" s="12"/>
      <c r="P1506" s="12"/>
      <c r="Q1506" s="12">
        <v>45282.0</v>
      </c>
      <c r="R1506" s="2">
        <v>374.58</v>
      </c>
      <c r="S1506" s="3" t="s">
        <v>910</v>
      </c>
      <c r="T1506" s="4">
        <f t="array" ref="T1506">XLOOKUP(S1506,'Agregado (2)'!$B$2:$B$1511,'Agregado (2)'!$H$2:$H$1511)</f>
        <v>0.002768572516</v>
      </c>
      <c r="V1506" s="12">
        <v>45282.0</v>
      </c>
      <c r="W1506" s="2">
        <v>387.58</v>
      </c>
      <c r="Y1506" s="12">
        <v>45282.0</v>
      </c>
      <c r="Z1506" s="2">
        <v>387.58</v>
      </c>
      <c r="AA1506" s="22">
        <f t="shared" si="7"/>
        <v>0.003748178769</v>
      </c>
      <c r="AB1506" s="3" t="s">
        <v>910</v>
      </c>
      <c r="AC1506" s="4">
        <f t="array" ref="AC1506">XLOOKUP(AB1506,'Agregado (2)'!$B$2:$B$1511,'Agregado (2)'!$H$2:$H$1511)</f>
        <v>0.002768572516</v>
      </c>
      <c r="AD1506" s="3" t="s">
        <v>910</v>
      </c>
      <c r="AE1506" s="2">
        <v>1216.561</v>
      </c>
      <c r="AF1506" s="12">
        <v>45281.0</v>
      </c>
      <c r="AG1506" s="2">
        <v>254.5</v>
      </c>
      <c r="AH1506" s="9">
        <f t="shared" si="8"/>
        <v>0.02934585831</v>
      </c>
    </row>
    <row r="1507" ht="15.75" customHeight="1">
      <c r="B1507" s="13" t="s">
        <v>910</v>
      </c>
      <c r="C1507" s="10">
        <v>191878.95000000013</v>
      </c>
      <c r="D1507" s="21">
        <f t="shared" si="1"/>
        <v>0.006360437303</v>
      </c>
      <c r="E1507" s="10">
        <v>199181.5000000002</v>
      </c>
      <c r="F1507" s="10">
        <v>237512.0800000002</v>
      </c>
      <c r="G1507" s="10">
        <f t="shared" si="2"/>
        <v>628572.5364</v>
      </c>
      <c r="H1507" s="11">
        <f t="shared" si="5"/>
        <v>0.002768572516</v>
      </c>
      <c r="J1507" s="12"/>
      <c r="K1507" s="12"/>
      <c r="L1507" s="12"/>
      <c r="M1507" s="12"/>
      <c r="N1507" s="12"/>
      <c r="O1507" s="12"/>
      <c r="P1507" s="12"/>
      <c r="Q1507" s="12">
        <v>45286.0</v>
      </c>
      <c r="R1507" s="2">
        <v>374.66</v>
      </c>
      <c r="S1507" s="3" t="s">
        <v>911</v>
      </c>
      <c r="T1507" s="4">
        <f t="array" ref="T1507">XLOOKUP(S1507,'Agregado (2)'!$B$2:$B$1511,'Agregado (2)'!$H$2:$H$1511)</f>
        <v>0.004921211385</v>
      </c>
      <c r="V1507" s="12">
        <v>45286.0</v>
      </c>
      <c r="W1507" s="2">
        <v>388.32</v>
      </c>
      <c r="Y1507" s="12">
        <v>45286.0</v>
      </c>
      <c r="Z1507" s="2">
        <v>388.32</v>
      </c>
      <c r="AA1507" s="22">
        <f t="shared" si="7"/>
        <v>0.00190746288</v>
      </c>
      <c r="AB1507" s="3" t="s">
        <v>911</v>
      </c>
      <c r="AC1507" s="4">
        <f t="array" ref="AC1507">XLOOKUP(AB1507,'Agregado (2)'!$B$2:$B$1511,'Agregado (2)'!$H$2:$H$1511)</f>
        <v>0.004921211385</v>
      </c>
      <c r="AD1507" s="3" t="s">
        <v>911</v>
      </c>
      <c r="AE1507" s="2">
        <v>898.186</v>
      </c>
      <c r="AF1507" s="12">
        <v>45282.0</v>
      </c>
      <c r="AG1507" s="2">
        <v>252.54</v>
      </c>
      <c r="AH1507" s="9">
        <f t="shared" si="8"/>
        <v>-0.00773118398</v>
      </c>
    </row>
    <row r="1508" ht="15.75" customHeight="1">
      <c r="B1508" s="13" t="s">
        <v>911</v>
      </c>
      <c r="C1508" s="10">
        <v>192777.13600000012</v>
      </c>
      <c r="D1508" s="21">
        <f t="shared" si="1"/>
        <v>0.004670081484</v>
      </c>
      <c r="E1508" s="10">
        <v>201390.01800000021</v>
      </c>
      <c r="F1508" s="10">
        <v>237506.3400000002</v>
      </c>
      <c r="G1508" s="10">
        <f t="shared" si="2"/>
        <v>631673.4987</v>
      </c>
      <c r="H1508" s="11">
        <f t="shared" si="5"/>
        <v>0.004921211385</v>
      </c>
      <c r="J1508" s="12"/>
      <c r="K1508" s="12"/>
      <c r="L1508" s="12"/>
      <c r="M1508" s="12"/>
      <c r="N1508" s="12"/>
      <c r="O1508" s="12"/>
      <c r="P1508" s="12"/>
      <c r="Q1508" s="12">
        <v>45287.0</v>
      </c>
      <c r="R1508" s="2">
        <v>374.07</v>
      </c>
      <c r="S1508" s="3" t="s">
        <v>912</v>
      </c>
      <c r="T1508" s="4">
        <f t="array" ref="T1508">XLOOKUP(S1508,'Agregado (2)'!$B$2:$B$1511,'Agregado (2)'!$H$2:$H$1511)</f>
        <v>0.005103616192</v>
      </c>
      <c r="V1508" s="12">
        <v>45287.0</v>
      </c>
      <c r="W1508" s="2">
        <v>390.21</v>
      </c>
      <c r="Y1508" s="12">
        <v>45287.0</v>
      </c>
      <c r="Z1508" s="2">
        <v>390.21</v>
      </c>
      <c r="AA1508" s="22">
        <f t="shared" si="7"/>
        <v>0.004855313765</v>
      </c>
      <c r="AB1508" s="3" t="s">
        <v>912</v>
      </c>
      <c r="AC1508" s="4">
        <f t="array" ref="AC1508">XLOOKUP(AB1508,'Agregado (2)'!$B$2:$B$1511,'Agregado (2)'!$H$2:$H$1511)</f>
        <v>0.005103616192</v>
      </c>
      <c r="AD1508" s="3" t="s">
        <v>912</v>
      </c>
      <c r="AE1508" s="2">
        <v>-5445.375</v>
      </c>
      <c r="AF1508" s="12">
        <v>45286.0</v>
      </c>
      <c r="AG1508" s="2">
        <v>256.61</v>
      </c>
      <c r="AH1508" s="9">
        <f t="shared" si="8"/>
        <v>0.01598777057</v>
      </c>
    </row>
    <row r="1509" ht="15.75" customHeight="1">
      <c r="B1509" s="13" t="s">
        <v>912</v>
      </c>
      <c r="C1509" s="10">
        <v>187331.76100000012</v>
      </c>
      <c r="D1509" s="21">
        <f t="shared" si="1"/>
        <v>-0.02865361798</v>
      </c>
      <c r="E1509" s="10">
        <v>210024.68300000022</v>
      </c>
      <c r="F1509" s="10">
        <v>237549.14300000021</v>
      </c>
      <c r="G1509" s="10">
        <f t="shared" si="2"/>
        <v>634905.5583</v>
      </c>
      <c r="H1509" s="11">
        <f t="shared" si="5"/>
        <v>0.005103616192</v>
      </c>
      <c r="J1509" s="12"/>
      <c r="K1509" s="12"/>
      <c r="L1509" s="12"/>
      <c r="M1509" s="12"/>
      <c r="N1509" s="12"/>
      <c r="O1509" s="12"/>
      <c r="P1509" s="12"/>
      <c r="Q1509" s="12">
        <v>45288.0</v>
      </c>
      <c r="R1509" s="2">
        <v>375.28</v>
      </c>
      <c r="S1509" s="3" t="s">
        <v>913</v>
      </c>
      <c r="T1509" s="4">
        <f t="array" ref="T1509">XLOOKUP(S1509,'Agregado (2)'!$B$2:$B$1511,'Agregado (2)'!$H$2:$H$1511)</f>
        <v>0.001948818839</v>
      </c>
      <c r="V1509" s="12">
        <v>45288.0</v>
      </c>
      <c r="W1509" s="2">
        <v>390.63</v>
      </c>
      <c r="Y1509" s="12">
        <v>45288.0</v>
      </c>
      <c r="Z1509" s="2">
        <v>390.63</v>
      </c>
      <c r="AA1509" s="22">
        <f t="shared" si="7"/>
        <v>0.001075764665</v>
      </c>
      <c r="AB1509" s="3" t="s">
        <v>913</v>
      </c>
      <c r="AC1509" s="4">
        <f t="array" ref="AC1509">XLOOKUP(AB1509,'Agregado (2)'!$B$2:$B$1511,'Agregado (2)'!$H$2:$H$1511)</f>
        <v>0.001948818839</v>
      </c>
      <c r="AD1509" s="3" t="s">
        <v>913</v>
      </c>
      <c r="AE1509" s="2">
        <v>1069.912</v>
      </c>
      <c r="AF1509" s="12">
        <v>45287.0</v>
      </c>
      <c r="AG1509" s="2">
        <v>261.44</v>
      </c>
      <c r="AH1509" s="9">
        <f t="shared" si="8"/>
        <v>0.01864738909</v>
      </c>
    </row>
    <row r="1510" ht="15.75" customHeight="1">
      <c r="B1510" s="13" t="s">
        <v>913</v>
      </c>
      <c r="C1510" s="10">
        <v>188401.67300000013</v>
      </c>
      <c r="D1510" s="21">
        <f t="shared" si="1"/>
        <v>0.005695074193</v>
      </c>
      <c r="E1510" s="10">
        <v>210000.79500000022</v>
      </c>
      <c r="F1510" s="10">
        <v>237741.60700000022</v>
      </c>
      <c r="G1510" s="10">
        <f t="shared" si="2"/>
        <v>636144.0807</v>
      </c>
      <c r="H1510" s="11">
        <f t="shared" si="5"/>
        <v>0.001948818839</v>
      </c>
      <c r="J1510" s="12"/>
      <c r="K1510" s="12"/>
      <c r="L1510" s="12"/>
      <c r="M1510" s="12"/>
      <c r="N1510" s="12"/>
      <c r="O1510" s="12"/>
      <c r="P1510" s="12"/>
      <c r="Q1510" s="12">
        <v>45289.0</v>
      </c>
      <c r="R1510" s="2">
        <v>376.04</v>
      </c>
      <c r="S1510" s="3" t="s">
        <v>914</v>
      </c>
      <c r="T1510" s="4">
        <f t="array" ref="T1510">XLOOKUP(S1510,'Agregado (2)'!$B$2:$B$1511,'Agregado (2)'!$H$2:$H$1511)</f>
        <v>0.00313899937</v>
      </c>
      <c r="V1510" s="12">
        <v>45289.0</v>
      </c>
      <c r="W1510" s="2">
        <v>390.56</v>
      </c>
      <c r="Y1510" s="12">
        <v>45289.0</v>
      </c>
      <c r="Z1510" s="2">
        <v>390.56</v>
      </c>
      <c r="AA1510" s="22">
        <f t="shared" si="7"/>
        <v>-0.0001792137641</v>
      </c>
      <c r="AB1510" s="3" t="s">
        <v>914</v>
      </c>
      <c r="AC1510" s="4">
        <f t="array" ref="AC1510">XLOOKUP(AB1510,'Agregado (2)'!$B$2:$B$1511,'Agregado (2)'!$H$2:$H$1511)</f>
        <v>0.00313899937</v>
      </c>
      <c r="AD1510" s="3" t="s">
        <v>914</v>
      </c>
      <c r="AE1510" s="2">
        <v>738.163</v>
      </c>
      <c r="AF1510" s="12">
        <v>45288.0</v>
      </c>
      <c r="AG1510" s="2">
        <v>253.18</v>
      </c>
      <c r="AH1510" s="9">
        <f t="shared" si="8"/>
        <v>-0.03210411346</v>
      </c>
    </row>
    <row r="1511" ht="15.75" customHeight="1">
      <c r="B1511" s="13" t="s">
        <v>914</v>
      </c>
      <c r="C1511" s="10">
        <v>189139.836</v>
      </c>
      <c r="D1511" s="21">
        <f t="shared" si="1"/>
        <v>0.003910372359</v>
      </c>
      <c r="E1511" s="10">
        <v>210981.67200000022</v>
      </c>
      <c r="F1511" s="10">
        <v>238022.5620000002</v>
      </c>
      <c r="G1511" s="10">
        <f t="shared" si="2"/>
        <v>638144.0739</v>
      </c>
      <c r="H1511" s="11">
        <f t="shared" si="5"/>
        <v>0.00313899937</v>
      </c>
      <c r="J1511" s="12"/>
      <c r="K1511" s="12"/>
      <c r="L1511" s="12"/>
      <c r="M1511" s="12"/>
      <c r="N1511" s="12"/>
      <c r="O1511" s="12"/>
      <c r="P1511" s="12"/>
      <c r="Q1511" s="12"/>
      <c r="AF1511" s="12">
        <v>45289.0</v>
      </c>
      <c r="AG1511" s="2">
        <v>248.48</v>
      </c>
      <c r="AH1511" s="9">
        <f t="shared" si="8"/>
        <v>-0.01873833881</v>
      </c>
    </row>
    <row r="1512" ht="15.75" customHeight="1">
      <c r="J1512" s="12"/>
      <c r="K1512" s="12"/>
      <c r="L1512" s="12"/>
      <c r="M1512" s="12"/>
      <c r="N1512" s="12"/>
      <c r="O1512" s="12"/>
      <c r="P1512" s="12"/>
      <c r="Q1512" s="12"/>
    </row>
    <row r="1513" ht="15.75" customHeight="1">
      <c r="J1513" s="12"/>
      <c r="K1513" s="12"/>
      <c r="L1513" s="12"/>
      <c r="M1513" s="12"/>
      <c r="N1513" s="12"/>
      <c r="O1513" s="12"/>
      <c r="P1513" s="12"/>
      <c r="Q1513" s="12"/>
    </row>
    <row r="1514" ht="15.75" customHeight="1">
      <c r="J1514" s="12"/>
      <c r="K1514" s="12"/>
      <c r="L1514" s="12"/>
      <c r="M1514" s="12"/>
      <c r="N1514" s="12"/>
      <c r="O1514" s="12"/>
      <c r="P1514" s="12"/>
      <c r="Q1514" s="12"/>
    </row>
    <row r="1515" ht="15.75" customHeight="1">
      <c r="J1515" s="12"/>
      <c r="K1515" s="12"/>
      <c r="L1515" s="12"/>
      <c r="M1515" s="12"/>
      <c r="N1515" s="12"/>
      <c r="O1515" s="12"/>
      <c r="P1515" s="12"/>
      <c r="Q1515" s="12"/>
    </row>
    <row r="1516" ht="15.75" customHeight="1">
      <c r="J1516" s="12"/>
      <c r="K1516" s="12"/>
      <c r="L1516" s="12"/>
      <c r="M1516" s="12"/>
      <c r="N1516" s="12"/>
      <c r="O1516" s="12"/>
      <c r="P1516" s="12"/>
      <c r="Q1516" s="12"/>
    </row>
    <row r="1517" ht="15.75" customHeight="1">
      <c r="J1517" s="12"/>
      <c r="K1517" s="12"/>
      <c r="L1517" s="12"/>
      <c r="M1517" s="12"/>
      <c r="N1517" s="12"/>
      <c r="O1517" s="12"/>
      <c r="P1517" s="12"/>
      <c r="Q1517" s="12"/>
      <c r="T1517" s="4"/>
    </row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9"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2">
      <c r="B2" s="12">
        <v>43102.0</v>
      </c>
      <c r="C2" s="2">
        <v>146.13</v>
      </c>
      <c r="D2" s="3">
        <v>43132.0</v>
      </c>
      <c r="E2" s="2">
        <v>-6144.012</v>
      </c>
    </row>
    <row r="3">
      <c r="B3" s="12">
        <v>43103.0</v>
      </c>
      <c r="C3" s="2">
        <v>148.86</v>
      </c>
      <c r="D3" s="3">
        <v>43160.0</v>
      </c>
      <c r="E3" s="2">
        <v>-1048.214</v>
      </c>
    </row>
    <row r="4">
      <c r="B4" s="12">
        <v>43104.0</v>
      </c>
      <c r="C4" s="2">
        <v>151.6</v>
      </c>
      <c r="D4" s="3">
        <v>43191.0</v>
      </c>
      <c r="E4" s="2">
        <v>-1677.034</v>
      </c>
    </row>
    <row r="5">
      <c r="B5" s="12">
        <v>43105.0</v>
      </c>
      <c r="C5" s="2">
        <v>154.12</v>
      </c>
      <c r="D5" s="3">
        <v>43221.0</v>
      </c>
      <c r="E5" s="2">
        <v>-624.76</v>
      </c>
    </row>
    <row r="6">
      <c r="B6" s="12">
        <v>43108.0</v>
      </c>
      <c r="C6" s="2">
        <v>155.07</v>
      </c>
      <c r="D6" s="3">
        <v>43313.0</v>
      </c>
      <c r="E6" s="2">
        <v>-1559.184</v>
      </c>
    </row>
    <row r="7">
      <c r="B7" s="12">
        <v>43109.0</v>
      </c>
      <c r="C7" s="2">
        <v>156.12</v>
      </c>
      <c r="D7" s="3">
        <v>43344.0</v>
      </c>
      <c r="E7" s="2">
        <v>2438.595</v>
      </c>
    </row>
    <row r="8">
      <c r="B8" s="12">
        <v>43110.0</v>
      </c>
      <c r="C8" s="2">
        <v>154.81</v>
      </c>
      <c r="D8" s="3">
        <v>43374.0</v>
      </c>
      <c r="E8" s="2">
        <v>-1152.643</v>
      </c>
    </row>
    <row r="9">
      <c r="B9" s="12">
        <v>43111.0</v>
      </c>
      <c r="C9" s="2">
        <v>155.72</v>
      </c>
      <c r="D9" s="3">
        <v>43405.0</v>
      </c>
      <c r="E9" s="2">
        <v>3618.606</v>
      </c>
    </row>
    <row r="10">
      <c r="B10" s="12">
        <v>43112.0</v>
      </c>
      <c r="C10" s="2">
        <v>157.25</v>
      </c>
      <c r="D10" s="3">
        <v>43435.0</v>
      </c>
      <c r="E10" s="2">
        <v>2898.89</v>
      </c>
    </row>
    <row r="11">
      <c r="B11" s="12">
        <v>43116.0</v>
      </c>
      <c r="C11" s="2">
        <v>155.53</v>
      </c>
      <c r="D11" s="3" t="s">
        <v>1</v>
      </c>
      <c r="E11" s="2">
        <v>-1598.182</v>
      </c>
    </row>
    <row r="12">
      <c r="B12" s="12">
        <v>43117.0</v>
      </c>
      <c r="C12" s="2">
        <v>157.41</v>
      </c>
      <c r="D12" s="3" t="s">
        <v>2</v>
      </c>
      <c r="E12" s="2">
        <v>-235.425</v>
      </c>
    </row>
    <row r="13">
      <c r="B13" s="12">
        <v>43118.0</v>
      </c>
      <c r="C13" s="2">
        <v>157.58</v>
      </c>
      <c r="D13" s="3" t="s">
        <v>3</v>
      </c>
      <c r="E13" s="2">
        <v>6709.774</v>
      </c>
    </row>
    <row r="14">
      <c r="B14" s="12">
        <v>43119.0</v>
      </c>
      <c r="C14" s="2">
        <v>159.18</v>
      </c>
      <c r="D14" s="3" t="s">
        <v>4</v>
      </c>
      <c r="E14" s="2">
        <v>-1116.589</v>
      </c>
    </row>
    <row r="15">
      <c r="B15" s="12">
        <v>43122.0</v>
      </c>
      <c r="C15" s="2">
        <v>160.47</v>
      </c>
      <c r="D15" s="3" t="s">
        <v>5</v>
      </c>
      <c r="E15" s="2">
        <v>3168.24</v>
      </c>
    </row>
    <row r="16">
      <c r="B16" s="12">
        <v>43123.0</v>
      </c>
      <c r="C16" s="2">
        <v>160.84</v>
      </c>
      <c r="D16" s="3" t="s">
        <v>6</v>
      </c>
      <c r="E16" s="2">
        <v>2458.949</v>
      </c>
    </row>
    <row r="17">
      <c r="B17" s="12">
        <v>43124.0</v>
      </c>
      <c r="C17" s="2">
        <v>162.19</v>
      </c>
      <c r="D17" s="3" t="s">
        <v>7</v>
      </c>
      <c r="E17" s="2">
        <v>2450.212</v>
      </c>
    </row>
    <row r="18">
      <c r="B18" s="12">
        <v>43125.0</v>
      </c>
      <c r="C18" s="2">
        <v>162.79</v>
      </c>
      <c r="D18" s="3" t="s">
        <v>8</v>
      </c>
      <c r="E18" s="2">
        <v>-750.224</v>
      </c>
    </row>
    <row r="19">
      <c r="B19" s="12">
        <v>43126.0</v>
      </c>
      <c r="C19" s="2">
        <v>167.23</v>
      </c>
      <c r="D19" s="3" t="s">
        <v>9</v>
      </c>
      <c r="E19" s="2">
        <v>382.419</v>
      </c>
    </row>
    <row r="20">
      <c r="B20" s="12">
        <v>43129.0</v>
      </c>
      <c r="C20" s="2">
        <v>161.75</v>
      </c>
      <c r="D20" s="3" t="s">
        <v>10</v>
      </c>
      <c r="E20" s="2">
        <v>-3066.908</v>
      </c>
    </row>
    <row r="21" ht="15.75" customHeight="1">
      <c r="B21" s="12">
        <v>43130.0</v>
      </c>
      <c r="C21" s="2">
        <v>161.63</v>
      </c>
      <c r="D21" s="3" t="s">
        <v>11</v>
      </c>
      <c r="E21" s="2">
        <v>4299.243</v>
      </c>
    </row>
    <row r="22" ht="15.75" customHeight="1">
      <c r="B22" s="12">
        <v>43131.0</v>
      </c>
      <c r="C22" s="2">
        <v>161.79</v>
      </c>
      <c r="D22" s="3" t="s">
        <v>12</v>
      </c>
      <c r="E22" s="2">
        <v>4140.071</v>
      </c>
    </row>
    <row r="23" ht="15.75" customHeight="1">
      <c r="B23" s="12">
        <v>43132.0</v>
      </c>
      <c r="C23" s="2">
        <v>163.57</v>
      </c>
      <c r="D23" s="3">
        <v>43102.0</v>
      </c>
      <c r="E23" s="2">
        <v>84.534</v>
      </c>
    </row>
    <row r="24" ht="15.75" customHeight="1">
      <c r="B24" s="12">
        <v>43133.0</v>
      </c>
      <c r="C24" s="2">
        <v>158.61</v>
      </c>
      <c r="D24" s="3">
        <v>43133.0</v>
      </c>
      <c r="E24" s="2">
        <v>-2225.065</v>
      </c>
    </row>
    <row r="25" ht="15.75" customHeight="1">
      <c r="B25" s="12">
        <v>43136.0</v>
      </c>
      <c r="C25" s="2">
        <v>151.31</v>
      </c>
      <c r="D25" s="3">
        <v>43222.0</v>
      </c>
      <c r="E25" s="2">
        <v>-1847.234</v>
      </c>
    </row>
    <row r="26" ht="15.75" customHeight="1">
      <c r="B26" s="12">
        <v>43137.0</v>
      </c>
      <c r="C26" s="2">
        <v>157.94</v>
      </c>
      <c r="D26" s="3">
        <v>43253.0</v>
      </c>
      <c r="E26" s="2">
        <v>-5328.248</v>
      </c>
    </row>
    <row r="27" ht="15.75" customHeight="1">
      <c r="B27" s="12">
        <v>43138.0</v>
      </c>
      <c r="C27" s="2">
        <v>157.98</v>
      </c>
      <c r="D27" s="3">
        <v>43283.0</v>
      </c>
      <c r="E27" s="2">
        <v>-7991.108</v>
      </c>
    </row>
    <row r="28" ht="15.75" customHeight="1">
      <c r="B28" s="12">
        <v>43139.0</v>
      </c>
      <c r="C28" s="2">
        <v>152.14</v>
      </c>
      <c r="D28" s="3">
        <v>43314.0</v>
      </c>
      <c r="E28" s="2">
        <v>-66.932</v>
      </c>
    </row>
    <row r="29" ht="15.75" customHeight="1">
      <c r="B29" s="12">
        <v>43140.0</v>
      </c>
      <c r="C29" s="2">
        <v>154.64</v>
      </c>
      <c r="D29" s="3">
        <v>43345.0</v>
      </c>
      <c r="E29" s="2">
        <v>-7886.689</v>
      </c>
    </row>
    <row r="30" ht="15.75" customHeight="1">
      <c r="B30" s="12">
        <v>43143.0</v>
      </c>
      <c r="C30" s="2">
        <v>159.28</v>
      </c>
      <c r="D30" s="3">
        <v>43436.0</v>
      </c>
      <c r="E30" s="2">
        <v>-2367.989</v>
      </c>
    </row>
    <row r="31" ht="15.75" customHeight="1">
      <c r="B31" s="12">
        <v>43144.0</v>
      </c>
      <c r="C31" s="2">
        <v>161.6</v>
      </c>
      <c r="D31" s="3" t="s">
        <v>13</v>
      </c>
      <c r="E31" s="2">
        <v>7242.567</v>
      </c>
    </row>
    <row r="32" ht="15.75" customHeight="1">
      <c r="B32" s="12">
        <v>43145.0</v>
      </c>
      <c r="C32" s="2">
        <v>163.55</v>
      </c>
      <c r="D32" s="3" t="s">
        <v>14</v>
      </c>
      <c r="E32" s="2">
        <v>-997.505</v>
      </c>
    </row>
    <row r="33" ht="15.75" customHeight="1">
      <c r="B33" s="12">
        <v>43146.0</v>
      </c>
      <c r="C33" s="2">
        <v>166.99</v>
      </c>
      <c r="D33" s="3" t="s">
        <v>15</v>
      </c>
      <c r="E33" s="2">
        <v>-808.903</v>
      </c>
    </row>
    <row r="34" ht="15.75" customHeight="1">
      <c r="B34" s="12">
        <v>43147.0</v>
      </c>
      <c r="C34" s="2">
        <v>168.21</v>
      </c>
      <c r="D34" s="3" t="s">
        <v>16</v>
      </c>
      <c r="E34" s="2">
        <v>518.592</v>
      </c>
    </row>
    <row r="35" ht="15.75" customHeight="1">
      <c r="B35" s="12">
        <v>43151.0</v>
      </c>
      <c r="C35" s="2">
        <v>168.13</v>
      </c>
      <c r="D35" s="3" t="s">
        <v>17</v>
      </c>
      <c r="E35" s="2">
        <v>-3235.845</v>
      </c>
    </row>
    <row r="36" ht="15.75" customHeight="1">
      <c r="B36" s="12">
        <v>43152.0</v>
      </c>
      <c r="C36" s="2">
        <v>166.99</v>
      </c>
      <c r="D36" s="3" t="s">
        <v>18</v>
      </c>
      <c r="E36" s="2">
        <v>-665.163</v>
      </c>
    </row>
    <row r="37" ht="15.75" customHeight="1">
      <c r="B37" s="12">
        <v>43153.0</v>
      </c>
      <c r="C37" s="2">
        <v>167.17</v>
      </c>
      <c r="D37" s="3" t="s">
        <v>19</v>
      </c>
      <c r="E37" s="2">
        <v>2119.605</v>
      </c>
    </row>
    <row r="38" ht="15.75" customHeight="1">
      <c r="B38" s="12">
        <v>43154.0</v>
      </c>
      <c r="C38" s="2">
        <v>169.3</v>
      </c>
      <c r="D38" s="3" t="s">
        <v>20</v>
      </c>
      <c r="E38" s="2">
        <v>-108.119</v>
      </c>
    </row>
    <row r="39" ht="15.75" customHeight="1">
      <c r="B39" s="12">
        <v>43157.0</v>
      </c>
      <c r="C39" s="2">
        <v>170.2</v>
      </c>
      <c r="D39" s="3" t="s">
        <v>21</v>
      </c>
      <c r="E39" s="2">
        <v>-2979.72</v>
      </c>
    </row>
    <row r="40" ht="15.75" customHeight="1">
      <c r="B40" s="12">
        <v>43158.0</v>
      </c>
      <c r="C40" s="2">
        <v>168.37</v>
      </c>
      <c r="D40" s="3" t="s">
        <v>22</v>
      </c>
      <c r="E40" s="2">
        <v>5029.629</v>
      </c>
    </row>
    <row r="41" ht="15.75" customHeight="1">
      <c r="B41" s="12">
        <v>43159.0</v>
      </c>
      <c r="C41" s="2">
        <v>166.88</v>
      </c>
      <c r="D41" s="3" t="s">
        <v>23</v>
      </c>
      <c r="E41" s="2">
        <v>2112.882</v>
      </c>
    </row>
    <row r="42" ht="15.75" customHeight="1">
      <c r="B42" s="12">
        <v>43160.0</v>
      </c>
      <c r="C42" s="2">
        <v>166.52</v>
      </c>
      <c r="D42" s="3">
        <v>43103.0</v>
      </c>
      <c r="E42" s="2">
        <v>27.139</v>
      </c>
    </row>
    <row r="43" ht="15.75" customHeight="1">
      <c r="B43" s="12">
        <v>43161.0</v>
      </c>
      <c r="C43" s="2">
        <v>166.94</v>
      </c>
      <c r="D43" s="3">
        <v>43134.0</v>
      </c>
      <c r="E43" s="2">
        <v>-3173.799</v>
      </c>
    </row>
    <row r="44" ht="15.75" customHeight="1">
      <c r="B44" s="12">
        <v>43164.0</v>
      </c>
      <c r="C44" s="2">
        <v>167.5</v>
      </c>
      <c r="D44" s="3">
        <v>43223.0</v>
      </c>
      <c r="E44" s="2">
        <v>-2705.54</v>
      </c>
    </row>
    <row r="45" ht="15.75" customHeight="1">
      <c r="B45" s="12">
        <v>43165.0</v>
      </c>
      <c r="C45" s="2">
        <v>166.06</v>
      </c>
      <c r="D45" s="3">
        <v>43254.0</v>
      </c>
      <c r="E45" s="2">
        <v>-2082.091</v>
      </c>
    </row>
    <row r="46" ht="15.75" customHeight="1">
      <c r="B46" s="12">
        <v>43166.0</v>
      </c>
      <c r="C46" s="2">
        <v>166.76</v>
      </c>
      <c r="D46" s="3">
        <v>43284.0</v>
      </c>
      <c r="E46" s="2">
        <v>-2510.671</v>
      </c>
    </row>
    <row r="47" ht="15.75" customHeight="1">
      <c r="B47" s="12">
        <v>43167.0</v>
      </c>
      <c r="C47" s="2">
        <v>168.37</v>
      </c>
      <c r="D47" s="3">
        <v>43315.0</v>
      </c>
      <c r="E47" s="2">
        <v>-2277.761</v>
      </c>
    </row>
    <row r="48" ht="15.75" customHeight="1">
      <c r="B48" s="12">
        <v>43168.0</v>
      </c>
      <c r="C48" s="2">
        <v>170.05</v>
      </c>
      <c r="D48" s="3">
        <v>43346.0</v>
      </c>
      <c r="E48" s="2">
        <v>3110.714</v>
      </c>
    </row>
    <row r="49" ht="15.75" customHeight="1">
      <c r="B49" s="12">
        <v>43171.0</v>
      </c>
      <c r="C49" s="2">
        <v>169.86</v>
      </c>
      <c r="D49" s="3">
        <v>43437.0</v>
      </c>
      <c r="E49" s="2">
        <v>2857.92</v>
      </c>
    </row>
    <row r="50" ht="15.75" customHeight="1">
      <c r="B50" s="12">
        <v>43172.0</v>
      </c>
      <c r="C50" s="2">
        <v>169.08</v>
      </c>
      <c r="D50" s="3" t="s">
        <v>24</v>
      </c>
      <c r="E50" s="2">
        <v>2659.366</v>
      </c>
    </row>
    <row r="51" ht="15.75" customHeight="1">
      <c r="B51" s="12">
        <v>43173.0</v>
      </c>
      <c r="C51" s="2">
        <v>166.69</v>
      </c>
      <c r="D51" s="3" t="s">
        <v>25</v>
      </c>
      <c r="E51" s="2">
        <v>1978.536</v>
      </c>
    </row>
    <row r="52" ht="15.75" customHeight="1">
      <c r="B52" s="12">
        <v>43174.0</v>
      </c>
      <c r="C52" s="2">
        <v>166.48</v>
      </c>
      <c r="D52" s="3" t="s">
        <v>26</v>
      </c>
      <c r="E52" s="2">
        <v>165.129</v>
      </c>
    </row>
    <row r="53" ht="15.75" customHeight="1">
      <c r="B53" s="12">
        <v>43175.0</v>
      </c>
      <c r="C53" s="2">
        <v>167.3</v>
      </c>
      <c r="D53" s="3" t="s">
        <v>27</v>
      </c>
      <c r="E53" s="2">
        <v>-5500.352</v>
      </c>
    </row>
    <row r="54" ht="15.75" customHeight="1">
      <c r="B54" s="12">
        <v>43178.0</v>
      </c>
      <c r="C54" s="2">
        <v>165.39</v>
      </c>
      <c r="D54" s="3" t="s">
        <v>28</v>
      </c>
      <c r="E54" s="2">
        <v>1769.841</v>
      </c>
    </row>
    <row r="55" ht="15.75" customHeight="1">
      <c r="B55" s="12">
        <v>43179.0</v>
      </c>
      <c r="C55" s="2">
        <v>167.46</v>
      </c>
      <c r="D55" s="3" t="s">
        <v>29</v>
      </c>
      <c r="E55" s="2">
        <v>-1176.676</v>
      </c>
    </row>
    <row r="56" ht="15.75" customHeight="1">
      <c r="B56" s="12">
        <v>43180.0</v>
      </c>
      <c r="C56" s="2">
        <v>167.21</v>
      </c>
      <c r="D56" s="3" t="s">
        <v>30</v>
      </c>
      <c r="E56" s="2">
        <v>1408.708</v>
      </c>
    </row>
    <row r="57" ht="15.75" customHeight="1">
      <c r="B57" s="12">
        <v>43181.0</v>
      </c>
      <c r="C57" s="2">
        <v>160.91</v>
      </c>
      <c r="D57" s="3" t="s">
        <v>31</v>
      </c>
      <c r="E57" s="2">
        <v>1108.777</v>
      </c>
    </row>
    <row r="58" ht="15.75" customHeight="1">
      <c r="B58" s="12">
        <v>43182.0</v>
      </c>
      <c r="C58" s="2">
        <v>158.42</v>
      </c>
      <c r="D58" s="3" t="s">
        <v>32</v>
      </c>
      <c r="E58" s="2">
        <v>-3242.773</v>
      </c>
    </row>
    <row r="59" ht="15.75" customHeight="1">
      <c r="B59" s="12">
        <v>43185.0</v>
      </c>
      <c r="C59" s="2">
        <v>163.3</v>
      </c>
      <c r="D59" s="3" t="s">
        <v>33</v>
      </c>
      <c r="E59" s="2">
        <v>-7924.137</v>
      </c>
    </row>
    <row r="60" ht="15.75" customHeight="1">
      <c r="B60" s="12">
        <v>43186.0</v>
      </c>
      <c r="C60" s="2">
        <v>159.54</v>
      </c>
      <c r="D60" s="3" t="s">
        <v>34</v>
      </c>
      <c r="E60" s="2">
        <v>1776.344</v>
      </c>
    </row>
    <row r="61" ht="15.75" customHeight="1">
      <c r="B61" s="12">
        <v>43187.0</v>
      </c>
      <c r="C61" s="2">
        <v>158.94</v>
      </c>
      <c r="D61" s="3" t="s">
        <v>35</v>
      </c>
      <c r="E61" s="2">
        <v>2970.211</v>
      </c>
    </row>
    <row r="62" ht="15.75" customHeight="1">
      <c r="B62" s="12">
        <v>43188.0</v>
      </c>
      <c r="C62" s="2">
        <v>161.3</v>
      </c>
      <c r="D62" s="3" t="s">
        <v>36</v>
      </c>
      <c r="E62" s="2">
        <v>-1390.086</v>
      </c>
    </row>
    <row r="63" ht="15.75" customHeight="1">
      <c r="B63" s="12">
        <v>43192.0</v>
      </c>
      <c r="C63" s="2">
        <v>158.66</v>
      </c>
      <c r="D63" s="3">
        <v>43135.0</v>
      </c>
      <c r="E63" s="2">
        <v>-2634.175</v>
      </c>
    </row>
    <row r="64" ht="15.75" customHeight="1">
      <c r="B64" s="12">
        <v>43193.0</v>
      </c>
      <c r="C64" s="2">
        <v>160.87</v>
      </c>
      <c r="D64" s="3">
        <v>43163.0</v>
      </c>
      <c r="E64" s="2">
        <v>-2201.93</v>
      </c>
    </row>
    <row r="65" ht="15.75" customHeight="1">
      <c r="B65" s="12">
        <v>43194.0</v>
      </c>
      <c r="C65" s="2">
        <v>162.26</v>
      </c>
      <c r="D65" s="3">
        <v>43194.0</v>
      </c>
      <c r="E65" s="2">
        <v>-1356.134</v>
      </c>
    </row>
    <row r="66" ht="15.75" customHeight="1">
      <c r="B66" s="12">
        <v>43195.0</v>
      </c>
      <c r="C66" s="2">
        <v>162.23</v>
      </c>
      <c r="D66" s="3">
        <v>43224.0</v>
      </c>
      <c r="E66" s="2">
        <v>-514.467</v>
      </c>
    </row>
    <row r="67" ht="15.75" customHeight="1">
      <c r="B67" s="12">
        <v>43196.0</v>
      </c>
      <c r="C67" s="2">
        <v>158.99</v>
      </c>
      <c r="D67" s="3">
        <v>43255.0</v>
      </c>
      <c r="E67" s="2">
        <v>1089.27</v>
      </c>
    </row>
    <row r="68" ht="15.75" customHeight="1">
      <c r="B68" s="12">
        <v>43199.0</v>
      </c>
      <c r="C68" s="2">
        <v>159.46</v>
      </c>
      <c r="D68" s="3">
        <v>43347.0</v>
      </c>
      <c r="E68" s="2">
        <v>-2091.865</v>
      </c>
    </row>
    <row r="69" ht="15.75" customHeight="1">
      <c r="B69" s="12">
        <v>43200.0</v>
      </c>
      <c r="C69" s="2">
        <v>162.64</v>
      </c>
      <c r="D69" s="3">
        <v>43377.0</v>
      </c>
      <c r="E69" s="2">
        <v>4368.428</v>
      </c>
    </row>
    <row r="70" ht="15.75" customHeight="1">
      <c r="B70" s="12">
        <v>43201.0</v>
      </c>
      <c r="C70" s="2">
        <v>162.4</v>
      </c>
      <c r="D70" s="3">
        <v>43408.0</v>
      </c>
      <c r="E70" s="2">
        <v>609.883</v>
      </c>
    </row>
    <row r="71" ht="15.75" customHeight="1">
      <c r="B71" s="12">
        <v>43202.0</v>
      </c>
      <c r="C71" s="2">
        <v>163.95</v>
      </c>
      <c r="D71" s="3">
        <v>43438.0</v>
      </c>
      <c r="E71" s="2">
        <v>290.084</v>
      </c>
    </row>
    <row r="72" ht="15.75" customHeight="1">
      <c r="B72" s="12">
        <v>43203.0</v>
      </c>
      <c r="C72" s="2">
        <v>162.89</v>
      </c>
      <c r="D72" s="3" t="s">
        <v>37</v>
      </c>
      <c r="E72" s="2">
        <v>-66.48</v>
      </c>
    </row>
    <row r="73" ht="15.75" customHeight="1">
      <c r="B73" s="12">
        <v>43206.0</v>
      </c>
      <c r="C73" s="2">
        <v>164.38</v>
      </c>
      <c r="D73" s="3" t="s">
        <v>38</v>
      </c>
      <c r="E73" s="2">
        <v>556.825</v>
      </c>
    </row>
    <row r="74" ht="15.75" customHeight="1">
      <c r="B74" s="12">
        <v>43207.0</v>
      </c>
      <c r="C74" s="2">
        <v>165.94</v>
      </c>
      <c r="D74" s="3" t="s">
        <v>39</v>
      </c>
      <c r="E74" s="2">
        <v>-133.655</v>
      </c>
    </row>
    <row r="75" ht="15.75" customHeight="1">
      <c r="B75" s="12">
        <v>43208.0</v>
      </c>
      <c r="C75" s="2">
        <v>166.47</v>
      </c>
      <c r="D75" s="3" t="s">
        <v>40</v>
      </c>
      <c r="E75" s="2">
        <v>-337.691</v>
      </c>
    </row>
    <row r="76" ht="15.75" customHeight="1">
      <c r="B76" s="12">
        <v>43209.0</v>
      </c>
      <c r="C76" s="2">
        <v>165.72</v>
      </c>
      <c r="D76" s="3" t="s">
        <v>41</v>
      </c>
      <c r="E76" s="2">
        <v>689.463</v>
      </c>
    </row>
    <row r="77" ht="15.75" customHeight="1">
      <c r="B77" s="12">
        <v>43210.0</v>
      </c>
      <c r="C77" s="2">
        <v>164.02</v>
      </c>
      <c r="D77" s="3" t="s">
        <v>42</v>
      </c>
      <c r="E77" s="2">
        <v>-591.503</v>
      </c>
    </row>
    <row r="78" ht="15.75" customHeight="1">
      <c r="B78" s="12">
        <v>43213.0</v>
      </c>
      <c r="C78" s="2">
        <v>162.48</v>
      </c>
      <c r="D78" s="3" t="s">
        <v>43</v>
      </c>
      <c r="E78" s="2">
        <v>1252.946</v>
      </c>
    </row>
    <row r="79" ht="15.75" customHeight="1">
      <c r="B79" s="12">
        <v>43214.0</v>
      </c>
      <c r="C79" s="2">
        <v>160.46</v>
      </c>
      <c r="D79" s="3" t="s">
        <v>44</v>
      </c>
      <c r="E79" s="2">
        <v>1146.376</v>
      </c>
    </row>
    <row r="80" ht="15.75" customHeight="1">
      <c r="B80" s="12">
        <v>43215.0</v>
      </c>
      <c r="C80" s="2">
        <v>162.54</v>
      </c>
      <c r="D80" s="3" t="s">
        <v>45</v>
      </c>
      <c r="E80" s="2">
        <v>-2301.626</v>
      </c>
    </row>
    <row r="81" ht="15.75" customHeight="1">
      <c r="B81" s="12">
        <v>43216.0</v>
      </c>
      <c r="C81" s="2">
        <v>164.68</v>
      </c>
      <c r="D81" s="3" t="s">
        <v>46</v>
      </c>
      <c r="E81" s="2">
        <v>-1330.801</v>
      </c>
    </row>
    <row r="82" ht="15.75" customHeight="1">
      <c r="B82" s="12">
        <v>43217.0</v>
      </c>
      <c r="C82" s="2">
        <v>163.03</v>
      </c>
      <c r="D82" s="3" t="s">
        <v>47</v>
      </c>
      <c r="E82" s="2">
        <v>1531.053</v>
      </c>
    </row>
    <row r="83" ht="15.75" customHeight="1">
      <c r="B83" s="12">
        <v>43220.0</v>
      </c>
      <c r="C83" s="2">
        <v>162.2</v>
      </c>
      <c r="D83" s="3" t="s">
        <v>48</v>
      </c>
      <c r="E83" s="2">
        <v>906.367</v>
      </c>
    </row>
    <row r="84" ht="15.75" customHeight="1">
      <c r="B84" s="12">
        <v>43221.0</v>
      </c>
      <c r="C84" s="2">
        <v>164.16</v>
      </c>
      <c r="D84" s="3">
        <v>43105.0</v>
      </c>
      <c r="E84" s="2">
        <v>-79.322</v>
      </c>
    </row>
    <row r="85" ht="15.75" customHeight="1">
      <c r="B85" s="12">
        <v>43222.0</v>
      </c>
      <c r="C85" s="2">
        <v>162.71</v>
      </c>
      <c r="D85" s="3">
        <v>43136.0</v>
      </c>
      <c r="E85" s="2">
        <v>477.146</v>
      </c>
    </row>
    <row r="86" ht="15.75" customHeight="1">
      <c r="B86" s="12">
        <v>43223.0</v>
      </c>
      <c r="C86" s="2">
        <v>163.12</v>
      </c>
      <c r="D86" s="3">
        <v>43164.0</v>
      </c>
      <c r="E86" s="2">
        <v>-592.141</v>
      </c>
    </row>
    <row r="87" ht="15.75" customHeight="1">
      <c r="B87" s="12">
        <v>43224.0</v>
      </c>
      <c r="C87" s="2">
        <v>166.31</v>
      </c>
      <c r="D87" s="3">
        <v>43195.0</v>
      </c>
      <c r="E87" s="2">
        <v>-4818.873</v>
      </c>
    </row>
    <row r="88" ht="15.75" customHeight="1">
      <c r="B88" s="12">
        <v>43227.0</v>
      </c>
      <c r="C88" s="2">
        <v>167.39</v>
      </c>
      <c r="D88" s="3">
        <v>43286.0</v>
      </c>
      <c r="E88" s="2">
        <v>2021.701</v>
      </c>
    </row>
    <row r="89" ht="15.75" customHeight="1">
      <c r="B89" s="12">
        <v>43228.0</v>
      </c>
      <c r="C89" s="2">
        <v>167.89</v>
      </c>
      <c r="D89" s="3">
        <v>43317.0</v>
      </c>
      <c r="E89" s="2">
        <v>-306.976</v>
      </c>
    </row>
    <row r="90" ht="15.75" customHeight="1">
      <c r="B90" s="12">
        <v>43229.0</v>
      </c>
      <c r="C90" s="2">
        <v>170.55</v>
      </c>
      <c r="D90" s="3">
        <v>43348.0</v>
      </c>
      <c r="E90" s="2">
        <v>547.081</v>
      </c>
    </row>
    <row r="91" ht="15.75" customHeight="1">
      <c r="B91" s="12">
        <v>43230.0</v>
      </c>
      <c r="C91" s="2">
        <v>173.78</v>
      </c>
      <c r="D91" s="3">
        <v>43378.0</v>
      </c>
      <c r="E91" s="2">
        <v>215.583</v>
      </c>
    </row>
    <row r="92" ht="15.75" customHeight="1">
      <c r="B92" s="12">
        <v>43231.0</v>
      </c>
      <c r="C92" s="2">
        <v>174.05</v>
      </c>
      <c r="D92" s="3">
        <v>43409.0</v>
      </c>
      <c r="E92" s="2">
        <v>2298.895</v>
      </c>
    </row>
    <row r="93" ht="15.75" customHeight="1">
      <c r="B93" s="12">
        <v>43234.0</v>
      </c>
      <c r="C93" s="2">
        <v>172.0</v>
      </c>
      <c r="D93" s="3" t="s">
        <v>49</v>
      </c>
      <c r="E93" s="2">
        <v>463.445</v>
      </c>
    </row>
    <row r="94" ht="15.75" customHeight="1">
      <c r="B94" s="12">
        <v>43235.0</v>
      </c>
      <c r="C94" s="2">
        <v>170.89</v>
      </c>
      <c r="D94" s="3" t="s">
        <v>50</v>
      </c>
      <c r="E94" s="2">
        <v>518.449</v>
      </c>
    </row>
    <row r="95" ht="15.75" customHeight="1">
      <c r="B95" s="12">
        <v>43236.0</v>
      </c>
      <c r="C95" s="2">
        <v>172.24</v>
      </c>
      <c r="D95" s="3" t="s">
        <v>51</v>
      </c>
      <c r="E95" s="2">
        <v>1612.564</v>
      </c>
    </row>
    <row r="96" ht="15.75" customHeight="1">
      <c r="B96" s="12">
        <v>43237.0</v>
      </c>
      <c r="C96" s="2">
        <v>171.54</v>
      </c>
      <c r="D96" s="3" t="s">
        <v>52</v>
      </c>
      <c r="E96" s="2">
        <v>1102.375</v>
      </c>
    </row>
    <row r="97" ht="15.75" customHeight="1">
      <c r="B97" s="12">
        <v>43238.0</v>
      </c>
      <c r="C97" s="2">
        <v>172.52</v>
      </c>
      <c r="D97" s="3" t="s">
        <v>53</v>
      </c>
      <c r="E97" s="2">
        <v>-1006.54</v>
      </c>
    </row>
    <row r="98" ht="15.75" customHeight="1">
      <c r="B98" s="12">
        <v>43241.0</v>
      </c>
      <c r="C98" s="2">
        <v>175.09</v>
      </c>
      <c r="D98" s="3" t="s">
        <v>54</v>
      </c>
      <c r="E98" s="2">
        <v>-922.568</v>
      </c>
    </row>
    <row r="99" ht="15.75" customHeight="1">
      <c r="B99" s="12">
        <v>43242.0</v>
      </c>
      <c r="C99" s="2">
        <v>174.36</v>
      </c>
      <c r="D99" s="3" t="s">
        <v>55</v>
      </c>
      <c r="E99" s="2">
        <v>683.369</v>
      </c>
    </row>
    <row r="100" ht="15.75" customHeight="1">
      <c r="B100" s="12">
        <v>43243.0</v>
      </c>
      <c r="C100" s="2">
        <v>174.05</v>
      </c>
      <c r="D100" s="3" t="s">
        <v>56</v>
      </c>
      <c r="E100" s="2">
        <v>190.748</v>
      </c>
    </row>
    <row r="101" ht="15.75" customHeight="1">
      <c r="B101" s="12">
        <v>43244.0</v>
      </c>
      <c r="C101" s="2">
        <v>173.95</v>
      </c>
      <c r="D101" s="3" t="s">
        <v>57</v>
      </c>
      <c r="E101" s="2">
        <v>1353.255</v>
      </c>
    </row>
    <row r="102" ht="15.75" customHeight="1">
      <c r="B102" s="12">
        <v>43245.0</v>
      </c>
      <c r="C102" s="2">
        <v>174.03</v>
      </c>
      <c r="D102" s="3" t="s">
        <v>58</v>
      </c>
      <c r="E102" s="2">
        <v>859.456</v>
      </c>
    </row>
    <row r="103" ht="15.75" customHeight="1">
      <c r="B103" s="12">
        <v>43249.0</v>
      </c>
      <c r="C103" s="2">
        <v>170.81</v>
      </c>
      <c r="D103" s="3" t="s">
        <v>59</v>
      </c>
      <c r="E103" s="2">
        <v>-1592.552</v>
      </c>
    </row>
    <row r="104" ht="15.75" customHeight="1">
      <c r="B104" s="12">
        <v>43250.0</v>
      </c>
      <c r="C104" s="2">
        <v>173.42</v>
      </c>
      <c r="D104" s="3" t="s">
        <v>60</v>
      </c>
      <c r="E104" s="2">
        <v>-1089.864</v>
      </c>
    </row>
    <row r="105" ht="15.75" customHeight="1">
      <c r="B105" s="12">
        <v>43251.0</v>
      </c>
      <c r="C105" s="2">
        <v>170.57</v>
      </c>
      <c r="D105" s="3" t="s">
        <v>61</v>
      </c>
      <c r="E105" s="2">
        <v>-109.022</v>
      </c>
    </row>
    <row r="106" ht="15.75" customHeight="1">
      <c r="B106" s="12">
        <v>43252.0</v>
      </c>
      <c r="C106" s="2">
        <v>172.96</v>
      </c>
      <c r="D106" s="3">
        <v>43106.0</v>
      </c>
      <c r="E106" s="2">
        <v>-595.638</v>
      </c>
    </row>
    <row r="107" ht="15.75" customHeight="1">
      <c r="B107" s="12">
        <v>43255.0</v>
      </c>
      <c r="C107" s="2">
        <v>175.23</v>
      </c>
      <c r="D107" s="3">
        <v>43196.0</v>
      </c>
      <c r="E107" s="2">
        <v>-766.359</v>
      </c>
    </row>
    <row r="108" ht="15.75" customHeight="1">
      <c r="B108" s="12">
        <v>43256.0</v>
      </c>
      <c r="C108" s="2">
        <v>176.22</v>
      </c>
      <c r="D108" s="3">
        <v>43226.0</v>
      </c>
      <c r="E108" s="2">
        <v>2268.154</v>
      </c>
    </row>
    <row r="109" ht="15.75" customHeight="1">
      <c r="B109" s="12">
        <v>43257.0</v>
      </c>
      <c r="C109" s="2">
        <v>178.31</v>
      </c>
      <c r="D109" s="3">
        <v>43257.0</v>
      </c>
      <c r="E109" s="2">
        <v>-1802.149</v>
      </c>
    </row>
    <row r="110" ht="15.75" customHeight="1">
      <c r="B110" s="12">
        <v>43258.0</v>
      </c>
      <c r="C110" s="2">
        <v>177.76</v>
      </c>
      <c r="D110" s="3">
        <v>43287.0</v>
      </c>
      <c r="E110" s="2">
        <v>-1096.103</v>
      </c>
    </row>
    <row r="111" ht="15.75" customHeight="1">
      <c r="B111" s="12">
        <v>43259.0</v>
      </c>
      <c r="C111" s="2">
        <v>179.21</v>
      </c>
      <c r="D111" s="3">
        <v>43318.0</v>
      </c>
      <c r="E111" s="2">
        <v>332.815</v>
      </c>
    </row>
    <row r="112" ht="15.75" customHeight="1">
      <c r="B112" s="12">
        <v>43262.0</v>
      </c>
      <c r="C112" s="2">
        <v>177.82</v>
      </c>
      <c r="D112" s="3">
        <v>43410.0</v>
      </c>
      <c r="E112" s="2">
        <v>-1043.317</v>
      </c>
    </row>
    <row r="113" ht="15.75" customHeight="1">
      <c r="B113" s="12">
        <v>43263.0</v>
      </c>
      <c r="C113" s="2">
        <v>178.05</v>
      </c>
      <c r="D113" s="3">
        <v>43440.0</v>
      </c>
      <c r="E113" s="2">
        <v>626.66</v>
      </c>
    </row>
    <row r="114" ht="15.75" customHeight="1">
      <c r="B114" s="12">
        <v>43264.0</v>
      </c>
      <c r="C114" s="2">
        <v>176.87</v>
      </c>
      <c r="D114" s="3" t="s">
        <v>62</v>
      </c>
      <c r="E114" s="2">
        <v>697.522</v>
      </c>
    </row>
    <row r="115" ht="15.75" customHeight="1">
      <c r="B115" s="12">
        <v>43265.0</v>
      </c>
      <c r="C115" s="2">
        <v>175.93</v>
      </c>
      <c r="D115" s="3" t="s">
        <v>63</v>
      </c>
      <c r="E115" s="2">
        <v>-13.895</v>
      </c>
    </row>
    <row r="116" ht="15.75" customHeight="1">
      <c r="B116" s="12">
        <v>43266.0</v>
      </c>
      <c r="C116" s="2">
        <v>176.8</v>
      </c>
      <c r="D116" s="3" t="s">
        <v>64</v>
      </c>
      <c r="E116" s="2">
        <v>-2006.404</v>
      </c>
    </row>
    <row r="117" ht="15.75" customHeight="1">
      <c r="B117" s="12">
        <v>43269.0</v>
      </c>
      <c r="C117" s="2">
        <v>175.16</v>
      </c>
      <c r="D117" s="3" t="s">
        <v>65</v>
      </c>
      <c r="E117" s="2">
        <v>1926.31</v>
      </c>
    </row>
    <row r="118" ht="15.75" customHeight="1">
      <c r="B118" s="12">
        <v>43270.0</v>
      </c>
      <c r="C118" s="2">
        <v>173.23</v>
      </c>
      <c r="D118" s="3" t="s">
        <v>66</v>
      </c>
      <c r="E118" s="2">
        <v>1922.242</v>
      </c>
    </row>
    <row r="119" ht="15.75" customHeight="1">
      <c r="B119" s="12">
        <v>43271.0</v>
      </c>
      <c r="C119" s="2">
        <v>173.47</v>
      </c>
      <c r="D119" s="3" t="s">
        <v>67</v>
      </c>
      <c r="E119" s="2">
        <v>371.901</v>
      </c>
    </row>
    <row r="120" ht="15.75" customHeight="1">
      <c r="B120" s="12">
        <v>43272.0</v>
      </c>
      <c r="C120" s="2">
        <v>172.43</v>
      </c>
      <c r="D120" s="3" t="s">
        <v>68</v>
      </c>
      <c r="E120" s="2">
        <v>551.902</v>
      </c>
    </row>
    <row r="121" ht="15.75" customHeight="1">
      <c r="B121" s="12">
        <v>43273.0</v>
      </c>
      <c r="C121" s="2">
        <v>172.41</v>
      </c>
      <c r="D121" s="3" t="s">
        <v>69</v>
      </c>
      <c r="E121" s="2">
        <v>-1494.547</v>
      </c>
    </row>
    <row r="122" ht="15.75" customHeight="1">
      <c r="B122" s="12">
        <v>43276.0</v>
      </c>
      <c r="C122" s="2">
        <v>169.6</v>
      </c>
      <c r="D122" s="3" t="s">
        <v>70</v>
      </c>
      <c r="E122" s="2">
        <v>-82.423</v>
      </c>
    </row>
    <row r="123" ht="15.75" customHeight="1">
      <c r="B123" s="12">
        <v>43277.0</v>
      </c>
      <c r="C123" s="2">
        <v>169.47</v>
      </c>
      <c r="D123" s="3" t="s">
        <v>71</v>
      </c>
      <c r="E123" s="2">
        <v>-270.978</v>
      </c>
    </row>
    <row r="124" ht="15.75" customHeight="1">
      <c r="B124" s="12">
        <v>43278.0</v>
      </c>
      <c r="C124" s="2">
        <v>168.47</v>
      </c>
      <c r="D124" s="3" t="s">
        <v>72</v>
      </c>
      <c r="E124" s="2">
        <v>-2919.4</v>
      </c>
    </row>
    <row r="125" ht="15.75" customHeight="1">
      <c r="B125" s="12">
        <v>43279.0</v>
      </c>
      <c r="C125" s="2">
        <v>170.58</v>
      </c>
      <c r="D125" s="3" t="s">
        <v>73</v>
      </c>
      <c r="E125" s="2">
        <v>-242.314</v>
      </c>
    </row>
    <row r="126" ht="15.75" customHeight="1">
      <c r="B126" s="12">
        <v>43280.0</v>
      </c>
      <c r="C126" s="2">
        <v>170.56</v>
      </c>
      <c r="D126" s="3" t="s">
        <v>74</v>
      </c>
      <c r="E126" s="2">
        <v>108.373</v>
      </c>
    </row>
    <row r="127" ht="15.75" customHeight="1">
      <c r="B127" s="12">
        <v>43283.0</v>
      </c>
      <c r="C127" s="2">
        <v>170.97</v>
      </c>
      <c r="D127" s="3">
        <v>43138.0</v>
      </c>
      <c r="E127" s="2">
        <v>-1762.502</v>
      </c>
    </row>
    <row r="128" ht="15.75" customHeight="1">
      <c r="B128" s="12">
        <v>43284.0</v>
      </c>
      <c r="C128" s="2">
        <v>169.76</v>
      </c>
      <c r="D128" s="3">
        <v>43166.0</v>
      </c>
      <c r="E128" s="2">
        <v>244.794</v>
      </c>
    </row>
    <row r="129" ht="15.75" customHeight="1">
      <c r="B129" s="12">
        <v>43286.0</v>
      </c>
      <c r="C129" s="2">
        <v>171.06</v>
      </c>
      <c r="D129" s="3">
        <v>43227.0</v>
      </c>
      <c r="E129" s="2">
        <v>811.934</v>
      </c>
    </row>
    <row r="130" ht="15.75" customHeight="1">
      <c r="B130" s="12">
        <v>43287.0</v>
      </c>
      <c r="C130" s="2">
        <v>172.81</v>
      </c>
      <c r="D130" s="3">
        <v>43258.0</v>
      </c>
      <c r="E130" s="2">
        <v>-1215.02</v>
      </c>
    </row>
    <row r="131" ht="15.75" customHeight="1">
      <c r="B131" s="12">
        <v>43290.0</v>
      </c>
      <c r="C131" s="2">
        <v>175.45</v>
      </c>
      <c r="D131" s="3">
        <v>43350.0</v>
      </c>
      <c r="E131" s="2">
        <v>-220.294</v>
      </c>
    </row>
    <row r="132" ht="15.75" customHeight="1">
      <c r="B132" s="12">
        <v>43291.0</v>
      </c>
      <c r="C132" s="2">
        <v>176.69</v>
      </c>
      <c r="D132" s="3">
        <v>43380.0</v>
      </c>
      <c r="E132" s="2">
        <v>1250.423</v>
      </c>
    </row>
    <row r="133" ht="15.75" customHeight="1">
      <c r="B133" s="12">
        <v>43292.0</v>
      </c>
      <c r="C133" s="2">
        <v>178.03</v>
      </c>
      <c r="D133" s="3">
        <v>43411.0</v>
      </c>
      <c r="E133" s="2">
        <v>-1185.067</v>
      </c>
    </row>
    <row r="134" ht="15.75" customHeight="1">
      <c r="B134" s="12">
        <v>43293.0</v>
      </c>
      <c r="C134" s="2">
        <v>181.51</v>
      </c>
      <c r="D134" s="3">
        <v>43441.0</v>
      </c>
      <c r="E134" s="2">
        <v>2297.975</v>
      </c>
    </row>
    <row r="135" ht="15.75" customHeight="1">
      <c r="B135" s="12">
        <v>43294.0</v>
      </c>
      <c r="C135" s="2">
        <v>181.96</v>
      </c>
      <c r="D135" s="3" t="s">
        <v>75</v>
      </c>
      <c r="E135" s="2">
        <v>-1284.812</v>
      </c>
    </row>
    <row r="136" ht="15.75" customHeight="1">
      <c r="B136" s="12">
        <v>43297.0</v>
      </c>
      <c r="C136" s="2">
        <v>182.32</v>
      </c>
      <c r="D136" s="3" t="s">
        <v>76</v>
      </c>
      <c r="E136" s="2">
        <v>-1384.052</v>
      </c>
    </row>
    <row r="137" ht="15.75" customHeight="1">
      <c r="B137" s="12">
        <v>43298.0</v>
      </c>
      <c r="C137" s="2">
        <v>182.69</v>
      </c>
      <c r="D137" s="3" t="s">
        <v>77</v>
      </c>
      <c r="E137" s="2">
        <v>782.13</v>
      </c>
    </row>
    <row r="138" ht="15.75" customHeight="1">
      <c r="B138" s="12">
        <v>43299.0</v>
      </c>
      <c r="C138" s="2">
        <v>184.49</v>
      </c>
      <c r="D138" s="3" t="s">
        <v>78</v>
      </c>
      <c r="E138" s="2">
        <v>-42.066</v>
      </c>
    </row>
    <row r="139" ht="15.75" customHeight="1">
      <c r="B139" s="12">
        <v>43300.0</v>
      </c>
      <c r="C139" s="2">
        <v>182.35</v>
      </c>
      <c r="D139" s="3" t="s">
        <v>79</v>
      </c>
      <c r="E139" s="2">
        <v>-674.513</v>
      </c>
    </row>
    <row r="140" ht="15.75" customHeight="1">
      <c r="B140" s="12">
        <v>43301.0</v>
      </c>
      <c r="C140" s="2">
        <v>185.42</v>
      </c>
      <c r="D140" s="3" t="s">
        <v>80</v>
      </c>
      <c r="E140" s="2">
        <v>825.904</v>
      </c>
    </row>
    <row r="141" ht="15.75" customHeight="1">
      <c r="B141" s="12">
        <v>43304.0</v>
      </c>
      <c r="C141" s="2">
        <v>186.12</v>
      </c>
      <c r="D141" s="3" t="s">
        <v>81</v>
      </c>
      <c r="E141" s="2">
        <v>-1314.644</v>
      </c>
    </row>
    <row r="142" ht="15.75" customHeight="1">
      <c r="B142" s="12">
        <v>43305.0</v>
      </c>
      <c r="C142" s="2">
        <v>185.63</v>
      </c>
      <c r="D142" s="3" t="s">
        <v>82</v>
      </c>
      <c r="E142" s="2">
        <v>980.785</v>
      </c>
    </row>
    <row r="143" ht="15.75" customHeight="1">
      <c r="B143" s="12">
        <v>43306.0</v>
      </c>
      <c r="C143" s="2">
        <v>187.02</v>
      </c>
      <c r="D143" s="3" t="s">
        <v>83</v>
      </c>
      <c r="E143" s="2">
        <v>2097.722</v>
      </c>
    </row>
    <row r="144" ht="15.75" customHeight="1">
      <c r="B144" s="12">
        <v>43307.0</v>
      </c>
      <c r="C144" s="2">
        <v>185.72</v>
      </c>
      <c r="D144" s="3" t="s">
        <v>84</v>
      </c>
      <c r="E144" s="2">
        <v>994.461</v>
      </c>
    </row>
    <row r="145" ht="15.75" customHeight="1">
      <c r="B145" s="12">
        <v>43308.0</v>
      </c>
      <c r="C145" s="2">
        <v>176.6</v>
      </c>
      <c r="D145" s="3" t="s">
        <v>85</v>
      </c>
      <c r="E145" s="2">
        <v>-793.163</v>
      </c>
    </row>
    <row r="146" ht="15.75" customHeight="1">
      <c r="B146" s="12">
        <v>43311.0</v>
      </c>
      <c r="C146" s="2">
        <v>170.81</v>
      </c>
      <c r="D146" s="3" t="s">
        <v>86</v>
      </c>
      <c r="E146" s="2">
        <v>1153.809</v>
      </c>
    </row>
    <row r="147" ht="15.75" customHeight="1">
      <c r="B147" s="12">
        <v>43312.0</v>
      </c>
      <c r="C147" s="2">
        <v>171.12</v>
      </c>
      <c r="D147" s="3" t="s">
        <v>87</v>
      </c>
      <c r="E147" s="2">
        <v>1245.217</v>
      </c>
    </row>
    <row r="148" ht="15.75" customHeight="1">
      <c r="B148" s="12">
        <v>43313.0</v>
      </c>
      <c r="C148" s="2">
        <v>171.15</v>
      </c>
      <c r="D148" s="3">
        <v>43108.0</v>
      </c>
      <c r="E148" s="2">
        <v>1968.377</v>
      </c>
    </row>
    <row r="149" ht="15.75" customHeight="1">
      <c r="B149" s="12">
        <v>43314.0</v>
      </c>
      <c r="C149" s="2">
        <v>171.89</v>
      </c>
      <c r="D149" s="3">
        <v>43139.0</v>
      </c>
      <c r="E149" s="2">
        <v>-2991.607</v>
      </c>
    </row>
    <row r="150" ht="15.75" customHeight="1">
      <c r="B150" s="12">
        <v>43315.0</v>
      </c>
      <c r="C150" s="2">
        <v>172.68</v>
      </c>
      <c r="D150" s="3">
        <v>43167.0</v>
      </c>
      <c r="E150" s="2">
        <v>-3571.225</v>
      </c>
    </row>
    <row r="151" ht="15.75" customHeight="1">
      <c r="B151" s="12">
        <v>43318.0</v>
      </c>
      <c r="C151" s="2">
        <v>171.57</v>
      </c>
      <c r="D151" s="3">
        <v>43259.0</v>
      </c>
      <c r="E151" s="2">
        <v>-312.019</v>
      </c>
    </row>
    <row r="152" ht="15.75" customHeight="1">
      <c r="B152" s="12">
        <v>43319.0</v>
      </c>
      <c r="C152" s="2">
        <v>173.25</v>
      </c>
      <c r="D152" s="3">
        <v>43289.0</v>
      </c>
      <c r="E152" s="2">
        <v>-298.915</v>
      </c>
    </row>
    <row r="153" ht="15.75" customHeight="1">
      <c r="B153" s="12">
        <v>43320.0</v>
      </c>
      <c r="C153" s="2">
        <v>172.6</v>
      </c>
      <c r="D153" s="3">
        <v>43320.0</v>
      </c>
      <c r="E153" s="2">
        <v>827.904</v>
      </c>
    </row>
    <row r="154" ht="15.75" customHeight="1">
      <c r="B154" s="12">
        <v>43321.0</v>
      </c>
      <c r="C154" s="2">
        <v>172.04</v>
      </c>
      <c r="D154" s="3">
        <v>43351.0</v>
      </c>
      <c r="E154" s="2">
        <v>4110.008</v>
      </c>
    </row>
    <row r="155" ht="15.75" customHeight="1">
      <c r="B155" s="12">
        <v>43322.0</v>
      </c>
      <c r="C155" s="2">
        <v>170.99</v>
      </c>
      <c r="D155" s="3">
        <v>43381.0</v>
      </c>
      <c r="E155" s="2">
        <v>627.175</v>
      </c>
    </row>
    <row r="156" ht="15.75" customHeight="1">
      <c r="B156" s="12">
        <v>43325.0</v>
      </c>
      <c r="C156" s="2">
        <v>169.37</v>
      </c>
      <c r="D156" s="3" t="s">
        <v>88</v>
      </c>
      <c r="E156" s="2">
        <v>-1231.661</v>
      </c>
    </row>
    <row r="157" ht="15.75" customHeight="1">
      <c r="B157" s="12">
        <v>43326.0</v>
      </c>
      <c r="C157" s="2">
        <v>170.92</v>
      </c>
      <c r="D157" s="3" t="s">
        <v>89</v>
      </c>
      <c r="E157" s="2">
        <v>-1043.446</v>
      </c>
    </row>
    <row r="158" ht="15.75" customHeight="1">
      <c r="B158" s="12">
        <v>43327.0</v>
      </c>
      <c r="C158" s="2">
        <v>169.47</v>
      </c>
      <c r="D158" s="3" t="s">
        <v>90</v>
      </c>
      <c r="E158" s="2">
        <v>-1334.018</v>
      </c>
    </row>
    <row r="159" ht="15.75" customHeight="1">
      <c r="B159" s="12">
        <v>43328.0</v>
      </c>
      <c r="C159" s="2">
        <v>171.57</v>
      </c>
      <c r="D159" s="3" t="s">
        <v>91</v>
      </c>
      <c r="E159" s="2">
        <v>-84.52</v>
      </c>
    </row>
    <row r="160" ht="15.75" customHeight="1">
      <c r="B160" s="12">
        <v>43329.0</v>
      </c>
      <c r="C160" s="2">
        <v>171.5</v>
      </c>
      <c r="D160" s="3" t="s">
        <v>92</v>
      </c>
      <c r="E160" s="2">
        <v>1647.44</v>
      </c>
    </row>
    <row r="161" ht="15.75" customHeight="1">
      <c r="B161" s="12">
        <v>43332.0</v>
      </c>
      <c r="C161" s="2">
        <v>171.22</v>
      </c>
      <c r="D161" s="3" t="s">
        <v>93</v>
      </c>
      <c r="E161" s="2">
        <v>-1453.518</v>
      </c>
    </row>
    <row r="162" ht="15.75" customHeight="1">
      <c r="B162" s="12">
        <v>43333.0</v>
      </c>
      <c r="C162" s="2">
        <v>171.91</v>
      </c>
      <c r="D162" s="3" t="s">
        <v>94</v>
      </c>
      <c r="E162" s="2">
        <v>657.118</v>
      </c>
    </row>
    <row r="163" ht="15.75" customHeight="1">
      <c r="B163" s="12">
        <v>43334.0</v>
      </c>
      <c r="C163" s="2">
        <v>171.82</v>
      </c>
      <c r="D163" s="3" t="s">
        <v>95</v>
      </c>
      <c r="E163" s="2">
        <v>400.823</v>
      </c>
    </row>
    <row r="164" ht="15.75" customHeight="1">
      <c r="B164" s="12">
        <v>43335.0</v>
      </c>
      <c r="C164" s="2">
        <v>171.31</v>
      </c>
      <c r="D164" s="3" t="s">
        <v>96</v>
      </c>
      <c r="E164" s="2">
        <v>-1388.052</v>
      </c>
    </row>
    <row r="165" ht="15.75" customHeight="1">
      <c r="B165" s="12">
        <v>43336.0</v>
      </c>
      <c r="C165" s="2">
        <v>173.2</v>
      </c>
      <c r="D165" s="3" t="s">
        <v>97</v>
      </c>
      <c r="E165" s="2">
        <v>-442.881</v>
      </c>
    </row>
    <row r="166" ht="15.75" customHeight="1">
      <c r="B166" s="12">
        <v>43339.0</v>
      </c>
      <c r="C166" s="2">
        <v>175.39</v>
      </c>
      <c r="D166" s="3" t="s">
        <v>98</v>
      </c>
      <c r="E166" s="2">
        <v>-1135.604</v>
      </c>
    </row>
    <row r="167" ht="15.75" customHeight="1">
      <c r="B167" s="12">
        <v>43340.0</v>
      </c>
      <c r="C167" s="2">
        <v>176.27</v>
      </c>
      <c r="D167" s="3" t="s">
        <v>99</v>
      </c>
      <c r="E167" s="2">
        <v>2259.852</v>
      </c>
    </row>
    <row r="168" ht="15.75" customHeight="1">
      <c r="B168" s="12">
        <v>43341.0</v>
      </c>
      <c r="C168" s="2">
        <v>176.32</v>
      </c>
      <c r="D168" s="3" t="s">
        <v>100</v>
      </c>
      <c r="E168" s="2">
        <v>1637.391</v>
      </c>
    </row>
    <row r="169" ht="15.75" customHeight="1">
      <c r="B169" s="12">
        <v>43342.0</v>
      </c>
      <c r="C169" s="2">
        <v>176.75</v>
      </c>
      <c r="D169" s="3" t="s">
        <v>101</v>
      </c>
      <c r="E169" s="2">
        <v>495.506</v>
      </c>
    </row>
    <row r="170" ht="15.75" customHeight="1">
      <c r="B170" s="12">
        <v>43343.0</v>
      </c>
      <c r="C170" s="2">
        <v>178.02</v>
      </c>
      <c r="D170" s="3" t="s">
        <v>102</v>
      </c>
      <c r="E170" s="2">
        <v>-4701.783</v>
      </c>
    </row>
    <row r="171" ht="15.75" customHeight="1">
      <c r="B171" s="12">
        <v>43347.0</v>
      </c>
      <c r="C171" s="2">
        <v>178.13</v>
      </c>
      <c r="D171" s="3">
        <v>43199.0</v>
      </c>
      <c r="E171" s="2">
        <v>-841.874</v>
      </c>
    </row>
    <row r="172" ht="15.75" customHeight="1">
      <c r="B172" s="12">
        <v>43348.0</v>
      </c>
      <c r="C172" s="2">
        <v>176.1</v>
      </c>
      <c r="D172" s="3">
        <v>43229.0</v>
      </c>
      <c r="E172" s="2">
        <v>-4086.839</v>
      </c>
    </row>
    <row r="173" ht="15.75" customHeight="1">
      <c r="B173" s="12">
        <v>43349.0</v>
      </c>
      <c r="C173" s="2">
        <v>176.65</v>
      </c>
      <c r="D173" s="3">
        <v>43260.0</v>
      </c>
      <c r="E173" s="2">
        <v>3136.078</v>
      </c>
    </row>
    <row r="174" ht="15.75" customHeight="1">
      <c r="B174" s="12">
        <v>43350.0</v>
      </c>
      <c r="C174" s="2">
        <v>176.8</v>
      </c>
      <c r="D174" s="3">
        <v>43290.0</v>
      </c>
      <c r="E174" s="2">
        <v>-576.145</v>
      </c>
    </row>
    <row r="175" ht="15.75" customHeight="1">
      <c r="B175" s="12">
        <v>43353.0</v>
      </c>
      <c r="C175" s="2">
        <v>177.16</v>
      </c>
      <c r="D175" s="3">
        <v>43382.0</v>
      </c>
      <c r="E175" s="2">
        <v>-1077.971</v>
      </c>
    </row>
    <row r="176" ht="15.75" customHeight="1">
      <c r="B176" s="12">
        <v>43354.0</v>
      </c>
      <c r="C176" s="2">
        <v>177.72</v>
      </c>
      <c r="D176" s="3">
        <v>43413.0</v>
      </c>
      <c r="E176" s="2">
        <v>1137.604</v>
      </c>
    </row>
    <row r="177" ht="15.75" customHeight="1">
      <c r="B177" s="12">
        <v>43355.0</v>
      </c>
      <c r="C177" s="2">
        <v>178.9</v>
      </c>
      <c r="D177" s="3">
        <v>43443.0</v>
      </c>
      <c r="E177" s="2">
        <v>-1011.82</v>
      </c>
    </row>
    <row r="178" ht="15.75" customHeight="1">
      <c r="B178" s="12">
        <v>43356.0</v>
      </c>
      <c r="C178" s="2">
        <v>179.26</v>
      </c>
      <c r="D178" s="3" t="s">
        <v>103</v>
      </c>
      <c r="E178" s="2">
        <v>-563.931</v>
      </c>
    </row>
    <row r="179" ht="15.75" customHeight="1">
      <c r="B179" s="12">
        <v>43357.0</v>
      </c>
      <c r="C179" s="2">
        <v>181.55</v>
      </c>
      <c r="D179" s="3" t="s">
        <v>104</v>
      </c>
      <c r="E179" s="2">
        <v>-654.282</v>
      </c>
    </row>
    <row r="180" ht="15.75" customHeight="1">
      <c r="B180" s="12">
        <v>43360.0</v>
      </c>
      <c r="C180" s="2">
        <v>176.91</v>
      </c>
      <c r="D180" s="3" t="s">
        <v>105</v>
      </c>
      <c r="E180" s="2">
        <v>989.105</v>
      </c>
    </row>
    <row r="181" ht="15.75" customHeight="1">
      <c r="B181" s="12">
        <v>43361.0</v>
      </c>
      <c r="C181" s="2">
        <v>177.85</v>
      </c>
      <c r="D181" s="3" t="s">
        <v>106</v>
      </c>
      <c r="E181" s="2">
        <v>3905.62</v>
      </c>
    </row>
    <row r="182" ht="15.75" customHeight="1">
      <c r="B182" s="12">
        <v>43362.0</v>
      </c>
      <c r="C182" s="2">
        <v>177.8</v>
      </c>
      <c r="D182" s="3" t="s">
        <v>107</v>
      </c>
      <c r="E182" s="2">
        <v>-974.385</v>
      </c>
    </row>
    <row r="183" ht="15.75" customHeight="1">
      <c r="B183" s="12">
        <v>43363.0</v>
      </c>
      <c r="C183" s="2">
        <v>178.75</v>
      </c>
      <c r="D183" s="3" t="s">
        <v>108</v>
      </c>
      <c r="E183" s="2">
        <v>5402.209</v>
      </c>
    </row>
    <row r="184" ht="15.75" customHeight="1">
      <c r="B184" s="12">
        <v>43364.0</v>
      </c>
      <c r="C184" s="2">
        <v>174.59</v>
      </c>
      <c r="D184" s="3" t="s">
        <v>109</v>
      </c>
      <c r="E184" s="2">
        <v>2524.17</v>
      </c>
    </row>
    <row r="185" ht="15.75" customHeight="1">
      <c r="B185" s="12">
        <v>43367.0</v>
      </c>
      <c r="C185" s="2">
        <v>175.55</v>
      </c>
      <c r="D185" s="3" t="s">
        <v>110</v>
      </c>
      <c r="E185" s="2">
        <v>-2497.304</v>
      </c>
    </row>
    <row r="186" ht="15.75" customHeight="1">
      <c r="B186" s="12">
        <v>43368.0</v>
      </c>
      <c r="C186" s="2">
        <v>172.91</v>
      </c>
      <c r="D186" s="3" t="s">
        <v>111</v>
      </c>
      <c r="E186" s="2">
        <v>-58.211</v>
      </c>
    </row>
    <row r="187" ht="15.75" customHeight="1">
      <c r="B187" s="12">
        <v>43369.0</v>
      </c>
      <c r="C187" s="2">
        <v>172.81</v>
      </c>
      <c r="D187" s="3" t="s">
        <v>112</v>
      </c>
      <c r="E187" s="2">
        <v>-828.482</v>
      </c>
    </row>
    <row r="188" ht="15.75" customHeight="1">
      <c r="B188" s="12">
        <v>43370.0</v>
      </c>
      <c r="C188" s="2">
        <v>173.46</v>
      </c>
      <c r="D188" s="3" t="s">
        <v>113</v>
      </c>
      <c r="E188" s="2">
        <v>1231.389</v>
      </c>
    </row>
    <row r="189" ht="15.75" customHeight="1">
      <c r="B189" s="12">
        <v>43371.0</v>
      </c>
      <c r="C189" s="2">
        <v>167.2</v>
      </c>
      <c r="D189" s="3" t="s">
        <v>114</v>
      </c>
      <c r="E189" s="2">
        <v>-43.589</v>
      </c>
    </row>
    <row r="190" ht="15.75" customHeight="1">
      <c r="B190" s="12">
        <v>43374.0</v>
      </c>
      <c r="C190" s="2">
        <v>169.56</v>
      </c>
      <c r="D190" s="3">
        <v>43110.0</v>
      </c>
      <c r="E190" s="2">
        <v>-944.441</v>
      </c>
    </row>
    <row r="191" ht="15.75" customHeight="1">
      <c r="B191" s="12">
        <v>43375.0</v>
      </c>
      <c r="C191" s="2">
        <v>166.58</v>
      </c>
      <c r="D191" s="3">
        <v>43141.0</v>
      </c>
      <c r="E191" s="2">
        <v>947.862</v>
      </c>
    </row>
    <row r="192" ht="15.75" customHeight="1">
      <c r="B192" s="12">
        <v>43376.0</v>
      </c>
      <c r="C192" s="2">
        <v>166.24</v>
      </c>
      <c r="D192" s="3">
        <v>43169.0</v>
      </c>
      <c r="E192" s="2">
        <v>568.505</v>
      </c>
    </row>
    <row r="193" ht="15.75" customHeight="1">
      <c r="B193" s="12">
        <v>43377.0</v>
      </c>
      <c r="C193" s="2">
        <v>163.04</v>
      </c>
      <c r="D193" s="3">
        <v>43200.0</v>
      </c>
      <c r="E193" s="2">
        <v>-466.803</v>
      </c>
    </row>
    <row r="194" ht="15.75" customHeight="1">
      <c r="B194" s="12">
        <v>43378.0</v>
      </c>
      <c r="C194" s="2">
        <v>161.36</v>
      </c>
      <c r="D194" s="3">
        <v>43230.0</v>
      </c>
      <c r="E194" s="2">
        <v>2749.651</v>
      </c>
    </row>
    <row r="195" ht="15.75" customHeight="1">
      <c r="B195" s="12">
        <v>43381.0</v>
      </c>
      <c r="C195" s="2">
        <v>161.65</v>
      </c>
      <c r="D195" s="3">
        <v>43322.0</v>
      </c>
      <c r="E195" s="2">
        <v>-1957.301</v>
      </c>
    </row>
    <row r="196" ht="15.75" customHeight="1">
      <c r="B196" s="12">
        <v>43382.0</v>
      </c>
      <c r="C196" s="2">
        <v>161.65</v>
      </c>
      <c r="D196" s="3">
        <v>43353.0</v>
      </c>
      <c r="E196" s="2">
        <v>1453.009</v>
      </c>
    </row>
    <row r="197" ht="15.75" customHeight="1">
      <c r="B197" s="12">
        <v>43383.0</v>
      </c>
      <c r="C197" s="2">
        <v>156.04</v>
      </c>
      <c r="D197" s="3">
        <v>43383.0</v>
      </c>
      <c r="E197" s="2">
        <v>934.045</v>
      </c>
    </row>
    <row r="198" ht="15.75" customHeight="1">
      <c r="B198" s="12">
        <v>43384.0</v>
      </c>
      <c r="C198" s="2">
        <v>153.31</v>
      </c>
      <c r="D198" s="3">
        <v>43414.0</v>
      </c>
      <c r="E198" s="2">
        <v>2473.886</v>
      </c>
    </row>
    <row r="199" ht="15.75" customHeight="1">
      <c r="B199" s="12">
        <v>43385.0</v>
      </c>
      <c r="C199" s="2">
        <v>155.93</v>
      </c>
      <c r="D199" s="3">
        <v>43444.0</v>
      </c>
      <c r="E199" s="2">
        <v>-6615.698</v>
      </c>
    </row>
    <row r="200" ht="15.75" customHeight="1">
      <c r="B200" s="12">
        <v>43388.0</v>
      </c>
      <c r="C200" s="2">
        <v>156.46</v>
      </c>
      <c r="D200" s="3" t="s">
        <v>115</v>
      </c>
      <c r="E200" s="2">
        <v>-2430.053</v>
      </c>
    </row>
    <row r="201" ht="15.75" customHeight="1">
      <c r="B201" s="12">
        <v>43389.0</v>
      </c>
      <c r="C201" s="2">
        <v>159.69</v>
      </c>
      <c r="D201" s="3" t="s">
        <v>116</v>
      </c>
      <c r="E201" s="2">
        <v>-3445.218</v>
      </c>
    </row>
    <row r="202" ht="15.75" customHeight="1">
      <c r="B202" s="12">
        <v>43390.0</v>
      </c>
      <c r="C202" s="2">
        <v>161.83</v>
      </c>
      <c r="D202" s="3" t="s">
        <v>117</v>
      </c>
      <c r="E202" s="2">
        <v>-2257.385</v>
      </c>
    </row>
    <row r="203" ht="15.75" customHeight="1">
      <c r="B203" s="12">
        <v>43391.0</v>
      </c>
      <c r="C203" s="2">
        <v>158.27</v>
      </c>
      <c r="D203" s="3" t="s">
        <v>118</v>
      </c>
      <c r="E203" s="2">
        <v>3294.24</v>
      </c>
    </row>
    <row r="204" ht="15.75" customHeight="1">
      <c r="B204" s="12">
        <v>43392.0</v>
      </c>
      <c r="C204" s="2">
        <v>159.77</v>
      </c>
      <c r="D204" s="3" t="s">
        <v>119</v>
      </c>
      <c r="E204" s="2">
        <v>1160.691</v>
      </c>
    </row>
    <row r="205" ht="15.75" customHeight="1">
      <c r="B205" s="12">
        <v>43395.0</v>
      </c>
      <c r="C205" s="2">
        <v>159.44</v>
      </c>
      <c r="D205" s="3" t="s">
        <v>120</v>
      </c>
      <c r="E205" s="2">
        <v>-690.651</v>
      </c>
    </row>
    <row r="206" ht="15.75" customHeight="1">
      <c r="B206" s="12">
        <v>43396.0</v>
      </c>
      <c r="C206" s="2">
        <v>157.23</v>
      </c>
      <c r="D206" s="3" t="s">
        <v>121</v>
      </c>
      <c r="E206" s="2">
        <v>563.916</v>
      </c>
    </row>
    <row r="207" ht="15.75" customHeight="1">
      <c r="B207" s="12">
        <v>43397.0</v>
      </c>
      <c r="C207" s="2">
        <v>154.02</v>
      </c>
      <c r="D207" s="3" t="s">
        <v>122</v>
      </c>
      <c r="E207" s="2">
        <v>-1039.602</v>
      </c>
    </row>
    <row r="208" ht="15.75" customHeight="1">
      <c r="B208" s="12">
        <v>43398.0</v>
      </c>
      <c r="C208" s="2">
        <v>155.07</v>
      </c>
      <c r="D208" s="3" t="s">
        <v>123</v>
      </c>
      <c r="E208" s="2">
        <v>1935.54</v>
      </c>
    </row>
    <row r="209" ht="15.75" customHeight="1">
      <c r="B209" s="12">
        <v>43399.0</v>
      </c>
      <c r="C209" s="2">
        <v>141.63</v>
      </c>
      <c r="D209" s="3" t="s">
        <v>124</v>
      </c>
      <c r="E209" s="2">
        <v>-1795.999</v>
      </c>
    </row>
    <row r="210" ht="15.75" customHeight="1">
      <c r="B210" s="12">
        <v>43402.0</v>
      </c>
      <c r="C210" s="2">
        <v>141.26</v>
      </c>
      <c r="D210" s="3" t="s">
        <v>125</v>
      </c>
      <c r="E210" s="2">
        <v>-3861.574</v>
      </c>
    </row>
    <row r="211" ht="15.75" customHeight="1">
      <c r="B211" s="12">
        <v>43403.0</v>
      </c>
      <c r="C211" s="2">
        <v>141.14</v>
      </c>
      <c r="D211" s="3" t="s">
        <v>126</v>
      </c>
      <c r="E211" s="2">
        <v>4455.912</v>
      </c>
    </row>
    <row r="212" ht="15.75" customHeight="1">
      <c r="B212" s="12">
        <v>43404.0</v>
      </c>
      <c r="C212" s="2">
        <v>145.48</v>
      </c>
      <c r="D212" s="3" t="s">
        <v>127</v>
      </c>
      <c r="E212" s="2">
        <v>2062.163</v>
      </c>
    </row>
    <row r="213" ht="15.75" customHeight="1">
      <c r="B213" s="12">
        <v>43405.0</v>
      </c>
      <c r="C213" s="2">
        <v>149.94</v>
      </c>
      <c r="D213" s="3">
        <v>43111.0</v>
      </c>
      <c r="E213" s="2">
        <v>-1461.904</v>
      </c>
    </row>
    <row r="214" ht="15.75" customHeight="1">
      <c r="B214" s="12">
        <v>43406.0</v>
      </c>
      <c r="C214" s="2">
        <v>149.46</v>
      </c>
      <c r="D214" s="3">
        <v>43142.0</v>
      </c>
      <c r="E214" s="2">
        <v>-2626.416</v>
      </c>
    </row>
    <row r="215" ht="15.75" customHeight="1">
      <c r="B215" s="12">
        <v>43409.0</v>
      </c>
      <c r="C215" s="2">
        <v>150.99</v>
      </c>
      <c r="D215" s="3">
        <v>43231.0</v>
      </c>
      <c r="E215" s="2">
        <v>353.448</v>
      </c>
    </row>
    <row r="216" ht="15.75" customHeight="1">
      <c r="B216" s="12">
        <v>43410.0</v>
      </c>
      <c r="C216" s="2">
        <v>150.63</v>
      </c>
      <c r="D216" s="3">
        <v>43262.0</v>
      </c>
      <c r="E216" s="2">
        <v>328.092</v>
      </c>
    </row>
    <row r="217" ht="15.75" customHeight="1">
      <c r="B217" s="12">
        <v>43411.0</v>
      </c>
      <c r="C217" s="2">
        <v>153.45</v>
      </c>
      <c r="D217" s="3">
        <v>43292.0</v>
      </c>
      <c r="E217" s="2">
        <v>1059.281</v>
      </c>
    </row>
    <row r="218" ht="15.75" customHeight="1">
      <c r="B218" s="12">
        <v>43412.0</v>
      </c>
      <c r="C218" s="2">
        <v>155.34</v>
      </c>
      <c r="D218" s="3">
        <v>43323.0</v>
      </c>
      <c r="E218" s="2">
        <v>2177.478</v>
      </c>
    </row>
    <row r="219" ht="15.75" customHeight="1">
      <c r="B219" s="12">
        <v>43413.0</v>
      </c>
      <c r="C219" s="2">
        <v>153.5</v>
      </c>
      <c r="D219" s="3">
        <v>43354.0</v>
      </c>
      <c r="E219" s="2">
        <v>-504.733</v>
      </c>
    </row>
    <row r="220" ht="15.75" customHeight="1">
      <c r="B220" s="12">
        <v>43416.0</v>
      </c>
      <c r="C220" s="2">
        <v>150.07</v>
      </c>
      <c r="D220" s="3">
        <v>43445.0</v>
      </c>
      <c r="E220" s="2">
        <v>-1556.122</v>
      </c>
    </row>
    <row r="221" ht="15.75" customHeight="1">
      <c r="B221" s="12">
        <v>43417.0</v>
      </c>
      <c r="C221" s="2">
        <v>148.06</v>
      </c>
      <c r="D221" s="3" t="s">
        <v>128</v>
      </c>
      <c r="E221" s="2">
        <v>-258.804</v>
      </c>
    </row>
    <row r="222" ht="15.75" customHeight="1">
      <c r="B222" s="12">
        <v>43418.0</v>
      </c>
      <c r="C222" s="2">
        <v>146.36</v>
      </c>
      <c r="D222" s="3" t="s">
        <v>129</v>
      </c>
      <c r="E222" s="2">
        <v>326.438</v>
      </c>
    </row>
    <row r="223" ht="15.75" customHeight="1">
      <c r="B223" s="12">
        <v>43419.0</v>
      </c>
      <c r="C223" s="2">
        <v>147.46</v>
      </c>
      <c r="D223" s="3" t="s">
        <v>130</v>
      </c>
      <c r="E223" s="2">
        <v>1161.21</v>
      </c>
    </row>
    <row r="224" ht="15.75" customHeight="1">
      <c r="B224" s="12">
        <v>43420.0</v>
      </c>
      <c r="C224" s="2">
        <v>147.25</v>
      </c>
      <c r="D224" s="3" t="s">
        <v>131</v>
      </c>
      <c r="E224" s="2">
        <v>436.782</v>
      </c>
    </row>
    <row r="225" ht="15.75" customHeight="1">
      <c r="B225" s="12">
        <v>43423.0</v>
      </c>
      <c r="C225" s="2">
        <v>148.19</v>
      </c>
      <c r="D225" s="3" t="s">
        <v>132</v>
      </c>
      <c r="E225" s="2">
        <v>-1436.455</v>
      </c>
    </row>
    <row r="226" ht="15.75" customHeight="1">
      <c r="B226" s="12">
        <v>43424.0</v>
      </c>
      <c r="C226" s="2">
        <v>145.85</v>
      </c>
      <c r="D226" s="3" t="s">
        <v>133</v>
      </c>
      <c r="E226" s="2">
        <v>699.61</v>
      </c>
    </row>
    <row r="227" ht="15.75" customHeight="1">
      <c r="B227" s="12">
        <v>43425.0</v>
      </c>
      <c r="C227" s="2">
        <v>150.76</v>
      </c>
      <c r="D227" s="3" t="s">
        <v>134</v>
      </c>
      <c r="E227" s="2">
        <v>2179.915</v>
      </c>
    </row>
    <row r="228" ht="15.75" customHeight="1">
      <c r="B228" s="12">
        <v>43427.0</v>
      </c>
      <c r="C228" s="2">
        <v>150.19</v>
      </c>
      <c r="D228" s="3" t="s">
        <v>135</v>
      </c>
      <c r="E228" s="2">
        <v>-1192.746</v>
      </c>
    </row>
    <row r="229" ht="15.75" customHeight="1">
      <c r="B229" s="12">
        <v>43430.0</v>
      </c>
      <c r="C229" s="2">
        <v>153.92</v>
      </c>
      <c r="D229" s="3" t="s">
        <v>136</v>
      </c>
      <c r="E229" s="2">
        <v>-1514.173</v>
      </c>
    </row>
    <row r="230" ht="15.75" customHeight="1">
      <c r="B230" s="12">
        <v>43431.0</v>
      </c>
      <c r="C230" s="2">
        <v>152.71</v>
      </c>
      <c r="D230" s="3" t="s">
        <v>137</v>
      </c>
      <c r="E230" s="2">
        <v>-655.227</v>
      </c>
    </row>
    <row r="231" ht="15.75" customHeight="1">
      <c r="B231" s="12">
        <v>43432.0</v>
      </c>
      <c r="C231" s="2">
        <v>158.71</v>
      </c>
      <c r="D231" s="3" t="s">
        <v>138</v>
      </c>
      <c r="E231" s="2">
        <v>1770.849</v>
      </c>
    </row>
    <row r="232" ht="15.75" customHeight="1">
      <c r="B232" s="12">
        <v>43433.0</v>
      </c>
      <c r="C232" s="2">
        <v>156.64</v>
      </c>
      <c r="D232" s="3" t="s">
        <v>139</v>
      </c>
      <c r="E232" s="2">
        <v>4034.643</v>
      </c>
    </row>
    <row r="233" ht="15.75" customHeight="1">
      <c r="B233" s="12">
        <v>43434.0</v>
      </c>
      <c r="C233" s="2">
        <v>159.07</v>
      </c>
      <c r="D233" s="3" t="s">
        <v>140</v>
      </c>
      <c r="E233" s="2">
        <v>2492.763</v>
      </c>
    </row>
    <row r="234" ht="15.75" customHeight="1">
      <c r="B234" s="12">
        <v>43437.0</v>
      </c>
      <c r="C234" s="2">
        <v>158.2</v>
      </c>
      <c r="D234" s="3">
        <v>43171.0</v>
      </c>
      <c r="E234" s="2">
        <v>-3549.293</v>
      </c>
    </row>
    <row r="235" ht="15.75" customHeight="1">
      <c r="B235" s="12">
        <v>43438.0</v>
      </c>
      <c r="C235" s="2">
        <v>152.45</v>
      </c>
      <c r="D235" s="3">
        <v>43202.0</v>
      </c>
      <c r="E235" s="2">
        <v>279.218</v>
      </c>
    </row>
    <row r="236" ht="15.75" customHeight="1">
      <c r="B236" s="12">
        <v>43440.0</v>
      </c>
      <c r="C236" s="2">
        <v>149.84</v>
      </c>
      <c r="D236" s="3">
        <v>43263.0</v>
      </c>
      <c r="E236" s="2">
        <v>-3648.122</v>
      </c>
    </row>
    <row r="237" ht="15.75" customHeight="1">
      <c r="B237" s="12">
        <v>43441.0</v>
      </c>
      <c r="C237" s="2">
        <v>145.78</v>
      </c>
      <c r="D237" s="3">
        <v>43293.0</v>
      </c>
      <c r="E237" s="2">
        <v>-3090.414</v>
      </c>
    </row>
    <row r="238" ht="15.75" customHeight="1">
      <c r="B238" s="12">
        <v>43444.0</v>
      </c>
      <c r="C238" s="2">
        <v>145.75</v>
      </c>
      <c r="D238" s="3">
        <v>43385.0</v>
      </c>
      <c r="E238" s="2">
        <v>1582.079</v>
      </c>
    </row>
    <row r="239" ht="15.75" customHeight="1">
      <c r="B239" s="12">
        <v>43445.0</v>
      </c>
      <c r="C239" s="2">
        <v>145.41</v>
      </c>
      <c r="D239" s="3">
        <v>43416.0</v>
      </c>
      <c r="E239" s="2">
        <v>132.072</v>
      </c>
    </row>
    <row r="240" ht="15.75" customHeight="1">
      <c r="B240" s="12">
        <v>43446.0</v>
      </c>
      <c r="C240" s="2">
        <v>148.43</v>
      </c>
      <c r="D240" s="3">
        <v>43446.0</v>
      </c>
      <c r="E240" s="2">
        <v>726.171</v>
      </c>
    </row>
    <row r="241" ht="15.75" customHeight="1">
      <c r="B241" s="12">
        <v>43447.0</v>
      </c>
      <c r="C241" s="2">
        <v>148.95</v>
      </c>
      <c r="D241" s="3" t="s">
        <v>141</v>
      </c>
      <c r="E241" s="2">
        <v>2070.81</v>
      </c>
    </row>
    <row r="242" ht="15.75" customHeight="1">
      <c r="B242" s="12">
        <v>43448.0</v>
      </c>
      <c r="C242" s="2">
        <v>145.52</v>
      </c>
      <c r="D242" s="3" t="s">
        <v>142</v>
      </c>
      <c r="E242" s="2">
        <v>-1712.367</v>
      </c>
    </row>
    <row r="243" ht="15.75" customHeight="1">
      <c r="B243" s="12">
        <v>43451.0</v>
      </c>
      <c r="C243" s="2">
        <v>141.39</v>
      </c>
      <c r="D243" s="3" t="s">
        <v>143</v>
      </c>
      <c r="E243" s="2">
        <v>1458.639</v>
      </c>
    </row>
    <row r="244" ht="15.75" customHeight="1">
      <c r="B244" s="12">
        <v>43452.0</v>
      </c>
      <c r="C244" s="2">
        <v>142.2</v>
      </c>
      <c r="D244" s="3" t="s">
        <v>144</v>
      </c>
      <c r="E244" s="2">
        <v>2130.103</v>
      </c>
    </row>
    <row r="245" ht="15.75" customHeight="1">
      <c r="B245" s="12">
        <v>43453.0</v>
      </c>
      <c r="C245" s="2">
        <v>139.5</v>
      </c>
      <c r="D245" s="3" t="s">
        <v>145</v>
      </c>
      <c r="E245" s="2">
        <v>-242.382</v>
      </c>
    </row>
    <row r="246" ht="15.75" customHeight="1">
      <c r="B246" s="12">
        <v>43454.0</v>
      </c>
      <c r="C246" s="2">
        <v>136.67</v>
      </c>
      <c r="D246" s="3" t="s">
        <v>146</v>
      </c>
      <c r="E246" s="2">
        <v>-1557.781</v>
      </c>
    </row>
    <row r="247" ht="15.75" customHeight="1">
      <c r="B247" s="12">
        <v>43455.0</v>
      </c>
      <c r="C247" s="2">
        <v>132.58</v>
      </c>
      <c r="D247" s="3" t="s">
        <v>147</v>
      </c>
      <c r="E247" s="2">
        <v>-593.566</v>
      </c>
    </row>
    <row r="248" ht="15.75" customHeight="1">
      <c r="B248" s="12">
        <v>43458.0</v>
      </c>
      <c r="C248" s="2">
        <v>129.35</v>
      </c>
      <c r="D248" s="3" t="s">
        <v>148</v>
      </c>
      <c r="E248" s="2">
        <v>6983.752</v>
      </c>
    </row>
    <row r="249" ht="15.75" customHeight="1">
      <c r="B249" s="12">
        <v>43460.0</v>
      </c>
      <c r="C249" s="2">
        <v>136.65</v>
      </c>
      <c r="D249" s="3" t="s">
        <v>149</v>
      </c>
      <c r="E249" s="2">
        <v>2858.621</v>
      </c>
    </row>
    <row r="250" ht="15.75" customHeight="1">
      <c r="B250" s="12">
        <v>43461.0</v>
      </c>
      <c r="C250" s="2">
        <v>139.95</v>
      </c>
      <c r="D250" s="3" t="s">
        <v>150</v>
      </c>
      <c r="E250" s="2">
        <v>-873.05</v>
      </c>
    </row>
    <row r="251" ht="15.75" customHeight="1">
      <c r="B251" s="12">
        <v>43462.0</v>
      </c>
      <c r="C251" s="2">
        <v>139.35</v>
      </c>
      <c r="D251" s="3" t="s">
        <v>151</v>
      </c>
      <c r="E251" s="2">
        <v>-1252.681</v>
      </c>
    </row>
    <row r="252" ht="15.75" customHeight="1">
      <c r="B252" s="12">
        <v>43465.0</v>
      </c>
      <c r="C252" s="2">
        <v>140.04</v>
      </c>
      <c r="D252" s="3" t="s">
        <v>152</v>
      </c>
      <c r="E252" s="2">
        <v>-2899.107</v>
      </c>
    </row>
    <row r="253" ht="15.75" customHeight="1">
      <c r="B253" s="12">
        <v>43467.0</v>
      </c>
      <c r="C253" s="2">
        <v>140.85</v>
      </c>
      <c r="D253" s="3">
        <v>43497.0</v>
      </c>
      <c r="E253" s="2">
        <v>-3286.452</v>
      </c>
    </row>
    <row r="254" ht="15.75" customHeight="1">
      <c r="B254" s="12">
        <v>43468.0</v>
      </c>
      <c r="C254" s="2">
        <v>136.18</v>
      </c>
      <c r="D254" s="3">
        <v>43525.0</v>
      </c>
      <c r="E254" s="2">
        <v>-1351.299</v>
      </c>
    </row>
    <row r="255" ht="15.75" customHeight="1">
      <c r="B255" s="12">
        <v>43469.0</v>
      </c>
      <c r="C255" s="2">
        <v>143.28</v>
      </c>
      <c r="D255" s="3">
        <v>43556.0</v>
      </c>
      <c r="E255" s="2">
        <v>-1000.86</v>
      </c>
    </row>
    <row r="256" ht="15.75" customHeight="1">
      <c r="B256" s="12">
        <v>43472.0</v>
      </c>
      <c r="C256" s="2">
        <v>143.81</v>
      </c>
      <c r="D256" s="3">
        <v>43647.0</v>
      </c>
      <c r="E256" s="2">
        <v>2095.614</v>
      </c>
    </row>
    <row r="257" ht="15.75" customHeight="1">
      <c r="B257" s="12">
        <v>43473.0</v>
      </c>
      <c r="C257" s="2">
        <v>145.9</v>
      </c>
      <c r="D257" s="3">
        <v>43678.0</v>
      </c>
      <c r="E257" s="2">
        <v>-1411.097</v>
      </c>
    </row>
    <row r="258" ht="15.75" customHeight="1">
      <c r="B258" s="12">
        <v>43474.0</v>
      </c>
      <c r="C258" s="2">
        <v>146.39</v>
      </c>
      <c r="D258" s="3">
        <v>43709.0</v>
      </c>
      <c r="E258" s="2">
        <v>487.763</v>
      </c>
    </row>
    <row r="259" ht="15.75" customHeight="1">
      <c r="B259" s="12">
        <v>43475.0</v>
      </c>
      <c r="C259" s="2">
        <v>149.04</v>
      </c>
      <c r="D259" s="3">
        <v>43739.0</v>
      </c>
      <c r="E259" s="2">
        <v>-1985.44</v>
      </c>
    </row>
    <row r="260" ht="15.75" customHeight="1">
      <c r="B260" s="12">
        <v>43476.0</v>
      </c>
      <c r="C260" s="2">
        <v>148.97</v>
      </c>
      <c r="D260" s="3">
        <v>43770.0</v>
      </c>
      <c r="E260" s="2">
        <v>2201.595</v>
      </c>
    </row>
    <row r="261" ht="15.75" customHeight="1">
      <c r="B261" s="12">
        <v>43479.0</v>
      </c>
      <c r="C261" s="2">
        <v>149.22</v>
      </c>
      <c r="D261" s="3" t="s">
        <v>153</v>
      </c>
      <c r="E261" s="2">
        <v>-1281.91</v>
      </c>
    </row>
    <row r="262" ht="15.75" customHeight="1">
      <c r="B262" s="12">
        <v>43480.0</v>
      </c>
      <c r="C262" s="2">
        <v>153.23</v>
      </c>
      <c r="D262" s="3" t="s">
        <v>154</v>
      </c>
      <c r="E262" s="2">
        <v>-850.221</v>
      </c>
    </row>
    <row r="263" ht="15.75" customHeight="1">
      <c r="B263" s="12">
        <v>43481.0</v>
      </c>
      <c r="C263" s="2">
        <v>155.4</v>
      </c>
      <c r="D263" s="3" t="s">
        <v>155</v>
      </c>
      <c r="E263" s="2">
        <v>-898.399</v>
      </c>
    </row>
    <row r="264" ht="15.75" customHeight="1">
      <c r="B264" s="12">
        <v>43482.0</v>
      </c>
      <c r="C264" s="2">
        <v>157.86</v>
      </c>
      <c r="D264" s="3" t="s">
        <v>156</v>
      </c>
      <c r="E264" s="2">
        <v>-756.871</v>
      </c>
    </row>
    <row r="265" ht="15.75" customHeight="1">
      <c r="B265" s="12">
        <v>43483.0</v>
      </c>
      <c r="C265" s="2">
        <v>159.4</v>
      </c>
      <c r="D265" s="3" t="s">
        <v>157</v>
      </c>
      <c r="E265" s="2">
        <v>-3392.618</v>
      </c>
    </row>
    <row r="266" ht="15.75" customHeight="1">
      <c r="B266" s="12">
        <v>43487.0</v>
      </c>
      <c r="C266" s="2">
        <v>155.48</v>
      </c>
      <c r="D266" s="3" t="s">
        <v>158</v>
      </c>
      <c r="E266" s="2">
        <v>1225.727</v>
      </c>
    </row>
    <row r="267" ht="15.75" customHeight="1">
      <c r="B267" s="12">
        <v>43488.0</v>
      </c>
      <c r="C267" s="2">
        <v>154.81</v>
      </c>
      <c r="D267" s="3" t="s">
        <v>159</v>
      </c>
      <c r="E267" s="2">
        <v>1418.602</v>
      </c>
    </row>
    <row r="268" ht="15.75" customHeight="1">
      <c r="B268" s="12">
        <v>43489.0</v>
      </c>
      <c r="C268" s="2">
        <v>154.12</v>
      </c>
      <c r="D268" s="3" t="s">
        <v>160</v>
      </c>
      <c r="E268" s="2">
        <v>724.026</v>
      </c>
    </row>
    <row r="269" ht="15.75" customHeight="1">
      <c r="B269" s="12">
        <v>43490.0</v>
      </c>
      <c r="C269" s="2">
        <v>156.53</v>
      </c>
      <c r="D269" s="3" t="s">
        <v>161</v>
      </c>
      <c r="E269" s="2">
        <v>39.548</v>
      </c>
    </row>
    <row r="270" ht="15.75" customHeight="1">
      <c r="B270" s="12">
        <v>43493.0</v>
      </c>
      <c r="C270" s="2">
        <v>155.88</v>
      </c>
      <c r="D270" s="3" t="s">
        <v>162</v>
      </c>
      <c r="E270" s="2">
        <v>-2419.641</v>
      </c>
    </row>
    <row r="271" ht="15.75" customHeight="1">
      <c r="B271" s="12">
        <v>43494.0</v>
      </c>
      <c r="C271" s="2">
        <v>155.14</v>
      </c>
      <c r="D271" s="3" t="s">
        <v>163</v>
      </c>
      <c r="E271" s="2">
        <v>-2347.905</v>
      </c>
    </row>
    <row r="272" ht="15.75" customHeight="1">
      <c r="B272" s="12">
        <v>43495.0</v>
      </c>
      <c r="C272" s="2">
        <v>156.47</v>
      </c>
      <c r="D272" s="3" t="s">
        <v>164</v>
      </c>
      <c r="E272" s="2">
        <v>2239.141</v>
      </c>
    </row>
    <row r="273" ht="15.75" customHeight="1">
      <c r="B273" s="12">
        <v>43496.0</v>
      </c>
      <c r="C273" s="2">
        <v>158.51</v>
      </c>
      <c r="D273" s="3" t="s">
        <v>165</v>
      </c>
      <c r="E273" s="2">
        <v>-1471.509</v>
      </c>
    </row>
    <row r="274" ht="15.75" customHeight="1">
      <c r="B274" s="12">
        <v>43497.0</v>
      </c>
      <c r="C274" s="2">
        <v>160.2</v>
      </c>
      <c r="D274" s="3">
        <v>43467.0</v>
      </c>
      <c r="E274" s="2">
        <v>485.821</v>
      </c>
    </row>
    <row r="275" ht="15.75" customHeight="1">
      <c r="B275" s="12">
        <v>43500.0</v>
      </c>
      <c r="C275" s="2">
        <v>160.67</v>
      </c>
      <c r="D275" s="3">
        <v>43557.0</v>
      </c>
      <c r="E275" s="2">
        <v>-729.478</v>
      </c>
    </row>
    <row r="276" ht="15.75" customHeight="1">
      <c r="B276" s="12">
        <v>43501.0</v>
      </c>
      <c r="C276" s="2">
        <v>162.77</v>
      </c>
      <c r="D276" s="3">
        <v>43587.0</v>
      </c>
      <c r="E276" s="2">
        <v>911.227</v>
      </c>
    </row>
    <row r="277" ht="15.75" customHeight="1">
      <c r="B277" s="12">
        <v>43502.0</v>
      </c>
      <c r="C277" s="2">
        <v>161.7</v>
      </c>
      <c r="D277" s="3">
        <v>43618.0</v>
      </c>
      <c r="E277" s="2">
        <v>-177.639</v>
      </c>
    </row>
    <row r="278" ht="15.75" customHeight="1">
      <c r="B278" s="12">
        <v>43503.0</v>
      </c>
      <c r="C278" s="2">
        <v>160.76</v>
      </c>
      <c r="D278" s="3">
        <v>43648.0</v>
      </c>
      <c r="E278" s="2">
        <v>-327.25</v>
      </c>
    </row>
    <row r="279" ht="15.75" customHeight="1">
      <c r="B279" s="12">
        <v>43504.0</v>
      </c>
      <c r="C279" s="2">
        <v>161.03</v>
      </c>
      <c r="D279" s="3">
        <v>43679.0</v>
      </c>
      <c r="E279" s="2">
        <v>-202.65</v>
      </c>
    </row>
    <row r="280" ht="15.75" customHeight="1">
      <c r="B280" s="12">
        <v>43507.0</v>
      </c>
      <c r="C280" s="2">
        <v>161.8</v>
      </c>
      <c r="D280" s="3">
        <v>43771.0</v>
      </c>
      <c r="E280" s="2">
        <v>0.0</v>
      </c>
    </row>
    <row r="281" ht="15.75" customHeight="1">
      <c r="B281" s="12">
        <v>43508.0</v>
      </c>
      <c r="C281" s="2">
        <v>163.15</v>
      </c>
      <c r="D281" s="3">
        <v>43801.0</v>
      </c>
      <c r="E281" s="2">
        <v>852.582</v>
      </c>
    </row>
    <row r="282" ht="15.75" customHeight="1">
      <c r="B282" s="12">
        <v>43509.0</v>
      </c>
      <c r="C282" s="2">
        <v>164.61</v>
      </c>
      <c r="D282" s="3" t="s">
        <v>166</v>
      </c>
      <c r="E282" s="2">
        <v>932.147</v>
      </c>
    </row>
    <row r="283" ht="15.75" customHeight="1">
      <c r="B283" s="12">
        <v>43510.0</v>
      </c>
      <c r="C283" s="2">
        <v>163.73</v>
      </c>
      <c r="D283" s="3" t="s">
        <v>167</v>
      </c>
      <c r="E283" s="2">
        <v>261.259</v>
      </c>
    </row>
    <row r="284" ht="15.75" customHeight="1">
      <c r="B284" s="12">
        <v>43511.0</v>
      </c>
      <c r="C284" s="2">
        <v>169.26</v>
      </c>
      <c r="D284" s="3" t="s">
        <v>168</v>
      </c>
      <c r="E284" s="2">
        <v>-2222.45</v>
      </c>
    </row>
    <row r="285" ht="15.75" customHeight="1">
      <c r="B285" s="12">
        <v>43515.0</v>
      </c>
      <c r="C285" s="2">
        <v>167.96</v>
      </c>
      <c r="D285" s="3" t="s">
        <v>169</v>
      </c>
      <c r="E285" s="2">
        <v>-429.927</v>
      </c>
    </row>
    <row r="286" ht="15.75" customHeight="1">
      <c r="B286" s="12">
        <v>43516.0</v>
      </c>
      <c r="C286" s="2">
        <v>169.46</v>
      </c>
      <c r="D286" s="3" t="s">
        <v>170</v>
      </c>
      <c r="E286" s="2">
        <v>1722.4</v>
      </c>
    </row>
    <row r="287" ht="15.75" customHeight="1">
      <c r="B287" s="12">
        <v>43517.0</v>
      </c>
      <c r="C287" s="2">
        <v>170.6</v>
      </c>
      <c r="D287" s="3" t="s">
        <v>171</v>
      </c>
      <c r="E287" s="2">
        <v>-1294.341</v>
      </c>
    </row>
    <row r="288" ht="15.75" customHeight="1">
      <c r="B288" s="12">
        <v>43518.0</v>
      </c>
      <c r="C288" s="2">
        <v>172.7</v>
      </c>
      <c r="D288" s="3" t="s">
        <v>172</v>
      </c>
      <c r="E288" s="2">
        <v>707.362</v>
      </c>
    </row>
    <row r="289" ht="15.75" customHeight="1">
      <c r="B289" s="12">
        <v>43521.0</v>
      </c>
      <c r="C289" s="2">
        <v>172.5</v>
      </c>
      <c r="D289" s="3" t="s">
        <v>173</v>
      </c>
      <c r="E289" s="2">
        <v>348.969</v>
      </c>
    </row>
    <row r="290" ht="15.75" customHeight="1">
      <c r="B290" s="12">
        <v>43522.0</v>
      </c>
      <c r="C290" s="2">
        <v>172.49</v>
      </c>
      <c r="D290" s="3" t="s">
        <v>174</v>
      </c>
      <c r="E290" s="2">
        <v>3214.903</v>
      </c>
    </row>
    <row r="291" ht="15.75" customHeight="1">
      <c r="B291" s="12">
        <v>43523.0</v>
      </c>
      <c r="C291" s="2">
        <v>173.6</v>
      </c>
      <c r="D291" s="3" t="s">
        <v>175</v>
      </c>
      <c r="E291" s="2">
        <v>-1019.59</v>
      </c>
    </row>
    <row r="292" ht="15.75" customHeight="1">
      <c r="B292" s="12">
        <v>43524.0</v>
      </c>
      <c r="C292" s="2">
        <v>173.12</v>
      </c>
      <c r="D292" s="3" t="s">
        <v>176</v>
      </c>
      <c r="E292" s="2">
        <v>-488.655</v>
      </c>
    </row>
    <row r="293" ht="15.75" customHeight="1">
      <c r="B293" s="12">
        <v>43525.0</v>
      </c>
      <c r="C293" s="2">
        <v>175.67</v>
      </c>
      <c r="D293" s="3">
        <v>43468.0</v>
      </c>
      <c r="E293" s="2">
        <v>1030.549</v>
      </c>
    </row>
    <row r="294" ht="15.75" customHeight="1">
      <c r="B294" s="12">
        <v>43528.0</v>
      </c>
      <c r="C294" s="2">
        <v>172.24</v>
      </c>
      <c r="D294" s="3">
        <v>43558.0</v>
      </c>
      <c r="E294" s="2">
        <v>-224.363</v>
      </c>
    </row>
    <row r="295" ht="15.75" customHeight="1">
      <c r="B295" s="12">
        <v>43529.0</v>
      </c>
      <c r="C295" s="2">
        <v>171.06</v>
      </c>
      <c r="D295" s="3">
        <v>43588.0</v>
      </c>
      <c r="E295" s="2">
        <v>1466.72</v>
      </c>
    </row>
    <row r="296" ht="15.75" customHeight="1">
      <c r="B296" s="12">
        <v>43530.0</v>
      </c>
      <c r="C296" s="2">
        <v>170.15</v>
      </c>
      <c r="D296" s="3">
        <v>43619.0</v>
      </c>
      <c r="E296" s="2">
        <v>-1799.996</v>
      </c>
    </row>
    <row r="297" ht="15.75" customHeight="1">
      <c r="B297" s="12">
        <v>43531.0</v>
      </c>
      <c r="C297" s="2">
        <v>169.36</v>
      </c>
      <c r="D297" s="3">
        <v>43649.0</v>
      </c>
      <c r="E297" s="2">
        <v>-2550.859</v>
      </c>
    </row>
    <row r="298" ht="15.75" customHeight="1">
      <c r="B298" s="12">
        <v>43532.0</v>
      </c>
      <c r="C298" s="2">
        <v>169.94</v>
      </c>
      <c r="D298" s="3">
        <v>43680.0</v>
      </c>
      <c r="E298" s="2">
        <v>-1732.994</v>
      </c>
    </row>
    <row r="299" ht="15.75" customHeight="1">
      <c r="B299" s="12">
        <v>43535.0</v>
      </c>
      <c r="C299" s="2">
        <v>171.54</v>
      </c>
      <c r="D299" s="3">
        <v>43772.0</v>
      </c>
      <c r="E299" s="2">
        <v>-1207.88</v>
      </c>
    </row>
    <row r="300" ht="15.75" customHeight="1">
      <c r="B300" s="12">
        <v>43536.0</v>
      </c>
      <c r="C300" s="2">
        <v>172.43</v>
      </c>
      <c r="D300" s="3">
        <v>43802.0</v>
      </c>
      <c r="E300" s="2">
        <v>-97.486</v>
      </c>
    </row>
    <row r="301" ht="15.75" customHeight="1">
      <c r="B301" s="12">
        <v>43537.0</v>
      </c>
      <c r="C301" s="2">
        <v>173.56</v>
      </c>
      <c r="D301" s="3" t="s">
        <v>177</v>
      </c>
      <c r="E301" s="2">
        <v>2737.752</v>
      </c>
    </row>
    <row r="302" ht="15.75" customHeight="1">
      <c r="B302" s="12">
        <v>43538.0</v>
      </c>
      <c r="C302" s="2">
        <v>174.98</v>
      </c>
      <c r="D302" s="3" t="s">
        <v>178</v>
      </c>
      <c r="E302" s="2">
        <v>2053.604</v>
      </c>
    </row>
    <row r="303" ht="15.75" customHeight="1">
      <c r="B303" s="12">
        <v>43539.0</v>
      </c>
      <c r="C303" s="2">
        <v>176.69</v>
      </c>
      <c r="D303" s="3" t="s">
        <v>179</v>
      </c>
      <c r="E303" s="2">
        <v>-2797.608</v>
      </c>
    </row>
    <row r="304" ht="15.75" customHeight="1">
      <c r="B304" s="12">
        <v>43542.0</v>
      </c>
      <c r="C304" s="2">
        <v>177.97</v>
      </c>
      <c r="D304" s="3" t="s">
        <v>180</v>
      </c>
      <c r="E304" s="2">
        <v>-1758.395</v>
      </c>
    </row>
    <row r="305" ht="15.75" customHeight="1">
      <c r="B305" s="12">
        <v>43543.0</v>
      </c>
      <c r="C305" s="2">
        <v>178.63</v>
      </c>
      <c r="D305" s="3" t="s">
        <v>181</v>
      </c>
      <c r="E305" s="2">
        <v>3995.802</v>
      </c>
    </row>
    <row r="306" ht="15.75" customHeight="1">
      <c r="B306" s="12">
        <v>43544.0</v>
      </c>
      <c r="C306" s="2">
        <v>177.25</v>
      </c>
      <c r="D306" s="3" t="s">
        <v>182</v>
      </c>
      <c r="E306" s="2">
        <v>2033.021</v>
      </c>
    </row>
    <row r="307" ht="15.75" customHeight="1">
      <c r="B307" s="12">
        <v>43545.0</v>
      </c>
      <c r="C307" s="2">
        <v>181.99</v>
      </c>
      <c r="D307" s="3" t="s">
        <v>183</v>
      </c>
      <c r="E307" s="2">
        <v>-309.699</v>
      </c>
    </row>
    <row r="308" ht="15.75" customHeight="1">
      <c r="B308" s="12">
        <v>43546.0</v>
      </c>
      <c r="C308" s="2">
        <v>177.89</v>
      </c>
      <c r="D308" s="3" t="s">
        <v>184</v>
      </c>
      <c r="E308" s="2">
        <v>341.534</v>
      </c>
    </row>
    <row r="309" ht="15.75" customHeight="1">
      <c r="B309" s="12">
        <v>43549.0</v>
      </c>
      <c r="C309" s="2">
        <v>177.41</v>
      </c>
      <c r="D309" s="3" t="s">
        <v>185</v>
      </c>
      <c r="E309" s="2">
        <v>-1759.157</v>
      </c>
    </row>
    <row r="310" ht="15.75" customHeight="1">
      <c r="B310" s="12">
        <v>43550.0</v>
      </c>
      <c r="C310" s="2">
        <v>177.91</v>
      </c>
      <c r="D310" s="3" t="s">
        <v>186</v>
      </c>
      <c r="E310" s="2">
        <v>-97.656</v>
      </c>
    </row>
    <row r="311" ht="15.75" customHeight="1">
      <c r="B311" s="12">
        <v>43551.0</v>
      </c>
      <c r="C311" s="2">
        <v>177.84</v>
      </c>
      <c r="D311" s="3" t="s">
        <v>187</v>
      </c>
      <c r="E311" s="2">
        <v>-1208.386</v>
      </c>
    </row>
    <row r="312" ht="15.75" customHeight="1">
      <c r="B312" s="12">
        <v>43552.0</v>
      </c>
      <c r="C312" s="2">
        <v>179.39</v>
      </c>
      <c r="D312" s="3" t="s">
        <v>188</v>
      </c>
      <c r="E312" s="2">
        <v>1020.977</v>
      </c>
    </row>
    <row r="313" ht="15.75" customHeight="1">
      <c r="B313" s="12">
        <v>43553.0</v>
      </c>
      <c r="C313" s="2">
        <v>181.09</v>
      </c>
      <c r="D313" s="3" t="s">
        <v>189</v>
      </c>
      <c r="E313" s="2">
        <v>407.111</v>
      </c>
    </row>
    <row r="314" ht="15.75" customHeight="1">
      <c r="B314" s="12">
        <v>43556.0</v>
      </c>
      <c r="C314" s="2">
        <v>184.48</v>
      </c>
      <c r="D314" s="3">
        <v>43469.0</v>
      </c>
      <c r="E314" s="2">
        <v>2501.59</v>
      </c>
    </row>
    <row r="315" ht="15.75" customHeight="1">
      <c r="B315" s="12">
        <v>43557.0</v>
      </c>
      <c r="C315" s="2">
        <v>185.05</v>
      </c>
      <c r="D315" s="3">
        <v>43500.0</v>
      </c>
      <c r="E315" s="2">
        <v>-1358.191</v>
      </c>
    </row>
    <row r="316" ht="15.75" customHeight="1">
      <c r="B316" s="12">
        <v>43558.0</v>
      </c>
      <c r="C316" s="2">
        <v>186.22</v>
      </c>
      <c r="D316" s="3">
        <v>43528.0</v>
      </c>
      <c r="E316" s="2">
        <v>214.463</v>
      </c>
    </row>
    <row r="317" ht="15.75" customHeight="1">
      <c r="B317" s="12">
        <v>43559.0</v>
      </c>
      <c r="C317" s="2">
        <v>186.83</v>
      </c>
      <c r="D317" s="3">
        <v>43559.0</v>
      </c>
      <c r="E317" s="2">
        <v>1533.121</v>
      </c>
    </row>
    <row r="318" ht="15.75" customHeight="1">
      <c r="B318" s="12">
        <v>43560.0</v>
      </c>
      <c r="C318" s="2">
        <v>187.24</v>
      </c>
      <c r="D318" s="3">
        <v>43589.0</v>
      </c>
      <c r="E318" s="2">
        <v>703.707</v>
      </c>
    </row>
    <row r="319" ht="15.75" customHeight="1">
      <c r="B319" s="12">
        <v>43563.0</v>
      </c>
      <c r="C319" s="2">
        <v>187.17</v>
      </c>
      <c r="D319" s="3">
        <v>43681.0</v>
      </c>
      <c r="E319" s="2">
        <v>-692.538</v>
      </c>
    </row>
    <row r="320" ht="15.75" customHeight="1">
      <c r="B320" s="12">
        <v>43564.0</v>
      </c>
      <c r="C320" s="2">
        <v>186.66</v>
      </c>
      <c r="D320" s="3">
        <v>43712.0</v>
      </c>
      <c r="E320" s="2">
        <v>-115.546</v>
      </c>
    </row>
    <row r="321" ht="15.75" customHeight="1">
      <c r="B321" s="12">
        <v>43565.0</v>
      </c>
      <c r="C321" s="2">
        <v>185.28</v>
      </c>
      <c r="D321" s="3">
        <v>43742.0</v>
      </c>
      <c r="E321" s="2">
        <v>2139.645</v>
      </c>
    </row>
    <row r="322" ht="15.75" customHeight="1">
      <c r="B322" s="12">
        <v>43566.0</v>
      </c>
      <c r="C322" s="2">
        <v>185.25</v>
      </c>
      <c r="D322" s="3">
        <v>43773.0</v>
      </c>
      <c r="E322" s="2">
        <v>1354.64</v>
      </c>
    </row>
    <row r="323" ht="15.75" customHeight="1">
      <c r="B323" s="12">
        <v>43567.0</v>
      </c>
      <c r="C323" s="2">
        <v>187.11</v>
      </c>
      <c r="D323" s="3">
        <v>43803.0</v>
      </c>
      <c r="E323" s="2">
        <v>1916.762</v>
      </c>
    </row>
    <row r="324" ht="15.75" customHeight="1">
      <c r="B324" s="12">
        <v>43570.0</v>
      </c>
      <c r="C324" s="2">
        <v>189.21</v>
      </c>
      <c r="D324" s="3" t="s">
        <v>190</v>
      </c>
      <c r="E324" s="2">
        <v>377.217</v>
      </c>
    </row>
    <row r="325" ht="15.75" customHeight="1">
      <c r="B325" s="12">
        <v>43571.0</v>
      </c>
      <c r="C325" s="2">
        <v>190.54</v>
      </c>
      <c r="D325" s="3" t="s">
        <v>191</v>
      </c>
      <c r="E325" s="2">
        <v>-768.477</v>
      </c>
    </row>
    <row r="326" ht="15.75" customHeight="1">
      <c r="B326" s="12">
        <v>43572.0</v>
      </c>
      <c r="C326" s="2">
        <v>187.97</v>
      </c>
      <c r="D326" s="3" t="s">
        <v>192</v>
      </c>
      <c r="E326" s="2">
        <v>2234.062</v>
      </c>
    </row>
    <row r="327" ht="15.75" customHeight="1">
      <c r="B327" s="12">
        <v>43573.0</v>
      </c>
      <c r="C327" s="2">
        <v>189.06</v>
      </c>
      <c r="D327" s="3" t="s">
        <v>193</v>
      </c>
      <c r="E327" s="2">
        <v>-1621.251</v>
      </c>
    </row>
    <row r="328" ht="15.75" customHeight="1">
      <c r="B328" s="12">
        <v>43577.0</v>
      </c>
      <c r="C328" s="2">
        <v>188.09</v>
      </c>
      <c r="D328" s="3" t="s">
        <v>194</v>
      </c>
      <c r="E328" s="2">
        <v>-1928.295</v>
      </c>
    </row>
    <row r="329" ht="15.75" customHeight="1">
      <c r="B329" s="12">
        <v>43578.0</v>
      </c>
      <c r="C329" s="2">
        <v>188.64</v>
      </c>
      <c r="D329" s="3" t="s">
        <v>195</v>
      </c>
      <c r="E329" s="2">
        <v>-43.54</v>
      </c>
    </row>
    <row r="330" ht="15.75" customHeight="1">
      <c r="B330" s="12">
        <v>43579.0</v>
      </c>
      <c r="C330" s="2">
        <v>194.37</v>
      </c>
      <c r="D330" s="3" t="s">
        <v>196</v>
      </c>
      <c r="E330" s="2">
        <v>-849.253</v>
      </c>
    </row>
    <row r="331" ht="15.75" customHeight="1">
      <c r="B331" s="12">
        <v>43580.0</v>
      </c>
      <c r="C331" s="2">
        <v>193.23</v>
      </c>
      <c r="D331" s="3" t="s">
        <v>197</v>
      </c>
      <c r="E331" s="2">
        <v>-891.226</v>
      </c>
    </row>
    <row r="332" ht="15.75" customHeight="1">
      <c r="B332" s="12">
        <v>43581.0</v>
      </c>
      <c r="C332" s="2">
        <v>195.56</v>
      </c>
      <c r="D332" s="3" t="s">
        <v>198</v>
      </c>
      <c r="E332" s="2">
        <v>-993.133</v>
      </c>
    </row>
    <row r="333" ht="15.75" customHeight="1">
      <c r="B333" s="12">
        <v>43584.0</v>
      </c>
      <c r="C333" s="2">
        <v>194.7</v>
      </c>
      <c r="D333" s="3" t="s">
        <v>199</v>
      </c>
      <c r="E333" s="2">
        <v>-102.715</v>
      </c>
    </row>
    <row r="334" ht="15.75" customHeight="1">
      <c r="B334" s="12">
        <v>43585.0</v>
      </c>
      <c r="C334" s="2">
        <v>196.62</v>
      </c>
      <c r="D334" s="3" t="s">
        <v>200</v>
      </c>
      <c r="E334" s="2">
        <v>-58.759</v>
      </c>
    </row>
    <row r="335" ht="15.75" customHeight="1">
      <c r="B335" s="12">
        <v>43586.0</v>
      </c>
      <c r="C335" s="2">
        <v>193.9</v>
      </c>
      <c r="D335" s="3">
        <v>43470.0</v>
      </c>
      <c r="E335" s="2">
        <v>3999.516</v>
      </c>
    </row>
    <row r="336" ht="15.75" customHeight="1">
      <c r="B336" s="12">
        <v>43587.0</v>
      </c>
      <c r="C336" s="2">
        <v>192.77</v>
      </c>
      <c r="D336" s="3">
        <v>43501.0</v>
      </c>
      <c r="E336" s="2">
        <v>-160.535</v>
      </c>
    </row>
    <row r="337" ht="15.75" customHeight="1">
      <c r="B337" s="12">
        <v>43588.0</v>
      </c>
      <c r="C337" s="2">
        <v>196.44</v>
      </c>
      <c r="D337" s="3">
        <v>43529.0</v>
      </c>
      <c r="E337" s="2">
        <v>-3990.446</v>
      </c>
    </row>
    <row r="338" ht="15.75" customHeight="1">
      <c r="B338" s="12">
        <v>43591.0</v>
      </c>
      <c r="C338" s="2">
        <v>197.24</v>
      </c>
      <c r="D338" s="3">
        <v>43621.0</v>
      </c>
      <c r="E338" s="2">
        <v>-485.269</v>
      </c>
    </row>
    <row r="339" ht="15.75" customHeight="1">
      <c r="B339" s="12">
        <v>43592.0</v>
      </c>
      <c r="C339" s="2">
        <v>192.64</v>
      </c>
      <c r="D339" s="3">
        <v>43651.0</v>
      </c>
      <c r="E339" s="2">
        <v>-131.766</v>
      </c>
    </row>
    <row r="340" ht="15.75" customHeight="1">
      <c r="B340" s="12">
        <v>43593.0</v>
      </c>
      <c r="C340" s="2">
        <v>192.02</v>
      </c>
      <c r="D340" s="3">
        <v>43682.0</v>
      </c>
      <c r="E340" s="2">
        <v>-2606.311</v>
      </c>
    </row>
    <row r="341" ht="15.75" customHeight="1">
      <c r="B341" s="12">
        <v>43594.0</v>
      </c>
      <c r="C341" s="2">
        <v>188.88</v>
      </c>
      <c r="D341" s="3">
        <v>43713.0</v>
      </c>
      <c r="E341" s="2">
        <v>-2170.899</v>
      </c>
    </row>
    <row r="342" ht="15.75" customHeight="1">
      <c r="B342" s="12">
        <v>43595.0</v>
      </c>
      <c r="C342" s="2">
        <v>188.99</v>
      </c>
      <c r="D342" s="3">
        <v>43743.0</v>
      </c>
      <c r="E342" s="2">
        <v>-1706.27</v>
      </c>
    </row>
    <row r="343" ht="15.75" customHeight="1">
      <c r="B343" s="12">
        <v>43598.0</v>
      </c>
      <c r="C343" s="2">
        <v>183.51</v>
      </c>
      <c r="D343" s="3" t="s">
        <v>201</v>
      </c>
      <c r="E343" s="2">
        <v>-921.369</v>
      </c>
    </row>
    <row r="344" ht="15.75" customHeight="1">
      <c r="B344" s="12">
        <v>43599.0</v>
      </c>
      <c r="C344" s="2">
        <v>186.74</v>
      </c>
      <c r="D344" s="3" t="s">
        <v>202</v>
      </c>
      <c r="E344" s="2">
        <v>505.814</v>
      </c>
    </row>
    <row r="345" ht="15.75" customHeight="1">
      <c r="B345" s="12">
        <v>43600.0</v>
      </c>
      <c r="C345" s="2">
        <v>186.65</v>
      </c>
      <c r="D345" s="3" t="s">
        <v>203</v>
      </c>
      <c r="E345" s="2">
        <v>-1699.719</v>
      </c>
    </row>
    <row r="346" ht="15.75" customHeight="1">
      <c r="B346" s="12">
        <v>43601.0</v>
      </c>
      <c r="C346" s="2">
        <v>189.27</v>
      </c>
      <c r="D346" s="3" t="s">
        <v>204</v>
      </c>
      <c r="E346" s="2">
        <v>-1011.73</v>
      </c>
    </row>
    <row r="347" ht="15.75" customHeight="1">
      <c r="B347" s="12">
        <v>43602.0</v>
      </c>
      <c r="C347" s="2">
        <v>185.93</v>
      </c>
      <c r="D347" s="3" t="s">
        <v>205</v>
      </c>
      <c r="E347" s="2">
        <v>100.661</v>
      </c>
    </row>
    <row r="348" ht="15.75" customHeight="1">
      <c r="B348" s="12">
        <v>43605.0</v>
      </c>
      <c r="C348" s="2">
        <v>184.77</v>
      </c>
      <c r="D348" s="3" t="s">
        <v>206</v>
      </c>
      <c r="E348" s="2">
        <v>1973.11</v>
      </c>
    </row>
    <row r="349" ht="15.75" customHeight="1">
      <c r="B349" s="12">
        <v>43606.0</v>
      </c>
      <c r="C349" s="2">
        <v>187.71</v>
      </c>
      <c r="D349" s="3" t="s">
        <v>207</v>
      </c>
      <c r="E349" s="2">
        <v>1590.619</v>
      </c>
    </row>
    <row r="350" ht="15.75" customHeight="1">
      <c r="B350" s="12">
        <v>43607.0</v>
      </c>
      <c r="C350" s="2">
        <v>189.87</v>
      </c>
      <c r="D350" s="3" t="s">
        <v>208</v>
      </c>
      <c r="E350" s="2">
        <v>-544.256</v>
      </c>
    </row>
    <row r="351" ht="15.75" customHeight="1">
      <c r="B351" s="12">
        <v>43608.0</v>
      </c>
      <c r="C351" s="2">
        <v>184.6</v>
      </c>
      <c r="D351" s="3" t="s">
        <v>209</v>
      </c>
      <c r="E351" s="2">
        <v>999.762</v>
      </c>
    </row>
    <row r="352" ht="15.75" customHeight="1">
      <c r="B352" s="12">
        <v>43609.0</v>
      </c>
      <c r="C352" s="2">
        <v>185.1</v>
      </c>
      <c r="D352" s="3" t="s">
        <v>210</v>
      </c>
      <c r="E352" s="2">
        <v>-1679.581</v>
      </c>
    </row>
    <row r="353" ht="15.75" customHeight="1">
      <c r="B353" s="12">
        <v>43613.0</v>
      </c>
      <c r="C353" s="2">
        <v>187.39</v>
      </c>
      <c r="D353" s="3" t="s">
        <v>211</v>
      </c>
      <c r="E353" s="2">
        <v>-325.108</v>
      </c>
    </row>
    <row r="354" ht="15.75" customHeight="1">
      <c r="B354" s="12">
        <v>43614.0</v>
      </c>
      <c r="C354" s="2">
        <v>186.23</v>
      </c>
      <c r="D354" s="3" t="s">
        <v>212</v>
      </c>
      <c r="E354" s="2">
        <v>-560.689</v>
      </c>
    </row>
    <row r="355" ht="15.75" customHeight="1">
      <c r="B355" s="12">
        <v>43615.0</v>
      </c>
      <c r="C355" s="2">
        <v>187.3</v>
      </c>
      <c r="D355" s="3" t="s">
        <v>213</v>
      </c>
      <c r="E355" s="2">
        <v>-2477.955</v>
      </c>
    </row>
    <row r="356" ht="15.75" customHeight="1">
      <c r="B356" s="12">
        <v>43616.0</v>
      </c>
      <c r="C356" s="2">
        <v>182.88</v>
      </c>
      <c r="D356" s="3" t="s">
        <v>214</v>
      </c>
      <c r="E356" s="2">
        <v>-1130.113</v>
      </c>
    </row>
    <row r="357" ht="15.75" customHeight="1">
      <c r="B357" s="12">
        <v>43619.0</v>
      </c>
      <c r="C357" s="2">
        <v>181.01</v>
      </c>
      <c r="D357" s="3">
        <v>43530.0</v>
      </c>
      <c r="E357" s="2">
        <v>-151.483</v>
      </c>
    </row>
    <row r="358" ht="15.75" customHeight="1">
      <c r="B358" s="12">
        <v>43620.0</v>
      </c>
      <c r="C358" s="2">
        <v>184.86</v>
      </c>
      <c r="D358" s="3">
        <v>43561.0</v>
      </c>
      <c r="E358" s="2">
        <v>-411.999</v>
      </c>
    </row>
    <row r="359" ht="15.75" customHeight="1">
      <c r="B359" s="12">
        <v>43621.0</v>
      </c>
      <c r="C359" s="2">
        <v>186.84</v>
      </c>
      <c r="D359" s="3">
        <v>43591.0</v>
      </c>
      <c r="E359" s="2">
        <v>350.676</v>
      </c>
    </row>
    <row r="360" ht="15.75" customHeight="1">
      <c r="B360" s="12">
        <v>43622.0</v>
      </c>
      <c r="C360" s="2">
        <v>188.91</v>
      </c>
      <c r="D360" s="3">
        <v>43622.0</v>
      </c>
      <c r="E360" s="2">
        <v>664.702</v>
      </c>
    </row>
    <row r="361" ht="15.75" customHeight="1">
      <c r="B361" s="12">
        <v>43623.0</v>
      </c>
      <c r="C361" s="2">
        <v>189.91</v>
      </c>
      <c r="D361" s="3">
        <v>43652.0</v>
      </c>
      <c r="E361" s="2">
        <v>2732.7</v>
      </c>
    </row>
    <row r="362" ht="15.75" customHeight="1">
      <c r="B362" s="12">
        <v>43626.0</v>
      </c>
      <c r="C362" s="2">
        <v>191.95</v>
      </c>
      <c r="D362" s="3">
        <v>43744.0</v>
      </c>
      <c r="E362" s="2">
        <v>1193.772</v>
      </c>
    </row>
    <row r="363" ht="15.75" customHeight="1">
      <c r="B363" s="12">
        <v>43627.0</v>
      </c>
      <c r="C363" s="2">
        <v>189.88</v>
      </c>
      <c r="D363" s="3">
        <v>43775.0</v>
      </c>
      <c r="E363" s="2">
        <v>1170.413</v>
      </c>
    </row>
    <row r="364" ht="15.75" customHeight="1">
      <c r="B364" s="12">
        <v>43628.0</v>
      </c>
      <c r="C364" s="2">
        <v>190.82</v>
      </c>
      <c r="D364" s="3">
        <v>43805.0</v>
      </c>
      <c r="E364" s="2">
        <v>-2181.221</v>
      </c>
    </row>
    <row r="365" ht="15.75" customHeight="1">
      <c r="B365" s="12">
        <v>43629.0</v>
      </c>
      <c r="C365" s="2">
        <v>192.36</v>
      </c>
      <c r="D365" s="3" t="s">
        <v>215</v>
      </c>
      <c r="E365" s="2">
        <v>879.377</v>
      </c>
    </row>
    <row r="366" ht="15.75" customHeight="1">
      <c r="B366" s="12">
        <v>43630.0</v>
      </c>
      <c r="C366" s="2">
        <v>192.3</v>
      </c>
      <c r="D366" s="3" t="s">
        <v>216</v>
      </c>
      <c r="E366" s="2">
        <v>159.271</v>
      </c>
    </row>
    <row r="367" ht="15.75" customHeight="1">
      <c r="B367" s="12">
        <v>43633.0</v>
      </c>
      <c r="C367" s="2">
        <v>191.82</v>
      </c>
      <c r="D367" s="3" t="s">
        <v>217</v>
      </c>
      <c r="E367" s="2">
        <v>1778.311</v>
      </c>
    </row>
    <row r="368" ht="15.75" customHeight="1">
      <c r="B368" s="12">
        <v>43634.0</v>
      </c>
      <c r="C368" s="2">
        <v>194.04</v>
      </c>
      <c r="D368" s="3" t="s">
        <v>218</v>
      </c>
      <c r="E368" s="2">
        <v>-622.264</v>
      </c>
    </row>
    <row r="369" ht="15.75" customHeight="1">
      <c r="B369" s="12">
        <v>43635.0</v>
      </c>
      <c r="C369" s="2">
        <v>196.06</v>
      </c>
      <c r="D369" s="3" t="s">
        <v>219</v>
      </c>
      <c r="E369" s="2">
        <v>482.183</v>
      </c>
    </row>
    <row r="370" ht="15.75" customHeight="1">
      <c r="B370" s="12">
        <v>43636.0</v>
      </c>
      <c r="C370" s="2">
        <v>197.35</v>
      </c>
      <c r="D370" s="3" t="s">
        <v>220</v>
      </c>
      <c r="E370" s="2">
        <v>-1846.524</v>
      </c>
    </row>
    <row r="371" ht="15.75" customHeight="1">
      <c r="B371" s="12">
        <v>43637.0</v>
      </c>
      <c r="C371" s="2">
        <v>194.56</v>
      </c>
      <c r="D371" s="3" t="s">
        <v>221</v>
      </c>
      <c r="E371" s="2">
        <v>-4083.283</v>
      </c>
    </row>
    <row r="372" ht="15.75" customHeight="1">
      <c r="B372" s="12">
        <v>43640.0</v>
      </c>
      <c r="C372" s="2">
        <v>195.11</v>
      </c>
      <c r="D372" s="3" t="s">
        <v>222</v>
      </c>
      <c r="E372" s="2">
        <v>264.692</v>
      </c>
    </row>
    <row r="373" ht="15.75" customHeight="1">
      <c r="B373" s="12">
        <v>43641.0</v>
      </c>
      <c r="C373" s="2">
        <v>193.79</v>
      </c>
      <c r="D373" s="3" t="s">
        <v>223</v>
      </c>
      <c r="E373" s="2">
        <v>2833.172</v>
      </c>
    </row>
    <row r="374" ht="15.75" customHeight="1">
      <c r="B374" s="12">
        <v>43642.0</v>
      </c>
      <c r="C374" s="2">
        <v>193.89</v>
      </c>
      <c r="D374" s="3" t="s">
        <v>224</v>
      </c>
      <c r="E374" s="2">
        <v>2268.28</v>
      </c>
    </row>
    <row r="375" ht="15.75" customHeight="1">
      <c r="B375" s="12">
        <v>43643.0</v>
      </c>
      <c r="C375" s="2">
        <v>195.33</v>
      </c>
      <c r="D375" s="3" t="s">
        <v>225</v>
      </c>
      <c r="E375" s="2">
        <v>-1510.331</v>
      </c>
    </row>
    <row r="376" ht="15.75" customHeight="1">
      <c r="B376" s="12">
        <v>43644.0</v>
      </c>
      <c r="C376" s="2">
        <v>195.31</v>
      </c>
      <c r="D376" s="3" t="s">
        <v>226</v>
      </c>
      <c r="E376" s="2">
        <v>-947.706</v>
      </c>
    </row>
    <row r="377" ht="15.75" customHeight="1">
      <c r="B377" s="12">
        <v>43647.0</v>
      </c>
      <c r="C377" s="2">
        <v>198.33</v>
      </c>
      <c r="D377" s="3">
        <v>43472.0</v>
      </c>
      <c r="E377" s="2">
        <v>586.582</v>
      </c>
    </row>
    <row r="378" ht="15.75" customHeight="1">
      <c r="B378" s="12">
        <v>43648.0</v>
      </c>
      <c r="C378" s="2">
        <v>200.26</v>
      </c>
      <c r="D378" s="3">
        <v>43503.0</v>
      </c>
      <c r="E378" s="2">
        <v>-88.664</v>
      </c>
    </row>
    <row r="379" ht="15.75" customHeight="1">
      <c r="B379" s="12">
        <v>43649.0</v>
      </c>
      <c r="C379" s="2">
        <v>202.61</v>
      </c>
      <c r="D379" s="3">
        <v>43531.0</v>
      </c>
      <c r="E379" s="2">
        <v>370.525</v>
      </c>
    </row>
    <row r="380" ht="15.75" customHeight="1">
      <c r="B380" s="12">
        <v>43651.0</v>
      </c>
      <c r="C380" s="2">
        <v>201.43</v>
      </c>
      <c r="D380" s="3">
        <v>43592.0</v>
      </c>
      <c r="E380" s="2">
        <v>373.456</v>
      </c>
    </row>
    <row r="381" ht="15.75" customHeight="1">
      <c r="B381" s="12">
        <v>43654.0</v>
      </c>
      <c r="C381" s="2">
        <v>197.58</v>
      </c>
      <c r="D381" s="3">
        <v>43684.0</v>
      </c>
      <c r="E381" s="2">
        <v>1759.699</v>
      </c>
    </row>
    <row r="382" ht="15.75" customHeight="1">
      <c r="B382" s="12">
        <v>43655.0</v>
      </c>
      <c r="C382" s="2">
        <v>198.05</v>
      </c>
      <c r="D382" s="3">
        <v>43715.0</v>
      </c>
      <c r="E382" s="2">
        <v>1706.685</v>
      </c>
    </row>
    <row r="383" ht="15.75" customHeight="1">
      <c r="B383" s="12">
        <v>43656.0</v>
      </c>
      <c r="C383" s="2">
        <v>199.77</v>
      </c>
      <c r="D383" s="3">
        <v>43745.0</v>
      </c>
      <c r="E383" s="2">
        <v>-163.5</v>
      </c>
    </row>
    <row r="384" ht="15.75" customHeight="1">
      <c r="B384" s="12">
        <v>43657.0</v>
      </c>
      <c r="C384" s="2">
        <v>201.66</v>
      </c>
      <c r="D384" s="3">
        <v>43776.0</v>
      </c>
      <c r="E384" s="2">
        <v>29.862</v>
      </c>
    </row>
    <row r="385" ht="15.75" customHeight="1">
      <c r="B385" s="12">
        <v>43658.0</v>
      </c>
      <c r="C385" s="2">
        <v>205.31</v>
      </c>
      <c r="D385" s="3">
        <v>43806.0</v>
      </c>
      <c r="E385" s="2">
        <v>1107.405</v>
      </c>
    </row>
    <row r="386" ht="15.75" customHeight="1">
      <c r="B386" s="12">
        <v>43661.0</v>
      </c>
      <c r="C386" s="2">
        <v>205.0</v>
      </c>
      <c r="D386" s="3" t="s">
        <v>227</v>
      </c>
      <c r="E386" s="2">
        <v>1548.652</v>
      </c>
    </row>
    <row r="387" ht="15.75" customHeight="1">
      <c r="B387" s="12">
        <v>43662.0</v>
      </c>
      <c r="C387" s="2">
        <v>204.98</v>
      </c>
      <c r="D387" s="3" t="s">
        <v>228</v>
      </c>
      <c r="E387" s="2">
        <v>857.166</v>
      </c>
    </row>
    <row r="388" ht="15.75" customHeight="1">
      <c r="B388" s="12">
        <v>43663.0</v>
      </c>
      <c r="C388" s="2">
        <v>202.77</v>
      </c>
      <c r="D388" s="3" t="s">
        <v>229</v>
      </c>
      <c r="E388" s="2">
        <v>734.379</v>
      </c>
    </row>
    <row r="389" ht="15.75" customHeight="1">
      <c r="B389" s="12">
        <v>43664.0</v>
      </c>
      <c r="C389" s="2">
        <v>204.27</v>
      </c>
      <c r="D389" s="3" t="s">
        <v>230</v>
      </c>
      <c r="E389" s="2">
        <v>-297.796</v>
      </c>
    </row>
    <row r="390" ht="15.75" customHeight="1">
      <c r="B390" s="12">
        <v>43665.0</v>
      </c>
      <c r="C390" s="2">
        <v>200.89</v>
      </c>
      <c r="D390" s="3" t="s">
        <v>231</v>
      </c>
      <c r="E390" s="2">
        <v>-956.455</v>
      </c>
    </row>
    <row r="391" ht="15.75" customHeight="1">
      <c r="B391" s="12">
        <v>43668.0</v>
      </c>
      <c r="C391" s="2">
        <v>202.27</v>
      </c>
      <c r="D391" s="3" t="s">
        <v>232</v>
      </c>
      <c r="E391" s="2">
        <v>-1856.618</v>
      </c>
    </row>
    <row r="392" ht="15.75" customHeight="1">
      <c r="B392" s="12">
        <v>43669.0</v>
      </c>
      <c r="C392" s="2">
        <v>202.65</v>
      </c>
      <c r="D392" s="3" t="s">
        <v>233</v>
      </c>
      <c r="E392" s="2">
        <v>-1578.898</v>
      </c>
    </row>
    <row r="393" ht="15.75" customHeight="1">
      <c r="B393" s="12">
        <v>43670.0</v>
      </c>
      <c r="C393" s="2">
        <v>203.03</v>
      </c>
      <c r="D393" s="3" t="s">
        <v>234</v>
      </c>
      <c r="E393" s="2">
        <v>-749.872</v>
      </c>
    </row>
    <row r="394" ht="15.75" customHeight="1">
      <c r="B394" s="12">
        <v>43671.0</v>
      </c>
      <c r="C394" s="2">
        <v>200.86</v>
      </c>
      <c r="D394" s="3" t="s">
        <v>235</v>
      </c>
      <c r="E394" s="2">
        <v>241.093</v>
      </c>
    </row>
    <row r="395" ht="15.75" customHeight="1">
      <c r="B395" s="12">
        <v>43672.0</v>
      </c>
      <c r="C395" s="2">
        <v>203.4</v>
      </c>
      <c r="D395" s="3" t="s">
        <v>236</v>
      </c>
      <c r="E395" s="2">
        <v>-164.881</v>
      </c>
    </row>
    <row r="396" ht="15.75" customHeight="1">
      <c r="B396" s="12">
        <v>43675.0</v>
      </c>
      <c r="C396" s="2">
        <v>201.47</v>
      </c>
      <c r="D396" s="3" t="s">
        <v>237</v>
      </c>
      <c r="E396" s="2">
        <v>1434.485</v>
      </c>
    </row>
    <row r="397" ht="15.75" customHeight="1">
      <c r="B397" s="12">
        <v>43676.0</v>
      </c>
      <c r="C397" s="2">
        <v>202.24</v>
      </c>
      <c r="D397" s="3" t="s">
        <v>238</v>
      </c>
      <c r="E397" s="2">
        <v>527.641</v>
      </c>
    </row>
    <row r="398" ht="15.75" customHeight="1">
      <c r="B398" s="12">
        <v>43677.0</v>
      </c>
      <c r="C398" s="2">
        <v>214.34</v>
      </c>
      <c r="D398" s="3" t="s">
        <v>239</v>
      </c>
      <c r="E398" s="2">
        <v>255.648</v>
      </c>
    </row>
    <row r="399" ht="15.75" customHeight="1">
      <c r="B399" s="12">
        <v>43678.0</v>
      </c>
      <c r="C399" s="2">
        <v>216.05</v>
      </c>
      <c r="D399" s="3">
        <v>43473.0</v>
      </c>
      <c r="E399" s="2">
        <v>-1011.489</v>
      </c>
    </row>
    <row r="400" ht="15.75" customHeight="1">
      <c r="B400" s="12">
        <v>43679.0</v>
      </c>
      <c r="C400" s="2">
        <v>214.3</v>
      </c>
      <c r="D400" s="3">
        <v>43504.0</v>
      </c>
      <c r="E400" s="2">
        <v>-515.989</v>
      </c>
    </row>
    <row r="401" ht="15.75" customHeight="1">
      <c r="B401" s="12">
        <v>43682.0</v>
      </c>
      <c r="C401" s="2">
        <v>202.69</v>
      </c>
      <c r="D401" s="3">
        <v>43593.0</v>
      </c>
      <c r="E401" s="2">
        <v>-3132.213</v>
      </c>
    </row>
    <row r="402" ht="15.75" customHeight="1">
      <c r="B402" s="12">
        <v>43683.0</v>
      </c>
      <c r="C402" s="2">
        <v>206.3</v>
      </c>
      <c r="D402" s="3">
        <v>43624.0</v>
      </c>
      <c r="E402" s="2">
        <v>-5283.116</v>
      </c>
    </row>
    <row r="403" ht="15.75" customHeight="1">
      <c r="B403" s="12">
        <v>43684.0</v>
      </c>
      <c r="C403" s="2">
        <v>208.25</v>
      </c>
      <c r="D403" s="3">
        <v>43654.0</v>
      </c>
      <c r="E403" s="2">
        <v>-3438.645</v>
      </c>
    </row>
    <row r="404" ht="15.75" customHeight="1">
      <c r="B404" s="12">
        <v>43685.0</v>
      </c>
      <c r="C404" s="2">
        <v>214.65</v>
      </c>
      <c r="D404" s="3">
        <v>43685.0</v>
      </c>
      <c r="E404" s="2">
        <v>1655.886</v>
      </c>
    </row>
    <row r="405" ht="15.75" customHeight="1">
      <c r="B405" s="12">
        <v>43686.0</v>
      </c>
      <c r="C405" s="2">
        <v>214.13</v>
      </c>
      <c r="D405" s="3">
        <v>43716.0</v>
      </c>
      <c r="E405" s="2">
        <v>895.02</v>
      </c>
    </row>
    <row r="406" ht="15.75" customHeight="1">
      <c r="B406" s="12">
        <v>43689.0</v>
      </c>
      <c r="C406" s="2">
        <v>212.93</v>
      </c>
      <c r="D406" s="3">
        <v>43807.0</v>
      </c>
      <c r="E406" s="2">
        <v>1020.446</v>
      </c>
    </row>
    <row r="407" ht="15.75" customHeight="1">
      <c r="B407" s="12">
        <v>43690.0</v>
      </c>
      <c r="C407" s="2">
        <v>213.5</v>
      </c>
      <c r="D407" s="3" t="s">
        <v>240</v>
      </c>
      <c r="E407" s="2">
        <v>-691.502</v>
      </c>
    </row>
    <row r="408" ht="15.75" customHeight="1">
      <c r="B408" s="12">
        <v>43691.0</v>
      </c>
      <c r="C408" s="2">
        <v>206.51</v>
      </c>
      <c r="D408" s="3" t="s">
        <v>241</v>
      </c>
      <c r="E408" s="2">
        <v>3172.335</v>
      </c>
    </row>
    <row r="409" ht="15.75" customHeight="1">
      <c r="B409" s="12">
        <v>43692.0</v>
      </c>
      <c r="C409" s="2">
        <v>209.95</v>
      </c>
      <c r="D409" s="3" t="s">
        <v>242</v>
      </c>
      <c r="E409" s="2">
        <v>-2399.104</v>
      </c>
    </row>
    <row r="410" ht="15.75" customHeight="1">
      <c r="B410" s="12">
        <v>43693.0</v>
      </c>
      <c r="C410" s="2">
        <v>214.29</v>
      </c>
      <c r="D410" s="3" t="s">
        <v>243</v>
      </c>
      <c r="E410" s="2">
        <v>-2334.287</v>
      </c>
    </row>
    <row r="411" ht="15.75" customHeight="1">
      <c r="B411" s="12">
        <v>43696.0</v>
      </c>
      <c r="C411" s="2">
        <v>217.53</v>
      </c>
      <c r="D411" s="3" t="s">
        <v>244</v>
      </c>
      <c r="E411" s="2">
        <v>592.06</v>
      </c>
    </row>
    <row r="412" ht="15.75" customHeight="1">
      <c r="B412" s="12">
        <v>43697.0</v>
      </c>
      <c r="C412" s="2">
        <v>216.64</v>
      </c>
      <c r="D412" s="3" t="s">
        <v>245</v>
      </c>
      <c r="E412" s="2">
        <v>1008.475</v>
      </c>
    </row>
    <row r="413" ht="15.75" customHeight="1">
      <c r="B413" s="12">
        <v>43698.0</v>
      </c>
      <c r="C413" s="2">
        <v>219.04</v>
      </c>
      <c r="D413" s="3" t="s">
        <v>246</v>
      </c>
      <c r="E413" s="2">
        <v>-72.506</v>
      </c>
    </row>
    <row r="414" ht="15.75" customHeight="1">
      <c r="B414" s="12">
        <v>43699.0</v>
      </c>
      <c r="C414" s="2">
        <v>216.77</v>
      </c>
      <c r="D414" s="3" t="s">
        <v>247</v>
      </c>
      <c r="E414" s="2">
        <v>-570.222</v>
      </c>
    </row>
    <row r="415" ht="15.75" customHeight="1">
      <c r="B415" s="12">
        <v>43700.0</v>
      </c>
      <c r="C415" s="2">
        <v>210.4</v>
      </c>
      <c r="D415" s="3" t="s">
        <v>248</v>
      </c>
      <c r="E415" s="2">
        <v>160.755</v>
      </c>
    </row>
    <row r="416" ht="15.75" customHeight="1">
      <c r="B416" s="12">
        <v>43703.0</v>
      </c>
      <c r="C416" s="2">
        <v>212.26</v>
      </c>
      <c r="D416" s="3" t="s">
        <v>249</v>
      </c>
      <c r="E416" s="2">
        <v>-540.97</v>
      </c>
    </row>
    <row r="417" ht="15.75" customHeight="1">
      <c r="B417" s="12">
        <v>43704.0</v>
      </c>
      <c r="C417" s="2">
        <v>213.27</v>
      </c>
      <c r="D417" s="3" t="s">
        <v>250</v>
      </c>
      <c r="E417" s="2">
        <v>115.149</v>
      </c>
    </row>
    <row r="418" ht="15.75" customHeight="1">
      <c r="B418" s="12">
        <v>43705.0</v>
      </c>
      <c r="C418" s="2">
        <v>214.36</v>
      </c>
      <c r="D418" s="3" t="s">
        <v>251</v>
      </c>
      <c r="E418" s="2">
        <v>516.517</v>
      </c>
    </row>
    <row r="419" ht="15.75" customHeight="1">
      <c r="B419" s="12">
        <v>43706.0</v>
      </c>
      <c r="C419" s="2">
        <v>216.36</v>
      </c>
      <c r="D419" s="3" t="s">
        <v>252</v>
      </c>
      <c r="E419" s="2">
        <v>-129.976</v>
      </c>
    </row>
    <row r="420" ht="15.75" customHeight="1">
      <c r="B420" s="12">
        <v>43707.0</v>
      </c>
      <c r="C420" s="2">
        <v>215.58</v>
      </c>
      <c r="D420" s="3" t="s">
        <v>253</v>
      </c>
      <c r="E420" s="2">
        <v>453.432</v>
      </c>
    </row>
    <row r="421" ht="15.75" customHeight="1">
      <c r="B421" s="12">
        <v>43711.0</v>
      </c>
      <c r="C421" s="2">
        <v>213.14</v>
      </c>
      <c r="D421" s="3">
        <v>43533.0</v>
      </c>
      <c r="E421" s="2">
        <v>-190.295</v>
      </c>
    </row>
    <row r="422" ht="15.75" customHeight="1">
      <c r="B422" s="12">
        <v>43712.0</v>
      </c>
      <c r="C422" s="2">
        <v>213.7</v>
      </c>
      <c r="D422" s="3">
        <v>43564.0</v>
      </c>
      <c r="E422" s="2">
        <v>-1468.379</v>
      </c>
    </row>
    <row r="423" ht="15.75" customHeight="1">
      <c r="B423" s="12">
        <v>43713.0</v>
      </c>
      <c r="C423" s="2">
        <v>219.58</v>
      </c>
      <c r="D423" s="3">
        <v>43594.0</v>
      </c>
      <c r="E423" s="2">
        <v>661.35</v>
      </c>
    </row>
    <row r="424" ht="15.75" customHeight="1">
      <c r="B424" s="12">
        <v>43714.0</v>
      </c>
      <c r="C424" s="2">
        <v>220.54</v>
      </c>
      <c r="D424" s="3">
        <v>43625.0</v>
      </c>
      <c r="E424" s="2">
        <v>1355.039</v>
      </c>
    </row>
    <row r="425" ht="15.75" customHeight="1">
      <c r="B425" s="12">
        <v>43717.0</v>
      </c>
      <c r="C425" s="2">
        <v>217.37</v>
      </c>
      <c r="D425" s="3">
        <v>43717.0</v>
      </c>
      <c r="E425" s="2">
        <v>953.889</v>
      </c>
    </row>
    <row r="426" ht="15.75" customHeight="1">
      <c r="B426" s="12">
        <v>43718.0</v>
      </c>
      <c r="C426" s="2">
        <v>211.46</v>
      </c>
      <c r="D426" s="3">
        <v>43747.0</v>
      </c>
      <c r="E426" s="2">
        <v>3562.122</v>
      </c>
    </row>
    <row r="427" ht="15.75" customHeight="1">
      <c r="B427" s="12">
        <v>43719.0</v>
      </c>
      <c r="C427" s="2">
        <v>213.09</v>
      </c>
      <c r="D427" s="3">
        <v>43778.0</v>
      </c>
      <c r="E427" s="2">
        <v>1148.059</v>
      </c>
    </row>
    <row r="428" ht="15.75" customHeight="1">
      <c r="B428" s="12">
        <v>43720.0</v>
      </c>
      <c r="C428" s="2">
        <v>212.98</v>
      </c>
      <c r="D428" s="3">
        <v>43808.0</v>
      </c>
      <c r="E428" s="2">
        <v>285.341</v>
      </c>
    </row>
    <row r="429" ht="15.75" customHeight="1">
      <c r="B429" s="12">
        <v>43721.0</v>
      </c>
      <c r="C429" s="2">
        <v>212.28</v>
      </c>
      <c r="D429" s="3" t="s">
        <v>254</v>
      </c>
      <c r="E429" s="2">
        <v>135.569</v>
      </c>
    </row>
    <row r="430" ht="15.75" customHeight="1">
      <c r="B430" s="12">
        <v>43724.0</v>
      </c>
      <c r="C430" s="2">
        <v>213.33</v>
      </c>
      <c r="D430" s="3" t="s">
        <v>255</v>
      </c>
      <c r="E430" s="2">
        <v>5525.725</v>
      </c>
    </row>
    <row r="431" ht="15.75" customHeight="1">
      <c r="B431" s="12">
        <v>43725.0</v>
      </c>
      <c r="C431" s="2">
        <v>218.16</v>
      </c>
      <c r="D431" s="3" t="s">
        <v>256</v>
      </c>
      <c r="E431" s="2">
        <v>-6154.035</v>
      </c>
    </row>
    <row r="432" ht="15.75" customHeight="1">
      <c r="B432" s="12">
        <v>43726.0</v>
      </c>
      <c r="C432" s="2">
        <v>216.76</v>
      </c>
      <c r="D432" s="3" t="s">
        <v>257</v>
      </c>
      <c r="E432" s="2">
        <v>-30.097</v>
      </c>
    </row>
    <row r="433" ht="15.75" customHeight="1">
      <c r="B433" s="12">
        <v>43727.0</v>
      </c>
      <c r="C433" s="2">
        <v>216.57</v>
      </c>
      <c r="D433" s="3" t="s">
        <v>258</v>
      </c>
      <c r="E433" s="2">
        <v>1866.652</v>
      </c>
    </row>
    <row r="434" ht="15.75" customHeight="1">
      <c r="B434" s="12">
        <v>43728.0</v>
      </c>
      <c r="C434" s="2">
        <v>214.08</v>
      </c>
      <c r="D434" s="3" t="s">
        <v>259</v>
      </c>
      <c r="E434" s="2">
        <v>-4335.78</v>
      </c>
    </row>
    <row r="435" ht="15.75" customHeight="1">
      <c r="B435" s="12">
        <v>43731.0</v>
      </c>
      <c r="C435" s="2">
        <v>215.38</v>
      </c>
      <c r="D435" s="3" t="s">
        <v>260</v>
      </c>
      <c r="E435" s="2">
        <v>-14.913</v>
      </c>
    </row>
    <row r="436" ht="15.75" customHeight="1">
      <c r="B436" s="12">
        <v>43732.0</v>
      </c>
      <c r="C436" s="2">
        <v>210.58</v>
      </c>
      <c r="D436" s="3" t="s">
        <v>261</v>
      </c>
      <c r="E436" s="2">
        <v>2430.561</v>
      </c>
    </row>
    <row r="437" ht="15.75" customHeight="1">
      <c r="B437" s="12">
        <v>43733.0</v>
      </c>
      <c r="C437" s="2">
        <v>213.73</v>
      </c>
      <c r="D437" s="3" t="s">
        <v>262</v>
      </c>
      <c r="E437" s="2">
        <v>2617.301</v>
      </c>
    </row>
    <row r="438" ht="15.75" customHeight="1">
      <c r="B438" s="12">
        <v>43734.0</v>
      </c>
      <c r="C438" s="2">
        <v>213.18</v>
      </c>
      <c r="D438" s="3" t="s">
        <v>263</v>
      </c>
      <c r="E438" s="2">
        <v>1413.421</v>
      </c>
    </row>
    <row r="439" ht="15.75" customHeight="1">
      <c r="B439" s="12">
        <v>43735.0</v>
      </c>
      <c r="C439" s="2">
        <v>205.88</v>
      </c>
      <c r="D439" s="3" t="s">
        <v>264</v>
      </c>
      <c r="E439" s="2">
        <v>-282.013</v>
      </c>
    </row>
    <row r="440" ht="15.75" customHeight="1">
      <c r="B440" s="12">
        <v>43738.0</v>
      </c>
      <c r="C440" s="2">
        <v>204.83</v>
      </c>
      <c r="D440" s="3" t="s">
        <v>265</v>
      </c>
      <c r="E440" s="2">
        <v>-1771.915</v>
      </c>
    </row>
    <row r="441" ht="15.75" customHeight="1">
      <c r="B441" s="12">
        <v>43739.0</v>
      </c>
      <c r="C441" s="2">
        <v>201.49</v>
      </c>
      <c r="D441" s="3">
        <v>43475.0</v>
      </c>
      <c r="E441" s="2">
        <v>727.217</v>
      </c>
    </row>
    <row r="442" ht="15.75" customHeight="1">
      <c r="B442" s="12">
        <v>43740.0</v>
      </c>
      <c r="C442" s="2">
        <v>196.81</v>
      </c>
      <c r="D442" s="3">
        <v>43506.0</v>
      </c>
      <c r="E442" s="2">
        <v>58.639</v>
      </c>
    </row>
    <row r="443" ht="15.75" customHeight="1">
      <c r="B443" s="12">
        <v>43741.0</v>
      </c>
      <c r="C443" s="2">
        <v>199.56</v>
      </c>
      <c r="D443" s="3">
        <v>43534.0</v>
      </c>
      <c r="E443" s="2">
        <v>-3181.788</v>
      </c>
    </row>
    <row r="444" ht="15.75" customHeight="1">
      <c r="B444" s="12">
        <v>43742.0</v>
      </c>
      <c r="C444" s="2">
        <v>203.56</v>
      </c>
      <c r="D444" s="3">
        <v>43565.0</v>
      </c>
      <c r="E444" s="2">
        <v>-2641.832</v>
      </c>
    </row>
    <row r="445" ht="15.75" customHeight="1">
      <c r="B445" s="12">
        <v>43745.0</v>
      </c>
      <c r="C445" s="2">
        <v>208.21</v>
      </c>
      <c r="D445" s="3">
        <v>43656.0</v>
      </c>
      <c r="E445" s="2">
        <v>1604.68</v>
      </c>
    </row>
    <row r="446" ht="15.75" customHeight="1">
      <c r="B446" s="12">
        <v>43746.0</v>
      </c>
      <c r="C446" s="2">
        <v>205.76</v>
      </c>
      <c r="D446" s="3">
        <v>43687.0</v>
      </c>
      <c r="E446" s="2">
        <v>952.637</v>
      </c>
    </row>
    <row r="447" ht="15.75" customHeight="1">
      <c r="B447" s="12">
        <v>43747.0</v>
      </c>
      <c r="C447" s="2">
        <v>209.65</v>
      </c>
      <c r="D447" s="3">
        <v>43718.0</v>
      </c>
      <c r="E447" s="2">
        <v>-1529.399</v>
      </c>
    </row>
    <row r="448" ht="15.75" customHeight="1">
      <c r="B448" s="12">
        <v>43748.0</v>
      </c>
      <c r="C448" s="2">
        <v>211.05</v>
      </c>
      <c r="D448" s="3">
        <v>43748.0</v>
      </c>
      <c r="E448" s="2">
        <v>524.31</v>
      </c>
    </row>
    <row r="449" ht="15.75" customHeight="1">
      <c r="B449" s="12">
        <v>43749.0</v>
      </c>
      <c r="C449" s="2">
        <v>214.1</v>
      </c>
      <c r="D449" s="3">
        <v>43779.0</v>
      </c>
      <c r="E449" s="2">
        <v>586.314</v>
      </c>
    </row>
    <row r="450" ht="15.75" customHeight="1">
      <c r="B450" s="12">
        <v>43752.0</v>
      </c>
      <c r="C450" s="2">
        <v>214.47</v>
      </c>
      <c r="D450" s="3" t="s">
        <v>266</v>
      </c>
      <c r="E450" s="2">
        <v>2045.076</v>
      </c>
    </row>
    <row r="451" ht="15.75" customHeight="1">
      <c r="B451" s="12">
        <v>43753.0</v>
      </c>
      <c r="C451" s="2">
        <v>218.69</v>
      </c>
      <c r="D451" s="3" t="s">
        <v>267</v>
      </c>
      <c r="E451" s="2">
        <v>-562.355</v>
      </c>
    </row>
    <row r="452" ht="15.75" customHeight="1">
      <c r="B452" s="12">
        <v>43754.0</v>
      </c>
      <c r="C452" s="2">
        <v>217.15</v>
      </c>
      <c r="D452" s="3" t="s">
        <v>268</v>
      </c>
      <c r="E452" s="2">
        <v>553.005</v>
      </c>
    </row>
    <row r="453" ht="15.75" customHeight="1">
      <c r="B453" s="12">
        <v>43755.0</v>
      </c>
      <c r="C453" s="2">
        <v>218.77</v>
      </c>
      <c r="D453" s="3" t="s">
        <v>269</v>
      </c>
      <c r="E453" s="2">
        <v>-581.77</v>
      </c>
    </row>
    <row r="454" ht="15.75" customHeight="1">
      <c r="B454" s="12">
        <v>43756.0</v>
      </c>
      <c r="C454" s="2">
        <v>217.3</v>
      </c>
      <c r="D454" s="3" t="s">
        <v>270</v>
      </c>
      <c r="E454" s="2">
        <v>-284.229</v>
      </c>
    </row>
    <row r="455" ht="15.75" customHeight="1">
      <c r="B455" s="12">
        <v>43759.0</v>
      </c>
      <c r="C455" s="2">
        <v>219.29</v>
      </c>
      <c r="D455" s="3" t="s">
        <v>271</v>
      </c>
      <c r="E455" s="2">
        <v>-2279.865</v>
      </c>
    </row>
    <row r="456" ht="15.75" customHeight="1">
      <c r="B456" s="12">
        <v>43760.0</v>
      </c>
      <c r="C456" s="2">
        <v>213.2</v>
      </c>
      <c r="D456" s="3" t="s">
        <v>272</v>
      </c>
      <c r="E456" s="2">
        <v>930.238</v>
      </c>
    </row>
    <row r="457" ht="15.75" customHeight="1">
      <c r="B457" s="12">
        <v>43761.0</v>
      </c>
      <c r="C457" s="2">
        <v>211.97</v>
      </c>
      <c r="D457" s="3" t="s">
        <v>273</v>
      </c>
      <c r="E457" s="2">
        <v>2167.86</v>
      </c>
    </row>
    <row r="458" ht="15.75" customHeight="1">
      <c r="B458" s="12">
        <v>43762.0</v>
      </c>
      <c r="C458" s="2">
        <v>215.58</v>
      </c>
      <c r="D458" s="3" t="s">
        <v>274</v>
      </c>
      <c r="E458" s="2">
        <v>-644.732</v>
      </c>
    </row>
    <row r="459" ht="15.75" customHeight="1">
      <c r="B459" s="12">
        <v>43763.0</v>
      </c>
      <c r="C459" s="2">
        <v>216.01</v>
      </c>
      <c r="D459" s="3" t="s">
        <v>275</v>
      </c>
      <c r="E459" s="2">
        <v>510.767</v>
      </c>
    </row>
    <row r="460" ht="15.75" customHeight="1">
      <c r="B460" s="12">
        <v>43766.0</v>
      </c>
      <c r="C460" s="2">
        <v>216.29</v>
      </c>
      <c r="D460" s="3" t="s">
        <v>276</v>
      </c>
      <c r="E460" s="2">
        <v>-1191.627</v>
      </c>
    </row>
    <row r="461" ht="15.75" customHeight="1">
      <c r="B461" s="12">
        <v>43767.0</v>
      </c>
      <c r="C461" s="2">
        <v>220.4</v>
      </c>
      <c r="D461" s="3" t="s">
        <v>277</v>
      </c>
      <c r="E461" s="2">
        <v>530.88</v>
      </c>
    </row>
    <row r="462" ht="15.75" customHeight="1">
      <c r="B462" s="12">
        <v>43768.0</v>
      </c>
      <c r="C462" s="2">
        <v>218.24</v>
      </c>
      <c r="D462" s="3" t="s">
        <v>278</v>
      </c>
      <c r="E462" s="2">
        <v>-1682.259</v>
      </c>
    </row>
    <row r="463" ht="15.75" customHeight="1">
      <c r="B463" s="12">
        <v>43769.0</v>
      </c>
      <c r="C463" s="2">
        <v>220.69</v>
      </c>
      <c r="D463" s="3" t="s">
        <v>279</v>
      </c>
      <c r="E463" s="2">
        <v>-547.414</v>
      </c>
    </row>
    <row r="464" ht="15.75" customHeight="1">
      <c r="B464" s="12">
        <v>43770.0</v>
      </c>
      <c r="C464" s="2">
        <v>220.5</v>
      </c>
      <c r="D464" s="3">
        <v>43476.0</v>
      </c>
      <c r="E464" s="2">
        <v>-712.566</v>
      </c>
    </row>
    <row r="465" ht="15.75" customHeight="1">
      <c r="B465" s="12">
        <v>43773.0</v>
      </c>
      <c r="C465" s="2">
        <v>218.0</v>
      </c>
      <c r="D465" s="3">
        <v>43566.0</v>
      </c>
      <c r="E465" s="2">
        <v>2097.271</v>
      </c>
    </row>
    <row r="466" ht="15.75" customHeight="1">
      <c r="B466" s="12">
        <v>43774.0</v>
      </c>
      <c r="C466" s="2">
        <v>213.06</v>
      </c>
      <c r="D466" s="3">
        <v>43596.0</v>
      </c>
      <c r="E466" s="2">
        <v>-322.673</v>
      </c>
    </row>
    <row r="467" ht="15.75" customHeight="1">
      <c r="B467" s="12">
        <v>43775.0</v>
      </c>
      <c r="C467" s="2">
        <v>215.8</v>
      </c>
      <c r="D467" s="3">
        <v>43627.0</v>
      </c>
      <c r="E467" s="2">
        <v>675.28</v>
      </c>
    </row>
    <row r="468" ht="15.75" customHeight="1">
      <c r="B468" s="12">
        <v>43776.0</v>
      </c>
      <c r="C468" s="2">
        <v>218.27</v>
      </c>
      <c r="D468" s="3">
        <v>43657.0</v>
      </c>
      <c r="E468" s="2">
        <v>-568.287</v>
      </c>
    </row>
    <row r="469" ht="15.75" customHeight="1">
      <c r="B469" s="12">
        <v>43777.0</v>
      </c>
      <c r="C469" s="2">
        <v>218.13</v>
      </c>
      <c r="D469" s="3">
        <v>43688.0</v>
      </c>
      <c r="E469" s="2">
        <v>-1171.025</v>
      </c>
    </row>
    <row r="470" ht="15.75" customHeight="1">
      <c r="B470" s="12">
        <v>43780.0</v>
      </c>
      <c r="C470" s="2">
        <v>218.05</v>
      </c>
      <c r="D470" s="3">
        <v>43780.0</v>
      </c>
      <c r="E470" s="2">
        <v>648.913</v>
      </c>
    </row>
    <row r="471" ht="15.75" customHeight="1">
      <c r="B471" s="12">
        <v>43781.0</v>
      </c>
      <c r="C471" s="2">
        <v>217.46</v>
      </c>
      <c r="D471" s="3">
        <v>43810.0</v>
      </c>
      <c r="E471" s="2">
        <v>-971.458</v>
      </c>
    </row>
    <row r="472" ht="15.75" customHeight="1">
      <c r="B472" s="12">
        <v>43782.0</v>
      </c>
      <c r="C472" s="2">
        <v>218.74</v>
      </c>
      <c r="D472" s="3" t="s">
        <v>280</v>
      </c>
      <c r="E472" s="2">
        <v>-556.015</v>
      </c>
    </row>
    <row r="473" ht="15.75" customHeight="1">
      <c r="B473" s="12">
        <v>43783.0</v>
      </c>
      <c r="C473" s="2">
        <v>218.86</v>
      </c>
      <c r="D473" s="3" t="s">
        <v>281</v>
      </c>
      <c r="E473" s="2">
        <v>139.107</v>
      </c>
    </row>
    <row r="474" ht="15.75" customHeight="1">
      <c r="B474" s="12">
        <v>43784.0</v>
      </c>
      <c r="C474" s="2">
        <v>220.15</v>
      </c>
      <c r="D474" s="3" t="s">
        <v>282</v>
      </c>
      <c r="E474" s="2">
        <v>-1980.558</v>
      </c>
    </row>
    <row r="475" ht="15.75" customHeight="1">
      <c r="B475" s="12">
        <v>43787.0</v>
      </c>
      <c r="C475" s="2">
        <v>221.38</v>
      </c>
      <c r="D475" s="3" t="s">
        <v>283</v>
      </c>
      <c r="E475" s="2">
        <v>-748.538</v>
      </c>
    </row>
    <row r="476" ht="15.75" customHeight="1">
      <c r="B476" s="12">
        <v>43788.0</v>
      </c>
      <c r="C476" s="2">
        <v>223.87</v>
      </c>
      <c r="D476" s="3" t="s">
        <v>284</v>
      </c>
      <c r="E476" s="2">
        <v>-62.41</v>
      </c>
    </row>
    <row r="477" ht="15.75" customHeight="1">
      <c r="B477" s="12">
        <v>43789.0</v>
      </c>
      <c r="C477" s="2">
        <v>223.91</v>
      </c>
      <c r="D477" s="3" t="s">
        <v>285</v>
      </c>
      <c r="E477" s="2">
        <v>779.713</v>
      </c>
    </row>
    <row r="478" ht="15.75" customHeight="1">
      <c r="B478" s="12">
        <v>43790.0</v>
      </c>
      <c r="C478" s="2">
        <v>224.14</v>
      </c>
      <c r="D478" s="3" t="s">
        <v>286</v>
      </c>
      <c r="E478" s="2">
        <v>1103.256</v>
      </c>
    </row>
    <row r="479" ht="15.75" customHeight="1">
      <c r="B479" s="12">
        <v>43791.0</v>
      </c>
      <c r="C479" s="2">
        <v>222.95</v>
      </c>
      <c r="D479" s="3" t="s">
        <v>287</v>
      </c>
      <c r="E479" s="2">
        <v>915.407</v>
      </c>
    </row>
    <row r="480" ht="15.75" customHeight="1">
      <c r="B480" s="12">
        <v>43794.0</v>
      </c>
      <c r="C480" s="2">
        <v>225.74</v>
      </c>
      <c r="D480" s="3" t="s">
        <v>288</v>
      </c>
      <c r="E480" s="2">
        <v>699.708</v>
      </c>
    </row>
    <row r="481" ht="15.75" customHeight="1">
      <c r="B481" s="12">
        <v>43795.0</v>
      </c>
      <c r="C481" s="2">
        <v>226.73</v>
      </c>
      <c r="D481" s="3" t="s">
        <v>289</v>
      </c>
      <c r="E481" s="2">
        <v>1707.733</v>
      </c>
    </row>
    <row r="482" ht="15.75" customHeight="1">
      <c r="B482" s="12">
        <v>43796.0</v>
      </c>
      <c r="C482" s="2">
        <v>226.53</v>
      </c>
      <c r="D482" s="3" t="s">
        <v>290</v>
      </c>
      <c r="E482" s="2">
        <v>-314.038</v>
      </c>
    </row>
    <row r="483" ht="15.75" customHeight="1">
      <c r="B483" s="12">
        <v>43798.0</v>
      </c>
      <c r="C483" s="2">
        <v>226.67</v>
      </c>
      <c r="D483" s="3" t="s">
        <v>291</v>
      </c>
      <c r="E483" s="2">
        <v>2601.892</v>
      </c>
    </row>
    <row r="484" ht="15.75" customHeight="1">
      <c r="B484" s="12">
        <v>43801.0</v>
      </c>
      <c r="C484" s="2">
        <v>225.2</v>
      </c>
      <c r="D484" s="3">
        <v>43508.0</v>
      </c>
      <c r="E484" s="2">
        <v>1963.67</v>
      </c>
    </row>
    <row r="485" ht="15.75" customHeight="1">
      <c r="B485" s="12">
        <v>43802.0</v>
      </c>
      <c r="C485" s="2">
        <v>224.8</v>
      </c>
      <c r="D485" s="3">
        <v>43536.0</v>
      </c>
      <c r="E485" s="2">
        <v>2834.596</v>
      </c>
    </row>
    <row r="486" ht="15.75" customHeight="1">
      <c r="B486" s="12">
        <v>43803.0</v>
      </c>
      <c r="C486" s="2">
        <v>226.8</v>
      </c>
      <c r="D486" s="3">
        <v>43567.0</v>
      </c>
      <c r="E486" s="2">
        <v>-1346.074</v>
      </c>
    </row>
    <row r="487" ht="15.75" customHeight="1">
      <c r="B487" s="12">
        <v>43804.0</v>
      </c>
      <c r="C487" s="2">
        <v>229.36</v>
      </c>
      <c r="D487" s="3">
        <v>43597.0</v>
      </c>
      <c r="E487" s="2">
        <v>-934.271</v>
      </c>
    </row>
    <row r="488" ht="15.75" customHeight="1">
      <c r="B488" s="12">
        <v>43805.0</v>
      </c>
      <c r="C488" s="2">
        <v>231.77</v>
      </c>
      <c r="D488" s="3">
        <v>43628.0</v>
      </c>
      <c r="E488" s="2">
        <v>311.975</v>
      </c>
    </row>
    <row r="489" ht="15.75" customHeight="1">
      <c r="B489" s="12">
        <v>43808.0</v>
      </c>
      <c r="C489" s="2">
        <v>230.55</v>
      </c>
      <c r="D489" s="3">
        <v>43720.0</v>
      </c>
      <c r="E489" s="2">
        <v>330.569</v>
      </c>
    </row>
    <row r="490" ht="15.75" customHeight="1">
      <c r="B490" s="12">
        <v>43809.0</v>
      </c>
      <c r="C490" s="2">
        <v>231.05</v>
      </c>
      <c r="D490" s="3">
        <v>43750.0</v>
      </c>
      <c r="E490" s="2">
        <v>1224.062</v>
      </c>
    </row>
    <row r="491" ht="15.75" customHeight="1">
      <c r="B491" s="12">
        <v>43810.0</v>
      </c>
      <c r="C491" s="2">
        <v>233.25</v>
      </c>
      <c r="D491" s="3">
        <v>43781.0</v>
      </c>
      <c r="E491" s="2">
        <v>-956.263</v>
      </c>
    </row>
    <row r="492" ht="15.75" customHeight="1">
      <c r="B492" s="12">
        <v>43811.0</v>
      </c>
      <c r="C492" s="2">
        <v>234.33</v>
      </c>
      <c r="D492" s="3">
        <v>43811.0</v>
      </c>
      <c r="E492" s="2">
        <v>880.432</v>
      </c>
    </row>
    <row r="493" ht="15.75" customHeight="1">
      <c r="B493" s="12">
        <v>43812.0</v>
      </c>
      <c r="C493" s="2">
        <v>235.08</v>
      </c>
      <c r="D493" s="3" t="s">
        <v>292</v>
      </c>
      <c r="E493" s="2">
        <v>2664.234</v>
      </c>
    </row>
    <row r="494" ht="15.75" customHeight="1">
      <c r="B494" s="12">
        <v>43815.0</v>
      </c>
      <c r="C494" s="2">
        <v>236.1</v>
      </c>
      <c r="D494" s="3" t="s">
        <v>293</v>
      </c>
      <c r="E494" s="2">
        <v>1316.571</v>
      </c>
    </row>
    <row r="495" ht="15.75" customHeight="1">
      <c r="B495" s="12">
        <v>43816.0</v>
      </c>
      <c r="C495" s="2">
        <v>235.36</v>
      </c>
      <c r="D495" s="3" t="s">
        <v>294</v>
      </c>
      <c r="E495" s="2">
        <v>-1677.442</v>
      </c>
    </row>
    <row r="496" ht="15.75" customHeight="1">
      <c r="B496" s="12">
        <v>43817.0</v>
      </c>
      <c r="C496" s="2">
        <v>236.48</v>
      </c>
      <c r="D496" s="3" t="s">
        <v>295</v>
      </c>
      <c r="E496" s="2">
        <v>-383.54</v>
      </c>
    </row>
    <row r="497" ht="15.75" customHeight="1">
      <c r="B497" s="12">
        <v>43818.0</v>
      </c>
      <c r="C497" s="2">
        <v>238.2</v>
      </c>
      <c r="D497" s="3" t="s">
        <v>296</v>
      </c>
      <c r="E497" s="2">
        <v>-1853.127</v>
      </c>
    </row>
    <row r="498" ht="15.75" customHeight="1">
      <c r="B498" s="12">
        <v>43819.0</v>
      </c>
      <c r="C498" s="2">
        <v>238.14</v>
      </c>
      <c r="D498" s="3" t="s">
        <v>297</v>
      </c>
      <c r="E498" s="2">
        <v>-5022.763</v>
      </c>
    </row>
    <row r="499" ht="15.75" customHeight="1">
      <c r="B499" s="12">
        <v>43822.0</v>
      </c>
      <c r="C499" s="2">
        <v>237.06</v>
      </c>
      <c r="D499" s="3" t="s">
        <v>298</v>
      </c>
      <c r="E499" s="2">
        <v>11153.657</v>
      </c>
    </row>
    <row r="500" ht="15.75" customHeight="1">
      <c r="B500" s="12">
        <v>43823.0</v>
      </c>
      <c r="C500" s="2">
        <v>238.18</v>
      </c>
      <c r="D500" s="3" t="s">
        <v>299</v>
      </c>
      <c r="E500" s="2">
        <v>-2698.459</v>
      </c>
    </row>
    <row r="501" ht="15.75" customHeight="1">
      <c r="B501" s="12">
        <v>43825.0</v>
      </c>
      <c r="C501" s="2">
        <v>239.06</v>
      </c>
      <c r="D501" s="3" t="s">
        <v>300</v>
      </c>
      <c r="E501" s="2">
        <v>16.06</v>
      </c>
    </row>
    <row r="502" ht="15.75" customHeight="1">
      <c r="B502" s="12">
        <v>43826.0</v>
      </c>
      <c r="C502" s="2">
        <v>239.3</v>
      </c>
      <c r="D502" s="3" t="s">
        <v>301</v>
      </c>
      <c r="E502" s="2">
        <v>500.465</v>
      </c>
    </row>
    <row r="503" ht="15.75" customHeight="1">
      <c r="B503" s="12">
        <v>43829.0</v>
      </c>
      <c r="C503" s="2">
        <v>237.66</v>
      </c>
      <c r="D503" s="3" t="s">
        <v>302</v>
      </c>
      <c r="E503" s="2">
        <v>2292.543</v>
      </c>
    </row>
    <row r="504" ht="15.75" customHeight="1">
      <c r="B504" s="12">
        <v>43830.0</v>
      </c>
      <c r="C504" s="2">
        <v>237.41</v>
      </c>
      <c r="D504" s="3" t="s">
        <v>303</v>
      </c>
      <c r="E504" s="2">
        <v>224.747</v>
      </c>
    </row>
    <row r="505" ht="15.75" customHeight="1">
      <c r="B505" s="12">
        <v>43832.0</v>
      </c>
      <c r="C505" s="2">
        <v>241.72</v>
      </c>
      <c r="D505" s="3">
        <v>43862.0</v>
      </c>
      <c r="E505" s="2">
        <v>4572.924</v>
      </c>
    </row>
    <row r="506" ht="15.75" customHeight="1">
      <c r="B506" s="12">
        <v>43833.0</v>
      </c>
      <c r="C506" s="2">
        <v>241.12</v>
      </c>
      <c r="D506" s="3">
        <v>43891.0</v>
      </c>
      <c r="E506" s="2">
        <v>1071.758</v>
      </c>
    </row>
    <row r="507" ht="15.75" customHeight="1">
      <c r="B507" s="12">
        <v>43836.0</v>
      </c>
      <c r="C507" s="2">
        <v>241.87</v>
      </c>
      <c r="D507" s="3">
        <v>43983.0</v>
      </c>
      <c r="E507" s="2">
        <v>-1273.921</v>
      </c>
    </row>
    <row r="508" ht="15.75" customHeight="1">
      <c r="B508" s="12">
        <v>43837.0</v>
      </c>
      <c r="C508" s="2">
        <v>241.0</v>
      </c>
      <c r="D508" s="3">
        <v>44013.0</v>
      </c>
      <c r="E508" s="2">
        <v>-2346.471</v>
      </c>
    </row>
    <row r="509" ht="15.75" customHeight="1">
      <c r="B509" s="12">
        <v>43838.0</v>
      </c>
      <c r="C509" s="2">
        <v>245.62</v>
      </c>
      <c r="D509" s="3">
        <v>44044.0</v>
      </c>
      <c r="E509" s="2">
        <v>16.139</v>
      </c>
    </row>
    <row r="510" ht="15.75" customHeight="1">
      <c r="B510" s="12">
        <v>43839.0</v>
      </c>
      <c r="C510" s="2">
        <v>248.85</v>
      </c>
      <c r="D510" s="3">
        <v>44075.0</v>
      </c>
      <c r="E510" s="2">
        <v>1427.215</v>
      </c>
    </row>
    <row r="511" ht="15.75" customHeight="1">
      <c r="B511" s="12">
        <v>43840.0</v>
      </c>
      <c r="C511" s="2">
        <v>248.03</v>
      </c>
      <c r="D511" s="3">
        <v>44105.0</v>
      </c>
      <c r="E511" s="2">
        <v>2661.882</v>
      </c>
    </row>
    <row r="512" ht="15.75" customHeight="1">
      <c r="B512" s="12">
        <v>43843.0</v>
      </c>
      <c r="C512" s="2">
        <v>251.49</v>
      </c>
      <c r="D512" s="3" t="s">
        <v>304</v>
      </c>
      <c r="E512" s="2">
        <v>-1774.935</v>
      </c>
    </row>
    <row r="513" ht="15.75" customHeight="1">
      <c r="B513" s="12">
        <v>43844.0</v>
      </c>
      <c r="C513" s="2">
        <v>249.43</v>
      </c>
      <c r="D513" s="3" t="s">
        <v>305</v>
      </c>
      <c r="E513" s="2">
        <v>-16.397</v>
      </c>
    </row>
    <row r="514" ht="15.75" customHeight="1">
      <c r="B514" s="12">
        <v>43845.0</v>
      </c>
      <c r="C514" s="2">
        <v>253.03</v>
      </c>
      <c r="D514" s="3" t="s">
        <v>306</v>
      </c>
      <c r="E514" s="2">
        <v>-376.603</v>
      </c>
    </row>
    <row r="515" ht="15.75" customHeight="1">
      <c r="B515" s="12">
        <v>43846.0</v>
      </c>
      <c r="C515" s="2">
        <v>256.05</v>
      </c>
      <c r="D515" s="3" t="s">
        <v>307</v>
      </c>
      <c r="E515" s="2">
        <v>-1837.34</v>
      </c>
    </row>
    <row r="516" ht="15.75" customHeight="1">
      <c r="B516" s="12">
        <v>43847.0</v>
      </c>
      <c r="C516" s="2">
        <v>257.63</v>
      </c>
      <c r="D516" s="3" t="s">
        <v>308</v>
      </c>
      <c r="E516" s="2">
        <v>479.733</v>
      </c>
    </row>
    <row r="517" ht="15.75" customHeight="1">
      <c r="B517" s="12">
        <v>43851.0</v>
      </c>
      <c r="C517" s="2">
        <v>256.34</v>
      </c>
      <c r="D517" s="3" t="s">
        <v>309</v>
      </c>
      <c r="E517" s="2">
        <v>-531.41</v>
      </c>
    </row>
    <row r="518" ht="15.75" customHeight="1">
      <c r="B518" s="12">
        <v>43852.0</v>
      </c>
      <c r="C518" s="2">
        <v>257.47</v>
      </c>
      <c r="D518" s="3" t="s">
        <v>310</v>
      </c>
      <c r="E518" s="2">
        <v>-977.199</v>
      </c>
    </row>
    <row r="519" ht="15.75" customHeight="1">
      <c r="B519" s="12">
        <v>43853.0</v>
      </c>
      <c r="C519" s="2">
        <v>257.09</v>
      </c>
      <c r="D519" s="3" t="s">
        <v>311</v>
      </c>
      <c r="E519" s="2">
        <v>-1855.621</v>
      </c>
    </row>
    <row r="520" ht="15.75" customHeight="1">
      <c r="B520" s="12">
        <v>43854.0</v>
      </c>
      <c r="C520" s="2">
        <v>255.62</v>
      </c>
      <c r="D520" s="3" t="s">
        <v>312</v>
      </c>
      <c r="E520" s="2">
        <v>1376.812</v>
      </c>
    </row>
    <row r="521" ht="15.75" customHeight="1">
      <c r="B521" s="12">
        <v>43857.0</v>
      </c>
      <c r="C521" s="2">
        <v>255.12</v>
      </c>
      <c r="D521" s="3" t="s">
        <v>313</v>
      </c>
      <c r="E521" s="2">
        <v>16.438</v>
      </c>
    </row>
    <row r="522" ht="15.75" customHeight="1">
      <c r="B522" s="12">
        <v>43858.0</v>
      </c>
      <c r="C522" s="2">
        <v>260.19</v>
      </c>
      <c r="D522" s="3" t="s">
        <v>314</v>
      </c>
      <c r="E522" s="2">
        <v>-679.556</v>
      </c>
    </row>
    <row r="523" ht="15.75" customHeight="1">
      <c r="B523" s="12">
        <v>43859.0</v>
      </c>
      <c r="C523" s="2">
        <v>260.67</v>
      </c>
      <c r="D523" s="3" t="s">
        <v>315</v>
      </c>
      <c r="E523" s="2">
        <v>-179.771</v>
      </c>
    </row>
    <row r="524" ht="15.75" customHeight="1">
      <c r="B524" s="12">
        <v>43860.0</v>
      </c>
      <c r="C524" s="2">
        <v>263.81</v>
      </c>
      <c r="D524" s="3" t="s">
        <v>316</v>
      </c>
      <c r="E524" s="2">
        <v>261.263</v>
      </c>
    </row>
    <row r="525" ht="15.75" customHeight="1">
      <c r="B525" s="12">
        <v>43861.0</v>
      </c>
      <c r="C525" s="2">
        <v>256.79</v>
      </c>
      <c r="D525" s="3" t="s">
        <v>317</v>
      </c>
      <c r="E525" s="2">
        <v>524.239</v>
      </c>
    </row>
    <row r="526" ht="15.75" customHeight="1">
      <c r="B526" s="12">
        <v>43864.0</v>
      </c>
      <c r="C526" s="2">
        <v>261.01</v>
      </c>
      <c r="D526" s="3">
        <v>43892.0</v>
      </c>
      <c r="E526" s="2">
        <v>997.822</v>
      </c>
    </row>
    <row r="527" ht="15.75" customHeight="1">
      <c r="B527" s="12">
        <v>43865.0</v>
      </c>
      <c r="C527" s="2">
        <v>266.86</v>
      </c>
      <c r="D527" s="3">
        <v>43923.0</v>
      </c>
      <c r="E527" s="2">
        <v>-3728.445</v>
      </c>
    </row>
    <row r="528" ht="15.75" customHeight="1">
      <c r="B528" s="12">
        <v>43866.0</v>
      </c>
      <c r="C528" s="2">
        <v>264.34</v>
      </c>
      <c r="D528" s="3">
        <v>43953.0</v>
      </c>
      <c r="E528" s="2">
        <v>164.532</v>
      </c>
    </row>
    <row r="529" ht="15.75" customHeight="1">
      <c r="B529" s="12">
        <v>43867.0</v>
      </c>
      <c r="C529" s="2">
        <v>268.01</v>
      </c>
      <c r="D529" s="3">
        <v>43984.0</v>
      </c>
      <c r="E529" s="2">
        <v>1730.411</v>
      </c>
    </row>
    <row r="530" ht="15.75" customHeight="1">
      <c r="B530" s="12">
        <v>43868.0</v>
      </c>
      <c r="C530" s="2">
        <v>267.5</v>
      </c>
      <c r="D530" s="3">
        <v>44014.0</v>
      </c>
      <c r="E530" s="2">
        <v>-484.2</v>
      </c>
    </row>
    <row r="531" ht="15.75" customHeight="1">
      <c r="B531" s="12">
        <v>43871.0</v>
      </c>
      <c r="C531" s="2">
        <v>268.43</v>
      </c>
      <c r="D531" s="3">
        <v>44106.0</v>
      </c>
      <c r="E531" s="2">
        <v>-564.726</v>
      </c>
    </row>
    <row r="532" ht="15.75" customHeight="1">
      <c r="B532" s="12">
        <v>43872.0</v>
      </c>
      <c r="C532" s="2">
        <v>270.99</v>
      </c>
      <c r="D532" s="3">
        <v>44137.0</v>
      </c>
      <c r="E532" s="2">
        <v>652.609</v>
      </c>
    </row>
    <row r="533" ht="15.75" customHeight="1">
      <c r="B533" s="12">
        <v>43873.0</v>
      </c>
      <c r="C533" s="2">
        <v>273.41</v>
      </c>
      <c r="D533" s="3">
        <v>44167.0</v>
      </c>
      <c r="E533" s="2">
        <v>2782.557</v>
      </c>
    </row>
    <row r="534" ht="15.75" customHeight="1">
      <c r="B534" s="12">
        <v>43874.0</v>
      </c>
      <c r="C534" s="2">
        <v>272.77</v>
      </c>
      <c r="D534" s="3" t="s">
        <v>318</v>
      </c>
      <c r="E534" s="2">
        <v>-759.198</v>
      </c>
    </row>
    <row r="535" ht="15.75" customHeight="1">
      <c r="B535" s="12">
        <v>43875.0</v>
      </c>
      <c r="C535" s="2">
        <v>277.83</v>
      </c>
      <c r="D535" s="3" t="s">
        <v>319</v>
      </c>
      <c r="E535" s="2">
        <v>-1027.782</v>
      </c>
    </row>
    <row r="536" ht="15.75" customHeight="1">
      <c r="B536" s="12">
        <v>43879.0</v>
      </c>
      <c r="C536" s="2">
        <v>280.68</v>
      </c>
      <c r="D536" s="3" t="s">
        <v>320</v>
      </c>
      <c r="E536" s="2">
        <v>574.001</v>
      </c>
    </row>
    <row r="537" ht="15.75" customHeight="1">
      <c r="B537" s="12">
        <v>43880.0</v>
      </c>
      <c r="C537" s="2">
        <v>285.31</v>
      </c>
      <c r="D537" s="3" t="s">
        <v>321</v>
      </c>
      <c r="E537" s="2">
        <v>-1986.431</v>
      </c>
    </row>
    <row r="538" ht="15.75" customHeight="1">
      <c r="B538" s="12">
        <v>43881.0</v>
      </c>
      <c r="C538" s="2">
        <v>278.87</v>
      </c>
      <c r="D538" s="3" t="s">
        <v>322</v>
      </c>
      <c r="E538" s="2">
        <v>456.736</v>
      </c>
    </row>
    <row r="539" ht="15.75" customHeight="1">
      <c r="B539" s="12">
        <v>43882.0</v>
      </c>
      <c r="C539" s="2">
        <v>271.83</v>
      </c>
      <c r="D539" s="3" t="s">
        <v>323</v>
      </c>
      <c r="E539" s="2">
        <v>185.378</v>
      </c>
    </row>
    <row r="540" ht="15.75" customHeight="1">
      <c r="B540" s="12">
        <v>43885.0</v>
      </c>
      <c r="C540" s="2">
        <v>266.26</v>
      </c>
      <c r="D540" s="3" t="s">
        <v>324</v>
      </c>
      <c r="E540" s="2">
        <v>-5920.009</v>
      </c>
    </row>
    <row r="541" ht="15.75" customHeight="1">
      <c r="B541" s="12">
        <v>43886.0</v>
      </c>
      <c r="C541" s="2">
        <v>260.03</v>
      </c>
      <c r="D541" s="3" t="s">
        <v>325</v>
      </c>
      <c r="E541" s="2">
        <v>-3465.908</v>
      </c>
    </row>
    <row r="542" ht="15.75" customHeight="1">
      <c r="B542" s="12">
        <v>43887.0</v>
      </c>
      <c r="C542" s="2">
        <v>261.01</v>
      </c>
      <c r="D542" s="3" t="s">
        <v>326</v>
      </c>
      <c r="E542" s="2">
        <v>-6222.309</v>
      </c>
    </row>
    <row r="543" ht="15.75" customHeight="1">
      <c r="B543" s="12">
        <v>43888.0</v>
      </c>
      <c r="C543" s="2">
        <v>244.07</v>
      </c>
      <c r="D543" s="3" t="s">
        <v>327</v>
      </c>
      <c r="E543" s="2">
        <v>-3115.028</v>
      </c>
    </row>
    <row r="544" ht="15.75" customHeight="1">
      <c r="B544" s="12">
        <v>43889.0</v>
      </c>
      <c r="C544" s="2">
        <v>240.03</v>
      </c>
      <c r="D544" s="3" t="s">
        <v>328</v>
      </c>
      <c r="E544" s="2">
        <v>-2308.311</v>
      </c>
    </row>
    <row r="545" ht="15.75" customHeight="1">
      <c r="B545" s="12">
        <v>43892.0</v>
      </c>
      <c r="C545" s="2">
        <v>259.52</v>
      </c>
      <c r="D545" s="3">
        <v>43864.0</v>
      </c>
      <c r="E545" s="2">
        <v>-4948.75</v>
      </c>
    </row>
    <row r="546" ht="15.75" customHeight="1">
      <c r="B546" s="12">
        <v>43893.0</v>
      </c>
      <c r="C546" s="2">
        <v>252.87</v>
      </c>
      <c r="D546" s="3">
        <v>43893.0</v>
      </c>
      <c r="E546" s="2">
        <v>2688.375</v>
      </c>
    </row>
    <row r="547" ht="15.75" customHeight="1">
      <c r="B547" s="12">
        <v>43894.0</v>
      </c>
      <c r="C547" s="2">
        <v>269.58</v>
      </c>
      <c r="D547" s="3">
        <v>43924.0</v>
      </c>
      <c r="E547" s="2">
        <v>4129.907</v>
      </c>
    </row>
    <row r="548" ht="15.75" customHeight="1">
      <c r="B548" s="12">
        <v>43895.0</v>
      </c>
      <c r="C548" s="2">
        <v>252.61</v>
      </c>
      <c r="D548" s="3">
        <v>43954.0</v>
      </c>
      <c r="E548" s="2">
        <v>219.104</v>
      </c>
    </row>
    <row r="549" ht="15.75" customHeight="1">
      <c r="B549" s="12">
        <v>43896.0</v>
      </c>
      <c r="C549" s="2">
        <v>238.47</v>
      </c>
      <c r="D549" s="3">
        <v>43985.0</v>
      </c>
      <c r="E549" s="2">
        <v>-1179.688</v>
      </c>
    </row>
    <row r="550" ht="15.75" customHeight="1">
      <c r="B550" s="12">
        <v>43899.0</v>
      </c>
      <c r="C550" s="2">
        <v>210.85</v>
      </c>
      <c r="D550" s="3">
        <v>44077.0</v>
      </c>
      <c r="E550" s="2">
        <v>-2869.443</v>
      </c>
    </row>
    <row r="551" ht="15.75" customHeight="1">
      <c r="B551" s="12">
        <v>43900.0</v>
      </c>
      <c r="C551" s="2">
        <v>227.6</v>
      </c>
      <c r="D551" s="3">
        <v>44107.0</v>
      </c>
      <c r="E551" s="2">
        <v>1704.216</v>
      </c>
    </row>
    <row r="552" ht="15.75" customHeight="1">
      <c r="B552" s="12">
        <v>43901.0</v>
      </c>
      <c r="C552" s="2">
        <v>211.26</v>
      </c>
      <c r="D552" s="3">
        <v>44138.0</v>
      </c>
      <c r="E552" s="2">
        <v>1600.639</v>
      </c>
    </row>
    <row r="553" ht="15.75" customHeight="1">
      <c r="B553" s="12">
        <v>43902.0</v>
      </c>
      <c r="C553" s="2">
        <v>193.34</v>
      </c>
      <c r="D553" s="3">
        <v>44168.0</v>
      </c>
      <c r="E553" s="2">
        <v>2345.97</v>
      </c>
    </row>
    <row r="554" ht="15.75" customHeight="1">
      <c r="B554" s="12">
        <v>43903.0</v>
      </c>
      <c r="C554" s="2">
        <v>213.07</v>
      </c>
      <c r="D554" s="3" t="s">
        <v>329</v>
      </c>
      <c r="E554" s="2">
        <v>3180.07</v>
      </c>
    </row>
    <row r="555" ht="15.75" customHeight="1">
      <c r="B555" s="12">
        <v>43906.0</v>
      </c>
      <c r="C555" s="2">
        <v>185.4</v>
      </c>
      <c r="D555" s="3" t="s">
        <v>330</v>
      </c>
      <c r="E555" s="2">
        <v>407.23</v>
      </c>
    </row>
    <row r="556" ht="15.75" customHeight="1">
      <c r="B556" s="12">
        <v>43907.0</v>
      </c>
      <c r="C556" s="2">
        <v>202.09</v>
      </c>
      <c r="D556" s="3" t="s">
        <v>331</v>
      </c>
      <c r="E556" s="2">
        <v>7532.181</v>
      </c>
    </row>
    <row r="557" ht="15.75" customHeight="1">
      <c r="B557" s="12">
        <v>43908.0</v>
      </c>
      <c r="C557" s="2">
        <v>174.35</v>
      </c>
      <c r="D557" s="3" t="s">
        <v>332</v>
      </c>
      <c r="E557" s="2">
        <v>-6549.933</v>
      </c>
    </row>
    <row r="558" ht="15.75" customHeight="1">
      <c r="B558" s="12">
        <v>43909.0</v>
      </c>
      <c r="C558" s="2">
        <v>177.91</v>
      </c>
      <c r="D558" s="3" t="s">
        <v>333</v>
      </c>
      <c r="E558" s="2">
        <v>3688.867</v>
      </c>
    </row>
    <row r="559" ht="15.75" customHeight="1">
      <c r="B559" s="12">
        <v>43910.0</v>
      </c>
      <c r="C559" s="2">
        <v>175.8</v>
      </c>
      <c r="D559" s="3" t="s">
        <v>334</v>
      </c>
      <c r="E559" s="2">
        <v>-1714.375</v>
      </c>
    </row>
    <row r="560" ht="15.75" customHeight="1">
      <c r="B560" s="12">
        <v>43913.0</v>
      </c>
      <c r="C560" s="2">
        <v>165.09</v>
      </c>
      <c r="D560" s="3" t="s">
        <v>335</v>
      </c>
      <c r="E560" s="2">
        <v>4582.181</v>
      </c>
    </row>
    <row r="561" ht="15.75" customHeight="1">
      <c r="B561" s="12">
        <v>43914.0</v>
      </c>
      <c r="C561" s="2">
        <v>195.75</v>
      </c>
      <c r="D561" s="3" t="s">
        <v>336</v>
      </c>
      <c r="E561" s="2">
        <v>-4726.628</v>
      </c>
    </row>
    <row r="562" ht="15.75" customHeight="1">
      <c r="B562" s="12">
        <v>43915.0</v>
      </c>
      <c r="C562" s="2">
        <v>207.13</v>
      </c>
      <c r="D562" s="3" t="s">
        <v>337</v>
      </c>
      <c r="E562" s="2">
        <v>1329.265</v>
      </c>
    </row>
    <row r="563" ht="15.75" customHeight="1">
      <c r="B563" s="12">
        <v>43916.0</v>
      </c>
      <c r="C563" s="2">
        <v>224.33</v>
      </c>
      <c r="D563" s="3" t="s">
        <v>338</v>
      </c>
      <c r="E563" s="2">
        <v>-172.702</v>
      </c>
    </row>
    <row r="564" ht="15.75" customHeight="1">
      <c r="B564" s="12">
        <v>43917.0</v>
      </c>
      <c r="C564" s="2">
        <v>220.19</v>
      </c>
      <c r="D564" s="3" t="s">
        <v>339</v>
      </c>
      <c r="E564" s="2">
        <v>-1048.518</v>
      </c>
    </row>
    <row r="565" ht="15.75" customHeight="1">
      <c r="B565" s="12">
        <v>43920.0</v>
      </c>
      <c r="C565" s="2">
        <v>222.22</v>
      </c>
      <c r="D565" s="3" t="s">
        <v>340</v>
      </c>
      <c r="E565" s="2">
        <v>-3115.516</v>
      </c>
    </row>
    <row r="566" ht="15.75" customHeight="1">
      <c r="B566" s="12">
        <v>43921.0</v>
      </c>
      <c r="C566" s="2">
        <v>211.5</v>
      </c>
      <c r="D566" s="3" t="s">
        <v>341</v>
      </c>
      <c r="E566" s="2">
        <v>1047.3</v>
      </c>
    </row>
    <row r="567" ht="15.75" customHeight="1">
      <c r="B567" s="12">
        <v>43922.0</v>
      </c>
      <c r="C567" s="2">
        <v>197.55</v>
      </c>
      <c r="D567" s="3">
        <v>43834.0</v>
      </c>
      <c r="E567" s="2">
        <v>-1649.013</v>
      </c>
    </row>
    <row r="568" ht="15.75" customHeight="1">
      <c r="B568" s="12">
        <v>43923.0</v>
      </c>
      <c r="C568" s="2">
        <v>206.72</v>
      </c>
      <c r="D568" s="3">
        <v>43865.0</v>
      </c>
      <c r="E568" s="2">
        <v>-3681.988</v>
      </c>
    </row>
    <row r="569" ht="15.75" customHeight="1">
      <c r="B569" s="12">
        <v>43924.0</v>
      </c>
      <c r="C569" s="2">
        <v>208.79</v>
      </c>
      <c r="D569" s="3">
        <v>43894.0</v>
      </c>
      <c r="E569" s="2">
        <v>5668.844</v>
      </c>
    </row>
    <row r="570" ht="15.75" customHeight="1">
      <c r="B570" s="12">
        <v>43927.0</v>
      </c>
      <c r="C570" s="2">
        <v>229.16</v>
      </c>
      <c r="D570" s="3">
        <v>43986.0</v>
      </c>
      <c r="E570" s="2">
        <v>570.786</v>
      </c>
    </row>
    <row r="571" ht="15.75" customHeight="1">
      <c r="B571" s="12">
        <v>43928.0</v>
      </c>
      <c r="C571" s="2">
        <v>228.71</v>
      </c>
      <c r="D571" s="3">
        <v>44016.0</v>
      </c>
      <c r="E571" s="2">
        <v>4196.693</v>
      </c>
    </row>
    <row r="572" ht="15.75" customHeight="1">
      <c r="B572" s="12">
        <v>43929.0</v>
      </c>
      <c r="C572" s="2">
        <v>226.52</v>
      </c>
      <c r="D572" s="3">
        <v>44047.0</v>
      </c>
      <c r="E572" s="2">
        <v>106.076</v>
      </c>
    </row>
    <row r="573" ht="15.75" customHeight="1">
      <c r="B573" s="12">
        <v>43930.0</v>
      </c>
      <c r="C573" s="2">
        <v>241.68</v>
      </c>
      <c r="D573" s="3">
        <v>44078.0</v>
      </c>
      <c r="E573" s="2">
        <v>-1988.531</v>
      </c>
    </row>
    <row r="574" ht="15.75" customHeight="1">
      <c r="B574" s="12">
        <v>43934.0</v>
      </c>
      <c r="C574" s="2">
        <v>231.09</v>
      </c>
      <c r="D574" s="3" t="s">
        <v>342</v>
      </c>
      <c r="E574" s="2">
        <v>-4257.702</v>
      </c>
    </row>
    <row r="575" ht="15.75" customHeight="1">
      <c r="B575" s="12">
        <v>43935.0</v>
      </c>
      <c r="C575" s="2">
        <v>237.76</v>
      </c>
      <c r="D575" s="3" t="s">
        <v>343</v>
      </c>
      <c r="E575" s="2">
        <v>-2396.655</v>
      </c>
    </row>
    <row r="576" ht="15.75" customHeight="1">
      <c r="B576" s="12">
        <v>43936.0</v>
      </c>
      <c r="C576" s="2">
        <v>229.83</v>
      </c>
      <c r="D576" s="3" t="s">
        <v>344</v>
      </c>
      <c r="E576" s="2">
        <v>4741.526</v>
      </c>
    </row>
    <row r="577" ht="15.75" customHeight="1">
      <c r="B577" s="12">
        <v>43937.0</v>
      </c>
      <c r="C577" s="2">
        <v>234.71</v>
      </c>
      <c r="D577" s="3" t="s">
        <v>345</v>
      </c>
      <c r="E577" s="2">
        <v>-1763.347</v>
      </c>
    </row>
    <row r="578" ht="15.75" customHeight="1">
      <c r="B578" s="12">
        <v>43938.0</v>
      </c>
      <c r="C578" s="2">
        <v>239.36</v>
      </c>
      <c r="D578" s="3" t="s">
        <v>346</v>
      </c>
      <c r="E578" s="2">
        <v>-1452.395</v>
      </c>
    </row>
    <row r="579" ht="15.75" customHeight="1">
      <c r="B579" s="12">
        <v>43941.0</v>
      </c>
      <c r="C579" s="2">
        <v>239.47</v>
      </c>
      <c r="D579" s="3" t="s">
        <v>347</v>
      </c>
      <c r="E579" s="2">
        <v>2007.541</v>
      </c>
    </row>
    <row r="580" ht="15.75" customHeight="1">
      <c r="B580" s="12">
        <v>43942.0</v>
      </c>
      <c r="C580" s="2">
        <v>228.26</v>
      </c>
      <c r="D580" s="3" t="s">
        <v>348</v>
      </c>
      <c r="E580" s="2">
        <v>1732.263</v>
      </c>
    </row>
    <row r="581" ht="15.75" customHeight="1">
      <c r="B581" s="12">
        <v>43943.0</v>
      </c>
      <c r="C581" s="2">
        <v>239.83</v>
      </c>
      <c r="D581" s="3" t="s">
        <v>349</v>
      </c>
      <c r="E581" s="2">
        <v>-1624.619</v>
      </c>
    </row>
    <row r="582" ht="15.75" customHeight="1">
      <c r="B582" s="12">
        <v>43944.0</v>
      </c>
      <c r="C582" s="2">
        <v>240.0</v>
      </c>
      <c r="D582" s="3" t="s">
        <v>350</v>
      </c>
      <c r="E582" s="2">
        <v>-2597.545</v>
      </c>
    </row>
    <row r="583" ht="15.75" customHeight="1">
      <c r="B583" s="12">
        <v>43945.0</v>
      </c>
      <c r="C583" s="2">
        <v>245.2</v>
      </c>
      <c r="D583" s="3" t="s">
        <v>351</v>
      </c>
      <c r="E583" s="2">
        <v>-600.233</v>
      </c>
    </row>
    <row r="584" ht="15.75" customHeight="1">
      <c r="B584" s="12">
        <v>43948.0</v>
      </c>
      <c r="C584" s="2">
        <v>254.56</v>
      </c>
      <c r="D584" s="3" t="s">
        <v>352</v>
      </c>
      <c r="E584" s="2">
        <v>-1542.698</v>
      </c>
    </row>
    <row r="585" ht="15.75" customHeight="1">
      <c r="B585" s="12">
        <v>43949.0</v>
      </c>
      <c r="C585" s="2">
        <v>252.03</v>
      </c>
      <c r="D585" s="3" t="s">
        <v>353</v>
      </c>
      <c r="E585" s="2">
        <v>2154.201</v>
      </c>
    </row>
    <row r="586" ht="15.75" customHeight="1">
      <c r="B586" s="12">
        <v>43950.0</v>
      </c>
      <c r="C586" s="2">
        <v>254.98</v>
      </c>
      <c r="D586" s="3" t="s">
        <v>354</v>
      </c>
      <c r="E586" s="2">
        <v>-2028.625</v>
      </c>
    </row>
    <row r="587" ht="15.75" customHeight="1">
      <c r="B587" s="12">
        <v>43951.0</v>
      </c>
      <c r="C587" s="2">
        <v>243.9</v>
      </c>
      <c r="D587" s="3" t="s">
        <v>355</v>
      </c>
      <c r="E587" s="2">
        <v>-953.273</v>
      </c>
    </row>
    <row r="588" ht="15.75" customHeight="1">
      <c r="B588" s="12">
        <v>43952.0</v>
      </c>
      <c r="C588" s="2">
        <v>241.84</v>
      </c>
      <c r="D588" s="3">
        <v>43835.0</v>
      </c>
      <c r="E588" s="2">
        <v>-1583.919</v>
      </c>
    </row>
    <row r="589" ht="15.75" customHeight="1">
      <c r="B589" s="12">
        <v>43955.0</v>
      </c>
      <c r="C589" s="2">
        <v>245.39</v>
      </c>
      <c r="D589" s="3">
        <v>43926.0</v>
      </c>
      <c r="E589" s="2">
        <v>-748.662</v>
      </c>
    </row>
    <row r="590" ht="15.75" customHeight="1">
      <c r="B590" s="12">
        <v>43956.0</v>
      </c>
      <c r="C590" s="2">
        <v>250.47</v>
      </c>
      <c r="D590" s="3">
        <v>43956.0</v>
      </c>
      <c r="E590" s="2">
        <v>-2581.799</v>
      </c>
    </row>
    <row r="591" ht="15.75" customHeight="1">
      <c r="B591" s="12">
        <v>43957.0</v>
      </c>
      <c r="C591" s="2">
        <v>241.49</v>
      </c>
      <c r="D591" s="3">
        <v>43987.0</v>
      </c>
      <c r="E591" s="2">
        <v>1488.636</v>
      </c>
    </row>
    <row r="592" ht="15.75" customHeight="1">
      <c r="B592" s="12">
        <v>43958.0</v>
      </c>
      <c r="C592" s="2">
        <v>247.69</v>
      </c>
      <c r="D592" s="3">
        <v>44017.0</v>
      </c>
      <c r="E592" s="2">
        <v>298.52</v>
      </c>
    </row>
    <row r="593" ht="15.75" customHeight="1">
      <c r="B593" s="12">
        <v>43959.0</v>
      </c>
      <c r="C593" s="2">
        <v>251.75</v>
      </c>
      <c r="D593" s="3">
        <v>44048.0</v>
      </c>
      <c r="E593" s="2">
        <v>158.218</v>
      </c>
    </row>
    <row r="594" ht="15.75" customHeight="1">
      <c r="B594" s="12">
        <v>43962.0</v>
      </c>
      <c r="C594" s="2">
        <v>253.06</v>
      </c>
      <c r="D594" s="3">
        <v>44140.0</v>
      </c>
      <c r="E594" s="2">
        <v>2121.103</v>
      </c>
    </row>
    <row r="595" ht="15.75" customHeight="1">
      <c r="B595" s="12">
        <v>43963.0</v>
      </c>
      <c r="C595" s="2">
        <v>250.49</v>
      </c>
      <c r="D595" s="3">
        <v>44170.0</v>
      </c>
      <c r="E595" s="2">
        <v>-819.337</v>
      </c>
    </row>
    <row r="596" ht="15.75" customHeight="1">
      <c r="B596" s="12">
        <v>43964.0</v>
      </c>
      <c r="C596" s="2">
        <v>247.72</v>
      </c>
      <c r="D596" s="3" t="s">
        <v>356</v>
      </c>
      <c r="E596" s="2">
        <v>1863.345</v>
      </c>
    </row>
    <row r="597" ht="15.75" customHeight="1">
      <c r="B597" s="12">
        <v>43965.0</v>
      </c>
      <c r="C597" s="2">
        <v>253.87</v>
      </c>
      <c r="D597" s="3" t="s">
        <v>357</v>
      </c>
      <c r="E597" s="2">
        <v>-1464.808</v>
      </c>
    </row>
    <row r="598" ht="15.75" customHeight="1">
      <c r="B598" s="12">
        <v>43966.0</v>
      </c>
      <c r="C598" s="2">
        <v>251.31</v>
      </c>
      <c r="D598" s="3" t="s">
        <v>358</v>
      </c>
      <c r="E598" s="2">
        <v>-1581.71</v>
      </c>
    </row>
    <row r="599" ht="15.75" customHeight="1">
      <c r="B599" s="12">
        <v>43969.0</v>
      </c>
      <c r="C599" s="2">
        <v>259.81</v>
      </c>
      <c r="D599" s="3" t="s">
        <v>359</v>
      </c>
      <c r="E599" s="2">
        <v>443.512</v>
      </c>
    </row>
    <row r="600" ht="15.75" customHeight="1">
      <c r="B600" s="12">
        <v>43970.0</v>
      </c>
      <c r="C600" s="2">
        <v>253.92</v>
      </c>
      <c r="D600" s="3" t="s">
        <v>360</v>
      </c>
      <c r="E600" s="2">
        <v>309.919</v>
      </c>
    </row>
    <row r="601" ht="15.75" customHeight="1">
      <c r="B601" s="12">
        <v>43971.0</v>
      </c>
      <c r="C601" s="2">
        <v>256.27</v>
      </c>
      <c r="D601" s="3" t="s">
        <v>361</v>
      </c>
      <c r="E601" s="2">
        <v>-1372.87</v>
      </c>
    </row>
    <row r="602" ht="15.75" customHeight="1">
      <c r="B602" s="12">
        <v>43972.0</v>
      </c>
      <c r="C602" s="2">
        <v>253.77</v>
      </c>
      <c r="D602" s="3" t="s">
        <v>362</v>
      </c>
      <c r="E602" s="2">
        <v>14.85</v>
      </c>
    </row>
    <row r="603" ht="15.75" customHeight="1">
      <c r="B603" s="12">
        <v>43973.0</v>
      </c>
      <c r="C603" s="2">
        <v>256.82</v>
      </c>
      <c r="D603" s="3" t="s">
        <v>363</v>
      </c>
      <c r="E603" s="2">
        <v>58.944</v>
      </c>
    </row>
    <row r="604" ht="15.75" customHeight="1">
      <c r="B604" s="12">
        <v>43977.0</v>
      </c>
      <c r="C604" s="2">
        <v>259.7</v>
      </c>
      <c r="D604" s="3" t="s">
        <v>364</v>
      </c>
      <c r="E604" s="2">
        <v>162.503</v>
      </c>
    </row>
    <row r="605" ht="15.75" customHeight="1">
      <c r="B605" s="12">
        <v>43978.0</v>
      </c>
      <c r="C605" s="2">
        <v>258.79</v>
      </c>
      <c r="D605" s="3" t="s">
        <v>365</v>
      </c>
      <c r="E605" s="2">
        <v>-508.44</v>
      </c>
    </row>
    <row r="606" ht="15.75" customHeight="1">
      <c r="B606" s="12">
        <v>43979.0</v>
      </c>
      <c r="C606" s="2">
        <v>264.79</v>
      </c>
      <c r="D606" s="3" t="s">
        <v>366</v>
      </c>
      <c r="E606" s="2">
        <v>-2397.724</v>
      </c>
    </row>
    <row r="607" ht="15.75" customHeight="1">
      <c r="B607" s="12">
        <v>43980.0</v>
      </c>
      <c r="C607" s="2">
        <v>267.41</v>
      </c>
      <c r="D607" s="3" t="s">
        <v>367</v>
      </c>
      <c r="E607" s="2">
        <v>2877.617</v>
      </c>
    </row>
    <row r="608" ht="15.75" customHeight="1">
      <c r="B608" s="12">
        <v>43983.0</v>
      </c>
      <c r="C608" s="2">
        <v>277.04</v>
      </c>
      <c r="D608" s="3">
        <v>43836.0</v>
      </c>
      <c r="E608" s="2">
        <v>182.643</v>
      </c>
    </row>
    <row r="609" ht="15.75" customHeight="1">
      <c r="B609" s="12">
        <v>43984.0</v>
      </c>
      <c r="C609" s="2">
        <v>276.44</v>
      </c>
      <c r="D609" s="3">
        <v>43867.0</v>
      </c>
      <c r="E609" s="2">
        <v>-672.224</v>
      </c>
    </row>
    <row r="610" ht="15.75" customHeight="1">
      <c r="B610" s="12">
        <v>43985.0</v>
      </c>
      <c r="C610" s="2">
        <v>282.58</v>
      </c>
      <c r="D610" s="3">
        <v>43896.0</v>
      </c>
      <c r="E610" s="2">
        <v>-3789.208</v>
      </c>
    </row>
    <row r="611" ht="15.75" customHeight="1">
      <c r="B611" s="12">
        <v>43986.0</v>
      </c>
      <c r="C611" s="2">
        <v>276.03</v>
      </c>
      <c r="D611" s="3">
        <v>43927.0</v>
      </c>
      <c r="E611" s="2">
        <v>3076.017</v>
      </c>
    </row>
    <row r="612" ht="15.75" customHeight="1">
      <c r="B612" s="12">
        <v>43987.0</v>
      </c>
      <c r="C612" s="2">
        <v>279.69</v>
      </c>
      <c r="D612" s="3">
        <v>43957.0</v>
      </c>
      <c r="E612" s="2">
        <v>1089.557</v>
      </c>
    </row>
    <row r="613" ht="15.75" customHeight="1">
      <c r="B613" s="12">
        <v>43990.0</v>
      </c>
      <c r="C613" s="2">
        <v>281.81</v>
      </c>
      <c r="D613" s="3">
        <v>44049.0</v>
      </c>
      <c r="E613" s="2">
        <v>5366.459</v>
      </c>
    </row>
    <row r="614" ht="15.75" customHeight="1">
      <c r="B614" s="12">
        <v>43991.0</v>
      </c>
      <c r="C614" s="2">
        <v>274.98</v>
      </c>
      <c r="D614" s="3">
        <v>44080.0</v>
      </c>
      <c r="E614" s="2">
        <v>-3733.694</v>
      </c>
    </row>
    <row r="615" ht="15.75" customHeight="1">
      <c r="B615" s="12">
        <v>43992.0</v>
      </c>
      <c r="C615" s="2">
        <v>276.8</v>
      </c>
      <c r="D615" s="3">
        <v>44110.0</v>
      </c>
      <c r="E615" s="2">
        <v>4298.402</v>
      </c>
    </row>
    <row r="616" ht="15.75" customHeight="1">
      <c r="B616" s="12">
        <v>43993.0</v>
      </c>
      <c r="C616" s="2">
        <v>258.28</v>
      </c>
      <c r="D616" s="3">
        <v>44141.0</v>
      </c>
      <c r="E616" s="2">
        <v>-3525.862</v>
      </c>
    </row>
    <row r="617" ht="15.75" customHeight="1">
      <c r="B617" s="12">
        <v>43994.0</v>
      </c>
      <c r="C617" s="2">
        <v>266.98</v>
      </c>
      <c r="D617" s="3">
        <v>44171.0</v>
      </c>
      <c r="E617" s="2">
        <v>1171.481</v>
      </c>
    </row>
    <row r="618" ht="15.75" customHeight="1">
      <c r="B618" s="12">
        <v>43997.0</v>
      </c>
      <c r="C618" s="2">
        <v>270.21</v>
      </c>
      <c r="D618" s="3" t="s">
        <v>368</v>
      </c>
      <c r="E618" s="2">
        <v>-4261.197</v>
      </c>
    </row>
    <row r="619" ht="15.75" customHeight="1">
      <c r="B619" s="12">
        <v>43998.0</v>
      </c>
      <c r="C619" s="2">
        <v>274.55</v>
      </c>
      <c r="D619" s="3" t="s">
        <v>369</v>
      </c>
      <c r="E619" s="2">
        <v>-1733.993</v>
      </c>
    </row>
    <row r="620" ht="15.75" customHeight="1">
      <c r="B620" s="12">
        <v>43999.0</v>
      </c>
      <c r="C620" s="2">
        <v>275.02</v>
      </c>
      <c r="D620" s="3" t="s">
        <v>370</v>
      </c>
      <c r="E620" s="2">
        <v>2923.755</v>
      </c>
    </row>
    <row r="621" ht="15.75" customHeight="1">
      <c r="B621" s="12">
        <v>44000.0</v>
      </c>
      <c r="C621" s="2">
        <v>274.89</v>
      </c>
      <c r="D621" s="3" t="s">
        <v>371</v>
      </c>
      <c r="E621" s="2">
        <v>-2383.593</v>
      </c>
    </row>
    <row r="622" ht="15.75" customHeight="1">
      <c r="B622" s="12">
        <v>44001.0</v>
      </c>
      <c r="C622" s="2">
        <v>275.23</v>
      </c>
      <c r="D622" s="3" t="s">
        <v>372</v>
      </c>
      <c r="E622" s="2">
        <v>732.672</v>
      </c>
    </row>
    <row r="623" ht="15.75" customHeight="1">
      <c r="B623" s="12">
        <v>44004.0</v>
      </c>
      <c r="C623" s="2">
        <v>276.57</v>
      </c>
      <c r="D623" s="3" t="s">
        <v>373</v>
      </c>
      <c r="E623" s="2">
        <v>-1358.335</v>
      </c>
    </row>
    <row r="624" ht="15.75" customHeight="1">
      <c r="B624" s="12">
        <v>44005.0</v>
      </c>
      <c r="C624" s="2">
        <v>277.03</v>
      </c>
      <c r="D624" s="3" t="s">
        <v>374</v>
      </c>
      <c r="E624" s="2">
        <v>1848.746</v>
      </c>
    </row>
    <row r="625" ht="15.75" customHeight="1">
      <c r="B625" s="12">
        <v>44006.0</v>
      </c>
      <c r="C625" s="2">
        <v>265.53</v>
      </c>
      <c r="D625" s="3" t="s">
        <v>375</v>
      </c>
      <c r="E625" s="2">
        <v>2028.347</v>
      </c>
    </row>
    <row r="626" ht="15.75" customHeight="1">
      <c r="B626" s="12">
        <v>44007.0</v>
      </c>
      <c r="C626" s="2">
        <v>276.17</v>
      </c>
      <c r="D626" s="3" t="s">
        <v>376</v>
      </c>
      <c r="E626" s="2">
        <v>-1200.752</v>
      </c>
    </row>
    <row r="627" ht="15.75" customHeight="1">
      <c r="B627" s="12">
        <v>44008.0</v>
      </c>
      <c r="C627" s="2">
        <v>268.98</v>
      </c>
      <c r="D627" s="3" t="s">
        <v>377</v>
      </c>
      <c r="E627" s="2">
        <v>722.233</v>
      </c>
    </row>
    <row r="628" ht="15.75" customHeight="1">
      <c r="B628" s="12">
        <v>44011.0</v>
      </c>
      <c r="C628" s="2">
        <v>269.11</v>
      </c>
      <c r="D628" s="3" t="s">
        <v>378</v>
      </c>
      <c r="E628" s="2">
        <v>-1199.546</v>
      </c>
    </row>
    <row r="629" ht="15.75" customHeight="1">
      <c r="B629" s="12">
        <v>44012.0</v>
      </c>
      <c r="C629" s="2">
        <v>274.73</v>
      </c>
      <c r="D629" s="3" t="s">
        <v>379</v>
      </c>
      <c r="E629" s="2">
        <v>380.408</v>
      </c>
    </row>
    <row r="630" ht="15.75" customHeight="1">
      <c r="B630" s="12">
        <v>44013.0</v>
      </c>
      <c r="C630" s="2">
        <v>278.39</v>
      </c>
      <c r="D630" s="3">
        <v>43837.0</v>
      </c>
      <c r="E630" s="2">
        <v>-309.039</v>
      </c>
    </row>
    <row r="631" ht="15.75" customHeight="1">
      <c r="B631" s="12">
        <v>44014.0</v>
      </c>
      <c r="C631" s="2">
        <v>278.01</v>
      </c>
      <c r="D631" s="3">
        <v>43868.0</v>
      </c>
      <c r="E631" s="2">
        <v>295.069</v>
      </c>
    </row>
    <row r="632" ht="15.75" customHeight="1">
      <c r="B632" s="12">
        <v>44018.0</v>
      </c>
      <c r="C632" s="2">
        <v>283.65</v>
      </c>
      <c r="D632" s="3">
        <v>43989.0</v>
      </c>
      <c r="E632" s="2">
        <v>140.433</v>
      </c>
    </row>
    <row r="633" ht="15.75" customHeight="1">
      <c r="B633" s="12">
        <v>44019.0</v>
      </c>
      <c r="C633" s="2">
        <v>285.37</v>
      </c>
      <c r="D633" s="3">
        <v>44019.0</v>
      </c>
      <c r="E633" s="2">
        <v>-412.143</v>
      </c>
    </row>
    <row r="634" ht="15.75" customHeight="1">
      <c r="B634" s="12">
        <v>44020.0</v>
      </c>
      <c r="C634" s="2">
        <v>294.24</v>
      </c>
      <c r="D634" s="3">
        <v>44050.0</v>
      </c>
      <c r="E634" s="2">
        <v>721.292</v>
      </c>
    </row>
    <row r="635" ht="15.75" customHeight="1">
      <c r="B635" s="12">
        <v>44021.0</v>
      </c>
      <c r="C635" s="2">
        <v>294.29</v>
      </c>
      <c r="D635" s="3">
        <v>44081.0</v>
      </c>
      <c r="E635" s="2">
        <v>-1927.993</v>
      </c>
    </row>
    <row r="636" ht="15.75" customHeight="1">
      <c r="B636" s="12">
        <v>44022.0</v>
      </c>
      <c r="C636" s="2">
        <v>292.92</v>
      </c>
      <c r="D636" s="3">
        <v>44111.0</v>
      </c>
      <c r="E636" s="2">
        <v>-1744.751</v>
      </c>
    </row>
    <row r="637" ht="15.75" customHeight="1">
      <c r="B637" s="12">
        <v>44025.0</v>
      </c>
      <c r="C637" s="2">
        <v>285.76</v>
      </c>
      <c r="D637" s="3" t="s">
        <v>380</v>
      </c>
      <c r="E637" s="2">
        <v>95.298</v>
      </c>
    </row>
    <row r="638" ht="15.75" customHeight="1">
      <c r="B638" s="12">
        <v>44026.0</v>
      </c>
      <c r="C638" s="2">
        <v>291.24</v>
      </c>
      <c r="D638" s="3" t="s">
        <v>381</v>
      </c>
      <c r="E638" s="2">
        <v>1903.85</v>
      </c>
    </row>
    <row r="639" ht="15.75" customHeight="1">
      <c r="B639" s="12">
        <v>44027.0</v>
      </c>
      <c r="C639" s="2">
        <v>293.52</v>
      </c>
      <c r="D639" s="3" t="s">
        <v>382</v>
      </c>
      <c r="E639" s="2">
        <v>-1148.187</v>
      </c>
    </row>
    <row r="640" ht="15.75" customHeight="1">
      <c r="B640" s="12">
        <v>44028.0</v>
      </c>
      <c r="C640" s="2">
        <v>289.38</v>
      </c>
      <c r="D640" s="3" t="s">
        <v>383</v>
      </c>
      <c r="E640" s="2">
        <v>4183.937</v>
      </c>
    </row>
    <row r="641" ht="15.75" customHeight="1">
      <c r="B641" s="12">
        <v>44029.0</v>
      </c>
      <c r="C641" s="2">
        <v>292.51</v>
      </c>
      <c r="D641" s="3" t="s">
        <v>384</v>
      </c>
      <c r="E641" s="2">
        <v>-914.153</v>
      </c>
    </row>
    <row r="642" ht="15.75" customHeight="1">
      <c r="B642" s="12">
        <v>44032.0</v>
      </c>
      <c r="C642" s="2">
        <v>293.93</v>
      </c>
      <c r="D642" s="3" t="s">
        <v>385</v>
      </c>
      <c r="E642" s="2">
        <v>2010.499</v>
      </c>
    </row>
    <row r="643" ht="15.75" customHeight="1">
      <c r="B643" s="12">
        <v>44033.0</v>
      </c>
      <c r="C643" s="2">
        <v>290.88</v>
      </c>
      <c r="D643" s="3" t="s">
        <v>386</v>
      </c>
      <c r="E643" s="2">
        <v>-1605.698</v>
      </c>
    </row>
    <row r="644" ht="15.75" customHeight="1">
      <c r="B644" s="12">
        <v>44034.0</v>
      </c>
      <c r="C644" s="2">
        <v>293.5</v>
      </c>
      <c r="D644" s="3" t="s">
        <v>387</v>
      </c>
      <c r="E644" s="2">
        <v>422.411</v>
      </c>
    </row>
    <row r="645" ht="15.75" customHeight="1">
      <c r="B645" s="12">
        <v>44035.0</v>
      </c>
      <c r="C645" s="2">
        <v>288.12</v>
      </c>
      <c r="D645" s="3" t="s">
        <v>388</v>
      </c>
      <c r="E645" s="2">
        <v>-718.968</v>
      </c>
    </row>
    <row r="646" ht="15.75" customHeight="1">
      <c r="B646" s="12">
        <v>44036.0</v>
      </c>
      <c r="C646" s="2">
        <v>289.68</v>
      </c>
      <c r="D646" s="3" t="s">
        <v>389</v>
      </c>
      <c r="E646" s="2">
        <v>936.133</v>
      </c>
    </row>
    <row r="647" ht="15.75" customHeight="1">
      <c r="B647" s="12">
        <v>44039.0</v>
      </c>
      <c r="C647" s="2">
        <v>289.5</v>
      </c>
      <c r="D647" s="3" t="s">
        <v>390</v>
      </c>
      <c r="E647" s="2">
        <v>753.906</v>
      </c>
    </row>
    <row r="648" ht="15.75" customHeight="1">
      <c r="B648" s="12">
        <v>44040.0</v>
      </c>
      <c r="C648" s="2">
        <v>282.66</v>
      </c>
      <c r="D648" s="3" t="s">
        <v>391</v>
      </c>
      <c r="E648" s="2">
        <v>-2084.527</v>
      </c>
    </row>
    <row r="649" ht="15.75" customHeight="1">
      <c r="B649" s="12">
        <v>44041.0</v>
      </c>
      <c r="C649" s="2">
        <v>291.36</v>
      </c>
      <c r="D649" s="3" t="s">
        <v>392</v>
      </c>
      <c r="E649" s="2">
        <v>513.751</v>
      </c>
    </row>
    <row r="650" ht="15.75" customHeight="1">
      <c r="B650" s="12">
        <v>44042.0</v>
      </c>
      <c r="C650" s="2">
        <v>283.77</v>
      </c>
      <c r="D650" s="3" t="s">
        <v>393</v>
      </c>
      <c r="E650" s="2">
        <v>-2178.038</v>
      </c>
    </row>
    <row r="651" ht="15.75" customHeight="1">
      <c r="B651" s="12">
        <v>44043.0</v>
      </c>
      <c r="C651" s="2">
        <v>281.3</v>
      </c>
      <c r="D651" s="3" t="s">
        <v>394</v>
      </c>
      <c r="E651" s="2">
        <v>194.354</v>
      </c>
    </row>
    <row r="652" ht="15.75" customHeight="1">
      <c r="B652" s="12">
        <v>44046.0</v>
      </c>
      <c r="C652" s="2">
        <v>280.63</v>
      </c>
      <c r="D652" s="3">
        <v>43898.0</v>
      </c>
      <c r="E652" s="2">
        <v>-2285.061</v>
      </c>
    </row>
    <row r="653" ht="15.75" customHeight="1">
      <c r="B653" s="12">
        <v>44047.0</v>
      </c>
      <c r="C653" s="2">
        <v>276.0</v>
      </c>
      <c r="D653" s="3">
        <v>43929.0</v>
      </c>
      <c r="E653" s="2">
        <v>2613.853</v>
      </c>
    </row>
    <row r="654" ht="15.75" customHeight="1">
      <c r="B654" s="12">
        <v>44048.0</v>
      </c>
      <c r="C654" s="2">
        <v>277.62</v>
      </c>
      <c r="D654" s="3">
        <v>43959.0</v>
      </c>
      <c r="E654" s="2">
        <v>346.466</v>
      </c>
    </row>
    <row r="655" ht="15.75" customHeight="1">
      <c r="B655" s="12">
        <v>44049.0</v>
      </c>
      <c r="C655" s="2">
        <v>279.32</v>
      </c>
      <c r="D655" s="3">
        <v>43990.0</v>
      </c>
      <c r="E655" s="2">
        <v>597.757</v>
      </c>
    </row>
    <row r="656" ht="15.75" customHeight="1">
      <c r="B656" s="12">
        <v>44050.0</v>
      </c>
      <c r="C656" s="2">
        <v>275.52</v>
      </c>
      <c r="D656" s="3">
        <v>44020.0</v>
      </c>
      <c r="E656" s="2">
        <v>-267.405</v>
      </c>
    </row>
    <row r="657" ht="15.75" customHeight="1">
      <c r="B657" s="12">
        <v>44053.0</v>
      </c>
      <c r="C657" s="2">
        <v>271.15</v>
      </c>
      <c r="D657" s="3">
        <v>44112.0</v>
      </c>
      <c r="E657" s="2">
        <v>-585.438</v>
      </c>
    </row>
    <row r="658" ht="15.75" customHeight="1">
      <c r="B658" s="12">
        <v>44054.0</v>
      </c>
      <c r="C658" s="2">
        <v>274.53</v>
      </c>
      <c r="D658" s="3">
        <v>44143.0</v>
      </c>
      <c r="E658" s="2">
        <v>1509.551</v>
      </c>
    </row>
    <row r="659" ht="15.75" customHeight="1">
      <c r="B659" s="12">
        <v>44055.0</v>
      </c>
      <c r="C659" s="2">
        <v>278.84</v>
      </c>
      <c r="D659" s="3">
        <v>44173.0</v>
      </c>
      <c r="E659" s="2">
        <v>16.639</v>
      </c>
    </row>
    <row r="660" ht="15.75" customHeight="1">
      <c r="B660" s="12">
        <v>44056.0</v>
      </c>
      <c r="C660" s="2">
        <v>281.97</v>
      </c>
      <c r="D660" s="3" t="s">
        <v>395</v>
      </c>
      <c r="E660" s="2">
        <v>-506.231</v>
      </c>
    </row>
    <row r="661" ht="15.75" customHeight="1">
      <c r="B661" s="12">
        <v>44057.0</v>
      </c>
      <c r="C661" s="2">
        <v>281.05</v>
      </c>
      <c r="D661" s="3" t="s">
        <v>396</v>
      </c>
      <c r="E661" s="2">
        <v>-320.036</v>
      </c>
    </row>
    <row r="662" ht="15.75" customHeight="1">
      <c r="B662" s="12">
        <v>44060.0</v>
      </c>
      <c r="C662" s="2">
        <v>283.62</v>
      </c>
      <c r="D662" s="3" t="s">
        <v>397</v>
      </c>
      <c r="E662" s="2">
        <v>-1414.748</v>
      </c>
    </row>
    <row r="663" ht="15.75" customHeight="1">
      <c r="B663" s="12">
        <v>44061.0</v>
      </c>
      <c r="C663" s="2">
        <v>285.49</v>
      </c>
      <c r="D663" s="3" t="s">
        <v>398</v>
      </c>
      <c r="E663" s="2">
        <v>-658.637</v>
      </c>
    </row>
    <row r="664" ht="15.75" customHeight="1">
      <c r="B664" s="12">
        <v>44062.0</v>
      </c>
      <c r="C664" s="2">
        <v>281.69</v>
      </c>
      <c r="D664" s="3" t="s">
        <v>399</v>
      </c>
      <c r="E664" s="2">
        <v>541.745</v>
      </c>
    </row>
    <row r="665" ht="15.75" customHeight="1">
      <c r="B665" s="12">
        <v>44063.0</v>
      </c>
      <c r="C665" s="2">
        <v>283.46</v>
      </c>
      <c r="D665" s="3" t="s">
        <v>400</v>
      </c>
      <c r="E665" s="2">
        <v>724.892</v>
      </c>
    </row>
    <row r="666" ht="15.75" customHeight="1">
      <c r="B666" s="12">
        <v>44064.0</v>
      </c>
      <c r="C666" s="2">
        <v>284.47</v>
      </c>
      <c r="D666" s="3" t="s">
        <v>401</v>
      </c>
      <c r="E666" s="2">
        <v>-304.408</v>
      </c>
    </row>
    <row r="667" ht="15.75" customHeight="1">
      <c r="B667" s="12">
        <v>44067.0</v>
      </c>
      <c r="C667" s="2">
        <v>284.22</v>
      </c>
      <c r="D667" s="3" t="s">
        <v>402</v>
      </c>
      <c r="E667" s="2">
        <v>-2749.235</v>
      </c>
    </row>
    <row r="668" ht="15.75" customHeight="1">
      <c r="B668" s="12">
        <v>44068.0</v>
      </c>
      <c r="C668" s="2">
        <v>285.38</v>
      </c>
      <c r="D668" s="3" t="s">
        <v>403</v>
      </c>
      <c r="E668" s="2">
        <v>-977.132</v>
      </c>
    </row>
    <row r="669" ht="15.75" customHeight="1">
      <c r="B669" s="12">
        <v>44069.0</v>
      </c>
      <c r="C669" s="2">
        <v>291.95</v>
      </c>
      <c r="D669" s="3" t="s">
        <v>404</v>
      </c>
      <c r="E669" s="2">
        <v>1875.271</v>
      </c>
    </row>
    <row r="670" ht="15.75" customHeight="1">
      <c r="B670" s="12">
        <v>44070.0</v>
      </c>
      <c r="C670" s="2">
        <v>292.16</v>
      </c>
      <c r="D670" s="3" t="s">
        <v>405</v>
      </c>
      <c r="E670" s="2">
        <v>-417.107</v>
      </c>
    </row>
    <row r="671" ht="15.75" customHeight="1">
      <c r="B671" s="12">
        <v>44071.0</v>
      </c>
      <c r="C671" s="2">
        <v>294.39</v>
      </c>
      <c r="D671" s="3" t="s">
        <v>406</v>
      </c>
      <c r="E671" s="2">
        <v>261.144</v>
      </c>
    </row>
    <row r="672" ht="15.75" customHeight="1">
      <c r="B672" s="12">
        <v>44074.0</v>
      </c>
      <c r="C672" s="2">
        <v>294.64</v>
      </c>
      <c r="D672" s="3" t="s">
        <v>407</v>
      </c>
      <c r="E672" s="2">
        <v>-473.258</v>
      </c>
    </row>
    <row r="673" ht="15.75" customHeight="1">
      <c r="B673" s="12">
        <v>44075.0</v>
      </c>
      <c r="C673" s="2">
        <v>296.07</v>
      </c>
      <c r="D673" s="3">
        <v>43839.0</v>
      </c>
      <c r="E673" s="2">
        <v>-1364.348</v>
      </c>
    </row>
    <row r="674" ht="15.75" customHeight="1">
      <c r="B674" s="12">
        <v>44076.0</v>
      </c>
      <c r="C674" s="2">
        <v>304.49</v>
      </c>
      <c r="D674" s="3">
        <v>43870.0</v>
      </c>
      <c r="E674" s="2">
        <v>-2449.636</v>
      </c>
    </row>
    <row r="675" ht="15.75" customHeight="1">
      <c r="B675" s="12">
        <v>44077.0</v>
      </c>
      <c r="C675" s="2">
        <v>291.25</v>
      </c>
      <c r="D675" s="3">
        <v>43899.0</v>
      </c>
      <c r="E675" s="2">
        <v>2183.206</v>
      </c>
    </row>
    <row r="676" ht="15.75" customHeight="1">
      <c r="B676" s="12">
        <v>44078.0</v>
      </c>
      <c r="C676" s="2">
        <v>282.47</v>
      </c>
      <c r="D676" s="3">
        <v>43930.0</v>
      </c>
      <c r="E676" s="2">
        <v>483.603</v>
      </c>
    </row>
    <row r="677" ht="15.75" customHeight="1">
      <c r="B677" s="12">
        <v>44082.0</v>
      </c>
      <c r="C677" s="2">
        <v>278.7</v>
      </c>
      <c r="D677" s="3">
        <v>44052.0</v>
      </c>
      <c r="E677" s="2">
        <v>2090.02</v>
      </c>
    </row>
    <row r="678" ht="15.75" customHeight="1">
      <c r="B678" s="12">
        <v>44083.0</v>
      </c>
      <c r="C678" s="2">
        <v>288.41</v>
      </c>
      <c r="D678" s="3">
        <v>44083.0</v>
      </c>
      <c r="E678" s="2">
        <v>2731.898</v>
      </c>
    </row>
    <row r="679" ht="15.75" customHeight="1">
      <c r="B679" s="12">
        <v>44084.0</v>
      </c>
      <c r="C679" s="2">
        <v>283.78</v>
      </c>
      <c r="D679" s="3">
        <v>44113.0</v>
      </c>
      <c r="E679" s="2">
        <v>-679.733</v>
      </c>
    </row>
    <row r="680" ht="15.75" customHeight="1">
      <c r="B680" s="12">
        <v>44085.0</v>
      </c>
      <c r="C680" s="2">
        <v>284.94</v>
      </c>
      <c r="D680" s="3">
        <v>44144.0</v>
      </c>
      <c r="E680" s="2">
        <v>-701.243</v>
      </c>
    </row>
    <row r="681" ht="15.75" customHeight="1">
      <c r="B681" s="12">
        <v>44088.0</v>
      </c>
      <c r="C681" s="2">
        <v>288.68</v>
      </c>
      <c r="D681" s="3" t="s">
        <v>408</v>
      </c>
      <c r="E681" s="2">
        <v>2054.817</v>
      </c>
    </row>
    <row r="682" ht="15.75" customHeight="1">
      <c r="B682" s="12">
        <v>44089.0</v>
      </c>
      <c r="C682" s="2">
        <v>286.95</v>
      </c>
      <c r="D682" s="3" t="s">
        <v>409</v>
      </c>
      <c r="E682" s="2">
        <v>3113.869</v>
      </c>
    </row>
    <row r="683" ht="15.75" customHeight="1">
      <c r="B683" s="12">
        <v>44090.0</v>
      </c>
      <c r="C683" s="2">
        <v>286.82</v>
      </c>
      <c r="D683" s="3" t="s">
        <v>410</v>
      </c>
      <c r="E683" s="2">
        <v>-1394.936</v>
      </c>
    </row>
    <row r="684" ht="15.75" customHeight="1">
      <c r="B684" s="12">
        <v>44091.0</v>
      </c>
      <c r="C684" s="2">
        <v>282.71</v>
      </c>
      <c r="D684" s="3" t="s">
        <v>411</v>
      </c>
      <c r="E684" s="2">
        <v>-677.348</v>
      </c>
    </row>
    <row r="685" ht="15.75" customHeight="1">
      <c r="B685" s="12">
        <v>44092.0</v>
      </c>
      <c r="C685" s="2">
        <v>280.82</v>
      </c>
      <c r="D685" s="3" t="s">
        <v>412</v>
      </c>
      <c r="E685" s="2">
        <v>-1007.519</v>
      </c>
    </row>
    <row r="686" ht="15.75" customHeight="1">
      <c r="B686" s="12">
        <v>44095.0</v>
      </c>
      <c r="C686" s="2">
        <v>280.04</v>
      </c>
      <c r="D686" s="3" t="s">
        <v>413</v>
      </c>
      <c r="E686" s="2">
        <v>3026.47</v>
      </c>
    </row>
    <row r="687" ht="15.75" customHeight="1">
      <c r="B687" s="12">
        <v>44096.0</v>
      </c>
      <c r="C687" s="2">
        <v>279.13</v>
      </c>
      <c r="D687" s="3" t="s">
        <v>414</v>
      </c>
      <c r="E687" s="2">
        <v>-6882.222</v>
      </c>
    </row>
    <row r="688" ht="15.75" customHeight="1">
      <c r="B688" s="12">
        <v>44097.0</v>
      </c>
      <c r="C688" s="2">
        <v>273.66</v>
      </c>
      <c r="D688" s="3" t="s">
        <v>415</v>
      </c>
      <c r="E688" s="2">
        <v>-1833.633</v>
      </c>
    </row>
    <row r="689" ht="15.75" customHeight="1">
      <c r="B689" s="12">
        <v>44098.0</v>
      </c>
      <c r="C689" s="2">
        <v>275.51</v>
      </c>
      <c r="D689" s="3" t="s">
        <v>416</v>
      </c>
      <c r="E689" s="2">
        <v>-1096.728</v>
      </c>
    </row>
    <row r="690" ht="15.75" customHeight="1">
      <c r="B690" s="12">
        <v>44099.0</v>
      </c>
      <c r="C690" s="2">
        <v>280.49</v>
      </c>
      <c r="D690" s="3" t="s">
        <v>417</v>
      </c>
      <c r="E690" s="2">
        <v>501.496</v>
      </c>
    </row>
    <row r="691" ht="15.75" customHeight="1">
      <c r="B691" s="12">
        <v>44102.0</v>
      </c>
      <c r="C691" s="2">
        <v>285.16</v>
      </c>
      <c r="D691" s="3" t="s">
        <v>418</v>
      </c>
      <c r="E691" s="2">
        <v>-1166.963</v>
      </c>
    </row>
    <row r="692" ht="15.75" customHeight="1">
      <c r="B692" s="12">
        <v>44103.0</v>
      </c>
      <c r="C692" s="2">
        <v>285.73</v>
      </c>
      <c r="D692" s="3" t="s">
        <v>419</v>
      </c>
      <c r="E692" s="2">
        <v>1970.711</v>
      </c>
    </row>
    <row r="693" ht="15.75" customHeight="1">
      <c r="B693" s="12">
        <v>44104.0</v>
      </c>
      <c r="C693" s="2">
        <v>289.85</v>
      </c>
      <c r="D693" s="3" t="s">
        <v>420</v>
      </c>
      <c r="E693" s="2">
        <v>2293.915</v>
      </c>
    </row>
    <row r="694" ht="15.75" customHeight="1">
      <c r="B694" s="12">
        <v>44105.0</v>
      </c>
      <c r="C694" s="2">
        <v>293.5</v>
      </c>
      <c r="D694" s="3">
        <v>43840.0</v>
      </c>
      <c r="E694" s="2">
        <v>-1441.389</v>
      </c>
    </row>
    <row r="695" ht="15.75" customHeight="1">
      <c r="B695" s="12">
        <v>44106.0</v>
      </c>
      <c r="C695" s="2">
        <v>293.96</v>
      </c>
      <c r="D695" s="3">
        <v>43871.0</v>
      </c>
      <c r="E695" s="2">
        <v>-4398.034</v>
      </c>
    </row>
    <row r="696" ht="15.75" customHeight="1">
      <c r="B696" s="12">
        <v>44109.0</v>
      </c>
      <c r="C696" s="2">
        <v>295.18</v>
      </c>
      <c r="D696" s="3">
        <v>43961.0</v>
      </c>
      <c r="E696" s="2">
        <v>-367.168</v>
      </c>
    </row>
    <row r="697" ht="15.75" customHeight="1">
      <c r="B697" s="12">
        <v>44110.0</v>
      </c>
      <c r="C697" s="2">
        <v>287.94</v>
      </c>
      <c r="D697" s="3">
        <v>43992.0</v>
      </c>
      <c r="E697" s="2">
        <v>611.683</v>
      </c>
    </row>
    <row r="698" ht="15.75" customHeight="1">
      <c r="B698" s="12">
        <v>44111.0</v>
      </c>
      <c r="C698" s="2">
        <v>288.25</v>
      </c>
      <c r="D698" s="3">
        <v>44022.0</v>
      </c>
      <c r="E698" s="2">
        <v>-469.115</v>
      </c>
    </row>
    <row r="699" ht="15.75" customHeight="1">
      <c r="B699" s="12">
        <v>44112.0</v>
      </c>
      <c r="C699" s="2">
        <v>292.14</v>
      </c>
      <c r="D699" s="3">
        <v>44053.0</v>
      </c>
      <c r="E699" s="2">
        <v>-443.195</v>
      </c>
    </row>
    <row r="700" ht="15.75" customHeight="1">
      <c r="B700" s="12">
        <v>44113.0</v>
      </c>
      <c r="C700" s="2">
        <v>294.73</v>
      </c>
      <c r="D700" s="3">
        <v>44084.0</v>
      </c>
      <c r="E700" s="2">
        <v>807.815</v>
      </c>
    </row>
    <row r="701" ht="15.75" customHeight="1">
      <c r="B701" s="12">
        <v>44116.0</v>
      </c>
      <c r="C701" s="2">
        <v>293.33</v>
      </c>
      <c r="D701" s="3">
        <v>44175.0</v>
      </c>
      <c r="E701" s="2">
        <v>1993.962</v>
      </c>
    </row>
    <row r="702" ht="15.75" customHeight="1">
      <c r="B702" s="12">
        <v>44117.0</v>
      </c>
      <c r="C702" s="2">
        <v>293.41</v>
      </c>
      <c r="D702" s="3" t="s">
        <v>421</v>
      </c>
      <c r="E702" s="2">
        <v>-1198.385</v>
      </c>
    </row>
    <row r="703" ht="15.75" customHeight="1">
      <c r="B703" s="12">
        <v>44118.0</v>
      </c>
      <c r="C703" s="2">
        <v>290.11</v>
      </c>
      <c r="D703" s="3" t="s">
        <v>422</v>
      </c>
      <c r="E703" s="2">
        <v>-2048.925</v>
      </c>
    </row>
    <row r="704" ht="15.75" customHeight="1">
      <c r="B704" s="12">
        <v>44119.0</v>
      </c>
      <c r="C704" s="2">
        <v>290.48</v>
      </c>
      <c r="D704" s="3" t="s">
        <v>423</v>
      </c>
      <c r="E704" s="2">
        <v>-52.194</v>
      </c>
    </row>
    <row r="705" ht="15.75" customHeight="1">
      <c r="B705" s="12">
        <v>44120.0</v>
      </c>
      <c r="C705" s="2">
        <v>289.06</v>
      </c>
      <c r="D705" s="3" t="s">
        <v>424</v>
      </c>
      <c r="E705" s="2">
        <v>1615.569</v>
      </c>
    </row>
    <row r="706" ht="15.75" customHeight="1">
      <c r="B706" s="12">
        <v>44123.0</v>
      </c>
      <c r="C706" s="2">
        <v>284.53</v>
      </c>
      <c r="D706" s="3" t="s">
        <v>425</v>
      </c>
      <c r="E706" s="2">
        <v>4413.044</v>
      </c>
    </row>
    <row r="707" ht="15.75" customHeight="1">
      <c r="B707" s="12">
        <v>44124.0</v>
      </c>
      <c r="C707" s="2">
        <v>285.39</v>
      </c>
      <c r="D707" s="3" t="s">
        <v>426</v>
      </c>
      <c r="E707" s="2">
        <v>-102.543</v>
      </c>
    </row>
    <row r="708" ht="15.75" customHeight="1">
      <c r="B708" s="12">
        <v>44125.0</v>
      </c>
      <c r="C708" s="2">
        <v>277.16</v>
      </c>
      <c r="D708" s="3" t="s">
        <v>427</v>
      </c>
      <c r="E708" s="2">
        <v>-601.004</v>
      </c>
    </row>
    <row r="709" ht="15.75" customHeight="1">
      <c r="B709" s="12">
        <v>44126.0</v>
      </c>
      <c r="C709" s="2">
        <v>272.72</v>
      </c>
      <c r="D709" s="3" t="s">
        <v>428</v>
      </c>
      <c r="E709" s="2">
        <v>-1490.675</v>
      </c>
    </row>
    <row r="710" ht="15.75" customHeight="1">
      <c r="B710" s="12">
        <v>44127.0</v>
      </c>
      <c r="C710" s="2">
        <v>271.88</v>
      </c>
      <c r="D710" s="3" t="s">
        <v>429</v>
      </c>
      <c r="E710" s="2">
        <v>-241.149</v>
      </c>
    </row>
    <row r="711" ht="15.75" customHeight="1">
      <c r="B711" s="12">
        <v>44130.0</v>
      </c>
      <c r="C711" s="2">
        <v>269.0</v>
      </c>
      <c r="D711" s="3" t="s">
        <v>430</v>
      </c>
      <c r="E711" s="2">
        <v>-449.396</v>
      </c>
    </row>
    <row r="712" ht="15.75" customHeight="1">
      <c r="B712" s="12">
        <v>44131.0</v>
      </c>
      <c r="C712" s="2">
        <v>266.19</v>
      </c>
      <c r="D712" s="3" t="s">
        <v>431</v>
      </c>
      <c r="E712" s="2">
        <v>-848.174</v>
      </c>
    </row>
    <row r="713" ht="15.75" customHeight="1">
      <c r="B713" s="12">
        <v>44132.0</v>
      </c>
      <c r="C713" s="2">
        <v>261.86</v>
      </c>
      <c r="D713" s="3" t="s">
        <v>432</v>
      </c>
      <c r="E713" s="2">
        <v>862.534</v>
      </c>
    </row>
    <row r="714" ht="15.75" customHeight="1">
      <c r="B714" s="12">
        <v>44133.0</v>
      </c>
      <c r="C714" s="2">
        <v>263.0</v>
      </c>
      <c r="D714" s="3" t="s">
        <v>433</v>
      </c>
      <c r="E714" s="2">
        <v>-3507.957</v>
      </c>
    </row>
    <row r="715" ht="15.75" customHeight="1">
      <c r="B715" s="12">
        <v>44134.0</v>
      </c>
      <c r="C715" s="2">
        <v>262.9</v>
      </c>
      <c r="D715" s="3" t="s">
        <v>434</v>
      </c>
      <c r="E715" s="2">
        <v>-2658.468</v>
      </c>
    </row>
    <row r="716" ht="15.75" customHeight="1">
      <c r="B716" s="12">
        <v>44137.0</v>
      </c>
      <c r="C716" s="2">
        <v>265.93</v>
      </c>
      <c r="D716" s="3">
        <v>43872.0</v>
      </c>
      <c r="E716" s="2">
        <v>522.04</v>
      </c>
    </row>
    <row r="717" ht="15.75" customHeight="1">
      <c r="B717" s="12">
        <v>44138.0</v>
      </c>
      <c r="C717" s="2">
        <v>269.18</v>
      </c>
      <c r="D717" s="3">
        <v>43901.0</v>
      </c>
      <c r="E717" s="2">
        <v>4392.873</v>
      </c>
    </row>
    <row r="718" ht="15.75" customHeight="1">
      <c r="B718" s="12">
        <v>44139.0</v>
      </c>
      <c r="C718" s="2">
        <v>285.61</v>
      </c>
      <c r="D718" s="3">
        <v>43932.0</v>
      </c>
      <c r="E718" s="2">
        <v>235.315</v>
      </c>
    </row>
    <row r="719" ht="15.75" customHeight="1">
      <c r="B719" s="12">
        <v>44140.0</v>
      </c>
      <c r="C719" s="2">
        <v>291.06</v>
      </c>
      <c r="D719" s="3">
        <v>43962.0</v>
      </c>
      <c r="E719" s="2">
        <v>1580.431</v>
      </c>
    </row>
    <row r="720" ht="15.75" customHeight="1">
      <c r="B720" s="12">
        <v>44141.0</v>
      </c>
      <c r="C720" s="2">
        <v>290.63</v>
      </c>
      <c r="D720" s="3">
        <v>43993.0</v>
      </c>
      <c r="E720" s="2">
        <v>-1523.873</v>
      </c>
    </row>
    <row r="721" ht="15.75" customHeight="1">
      <c r="B721" s="12">
        <v>44144.0</v>
      </c>
      <c r="C721" s="2">
        <v>275.45</v>
      </c>
      <c r="D721" s="3">
        <v>44085.0</v>
      </c>
      <c r="E721" s="2">
        <v>2189.101</v>
      </c>
    </row>
    <row r="722" ht="15.75" customHeight="1">
      <c r="B722" s="12">
        <v>44145.0</v>
      </c>
      <c r="C722" s="2">
        <v>270.33</v>
      </c>
      <c r="D722" s="3">
        <v>44115.0</v>
      </c>
      <c r="E722" s="2">
        <v>9780.94</v>
      </c>
    </row>
    <row r="723" ht="15.75" customHeight="1">
      <c r="B723" s="12">
        <v>44146.0</v>
      </c>
      <c r="C723" s="2">
        <v>280.25</v>
      </c>
      <c r="D723" s="3">
        <v>44146.0</v>
      </c>
      <c r="E723" s="2">
        <v>1539.656</v>
      </c>
    </row>
    <row r="724" ht="15.75" customHeight="1">
      <c r="B724" s="12">
        <v>44147.0</v>
      </c>
      <c r="C724" s="2">
        <v>276.34</v>
      </c>
      <c r="D724" s="3">
        <v>44176.0</v>
      </c>
      <c r="E724" s="2">
        <v>-320.982</v>
      </c>
    </row>
    <row r="725" ht="15.75" customHeight="1">
      <c r="B725" s="12">
        <v>44148.0</v>
      </c>
      <c r="C725" s="2">
        <v>275.41</v>
      </c>
      <c r="D725" s="3" t="s">
        <v>435</v>
      </c>
      <c r="E725" s="2">
        <v>-3337.419</v>
      </c>
    </row>
    <row r="726" ht="15.75" customHeight="1">
      <c r="B726" s="12">
        <v>44151.0</v>
      </c>
      <c r="C726" s="2">
        <v>275.54</v>
      </c>
      <c r="D726" s="3" t="s">
        <v>436</v>
      </c>
      <c r="E726" s="2">
        <v>-1682.572</v>
      </c>
    </row>
    <row r="727" ht="15.75" customHeight="1">
      <c r="B727" s="12">
        <v>44152.0</v>
      </c>
      <c r="C727" s="2">
        <v>274.69</v>
      </c>
      <c r="D727" s="3" t="s">
        <v>437</v>
      </c>
      <c r="E727" s="2">
        <v>2969.707</v>
      </c>
    </row>
    <row r="728" ht="15.75" customHeight="1">
      <c r="B728" s="12">
        <v>44153.0</v>
      </c>
      <c r="C728" s="2">
        <v>272.62</v>
      </c>
      <c r="D728" s="3" t="s">
        <v>438</v>
      </c>
      <c r="E728" s="2">
        <v>468.623</v>
      </c>
    </row>
    <row r="729" ht="15.75" customHeight="1">
      <c r="B729" s="12">
        <v>44154.0</v>
      </c>
      <c r="C729" s="2">
        <v>274.12</v>
      </c>
      <c r="D729" s="3" t="s">
        <v>439</v>
      </c>
      <c r="E729" s="2">
        <v>-2744.23</v>
      </c>
    </row>
    <row r="730" ht="15.75" customHeight="1">
      <c r="B730" s="12">
        <v>44155.0</v>
      </c>
      <c r="C730" s="2">
        <v>272.94</v>
      </c>
      <c r="D730" s="3" t="s">
        <v>440</v>
      </c>
      <c r="E730" s="2">
        <v>-1395.494</v>
      </c>
    </row>
    <row r="731" ht="15.75" customHeight="1">
      <c r="B731" s="12">
        <v>44158.0</v>
      </c>
      <c r="C731" s="2">
        <v>270.84</v>
      </c>
      <c r="D731" s="3" t="s">
        <v>441</v>
      </c>
      <c r="E731" s="2">
        <v>-995.105</v>
      </c>
    </row>
    <row r="732" ht="15.75" customHeight="1">
      <c r="B732" s="12">
        <v>44159.0</v>
      </c>
      <c r="C732" s="2">
        <v>271.58</v>
      </c>
      <c r="D732" s="3" t="s">
        <v>442</v>
      </c>
      <c r="E732" s="2">
        <v>1501.213</v>
      </c>
    </row>
    <row r="733" ht="15.75" customHeight="1">
      <c r="B733" s="12">
        <v>44160.0</v>
      </c>
      <c r="C733" s="2">
        <v>276.57</v>
      </c>
      <c r="D733" s="3" t="s">
        <v>443</v>
      </c>
      <c r="E733" s="2">
        <v>853.518</v>
      </c>
    </row>
    <row r="734" ht="15.75" customHeight="1">
      <c r="B734" s="12">
        <v>44162.0</v>
      </c>
      <c r="C734" s="2">
        <v>277.22</v>
      </c>
      <c r="D734" s="3" t="s">
        <v>444</v>
      </c>
      <c r="E734" s="2">
        <v>634.612</v>
      </c>
    </row>
    <row r="735" ht="15.75" customHeight="1">
      <c r="B735" s="12">
        <v>44165.0</v>
      </c>
      <c r="C735" s="2">
        <v>282.34</v>
      </c>
      <c r="D735" s="3" t="s">
        <v>445</v>
      </c>
      <c r="E735" s="2">
        <v>-781.603</v>
      </c>
    </row>
    <row r="736" ht="15.75" customHeight="1">
      <c r="B736" s="12">
        <v>44166.0</v>
      </c>
      <c r="C736" s="2">
        <v>279.2</v>
      </c>
      <c r="D736" s="3">
        <v>43842.0</v>
      </c>
      <c r="E736" s="2">
        <v>1737.242</v>
      </c>
    </row>
    <row r="737" ht="15.75" customHeight="1">
      <c r="B737" s="12">
        <v>44167.0</v>
      </c>
      <c r="C737" s="2">
        <v>277.97</v>
      </c>
      <c r="D737" s="3">
        <v>43873.0</v>
      </c>
      <c r="E737" s="2">
        <v>-91.501</v>
      </c>
    </row>
    <row r="738" ht="15.75" customHeight="1">
      <c r="B738" s="12">
        <v>44168.0</v>
      </c>
      <c r="C738" s="2">
        <v>279.88</v>
      </c>
      <c r="D738" s="3">
        <v>43902.0</v>
      </c>
      <c r="E738" s="2">
        <v>-1760.125</v>
      </c>
    </row>
    <row r="739" ht="15.75" customHeight="1">
      <c r="B739" s="12">
        <v>44169.0</v>
      </c>
      <c r="C739" s="2">
        <v>285.66</v>
      </c>
      <c r="D739" s="3">
        <v>43933.0</v>
      </c>
      <c r="E739" s="2">
        <v>-989.63</v>
      </c>
    </row>
    <row r="740" ht="15.75" customHeight="1">
      <c r="B740" s="12">
        <v>44172.0</v>
      </c>
      <c r="C740" s="2">
        <v>283.1</v>
      </c>
      <c r="D740" s="3">
        <v>44024.0</v>
      </c>
      <c r="E740" s="2">
        <v>-3309.513</v>
      </c>
    </row>
    <row r="741" ht="15.75" customHeight="1">
      <c r="B741" s="12">
        <v>44173.0</v>
      </c>
      <c r="C741" s="2">
        <v>278.81</v>
      </c>
      <c r="D741" s="3">
        <v>44055.0</v>
      </c>
      <c r="E741" s="2">
        <v>-1882.218</v>
      </c>
    </row>
    <row r="742" ht="15.75" customHeight="1">
      <c r="B742" s="12">
        <v>44174.0</v>
      </c>
      <c r="C742" s="2">
        <v>275.32</v>
      </c>
      <c r="D742" s="3">
        <v>44086.0</v>
      </c>
      <c r="E742" s="2">
        <v>-1054.767</v>
      </c>
    </row>
    <row r="743" ht="15.75" customHeight="1">
      <c r="B743" s="12">
        <v>44175.0</v>
      </c>
      <c r="C743" s="2">
        <v>273.98</v>
      </c>
      <c r="D743" s="3">
        <v>44116.0</v>
      </c>
      <c r="E743" s="2">
        <v>917.947</v>
      </c>
    </row>
    <row r="744" ht="15.75" customHeight="1">
      <c r="B744" s="12">
        <v>44176.0</v>
      </c>
      <c r="C744" s="2">
        <v>274.64</v>
      </c>
      <c r="D744" s="3">
        <v>44147.0</v>
      </c>
      <c r="E744" s="2">
        <v>-2035.377</v>
      </c>
    </row>
    <row r="745" ht="15.75" customHeight="1">
      <c r="B745" s="12">
        <v>44179.0</v>
      </c>
      <c r="C745" s="2">
        <v>274.62</v>
      </c>
      <c r="D745" s="3" t="s">
        <v>446</v>
      </c>
      <c r="E745" s="2">
        <v>-2655.518</v>
      </c>
    </row>
    <row r="746" ht="15.75" customHeight="1">
      <c r="B746" s="12">
        <v>44180.0</v>
      </c>
      <c r="C746" s="2">
        <v>277.39</v>
      </c>
      <c r="D746" s="3" t="s">
        <v>447</v>
      </c>
      <c r="E746" s="2">
        <v>-784.216</v>
      </c>
    </row>
    <row r="747" ht="15.75" customHeight="1">
      <c r="B747" s="12">
        <v>44181.0</v>
      </c>
      <c r="C747" s="2">
        <v>280.55</v>
      </c>
      <c r="D747" s="3" t="s">
        <v>448</v>
      </c>
      <c r="E747" s="2">
        <v>-4193.274</v>
      </c>
    </row>
    <row r="748" ht="15.75" customHeight="1">
      <c r="B748" s="12">
        <v>44182.0</v>
      </c>
      <c r="C748" s="2">
        <v>280.06</v>
      </c>
      <c r="D748" s="3" t="s">
        <v>449</v>
      </c>
      <c r="E748" s="2">
        <v>2738.775</v>
      </c>
    </row>
    <row r="749" ht="15.75" customHeight="1">
      <c r="B749" s="12">
        <v>44183.0</v>
      </c>
      <c r="C749" s="2">
        <v>283.37</v>
      </c>
      <c r="D749" s="3" t="s">
        <v>450</v>
      </c>
      <c r="E749" s="2">
        <v>2642.939</v>
      </c>
    </row>
    <row r="750" ht="15.75" customHeight="1">
      <c r="B750" s="12">
        <v>44186.0</v>
      </c>
      <c r="C750" s="2">
        <v>278.86</v>
      </c>
      <c r="D750" s="3" t="s">
        <v>451</v>
      </c>
      <c r="E750" s="2">
        <v>2142.443</v>
      </c>
    </row>
    <row r="751" ht="15.75" customHeight="1">
      <c r="B751" s="12">
        <v>44187.0</v>
      </c>
      <c r="C751" s="2">
        <v>281.27</v>
      </c>
      <c r="D751" s="3" t="s">
        <v>452</v>
      </c>
      <c r="E751" s="2">
        <v>4507.407</v>
      </c>
    </row>
    <row r="752" ht="15.75" customHeight="1">
      <c r="B752" s="12">
        <v>44188.0</v>
      </c>
      <c r="C752" s="2">
        <v>275.7</v>
      </c>
      <c r="D752" s="3" t="s">
        <v>453</v>
      </c>
      <c r="E752" s="2">
        <v>2111.472</v>
      </c>
    </row>
    <row r="753" ht="15.75" customHeight="1">
      <c r="B753" s="12">
        <v>44189.0</v>
      </c>
      <c r="C753" s="2">
        <v>278.88</v>
      </c>
      <c r="D753" s="3" t="s">
        <v>454</v>
      </c>
      <c r="E753" s="2">
        <v>-1800.712</v>
      </c>
    </row>
    <row r="754" ht="15.75" customHeight="1">
      <c r="B754" s="12">
        <v>44193.0</v>
      </c>
      <c r="C754" s="2">
        <v>277.97</v>
      </c>
      <c r="D754" s="3" t="s">
        <v>455</v>
      </c>
      <c r="E754" s="2">
        <v>-55.324</v>
      </c>
    </row>
    <row r="755" ht="15.75" customHeight="1">
      <c r="B755" s="12">
        <v>44194.0</v>
      </c>
      <c r="C755" s="2">
        <v>280.73</v>
      </c>
      <c r="D755" s="3" t="s">
        <v>456</v>
      </c>
      <c r="E755" s="2">
        <v>911.51</v>
      </c>
    </row>
    <row r="756" ht="15.75" customHeight="1">
      <c r="B756" s="12">
        <v>44195.0</v>
      </c>
      <c r="C756" s="2">
        <v>285.51</v>
      </c>
      <c r="D756" s="3" t="s">
        <v>457</v>
      </c>
      <c r="E756" s="2">
        <v>1262.132</v>
      </c>
    </row>
    <row r="757" ht="15.75" customHeight="1">
      <c r="B757" s="12">
        <v>44196.0</v>
      </c>
      <c r="C757" s="2">
        <v>290.24</v>
      </c>
      <c r="D757" s="3" t="s">
        <v>458</v>
      </c>
      <c r="E757" s="2">
        <v>-2658.036</v>
      </c>
    </row>
    <row r="758" ht="15.75" customHeight="1">
      <c r="B758" s="12">
        <v>44200.0</v>
      </c>
      <c r="C758" s="2">
        <v>292.0</v>
      </c>
      <c r="D758" s="3">
        <v>44287.0</v>
      </c>
      <c r="E758" s="2">
        <v>3311.456</v>
      </c>
    </row>
    <row r="759" ht="15.75" customHeight="1">
      <c r="B759" s="12">
        <v>44201.0</v>
      </c>
      <c r="C759" s="2">
        <v>284.38</v>
      </c>
      <c r="D759" s="3">
        <v>44317.0</v>
      </c>
      <c r="E759" s="2">
        <v>-608.306</v>
      </c>
    </row>
    <row r="760" ht="15.75" customHeight="1">
      <c r="B760" s="12">
        <v>44202.0</v>
      </c>
      <c r="C760" s="2">
        <v>281.35</v>
      </c>
      <c r="D760" s="3">
        <v>44348.0</v>
      </c>
      <c r="E760" s="2">
        <v>-2209.392</v>
      </c>
    </row>
    <row r="761" ht="15.75" customHeight="1">
      <c r="B761" s="12">
        <v>44203.0</v>
      </c>
      <c r="C761" s="2">
        <v>281.38</v>
      </c>
      <c r="D761" s="3">
        <v>44378.0</v>
      </c>
      <c r="E761" s="2">
        <v>2371.424</v>
      </c>
    </row>
    <row r="762" ht="15.75" customHeight="1">
      <c r="B762" s="12">
        <v>44204.0</v>
      </c>
      <c r="C762" s="2">
        <v>280.21</v>
      </c>
      <c r="D762" s="3">
        <v>44409.0</v>
      </c>
      <c r="E762" s="2">
        <v>-2843.076</v>
      </c>
    </row>
    <row r="763" ht="15.75" customHeight="1">
      <c r="B763" s="12">
        <v>44207.0</v>
      </c>
      <c r="C763" s="2">
        <v>276.35</v>
      </c>
      <c r="D763" s="3">
        <v>44501.0</v>
      </c>
      <c r="E763" s="2">
        <v>-400.264</v>
      </c>
    </row>
    <row r="764" ht="15.75" customHeight="1">
      <c r="B764" s="12">
        <v>44208.0</v>
      </c>
      <c r="C764" s="2">
        <v>274.06</v>
      </c>
      <c r="D764" s="3">
        <v>44531.0</v>
      </c>
      <c r="E764" s="2">
        <v>700.603</v>
      </c>
    </row>
    <row r="765" ht="15.75" customHeight="1">
      <c r="B765" s="12">
        <v>44209.0</v>
      </c>
      <c r="C765" s="2">
        <v>274.25</v>
      </c>
      <c r="D765" s="3" t="s">
        <v>459</v>
      </c>
      <c r="E765" s="2">
        <v>227.317</v>
      </c>
    </row>
    <row r="766" ht="15.75" customHeight="1">
      <c r="B766" s="12">
        <v>44210.0</v>
      </c>
      <c r="C766" s="2">
        <v>272.16</v>
      </c>
      <c r="D766" s="3" t="s">
        <v>460</v>
      </c>
      <c r="E766" s="2">
        <v>-816.417</v>
      </c>
    </row>
    <row r="767" ht="15.75" customHeight="1">
      <c r="B767" s="12">
        <v>44211.0</v>
      </c>
      <c r="C767" s="2">
        <v>266.65</v>
      </c>
      <c r="D767" s="3" t="s">
        <v>461</v>
      </c>
      <c r="E767" s="2">
        <v>2024.152</v>
      </c>
    </row>
    <row r="768" ht="15.75" customHeight="1">
      <c r="B768" s="12">
        <v>44215.0</v>
      </c>
      <c r="C768" s="2">
        <v>269.29</v>
      </c>
      <c r="D768" s="3" t="s">
        <v>462</v>
      </c>
      <c r="E768" s="2">
        <v>2122.303</v>
      </c>
    </row>
    <row r="769" ht="15.75" customHeight="1">
      <c r="B769" s="12">
        <v>44216.0</v>
      </c>
      <c r="C769" s="2">
        <v>275.53</v>
      </c>
      <c r="D769" s="3" t="s">
        <v>463</v>
      </c>
      <c r="E769" s="2">
        <v>-4070.996</v>
      </c>
    </row>
    <row r="770" ht="15.75" customHeight="1">
      <c r="B770" s="12">
        <v>44217.0</v>
      </c>
      <c r="C770" s="2">
        <v>270.77</v>
      </c>
      <c r="D770" s="3" t="s">
        <v>464</v>
      </c>
      <c r="E770" s="2">
        <v>-2745.398</v>
      </c>
    </row>
    <row r="771" ht="15.75" customHeight="1">
      <c r="B771" s="12">
        <v>44218.0</v>
      </c>
      <c r="C771" s="2">
        <v>266.7</v>
      </c>
      <c r="D771" s="3" t="s">
        <v>465</v>
      </c>
      <c r="E771" s="2">
        <v>-1306.022</v>
      </c>
    </row>
    <row r="772" ht="15.75" customHeight="1">
      <c r="B772" s="12">
        <v>44221.0</v>
      </c>
      <c r="C772" s="2">
        <v>266.55</v>
      </c>
      <c r="D772" s="3" t="s">
        <v>466</v>
      </c>
      <c r="E772" s="2">
        <v>555.305</v>
      </c>
    </row>
    <row r="773" ht="15.75" customHeight="1">
      <c r="B773" s="12">
        <v>44222.0</v>
      </c>
      <c r="C773" s="2">
        <v>268.67</v>
      </c>
      <c r="D773" s="3" t="s">
        <v>467</v>
      </c>
      <c r="E773" s="2">
        <v>-403.57</v>
      </c>
    </row>
    <row r="774" ht="15.75" customHeight="1">
      <c r="B774" s="12">
        <v>44223.0</v>
      </c>
      <c r="C774" s="2">
        <v>263.04</v>
      </c>
      <c r="D774" s="3" t="s">
        <v>468</v>
      </c>
      <c r="E774" s="2">
        <v>-652.429</v>
      </c>
    </row>
    <row r="775" ht="15.75" customHeight="1">
      <c r="B775" s="12">
        <v>44224.0</v>
      </c>
      <c r="C775" s="2">
        <v>270.07</v>
      </c>
      <c r="D775" s="3" t="s">
        <v>469</v>
      </c>
      <c r="E775" s="2">
        <v>-2337.08</v>
      </c>
    </row>
    <row r="776" ht="15.75" customHeight="1">
      <c r="B776" s="12">
        <v>44225.0</v>
      </c>
      <c r="C776" s="2">
        <v>266.26</v>
      </c>
      <c r="D776" s="3" t="s">
        <v>470</v>
      </c>
      <c r="E776" s="2">
        <v>-2416.749</v>
      </c>
    </row>
    <row r="777" ht="15.75" customHeight="1">
      <c r="B777" s="12">
        <v>44228.0</v>
      </c>
      <c r="C777" s="2">
        <v>270.75</v>
      </c>
      <c r="D777" s="3">
        <v>44198.0</v>
      </c>
      <c r="E777" s="2">
        <v>1018.534</v>
      </c>
    </row>
    <row r="778" ht="15.75" customHeight="1">
      <c r="B778" s="12">
        <v>44229.0</v>
      </c>
      <c r="C778" s="2">
        <v>278.25</v>
      </c>
      <c r="D778" s="3">
        <v>44229.0</v>
      </c>
      <c r="E778" s="2">
        <v>-3819.6</v>
      </c>
    </row>
    <row r="779" ht="15.75" customHeight="1">
      <c r="B779" s="12">
        <v>44230.0</v>
      </c>
      <c r="C779" s="2">
        <v>273.88</v>
      </c>
      <c r="D779" s="3">
        <v>44257.0</v>
      </c>
      <c r="E779" s="2">
        <v>-763.089</v>
      </c>
    </row>
    <row r="780" ht="15.75" customHeight="1">
      <c r="B780" s="12">
        <v>44231.0</v>
      </c>
      <c r="C780" s="2">
        <v>276.85</v>
      </c>
      <c r="D780" s="3">
        <v>44288.0</v>
      </c>
      <c r="E780" s="2">
        <v>1947.833</v>
      </c>
    </row>
    <row r="781" ht="15.75" customHeight="1">
      <c r="B781" s="12">
        <v>44232.0</v>
      </c>
      <c r="C781" s="2">
        <v>276.97</v>
      </c>
      <c r="D781" s="3">
        <v>44318.0</v>
      </c>
      <c r="E781" s="2">
        <v>888.046</v>
      </c>
    </row>
    <row r="782" ht="15.75" customHeight="1">
      <c r="B782" s="12">
        <v>44235.0</v>
      </c>
      <c r="C782" s="2">
        <v>278.39</v>
      </c>
      <c r="D782" s="3">
        <v>44410.0</v>
      </c>
      <c r="E782" s="2">
        <v>58.147</v>
      </c>
    </row>
    <row r="783" ht="15.75" customHeight="1">
      <c r="B783" s="12">
        <v>44236.0</v>
      </c>
      <c r="C783" s="2">
        <v>282.32</v>
      </c>
      <c r="D783" s="3">
        <v>44441.0</v>
      </c>
      <c r="E783" s="2">
        <v>1405.874</v>
      </c>
    </row>
    <row r="784" ht="15.75" customHeight="1">
      <c r="B784" s="12">
        <v>44237.0</v>
      </c>
      <c r="C784" s="2">
        <v>276.87</v>
      </c>
      <c r="D784" s="3">
        <v>44471.0</v>
      </c>
      <c r="E784" s="2">
        <v>214.584</v>
      </c>
    </row>
    <row r="785" ht="15.75" customHeight="1">
      <c r="B785" s="12">
        <v>44238.0</v>
      </c>
      <c r="C785" s="2">
        <v>278.66</v>
      </c>
      <c r="D785" s="3">
        <v>44502.0</v>
      </c>
      <c r="E785" s="2">
        <v>3042.213</v>
      </c>
    </row>
    <row r="786" ht="15.75" customHeight="1">
      <c r="B786" s="12">
        <v>44239.0</v>
      </c>
      <c r="C786" s="2">
        <v>278.67</v>
      </c>
      <c r="D786" s="3">
        <v>44532.0</v>
      </c>
      <c r="E786" s="2">
        <v>1543.473</v>
      </c>
    </row>
    <row r="787" ht="15.75" customHeight="1">
      <c r="B787" s="12">
        <v>44243.0</v>
      </c>
      <c r="C787" s="2">
        <v>280.35</v>
      </c>
      <c r="D787" s="3" t="s">
        <v>471</v>
      </c>
      <c r="E787" s="2">
        <v>-1668.576</v>
      </c>
    </row>
    <row r="788" ht="15.75" customHeight="1">
      <c r="B788" s="12">
        <v>44244.0</v>
      </c>
      <c r="C788" s="2">
        <v>280.55</v>
      </c>
      <c r="D788" s="3" t="s">
        <v>472</v>
      </c>
      <c r="E788" s="2">
        <v>313.945</v>
      </c>
    </row>
    <row r="789" ht="15.75" customHeight="1">
      <c r="B789" s="12">
        <v>44245.0</v>
      </c>
      <c r="C789" s="2">
        <v>278.78</v>
      </c>
      <c r="D789" s="3" t="s">
        <v>473</v>
      </c>
      <c r="E789" s="2">
        <v>882.83</v>
      </c>
    </row>
    <row r="790" ht="15.75" customHeight="1">
      <c r="B790" s="12">
        <v>44246.0</v>
      </c>
      <c r="C790" s="2">
        <v>280.42</v>
      </c>
      <c r="D790" s="3" t="s">
        <v>474</v>
      </c>
      <c r="E790" s="2">
        <v>-117.196</v>
      </c>
    </row>
    <row r="791" ht="15.75" customHeight="1">
      <c r="B791" s="12">
        <v>44249.0</v>
      </c>
      <c r="C791" s="2">
        <v>277.03</v>
      </c>
      <c r="D791" s="3" t="s">
        <v>475</v>
      </c>
      <c r="E791" s="2">
        <v>818.894</v>
      </c>
    </row>
    <row r="792" ht="15.75" customHeight="1">
      <c r="B792" s="12">
        <v>44250.0</v>
      </c>
      <c r="C792" s="2">
        <v>276.04</v>
      </c>
      <c r="D792" s="3" t="s">
        <v>476</v>
      </c>
      <c r="E792" s="2">
        <v>928.732</v>
      </c>
    </row>
    <row r="793" ht="15.75" customHeight="1">
      <c r="B793" s="12">
        <v>44251.0</v>
      </c>
      <c r="C793" s="2">
        <v>278.55</v>
      </c>
      <c r="D793" s="3" t="s">
        <v>477</v>
      </c>
      <c r="E793" s="2">
        <v>-368.09</v>
      </c>
    </row>
    <row r="794" ht="15.75" customHeight="1">
      <c r="B794" s="12">
        <v>44252.0</v>
      </c>
      <c r="C794" s="2">
        <v>277.29</v>
      </c>
      <c r="D794" s="3" t="s">
        <v>478</v>
      </c>
      <c r="E794" s="2">
        <v>-744.527</v>
      </c>
    </row>
    <row r="795" ht="15.75" customHeight="1">
      <c r="B795" s="12">
        <v>44253.0</v>
      </c>
      <c r="C795" s="2">
        <v>274.89</v>
      </c>
      <c r="D795" s="3" t="s">
        <v>479</v>
      </c>
      <c r="E795" s="2">
        <v>1280.829</v>
      </c>
    </row>
    <row r="796" ht="15.75" customHeight="1">
      <c r="B796" s="12">
        <v>44256.0</v>
      </c>
      <c r="C796" s="2">
        <v>282.47</v>
      </c>
      <c r="D796" s="3">
        <v>44199.0</v>
      </c>
      <c r="E796" s="2">
        <v>-3006.45</v>
      </c>
    </row>
    <row r="797" ht="15.75" customHeight="1">
      <c r="B797" s="12">
        <v>44257.0</v>
      </c>
      <c r="C797" s="2">
        <v>281.13</v>
      </c>
      <c r="D797" s="3">
        <v>44230.0</v>
      </c>
      <c r="E797" s="2">
        <v>-448.048</v>
      </c>
    </row>
    <row r="798" ht="15.75" customHeight="1">
      <c r="B798" s="12">
        <v>44258.0</v>
      </c>
      <c r="C798" s="2">
        <v>278.0</v>
      </c>
      <c r="D798" s="3">
        <v>44258.0</v>
      </c>
      <c r="E798" s="2">
        <v>-637.669</v>
      </c>
    </row>
    <row r="799" ht="15.75" customHeight="1">
      <c r="B799" s="12">
        <v>44259.0</v>
      </c>
      <c r="C799" s="2">
        <v>278.01</v>
      </c>
      <c r="D799" s="3">
        <v>44289.0</v>
      </c>
      <c r="E799" s="2">
        <v>2517.554</v>
      </c>
    </row>
    <row r="800" ht="15.75" customHeight="1">
      <c r="B800" s="12">
        <v>44260.0</v>
      </c>
      <c r="C800" s="2">
        <v>287.44</v>
      </c>
      <c r="D800" s="3">
        <v>44319.0</v>
      </c>
      <c r="E800" s="2">
        <v>-2954.799</v>
      </c>
    </row>
    <row r="801" ht="15.75" customHeight="1">
      <c r="B801" s="12">
        <v>44263.0</v>
      </c>
      <c r="C801" s="2">
        <v>289.48</v>
      </c>
      <c r="D801" s="3">
        <v>44411.0</v>
      </c>
      <c r="E801" s="2">
        <v>1055.29</v>
      </c>
    </row>
    <row r="802" ht="15.75" customHeight="1">
      <c r="B802" s="12">
        <v>44264.0</v>
      </c>
      <c r="C802" s="2">
        <v>290.04</v>
      </c>
      <c r="D802" s="3">
        <v>44442.0</v>
      </c>
      <c r="E802" s="2">
        <v>1278.681</v>
      </c>
    </row>
    <row r="803" ht="15.75" customHeight="1">
      <c r="B803" s="12">
        <v>44265.0</v>
      </c>
      <c r="C803" s="2">
        <v>291.13</v>
      </c>
      <c r="D803" s="3">
        <v>44472.0</v>
      </c>
      <c r="E803" s="2">
        <v>-2574.336</v>
      </c>
    </row>
    <row r="804" ht="15.75" customHeight="1">
      <c r="B804" s="12">
        <v>44266.0</v>
      </c>
      <c r="C804" s="2">
        <v>291.53</v>
      </c>
      <c r="D804" s="3">
        <v>44503.0</v>
      </c>
      <c r="E804" s="2">
        <v>-876.3</v>
      </c>
    </row>
    <row r="805" ht="15.75" customHeight="1">
      <c r="B805" s="12">
        <v>44267.0</v>
      </c>
      <c r="C805" s="2">
        <v>291.64</v>
      </c>
      <c r="D805" s="3">
        <v>44533.0</v>
      </c>
      <c r="E805" s="2">
        <v>-846.087</v>
      </c>
    </row>
    <row r="806" ht="15.75" customHeight="1">
      <c r="B806" s="12">
        <v>44270.0</v>
      </c>
      <c r="C806" s="2">
        <v>297.36</v>
      </c>
      <c r="D806" s="3" t="s">
        <v>480</v>
      </c>
      <c r="E806" s="2">
        <v>531.93</v>
      </c>
    </row>
    <row r="807" ht="15.75" customHeight="1">
      <c r="B807" s="12">
        <v>44271.0</v>
      </c>
      <c r="C807" s="2">
        <v>296.18</v>
      </c>
      <c r="D807" s="3" t="s">
        <v>481</v>
      </c>
      <c r="E807" s="2">
        <v>-2498.51</v>
      </c>
    </row>
    <row r="808" ht="15.75" customHeight="1">
      <c r="B808" s="12">
        <v>44272.0</v>
      </c>
      <c r="C808" s="2">
        <v>293.11</v>
      </c>
      <c r="D808" s="3" t="s">
        <v>482</v>
      </c>
      <c r="E808" s="2">
        <v>-178.191</v>
      </c>
    </row>
    <row r="809" ht="15.75" customHeight="1">
      <c r="B809" s="12">
        <v>44273.0</v>
      </c>
      <c r="C809" s="2">
        <v>287.61</v>
      </c>
      <c r="D809" s="3" t="s">
        <v>483</v>
      </c>
      <c r="E809" s="2">
        <v>2442.274</v>
      </c>
    </row>
    <row r="810" ht="15.75" customHeight="1">
      <c r="B810" s="12">
        <v>44274.0</v>
      </c>
      <c r="C810" s="2">
        <v>287.79</v>
      </c>
      <c r="D810" s="3" t="s">
        <v>484</v>
      </c>
      <c r="E810" s="2">
        <v>4656.385</v>
      </c>
    </row>
    <row r="811" ht="15.75" customHeight="1">
      <c r="B811" s="12">
        <v>44277.0</v>
      </c>
      <c r="C811" s="2">
        <v>290.29</v>
      </c>
      <c r="D811" s="3" t="s">
        <v>485</v>
      </c>
      <c r="E811" s="2">
        <v>116.945</v>
      </c>
    </row>
    <row r="812" ht="15.75" customHeight="1">
      <c r="B812" s="12">
        <v>44278.0</v>
      </c>
      <c r="C812" s="2">
        <v>290.78</v>
      </c>
      <c r="D812" s="3" t="s">
        <v>486</v>
      </c>
      <c r="E812" s="2">
        <v>-1295.436</v>
      </c>
    </row>
    <row r="813" ht="15.75" customHeight="1">
      <c r="B813" s="12">
        <v>44279.0</v>
      </c>
      <c r="C813" s="2">
        <v>296.25</v>
      </c>
      <c r="D813" s="3" t="s">
        <v>487</v>
      </c>
      <c r="E813" s="2">
        <v>4265.675</v>
      </c>
    </row>
    <row r="814" ht="15.75" customHeight="1">
      <c r="B814" s="12">
        <v>44280.0</v>
      </c>
      <c r="C814" s="2">
        <v>295.77</v>
      </c>
      <c r="D814" s="3" t="s">
        <v>488</v>
      </c>
      <c r="E814" s="2">
        <v>1104.24</v>
      </c>
    </row>
    <row r="815" ht="15.75" customHeight="1">
      <c r="B815" s="12">
        <v>44281.0</v>
      </c>
      <c r="C815" s="2">
        <v>304.12</v>
      </c>
      <c r="D815" s="3" t="s">
        <v>489</v>
      </c>
      <c r="E815" s="2">
        <v>662.142</v>
      </c>
    </row>
    <row r="816" ht="15.75" customHeight="1">
      <c r="B816" s="12">
        <v>44284.0</v>
      </c>
      <c r="C816" s="2">
        <v>306.97</v>
      </c>
      <c r="D816" s="3" t="s">
        <v>490</v>
      </c>
      <c r="E816" s="2">
        <v>-6909.752</v>
      </c>
    </row>
    <row r="817" ht="15.75" customHeight="1">
      <c r="B817" s="12">
        <v>44285.0</v>
      </c>
      <c r="C817" s="2">
        <v>297.53</v>
      </c>
      <c r="D817" s="3" t="s">
        <v>491</v>
      </c>
      <c r="E817" s="2">
        <v>949.514</v>
      </c>
    </row>
    <row r="818" ht="15.75" customHeight="1">
      <c r="B818" s="12">
        <v>44286.0</v>
      </c>
      <c r="C818" s="2">
        <v>298.61</v>
      </c>
      <c r="D818" s="3" t="s">
        <v>492</v>
      </c>
      <c r="E818" s="2">
        <v>2484.848</v>
      </c>
    </row>
    <row r="819" ht="15.75" customHeight="1">
      <c r="B819" s="12">
        <v>44287.0</v>
      </c>
      <c r="C819" s="2">
        <v>306.31</v>
      </c>
      <c r="D819" s="3">
        <v>44200.0</v>
      </c>
      <c r="E819" s="2">
        <v>3741.054</v>
      </c>
    </row>
    <row r="820" ht="15.75" customHeight="1">
      <c r="B820" s="12">
        <v>44291.0</v>
      </c>
      <c r="C820" s="2">
        <v>310.89</v>
      </c>
      <c r="D820" s="3">
        <v>44320.0</v>
      </c>
      <c r="E820" s="2">
        <v>-3384.7</v>
      </c>
    </row>
    <row r="821" ht="15.75" customHeight="1">
      <c r="B821" s="12">
        <v>44292.0</v>
      </c>
      <c r="C821" s="2">
        <v>309.5</v>
      </c>
      <c r="D821" s="3">
        <v>44351.0</v>
      </c>
      <c r="E821" s="2">
        <v>-2722.836</v>
      </c>
    </row>
    <row r="822" ht="15.75" customHeight="1">
      <c r="B822" s="12">
        <v>44293.0</v>
      </c>
      <c r="C822" s="2">
        <v>307.91</v>
      </c>
      <c r="D822" s="3">
        <v>44381.0</v>
      </c>
      <c r="E822" s="2">
        <v>1319.548</v>
      </c>
    </row>
    <row r="823" ht="15.75" customHeight="1">
      <c r="B823" s="12">
        <v>44294.0</v>
      </c>
      <c r="C823" s="2">
        <v>313.1</v>
      </c>
      <c r="D823" s="3">
        <v>44412.0</v>
      </c>
      <c r="E823" s="2">
        <v>894.566</v>
      </c>
    </row>
    <row r="824" ht="15.75" customHeight="1">
      <c r="B824" s="12">
        <v>44295.0</v>
      </c>
      <c r="C824" s="2">
        <v>314.29</v>
      </c>
      <c r="D824" s="3">
        <v>44443.0</v>
      </c>
      <c r="E824" s="2">
        <v>-1204.867</v>
      </c>
    </row>
    <row r="825" ht="15.75" customHeight="1">
      <c r="B825" s="12">
        <v>44298.0</v>
      </c>
      <c r="C825" s="2">
        <v>314.48</v>
      </c>
      <c r="D825" s="3">
        <v>44534.0</v>
      </c>
      <c r="E825" s="2">
        <v>-1543.436</v>
      </c>
    </row>
    <row r="826" ht="15.75" customHeight="1">
      <c r="B826" s="12">
        <v>44299.0</v>
      </c>
      <c r="C826" s="2">
        <v>315.17</v>
      </c>
      <c r="D826" s="3" t="s">
        <v>493</v>
      </c>
      <c r="E826" s="2">
        <v>2078.116</v>
      </c>
    </row>
    <row r="827" ht="15.75" customHeight="1">
      <c r="B827" s="12">
        <v>44300.0</v>
      </c>
      <c r="C827" s="2">
        <v>315.17</v>
      </c>
      <c r="D827" s="3" t="s">
        <v>494</v>
      </c>
      <c r="E827" s="2">
        <v>330.289</v>
      </c>
    </row>
    <row r="828" ht="15.75" customHeight="1">
      <c r="B828" s="12">
        <v>44301.0</v>
      </c>
      <c r="C828" s="2">
        <v>318.51</v>
      </c>
      <c r="D828" s="3" t="s">
        <v>495</v>
      </c>
      <c r="E828" s="2">
        <v>925.253</v>
      </c>
    </row>
    <row r="829" ht="15.75" customHeight="1">
      <c r="B829" s="12">
        <v>44302.0</v>
      </c>
      <c r="C829" s="2">
        <v>322.0</v>
      </c>
      <c r="D829" s="3" t="s">
        <v>496</v>
      </c>
      <c r="E829" s="2">
        <v>810.793</v>
      </c>
    </row>
    <row r="830" ht="15.75" customHeight="1">
      <c r="B830" s="12">
        <v>44305.0</v>
      </c>
      <c r="C830" s="2">
        <v>320.72</v>
      </c>
      <c r="D830" s="3" t="s">
        <v>497</v>
      </c>
      <c r="E830" s="2">
        <v>834.574</v>
      </c>
    </row>
    <row r="831" ht="15.75" customHeight="1">
      <c r="B831" s="12">
        <v>44306.0</v>
      </c>
      <c r="C831" s="2">
        <v>323.76</v>
      </c>
      <c r="D831" s="3" t="s">
        <v>498</v>
      </c>
      <c r="E831" s="2">
        <v>-975.422</v>
      </c>
    </row>
    <row r="832" ht="15.75" customHeight="1">
      <c r="B832" s="12">
        <v>44307.0</v>
      </c>
      <c r="C832" s="2">
        <v>325.03</v>
      </c>
      <c r="D832" s="3" t="s">
        <v>499</v>
      </c>
      <c r="E832" s="2">
        <v>1010.047</v>
      </c>
    </row>
    <row r="833" ht="15.75" customHeight="1">
      <c r="B833" s="12">
        <v>44308.0</v>
      </c>
      <c r="C833" s="2">
        <v>325.05</v>
      </c>
      <c r="D833" s="3" t="s">
        <v>500</v>
      </c>
      <c r="E833" s="2">
        <v>-3765.678</v>
      </c>
    </row>
    <row r="834" ht="15.75" customHeight="1">
      <c r="B834" s="12">
        <v>44309.0</v>
      </c>
      <c r="C834" s="2">
        <v>327.73</v>
      </c>
      <c r="D834" s="3" t="s">
        <v>501</v>
      </c>
      <c r="E834" s="2">
        <v>-2185.192</v>
      </c>
    </row>
    <row r="835" ht="15.75" customHeight="1">
      <c r="B835" s="12">
        <v>44312.0</v>
      </c>
      <c r="C835" s="2">
        <v>325.28</v>
      </c>
      <c r="D835" s="3" t="s">
        <v>502</v>
      </c>
      <c r="E835" s="2">
        <v>-2771.801</v>
      </c>
    </row>
    <row r="836" ht="15.75" customHeight="1">
      <c r="B836" s="12">
        <v>44313.0</v>
      </c>
      <c r="C836" s="2">
        <v>326.4</v>
      </c>
      <c r="D836" s="3" t="s">
        <v>503</v>
      </c>
      <c r="E836" s="2">
        <v>2651.46</v>
      </c>
    </row>
    <row r="837" ht="15.75" customHeight="1">
      <c r="B837" s="12">
        <v>44314.0</v>
      </c>
      <c r="C837" s="2">
        <v>320.04</v>
      </c>
      <c r="D837" s="3" t="s">
        <v>504</v>
      </c>
      <c r="E837" s="2">
        <v>1440.255</v>
      </c>
    </row>
    <row r="838" ht="15.75" customHeight="1">
      <c r="B838" s="12">
        <v>44315.0</v>
      </c>
      <c r="C838" s="2">
        <v>329.95</v>
      </c>
      <c r="D838" s="3" t="s">
        <v>505</v>
      </c>
      <c r="E838" s="2">
        <v>-83.423</v>
      </c>
    </row>
    <row r="839" ht="15.75" customHeight="1">
      <c r="B839" s="12">
        <v>44316.0</v>
      </c>
      <c r="C839" s="2">
        <v>326.71</v>
      </c>
      <c r="D839" s="3" t="s">
        <v>506</v>
      </c>
      <c r="E839" s="2">
        <v>3191.662</v>
      </c>
    </row>
    <row r="840" ht="15.75" customHeight="1">
      <c r="B840" s="12">
        <v>44319.0</v>
      </c>
      <c r="C840" s="2">
        <v>329.32</v>
      </c>
      <c r="D840" s="3">
        <v>44260.0</v>
      </c>
      <c r="E840" s="2">
        <v>3127.265</v>
      </c>
    </row>
    <row r="841" ht="15.75" customHeight="1">
      <c r="B841" s="12">
        <v>44320.0</v>
      </c>
      <c r="C841" s="2">
        <v>330.21</v>
      </c>
      <c r="D841" s="3">
        <v>44291.0</v>
      </c>
      <c r="E841" s="2">
        <v>2550.485</v>
      </c>
    </row>
    <row r="842" ht="15.75" customHeight="1">
      <c r="B842" s="12">
        <v>44321.0</v>
      </c>
      <c r="C842" s="2">
        <v>328.67</v>
      </c>
      <c r="D842" s="3">
        <v>44321.0</v>
      </c>
      <c r="E842" s="2">
        <v>-5503.014</v>
      </c>
    </row>
    <row r="843" ht="15.75" customHeight="1">
      <c r="B843" s="12">
        <v>44322.0</v>
      </c>
      <c r="C843" s="2">
        <v>329.6</v>
      </c>
      <c r="D843" s="3">
        <v>44352.0</v>
      </c>
      <c r="E843" s="2">
        <v>-1142.941</v>
      </c>
    </row>
    <row r="844" ht="15.75" customHeight="1">
      <c r="B844" s="12">
        <v>44323.0</v>
      </c>
      <c r="C844" s="2">
        <v>334.5</v>
      </c>
      <c r="D844" s="3">
        <v>44382.0</v>
      </c>
      <c r="E844" s="2">
        <v>-356.211</v>
      </c>
    </row>
    <row r="845" ht="15.75" customHeight="1">
      <c r="B845" s="12">
        <v>44326.0</v>
      </c>
      <c r="C845" s="2">
        <v>333.62</v>
      </c>
      <c r="D845" s="3">
        <v>44474.0</v>
      </c>
      <c r="E845" s="2">
        <v>-527.781</v>
      </c>
    </row>
    <row r="846" ht="15.75" customHeight="1">
      <c r="B846" s="12">
        <v>44327.0</v>
      </c>
      <c r="C846" s="2">
        <v>328.75</v>
      </c>
      <c r="D846" s="3">
        <v>44505.0</v>
      </c>
      <c r="E846" s="2">
        <v>1399.738</v>
      </c>
    </row>
    <row r="847" ht="15.75" customHeight="1">
      <c r="B847" s="12">
        <v>44328.0</v>
      </c>
      <c r="C847" s="2">
        <v>319.73</v>
      </c>
      <c r="D847" s="3">
        <v>44535.0</v>
      </c>
      <c r="E847" s="2">
        <v>869.858</v>
      </c>
    </row>
    <row r="848" ht="15.75" customHeight="1">
      <c r="B848" s="12">
        <v>44329.0</v>
      </c>
      <c r="C848" s="2">
        <v>328.84</v>
      </c>
      <c r="D848" s="3" t="s">
        <v>507</v>
      </c>
      <c r="E848" s="2">
        <v>-202.7</v>
      </c>
    </row>
    <row r="849" ht="15.75" customHeight="1">
      <c r="B849" s="12">
        <v>44330.0</v>
      </c>
      <c r="C849" s="2">
        <v>334.04</v>
      </c>
      <c r="D849" s="3" t="s">
        <v>508</v>
      </c>
      <c r="E849" s="2">
        <v>-287.278</v>
      </c>
    </row>
    <row r="850" ht="15.75" customHeight="1">
      <c r="B850" s="12">
        <v>44333.0</v>
      </c>
      <c r="C850" s="2">
        <v>329.69</v>
      </c>
      <c r="D850" s="3" t="s">
        <v>509</v>
      </c>
      <c r="E850" s="2">
        <v>-2936.597</v>
      </c>
    </row>
    <row r="851" ht="15.75" customHeight="1">
      <c r="B851" s="12">
        <v>44334.0</v>
      </c>
      <c r="C851" s="2">
        <v>323.81</v>
      </c>
      <c r="D851" s="3" t="s">
        <v>510</v>
      </c>
      <c r="E851" s="2">
        <v>-1952.783</v>
      </c>
    </row>
    <row r="852" ht="15.75" customHeight="1">
      <c r="B852" s="12">
        <v>44335.0</v>
      </c>
      <c r="C852" s="2">
        <v>323.9</v>
      </c>
      <c r="D852" s="3" t="s">
        <v>511</v>
      </c>
      <c r="E852" s="2">
        <v>-762.203</v>
      </c>
    </row>
    <row r="853" ht="15.75" customHeight="1">
      <c r="B853" s="12">
        <v>44336.0</v>
      </c>
      <c r="C853" s="2">
        <v>326.99</v>
      </c>
      <c r="D853" s="3" t="s">
        <v>512</v>
      </c>
      <c r="E853" s="2">
        <v>-3389.503</v>
      </c>
    </row>
    <row r="854" ht="15.75" customHeight="1">
      <c r="B854" s="12">
        <v>44337.0</v>
      </c>
      <c r="C854" s="2">
        <v>328.88</v>
      </c>
      <c r="D854" s="3" t="s">
        <v>513</v>
      </c>
      <c r="E854" s="2">
        <v>2159.107</v>
      </c>
    </row>
    <row r="855" ht="15.75" customHeight="1">
      <c r="B855" s="12">
        <v>44340.0</v>
      </c>
      <c r="C855" s="2">
        <v>331.88</v>
      </c>
      <c r="D855" s="3" t="s">
        <v>514</v>
      </c>
      <c r="E855" s="2">
        <v>-1286.195</v>
      </c>
    </row>
    <row r="856" ht="15.75" customHeight="1">
      <c r="B856" s="12">
        <v>44341.0</v>
      </c>
      <c r="C856" s="2">
        <v>333.02</v>
      </c>
      <c r="D856" s="3" t="s">
        <v>515</v>
      </c>
      <c r="E856" s="2">
        <v>-62.857</v>
      </c>
    </row>
    <row r="857" ht="15.75" customHeight="1">
      <c r="B857" s="12">
        <v>44342.0</v>
      </c>
      <c r="C857" s="2">
        <v>331.19</v>
      </c>
      <c r="D857" s="3" t="s">
        <v>516</v>
      </c>
      <c r="E857" s="2">
        <v>1756.28</v>
      </c>
    </row>
    <row r="858" ht="15.75" customHeight="1">
      <c r="B858" s="12">
        <v>44343.0</v>
      </c>
      <c r="C858" s="2">
        <v>333.73</v>
      </c>
      <c r="D858" s="3" t="s">
        <v>517</v>
      </c>
      <c r="E858" s="2">
        <v>439.896</v>
      </c>
    </row>
    <row r="859" ht="15.75" customHeight="1">
      <c r="B859" s="12">
        <v>44344.0</v>
      </c>
      <c r="C859" s="2">
        <v>335.35</v>
      </c>
      <c r="D859" s="3" t="s">
        <v>518</v>
      </c>
      <c r="E859" s="2">
        <v>1719.834</v>
      </c>
    </row>
    <row r="860" ht="15.75" customHeight="1">
      <c r="B860" s="12">
        <v>44348.0</v>
      </c>
      <c r="C860" s="2">
        <v>330.92</v>
      </c>
      <c r="D860" s="3">
        <v>44202.0</v>
      </c>
      <c r="E860" s="2">
        <v>-3064.839</v>
      </c>
    </row>
    <row r="861" ht="15.75" customHeight="1">
      <c r="B861" s="12">
        <v>44349.0</v>
      </c>
      <c r="C861" s="2">
        <v>335.0</v>
      </c>
      <c r="D861" s="3">
        <v>44233.0</v>
      </c>
      <c r="E861" s="2">
        <v>2496.899</v>
      </c>
    </row>
    <row r="862" ht="15.75" customHeight="1">
      <c r="B862" s="12">
        <v>44350.0</v>
      </c>
      <c r="C862" s="2">
        <v>334.28</v>
      </c>
      <c r="D862" s="3">
        <v>44261.0</v>
      </c>
      <c r="E862" s="2">
        <v>-2143.503</v>
      </c>
    </row>
    <row r="863" ht="15.75" customHeight="1">
      <c r="B863" s="12">
        <v>44351.0</v>
      </c>
      <c r="C863" s="2">
        <v>335.65</v>
      </c>
      <c r="D863" s="3">
        <v>44292.0</v>
      </c>
      <c r="E863" s="2">
        <v>2073.262</v>
      </c>
    </row>
    <row r="864" ht="15.75" customHeight="1">
      <c r="B864" s="12">
        <v>44354.0</v>
      </c>
      <c r="C864" s="2">
        <v>335.07</v>
      </c>
      <c r="D864" s="3">
        <v>44383.0</v>
      </c>
      <c r="E864" s="2">
        <v>-929.571</v>
      </c>
    </row>
    <row r="865" ht="15.75" customHeight="1">
      <c r="B865" s="12">
        <v>44355.0</v>
      </c>
      <c r="C865" s="2">
        <v>336.95</v>
      </c>
      <c r="D865" s="3">
        <v>44414.0</v>
      </c>
      <c r="E865" s="2">
        <v>-1161.064</v>
      </c>
    </row>
    <row r="866" ht="15.75" customHeight="1">
      <c r="B866" s="12">
        <v>44356.0</v>
      </c>
      <c r="C866" s="2">
        <v>338.78</v>
      </c>
      <c r="D866" s="3">
        <v>44445.0</v>
      </c>
      <c r="E866" s="2">
        <v>380.058</v>
      </c>
    </row>
    <row r="867" ht="15.75" customHeight="1">
      <c r="B867" s="12">
        <v>44357.0</v>
      </c>
      <c r="C867" s="2">
        <v>339.96</v>
      </c>
      <c r="D867" s="3">
        <v>44475.0</v>
      </c>
      <c r="E867" s="2">
        <v>2213.05</v>
      </c>
    </row>
    <row r="868" ht="15.75" customHeight="1">
      <c r="B868" s="12">
        <v>44358.0</v>
      </c>
      <c r="C868" s="2">
        <v>344.74</v>
      </c>
      <c r="D868" s="3">
        <v>44506.0</v>
      </c>
      <c r="E868" s="2">
        <v>-1291.704</v>
      </c>
    </row>
    <row r="869" ht="15.75" customHeight="1">
      <c r="B869" s="12">
        <v>44361.0</v>
      </c>
      <c r="C869" s="2">
        <v>347.76</v>
      </c>
      <c r="D869" s="3" t="s">
        <v>519</v>
      </c>
      <c r="E869" s="2">
        <v>-700.16</v>
      </c>
    </row>
    <row r="870" ht="15.75" customHeight="1">
      <c r="B870" s="12">
        <v>44362.0</v>
      </c>
      <c r="C870" s="2">
        <v>350.91</v>
      </c>
      <c r="D870" s="3" t="s">
        <v>520</v>
      </c>
      <c r="E870" s="2">
        <v>1063.027</v>
      </c>
    </row>
    <row r="871" ht="15.75" customHeight="1">
      <c r="B871" s="12">
        <v>44363.0</v>
      </c>
      <c r="C871" s="2">
        <v>346.9</v>
      </c>
      <c r="D871" s="3" t="s">
        <v>521</v>
      </c>
      <c r="E871" s="2">
        <v>-827.525</v>
      </c>
    </row>
    <row r="872" ht="15.75" customHeight="1">
      <c r="B872" s="12">
        <v>44364.0</v>
      </c>
      <c r="C872" s="2">
        <v>355.35</v>
      </c>
      <c r="D872" s="3" t="s">
        <v>522</v>
      </c>
      <c r="E872" s="2">
        <v>-633.149</v>
      </c>
    </row>
    <row r="873" ht="15.75" customHeight="1">
      <c r="B873" s="12">
        <v>44365.0</v>
      </c>
      <c r="C873" s="2">
        <v>348.76</v>
      </c>
      <c r="D873" s="3" t="s">
        <v>523</v>
      </c>
      <c r="E873" s="2">
        <v>822.756</v>
      </c>
    </row>
    <row r="874" ht="15.75" customHeight="1">
      <c r="B874" s="12">
        <v>44368.0</v>
      </c>
      <c r="C874" s="2">
        <v>355.65</v>
      </c>
      <c r="D874" s="3" t="s">
        <v>524</v>
      </c>
      <c r="E874" s="2">
        <v>-2967.59</v>
      </c>
    </row>
    <row r="875" ht="15.75" customHeight="1">
      <c r="B875" s="12">
        <v>44369.0</v>
      </c>
      <c r="C875" s="2">
        <v>359.49</v>
      </c>
      <c r="D875" s="3" t="s">
        <v>525</v>
      </c>
      <c r="E875" s="2">
        <v>2399.0</v>
      </c>
    </row>
    <row r="876" ht="15.75" customHeight="1">
      <c r="B876" s="12">
        <v>44370.0</v>
      </c>
      <c r="C876" s="2">
        <v>357.6</v>
      </c>
      <c r="D876" s="3" t="s">
        <v>526</v>
      </c>
      <c r="E876" s="2">
        <v>3278.507</v>
      </c>
    </row>
    <row r="877" ht="15.75" customHeight="1">
      <c r="B877" s="12">
        <v>44371.0</v>
      </c>
      <c r="C877" s="2">
        <v>361.97</v>
      </c>
      <c r="D877" s="3" t="s">
        <v>527</v>
      </c>
      <c r="E877" s="2">
        <v>1225.465</v>
      </c>
    </row>
    <row r="878" ht="15.75" customHeight="1">
      <c r="B878" s="12">
        <v>44372.0</v>
      </c>
      <c r="C878" s="2">
        <v>364.99</v>
      </c>
      <c r="D878" s="3" t="s">
        <v>528</v>
      </c>
      <c r="E878" s="2">
        <v>488.826</v>
      </c>
    </row>
    <row r="879" ht="15.75" customHeight="1">
      <c r="B879" s="12">
        <v>44375.0</v>
      </c>
      <c r="C879" s="2">
        <v>365.75</v>
      </c>
      <c r="D879" s="3" t="s">
        <v>529</v>
      </c>
      <c r="E879" s="2">
        <v>1876.54</v>
      </c>
    </row>
    <row r="880" ht="15.75" customHeight="1">
      <c r="B880" s="12">
        <v>44376.0</v>
      </c>
      <c r="C880" s="2">
        <v>366.34</v>
      </c>
      <c r="D880" s="3" t="s">
        <v>530</v>
      </c>
      <c r="E880" s="2">
        <v>-1218.297</v>
      </c>
    </row>
    <row r="881" ht="15.75" customHeight="1">
      <c r="B881" s="12">
        <v>44377.0</v>
      </c>
      <c r="C881" s="2">
        <v>362.37</v>
      </c>
      <c r="D881" s="3" t="s">
        <v>531</v>
      </c>
      <c r="E881" s="2">
        <v>1496.699</v>
      </c>
    </row>
    <row r="882" ht="15.75" customHeight="1">
      <c r="B882" s="12">
        <v>44378.0</v>
      </c>
      <c r="C882" s="2">
        <v>365.31</v>
      </c>
      <c r="D882" s="3">
        <v>44203.0</v>
      </c>
      <c r="E882" s="2">
        <v>2654.885</v>
      </c>
    </row>
    <row r="883" ht="15.75" customHeight="1">
      <c r="B883" s="12">
        <v>44379.0</v>
      </c>
      <c r="C883" s="2">
        <v>367.84</v>
      </c>
      <c r="D883" s="3">
        <v>44234.0</v>
      </c>
      <c r="E883" s="2">
        <v>-64.571</v>
      </c>
    </row>
    <row r="884" ht="15.75" customHeight="1">
      <c r="B884" s="12">
        <v>44383.0</v>
      </c>
      <c r="C884" s="2">
        <v>370.04</v>
      </c>
      <c r="D884" s="3">
        <v>44354.0</v>
      </c>
      <c r="E884" s="2">
        <v>216.875</v>
      </c>
    </row>
    <row r="885" ht="15.75" customHeight="1">
      <c r="B885" s="12">
        <v>44384.0</v>
      </c>
      <c r="C885" s="2">
        <v>376.74</v>
      </c>
      <c r="D885" s="3">
        <v>44384.0</v>
      </c>
      <c r="E885" s="2">
        <v>259.735</v>
      </c>
    </row>
    <row r="886" ht="15.75" customHeight="1">
      <c r="B886" s="12">
        <v>44385.0</v>
      </c>
      <c r="C886" s="2">
        <v>374.4</v>
      </c>
      <c r="D886" s="3">
        <v>44415.0</v>
      </c>
      <c r="E886" s="2">
        <v>-3887.394</v>
      </c>
    </row>
    <row r="887" ht="15.75" customHeight="1">
      <c r="B887" s="12">
        <v>44386.0</v>
      </c>
      <c r="C887" s="2">
        <v>375.59</v>
      </c>
      <c r="D887" s="3">
        <v>44446.0</v>
      </c>
      <c r="E887" s="2">
        <v>2885.767</v>
      </c>
    </row>
    <row r="888" ht="15.75" customHeight="1">
      <c r="B888" s="12">
        <v>44389.0</v>
      </c>
      <c r="C888" s="2">
        <v>375.04</v>
      </c>
      <c r="D888" s="3">
        <v>44537.0</v>
      </c>
      <c r="E888" s="2">
        <v>827.581</v>
      </c>
    </row>
    <row r="889" ht="15.75" customHeight="1">
      <c r="B889" s="12">
        <v>44390.0</v>
      </c>
      <c r="C889" s="2">
        <v>375.0</v>
      </c>
      <c r="D889" s="3" t="s">
        <v>532</v>
      </c>
      <c r="E889" s="2">
        <v>-327.802</v>
      </c>
    </row>
    <row r="890" ht="15.75" customHeight="1">
      <c r="B890" s="12">
        <v>44391.0</v>
      </c>
      <c r="C890" s="2">
        <v>375.6</v>
      </c>
      <c r="D890" s="3" t="s">
        <v>533</v>
      </c>
      <c r="E890" s="2">
        <v>21.777</v>
      </c>
    </row>
    <row r="891" ht="15.75" customHeight="1">
      <c r="B891" s="12">
        <v>44392.0</v>
      </c>
      <c r="C891" s="2">
        <v>374.75</v>
      </c>
      <c r="D891" s="3" t="s">
        <v>534</v>
      </c>
      <c r="E891" s="2">
        <v>1090.232</v>
      </c>
    </row>
    <row r="892" ht="15.75" customHeight="1">
      <c r="B892" s="12">
        <v>44393.0</v>
      </c>
      <c r="C892" s="2">
        <v>377.96</v>
      </c>
      <c r="D892" s="3" t="s">
        <v>535</v>
      </c>
      <c r="E892" s="2">
        <v>-2064.731</v>
      </c>
    </row>
    <row r="893" ht="15.75" customHeight="1">
      <c r="B893" s="12">
        <v>44396.0</v>
      </c>
      <c r="C893" s="2">
        <v>371.83</v>
      </c>
      <c r="D893" s="3" t="s">
        <v>536</v>
      </c>
      <c r="E893" s="2">
        <v>-2135.444</v>
      </c>
    </row>
    <row r="894" ht="15.75" customHeight="1">
      <c r="B894" s="12">
        <v>44397.0</v>
      </c>
      <c r="C894" s="2">
        <v>377.31</v>
      </c>
      <c r="D894" s="3" t="s">
        <v>537</v>
      </c>
      <c r="E894" s="2">
        <v>1761.96</v>
      </c>
    </row>
    <row r="895" ht="15.75" customHeight="1">
      <c r="B895" s="12">
        <v>44398.0</v>
      </c>
      <c r="C895" s="2">
        <v>379.0</v>
      </c>
      <c r="D895" s="3" t="s">
        <v>538</v>
      </c>
      <c r="E895" s="2">
        <v>-2392.117</v>
      </c>
    </row>
    <row r="896" ht="15.75" customHeight="1">
      <c r="B896" s="12">
        <v>44399.0</v>
      </c>
      <c r="C896" s="2">
        <v>381.21</v>
      </c>
      <c r="D896" s="3" t="s">
        <v>539</v>
      </c>
      <c r="E896" s="2">
        <v>-1303.681</v>
      </c>
    </row>
    <row r="897" ht="15.75" customHeight="1">
      <c r="B897" s="12">
        <v>44400.0</v>
      </c>
      <c r="C897" s="2">
        <v>381.86</v>
      </c>
      <c r="D897" s="3" t="s">
        <v>540</v>
      </c>
      <c r="E897" s="2">
        <v>-1393.498</v>
      </c>
    </row>
    <row r="898" ht="15.75" customHeight="1">
      <c r="B898" s="12">
        <v>44403.0</v>
      </c>
      <c r="C898" s="2">
        <v>379.79</v>
      </c>
      <c r="D898" s="3" t="s">
        <v>541</v>
      </c>
      <c r="E898" s="2">
        <v>-329.925</v>
      </c>
    </row>
    <row r="899" ht="15.75" customHeight="1">
      <c r="B899" s="12">
        <v>44404.0</v>
      </c>
      <c r="C899" s="2">
        <v>380.97</v>
      </c>
      <c r="D899" s="3" t="s">
        <v>542</v>
      </c>
      <c r="E899" s="2">
        <v>-132.285</v>
      </c>
    </row>
    <row r="900" ht="15.75" customHeight="1">
      <c r="B900" s="12">
        <v>44405.0</v>
      </c>
      <c r="C900" s="2">
        <v>378.58</v>
      </c>
      <c r="D900" s="3" t="s">
        <v>543</v>
      </c>
      <c r="E900" s="2">
        <v>3554.885</v>
      </c>
    </row>
    <row r="901" ht="15.75" customHeight="1">
      <c r="B901" s="12">
        <v>44406.0</v>
      </c>
      <c r="C901" s="2">
        <v>377.31</v>
      </c>
      <c r="D901" s="3" t="s">
        <v>544</v>
      </c>
      <c r="E901" s="2">
        <v>-219.397</v>
      </c>
    </row>
    <row r="902" ht="15.75" customHeight="1">
      <c r="B902" s="12">
        <v>44407.0</v>
      </c>
      <c r="C902" s="2">
        <v>376.0</v>
      </c>
      <c r="D902" s="3" t="s">
        <v>545</v>
      </c>
      <c r="E902" s="2">
        <v>572.896</v>
      </c>
    </row>
    <row r="903" ht="15.75" customHeight="1">
      <c r="B903" s="12">
        <v>44410.0</v>
      </c>
      <c r="C903" s="2">
        <v>379.22</v>
      </c>
      <c r="D903" s="3">
        <v>44235.0</v>
      </c>
      <c r="E903" s="2">
        <v>1775.284</v>
      </c>
    </row>
    <row r="904" ht="15.75" customHeight="1">
      <c r="B904" s="12">
        <v>44411.0</v>
      </c>
      <c r="C904" s="2">
        <v>379.15</v>
      </c>
      <c r="D904" s="3">
        <v>44263.0</v>
      </c>
      <c r="E904" s="2">
        <v>-1531.368</v>
      </c>
    </row>
    <row r="905" ht="15.75" customHeight="1">
      <c r="B905" s="12">
        <v>44412.0</v>
      </c>
      <c r="C905" s="2">
        <v>382.76</v>
      </c>
      <c r="D905" s="3">
        <v>44294.0</v>
      </c>
      <c r="E905" s="2">
        <v>-573.457</v>
      </c>
    </row>
    <row r="906" ht="15.75" customHeight="1">
      <c r="B906" s="12">
        <v>44413.0</v>
      </c>
      <c r="C906" s="2">
        <v>386.84</v>
      </c>
      <c r="D906" s="3">
        <v>44324.0</v>
      </c>
      <c r="E906" s="2">
        <v>-1953.922</v>
      </c>
    </row>
    <row r="907" ht="15.75" customHeight="1">
      <c r="B907" s="12">
        <v>44414.0</v>
      </c>
      <c r="C907" s="2">
        <v>384.97</v>
      </c>
      <c r="D907" s="3">
        <v>44355.0</v>
      </c>
      <c r="E907" s="2">
        <v>-463.834</v>
      </c>
    </row>
    <row r="908" ht="15.75" customHeight="1">
      <c r="B908" s="12">
        <v>44417.0</v>
      </c>
      <c r="C908" s="2">
        <v>382.42</v>
      </c>
      <c r="D908" s="3">
        <v>44447.0</v>
      </c>
      <c r="E908" s="2">
        <v>1593.121</v>
      </c>
    </row>
    <row r="909" ht="15.75" customHeight="1">
      <c r="B909" s="12">
        <v>44418.0</v>
      </c>
      <c r="C909" s="2">
        <v>380.35</v>
      </c>
      <c r="D909" s="3">
        <v>44477.0</v>
      </c>
      <c r="E909" s="2">
        <v>574.8</v>
      </c>
    </row>
    <row r="910" ht="15.75" customHeight="1">
      <c r="B910" s="12">
        <v>44419.0</v>
      </c>
      <c r="C910" s="2">
        <v>380.0</v>
      </c>
      <c r="D910" s="3">
        <v>44508.0</v>
      </c>
      <c r="E910" s="2">
        <v>265.554</v>
      </c>
    </row>
    <row r="911" ht="15.75" customHeight="1">
      <c r="B911" s="12">
        <v>44420.0</v>
      </c>
      <c r="C911" s="2">
        <v>378.93</v>
      </c>
      <c r="D911" s="3">
        <v>44538.0</v>
      </c>
      <c r="E911" s="2">
        <v>266.218</v>
      </c>
    </row>
    <row r="912" ht="15.75" customHeight="1">
      <c r="B912" s="12">
        <v>44421.0</v>
      </c>
      <c r="C912" s="2">
        <v>380.65</v>
      </c>
      <c r="D912" s="3" t="s">
        <v>546</v>
      </c>
      <c r="E912" s="2">
        <v>445.121</v>
      </c>
    </row>
    <row r="913" ht="15.75" customHeight="1">
      <c r="B913" s="12">
        <v>44424.0</v>
      </c>
      <c r="C913" s="2">
        <v>384.44</v>
      </c>
      <c r="D913" s="3" t="s">
        <v>547</v>
      </c>
      <c r="E913" s="2">
        <v>757.945</v>
      </c>
    </row>
    <row r="914" ht="15.75" customHeight="1">
      <c r="B914" s="12">
        <v>44425.0</v>
      </c>
      <c r="C914" s="2">
        <v>381.87</v>
      </c>
      <c r="D914" s="3" t="s">
        <v>548</v>
      </c>
      <c r="E914" s="2">
        <v>6034.892</v>
      </c>
    </row>
    <row r="915" ht="15.75" customHeight="1">
      <c r="B915" s="12">
        <v>44426.0</v>
      </c>
      <c r="C915" s="2">
        <v>373.92</v>
      </c>
      <c r="D915" s="3" t="s">
        <v>549</v>
      </c>
      <c r="E915" s="2">
        <v>865.616</v>
      </c>
    </row>
    <row r="916" ht="15.75" customHeight="1">
      <c r="B916" s="12">
        <v>44427.0</v>
      </c>
      <c r="C916" s="2">
        <v>374.54</v>
      </c>
      <c r="D916" s="3" t="s">
        <v>550</v>
      </c>
      <c r="E916" s="2">
        <v>-2854.965</v>
      </c>
    </row>
    <row r="917" ht="15.75" customHeight="1">
      <c r="B917" s="12">
        <v>44428.0</v>
      </c>
      <c r="C917" s="2">
        <v>376.42</v>
      </c>
      <c r="D917" s="3" t="s">
        <v>551</v>
      </c>
      <c r="E917" s="2">
        <v>307.864</v>
      </c>
    </row>
    <row r="918" ht="15.75" customHeight="1">
      <c r="B918" s="12">
        <v>44431.0</v>
      </c>
      <c r="C918" s="2">
        <v>379.11</v>
      </c>
      <c r="D918" s="3" t="s">
        <v>552</v>
      </c>
      <c r="E918" s="2">
        <v>-1817.927</v>
      </c>
    </row>
    <row r="919" ht="15.75" customHeight="1">
      <c r="B919" s="12">
        <v>44432.0</v>
      </c>
      <c r="C919" s="2">
        <v>376.35</v>
      </c>
      <c r="D919" s="3" t="s">
        <v>553</v>
      </c>
      <c r="E919" s="2">
        <v>-178.883</v>
      </c>
    </row>
    <row r="920" ht="15.75" customHeight="1">
      <c r="B920" s="12">
        <v>44433.0</v>
      </c>
      <c r="C920" s="2">
        <v>376.4</v>
      </c>
      <c r="D920" s="3" t="s">
        <v>554</v>
      </c>
      <c r="E920" s="2">
        <v>-783.781</v>
      </c>
    </row>
    <row r="921" ht="15.75" customHeight="1">
      <c r="B921" s="12">
        <v>44434.0</v>
      </c>
      <c r="C921" s="2">
        <v>375.37</v>
      </c>
      <c r="D921" s="3" t="s">
        <v>555</v>
      </c>
      <c r="E921" s="2">
        <v>-224.436</v>
      </c>
    </row>
    <row r="922" ht="15.75" customHeight="1">
      <c r="B922" s="12">
        <v>44435.0</v>
      </c>
      <c r="C922" s="2">
        <v>377.85</v>
      </c>
      <c r="D922" s="3" t="s">
        <v>556</v>
      </c>
      <c r="E922" s="2">
        <v>-22.314</v>
      </c>
    </row>
    <row r="923" ht="15.75" customHeight="1">
      <c r="B923" s="12">
        <v>44438.0</v>
      </c>
      <c r="C923" s="2">
        <v>381.09</v>
      </c>
      <c r="D923" s="3" t="s">
        <v>557</v>
      </c>
      <c r="E923" s="2">
        <v>472.722</v>
      </c>
    </row>
    <row r="924" ht="15.75" customHeight="1">
      <c r="B924" s="12">
        <v>44439.0</v>
      </c>
      <c r="C924" s="2">
        <v>380.77</v>
      </c>
      <c r="D924" s="3" t="s">
        <v>558</v>
      </c>
      <c r="E924" s="2">
        <v>2170.439</v>
      </c>
    </row>
    <row r="925" ht="15.75" customHeight="1">
      <c r="B925" s="12">
        <v>44440.0</v>
      </c>
      <c r="C925" s="2">
        <v>382.11</v>
      </c>
      <c r="D925" s="3">
        <v>44205.0</v>
      </c>
      <c r="E925" s="2">
        <v>4470.994</v>
      </c>
    </row>
    <row r="926" ht="15.75" customHeight="1">
      <c r="B926" s="12">
        <v>44441.0</v>
      </c>
      <c r="C926" s="2">
        <v>385.69</v>
      </c>
      <c r="D926" s="3">
        <v>44236.0</v>
      </c>
      <c r="E926" s="2">
        <v>-1942.677</v>
      </c>
    </row>
    <row r="927" ht="15.75" customHeight="1">
      <c r="B927" s="12">
        <v>44442.0</v>
      </c>
      <c r="C927" s="2">
        <v>385.39</v>
      </c>
      <c r="D927" s="3">
        <v>44264.0</v>
      </c>
      <c r="E927" s="2">
        <v>747.674</v>
      </c>
    </row>
    <row r="928" ht="15.75" customHeight="1">
      <c r="B928" s="12">
        <v>44446.0</v>
      </c>
      <c r="C928" s="2">
        <v>381.77</v>
      </c>
      <c r="D928" s="3">
        <v>44386.0</v>
      </c>
      <c r="E928" s="2">
        <v>430.343</v>
      </c>
    </row>
    <row r="929" ht="15.75" customHeight="1">
      <c r="B929" s="12">
        <v>44447.0</v>
      </c>
      <c r="C929" s="2">
        <v>381.94</v>
      </c>
      <c r="D929" s="3">
        <v>44417.0</v>
      </c>
      <c r="E929" s="2">
        <v>4627.576</v>
      </c>
    </row>
    <row r="930" ht="15.75" customHeight="1">
      <c r="B930" s="12">
        <v>44448.0</v>
      </c>
      <c r="C930" s="2">
        <v>382.5</v>
      </c>
      <c r="D930" s="3">
        <v>44448.0</v>
      </c>
      <c r="E930" s="2">
        <v>-4351.1</v>
      </c>
    </row>
    <row r="931" ht="15.75" customHeight="1">
      <c r="B931" s="12">
        <v>44449.0</v>
      </c>
      <c r="C931" s="2">
        <v>382.53</v>
      </c>
      <c r="D931" s="3">
        <v>44478.0</v>
      </c>
      <c r="E931" s="2">
        <v>763.055</v>
      </c>
    </row>
    <row r="932" ht="15.75" customHeight="1">
      <c r="B932" s="12">
        <v>44452.0</v>
      </c>
      <c r="C932" s="2">
        <v>379.17</v>
      </c>
      <c r="D932" s="3" t="s">
        <v>559</v>
      </c>
      <c r="E932" s="2">
        <v>2338.437</v>
      </c>
    </row>
    <row r="933" ht="15.75" customHeight="1">
      <c r="B933" s="12">
        <v>44453.0</v>
      </c>
      <c r="C933" s="2">
        <v>380.15</v>
      </c>
      <c r="D933" s="3" t="s">
        <v>560</v>
      </c>
      <c r="E933" s="2">
        <v>2723.229</v>
      </c>
    </row>
    <row r="934" ht="15.75" customHeight="1">
      <c r="B934" s="12">
        <v>44454.0</v>
      </c>
      <c r="C934" s="2">
        <v>379.81</v>
      </c>
      <c r="D934" s="3" t="s">
        <v>561</v>
      </c>
      <c r="E934" s="2">
        <v>1442.96</v>
      </c>
    </row>
    <row r="935" ht="15.75" customHeight="1">
      <c r="B935" s="12">
        <v>44455.0</v>
      </c>
      <c r="C935" s="2">
        <v>380.33</v>
      </c>
      <c r="D935" s="3" t="s">
        <v>562</v>
      </c>
      <c r="E935" s="2">
        <v>3313.346</v>
      </c>
    </row>
    <row r="936" ht="15.75" customHeight="1">
      <c r="B936" s="12">
        <v>44456.0</v>
      </c>
      <c r="C936" s="2">
        <v>370.0</v>
      </c>
      <c r="D936" s="3" t="s">
        <v>563</v>
      </c>
      <c r="E936" s="2">
        <v>-402.363</v>
      </c>
    </row>
    <row r="937" ht="15.75" customHeight="1">
      <c r="B937" s="12">
        <v>44459.0</v>
      </c>
      <c r="C937" s="2">
        <v>368.93</v>
      </c>
      <c r="D937" s="3" t="s">
        <v>564</v>
      </c>
      <c r="E937" s="2">
        <v>-2450.762</v>
      </c>
    </row>
    <row r="938" ht="15.75" customHeight="1">
      <c r="B938" s="12">
        <v>44460.0</v>
      </c>
      <c r="C938" s="2">
        <v>369.44</v>
      </c>
      <c r="D938" s="3" t="s">
        <v>565</v>
      </c>
      <c r="E938" s="2">
        <v>-3060.275</v>
      </c>
    </row>
    <row r="939" ht="15.75" customHeight="1">
      <c r="B939" s="12">
        <v>44461.0</v>
      </c>
      <c r="C939" s="2">
        <v>370.38</v>
      </c>
      <c r="D939" s="3" t="s">
        <v>566</v>
      </c>
      <c r="E939" s="2">
        <v>0.0</v>
      </c>
    </row>
    <row r="940" ht="15.75" customHeight="1">
      <c r="B940" s="12">
        <v>44462.0</v>
      </c>
      <c r="C940" s="2">
        <v>376.92</v>
      </c>
      <c r="D940" s="3" t="s">
        <v>567</v>
      </c>
      <c r="E940" s="2">
        <v>109.469</v>
      </c>
    </row>
    <row r="941" ht="15.75" customHeight="1">
      <c r="B941" s="12">
        <v>44463.0</v>
      </c>
      <c r="C941" s="2">
        <v>376.27</v>
      </c>
      <c r="D941" s="3" t="s">
        <v>568</v>
      </c>
      <c r="E941" s="2">
        <v>66.481</v>
      </c>
    </row>
    <row r="942" ht="15.75" customHeight="1">
      <c r="B942" s="12">
        <v>44466.0</v>
      </c>
      <c r="C942" s="2">
        <v>368.2</v>
      </c>
      <c r="D942" s="3" t="s">
        <v>569</v>
      </c>
      <c r="E942" s="2">
        <v>-66.579</v>
      </c>
    </row>
    <row r="943" ht="15.75" customHeight="1">
      <c r="B943" s="12">
        <v>44467.0</v>
      </c>
      <c r="C943" s="2">
        <v>355.49</v>
      </c>
      <c r="D943" s="3" t="s">
        <v>570</v>
      </c>
      <c r="E943" s="2">
        <v>-442.634</v>
      </c>
    </row>
    <row r="944" ht="15.75" customHeight="1">
      <c r="B944" s="12">
        <v>44468.0</v>
      </c>
      <c r="C944" s="2">
        <v>359.42</v>
      </c>
      <c r="D944" s="3" t="s">
        <v>571</v>
      </c>
      <c r="E944" s="2">
        <v>563.735</v>
      </c>
    </row>
    <row r="945" ht="15.75" customHeight="1">
      <c r="B945" s="12">
        <v>44469.0</v>
      </c>
      <c r="C945" s="2">
        <v>355.11</v>
      </c>
      <c r="D945" s="3" t="s">
        <v>572</v>
      </c>
      <c r="E945" s="2">
        <v>-1433.407</v>
      </c>
    </row>
    <row r="946" ht="15.75" customHeight="1">
      <c r="B946" s="12">
        <v>44470.0</v>
      </c>
      <c r="C946" s="2">
        <v>359.25</v>
      </c>
      <c r="D946" s="3">
        <v>44206.0</v>
      </c>
      <c r="E946" s="2">
        <v>-1502.27</v>
      </c>
    </row>
    <row r="947" ht="15.75" customHeight="1">
      <c r="B947" s="12">
        <v>44473.0</v>
      </c>
      <c r="C947" s="2">
        <v>349.73</v>
      </c>
      <c r="D947" s="3">
        <v>44296.0</v>
      </c>
      <c r="E947" s="2">
        <v>-1519.528</v>
      </c>
    </row>
    <row r="948" ht="15.75" customHeight="1">
      <c r="B948" s="12">
        <v>44474.0</v>
      </c>
      <c r="C948" s="2">
        <v>355.38</v>
      </c>
      <c r="D948" s="3">
        <v>44326.0</v>
      </c>
      <c r="E948" s="2">
        <v>-107.135</v>
      </c>
    </row>
    <row r="949" ht="15.75" customHeight="1">
      <c r="B949" s="12">
        <v>44475.0</v>
      </c>
      <c r="C949" s="2">
        <v>357.95</v>
      </c>
      <c r="D949" s="3">
        <v>44357.0</v>
      </c>
      <c r="E949" s="2">
        <v>1407.567</v>
      </c>
    </row>
    <row r="950" ht="15.75" customHeight="1">
      <c r="B950" s="12">
        <v>44476.0</v>
      </c>
      <c r="C950" s="2">
        <v>362.99</v>
      </c>
      <c r="D950" s="3">
        <v>44387.0</v>
      </c>
      <c r="E950" s="2">
        <v>-2196.117</v>
      </c>
    </row>
    <row r="951" ht="15.75" customHeight="1">
      <c r="B951" s="12">
        <v>44477.0</v>
      </c>
      <c r="C951" s="2">
        <v>362.27</v>
      </c>
      <c r="D951" s="3">
        <v>44418.0</v>
      </c>
      <c r="E951" s="2">
        <v>-745.588</v>
      </c>
    </row>
    <row r="952" ht="15.75" customHeight="1">
      <c r="B952" s="12">
        <v>44480.0</v>
      </c>
      <c r="C952" s="2">
        <v>360.05</v>
      </c>
      <c r="D952" s="3">
        <v>44510.0</v>
      </c>
      <c r="E952" s="2">
        <v>1466.45</v>
      </c>
    </row>
    <row r="953" ht="15.75" customHeight="1">
      <c r="B953" s="12">
        <v>44481.0</v>
      </c>
      <c r="C953" s="2">
        <v>360.93</v>
      </c>
      <c r="D953" s="3">
        <v>44540.0</v>
      </c>
      <c r="E953" s="2">
        <v>-695.586</v>
      </c>
    </row>
    <row r="954" ht="15.75" customHeight="1">
      <c r="B954" s="12">
        <v>44482.0</v>
      </c>
      <c r="C954" s="2">
        <v>361.47</v>
      </c>
      <c r="D954" s="3" t="s">
        <v>573</v>
      </c>
      <c r="E954" s="2">
        <v>1040.852</v>
      </c>
    </row>
    <row r="955" ht="15.75" customHeight="1">
      <c r="B955" s="12">
        <v>44483.0</v>
      </c>
      <c r="C955" s="2">
        <v>370.49</v>
      </c>
      <c r="D955" s="3" t="s">
        <v>574</v>
      </c>
      <c r="E955" s="2">
        <v>587.259</v>
      </c>
    </row>
    <row r="956" ht="15.75" customHeight="1">
      <c r="B956" s="12">
        <v>44484.0</v>
      </c>
      <c r="C956" s="2">
        <v>371.18</v>
      </c>
      <c r="D956" s="3" t="s">
        <v>575</v>
      </c>
      <c r="E956" s="2">
        <v>464.598</v>
      </c>
    </row>
    <row r="957" ht="15.75" customHeight="1">
      <c r="B957" s="12">
        <v>44487.0</v>
      </c>
      <c r="C957" s="2">
        <v>374.0</v>
      </c>
      <c r="D957" s="3" t="s">
        <v>576</v>
      </c>
      <c r="E957" s="2">
        <v>1983.679</v>
      </c>
    </row>
    <row r="958" ht="15.75" customHeight="1">
      <c r="B958" s="12">
        <v>44488.0</v>
      </c>
      <c r="C958" s="2">
        <v>378.96</v>
      </c>
      <c r="D958" s="3" t="s">
        <v>577</v>
      </c>
      <c r="E958" s="2">
        <v>-1028.728</v>
      </c>
    </row>
    <row r="959" ht="15.75" customHeight="1">
      <c r="B959" s="12">
        <v>44489.0</v>
      </c>
      <c r="C959" s="2">
        <v>371.94</v>
      </c>
      <c r="D959" s="3" t="s">
        <v>578</v>
      </c>
      <c r="E959" s="2">
        <v>608.288</v>
      </c>
    </row>
    <row r="960" ht="15.75" customHeight="1">
      <c r="B960" s="12">
        <v>44490.0</v>
      </c>
      <c r="C960" s="2">
        <v>376.2</v>
      </c>
      <c r="D960" s="3" t="s">
        <v>579</v>
      </c>
      <c r="E960" s="2">
        <v>1130.594</v>
      </c>
    </row>
    <row r="961" ht="15.75" customHeight="1">
      <c r="B961" s="12">
        <v>44491.0</v>
      </c>
      <c r="C961" s="2">
        <v>381.66</v>
      </c>
      <c r="D961" s="3" t="s">
        <v>580</v>
      </c>
      <c r="E961" s="2">
        <v>657.755</v>
      </c>
    </row>
    <row r="962" ht="15.75" customHeight="1">
      <c r="B962" s="12">
        <v>44494.0</v>
      </c>
      <c r="C962" s="2">
        <v>385.1</v>
      </c>
      <c r="D962" s="3" t="s">
        <v>581</v>
      </c>
      <c r="E962" s="2">
        <v>-2220.393</v>
      </c>
    </row>
    <row r="963" ht="15.75" customHeight="1">
      <c r="B963" s="12">
        <v>44495.0</v>
      </c>
      <c r="C963" s="2">
        <v>390.34</v>
      </c>
      <c r="D963" s="3" t="s">
        <v>582</v>
      </c>
      <c r="E963" s="2">
        <v>1752.873</v>
      </c>
    </row>
    <row r="964" ht="15.75" customHeight="1">
      <c r="B964" s="12">
        <v>44496.0</v>
      </c>
      <c r="C964" s="2">
        <v>392.64</v>
      </c>
      <c r="D964" s="3" t="s">
        <v>583</v>
      </c>
      <c r="E964" s="2">
        <v>2143.767</v>
      </c>
    </row>
    <row r="965" ht="15.75" customHeight="1">
      <c r="B965" s="12">
        <v>44497.0</v>
      </c>
      <c r="C965" s="2">
        <v>406.69</v>
      </c>
      <c r="D965" s="3" t="s">
        <v>584</v>
      </c>
      <c r="E965" s="2">
        <v>-363.059</v>
      </c>
    </row>
    <row r="966" ht="15.75" customHeight="1">
      <c r="B966" s="12">
        <v>44498.0</v>
      </c>
      <c r="C966" s="2">
        <v>404.15</v>
      </c>
      <c r="D966" s="3" t="s">
        <v>585</v>
      </c>
      <c r="E966" s="2">
        <v>1099.926</v>
      </c>
    </row>
    <row r="967" ht="15.75" customHeight="1">
      <c r="B967" s="12">
        <v>44501.0</v>
      </c>
      <c r="C967" s="2">
        <v>394.39</v>
      </c>
      <c r="D967" s="3">
        <v>44207.0</v>
      </c>
      <c r="E967" s="2">
        <v>2112.516</v>
      </c>
    </row>
    <row r="968" ht="15.75" customHeight="1">
      <c r="B968" s="12">
        <v>44502.0</v>
      </c>
      <c r="C968" s="2">
        <v>390.7</v>
      </c>
      <c r="D968" s="3">
        <v>44238.0</v>
      </c>
      <c r="E968" s="2">
        <v>-23.004</v>
      </c>
    </row>
    <row r="969" ht="15.75" customHeight="1">
      <c r="B969" s="12">
        <v>44503.0</v>
      </c>
      <c r="C969" s="2">
        <v>386.55</v>
      </c>
      <c r="D969" s="3">
        <v>44266.0</v>
      </c>
      <c r="E969" s="2">
        <v>-623.379</v>
      </c>
    </row>
    <row r="970" ht="15.75" customHeight="1">
      <c r="B970" s="12">
        <v>44504.0</v>
      </c>
      <c r="C970" s="2">
        <v>389.04</v>
      </c>
      <c r="D970" s="3">
        <v>44297.0</v>
      </c>
      <c r="E970" s="2">
        <v>1115.381</v>
      </c>
    </row>
    <row r="971" ht="15.75" customHeight="1">
      <c r="B971" s="12">
        <v>44505.0</v>
      </c>
      <c r="C971" s="2">
        <v>387.11</v>
      </c>
      <c r="D971" s="3">
        <v>44327.0</v>
      </c>
      <c r="E971" s="2">
        <v>-210.035</v>
      </c>
    </row>
    <row r="972" ht="15.75" customHeight="1">
      <c r="B972" s="12">
        <v>44508.0</v>
      </c>
      <c r="C972" s="2">
        <v>387.27</v>
      </c>
      <c r="D972" s="3">
        <v>44419.0</v>
      </c>
      <c r="E972" s="2">
        <v>327.97</v>
      </c>
    </row>
    <row r="973" ht="15.75" customHeight="1">
      <c r="B973" s="12">
        <v>44509.0</v>
      </c>
      <c r="C973" s="2">
        <v>392.3</v>
      </c>
      <c r="D973" s="3">
        <v>44450.0</v>
      </c>
      <c r="E973" s="2">
        <v>-1172.373</v>
      </c>
    </row>
    <row r="974" ht="15.75" customHeight="1">
      <c r="B974" s="12">
        <v>44510.0</v>
      </c>
      <c r="C974" s="2">
        <v>387.69</v>
      </c>
      <c r="D974" s="3">
        <v>44480.0</v>
      </c>
      <c r="E974" s="2">
        <v>1238.456</v>
      </c>
    </row>
    <row r="975" ht="15.75" customHeight="1">
      <c r="B975" s="12">
        <v>44511.0</v>
      </c>
      <c r="C975" s="2">
        <v>385.45</v>
      </c>
      <c r="D975" s="3">
        <v>44511.0</v>
      </c>
      <c r="E975" s="2">
        <v>579.508</v>
      </c>
    </row>
    <row r="976" ht="15.75" customHeight="1">
      <c r="B976" s="12">
        <v>44512.0</v>
      </c>
      <c r="C976" s="2">
        <v>388.02</v>
      </c>
      <c r="D976" s="3">
        <v>44541.0</v>
      </c>
      <c r="E976" s="2">
        <v>-2504.84</v>
      </c>
    </row>
    <row r="977" ht="15.75" customHeight="1">
      <c r="B977" s="12">
        <v>44515.0</v>
      </c>
      <c r="C977" s="2">
        <v>390.78</v>
      </c>
      <c r="D977" s="3" t="s">
        <v>586</v>
      </c>
      <c r="E977" s="2">
        <v>327.071</v>
      </c>
    </row>
    <row r="978" ht="15.75" customHeight="1">
      <c r="B978" s="12">
        <v>44516.0</v>
      </c>
      <c r="C978" s="2">
        <v>401.64</v>
      </c>
      <c r="D978" s="3" t="s">
        <v>587</v>
      </c>
      <c r="E978" s="2">
        <v>-2266.196</v>
      </c>
    </row>
    <row r="979" ht="15.75" customHeight="1">
      <c r="B979" s="12">
        <v>44517.0</v>
      </c>
      <c r="C979" s="2">
        <v>397.28</v>
      </c>
      <c r="D979" s="3" t="s">
        <v>588</v>
      </c>
      <c r="E979" s="2">
        <v>750.535</v>
      </c>
    </row>
    <row r="980" ht="15.75" customHeight="1">
      <c r="B980" s="12">
        <v>44518.0</v>
      </c>
      <c r="C980" s="2">
        <v>395.04</v>
      </c>
      <c r="D980" s="3" t="s">
        <v>589</v>
      </c>
      <c r="E980" s="2">
        <v>-1029.509</v>
      </c>
    </row>
    <row r="981" ht="15.75" customHeight="1">
      <c r="B981" s="12">
        <v>44519.0</v>
      </c>
      <c r="C981" s="2">
        <v>387.42</v>
      </c>
      <c r="D981" s="3" t="s">
        <v>590</v>
      </c>
      <c r="E981" s="2">
        <v>-774.81</v>
      </c>
    </row>
    <row r="982" ht="15.75" customHeight="1">
      <c r="B982" s="12">
        <v>44522.0</v>
      </c>
      <c r="C982" s="2">
        <v>384.57</v>
      </c>
      <c r="D982" s="3" t="s">
        <v>591</v>
      </c>
      <c r="E982" s="2">
        <v>-3282.539</v>
      </c>
    </row>
    <row r="983" ht="15.75" customHeight="1">
      <c r="B983" s="12">
        <v>44523.0</v>
      </c>
      <c r="C983" s="2">
        <v>386.61</v>
      </c>
      <c r="D983" s="3" t="s">
        <v>592</v>
      </c>
      <c r="E983" s="2">
        <v>1963.423</v>
      </c>
    </row>
    <row r="984" ht="15.75" customHeight="1">
      <c r="B984" s="12">
        <v>44524.0</v>
      </c>
      <c r="C984" s="2">
        <v>392.51</v>
      </c>
      <c r="D984" s="3" t="s">
        <v>593</v>
      </c>
      <c r="E984" s="2">
        <v>-374.608</v>
      </c>
    </row>
    <row r="985" ht="15.75" customHeight="1">
      <c r="B985" s="12">
        <v>44526.0</v>
      </c>
      <c r="C985" s="2">
        <v>384.09</v>
      </c>
      <c r="D985" s="3" t="s">
        <v>594</v>
      </c>
      <c r="E985" s="2">
        <v>586.687</v>
      </c>
    </row>
    <row r="986" ht="15.75" customHeight="1">
      <c r="B986" s="12">
        <v>44529.0</v>
      </c>
      <c r="C986" s="2">
        <v>397.27</v>
      </c>
      <c r="D986" s="3" t="s">
        <v>595</v>
      </c>
      <c r="E986" s="2">
        <v>91.743</v>
      </c>
    </row>
    <row r="987" ht="15.75" customHeight="1">
      <c r="B987" s="12">
        <v>44530.0</v>
      </c>
      <c r="C987" s="2">
        <v>390.64</v>
      </c>
      <c r="D987" s="3" t="s">
        <v>596</v>
      </c>
      <c r="E987" s="2">
        <v>3090.816</v>
      </c>
    </row>
    <row r="988" ht="15.75" customHeight="1">
      <c r="B988" s="12">
        <v>44531.0</v>
      </c>
      <c r="C988" s="2">
        <v>380.27</v>
      </c>
      <c r="D988" s="3">
        <v>44208.0</v>
      </c>
      <c r="E988" s="2">
        <v>3465.982</v>
      </c>
    </row>
    <row r="989" ht="15.75" customHeight="1">
      <c r="B989" s="12">
        <v>44532.0</v>
      </c>
      <c r="C989" s="2">
        <v>389.15</v>
      </c>
      <c r="D989" s="3">
        <v>44239.0</v>
      </c>
      <c r="E989" s="2">
        <v>-3154.998</v>
      </c>
    </row>
    <row r="990" ht="15.75" customHeight="1">
      <c r="B990" s="12">
        <v>44533.0</v>
      </c>
      <c r="C990" s="2">
        <v>384.78</v>
      </c>
      <c r="D990" s="3">
        <v>44267.0</v>
      </c>
      <c r="E990" s="2">
        <v>2994.446</v>
      </c>
    </row>
    <row r="991" ht="15.75" customHeight="1">
      <c r="B991" s="12">
        <v>44536.0</v>
      </c>
      <c r="C991" s="2">
        <v>385.41</v>
      </c>
      <c r="D991" s="3">
        <v>44359.0</v>
      </c>
      <c r="E991" s="2">
        <v>-3037.332</v>
      </c>
    </row>
    <row r="992" ht="15.75" customHeight="1">
      <c r="B992" s="12">
        <v>44537.0</v>
      </c>
      <c r="C992" s="2">
        <v>398.4</v>
      </c>
      <c r="D992" s="3">
        <v>44389.0</v>
      </c>
      <c r="E992" s="2">
        <v>2637.235</v>
      </c>
    </row>
    <row r="993" ht="15.75" customHeight="1">
      <c r="B993" s="12">
        <v>44538.0</v>
      </c>
      <c r="C993" s="2">
        <v>398.06</v>
      </c>
      <c r="D993" s="3">
        <v>44420.0</v>
      </c>
      <c r="E993" s="2">
        <v>2106.569</v>
      </c>
    </row>
    <row r="994" ht="15.75" customHeight="1">
      <c r="B994" s="12">
        <v>44539.0</v>
      </c>
      <c r="C994" s="2">
        <v>393.4</v>
      </c>
      <c r="D994" s="3">
        <v>44451.0</v>
      </c>
      <c r="E994" s="2">
        <v>-1737.425</v>
      </c>
    </row>
    <row r="995" ht="15.75" customHeight="1">
      <c r="B995" s="12">
        <v>44540.0</v>
      </c>
      <c r="C995" s="2">
        <v>397.75</v>
      </c>
      <c r="D995" s="3">
        <v>44481.0</v>
      </c>
      <c r="E995" s="2">
        <v>4452.859</v>
      </c>
    </row>
    <row r="996" ht="15.75" customHeight="1">
      <c r="B996" s="12">
        <v>44543.0</v>
      </c>
      <c r="C996" s="2">
        <v>398.8</v>
      </c>
      <c r="D996" s="3" t="s">
        <v>597</v>
      </c>
      <c r="E996" s="2">
        <v>2259.423</v>
      </c>
    </row>
    <row r="997" ht="15.75" customHeight="1">
      <c r="B997" s="12">
        <v>44544.0</v>
      </c>
      <c r="C997" s="2">
        <v>391.94</v>
      </c>
      <c r="D997" s="3" t="s">
        <v>598</v>
      </c>
      <c r="E997" s="2">
        <v>6343.496</v>
      </c>
    </row>
    <row r="998" ht="15.75" customHeight="1">
      <c r="B998" s="12">
        <v>44545.0</v>
      </c>
      <c r="C998" s="2">
        <v>397.73</v>
      </c>
      <c r="D998" s="3" t="s">
        <v>599</v>
      </c>
      <c r="E998" s="2">
        <v>2731.844</v>
      </c>
    </row>
    <row r="999" ht="15.75" customHeight="1">
      <c r="B999" s="12">
        <v>44546.0</v>
      </c>
      <c r="C999" s="2">
        <v>395.92</v>
      </c>
      <c r="D999" s="3" t="s">
        <v>600</v>
      </c>
      <c r="E999" s="2">
        <v>-6658.713</v>
      </c>
    </row>
    <row r="1000" ht="15.75" customHeight="1">
      <c r="B1000" s="12">
        <v>44547.0</v>
      </c>
      <c r="C1000" s="2">
        <v>393.64</v>
      </c>
      <c r="D1000" s="3" t="s">
        <v>601</v>
      </c>
      <c r="E1000" s="2">
        <v>3195.516</v>
      </c>
    </row>
    <row r="1001" ht="15.75" customHeight="1">
      <c r="B1001" s="12">
        <v>44550.0</v>
      </c>
      <c r="C1001" s="2">
        <v>386.94</v>
      </c>
      <c r="D1001" s="3" t="s">
        <v>602</v>
      </c>
      <c r="E1001" s="2">
        <v>-1886.398</v>
      </c>
    </row>
    <row r="1002" ht="15.75" customHeight="1">
      <c r="B1002" s="12">
        <v>44551.0</v>
      </c>
      <c r="C1002" s="2">
        <v>391.28</v>
      </c>
      <c r="D1002" s="3" t="s">
        <v>603</v>
      </c>
      <c r="E1002" s="2">
        <v>955.195</v>
      </c>
    </row>
    <row r="1003" ht="15.75" customHeight="1">
      <c r="B1003" s="12">
        <v>44552.0</v>
      </c>
      <c r="C1003" s="2">
        <v>394.97</v>
      </c>
      <c r="D1003" s="3" t="s">
        <v>604</v>
      </c>
      <c r="E1003" s="2">
        <v>2801.023</v>
      </c>
    </row>
    <row r="1004" ht="15.75" customHeight="1">
      <c r="B1004" s="12">
        <v>44553.0</v>
      </c>
      <c r="C1004" s="2">
        <v>397.26</v>
      </c>
      <c r="D1004" s="3" t="s">
        <v>605</v>
      </c>
      <c r="E1004" s="2">
        <v>-1333.074</v>
      </c>
    </row>
    <row r="1005" ht="15.75" customHeight="1">
      <c r="B1005" s="12">
        <v>44557.0</v>
      </c>
      <c r="C1005" s="2">
        <v>399.47</v>
      </c>
      <c r="D1005" s="3" t="s">
        <v>606</v>
      </c>
      <c r="E1005" s="2">
        <v>-2518.039</v>
      </c>
    </row>
    <row r="1006" ht="15.75" customHeight="1">
      <c r="B1006" s="12">
        <v>44558.0</v>
      </c>
      <c r="C1006" s="2">
        <v>399.42</v>
      </c>
      <c r="D1006" s="3" t="s">
        <v>607</v>
      </c>
      <c r="E1006" s="2">
        <v>3054.039</v>
      </c>
    </row>
    <row r="1007" ht="15.75" customHeight="1">
      <c r="B1007" s="12">
        <v>44559.0</v>
      </c>
      <c r="C1007" s="2">
        <v>398.06</v>
      </c>
      <c r="D1007" s="3" t="s">
        <v>608</v>
      </c>
      <c r="E1007" s="2">
        <v>2836.432</v>
      </c>
    </row>
    <row r="1008" ht="15.75" customHeight="1">
      <c r="B1008" s="12">
        <v>44560.0</v>
      </c>
      <c r="C1008" s="2">
        <v>391.06</v>
      </c>
      <c r="D1008" s="3" t="s">
        <v>609</v>
      </c>
      <c r="E1008" s="2">
        <v>1360.536</v>
      </c>
    </row>
    <row r="1009" ht="15.75" customHeight="1">
      <c r="B1009" s="12">
        <v>44561.0</v>
      </c>
      <c r="C1009" s="2">
        <v>390.58</v>
      </c>
      <c r="D1009" s="3" t="s">
        <v>610</v>
      </c>
      <c r="E1009" s="2">
        <v>2689.37</v>
      </c>
    </row>
    <row r="1010" ht="15.75" customHeight="1">
      <c r="B1010" s="12">
        <v>44564.0</v>
      </c>
      <c r="C1010" s="2">
        <v>383.59</v>
      </c>
      <c r="D1010" s="3">
        <v>44621.0</v>
      </c>
      <c r="E1010" s="2">
        <v>5554.761</v>
      </c>
    </row>
    <row r="1011" ht="15.75" customHeight="1">
      <c r="B1011" s="12">
        <v>44565.0</v>
      </c>
      <c r="C1011" s="2">
        <v>386.27</v>
      </c>
      <c r="D1011" s="3">
        <v>44652.0</v>
      </c>
      <c r="E1011" s="2">
        <v>-2962.314</v>
      </c>
    </row>
    <row r="1012" ht="15.75" customHeight="1">
      <c r="B1012" s="12">
        <v>44566.0</v>
      </c>
      <c r="C1012" s="2">
        <v>377.05</v>
      </c>
      <c r="D1012" s="3">
        <v>44682.0</v>
      </c>
      <c r="E1012" s="2">
        <v>-2578.635</v>
      </c>
    </row>
    <row r="1013" ht="15.75" customHeight="1">
      <c r="B1013" s="12">
        <v>44567.0</v>
      </c>
      <c r="C1013" s="2">
        <v>374.62</v>
      </c>
      <c r="D1013" s="3">
        <v>44713.0</v>
      </c>
      <c r="E1013" s="2">
        <v>1498.562</v>
      </c>
    </row>
    <row r="1014" ht="15.75" customHeight="1">
      <c r="B1014" s="12">
        <v>44568.0</v>
      </c>
      <c r="C1014" s="2">
        <v>372.4</v>
      </c>
      <c r="D1014" s="3">
        <v>44743.0</v>
      </c>
      <c r="E1014" s="2">
        <v>-2877.496</v>
      </c>
    </row>
    <row r="1015" ht="15.75" customHeight="1">
      <c r="B1015" s="12">
        <v>44571.0</v>
      </c>
      <c r="C1015" s="2">
        <v>361.79</v>
      </c>
      <c r="D1015" s="3">
        <v>44835.0</v>
      </c>
      <c r="E1015" s="2">
        <v>396.161</v>
      </c>
    </row>
    <row r="1016" ht="15.75" customHeight="1">
      <c r="B1016" s="12">
        <v>44572.0</v>
      </c>
      <c r="C1016" s="2">
        <v>367.86</v>
      </c>
      <c r="D1016" s="3">
        <v>44866.0</v>
      </c>
      <c r="E1016" s="2">
        <v>581.748</v>
      </c>
    </row>
    <row r="1017" ht="15.75" customHeight="1">
      <c r="B1017" s="12">
        <v>44573.0</v>
      </c>
      <c r="C1017" s="2">
        <v>372.9</v>
      </c>
      <c r="D1017" s="3">
        <v>44896.0</v>
      </c>
      <c r="E1017" s="2">
        <v>-305.278</v>
      </c>
    </row>
    <row r="1018" ht="15.75" customHeight="1">
      <c r="B1018" s="12">
        <v>44574.0</v>
      </c>
      <c r="C1018" s="2">
        <v>362.59</v>
      </c>
      <c r="D1018" s="3" t="s">
        <v>611</v>
      </c>
      <c r="E1018" s="2">
        <v>-1412.961</v>
      </c>
    </row>
    <row r="1019" ht="15.75" customHeight="1">
      <c r="B1019" s="12">
        <v>44575.0</v>
      </c>
      <c r="C1019" s="2">
        <v>353.55</v>
      </c>
      <c r="D1019" s="3" t="s">
        <v>612</v>
      </c>
      <c r="E1019" s="2">
        <v>-905.45</v>
      </c>
    </row>
    <row r="1020" ht="15.75" customHeight="1">
      <c r="B1020" s="12">
        <v>44579.0</v>
      </c>
      <c r="C1020" s="2">
        <v>344.42</v>
      </c>
      <c r="D1020" s="3" t="s">
        <v>613</v>
      </c>
      <c r="E1020" s="2">
        <v>-209.123</v>
      </c>
    </row>
    <row r="1021" ht="15.75" customHeight="1">
      <c r="B1021" s="12">
        <v>44580.0</v>
      </c>
      <c r="C1021" s="2">
        <v>346.63</v>
      </c>
      <c r="D1021" s="3" t="s">
        <v>614</v>
      </c>
      <c r="E1021" s="2">
        <v>-4265.287</v>
      </c>
    </row>
    <row r="1022" ht="15.75" customHeight="1">
      <c r="B1022" s="12">
        <v>44581.0</v>
      </c>
      <c r="C1022" s="2">
        <v>345.27</v>
      </c>
      <c r="D1022" s="3" t="s">
        <v>615</v>
      </c>
      <c r="E1022" s="2">
        <v>-1061.656</v>
      </c>
    </row>
    <row r="1023" ht="15.75" customHeight="1">
      <c r="B1023" s="12">
        <v>44582.0</v>
      </c>
      <c r="C1023" s="2">
        <v>341.87</v>
      </c>
      <c r="D1023" s="3" t="s">
        <v>616</v>
      </c>
      <c r="E1023" s="2">
        <v>89.363</v>
      </c>
    </row>
    <row r="1024" ht="15.75" customHeight="1">
      <c r="B1024" s="12">
        <v>44585.0</v>
      </c>
      <c r="C1024" s="2">
        <v>344.08</v>
      </c>
      <c r="D1024" s="3" t="s">
        <v>617</v>
      </c>
      <c r="E1024" s="2">
        <v>-1884.985</v>
      </c>
    </row>
    <row r="1025" ht="15.75" customHeight="1">
      <c r="B1025" s="12">
        <v>44586.0</v>
      </c>
      <c r="C1025" s="2">
        <v>325.03</v>
      </c>
      <c r="D1025" s="3" t="s">
        <v>618</v>
      </c>
      <c r="E1025" s="2">
        <v>351.667</v>
      </c>
    </row>
    <row r="1026" ht="15.75" customHeight="1">
      <c r="B1026" s="12">
        <v>44587.0</v>
      </c>
      <c r="C1026" s="2">
        <v>324.54</v>
      </c>
      <c r="D1026" s="3" t="s">
        <v>619</v>
      </c>
      <c r="E1026" s="2">
        <v>-1172.442</v>
      </c>
    </row>
    <row r="1027" ht="15.75" customHeight="1">
      <c r="B1027" s="12">
        <v>44588.0</v>
      </c>
      <c r="C1027" s="2">
        <v>325.92</v>
      </c>
      <c r="D1027" s="3" t="s">
        <v>620</v>
      </c>
      <c r="E1027" s="2">
        <v>-1430.857</v>
      </c>
    </row>
    <row r="1028" ht="15.75" customHeight="1">
      <c r="B1028" s="12">
        <v>44589.0</v>
      </c>
      <c r="C1028" s="2">
        <v>336.51</v>
      </c>
      <c r="D1028" s="3" t="s">
        <v>621</v>
      </c>
      <c r="E1028" s="2">
        <v>-3665.935</v>
      </c>
    </row>
    <row r="1029" ht="15.75" customHeight="1">
      <c r="B1029" s="12">
        <v>44592.0</v>
      </c>
      <c r="C1029" s="2">
        <v>343.0</v>
      </c>
      <c r="D1029" s="3" t="s">
        <v>622</v>
      </c>
      <c r="E1029" s="2">
        <v>-1789.404</v>
      </c>
    </row>
    <row r="1030" ht="15.75" customHeight="1">
      <c r="B1030" s="12">
        <v>44593.0</v>
      </c>
      <c r="C1030" s="2">
        <v>343.9</v>
      </c>
      <c r="D1030" s="3">
        <v>44563.0</v>
      </c>
      <c r="E1030" s="2">
        <v>-6955.154</v>
      </c>
    </row>
    <row r="1031" ht="15.75" customHeight="1">
      <c r="B1031" s="12">
        <v>44594.0</v>
      </c>
      <c r="C1031" s="2">
        <v>347.05</v>
      </c>
      <c r="D1031" s="3">
        <v>44594.0</v>
      </c>
      <c r="E1031" s="2">
        <v>-1450.437</v>
      </c>
    </row>
    <row r="1032" ht="15.75" customHeight="1">
      <c r="B1032" s="12">
        <v>44595.0</v>
      </c>
      <c r="C1032" s="2">
        <v>340.36</v>
      </c>
      <c r="D1032" s="3">
        <v>44622.0</v>
      </c>
      <c r="E1032" s="2">
        <v>3523.005</v>
      </c>
    </row>
    <row r="1033" ht="15.75" customHeight="1">
      <c r="B1033" s="12">
        <v>44596.0</v>
      </c>
      <c r="C1033" s="2">
        <v>346.88</v>
      </c>
      <c r="D1033" s="3">
        <v>44653.0</v>
      </c>
      <c r="E1033" s="2">
        <v>1517.763</v>
      </c>
    </row>
    <row r="1034" ht="15.75" customHeight="1">
      <c r="B1034" s="12">
        <v>44599.0</v>
      </c>
      <c r="C1034" s="2">
        <v>336.51</v>
      </c>
      <c r="D1034" s="3">
        <v>44744.0</v>
      </c>
      <c r="E1034" s="2">
        <v>-875.108</v>
      </c>
    </row>
    <row r="1035" ht="15.75" customHeight="1">
      <c r="B1035" s="12">
        <v>44600.0</v>
      </c>
      <c r="C1035" s="2">
        <v>338.21</v>
      </c>
      <c r="D1035" s="3">
        <v>44775.0</v>
      </c>
      <c r="E1035" s="2">
        <v>290.629</v>
      </c>
    </row>
    <row r="1036" ht="15.75" customHeight="1">
      <c r="B1036" s="12">
        <v>44601.0</v>
      </c>
      <c r="C1036" s="2">
        <v>343.26</v>
      </c>
      <c r="D1036" s="3">
        <v>44806.0</v>
      </c>
      <c r="E1036" s="2">
        <v>-1645.719</v>
      </c>
    </row>
    <row r="1037" ht="15.75" customHeight="1">
      <c r="B1037" s="12">
        <v>44602.0</v>
      </c>
      <c r="C1037" s="2">
        <v>350.14</v>
      </c>
      <c r="D1037" s="3">
        <v>44836.0</v>
      </c>
      <c r="E1037" s="2">
        <v>709.085</v>
      </c>
    </row>
    <row r="1038" ht="15.75" customHeight="1">
      <c r="B1038" s="12">
        <v>44603.0</v>
      </c>
      <c r="C1038" s="2">
        <v>332.29</v>
      </c>
      <c r="D1038" s="3">
        <v>44867.0</v>
      </c>
      <c r="E1038" s="2">
        <v>0.0</v>
      </c>
    </row>
    <row r="1039" ht="15.75" customHeight="1">
      <c r="B1039" s="12">
        <v>44606.0</v>
      </c>
      <c r="C1039" s="2">
        <v>323.47</v>
      </c>
      <c r="D1039" s="3" t="s">
        <v>623</v>
      </c>
      <c r="E1039" s="2">
        <v>-1344.307</v>
      </c>
    </row>
    <row r="1040" ht="15.75" customHeight="1">
      <c r="B1040" s="12">
        <v>44607.0</v>
      </c>
      <c r="C1040" s="2">
        <v>329.82</v>
      </c>
      <c r="D1040" s="3" t="s">
        <v>624</v>
      </c>
      <c r="E1040" s="2">
        <v>-2458.941</v>
      </c>
    </row>
    <row r="1041" ht="15.75" customHeight="1">
      <c r="B1041" s="12">
        <v>44608.0</v>
      </c>
      <c r="C1041" s="2">
        <v>330.62</v>
      </c>
      <c r="D1041" s="3" t="s">
        <v>625</v>
      </c>
      <c r="E1041" s="2">
        <v>-736.001</v>
      </c>
    </row>
    <row r="1042" ht="15.75" customHeight="1">
      <c r="B1042" s="12">
        <v>44609.0</v>
      </c>
      <c r="C1042" s="2">
        <v>323.14</v>
      </c>
      <c r="D1042" s="3" t="s">
        <v>626</v>
      </c>
      <c r="E1042" s="2">
        <v>357.21</v>
      </c>
    </row>
    <row r="1043" ht="15.75" customHeight="1">
      <c r="B1043" s="12">
        <v>44610.0</v>
      </c>
      <c r="C1043" s="2">
        <v>323.58</v>
      </c>
      <c r="D1043" s="3" t="s">
        <v>627</v>
      </c>
      <c r="E1043" s="2">
        <v>1857.778</v>
      </c>
    </row>
    <row r="1044" ht="15.75" customHeight="1">
      <c r="B1044" s="12">
        <v>44614.0</v>
      </c>
      <c r="C1044" s="2">
        <v>323.05</v>
      </c>
      <c r="D1044" s="3" t="s">
        <v>628</v>
      </c>
      <c r="E1044" s="2">
        <v>-5664.442</v>
      </c>
    </row>
    <row r="1045" ht="15.75" customHeight="1">
      <c r="B1045" s="12">
        <v>44615.0</v>
      </c>
      <c r="C1045" s="2">
        <v>318.89</v>
      </c>
      <c r="D1045" s="3" t="s">
        <v>629</v>
      </c>
      <c r="E1045" s="2">
        <v>4876.709</v>
      </c>
    </row>
    <row r="1046" ht="15.75" customHeight="1">
      <c r="B1046" s="12">
        <v>44616.0</v>
      </c>
      <c r="C1046" s="2">
        <v>322.0</v>
      </c>
      <c r="D1046" s="3" t="s">
        <v>630</v>
      </c>
      <c r="E1046" s="2">
        <v>1940.137</v>
      </c>
    </row>
    <row r="1047" ht="15.75" customHeight="1">
      <c r="B1047" s="12">
        <v>44617.0</v>
      </c>
      <c r="C1047" s="2">
        <v>323.7</v>
      </c>
      <c r="D1047" s="3" t="s">
        <v>631</v>
      </c>
      <c r="E1047" s="2">
        <v>-3125.106</v>
      </c>
    </row>
    <row r="1048" ht="15.75" customHeight="1">
      <c r="B1048" s="12">
        <v>44620.0</v>
      </c>
      <c r="C1048" s="2">
        <v>322.03</v>
      </c>
      <c r="D1048" s="3" t="s">
        <v>632</v>
      </c>
      <c r="E1048" s="2">
        <v>6981.368</v>
      </c>
    </row>
    <row r="1049" ht="15.75" customHeight="1">
      <c r="B1049" s="12">
        <v>44621.0</v>
      </c>
      <c r="C1049" s="2">
        <v>322.35</v>
      </c>
      <c r="D1049" s="3">
        <v>44564.0</v>
      </c>
      <c r="E1049" s="2">
        <v>-1244.549</v>
      </c>
    </row>
    <row r="1050" ht="15.75" customHeight="1">
      <c r="B1050" s="12">
        <v>44622.0</v>
      </c>
      <c r="C1050" s="2">
        <v>325.99</v>
      </c>
      <c r="D1050" s="3">
        <v>44595.0</v>
      </c>
      <c r="E1050" s="2">
        <v>-2149.75</v>
      </c>
    </row>
    <row r="1051" ht="15.75" customHeight="1">
      <c r="B1051" s="12">
        <v>44623.0</v>
      </c>
      <c r="C1051" s="2">
        <v>324.9</v>
      </c>
      <c r="D1051" s="3">
        <v>44623.0</v>
      </c>
      <c r="E1051" s="2">
        <v>-328.473</v>
      </c>
    </row>
    <row r="1052" ht="15.75" customHeight="1">
      <c r="B1052" s="12">
        <v>44624.0</v>
      </c>
      <c r="C1052" s="2">
        <v>325.84</v>
      </c>
      <c r="D1052" s="3">
        <v>44654.0</v>
      </c>
      <c r="E1052" s="2">
        <v>1437.874</v>
      </c>
    </row>
    <row r="1053" ht="15.75" customHeight="1">
      <c r="B1053" s="12">
        <v>44627.0</v>
      </c>
      <c r="C1053" s="2">
        <v>314.69</v>
      </c>
      <c r="D1053" s="3">
        <v>44745.0</v>
      </c>
      <c r="E1053" s="2">
        <v>-280.993</v>
      </c>
    </row>
    <row r="1054" ht="15.75" customHeight="1">
      <c r="B1054" s="12">
        <v>44628.0</v>
      </c>
      <c r="C1054" s="2">
        <v>314.0</v>
      </c>
      <c r="D1054" s="3">
        <v>44776.0</v>
      </c>
      <c r="E1054" s="2">
        <v>5391.49</v>
      </c>
    </row>
    <row r="1055" ht="15.75" customHeight="1">
      <c r="B1055" s="12">
        <v>44629.0</v>
      </c>
      <c r="C1055" s="2">
        <v>323.31</v>
      </c>
      <c r="D1055" s="3">
        <v>44807.0</v>
      </c>
      <c r="E1055" s="2">
        <v>-2249.393</v>
      </c>
    </row>
    <row r="1056" ht="15.75" customHeight="1">
      <c r="B1056" s="12">
        <v>44630.0</v>
      </c>
      <c r="C1056" s="2">
        <v>314.0</v>
      </c>
      <c r="D1056" s="3">
        <v>44837.0</v>
      </c>
      <c r="E1056" s="2">
        <v>-4486.631</v>
      </c>
    </row>
    <row r="1057" ht="15.75" customHeight="1">
      <c r="B1057" s="12">
        <v>44631.0</v>
      </c>
      <c r="C1057" s="2">
        <v>304.47</v>
      </c>
      <c r="D1057" s="3">
        <v>44868.0</v>
      </c>
      <c r="E1057" s="2">
        <v>680.81</v>
      </c>
    </row>
    <row r="1058" ht="15.75" customHeight="1">
      <c r="B1058" s="12">
        <v>44634.0</v>
      </c>
      <c r="C1058" s="2">
        <v>301.31</v>
      </c>
      <c r="D1058" s="3" t="s">
        <v>633</v>
      </c>
      <c r="E1058" s="2">
        <v>-1155.074</v>
      </c>
    </row>
    <row r="1059" ht="15.75" customHeight="1">
      <c r="B1059" s="12">
        <v>44635.0</v>
      </c>
      <c r="C1059" s="2">
        <v>306.71</v>
      </c>
      <c r="D1059" s="3" t="s">
        <v>634</v>
      </c>
      <c r="E1059" s="2">
        <v>-1251.036</v>
      </c>
    </row>
    <row r="1060" ht="15.75" customHeight="1">
      <c r="B1060" s="12">
        <v>44636.0</v>
      </c>
      <c r="C1060" s="2">
        <v>314.86</v>
      </c>
      <c r="D1060" s="3" t="s">
        <v>635</v>
      </c>
      <c r="E1060" s="2">
        <v>915.734</v>
      </c>
    </row>
    <row r="1061" ht="15.75" customHeight="1">
      <c r="B1061" s="12">
        <v>44637.0</v>
      </c>
      <c r="C1061" s="2">
        <v>321.83</v>
      </c>
      <c r="D1061" s="3" t="s">
        <v>636</v>
      </c>
      <c r="E1061" s="2">
        <v>653.158</v>
      </c>
    </row>
    <row r="1062" ht="15.75" customHeight="1">
      <c r="B1062" s="12">
        <v>44638.0</v>
      </c>
      <c r="C1062" s="2">
        <v>331.23</v>
      </c>
      <c r="D1062" s="3" t="s">
        <v>637</v>
      </c>
      <c r="E1062" s="2">
        <v>3041.687</v>
      </c>
    </row>
    <row r="1063" ht="15.75" customHeight="1">
      <c r="B1063" s="12">
        <v>44641.0</v>
      </c>
      <c r="C1063" s="2">
        <v>326.81</v>
      </c>
      <c r="D1063" s="3" t="s">
        <v>638</v>
      </c>
      <c r="E1063" s="2">
        <v>3178.792</v>
      </c>
    </row>
    <row r="1064" ht="15.75" customHeight="1">
      <c r="B1064" s="12">
        <v>44642.0</v>
      </c>
      <c r="C1064" s="2">
        <v>330.98</v>
      </c>
      <c r="D1064" s="3" t="s">
        <v>639</v>
      </c>
      <c r="E1064" s="2">
        <v>-3688.633</v>
      </c>
    </row>
    <row r="1065" ht="15.75" customHeight="1">
      <c r="B1065" s="12">
        <v>44643.0</v>
      </c>
      <c r="C1065" s="2">
        <v>326.12</v>
      </c>
      <c r="D1065" s="3" t="s">
        <v>640</v>
      </c>
      <c r="E1065" s="2">
        <v>1842.689</v>
      </c>
    </row>
    <row r="1066" ht="15.75" customHeight="1">
      <c r="B1066" s="12">
        <v>44644.0</v>
      </c>
      <c r="C1066" s="2">
        <v>329.5</v>
      </c>
      <c r="D1066" s="3" t="s">
        <v>641</v>
      </c>
      <c r="E1066" s="2">
        <v>577.126</v>
      </c>
    </row>
    <row r="1067" ht="15.75" customHeight="1">
      <c r="B1067" s="12">
        <v>44645.0</v>
      </c>
      <c r="C1067" s="2">
        <v>330.51</v>
      </c>
      <c r="D1067" s="3" t="s">
        <v>642</v>
      </c>
      <c r="E1067" s="2">
        <v>-1238.459</v>
      </c>
    </row>
    <row r="1068" ht="15.75" customHeight="1">
      <c r="B1068" s="12">
        <v>44648.0</v>
      </c>
      <c r="C1068" s="2">
        <v>335.76</v>
      </c>
      <c r="D1068" s="3" t="s">
        <v>643</v>
      </c>
      <c r="E1068" s="2">
        <v>-724.207</v>
      </c>
    </row>
    <row r="1069" ht="15.75" customHeight="1">
      <c r="B1069" s="12">
        <v>44649.0</v>
      </c>
      <c r="C1069" s="2">
        <v>339.62</v>
      </c>
      <c r="D1069" s="3" t="s">
        <v>644</v>
      </c>
      <c r="E1069" s="2">
        <v>820.551</v>
      </c>
    </row>
    <row r="1070" ht="15.75" customHeight="1">
      <c r="B1070" s="12">
        <v>44650.0</v>
      </c>
      <c r="C1070" s="2">
        <v>338.32</v>
      </c>
      <c r="D1070" s="3" t="s">
        <v>645</v>
      </c>
      <c r="E1070" s="2">
        <v>2930.192</v>
      </c>
    </row>
    <row r="1071" ht="15.75" customHeight="1">
      <c r="B1071" s="12">
        <v>44651.0</v>
      </c>
      <c r="C1071" s="2">
        <v>337.41</v>
      </c>
      <c r="D1071" s="3" t="s">
        <v>646</v>
      </c>
      <c r="E1071" s="2">
        <v>2017.786</v>
      </c>
    </row>
    <row r="1072" ht="15.75" customHeight="1">
      <c r="B1072" s="12">
        <v>44652.0</v>
      </c>
      <c r="C1072" s="2">
        <v>340.33</v>
      </c>
      <c r="D1072" s="3">
        <v>44565.0</v>
      </c>
      <c r="E1072" s="2">
        <v>3566.357</v>
      </c>
    </row>
    <row r="1073" ht="15.75" customHeight="1">
      <c r="B1073" s="12">
        <v>44655.0</v>
      </c>
      <c r="C1073" s="2">
        <v>342.38</v>
      </c>
      <c r="D1073" s="3">
        <v>44655.0</v>
      </c>
      <c r="E1073" s="2">
        <v>-6273.667</v>
      </c>
    </row>
    <row r="1074" ht="15.75" customHeight="1">
      <c r="B1074" s="12">
        <v>44656.0</v>
      </c>
      <c r="C1074" s="2">
        <v>342.46</v>
      </c>
      <c r="D1074" s="3">
        <v>44685.0</v>
      </c>
      <c r="E1074" s="2">
        <v>-821.953</v>
      </c>
    </row>
    <row r="1075" ht="15.75" customHeight="1">
      <c r="B1075" s="12">
        <v>44657.0</v>
      </c>
      <c r="C1075" s="2">
        <v>341.11</v>
      </c>
      <c r="D1075" s="3">
        <v>44716.0</v>
      </c>
      <c r="E1075" s="2">
        <v>-789.215</v>
      </c>
    </row>
    <row r="1076" ht="15.75" customHeight="1">
      <c r="B1076" s="12">
        <v>44658.0</v>
      </c>
      <c r="C1076" s="2">
        <v>343.38</v>
      </c>
      <c r="D1076" s="3">
        <v>44746.0</v>
      </c>
      <c r="E1076" s="2">
        <v>200.969</v>
      </c>
    </row>
    <row r="1077" ht="15.75" customHeight="1">
      <c r="B1077" s="12">
        <v>44659.0</v>
      </c>
      <c r="C1077" s="2">
        <v>342.69</v>
      </c>
      <c r="D1077" s="3">
        <v>44777.0</v>
      </c>
      <c r="E1077" s="2">
        <v>-2310.05</v>
      </c>
    </row>
    <row r="1078" ht="15.75" customHeight="1">
      <c r="B1078" s="12">
        <v>44662.0</v>
      </c>
      <c r="C1078" s="2">
        <v>334.37</v>
      </c>
      <c r="D1078" s="3">
        <v>44869.0</v>
      </c>
      <c r="E1078" s="2">
        <v>3243.432</v>
      </c>
    </row>
    <row r="1079" ht="15.75" customHeight="1">
      <c r="B1079" s="12">
        <v>44663.0</v>
      </c>
      <c r="C1079" s="2">
        <v>332.14</v>
      </c>
      <c r="D1079" s="3">
        <v>44899.0</v>
      </c>
      <c r="E1079" s="2">
        <v>-2968.796</v>
      </c>
    </row>
    <row r="1080" ht="15.75" customHeight="1">
      <c r="B1080" s="12">
        <v>44664.0</v>
      </c>
      <c r="C1080" s="2">
        <v>333.66</v>
      </c>
      <c r="D1080" s="3" t="s">
        <v>647</v>
      </c>
      <c r="E1080" s="2">
        <v>-526.0</v>
      </c>
    </row>
    <row r="1081" ht="15.75" customHeight="1">
      <c r="B1081" s="12">
        <v>44665.0</v>
      </c>
      <c r="C1081" s="2">
        <v>328.4</v>
      </c>
      <c r="D1081" s="3" t="s">
        <v>648</v>
      </c>
      <c r="E1081" s="2">
        <v>-3302.669</v>
      </c>
    </row>
    <row r="1082" ht="15.75" customHeight="1">
      <c r="B1082" s="12">
        <v>44669.0</v>
      </c>
      <c r="C1082" s="2">
        <v>328.23</v>
      </c>
      <c r="D1082" s="3" t="s">
        <v>649</v>
      </c>
      <c r="E1082" s="2">
        <v>3525.306</v>
      </c>
    </row>
    <row r="1083" ht="15.75" customHeight="1">
      <c r="B1083" s="12">
        <v>44670.0</v>
      </c>
      <c r="C1083" s="2">
        <v>333.54</v>
      </c>
      <c r="D1083" s="3" t="s">
        <v>650</v>
      </c>
      <c r="E1083" s="2">
        <v>-3743.502</v>
      </c>
    </row>
    <row r="1084" ht="15.75" customHeight="1">
      <c r="B1084" s="12">
        <v>44671.0</v>
      </c>
      <c r="C1084" s="2">
        <v>335.04</v>
      </c>
      <c r="D1084" s="3" t="s">
        <v>651</v>
      </c>
      <c r="E1084" s="2">
        <v>22.243</v>
      </c>
    </row>
    <row r="1085" ht="15.75" customHeight="1">
      <c r="B1085" s="12">
        <v>44672.0</v>
      </c>
      <c r="C1085" s="2">
        <v>329.92</v>
      </c>
      <c r="D1085" s="3" t="s">
        <v>652</v>
      </c>
      <c r="E1085" s="2">
        <v>666.898</v>
      </c>
    </row>
    <row r="1086" ht="15.75" customHeight="1">
      <c r="B1086" s="12">
        <v>44673.0</v>
      </c>
      <c r="C1086" s="2">
        <v>322.42</v>
      </c>
      <c r="D1086" s="3" t="s">
        <v>653</v>
      </c>
      <c r="E1086" s="2">
        <v>1358.044</v>
      </c>
    </row>
    <row r="1087" ht="15.75" customHeight="1">
      <c r="B1087" s="12">
        <v>44676.0</v>
      </c>
      <c r="C1087" s="2">
        <v>325.51</v>
      </c>
      <c r="D1087" s="3" t="s">
        <v>654</v>
      </c>
      <c r="E1087" s="2">
        <v>2300.067</v>
      </c>
    </row>
    <row r="1088" ht="15.75" customHeight="1">
      <c r="B1088" s="12">
        <v>44677.0</v>
      </c>
      <c r="C1088" s="2">
        <v>319.0</v>
      </c>
      <c r="D1088" s="3" t="s">
        <v>655</v>
      </c>
      <c r="E1088" s="2">
        <v>-878.156</v>
      </c>
    </row>
    <row r="1089" ht="15.75" customHeight="1">
      <c r="B1089" s="12">
        <v>44678.0</v>
      </c>
      <c r="C1089" s="2">
        <v>319.49</v>
      </c>
      <c r="D1089" s="3" t="s">
        <v>656</v>
      </c>
      <c r="E1089" s="2">
        <v>-1769.377</v>
      </c>
    </row>
    <row r="1090" ht="15.75" customHeight="1">
      <c r="B1090" s="12">
        <v>44679.0</v>
      </c>
      <c r="C1090" s="2">
        <v>326.6</v>
      </c>
      <c r="D1090" s="3" t="s">
        <v>657</v>
      </c>
      <c r="E1090" s="2">
        <v>-3337.594</v>
      </c>
    </row>
    <row r="1091" ht="15.75" customHeight="1">
      <c r="B1091" s="12">
        <v>44680.0</v>
      </c>
      <c r="C1091" s="2">
        <v>316.48</v>
      </c>
      <c r="D1091" s="3" t="s">
        <v>658</v>
      </c>
      <c r="E1091" s="2">
        <v>1624.657</v>
      </c>
    </row>
    <row r="1092" ht="15.75" customHeight="1">
      <c r="B1092" s="12">
        <v>44683.0</v>
      </c>
      <c r="C1092" s="2">
        <v>301.13</v>
      </c>
      <c r="D1092" s="3">
        <v>44597.0</v>
      </c>
      <c r="E1092" s="2">
        <v>2863.875</v>
      </c>
    </row>
    <row r="1093" ht="15.75" customHeight="1">
      <c r="B1093" s="12">
        <v>44684.0</v>
      </c>
      <c r="C1093" s="2">
        <v>309.42</v>
      </c>
      <c r="D1093" s="3">
        <v>44625.0</v>
      </c>
      <c r="E1093" s="2">
        <v>-2921.568</v>
      </c>
    </row>
    <row r="1094" ht="15.75" customHeight="1">
      <c r="B1094" s="12">
        <v>44685.0</v>
      </c>
      <c r="C1094" s="2">
        <v>317.41</v>
      </c>
      <c r="D1094" s="3">
        <v>44656.0</v>
      </c>
      <c r="E1094" s="2">
        <v>-333.127</v>
      </c>
    </row>
    <row r="1095" ht="15.75" customHeight="1">
      <c r="B1095" s="12">
        <v>44686.0</v>
      </c>
      <c r="C1095" s="2">
        <v>304.01</v>
      </c>
      <c r="D1095" s="3">
        <v>44686.0</v>
      </c>
      <c r="E1095" s="2">
        <v>-364.51</v>
      </c>
    </row>
    <row r="1096" ht="15.75" customHeight="1">
      <c r="B1096" s="12">
        <v>44687.0</v>
      </c>
      <c r="C1096" s="2">
        <v>300.44</v>
      </c>
      <c r="D1096" s="3">
        <v>44717.0</v>
      </c>
      <c r="E1096" s="2">
        <v>-144.762</v>
      </c>
    </row>
    <row r="1097" ht="15.75" customHeight="1">
      <c r="B1097" s="12">
        <v>44690.0</v>
      </c>
      <c r="C1097" s="2">
        <v>285.63</v>
      </c>
      <c r="D1097" s="3">
        <v>44809.0</v>
      </c>
      <c r="E1097" s="2">
        <v>-1871.506</v>
      </c>
    </row>
    <row r="1098" ht="15.75" customHeight="1">
      <c r="B1098" s="12">
        <v>44691.0</v>
      </c>
      <c r="C1098" s="2">
        <v>285.04</v>
      </c>
      <c r="D1098" s="3">
        <v>44839.0</v>
      </c>
      <c r="E1098" s="2">
        <v>5315.82</v>
      </c>
    </row>
    <row r="1099" ht="15.75" customHeight="1">
      <c r="B1099" s="12">
        <v>44692.0</v>
      </c>
      <c r="C1099" s="2">
        <v>282.18</v>
      </c>
      <c r="D1099" s="3">
        <v>44870.0</v>
      </c>
      <c r="E1099" s="2">
        <v>-2953.838</v>
      </c>
    </row>
    <row r="1100" ht="15.75" customHeight="1">
      <c r="B1100" s="12">
        <v>44693.0</v>
      </c>
      <c r="C1100" s="2">
        <v>285.59</v>
      </c>
      <c r="D1100" s="3">
        <v>44900.0</v>
      </c>
      <c r="E1100" s="2">
        <v>471.142</v>
      </c>
    </row>
    <row r="1101" ht="15.75" customHeight="1">
      <c r="B1101" s="12">
        <v>44694.0</v>
      </c>
      <c r="C1101" s="2">
        <v>288.96</v>
      </c>
      <c r="D1101" s="3" t="s">
        <v>659</v>
      </c>
      <c r="E1101" s="2">
        <v>0.0</v>
      </c>
    </row>
    <row r="1102" ht="15.75" customHeight="1">
      <c r="B1102" s="12">
        <v>44697.0</v>
      </c>
      <c r="C1102" s="2">
        <v>287.76</v>
      </c>
      <c r="D1102" s="3" t="s">
        <v>660</v>
      </c>
      <c r="E1102" s="2">
        <v>-722.946</v>
      </c>
    </row>
    <row r="1103" ht="15.75" customHeight="1">
      <c r="B1103" s="12">
        <v>44698.0</v>
      </c>
      <c r="C1103" s="2">
        <v>292.86</v>
      </c>
      <c r="D1103" s="3" t="s">
        <v>661</v>
      </c>
      <c r="E1103" s="2">
        <v>80.015</v>
      </c>
    </row>
    <row r="1104" ht="15.75" customHeight="1">
      <c r="B1104" s="12">
        <v>44699.0</v>
      </c>
      <c r="C1104" s="2">
        <v>280.6</v>
      </c>
      <c r="D1104" s="3" t="s">
        <v>662</v>
      </c>
      <c r="E1104" s="2">
        <v>-1714.228</v>
      </c>
    </row>
    <row r="1105" ht="15.75" customHeight="1">
      <c r="B1105" s="12">
        <v>44700.0</v>
      </c>
      <c r="C1105" s="2">
        <v>282.76</v>
      </c>
      <c r="D1105" s="3" t="s">
        <v>663</v>
      </c>
      <c r="E1105" s="2">
        <v>1567.144</v>
      </c>
    </row>
    <row r="1106" ht="15.75" customHeight="1">
      <c r="B1106" s="12">
        <v>44701.0</v>
      </c>
      <c r="C1106" s="2">
        <v>289.27</v>
      </c>
      <c r="D1106" s="3" t="s">
        <v>664</v>
      </c>
      <c r="E1106" s="2">
        <v>1791.908</v>
      </c>
    </row>
    <row r="1107" ht="15.75" customHeight="1">
      <c r="B1107" s="12">
        <v>44704.0</v>
      </c>
      <c r="C1107" s="2">
        <v>295.15</v>
      </c>
      <c r="D1107" s="3" t="s">
        <v>665</v>
      </c>
      <c r="E1107" s="2">
        <v>116.881</v>
      </c>
    </row>
    <row r="1108" ht="15.75" customHeight="1">
      <c r="B1108" s="12">
        <v>44705.0</v>
      </c>
      <c r="C1108" s="2">
        <v>292.88</v>
      </c>
      <c r="D1108" s="3" t="s">
        <v>666</v>
      </c>
      <c r="E1108" s="2">
        <v>1646.986</v>
      </c>
    </row>
    <row r="1109" ht="15.75" customHeight="1">
      <c r="B1109" s="12">
        <v>44706.0</v>
      </c>
      <c r="C1109" s="2">
        <v>291.99</v>
      </c>
      <c r="D1109" s="3" t="s">
        <v>667</v>
      </c>
      <c r="E1109" s="2">
        <v>1692.711</v>
      </c>
    </row>
    <row r="1110" ht="15.75" customHeight="1">
      <c r="B1110" s="12">
        <v>44707.0</v>
      </c>
      <c r="C1110" s="2">
        <v>299.44</v>
      </c>
      <c r="D1110" s="3" t="s">
        <v>668</v>
      </c>
      <c r="E1110" s="2">
        <v>2940.545</v>
      </c>
    </row>
    <row r="1111" ht="15.75" customHeight="1">
      <c r="B1111" s="12">
        <v>44708.0</v>
      </c>
      <c r="C1111" s="2">
        <v>307.49</v>
      </c>
      <c r="D1111" s="3" t="s">
        <v>669</v>
      </c>
      <c r="E1111" s="2">
        <v>-2350.554</v>
      </c>
    </row>
    <row r="1112" ht="15.75" customHeight="1">
      <c r="B1112" s="12">
        <v>44712.0</v>
      </c>
      <c r="C1112" s="2">
        <v>301.57</v>
      </c>
      <c r="D1112" s="3" t="s">
        <v>670</v>
      </c>
      <c r="E1112" s="2">
        <v>892.977</v>
      </c>
    </row>
    <row r="1113" ht="15.75" customHeight="1">
      <c r="B1113" s="12">
        <v>44713.0</v>
      </c>
      <c r="C1113" s="2">
        <v>282.38</v>
      </c>
      <c r="D1113" s="3">
        <v>44567.0</v>
      </c>
      <c r="E1113" s="2">
        <v>1382.793</v>
      </c>
    </row>
    <row r="1114" ht="15.75" customHeight="1">
      <c r="B1114" s="12">
        <v>44714.0</v>
      </c>
      <c r="C1114" s="2">
        <v>293.57</v>
      </c>
      <c r="D1114" s="3">
        <v>44598.0</v>
      </c>
      <c r="E1114" s="2">
        <v>-3708.094</v>
      </c>
    </row>
    <row r="1115" ht="15.75" customHeight="1">
      <c r="B1115" s="12">
        <v>44715.0</v>
      </c>
      <c r="C1115" s="2">
        <v>285.28</v>
      </c>
      <c r="D1115" s="3">
        <v>44626.0</v>
      </c>
      <c r="E1115" s="2">
        <v>-1794.543</v>
      </c>
    </row>
    <row r="1116" ht="15.75" customHeight="1">
      <c r="B1116" s="12">
        <v>44718.0</v>
      </c>
      <c r="C1116" s="2">
        <v>284.53</v>
      </c>
      <c r="D1116" s="3">
        <v>44718.0</v>
      </c>
      <c r="E1116" s="2">
        <v>-225.808</v>
      </c>
    </row>
    <row r="1117" ht="15.75" customHeight="1">
      <c r="B1117" s="12">
        <v>44719.0</v>
      </c>
      <c r="C1117" s="2">
        <v>289.39</v>
      </c>
      <c r="D1117" s="3">
        <v>44748.0</v>
      </c>
      <c r="E1117" s="2">
        <v>226.515</v>
      </c>
    </row>
    <row r="1118" ht="15.75" customHeight="1">
      <c r="B1118" s="12">
        <v>44720.0</v>
      </c>
      <c r="C1118" s="2">
        <v>283.88</v>
      </c>
      <c r="D1118" s="3">
        <v>44779.0</v>
      </c>
      <c r="E1118" s="2">
        <v>1372.028</v>
      </c>
    </row>
    <row r="1119" ht="15.75" customHeight="1">
      <c r="B1119" s="12">
        <v>44721.0</v>
      </c>
      <c r="C1119" s="2">
        <v>279.44</v>
      </c>
      <c r="D1119" s="3">
        <v>44810.0</v>
      </c>
      <c r="E1119" s="2">
        <v>-884.31</v>
      </c>
    </row>
    <row r="1120" ht="15.75" customHeight="1">
      <c r="B1120" s="12">
        <v>44722.0</v>
      </c>
      <c r="C1120" s="2">
        <v>273.23</v>
      </c>
      <c r="D1120" s="3">
        <v>44840.0</v>
      </c>
      <c r="E1120" s="2">
        <v>-3333.204</v>
      </c>
    </row>
    <row r="1121" ht="15.75" customHeight="1">
      <c r="B1121" s="12">
        <v>44725.0</v>
      </c>
      <c r="C1121" s="2">
        <v>265.35</v>
      </c>
      <c r="D1121" s="3" t="s">
        <v>671</v>
      </c>
      <c r="E1121" s="2">
        <v>-5712.719</v>
      </c>
    </row>
    <row r="1122" ht="15.75" customHeight="1">
      <c r="B1122" s="12">
        <v>44726.0</v>
      </c>
      <c r="C1122" s="2">
        <v>257.68</v>
      </c>
      <c r="D1122" s="3" t="s">
        <v>672</v>
      </c>
      <c r="E1122" s="2">
        <v>-431.114</v>
      </c>
    </row>
    <row r="1123" ht="15.75" customHeight="1">
      <c r="B1123" s="12">
        <v>44727.0</v>
      </c>
      <c r="C1123" s="2">
        <v>262.3</v>
      </c>
      <c r="D1123" s="3" t="s">
        <v>673</v>
      </c>
      <c r="E1123" s="2">
        <v>4240.394</v>
      </c>
    </row>
    <row r="1124" ht="15.75" customHeight="1">
      <c r="B1124" s="12">
        <v>44728.0</v>
      </c>
      <c r="C1124" s="2">
        <v>253.64</v>
      </c>
      <c r="D1124" s="3" t="s">
        <v>674</v>
      </c>
      <c r="E1124" s="2">
        <v>5894.144</v>
      </c>
    </row>
    <row r="1125" ht="15.75" customHeight="1">
      <c r="B1125" s="12">
        <v>44729.0</v>
      </c>
      <c r="C1125" s="2">
        <v>255.87</v>
      </c>
      <c r="D1125" s="3" t="s">
        <v>675</v>
      </c>
      <c r="E1125" s="2">
        <v>2585.984</v>
      </c>
    </row>
    <row r="1126" ht="15.75" customHeight="1">
      <c r="B1126" s="3" t="s">
        <v>676</v>
      </c>
      <c r="C1126" s="2">
        <v>255.87</v>
      </c>
      <c r="D1126" s="3"/>
      <c r="E1126" s="2">
        <v>0.0</v>
      </c>
    </row>
    <row r="1127" ht="15.75" customHeight="1">
      <c r="B1127" s="12">
        <v>44733.0</v>
      </c>
      <c r="C1127" s="2">
        <v>260.06</v>
      </c>
      <c r="D1127" s="3" t="s">
        <v>677</v>
      </c>
      <c r="E1127" s="2">
        <v>3001.513</v>
      </c>
    </row>
    <row r="1128" ht="15.75" customHeight="1">
      <c r="B1128" s="12">
        <v>44734.0</v>
      </c>
      <c r="C1128" s="2">
        <v>263.17</v>
      </c>
      <c r="D1128" s="3" t="s">
        <v>678</v>
      </c>
      <c r="E1128" s="2">
        <v>-4350.211</v>
      </c>
    </row>
    <row r="1129" ht="15.75" customHeight="1">
      <c r="B1129" s="12">
        <v>44735.0</v>
      </c>
      <c r="C1129" s="2">
        <v>270.0</v>
      </c>
      <c r="D1129" s="3" t="s">
        <v>679</v>
      </c>
      <c r="E1129" s="2">
        <v>880.152</v>
      </c>
    </row>
    <row r="1130" ht="15.75" customHeight="1">
      <c r="B1130" s="12">
        <v>44736.0</v>
      </c>
      <c r="C1130" s="2">
        <v>277.5</v>
      </c>
      <c r="D1130" s="3" t="s">
        <v>680</v>
      </c>
      <c r="E1130" s="2">
        <v>-1625.899</v>
      </c>
    </row>
    <row r="1131" ht="15.75" customHeight="1">
      <c r="B1131" s="12">
        <v>44739.0</v>
      </c>
      <c r="C1131" s="2">
        <v>277.8</v>
      </c>
      <c r="D1131" s="3" t="s">
        <v>681</v>
      </c>
      <c r="E1131" s="2">
        <v>1734.069</v>
      </c>
    </row>
    <row r="1132" ht="15.75" customHeight="1">
      <c r="B1132" s="12">
        <v>44740.0</v>
      </c>
      <c r="C1132" s="2">
        <v>270.6</v>
      </c>
      <c r="D1132" s="3" t="s">
        <v>682</v>
      </c>
      <c r="E1132" s="2">
        <v>621.649</v>
      </c>
    </row>
    <row r="1133" ht="15.75" customHeight="1">
      <c r="B1133" s="12">
        <v>44741.0</v>
      </c>
      <c r="C1133" s="2">
        <v>271.94</v>
      </c>
      <c r="D1133" s="3" t="s">
        <v>683</v>
      </c>
      <c r="E1133" s="2">
        <v>152.281</v>
      </c>
    </row>
    <row r="1134" ht="15.75" customHeight="1">
      <c r="B1134" s="12">
        <v>44742.0</v>
      </c>
      <c r="C1134" s="2">
        <v>271.97</v>
      </c>
      <c r="D1134" s="3" t="s">
        <v>684</v>
      </c>
      <c r="E1134" s="2">
        <v>57.071</v>
      </c>
    </row>
    <row r="1135" ht="15.75" customHeight="1">
      <c r="B1135" s="12">
        <v>44743.0</v>
      </c>
      <c r="C1135" s="2">
        <v>274.91</v>
      </c>
      <c r="D1135" s="3">
        <v>44568.0</v>
      </c>
      <c r="E1135" s="2">
        <v>-339.482</v>
      </c>
    </row>
    <row r="1136" ht="15.75" customHeight="1">
      <c r="B1136" s="12">
        <v>44747.0</v>
      </c>
      <c r="C1136" s="2">
        <v>280.05</v>
      </c>
      <c r="D1136" s="3">
        <v>44688.0</v>
      </c>
      <c r="E1136" s="2">
        <v>-152.472</v>
      </c>
    </row>
    <row r="1137" ht="15.75" customHeight="1">
      <c r="B1137" s="12">
        <v>44748.0</v>
      </c>
      <c r="C1137" s="2">
        <v>282.99</v>
      </c>
      <c r="D1137" s="3">
        <v>44719.0</v>
      </c>
      <c r="E1137" s="2">
        <v>-3532.135</v>
      </c>
    </row>
    <row r="1138" ht="15.75" customHeight="1">
      <c r="B1138" s="12">
        <v>44749.0</v>
      </c>
      <c r="C1138" s="2">
        <v>284.94</v>
      </c>
      <c r="D1138" s="3">
        <v>44749.0</v>
      </c>
      <c r="E1138" s="2">
        <v>2241.858</v>
      </c>
    </row>
    <row r="1139" ht="15.75" customHeight="1">
      <c r="B1139" s="12">
        <v>44750.0</v>
      </c>
      <c r="C1139" s="2">
        <v>284.13</v>
      </c>
      <c r="D1139" s="3">
        <v>44780.0</v>
      </c>
      <c r="E1139" s="2">
        <v>-1944.999</v>
      </c>
    </row>
    <row r="1140" ht="15.75" customHeight="1">
      <c r="B1140" s="12">
        <v>44753.0</v>
      </c>
      <c r="C1140" s="2">
        <v>283.64</v>
      </c>
      <c r="D1140" s="3">
        <v>44872.0</v>
      </c>
      <c r="E1140" s="2">
        <v>-1574.256</v>
      </c>
    </row>
    <row r="1141" ht="15.75" customHeight="1">
      <c r="B1141" s="12">
        <v>44754.0</v>
      </c>
      <c r="C1141" s="2">
        <v>275.45</v>
      </c>
      <c r="D1141" s="3">
        <v>44902.0</v>
      </c>
      <c r="E1141" s="2">
        <v>-730.043</v>
      </c>
    </row>
    <row r="1142" ht="15.75" customHeight="1">
      <c r="B1142" s="12">
        <v>44755.0</v>
      </c>
      <c r="C1142" s="2">
        <v>275.72</v>
      </c>
      <c r="D1142" s="3" t="s">
        <v>685</v>
      </c>
      <c r="E1142" s="2">
        <v>2360.276</v>
      </c>
    </row>
    <row r="1143" ht="15.75" customHeight="1">
      <c r="B1143" s="12">
        <v>44756.0</v>
      </c>
      <c r="C1143" s="2">
        <v>275.2</v>
      </c>
      <c r="D1143" s="3" t="s">
        <v>686</v>
      </c>
      <c r="E1143" s="2">
        <v>-1155.955</v>
      </c>
    </row>
    <row r="1144" ht="15.75" customHeight="1">
      <c r="B1144" s="12">
        <v>44757.0</v>
      </c>
      <c r="C1144" s="2">
        <v>281.61</v>
      </c>
      <c r="D1144" s="3" t="s">
        <v>687</v>
      </c>
      <c r="E1144" s="2">
        <v>94.478</v>
      </c>
    </row>
    <row r="1145" ht="15.75" customHeight="1">
      <c r="B1145" s="12">
        <v>44760.0</v>
      </c>
      <c r="C1145" s="2">
        <v>280.85</v>
      </c>
      <c r="D1145" s="3" t="s">
        <v>688</v>
      </c>
      <c r="E1145" s="2">
        <v>0.0</v>
      </c>
    </row>
    <row r="1146" ht="15.75" customHeight="1">
      <c r="B1146" s="12">
        <v>44761.0</v>
      </c>
      <c r="C1146" s="2">
        <v>289.14</v>
      </c>
      <c r="D1146" s="3" t="s">
        <v>689</v>
      </c>
      <c r="E1146" s="2">
        <v>-897.562</v>
      </c>
    </row>
    <row r="1147" ht="15.75" customHeight="1">
      <c r="B1147" s="12">
        <v>44762.0</v>
      </c>
      <c r="C1147" s="2">
        <v>291.03</v>
      </c>
      <c r="D1147" s="3" t="s">
        <v>690</v>
      </c>
      <c r="E1147" s="2">
        <v>745.752</v>
      </c>
    </row>
    <row r="1148" ht="15.75" customHeight="1">
      <c r="B1148" s="12">
        <v>44763.0</v>
      </c>
      <c r="C1148" s="2">
        <v>295.95</v>
      </c>
      <c r="D1148" s="3" t="s">
        <v>691</v>
      </c>
      <c r="E1148" s="2">
        <v>375.078</v>
      </c>
    </row>
    <row r="1149" ht="15.75" customHeight="1">
      <c r="B1149" s="12">
        <v>44764.0</v>
      </c>
      <c r="C1149" s="2">
        <v>295.46</v>
      </c>
      <c r="D1149" s="3" t="s">
        <v>692</v>
      </c>
      <c r="E1149" s="2">
        <v>239.247</v>
      </c>
    </row>
    <row r="1150" ht="15.75" customHeight="1">
      <c r="B1150" s="12">
        <v>44767.0</v>
      </c>
      <c r="C1150" s="2">
        <v>290.58</v>
      </c>
      <c r="D1150" s="3" t="s">
        <v>693</v>
      </c>
      <c r="E1150" s="2">
        <v>1481.359</v>
      </c>
    </row>
    <row r="1151" ht="15.75" customHeight="1">
      <c r="B1151" s="12">
        <v>44768.0</v>
      </c>
      <c r="C1151" s="2">
        <v>286.57</v>
      </c>
      <c r="D1151" s="3" t="s">
        <v>694</v>
      </c>
      <c r="E1151" s="2">
        <v>1404.189</v>
      </c>
    </row>
    <row r="1152" ht="15.75" customHeight="1">
      <c r="B1152" s="12">
        <v>44769.0</v>
      </c>
      <c r="C1152" s="2">
        <v>293.62</v>
      </c>
      <c r="D1152" s="3" t="s">
        <v>695</v>
      </c>
      <c r="E1152" s="2">
        <v>215.042</v>
      </c>
    </row>
    <row r="1153" ht="15.75" customHeight="1">
      <c r="B1153" s="12">
        <v>44770.0</v>
      </c>
      <c r="C1153" s="2">
        <v>306.28</v>
      </c>
      <c r="D1153" s="3" t="s">
        <v>696</v>
      </c>
      <c r="E1153" s="2">
        <v>-1905.733</v>
      </c>
    </row>
    <row r="1154" ht="15.75" customHeight="1">
      <c r="B1154" s="12">
        <v>44771.0</v>
      </c>
      <c r="C1154" s="2">
        <v>310.25</v>
      </c>
      <c r="D1154" s="3" t="s">
        <v>697</v>
      </c>
      <c r="E1154" s="2">
        <v>-1807.232</v>
      </c>
    </row>
    <row r="1155" ht="15.75" customHeight="1">
      <c r="B1155" s="12">
        <v>44774.0</v>
      </c>
      <c r="C1155" s="2">
        <v>307.51</v>
      </c>
      <c r="D1155" s="3">
        <v>44569.0</v>
      </c>
      <c r="E1155" s="2">
        <v>1400.545</v>
      </c>
    </row>
    <row r="1156" ht="15.75" customHeight="1">
      <c r="B1156" s="12">
        <v>44775.0</v>
      </c>
      <c r="C1156" s="2">
        <v>307.51</v>
      </c>
      <c r="D1156" s="3">
        <v>44600.0</v>
      </c>
      <c r="E1156" s="2">
        <v>-1992.208</v>
      </c>
    </row>
    <row r="1157" ht="15.75" customHeight="1">
      <c r="B1157" s="12">
        <v>44776.0</v>
      </c>
      <c r="C1157" s="2">
        <v>309.92</v>
      </c>
      <c r="D1157" s="3">
        <v>44628.0</v>
      </c>
      <c r="E1157" s="2">
        <v>-1428.102</v>
      </c>
    </row>
    <row r="1158" ht="15.75" customHeight="1">
      <c r="B1158" s="12">
        <v>44777.0</v>
      </c>
      <c r="C1158" s="2">
        <v>313.29</v>
      </c>
      <c r="D1158" s="3">
        <v>44659.0</v>
      </c>
      <c r="E1158" s="2">
        <v>165.763</v>
      </c>
    </row>
    <row r="1159" ht="15.75" customHeight="1">
      <c r="B1159" s="12">
        <v>44778.0</v>
      </c>
      <c r="C1159" s="2">
        <v>311.07</v>
      </c>
      <c r="D1159" s="3">
        <v>44689.0</v>
      </c>
      <c r="E1159" s="2">
        <v>993.887</v>
      </c>
    </row>
    <row r="1160" ht="15.75" customHeight="1">
      <c r="B1160" s="12">
        <v>44781.0</v>
      </c>
      <c r="C1160" s="2">
        <v>312.85</v>
      </c>
      <c r="D1160" s="3">
        <v>44781.0</v>
      </c>
      <c r="E1160" s="2">
        <v>1778.037</v>
      </c>
    </row>
    <row r="1161" ht="15.75" customHeight="1">
      <c r="B1161" s="12">
        <v>44782.0</v>
      </c>
      <c r="C1161" s="2">
        <v>310.52</v>
      </c>
      <c r="D1161" s="3">
        <v>44812.0</v>
      </c>
      <c r="E1161" s="2">
        <v>846.633</v>
      </c>
    </row>
    <row r="1162" ht="15.75" customHeight="1">
      <c r="B1162" s="12">
        <v>44783.0</v>
      </c>
      <c r="C1162" s="2">
        <v>322.54</v>
      </c>
      <c r="D1162" s="3">
        <v>44842.0</v>
      </c>
      <c r="E1162" s="2">
        <v>-143.942</v>
      </c>
    </row>
    <row r="1163" ht="15.75" customHeight="1">
      <c r="B1163" s="12">
        <v>44784.0</v>
      </c>
      <c r="C1163" s="2">
        <v>317.6</v>
      </c>
      <c r="D1163" s="3">
        <v>44873.0</v>
      </c>
      <c r="E1163" s="2">
        <v>2961.17</v>
      </c>
    </row>
    <row r="1164" ht="15.75" customHeight="1">
      <c r="B1164" s="12">
        <v>44785.0</v>
      </c>
      <c r="C1164" s="2">
        <v>322.97</v>
      </c>
      <c r="D1164" s="3">
        <v>44903.0</v>
      </c>
      <c r="E1164" s="2">
        <v>1280.517</v>
      </c>
    </row>
    <row r="1165" ht="15.75" customHeight="1">
      <c r="B1165" s="12">
        <v>44788.0</v>
      </c>
      <c r="C1165" s="2">
        <v>322.3</v>
      </c>
      <c r="D1165" s="3" t="s">
        <v>698</v>
      </c>
      <c r="E1165" s="2">
        <v>-469.868</v>
      </c>
    </row>
    <row r="1166" ht="15.75" customHeight="1">
      <c r="B1166" s="12">
        <v>44789.0</v>
      </c>
      <c r="C1166" s="2">
        <v>322.19</v>
      </c>
      <c r="D1166" s="3" t="s">
        <v>699</v>
      </c>
      <c r="E1166" s="2">
        <v>-1029.256</v>
      </c>
    </row>
    <row r="1167" ht="15.75" customHeight="1">
      <c r="B1167" s="12">
        <v>44790.0</v>
      </c>
      <c r="C1167" s="2">
        <v>321.56</v>
      </c>
      <c r="D1167" s="3" t="s">
        <v>700</v>
      </c>
      <c r="E1167" s="2">
        <v>-1417.947</v>
      </c>
    </row>
    <row r="1168" ht="15.75" customHeight="1">
      <c r="B1168" s="12">
        <v>44791.0</v>
      </c>
      <c r="C1168" s="2">
        <v>319.86</v>
      </c>
      <c r="D1168" s="3" t="s">
        <v>701</v>
      </c>
      <c r="E1168" s="2">
        <v>319.99</v>
      </c>
    </row>
    <row r="1169" ht="15.75" customHeight="1">
      <c r="B1169" s="12">
        <v>44792.0</v>
      </c>
      <c r="C1169" s="2">
        <v>310.89</v>
      </c>
      <c r="D1169" s="3" t="s">
        <v>702</v>
      </c>
      <c r="E1169" s="2">
        <v>1860.428</v>
      </c>
    </row>
    <row r="1170" ht="15.75" customHeight="1">
      <c r="B1170" s="12">
        <v>44795.0</v>
      </c>
      <c r="C1170" s="2">
        <v>304.43</v>
      </c>
      <c r="D1170" s="3" t="s">
        <v>703</v>
      </c>
      <c r="E1170" s="2">
        <v>-464.408</v>
      </c>
    </row>
    <row r="1171" ht="15.75" customHeight="1">
      <c r="B1171" s="12">
        <v>44796.0</v>
      </c>
      <c r="C1171" s="2">
        <v>298.6</v>
      </c>
      <c r="D1171" s="3" t="s">
        <v>704</v>
      </c>
      <c r="E1171" s="2">
        <v>185.948</v>
      </c>
    </row>
    <row r="1172" ht="15.75" customHeight="1">
      <c r="B1172" s="12">
        <v>44797.0</v>
      </c>
      <c r="C1172" s="2">
        <v>298.85</v>
      </c>
      <c r="D1172" s="3" t="s">
        <v>705</v>
      </c>
      <c r="E1172" s="2">
        <v>474.146</v>
      </c>
    </row>
    <row r="1173" ht="15.75" customHeight="1">
      <c r="B1173" s="12">
        <v>44798.0</v>
      </c>
      <c r="C1173" s="2">
        <v>306.05</v>
      </c>
      <c r="D1173" s="3" t="s">
        <v>706</v>
      </c>
      <c r="E1173" s="2">
        <v>-1509.296</v>
      </c>
    </row>
    <row r="1174" ht="15.75" customHeight="1">
      <c r="B1174" s="12">
        <v>44799.0</v>
      </c>
      <c r="C1174" s="2">
        <v>292.91</v>
      </c>
      <c r="D1174" s="3" t="s">
        <v>707</v>
      </c>
      <c r="E1174" s="2">
        <v>440.295</v>
      </c>
    </row>
    <row r="1175" ht="15.75" customHeight="1">
      <c r="B1175" s="12">
        <v>44802.0</v>
      </c>
      <c r="C1175" s="2">
        <v>290.1</v>
      </c>
      <c r="D1175" s="3" t="s">
        <v>708</v>
      </c>
      <c r="E1175" s="2">
        <v>-141.835</v>
      </c>
    </row>
    <row r="1176" ht="15.75" customHeight="1">
      <c r="B1176" s="12">
        <v>44803.0</v>
      </c>
      <c r="C1176" s="2">
        <v>286.8</v>
      </c>
      <c r="D1176" s="3" t="s">
        <v>709</v>
      </c>
      <c r="E1176" s="2">
        <v>-2978.991</v>
      </c>
    </row>
    <row r="1177" ht="15.75" customHeight="1">
      <c r="B1177" s="12">
        <v>44804.0</v>
      </c>
      <c r="C1177" s="2">
        <v>284.52</v>
      </c>
      <c r="D1177" s="3" t="s">
        <v>710</v>
      </c>
      <c r="E1177" s="2">
        <v>-696.796</v>
      </c>
    </row>
    <row r="1178" ht="15.75" customHeight="1">
      <c r="B1178" s="12">
        <v>44805.0</v>
      </c>
      <c r="C1178" s="2">
        <v>286.78</v>
      </c>
      <c r="D1178" s="3">
        <v>44570.0</v>
      </c>
      <c r="E1178" s="2">
        <v>217.328</v>
      </c>
    </row>
    <row r="1179" ht="15.75" customHeight="1">
      <c r="B1179" s="12">
        <v>44806.0</v>
      </c>
      <c r="C1179" s="2">
        <v>284.4</v>
      </c>
      <c r="D1179" s="3">
        <v>44601.0</v>
      </c>
      <c r="E1179" s="2">
        <v>-178.376</v>
      </c>
    </row>
    <row r="1180" ht="15.75" customHeight="1">
      <c r="B1180" s="12">
        <v>44810.0</v>
      </c>
      <c r="C1180" s="2">
        <v>287.9</v>
      </c>
      <c r="D1180" s="3">
        <v>44721.0</v>
      </c>
      <c r="E1180" s="2">
        <v>-1804.006</v>
      </c>
    </row>
    <row r="1181" ht="15.75" customHeight="1">
      <c r="B1181" s="12">
        <v>44811.0</v>
      </c>
      <c r="C1181" s="2">
        <v>294.43</v>
      </c>
      <c r="D1181" s="3">
        <v>44751.0</v>
      </c>
      <c r="E1181" s="2">
        <v>332.003</v>
      </c>
    </row>
    <row r="1182" ht="15.75" customHeight="1">
      <c r="B1182" s="12">
        <v>44812.0</v>
      </c>
      <c r="C1182" s="2">
        <v>296.11</v>
      </c>
      <c r="D1182" s="3">
        <v>44782.0</v>
      </c>
      <c r="E1182" s="2">
        <v>1431.868</v>
      </c>
    </row>
    <row r="1183" ht="15.75" customHeight="1">
      <c r="B1183" s="12">
        <v>44813.0</v>
      </c>
      <c r="C1183" s="2">
        <v>299.54</v>
      </c>
      <c r="D1183" s="3">
        <v>44813.0</v>
      </c>
      <c r="E1183" s="2">
        <v>220.226</v>
      </c>
    </row>
    <row r="1184" ht="15.75" customHeight="1">
      <c r="B1184" s="12">
        <v>44816.0</v>
      </c>
      <c r="C1184" s="2">
        <v>303.33</v>
      </c>
      <c r="D1184" s="3">
        <v>44904.0</v>
      </c>
      <c r="E1184" s="2">
        <v>1219.611</v>
      </c>
    </row>
    <row r="1185" ht="15.75" customHeight="1">
      <c r="B1185" s="12">
        <v>44817.0</v>
      </c>
      <c r="C1185" s="2">
        <v>290.71</v>
      </c>
      <c r="D1185" s="3" t="s">
        <v>711</v>
      </c>
      <c r="E1185" s="2">
        <v>-636.776</v>
      </c>
    </row>
    <row r="1186" ht="15.75" customHeight="1">
      <c r="B1186" s="12">
        <v>44818.0</v>
      </c>
      <c r="C1186" s="2">
        <v>286.21</v>
      </c>
      <c r="D1186" s="3" t="s">
        <v>712</v>
      </c>
      <c r="E1186" s="2">
        <v>-5975.581</v>
      </c>
    </row>
    <row r="1187" ht="15.75" customHeight="1">
      <c r="B1187" s="12">
        <v>44819.0</v>
      </c>
      <c r="C1187" s="2">
        <v>282.31</v>
      </c>
      <c r="D1187" s="3" t="s">
        <v>713</v>
      </c>
      <c r="E1187" s="2">
        <v>-1341.507</v>
      </c>
    </row>
    <row r="1188" ht="15.75" customHeight="1">
      <c r="B1188" s="12">
        <v>44820.0</v>
      </c>
      <c r="C1188" s="2">
        <v>280.29</v>
      </c>
      <c r="D1188" s="3" t="s">
        <v>714</v>
      </c>
      <c r="E1188" s="2">
        <v>4584.296</v>
      </c>
    </row>
    <row r="1189" ht="15.75" customHeight="1">
      <c r="B1189" s="12">
        <v>44823.0</v>
      </c>
      <c r="C1189" s="2">
        <v>278.51</v>
      </c>
      <c r="D1189" s="3" t="s">
        <v>715</v>
      </c>
      <c r="E1189" s="2">
        <v>-559.365</v>
      </c>
    </row>
    <row r="1190" ht="15.75" customHeight="1">
      <c r="B1190" s="12">
        <v>44824.0</v>
      </c>
      <c r="C1190" s="2">
        <v>270.81</v>
      </c>
      <c r="D1190" s="3" t="s">
        <v>716</v>
      </c>
      <c r="E1190" s="2">
        <v>3262.714</v>
      </c>
    </row>
    <row r="1191" ht="15.75" customHeight="1">
      <c r="B1191" s="12">
        <v>44825.0</v>
      </c>
      <c r="C1191" s="2">
        <v>266.7</v>
      </c>
      <c r="D1191" s="3" t="s">
        <v>717</v>
      </c>
      <c r="E1191" s="2">
        <v>-403.245</v>
      </c>
    </row>
    <row r="1192" ht="15.75" customHeight="1">
      <c r="B1192" s="12">
        <v>44826.0</v>
      </c>
      <c r="C1192" s="2">
        <v>255.3</v>
      </c>
      <c r="D1192" s="3" t="s">
        <v>718</v>
      </c>
      <c r="E1192" s="2">
        <v>-2585.846</v>
      </c>
    </row>
    <row r="1193" ht="15.75" customHeight="1">
      <c r="B1193" s="12">
        <v>44827.0</v>
      </c>
      <c r="C1193" s="2">
        <v>254.69</v>
      </c>
      <c r="D1193" s="3" t="s">
        <v>719</v>
      </c>
      <c r="E1193" s="2">
        <v>393.049</v>
      </c>
    </row>
    <row r="1194" ht="15.75" customHeight="1">
      <c r="B1194" s="12">
        <v>44830.0</v>
      </c>
      <c r="C1194" s="2">
        <v>250.32</v>
      </c>
      <c r="D1194" s="3" t="s">
        <v>720</v>
      </c>
      <c r="E1194" s="2">
        <v>662.202</v>
      </c>
    </row>
    <row r="1195" ht="15.75" customHeight="1">
      <c r="B1195" s="12">
        <v>44831.0</v>
      </c>
      <c r="C1195" s="2">
        <v>249.74</v>
      </c>
      <c r="D1195" s="3" t="s">
        <v>721</v>
      </c>
      <c r="E1195" s="2">
        <v>4223.421</v>
      </c>
    </row>
    <row r="1196" ht="15.75" customHeight="1">
      <c r="B1196" s="12">
        <v>44832.0</v>
      </c>
      <c r="C1196" s="2">
        <v>251.98</v>
      </c>
      <c r="D1196" s="3" t="s">
        <v>722</v>
      </c>
      <c r="E1196" s="2">
        <v>-1544.197</v>
      </c>
    </row>
    <row r="1197" ht="15.75" customHeight="1">
      <c r="B1197" s="12">
        <v>44833.0</v>
      </c>
      <c r="C1197" s="2">
        <v>246.56</v>
      </c>
      <c r="D1197" s="3" t="s">
        <v>723</v>
      </c>
      <c r="E1197" s="2">
        <v>2167.46</v>
      </c>
    </row>
    <row r="1198" ht="15.75" customHeight="1">
      <c r="B1198" s="12">
        <v>44834.0</v>
      </c>
      <c r="C1198" s="2">
        <v>243.11</v>
      </c>
      <c r="D1198" s="3" t="s">
        <v>724</v>
      </c>
      <c r="E1198" s="2">
        <v>-1287.704</v>
      </c>
    </row>
    <row r="1199" ht="15.75" customHeight="1">
      <c r="B1199" s="12">
        <v>44837.0</v>
      </c>
      <c r="C1199" s="2">
        <v>250.87</v>
      </c>
      <c r="D1199" s="3">
        <v>44630.0</v>
      </c>
      <c r="E1199" s="2">
        <v>4180.243</v>
      </c>
    </row>
    <row r="1200" ht="15.75" customHeight="1">
      <c r="B1200" s="12">
        <v>44838.0</v>
      </c>
      <c r="C1200" s="2">
        <v>261.98</v>
      </c>
      <c r="D1200" s="3">
        <v>44661.0</v>
      </c>
      <c r="E1200" s="2">
        <v>-2694.039</v>
      </c>
    </row>
    <row r="1201" ht="15.75" customHeight="1">
      <c r="B1201" s="12">
        <v>44839.0</v>
      </c>
      <c r="C1201" s="2">
        <v>261.86</v>
      </c>
      <c r="D1201" s="3">
        <v>44691.0</v>
      </c>
      <c r="E1201" s="2">
        <v>-887.77</v>
      </c>
    </row>
    <row r="1202" ht="15.75" customHeight="1">
      <c r="B1202" s="12">
        <v>44840.0</v>
      </c>
      <c r="C1202" s="2">
        <v>254.07</v>
      </c>
      <c r="D1202" s="3">
        <v>44722.0</v>
      </c>
      <c r="E1202" s="2">
        <v>-791.802</v>
      </c>
    </row>
    <row r="1203" ht="15.75" customHeight="1">
      <c r="B1203" s="12">
        <v>44841.0</v>
      </c>
      <c r="C1203" s="2">
        <v>245.46</v>
      </c>
      <c r="D1203" s="3">
        <v>44752.0</v>
      </c>
      <c r="E1203" s="2">
        <v>-615.919</v>
      </c>
    </row>
    <row r="1204" ht="15.75" customHeight="1">
      <c r="B1204" s="12">
        <v>44844.0</v>
      </c>
      <c r="C1204" s="2">
        <v>243.07</v>
      </c>
      <c r="D1204" s="3">
        <v>44844.0</v>
      </c>
      <c r="E1204" s="2">
        <v>-1923.092</v>
      </c>
    </row>
    <row r="1205" ht="15.75" customHeight="1">
      <c r="B1205" s="12">
        <v>44845.0</v>
      </c>
      <c r="C1205" s="2">
        <v>240.88</v>
      </c>
      <c r="D1205" s="3">
        <v>44875.0</v>
      </c>
      <c r="E1205" s="2">
        <v>3673.325</v>
      </c>
    </row>
    <row r="1206" ht="15.75" customHeight="1">
      <c r="B1206" s="12">
        <v>44846.0</v>
      </c>
      <c r="C1206" s="2">
        <v>239.55</v>
      </c>
      <c r="D1206" s="3">
        <v>44905.0</v>
      </c>
      <c r="E1206" s="2">
        <v>697.687</v>
      </c>
    </row>
    <row r="1207" ht="15.75" customHeight="1">
      <c r="B1207" s="12">
        <v>44847.0</v>
      </c>
      <c r="C1207" s="2">
        <v>241.83</v>
      </c>
      <c r="D1207" s="3" t="s">
        <v>725</v>
      </c>
      <c r="E1207" s="2">
        <v>-303.128</v>
      </c>
    </row>
    <row r="1208" ht="15.75" customHeight="1">
      <c r="B1208" s="12">
        <v>44848.0</v>
      </c>
      <c r="C1208" s="2">
        <v>235.25</v>
      </c>
      <c r="D1208" s="3" t="s">
        <v>726</v>
      </c>
      <c r="E1208" s="2">
        <v>2488.244</v>
      </c>
    </row>
    <row r="1209" ht="15.75" customHeight="1">
      <c r="B1209" s="12">
        <v>44851.0</v>
      </c>
      <c r="C1209" s="2">
        <v>243.06</v>
      </c>
      <c r="D1209" s="3" t="s">
        <v>727</v>
      </c>
      <c r="E1209" s="2">
        <v>1125.437</v>
      </c>
    </row>
    <row r="1210" ht="15.75" customHeight="1">
      <c r="B1210" s="12">
        <v>44852.0</v>
      </c>
      <c r="C1210" s="2">
        <v>245.93</v>
      </c>
      <c r="D1210" s="3" t="s">
        <v>728</v>
      </c>
      <c r="E1210" s="2">
        <v>2182.035</v>
      </c>
    </row>
    <row r="1211" ht="15.75" customHeight="1">
      <c r="B1211" s="12">
        <v>44853.0</v>
      </c>
      <c r="C1211" s="2">
        <v>241.88</v>
      </c>
      <c r="D1211" s="3" t="s">
        <v>729</v>
      </c>
      <c r="E1211" s="2">
        <v>-74.184</v>
      </c>
    </row>
    <row r="1212" ht="15.75" customHeight="1">
      <c r="B1212" s="12">
        <v>44854.0</v>
      </c>
      <c r="C1212" s="2">
        <v>237.41</v>
      </c>
      <c r="D1212" s="3" t="s">
        <v>730</v>
      </c>
      <c r="E1212" s="2">
        <v>202.647</v>
      </c>
    </row>
    <row r="1213" ht="15.75" customHeight="1">
      <c r="B1213" s="12">
        <v>44855.0</v>
      </c>
      <c r="C1213" s="2">
        <v>242.03</v>
      </c>
      <c r="D1213" s="3" t="s">
        <v>731</v>
      </c>
      <c r="E1213" s="2">
        <v>-1279.475</v>
      </c>
    </row>
    <row r="1214" ht="15.75" customHeight="1">
      <c r="B1214" s="12">
        <v>44858.0</v>
      </c>
      <c r="C1214" s="2">
        <v>244.98</v>
      </c>
      <c r="D1214" s="3" t="s">
        <v>732</v>
      </c>
      <c r="E1214" s="2">
        <v>1422.077</v>
      </c>
    </row>
    <row r="1215" ht="15.75" customHeight="1">
      <c r="B1215" s="12">
        <v>44859.0</v>
      </c>
      <c r="C1215" s="2">
        <v>257.62</v>
      </c>
      <c r="D1215" s="3" t="s">
        <v>733</v>
      </c>
      <c r="E1215" s="2">
        <v>5358.201</v>
      </c>
    </row>
    <row r="1216" ht="15.75" customHeight="1">
      <c r="B1216" s="12">
        <v>44860.0</v>
      </c>
      <c r="C1216" s="2">
        <v>256.97</v>
      </c>
      <c r="D1216" s="3" t="s">
        <v>734</v>
      </c>
      <c r="E1216" s="2">
        <v>-2308.939</v>
      </c>
    </row>
    <row r="1217" ht="15.75" customHeight="1">
      <c r="B1217" s="12">
        <v>44861.0</v>
      </c>
      <c r="C1217" s="2">
        <v>261.0</v>
      </c>
      <c r="D1217" s="3" t="s">
        <v>735</v>
      </c>
      <c r="E1217" s="2">
        <v>4469.252</v>
      </c>
    </row>
    <row r="1218" ht="15.75" customHeight="1">
      <c r="B1218" s="12">
        <v>44862.0</v>
      </c>
      <c r="C1218" s="2">
        <v>269.09</v>
      </c>
      <c r="D1218" s="3" t="s">
        <v>736</v>
      </c>
      <c r="E1218" s="2">
        <v>-1120.035</v>
      </c>
    </row>
    <row r="1219" ht="15.75" customHeight="1">
      <c r="B1219" s="12">
        <v>44865.0</v>
      </c>
      <c r="C1219" s="2">
        <v>264.87</v>
      </c>
      <c r="D1219" s="3" t="s">
        <v>737</v>
      </c>
      <c r="E1219" s="2">
        <v>136.168</v>
      </c>
    </row>
    <row r="1220" ht="15.75" customHeight="1">
      <c r="B1220" s="12">
        <v>44866.0</v>
      </c>
      <c r="C1220" s="2">
        <v>264.35</v>
      </c>
      <c r="D1220" s="3">
        <v>44572.0</v>
      </c>
      <c r="E1220" s="2">
        <v>4827.088</v>
      </c>
    </row>
    <row r="1221" ht="15.75" customHeight="1">
      <c r="B1221" s="12">
        <v>44867.0</v>
      </c>
      <c r="C1221" s="2">
        <v>256.11</v>
      </c>
      <c r="D1221" s="3">
        <v>44603.0</v>
      </c>
      <c r="E1221" s="2">
        <v>-1422.981</v>
      </c>
    </row>
    <row r="1222" ht="15.75" customHeight="1">
      <c r="B1222" s="12">
        <v>44868.0</v>
      </c>
      <c r="C1222" s="2">
        <v>254.62</v>
      </c>
      <c r="D1222" s="3">
        <v>44631.0</v>
      </c>
      <c r="E1222" s="2">
        <v>-3656.21</v>
      </c>
    </row>
    <row r="1223" ht="15.75" customHeight="1">
      <c r="B1223" s="12">
        <v>44869.0</v>
      </c>
      <c r="C1223" s="2">
        <v>258.96</v>
      </c>
      <c r="D1223" s="3">
        <v>44662.0</v>
      </c>
      <c r="E1223" s="2">
        <v>-3246.976</v>
      </c>
    </row>
    <row r="1224" ht="15.75" customHeight="1">
      <c r="B1224" s="12">
        <v>44872.0</v>
      </c>
      <c r="C1224" s="2">
        <v>264.39</v>
      </c>
      <c r="D1224" s="3">
        <v>44753.0</v>
      </c>
      <c r="E1224" s="2">
        <v>-1580.04</v>
      </c>
    </row>
    <row r="1225" ht="15.75" customHeight="1">
      <c r="B1225" s="12">
        <v>44873.0</v>
      </c>
      <c r="C1225" s="2">
        <v>267.14</v>
      </c>
      <c r="D1225" s="3">
        <v>44784.0</v>
      </c>
      <c r="E1225" s="2">
        <v>-322.845</v>
      </c>
    </row>
    <row r="1226" ht="15.75" customHeight="1">
      <c r="B1226" s="12">
        <v>44874.0</v>
      </c>
      <c r="C1226" s="2">
        <v>262.48</v>
      </c>
      <c r="D1226" s="3">
        <v>44815.0</v>
      </c>
      <c r="E1226" s="2">
        <v>-859.365</v>
      </c>
    </row>
    <row r="1227" ht="15.75" customHeight="1">
      <c r="B1227" s="12">
        <v>44875.0</v>
      </c>
      <c r="C1227" s="2">
        <v>294.26</v>
      </c>
      <c r="D1227" s="3">
        <v>44845.0</v>
      </c>
      <c r="E1227" s="2">
        <v>-617.272</v>
      </c>
    </row>
    <row r="1228" ht="15.75" customHeight="1">
      <c r="B1228" s="12">
        <v>44876.0</v>
      </c>
      <c r="C1228" s="2">
        <v>310.37</v>
      </c>
      <c r="D1228" s="3">
        <v>44876.0</v>
      </c>
      <c r="E1228" s="2">
        <v>4244.172</v>
      </c>
    </row>
    <row r="1229" ht="15.75" customHeight="1">
      <c r="B1229" s="12">
        <v>44879.0</v>
      </c>
      <c r="C1229" s="2">
        <v>293.6</v>
      </c>
      <c r="D1229" s="3" t="s">
        <v>738</v>
      </c>
      <c r="E1229" s="2">
        <v>2151.586</v>
      </c>
    </row>
    <row r="1230" ht="15.75" customHeight="1">
      <c r="B1230" s="12">
        <v>44880.0</v>
      </c>
      <c r="C1230" s="2">
        <v>298.74</v>
      </c>
      <c r="D1230" s="3" t="s">
        <v>739</v>
      </c>
      <c r="E1230" s="2">
        <v>2962.36</v>
      </c>
    </row>
    <row r="1231" ht="15.75" customHeight="1">
      <c r="B1231" s="12">
        <v>44881.0</v>
      </c>
      <c r="C1231" s="2">
        <v>296.74</v>
      </c>
      <c r="D1231" s="3" t="s">
        <v>740</v>
      </c>
      <c r="E1231" s="2">
        <v>-1633.607</v>
      </c>
    </row>
    <row r="1232" ht="15.75" customHeight="1">
      <c r="B1232" s="12">
        <v>44882.0</v>
      </c>
      <c r="C1232" s="2">
        <v>289.8</v>
      </c>
      <c r="D1232" s="3" t="s">
        <v>741</v>
      </c>
      <c r="E1232" s="2">
        <v>-2371.518</v>
      </c>
    </row>
    <row r="1233" ht="15.75" customHeight="1">
      <c r="B1233" s="12">
        <v>44883.0</v>
      </c>
      <c r="C1233" s="2">
        <v>292.33</v>
      </c>
      <c r="D1233" s="3" t="s">
        <v>742</v>
      </c>
      <c r="E1233" s="2">
        <v>965.59</v>
      </c>
    </row>
    <row r="1234" ht="15.75" customHeight="1">
      <c r="B1234" s="12">
        <v>44886.0</v>
      </c>
      <c r="C1234" s="2">
        <v>291.94</v>
      </c>
      <c r="D1234" s="3" t="s">
        <v>743</v>
      </c>
      <c r="E1234" s="2">
        <v>1603.778</v>
      </c>
    </row>
    <row r="1235" ht="15.75" customHeight="1">
      <c r="B1235" s="12">
        <v>44887.0</v>
      </c>
      <c r="C1235" s="2">
        <v>294.36</v>
      </c>
      <c r="D1235" s="3" t="s">
        <v>744</v>
      </c>
      <c r="E1235" s="2">
        <v>927.094</v>
      </c>
    </row>
    <row r="1236" ht="15.75" customHeight="1">
      <c r="B1236" s="12">
        <v>44888.0</v>
      </c>
      <c r="C1236" s="2">
        <v>297.96</v>
      </c>
      <c r="D1236" s="3" t="s">
        <v>745</v>
      </c>
      <c r="E1236" s="2">
        <v>-2499.044</v>
      </c>
    </row>
    <row r="1237" ht="15.75" customHeight="1">
      <c r="B1237" s="12">
        <v>44890.0</v>
      </c>
      <c r="C1237" s="2">
        <v>301.0</v>
      </c>
      <c r="D1237" s="3" t="s">
        <v>746</v>
      </c>
      <c r="E1237" s="2">
        <v>683.772</v>
      </c>
    </row>
    <row r="1238" ht="15.75" customHeight="1">
      <c r="B1238" s="12">
        <v>44893.0</v>
      </c>
      <c r="C1238" s="2">
        <v>291.89</v>
      </c>
      <c r="D1238" s="3" t="s">
        <v>747</v>
      </c>
      <c r="E1238" s="2">
        <v>884.649</v>
      </c>
    </row>
    <row r="1239" ht="15.75" customHeight="1">
      <c r="B1239" s="12">
        <v>44894.0</v>
      </c>
      <c r="C1239" s="2">
        <v>289.53</v>
      </c>
      <c r="D1239" s="3" t="s">
        <v>748</v>
      </c>
      <c r="E1239" s="2">
        <v>-1484.77</v>
      </c>
    </row>
    <row r="1240" ht="15.75" customHeight="1">
      <c r="B1240" s="12">
        <v>44895.0</v>
      </c>
      <c r="C1240" s="2">
        <v>298.27</v>
      </c>
      <c r="D1240" s="3" t="s">
        <v>749</v>
      </c>
      <c r="E1240" s="2">
        <v>-731.385</v>
      </c>
    </row>
    <row r="1241" ht="15.75" customHeight="1">
      <c r="B1241" s="12">
        <v>44896.0</v>
      </c>
      <c r="C1241" s="2">
        <v>306.08</v>
      </c>
      <c r="D1241" s="3">
        <v>44573.0</v>
      </c>
      <c r="E1241" s="2">
        <v>-5808.828</v>
      </c>
    </row>
    <row r="1242" ht="15.75" customHeight="1">
      <c r="B1242" s="12">
        <v>44897.0</v>
      </c>
      <c r="C1242" s="2">
        <v>301.73</v>
      </c>
      <c r="D1242" s="3">
        <v>44604.0</v>
      </c>
      <c r="E1242" s="2">
        <v>1609.033</v>
      </c>
    </row>
    <row r="1243" ht="15.75" customHeight="1">
      <c r="B1243" s="12">
        <v>44900.0</v>
      </c>
      <c r="C1243" s="2">
        <v>291.3</v>
      </c>
      <c r="D1243" s="3">
        <v>44693.0</v>
      </c>
      <c r="E1243" s="2">
        <v>-1993.786</v>
      </c>
    </row>
    <row r="1244" ht="15.75" customHeight="1">
      <c r="B1244" s="12">
        <v>44901.0</v>
      </c>
      <c r="C1244" s="2">
        <v>292.6</v>
      </c>
      <c r="D1244" s="3">
        <v>44724.0</v>
      </c>
      <c r="E1244" s="2">
        <v>-639.442</v>
      </c>
    </row>
    <row r="1245" ht="15.75" customHeight="1">
      <c r="B1245" s="12">
        <v>44902.0</v>
      </c>
      <c r="C1245" s="2">
        <v>290.68</v>
      </c>
      <c r="D1245" s="3">
        <v>44754.0</v>
      </c>
      <c r="E1245" s="2">
        <v>-275.754</v>
      </c>
    </row>
    <row r="1246" ht="15.75" customHeight="1">
      <c r="B1246" s="12">
        <v>44903.0</v>
      </c>
      <c r="C1246" s="2">
        <v>289.86</v>
      </c>
      <c r="D1246" s="3">
        <v>44785.0</v>
      </c>
      <c r="E1246" s="2">
        <v>1867.762</v>
      </c>
    </row>
    <row r="1247" ht="15.75" customHeight="1">
      <c r="B1247" s="12">
        <v>44904.0</v>
      </c>
      <c r="C1247" s="2">
        <v>287.97</v>
      </c>
      <c r="D1247" s="3">
        <v>44816.0</v>
      </c>
      <c r="E1247" s="2">
        <v>2238.601</v>
      </c>
    </row>
    <row r="1248" ht="15.75" customHeight="1">
      <c r="B1248" s="12">
        <v>44907.0</v>
      </c>
      <c r="C1248" s="2">
        <v>291.04</v>
      </c>
      <c r="D1248" s="3">
        <v>44907.0</v>
      </c>
      <c r="E1248" s="2">
        <v>3067.951</v>
      </c>
    </row>
    <row r="1249" ht="15.75" customHeight="1">
      <c r="B1249" s="12">
        <v>44908.0</v>
      </c>
      <c r="C1249" s="2">
        <v>301.63</v>
      </c>
      <c r="D1249" s="3" t="s">
        <v>750</v>
      </c>
      <c r="E1249" s="2">
        <v>3271.126</v>
      </c>
    </row>
    <row r="1250" ht="15.75" customHeight="1">
      <c r="B1250" s="12">
        <v>44909.0</v>
      </c>
      <c r="C1250" s="2">
        <v>297.62</v>
      </c>
      <c r="D1250" s="3" t="s">
        <v>751</v>
      </c>
      <c r="E1250" s="2">
        <v>1366.213</v>
      </c>
    </row>
    <row r="1251" ht="15.75" customHeight="1">
      <c r="B1251" s="12">
        <v>44910.0</v>
      </c>
      <c r="C1251" s="2">
        <v>286.86</v>
      </c>
      <c r="D1251" s="3" t="s">
        <v>752</v>
      </c>
      <c r="E1251" s="2">
        <v>-279.637</v>
      </c>
    </row>
    <row r="1252" ht="15.75" customHeight="1">
      <c r="B1252" s="12">
        <v>44911.0</v>
      </c>
      <c r="C1252" s="2">
        <v>281.76</v>
      </c>
      <c r="D1252" s="3" t="s">
        <v>753</v>
      </c>
      <c r="E1252" s="2">
        <v>-5532.328</v>
      </c>
    </row>
    <row r="1253" ht="15.75" customHeight="1">
      <c r="B1253" s="12">
        <v>44914.0</v>
      </c>
      <c r="C1253" s="2">
        <v>278.32</v>
      </c>
      <c r="D1253" s="3" t="s">
        <v>754</v>
      </c>
      <c r="E1253" s="2">
        <v>-1438.234</v>
      </c>
    </row>
    <row r="1254" ht="15.75" customHeight="1">
      <c r="B1254" s="12">
        <v>44915.0</v>
      </c>
      <c r="C1254" s="2">
        <v>274.88</v>
      </c>
      <c r="D1254" s="3" t="s">
        <v>755</v>
      </c>
      <c r="E1254" s="2">
        <v>-532.135</v>
      </c>
    </row>
    <row r="1255" ht="15.75" customHeight="1">
      <c r="B1255" s="12">
        <v>44916.0</v>
      </c>
      <c r="C1255" s="2">
        <v>282.42</v>
      </c>
      <c r="D1255" s="3" t="s">
        <v>756</v>
      </c>
      <c r="E1255" s="2">
        <v>1369.812</v>
      </c>
    </row>
    <row r="1256" ht="15.75" customHeight="1">
      <c r="B1256" s="12">
        <v>44917.0</v>
      </c>
      <c r="C1256" s="2">
        <v>279.19</v>
      </c>
      <c r="D1256" s="3" t="s">
        <v>757</v>
      </c>
      <c r="E1256" s="2">
        <v>1544.858</v>
      </c>
    </row>
    <row r="1257" ht="15.75" customHeight="1">
      <c r="B1257" s="12">
        <v>44918.0</v>
      </c>
      <c r="C1257" s="2">
        <v>278.82</v>
      </c>
      <c r="D1257" s="3" t="s">
        <v>758</v>
      </c>
      <c r="E1257" s="2">
        <v>-570.947</v>
      </c>
    </row>
    <row r="1258" ht="15.75" customHeight="1">
      <c r="B1258" s="12">
        <v>44922.0</v>
      </c>
      <c r="C1258" s="2">
        <v>276.36</v>
      </c>
      <c r="D1258" s="3" t="s">
        <v>759</v>
      </c>
      <c r="E1258" s="2">
        <v>516.877</v>
      </c>
    </row>
    <row r="1259" ht="15.75" customHeight="1">
      <c r="B1259" s="12">
        <v>44923.0</v>
      </c>
      <c r="C1259" s="2">
        <v>273.02</v>
      </c>
      <c r="D1259" s="3" t="s">
        <v>760</v>
      </c>
      <c r="E1259" s="2">
        <v>-762.702</v>
      </c>
    </row>
    <row r="1260" ht="15.75" customHeight="1">
      <c r="B1260" s="12">
        <v>44924.0</v>
      </c>
      <c r="C1260" s="2">
        <v>282.93</v>
      </c>
      <c r="D1260" s="3" t="s">
        <v>761</v>
      </c>
      <c r="E1260" s="2">
        <v>-2486.684</v>
      </c>
    </row>
    <row r="1261" ht="15.75" customHeight="1">
      <c r="B1261" s="12">
        <v>44925.0</v>
      </c>
      <c r="C1261" s="2">
        <v>278.62</v>
      </c>
      <c r="D1261" s="3">
        <v>44986.0</v>
      </c>
      <c r="E1261" s="2">
        <v>-2046.07</v>
      </c>
    </row>
    <row r="1262" ht="15.75" customHeight="1">
      <c r="B1262" s="12">
        <v>44929.0</v>
      </c>
      <c r="C1262" s="2">
        <v>276.47</v>
      </c>
      <c r="D1262" s="3">
        <v>45017.0</v>
      </c>
      <c r="E1262" s="2">
        <v>1790.344</v>
      </c>
    </row>
    <row r="1263" ht="15.75" customHeight="1">
      <c r="B1263" s="12">
        <v>44930.0</v>
      </c>
      <c r="C1263" s="2">
        <v>284.11</v>
      </c>
      <c r="D1263" s="3">
        <v>45047.0</v>
      </c>
      <c r="E1263" s="2">
        <v>-882.769</v>
      </c>
    </row>
    <row r="1264" ht="15.75" customHeight="1">
      <c r="B1264" s="12">
        <v>44931.0</v>
      </c>
      <c r="C1264" s="2">
        <v>276.69</v>
      </c>
      <c r="D1264" s="3">
        <v>45078.0</v>
      </c>
      <c r="E1264" s="2">
        <v>75.882</v>
      </c>
    </row>
    <row r="1265" ht="15.75" customHeight="1">
      <c r="B1265" s="12">
        <v>44932.0</v>
      </c>
      <c r="C1265" s="2">
        <v>289.7</v>
      </c>
      <c r="D1265" s="3">
        <v>45170.0</v>
      </c>
      <c r="E1265" s="2">
        <v>970.186</v>
      </c>
    </row>
    <row r="1266" ht="15.75" customHeight="1">
      <c r="B1266" s="12">
        <v>44935.0</v>
      </c>
      <c r="C1266" s="2">
        <v>290.79</v>
      </c>
      <c r="D1266" s="3">
        <v>45200.0</v>
      </c>
      <c r="E1266" s="2">
        <v>504.2</v>
      </c>
    </row>
    <row r="1267" ht="15.75" customHeight="1">
      <c r="B1267" s="12">
        <v>44936.0</v>
      </c>
      <c r="C1267" s="2">
        <v>297.25</v>
      </c>
      <c r="D1267" s="3">
        <v>45231.0</v>
      </c>
      <c r="E1267" s="2">
        <v>175.747</v>
      </c>
    </row>
    <row r="1268" ht="15.75" customHeight="1">
      <c r="B1268" s="12">
        <v>44937.0</v>
      </c>
      <c r="C1268" s="2">
        <v>307.43</v>
      </c>
      <c r="D1268" s="3">
        <v>45261.0</v>
      </c>
      <c r="E1268" s="2">
        <v>138.449</v>
      </c>
    </row>
    <row r="1269" ht="15.75" customHeight="1">
      <c r="B1269" s="12">
        <v>44938.0</v>
      </c>
      <c r="C1269" s="2">
        <v>312.4</v>
      </c>
      <c r="D1269" s="3" t="s">
        <v>762</v>
      </c>
      <c r="E1269" s="2">
        <v>-238.178</v>
      </c>
    </row>
    <row r="1270" ht="15.75" customHeight="1">
      <c r="B1270" s="12">
        <v>44939.0</v>
      </c>
      <c r="C1270" s="2">
        <v>314.53</v>
      </c>
      <c r="D1270" s="3" t="s">
        <v>763</v>
      </c>
      <c r="E1270" s="2">
        <v>677.552</v>
      </c>
    </row>
    <row r="1271" ht="15.75" customHeight="1">
      <c r="B1271" s="12">
        <v>44943.0</v>
      </c>
      <c r="C1271" s="2">
        <v>313.58</v>
      </c>
      <c r="D1271" s="3" t="s">
        <v>764</v>
      </c>
      <c r="E1271" s="2">
        <v>-338.088</v>
      </c>
    </row>
    <row r="1272" ht="15.75" customHeight="1">
      <c r="B1272" s="12">
        <v>44944.0</v>
      </c>
      <c r="C1272" s="2">
        <v>316.48</v>
      </c>
      <c r="D1272" s="3" t="s">
        <v>765</v>
      </c>
      <c r="E1272" s="2">
        <v>-822.29</v>
      </c>
    </row>
    <row r="1273" ht="15.75" customHeight="1">
      <c r="B1273" s="12">
        <v>44945.0</v>
      </c>
      <c r="C1273" s="2">
        <v>312.96</v>
      </c>
      <c r="D1273" s="3" t="s">
        <v>766</v>
      </c>
      <c r="E1273" s="2">
        <v>563.511</v>
      </c>
    </row>
    <row r="1274" ht="15.75" customHeight="1">
      <c r="B1274" s="12">
        <v>44946.0</v>
      </c>
      <c r="C1274" s="2">
        <v>320.47</v>
      </c>
      <c r="D1274" s="3" t="s">
        <v>767</v>
      </c>
      <c r="E1274" s="2">
        <v>1227.529</v>
      </c>
    </row>
    <row r="1275" ht="15.75" customHeight="1">
      <c r="B1275" s="12">
        <v>44949.0</v>
      </c>
      <c r="C1275" s="2">
        <v>320.19</v>
      </c>
      <c r="D1275" s="3" t="s">
        <v>768</v>
      </c>
      <c r="E1275" s="2">
        <v>-580.98</v>
      </c>
    </row>
    <row r="1276" ht="15.75" customHeight="1">
      <c r="B1276" s="12">
        <v>44950.0</v>
      </c>
      <c r="C1276" s="2">
        <v>315.36</v>
      </c>
      <c r="D1276" s="3" t="s">
        <v>769</v>
      </c>
      <c r="E1276" s="2">
        <v>680.68</v>
      </c>
    </row>
    <row r="1277" ht="15.75" customHeight="1">
      <c r="B1277" s="12">
        <v>44951.0</v>
      </c>
      <c r="C1277" s="2">
        <v>315.73</v>
      </c>
      <c r="D1277" s="3" t="s">
        <v>770</v>
      </c>
      <c r="E1277" s="2">
        <v>-20.017</v>
      </c>
    </row>
    <row r="1278" ht="15.75" customHeight="1">
      <c r="B1278" s="12">
        <v>44952.0</v>
      </c>
      <c r="C1278" s="2">
        <v>318.21</v>
      </c>
      <c r="D1278" s="3" t="s">
        <v>771</v>
      </c>
      <c r="E1278" s="2">
        <v>283.334</v>
      </c>
    </row>
    <row r="1279" ht="15.75" customHeight="1">
      <c r="B1279" s="12">
        <v>44953.0</v>
      </c>
      <c r="C1279" s="2">
        <v>319.58</v>
      </c>
      <c r="D1279" s="3" t="s">
        <v>772</v>
      </c>
      <c r="E1279" s="2">
        <v>-710.105</v>
      </c>
    </row>
    <row r="1280" ht="15.75" customHeight="1">
      <c r="B1280" s="12">
        <v>44956.0</v>
      </c>
      <c r="C1280" s="2">
        <v>314.2</v>
      </c>
      <c r="D1280" s="3" t="s">
        <v>773</v>
      </c>
      <c r="E1280" s="2">
        <v>-580.805</v>
      </c>
    </row>
    <row r="1281" ht="15.75" customHeight="1">
      <c r="B1281" s="12">
        <v>44957.0</v>
      </c>
      <c r="C1281" s="2">
        <v>322.75</v>
      </c>
      <c r="D1281" s="3">
        <v>44928.0</v>
      </c>
      <c r="E1281" s="2">
        <v>-629.949</v>
      </c>
    </row>
    <row r="1282" ht="15.75" customHeight="1">
      <c r="B1282" s="12">
        <v>44958.0</v>
      </c>
      <c r="C1282" s="2">
        <v>323.27</v>
      </c>
      <c r="D1282" s="3">
        <v>44959.0</v>
      </c>
      <c r="E1282" s="2">
        <v>2915.705</v>
      </c>
    </row>
    <row r="1283" ht="15.75" customHeight="1">
      <c r="B1283" s="12">
        <v>44959.0</v>
      </c>
      <c r="C1283" s="2">
        <v>329.49</v>
      </c>
      <c r="D1283" s="3">
        <v>44987.0</v>
      </c>
      <c r="E1283" s="2">
        <v>-2479.426</v>
      </c>
    </row>
    <row r="1284" ht="15.75" customHeight="1">
      <c r="B1284" s="12">
        <v>44960.0</v>
      </c>
      <c r="C1284" s="2">
        <v>324.36</v>
      </c>
      <c r="D1284" s="3">
        <v>45079.0</v>
      </c>
      <c r="E1284" s="2">
        <v>-1546.566</v>
      </c>
    </row>
    <row r="1285" ht="15.75" customHeight="1">
      <c r="B1285" s="12">
        <v>44963.0</v>
      </c>
      <c r="C1285" s="2">
        <v>314.52</v>
      </c>
      <c r="D1285" s="3">
        <v>45109.0</v>
      </c>
      <c r="E1285" s="2">
        <v>-1209.247</v>
      </c>
    </row>
    <row r="1286" ht="15.75" customHeight="1">
      <c r="B1286" s="12">
        <v>44964.0</v>
      </c>
      <c r="C1286" s="2">
        <v>317.89</v>
      </c>
      <c r="D1286" s="3">
        <v>45140.0</v>
      </c>
      <c r="E1286" s="2">
        <v>-622.786</v>
      </c>
    </row>
    <row r="1287" ht="15.75" customHeight="1">
      <c r="B1287" s="12">
        <v>44965.0</v>
      </c>
      <c r="C1287" s="2">
        <v>311.99</v>
      </c>
      <c r="D1287" s="3">
        <v>45171.0</v>
      </c>
      <c r="E1287" s="2">
        <v>-1231.832</v>
      </c>
    </row>
    <row r="1288" ht="15.75" customHeight="1">
      <c r="B1288" s="12">
        <v>44966.0</v>
      </c>
      <c r="C1288" s="2">
        <v>307.01</v>
      </c>
      <c r="D1288" s="3">
        <v>45201.0</v>
      </c>
      <c r="E1288" s="2">
        <v>590.227</v>
      </c>
    </row>
    <row r="1289" ht="15.75" customHeight="1">
      <c r="B1289" s="12">
        <v>44967.0</v>
      </c>
      <c r="C1289" s="2">
        <v>306.77</v>
      </c>
      <c r="D1289" s="3" t="s">
        <v>774</v>
      </c>
      <c r="E1289" s="2">
        <v>-2284.952</v>
      </c>
    </row>
    <row r="1290" ht="15.75" customHeight="1">
      <c r="B1290" s="12">
        <v>44970.0</v>
      </c>
      <c r="C1290" s="2">
        <v>313.55</v>
      </c>
      <c r="D1290" s="3" t="s">
        <v>775</v>
      </c>
      <c r="E1290" s="2">
        <v>2786.071</v>
      </c>
    </row>
    <row r="1291" ht="15.75" customHeight="1">
      <c r="B1291" s="12">
        <v>44971.0</v>
      </c>
      <c r="C1291" s="2">
        <v>309.07</v>
      </c>
      <c r="D1291" s="3" t="s">
        <v>776</v>
      </c>
      <c r="E1291" s="2">
        <v>-2641.184</v>
      </c>
    </row>
    <row r="1292" ht="15.75" customHeight="1">
      <c r="B1292" s="12">
        <v>44972.0</v>
      </c>
      <c r="C1292" s="2">
        <v>310.46</v>
      </c>
      <c r="D1292" s="3" t="s">
        <v>777</v>
      </c>
      <c r="E1292" s="2">
        <v>-807.161</v>
      </c>
    </row>
    <row r="1293" ht="15.75" customHeight="1">
      <c r="B1293" s="12">
        <v>44973.0</v>
      </c>
      <c r="C1293" s="2">
        <v>302.5</v>
      </c>
      <c r="D1293" s="3" t="s">
        <v>778</v>
      </c>
      <c r="E1293" s="2">
        <v>326.618</v>
      </c>
    </row>
    <row r="1294" ht="15.75" customHeight="1">
      <c r="B1294" s="12">
        <v>44974.0</v>
      </c>
      <c r="C1294" s="2">
        <v>301.45</v>
      </c>
      <c r="D1294" s="3" t="s">
        <v>779</v>
      </c>
      <c r="E1294" s="2">
        <v>-732.987</v>
      </c>
    </row>
    <row r="1295" ht="15.75" customHeight="1">
      <c r="B1295" s="12">
        <v>44978.0</v>
      </c>
      <c r="C1295" s="2">
        <v>294.84</v>
      </c>
      <c r="D1295" s="3" t="s">
        <v>780</v>
      </c>
      <c r="E1295" s="2">
        <v>-1157.32</v>
      </c>
    </row>
    <row r="1296" ht="15.75" customHeight="1">
      <c r="B1296" s="12">
        <v>44979.0</v>
      </c>
      <c r="C1296" s="2">
        <v>294.41</v>
      </c>
      <c r="D1296" s="3" t="s">
        <v>781</v>
      </c>
      <c r="E1296" s="2">
        <v>-816.835</v>
      </c>
    </row>
    <row r="1297" ht="15.75" customHeight="1">
      <c r="B1297" s="12">
        <v>44980.0</v>
      </c>
      <c r="C1297" s="2">
        <v>294.44</v>
      </c>
      <c r="D1297" s="3" t="s">
        <v>782</v>
      </c>
      <c r="E1297" s="2">
        <v>400.606</v>
      </c>
    </row>
    <row r="1298" ht="15.75" customHeight="1">
      <c r="B1298" s="12">
        <v>44981.0</v>
      </c>
      <c r="C1298" s="2">
        <v>289.24</v>
      </c>
      <c r="D1298" s="3" t="s">
        <v>783</v>
      </c>
      <c r="E1298" s="2">
        <v>-1704.565</v>
      </c>
    </row>
    <row r="1299" ht="15.75" customHeight="1">
      <c r="B1299" s="12">
        <v>44984.0</v>
      </c>
      <c r="C1299" s="2">
        <v>289.71</v>
      </c>
      <c r="D1299" s="3" t="s">
        <v>784</v>
      </c>
      <c r="E1299" s="2">
        <v>-516.976</v>
      </c>
    </row>
    <row r="1300" ht="15.75" customHeight="1">
      <c r="B1300" s="12">
        <v>44985.0</v>
      </c>
      <c r="C1300" s="2">
        <v>290.15</v>
      </c>
      <c r="D1300" s="3">
        <v>44929.0</v>
      </c>
      <c r="E1300" s="2">
        <v>277.556</v>
      </c>
    </row>
    <row r="1301" ht="15.75" customHeight="1">
      <c r="B1301" s="12">
        <v>44986.0</v>
      </c>
      <c r="C1301" s="2">
        <v>289.28</v>
      </c>
      <c r="D1301" s="3">
        <v>44960.0</v>
      </c>
      <c r="E1301" s="2">
        <v>-3611.182</v>
      </c>
    </row>
    <row r="1302" ht="15.75" customHeight="1">
      <c r="B1302" s="12">
        <v>44987.0</v>
      </c>
      <c r="C1302" s="2">
        <v>290.34</v>
      </c>
      <c r="D1302" s="3">
        <v>44988.0</v>
      </c>
      <c r="E1302" s="2">
        <v>-3241.314</v>
      </c>
    </row>
    <row r="1303" ht="15.75" customHeight="1">
      <c r="B1303" s="12">
        <v>44988.0</v>
      </c>
      <c r="C1303" s="2">
        <v>298.62</v>
      </c>
      <c r="D1303" s="3">
        <v>45080.0</v>
      </c>
      <c r="E1303" s="2">
        <v>4445.515</v>
      </c>
    </row>
    <row r="1304" ht="15.75" customHeight="1">
      <c r="B1304" s="12">
        <v>44991.0</v>
      </c>
      <c r="C1304" s="2">
        <v>303.48</v>
      </c>
      <c r="D1304" s="3">
        <v>45110.0</v>
      </c>
      <c r="E1304" s="2">
        <v>2325.46</v>
      </c>
    </row>
    <row r="1305" ht="15.75" customHeight="1">
      <c r="B1305" s="12">
        <v>44992.0</v>
      </c>
      <c r="C1305" s="2">
        <v>293.49</v>
      </c>
      <c r="D1305" s="3">
        <v>45141.0</v>
      </c>
      <c r="E1305" s="2">
        <v>278.783</v>
      </c>
    </row>
    <row r="1306" ht="15.75" customHeight="1">
      <c r="B1306" s="12">
        <v>44993.0</v>
      </c>
      <c r="C1306" s="2">
        <v>294.12</v>
      </c>
      <c r="D1306" s="3">
        <v>45172.0</v>
      </c>
      <c r="E1306" s="2">
        <v>-2093.99</v>
      </c>
    </row>
    <row r="1307" ht="15.75" customHeight="1">
      <c r="B1307" s="12">
        <v>44994.0</v>
      </c>
      <c r="C1307" s="2">
        <v>295.05</v>
      </c>
      <c r="D1307" s="3">
        <v>45202.0</v>
      </c>
      <c r="E1307" s="2">
        <v>215.371</v>
      </c>
    </row>
    <row r="1308" ht="15.75" customHeight="1">
      <c r="B1308" s="12">
        <v>44995.0</v>
      </c>
      <c r="C1308" s="2">
        <v>285.09</v>
      </c>
      <c r="D1308" s="3" t="s">
        <v>785</v>
      </c>
      <c r="E1308" s="2">
        <v>-5113.061</v>
      </c>
    </row>
    <row r="1309" ht="15.75" customHeight="1">
      <c r="B1309" s="12">
        <v>44998.0</v>
      </c>
      <c r="C1309" s="2">
        <v>285.31</v>
      </c>
      <c r="D1309" s="3" t="s">
        <v>786</v>
      </c>
      <c r="E1309" s="2">
        <v>809.055</v>
      </c>
    </row>
    <row r="1310" ht="15.75" customHeight="1">
      <c r="B1310" s="12">
        <v>44999.0</v>
      </c>
      <c r="C1310" s="2">
        <v>293.02</v>
      </c>
      <c r="D1310" s="3" t="s">
        <v>787</v>
      </c>
      <c r="E1310" s="2">
        <v>-1821.907</v>
      </c>
    </row>
    <row r="1311" ht="15.75" customHeight="1">
      <c r="B1311" s="12">
        <v>45000.0</v>
      </c>
      <c r="C1311" s="2">
        <v>292.79</v>
      </c>
      <c r="D1311" s="3" t="s">
        <v>788</v>
      </c>
      <c r="E1311" s="2">
        <v>2140.032</v>
      </c>
    </row>
    <row r="1312" ht="15.75" customHeight="1">
      <c r="B1312" s="12">
        <v>45001.0</v>
      </c>
      <c r="C1312" s="2">
        <v>297.95</v>
      </c>
      <c r="D1312" s="3" t="s">
        <v>789</v>
      </c>
      <c r="E1312" s="2">
        <v>7325.322</v>
      </c>
    </row>
    <row r="1313" ht="15.75" customHeight="1">
      <c r="B1313" s="12">
        <v>45002.0</v>
      </c>
      <c r="C1313" s="2">
        <v>294.25</v>
      </c>
      <c r="D1313" s="3" t="s">
        <v>790</v>
      </c>
      <c r="E1313" s="2">
        <v>6085.843</v>
      </c>
    </row>
    <row r="1314" ht="15.75" customHeight="1">
      <c r="B1314" s="12">
        <v>45005.0</v>
      </c>
      <c r="C1314" s="2">
        <v>291.44</v>
      </c>
      <c r="D1314" s="3" t="s">
        <v>791</v>
      </c>
      <c r="E1314" s="2">
        <v>610.082</v>
      </c>
    </row>
    <row r="1315" ht="15.75" customHeight="1">
      <c r="B1315" s="12">
        <v>45006.0</v>
      </c>
      <c r="C1315" s="2">
        <v>297.09</v>
      </c>
      <c r="D1315" s="3" t="s">
        <v>792</v>
      </c>
      <c r="E1315" s="2">
        <v>-1774.389</v>
      </c>
    </row>
    <row r="1316" ht="15.75" customHeight="1">
      <c r="B1316" s="12">
        <v>45007.0</v>
      </c>
      <c r="C1316" s="2">
        <v>290.83</v>
      </c>
      <c r="D1316" s="3" t="s">
        <v>793</v>
      </c>
      <c r="E1316" s="2">
        <v>-647.139</v>
      </c>
    </row>
    <row r="1317" ht="15.75" customHeight="1">
      <c r="B1317" s="12">
        <v>45008.0</v>
      </c>
      <c r="C1317" s="2">
        <v>290.37</v>
      </c>
      <c r="D1317" s="3" t="s">
        <v>794</v>
      </c>
      <c r="E1317" s="2">
        <v>-4602.884</v>
      </c>
    </row>
    <row r="1318" ht="15.75" customHeight="1">
      <c r="B1318" s="12">
        <v>45009.0</v>
      </c>
      <c r="C1318" s="2">
        <v>292.73</v>
      </c>
      <c r="D1318" s="3" t="s">
        <v>795</v>
      </c>
      <c r="E1318" s="2">
        <v>-1266.001</v>
      </c>
    </row>
    <row r="1319" ht="15.75" customHeight="1">
      <c r="B1319" s="12">
        <v>45012.0</v>
      </c>
      <c r="C1319" s="2">
        <v>293.18</v>
      </c>
      <c r="D1319" s="3" t="s">
        <v>796</v>
      </c>
      <c r="E1319" s="2">
        <v>4378.849</v>
      </c>
    </row>
    <row r="1320" ht="15.75" customHeight="1">
      <c r="B1320" s="12">
        <v>45013.0</v>
      </c>
      <c r="C1320" s="2">
        <v>293.99</v>
      </c>
      <c r="D1320" s="3" t="s">
        <v>797</v>
      </c>
      <c r="E1320" s="2">
        <v>-1384.814</v>
      </c>
    </row>
    <row r="1321" ht="15.75" customHeight="1">
      <c r="B1321" s="12">
        <v>45014.0</v>
      </c>
      <c r="C1321" s="2">
        <v>299.55</v>
      </c>
      <c r="D1321" s="3" t="s">
        <v>798</v>
      </c>
      <c r="E1321" s="2">
        <v>-1705.488</v>
      </c>
    </row>
    <row r="1322" ht="15.75" customHeight="1">
      <c r="B1322" s="12">
        <v>45015.0</v>
      </c>
      <c r="C1322" s="2">
        <v>300.94</v>
      </c>
      <c r="D1322" s="3" t="s">
        <v>799</v>
      </c>
      <c r="E1322" s="2">
        <v>1856.731</v>
      </c>
    </row>
    <row r="1323" ht="15.75" customHeight="1">
      <c r="B1323" s="12">
        <v>45016.0</v>
      </c>
      <c r="C1323" s="2">
        <v>306.02</v>
      </c>
      <c r="D1323" s="3">
        <v>44989.0</v>
      </c>
      <c r="E1323" s="2">
        <v>-2845.865</v>
      </c>
    </row>
    <row r="1324" ht="15.75" customHeight="1">
      <c r="B1324" s="12">
        <v>45019.0</v>
      </c>
      <c r="C1324" s="2">
        <v>304.3</v>
      </c>
      <c r="D1324" s="3">
        <v>45020.0</v>
      </c>
      <c r="E1324" s="2">
        <v>1068.571</v>
      </c>
    </row>
    <row r="1325" ht="15.75" customHeight="1">
      <c r="B1325" s="12">
        <v>45020.0</v>
      </c>
      <c r="C1325" s="2">
        <v>303.94</v>
      </c>
      <c r="D1325" s="3">
        <v>45050.0</v>
      </c>
      <c r="E1325" s="2">
        <v>-1941.057</v>
      </c>
    </row>
    <row r="1326" ht="15.75" customHeight="1">
      <c r="B1326" s="12">
        <v>45021.0</v>
      </c>
      <c r="C1326" s="2">
        <v>302.85</v>
      </c>
      <c r="D1326" s="3">
        <v>45081.0</v>
      </c>
      <c r="E1326" s="2">
        <v>163.07</v>
      </c>
    </row>
    <row r="1327" ht="15.75" customHeight="1">
      <c r="B1327" s="12">
        <v>45022.0</v>
      </c>
      <c r="C1327" s="2">
        <v>298.62</v>
      </c>
      <c r="D1327" s="3">
        <v>45203.0</v>
      </c>
      <c r="E1327" s="2">
        <v>-1104.879</v>
      </c>
    </row>
    <row r="1328" ht="15.75" customHeight="1">
      <c r="B1328" s="12">
        <v>45026.0</v>
      </c>
      <c r="C1328" s="2">
        <v>295.66</v>
      </c>
      <c r="D1328" s="3">
        <v>45234.0</v>
      </c>
      <c r="E1328" s="2">
        <v>266.26</v>
      </c>
    </row>
    <row r="1329" ht="15.75" customHeight="1">
      <c r="B1329" s="12">
        <v>45027.0</v>
      </c>
      <c r="C1329" s="2">
        <v>299.32</v>
      </c>
      <c r="D1329" s="3">
        <v>45264.0</v>
      </c>
      <c r="E1329" s="2">
        <v>1966.14</v>
      </c>
    </row>
    <row r="1330" ht="15.75" customHeight="1">
      <c r="B1330" s="12">
        <v>45028.0</v>
      </c>
      <c r="C1330" s="2">
        <v>298.18</v>
      </c>
      <c r="D1330" s="3" t="s">
        <v>800</v>
      </c>
      <c r="E1330" s="2">
        <v>2631.135</v>
      </c>
    </row>
    <row r="1331" ht="15.75" customHeight="1">
      <c r="B1331" s="12">
        <v>45029.0</v>
      </c>
      <c r="C1331" s="2">
        <v>303.9</v>
      </c>
      <c r="D1331" s="3" t="s">
        <v>801</v>
      </c>
      <c r="E1331" s="2">
        <v>1694.928</v>
      </c>
    </row>
    <row r="1332" ht="15.75" customHeight="1">
      <c r="B1332" s="12">
        <v>45030.0</v>
      </c>
      <c r="C1332" s="2">
        <v>302.32</v>
      </c>
      <c r="D1332" s="3" t="s">
        <v>802</v>
      </c>
      <c r="E1332" s="2">
        <v>-82.508</v>
      </c>
    </row>
    <row r="1333" ht="15.75" customHeight="1">
      <c r="B1333" s="12">
        <v>45033.0</v>
      </c>
      <c r="C1333" s="2">
        <v>303.36</v>
      </c>
      <c r="D1333" s="3" t="s">
        <v>803</v>
      </c>
      <c r="E1333" s="2">
        <v>-972.688</v>
      </c>
    </row>
    <row r="1334" ht="15.75" customHeight="1">
      <c r="B1334" s="12">
        <v>45034.0</v>
      </c>
      <c r="C1334" s="2">
        <v>305.33</v>
      </c>
      <c r="D1334" s="3" t="s">
        <v>804</v>
      </c>
      <c r="E1334" s="2">
        <v>-932.091</v>
      </c>
    </row>
    <row r="1335" ht="15.75" customHeight="1">
      <c r="B1335" s="12">
        <v>45035.0</v>
      </c>
      <c r="C1335" s="2">
        <v>303.14</v>
      </c>
      <c r="D1335" s="3" t="s">
        <v>805</v>
      </c>
      <c r="E1335" s="2">
        <v>-787.029</v>
      </c>
    </row>
    <row r="1336" ht="15.75" customHeight="1">
      <c r="B1336" s="12">
        <v>45036.0</v>
      </c>
      <c r="C1336" s="2">
        <v>302.73</v>
      </c>
      <c r="D1336" s="3" t="s">
        <v>806</v>
      </c>
      <c r="E1336" s="2">
        <v>658.891</v>
      </c>
    </row>
    <row r="1337" ht="15.75" customHeight="1">
      <c r="B1337" s="12">
        <v>45037.0</v>
      </c>
      <c r="C1337" s="2">
        <v>303.59</v>
      </c>
      <c r="D1337" s="3" t="s">
        <v>807</v>
      </c>
      <c r="E1337" s="2">
        <v>844.974</v>
      </c>
    </row>
    <row r="1338" ht="15.75" customHeight="1">
      <c r="B1338" s="12">
        <v>45040.0</v>
      </c>
      <c r="C1338" s="2">
        <v>302.65</v>
      </c>
      <c r="D1338" s="3" t="s">
        <v>808</v>
      </c>
      <c r="E1338" s="2">
        <v>3135.244</v>
      </c>
    </row>
    <row r="1339" ht="15.75" customHeight="1">
      <c r="B1339" s="12">
        <v>45041.0</v>
      </c>
      <c r="C1339" s="2">
        <v>306.45</v>
      </c>
      <c r="D1339" s="3" t="s">
        <v>809</v>
      </c>
      <c r="E1339" s="2">
        <v>1157.196</v>
      </c>
    </row>
    <row r="1340" ht="15.75" customHeight="1">
      <c r="B1340" s="12">
        <v>45042.0</v>
      </c>
      <c r="C1340" s="2">
        <v>304.92</v>
      </c>
      <c r="D1340" s="3" t="s">
        <v>810</v>
      </c>
      <c r="E1340" s="2">
        <v>-1415.671</v>
      </c>
    </row>
    <row r="1341" ht="15.75" customHeight="1">
      <c r="B1341" s="12">
        <v>45043.0</v>
      </c>
      <c r="C1341" s="2">
        <v>311.4</v>
      </c>
      <c r="D1341" s="3" t="s">
        <v>811</v>
      </c>
      <c r="E1341" s="2">
        <v>-3897.086</v>
      </c>
    </row>
    <row r="1342" ht="15.75" customHeight="1">
      <c r="B1342" s="12">
        <v>45044.0</v>
      </c>
      <c r="C1342" s="2">
        <v>313.12</v>
      </c>
      <c r="D1342" s="3">
        <v>44931.0</v>
      </c>
      <c r="E1342" s="2">
        <v>-2702.897</v>
      </c>
    </row>
    <row r="1343" ht="15.75" customHeight="1">
      <c r="B1343" s="12">
        <v>45047.0</v>
      </c>
      <c r="C1343" s="2">
        <v>313.28</v>
      </c>
      <c r="D1343" s="3">
        <v>44962.0</v>
      </c>
      <c r="E1343" s="2">
        <v>2182.227</v>
      </c>
    </row>
    <row r="1344" ht="15.75" customHeight="1">
      <c r="B1344" s="12">
        <v>45048.0</v>
      </c>
      <c r="C1344" s="2">
        <v>305.77</v>
      </c>
      <c r="D1344" s="3">
        <v>44990.0</v>
      </c>
      <c r="E1344" s="2">
        <v>-2239.161</v>
      </c>
    </row>
    <row r="1345" ht="15.75" customHeight="1">
      <c r="B1345" s="12">
        <v>45049.0</v>
      </c>
      <c r="C1345" s="2">
        <v>300.23</v>
      </c>
      <c r="D1345" s="3">
        <v>45021.0</v>
      </c>
      <c r="E1345" s="2">
        <v>367.194</v>
      </c>
    </row>
    <row r="1346" ht="15.75" customHeight="1">
      <c r="B1346" s="12">
        <v>45050.0</v>
      </c>
      <c r="C1346" s="2">
        <v>299.65</v>
      </c>
      <c r="D1346" s="3">
        <v>45051.0</v>
      </c>
      <c r="E1346" s="2">
        <v>1701.398</v>
      </c>
    </row>
    <row r="1347" ht="15.75" customHeight="1">
      <c r="B1347" s="12">
        <v>45051.0</v>
      </c>
      <c r="C1347" s="2">
        <v>304.64</v>
      </c>
      <c r="D1347" s="3">
        <v>45143.0</v>
      </c>
      <c r="E1347" s="2">
        <v>2929.385</v>
      </c>
    </row>
    <row r="1348" ht="15.75" customHeight="1">
      <c r="B1348" s="12">
        <v>45054.0</v>
      </c>
      <c r="C1348" s="2">
        <v>305.94</v>
      </c>
      <c r="D1348" s="3">
        <v>45174.0</v>
      </c>
      <c r="E1348" s="2">
        <v>887.481</v>
      </c>
    </row>
    <row r="1349" ht="15.75" customHeight="1">
      <c r="B1349" s="12">
        <v>45055.0</v>
      </c>
      <c r="C1349" s="2">
        <v>305.93</v>
      </c>
      <c r="D1349" s="3">
        <v>45204.0</v>
      </c>
      <c r="E1349" s="2">
        <v>-1479.32</v>
      </c>
    </row>
    <row r="1350" ht="15.75" customHeight="1">
      <c r="B1350" s="12">
        <v>45056.0</v>
      </c>
      <c r="C1350" s="2">
        <v>310.58</v>
      </c>
      <c r="D1350" s="3">
        <v>45235.0</v>
      </c>
      <c r="E1350" s="2">
        <v>2910.046</v>
      </c>
    </row>
    <row r="1351" ht="15.75" customHeight="1">
      <c r="B1351" s="12">
        <v>45057.0</v>
      </c>
      <c r="C1351" s="2">
        <v>308.95</v>
      </c>
      <c r="D1351" s="3">
        <v>45265.0</v>
      </c>
      <c r="E1351" s="2">
        <v>-144.256</v>
      </c>
    </row>
    <row r="1352" ht="15.75" customHeight="1">
      <c r="B1352" s="12">
        <v>45058.0</v>
      </c>
      <c r="C1352" s="2">
        <v>309.71</v>
      </c>
      <c r="D1352" s="3" t="s">
        <v>812</v>
      </c>
      <c r="E1352" s="2">
        <v>-226.379</v>
      </c>
    </row>
    <row r="1353" ht="15.75" customHeight="1">
      <c r="B1353" s="12">
        <v>45061.0</v>
      </c>
      <c r="C1353" s="2">
        <v>311.08</v>
      </c>
      <c r="D1353" s="3" t="s">
        <v>813</v>
      </c>
      <c r="E1353" s="2">
        <v>578.016</v>
      </c>
    </row>
    <row r="1354" ht="15.75" customHeight="1">
      <c r="B1354" s="12">
        <v>45062.0</v>
      </c>
      <c r="C1354" s="2">
        <v>307.43</v>
      </c>
      <c r="D1354" s="3" t="s">
        <v>814</v>
      </c>
      <c r="E1354" s="2">
        <v>-635.905</v>
      </c>
    </row>
    <row r="1355" ht="15.75" customHeight="1">
      <c r="B1355" s="12">
        <v>45063.0</v>
      </c>
      <c r="C1355" s="2">
        <v>309.48</v>
      </c>
      <c r="D1355" s="3" t="s">
        <v>815</v>
      </c>
      <c r="E1355" s="2">
        <v>-1681.611</v>
      </c>
    </row>
    <row r="1356" ht="15.75" customHeight="1">
      <c r="B1356" s="12">
        <v>45064.0</v>
      </c>
      <c r="C1356" s="2">
        <v>314.15</v>
      </c>
      <c r="D1356" s="3" t="s">
        <v>816</v>
      </c>
      <c r="E1356" s="2">
        <v>3688.964</v>
      </c>
    </row>
    <row r="1357" ht="15.75" customHeight="1">
      <c r="B1357" s="12">
        <v>45065.0</v>
      </c>
      <c r="C1357" s="2">
        <v>315.03</v>
      </c>
      <c r="D1357" s="3" t="s">
        <v>817</v>
      </c>
      <c r="E1357" s="2">
        <v>2846.5</v>
      </c>
    </row>
    <row r="1358" ht="15.75" customHeight="1">
      <c r="B1358" s="12">
        <v>45068.0</v>
      </c>
      <c r="C1358" s="2">
        <v>321.38</v>
      </c>
      <c r="D1358" s="3" t="s">
        <v>818</v>
      </c>
      <c r="E1358" s="2">
        <v>-1256.145</v>
      </c>
    </row>
    <row r="1359" ht="15.75" customHeight="1">
      <c r="B1359" s="12">
        <v>45069.0</v>
      </c>
      <c r="C1359" s="2">
        <v>312.79</v>
      </c>
      <c r="D1359" s="3" t="s">
        <v>819</v>
      </c>
      <c r="E1359" s="2">
        <v>-1428.419</v>
      </c>
    </row>
    <row r="1360" ht="15.75" customHeight="1">
      <c r="B1360" s="12">
        <v>45070.0</v>
      </c>
      <c r="C1360" s="2">
        <v>309.03</v>
      </c>
      <c r="D1360" s="3" t="s">
        <v>820</v>
      </c>
      <c r="E1360" s="2">
        <v>637.08</v>
      </c>
    </row>
    <row r="1361" ht="15.75" customHeight="1">
      <c r="B1361" s="12">
        <v>45071.0</v>
      </c>
      <c r="C1361" s="2">
        <v>309.67</v>
      </c>
      <c r="D1361" s="3" t="s">
        <v>821</v>
      </c>
      <c r="E1361" s="2">
        <v>4332.814</v>
      </c>
    </row>
    <row r="1362" ht="15.75" customHeight="1">
      <c r="B1362" s="12">
        <v>45072.0</v>
      </c>
      <c r="C1362" s="2">
        <v>313.0</v>
      </c>
      <c r="D1362" s="3" t="s">
        <v>822</v>
      </c>
      <c r="E1362" s="2">
        <v>378.042</v>
      </c>
    </row>
    <row r="1363" ht="15.75" customHeight="1">
      <c r="B1363" s="12">
        <v>45076.0</v>
      </c>
      <c r="C1363" s="2">
        <v>313.54</v>
      </c>
      <c r="D1363" s="3" t="s">
        <v>823</v>
      </c>
      <c r="E1363" s="2">
        <v>-126.024</v>
      </c>
    </row>
    <row r="1364" ht="15.75" customHeight="1">
      <c r="B1364" s="12">
        <v>45077.0</v>
      </c>
      <c r="C1364" s="2">
        <v>316.88</v>
      </c>
      <c r="D1364" s="3">
        <v>44932.0</v>
      </c>
      <c r="E1364" s="2">
        <v>4009.015</v>
      </c>
    </row>
    <row r="1365" ht="15.75" customHeight="1">
      <c r="B1365" s="12">
        <v>45078.0</v>
      </c>
      <c r="C1365" s="2">
        <v>323.67</v>
      </c>
      <c r="D1365" s="3">
        <v>44963.0</v>
      </c>
      <c r="E1365" s="2">
        <v>-316.339</v>
      </c>
    </row>
    <row r="1366" ht="15.75" customHeight="1">
      <c r="B1366" s="12">
        <v>45079.0</v>
      </c>
      <c r="C1366" s="2">
        <v>326.99</v>
      </c>
      <c r="D1366" s="3">
        <v>45052.0</v>
      </c>
      <c r="E1366" s="2">
        <v>-2075.403</v>
      </c>
    </row>
    <row r="1367" ht="15.75" customHeight="1">
      <c r="B1367" s="12">
        <v>45082.0</v>
      </c>
      <c r="C1367" s="2">
        <v>328.8</v>
      </c>
      <c r="D1367" s="3">
        <v>45083.0</v>
      </c>
      <c r="E1367" s="2">
        <v>-2583.771</v>
      </c>
    </row>
    <row r="1368" ht="15.75" customHeight="1">
      <c r="B1368" s="12">
        <v>45083.0</v>
      </c>
      <c r="C1368" s="2">
        <v>330.69</v>
      </c>
      <c r="D1368" s="3">
        <v>45113.0</v>
      </c>
      <c r="E1368" s="2">
        <v>-256.849</v>
      </c>
    </row>
    <row r="1369" ht="15.75" customHeight="1">
      <c r="B1369" s="12">
        <v>45084.0</v>
      </c>
      <c r="C1369" s="2">
        <v>327.48</v>
      </c>
      <c r="D1369" s="3">
        <v>45144.0</v>
      </c>
      <c r="E1369" s="2">
        <v>4456.563</v>
      </c>
    </row>
    <row r="1370" ht="15.75" customHeight="1">
      <c r="B1370" s="12">
        <v>45085.0</v>
      </c>
      <c r="C1370" s="2">
        <v>333.24</v>
      </c>
      <c r="D1370" s="3">
        <v>45175.0</v>
      </c>
      <c r="E1370" s="2">
        <v>-708.089</v>
      </c>
    </row>
    <row r="1371" ht="15.75" customHeight="1">
      <c r="B1371" s="12">
        <v>45086.0</v>
      </c>
      <c r="C1371" s="2">
        <v>335.48</v>
      </c>
      <c r="D1371" s="3">
        <v>45266.0</v>
      </c>
      <c r="E1371" s="2">
        <v>837.808</v>
      </c>
    </row>
    <row r="1372" ht="15.75" customHeight="1">
      <c r="B1372" s="12">
        <v>45089.0</v>
      </c>
      <c r="C1372" s="2">
        <v>335.59</v>
      </c>
      <c r="D1372" s="3" t="s">
        <v>824</v>
      </c>
      <c r="E1372" s="2">
        <v>-2666.871</v>
      </c>
    </row>
    <row r="1373" ht="15.75" customHeight="1">
      <c r="B1373" s="12">
        <v>45090.0</v>
      </c>
      <c r="C1373" s="2">
        <v>338.8</v>
      </c>
      <c r="D1373" s="3" t="s">
        <v>825</v>
      </c>
      <c r="E1373" s="2">
        <v>261.99</v>
      </c>
    </row>
    <row r="1374" ht="15.75" customHeight="1">
      <c r="B1374" s="12">
        <v>45091.0</v>
      </c>
      <c r="C1374" s="2">
        <v>340.71</v>
      </c>
      <c r="D1374" s="3" t="s">
        <v>826</v>
      </c>
      <c r="E1374" s="2">
        <v>-4808.181</v>
      </c>
    </row>
    <row r="1375" ht="15.75" customHeight="1">
      <c r="B1375" s="12">
        <v>45092.0</v>
      </c>
      <c r="C1375" s="2">
        <v>348.31</v>
      </c>
      <c r="D1375" s="3" t="s">
        <v>827</v>
      </c>
      <c r="E1375" s="2">
        <v>-1703.584</v>
      </c>
    </row>
    <row r="1376" ht="15.75" customHeight="1">
      <c r="B1376" s="12">
        <v>45093.0</v>
      </c>
      <c r="C1376" s="2">
        <v>341.85</v>
      </c>
      <c r="D1376" s="3" t="s">
        <v>828</v>
      </c>
      <c r="E1376" s="2">
        <v>0.0</v>
      </c>
    </row>
    <row r="1377" ht="15.75" customHeight="1">
      <c r="B1377" s="12">
        <v>45097.0</v>
      </c>
      <c r="C1377" s="2">
        <v>340.19</v>
      </c>
      <c r="D1377" s="3" t="s">
        <v>829</v>
      </c>
      <c r="E1377" s="2">
        <v>-702.776</v>
      </c>
    </row>
    <row r="1378" ht="15.75" customHeight="1">
      <c r="B1378" s="12">
        <v>45098.0</v>
      </c>
      <c r="C1378" s="2">
        <v>338.54</v>
      </c>
      <c r="D1378" s="3" t="s">
        <v>830</v>
      </c>
      <c r="E1378" s="2">
        <v>2732.229</v>
      </c>
    </row>
    <row r="1379" ht="15.75" customHeight="1">
      <c r="B1379" s="12">
        <v>45099.0</v>
      </c>
      <c r="C1379" s="2">
        <v>335.84</v>
      </c>
      <c r="D1379" s="3" t="s">
        <v>831</v>
      </c>
      <c r="E1379" s="2">
        <v>3305.168</v>
      </c>
    </row>
    <row r="1380" ht="15.75" customHeight="1">
      <c r="B1380" s="12">
        <v>45100.0</v>
      </c>
      <c r="C1380" s="2">
        <v>337.28</v>
      </c>
      <c r="D1380" s="3" t="s">
        <v>832</v>
      </c>
      <c r="E1380" s="2">
        <v>-4801.96</v>
      </c>
    </row>
    <row r="1381" ht="15.75" customHeight="1">
      <c r="B1381" s="12">
        <v>45103.0</v>
      </c>
      <c r="C1381" s="2">
        <v>334.76</v>
      </c>
      <c r="D1381" s="3" t="s">
        <v>833</v>
      </c>
      <c r="E1381" s="2">
        <v>4267.015</v>
      </c>
    </row>
    <row r="1382" ht="15.75" customHeight="1">
      <c r="B1382" s="12">
        <v>45104.0</v>
      </c>
      <c r="C1382" s="2">
        <v>338.83</v>
      </c>
      <c r="D1382" s="3" t="s">
        <v>834</v>
      </c>
      <c r="E1382" s="2">
        <v>1358.477</v>
      </c>
    </row>
    <row r="1383" ht="15.75" customHeight="1">
      <c r="B1383" s="12">
        <v>45105.0</v>
      </c>
      <c r="C1383" s="2">
        <v>341.59</v>
      </c>
      <c r="D1383" s="3" t="s">
        <v>835</v>
      </c>
      <c r="E1383" s="2">
        <v>850.593</v>
      </c>
    </row>
    <row r="1384" ht="15.75" customHeight="1">
      <c r="B1384" s="12">
        <v>45106.0</v>
      </c>
      <c r="C1384" s="2">
        <v>344.45</v>
      </c>
      <c r="D1384" s="3" t="s">
        <v>836</v>
      </c>
      <c r="E1384" s="2">
        <v>654.071</v>
      </c>
    </row>
    <row r="1385" ht="15.75" customHeight="1">
      <c r="B1385" s="12">
        <v>45107.0</v>
      </c>
      <c r="C1385" s="2">
        <v>347.72</v>
      </c>
      <c r="D1385" s="3" t="s">
        <v>837</v>
      </c>
      <c r="E1385" s="2">
        <v>2496.883</v>
      </c>
    </row>
    <row r="1386" ht="15.75" customHeight="1">
      <c r="B1386" s="12">
        <v>45110.0</v>
      </c>
      <c r="C1386" s="2">
        <v>346.39</v>
      </c>
      <c r="D1386" s="3">
        <v>44992.0</v>
      </c>
      <c r="E1386" s="2">
        <v>776.014</v>
      </c>
    </row>
    <row r="1387" ht="15.75" customHeight="1">
      <c r="B1387" s="12">
        <v>45112.0</v>
      </c>
      <c r="C1387" s="2">
        <v>346.96</v>
      </c>
      <c r="D1387" s="3">
        <v>45053.0</v>
      </c>
      <c r="E1387" s="2">
        <v>1154.332</v>
      </c>
    </row>
    <row r="1388" ht="15.75" customHeight="1">
      <c r="B1388" s="12">
        <v>45113.0</v>
      </c>
      <c r="C1388" s="2">
        <v>342.22</v>
      </c>
      <c r="D1388" s="3">
        <v>45084.0</v>
      </c>
      <c r="E1388" s="2">
        <v>-5229.201</v>
      </c>
    </row>
    <row r="1389" ht="15.75" customHeight="1">
      <c r="B1389" s="12">
        <v>45114.0</v>
      </c>
      <c r="C1389" s="2">
        <v>339.57</v>
      </c>
      <c r="D1389" s="3">
        <v>45114.0</v>
      </c>
      <c r="E1389" s="2">
        <v>1494.896</v>
      </c>
    </row>
    <row r="1390" ht="15.75" customHeight="1">
      <c r="B1390" s="12">
        <v>45117.0</v>
      </c>
      <c r="C1390" s="2">
        <v>342.1</v>
      </c>
      <c r="D1390" s="3">
        <v>45206.0</v>
      </c>
      <c r="E1390" s="2">
        <v>1666.25</v>
      </c>
    </row>
    <row r="1391" ht="15.75" customHeight="1">
      <c r="B1391" s="12">
        <v>45118.0</v>
      </c>
      <c r="C1391" s="2">
        <v>339.26</v>
      </c>
      <c r="D1391" s="3">
        <v>45237.0</v>
      </c>
      <c r="E1391" s="2">
        <v>1846.078</v>
      </c>
    </row>
    <row r="1392" ht="15.75" customHeight="1">
      <c r="B1392" s="12">
        <v>45119.0</v>
      </c>
      <c r="C1392" s="2">
        <v>347.21</v>
      </c>
      <c r="D1392" s="3">
        <v>45267.0</v>
      </c>
      <c r="E1392" s="2">
        <v>-2389.56</v>
      </c>
    </row>
    <row r="1393" ht="15.75" customHeight="1">
      <c r="B1393" s="12">
        <v>45120.0</v>
      </c>
      <c r="C1393" s="2">
        <v>350.51</v>
      </c>
      <c r="D1393" s="3" t="s">
        <v>838</v>
      </c>
      <c r="E1393" s="2">
        <v>3499.504</v>
      </c>
    </row>
    <row r="1394" ht="15.75" customHeight="1">
      <c r="B1394" s="12">
        <v>45121.0</v>
      </c>
      <c r="C1394" s="2">
        <v>353.15</v>
      </c>
      <c r="D1394" s="3" t="s">
        <v>839</v>
      </c>
      <c r="E1394" s="2">
        <v>-2225.603</v>
      </c>
    </row>
    <row r="1395" ht="15.75" customHeight="1">
      <c r="B1395" s="12">
        <v>45124.0</v>
      </c>
      <c r="C1395" s="2">
        <v>356.41</v>
      </c>
      <c r="D1395" s="3" t="s">
        <v>840</v>
      </c>
      <c r="E1395" s="2">
        <v>-6198.496</v>
      </c>
    </row>
    <row r="1396" ht="15.75" customHeight="1">
      <c r="B1396" s="12">
        <v>45125.0</v>
      </c>
      <c r="C1396" s="2">
        <v>359.44</v>
      </c>
      <c r="D1396" s="3" t="s">
        <v>841</v>
      </c>
      <c r="E1396" s="2">
        <v>-811.616</v>
      </c>
    </row>
    <row r="1397" ht="15.75" customHeight="1">
      <c r="B1397" s="12">
        <v>45126.0</v>
      </c>
      <c r="C1397" s="2">
        <v>359.54</v>
      </c>
      <c r="D1397" s="3" t="s">
        <v>842</v>
      </c>
      <c r="E1397" s="2">
        <v>-158.937</v>
      </c>
    </row>
    <row r="1398" ht="15.75" customHeight="1">
      <c r="B1398" s="12">
        <v>45127.0</v>
      </c>
      <c r="C1398" s="2">
        <v>358.85</v>
      </c>
      <c r="D1398" s="3" t="s">
        <v>843</v>
      </c>
      <c r="E1398" s="2">
        <v>-728.288</v>
      </c>
    </row>
    <row r="1399" ht="15.75" customHeight="1">
      <c r="B1399" s="12">
        <v>45128.0</v>
      </c>
      <c r="C1399" s="2">
        <v>357.78</v>
      </c>
      <c r="D1399" s="3" t="s">
        <v>844</v>
      </c>
      <c r="E1399" s="2">
        <v>3707.634</v>
      </c>
    </row>
    <row r="1400" ht="15.75" customHeight="1">
      <c r="B1400" s="12">
        <v>45131.0</v>
      </c>
      <c r="C1400" s="2">
        <v>356.88</v>
      </c>
      <c r="D1400" s="3" t="s">
        <v>845</v>
      </c>
      <c r="E1400" s="2">
        <v>180.917</v>
      </c>
    </row>
    <row r="1401" ht="15.75" customHeight="1">
      <c r="B1401" s="12">
        <v>45132.0</v>
      </c>
      <c r="C1401" s="2">
        <v>361.7</v>
      </c>
      <c r="D1401" s="3" t="s">
        <v>846</v>
      </c>
      <c r="E1401" s="2">
        <v>-3519.451</v>
      </c>
    </row>
    <row r="1402" ht="15.75" customHeight="1">
      <c r="B1402" s="12">
        <v>45133.0</v>
      </c>
      <c r="C1402" s="2">
        <v>359.25</v>
      </c>
      <c r="D1402" s="3" t="s">
        <v>847</v>
      </c>
      <c r="E1402" s="2">
        <v>728.65</v>
      </c>
    </row>
    <row r="1403" ht="15.75" customHeight="1">
      <c r="B1403" s="12">
        <v>45134.0</v>
      </c>
      <c r="C1403" s="2">
        <v>351.39</v>
      </c>
      <c r="D1403" s="3" t="s">
        <v>848</v>
      </c>
      <c r="E1403" s="2">
        <v>1411.564</v>
      </c>
    </row>
    <row r="1404" ht="15.75" customHeight="1">
      <c r="B1404" s="12">
        <v>45135.0</v>
      </c>
      <c r="C1404" s="2">
        <v>353.46</v>
      </c>
      <c r="D1404" s="3" t="s">
        <v>849</v>
      </c>
      <c r="E1404" s="2">
        <v>1741.939</v>
      </c>
    </row>
    <row r="1405" ht="15.75" customHeight="1">
      <c r="B1405" s="12">
        <v>45138.0</v>
      </c>
      <c r="C1405" s="2">
        <v>352.75</v>
      </c>
      <c r="D1405" s="3" t="s">
        <v>850</v>
      </c>
      <c r="E1405" s="2">
        <v>-936.763</v>
      </c>
    </row>
    <row r="1406" ht="15.75" customHeight="1">
      <c r="B1406" s="12">
        <v>45139.0</v>
      </c>
      <c r="C1406" s="2">
        <v>352.36</v>
      </c>
      <c r="D1406" s="3">
        <v>44934.0</v>
      </c>
      <c r="E1406" s="2">
        <v>1807.676</v>
      </c>
    </row>
    <row r="1407" ht="15.75" customHeight="1">
      <c r="B1407" s="12">
        <v>45140.0</v>
      </c>
      <c r="C1407" s="2">
        <v>343.67</v>
      </c>
      <c r="D1407" s="3">
        <v>44965.0</v>
      </c>
      <c r="E1407" s="2">
        <v>-3195.022</v>
      </c>
    </row>
    <row r="1408" ht="15.75" customHeight="1">
      <c r="B1408" s="12">
        <v>45141.0</v>
      </c>
      <c r="C1408" s="2">
        <v>338.05</v>
      </c>
      <c r="D1408" s="3">
        <v>44993.0</v>
      </c>
      <c r="E1408" s="2">
        <v>-22.506</v>
      </c>
    </row>
    <row r="1409" ht="15.75" customHeight="1">
      <c r="B1409" s="12">
        <v>45142.0</v>
      </c>
      <c r="C1409" s="2">
        <v>340.05</v>
      </c>
      <c r="D1409" s="3">
        <v>45024.0</v>
      </c>
      <c r="E1409" s="2">
        <v>-2940.964</v>
      </c>
    </row>
    <row r="1410" ht="15.75" customHeight="1">
      <c r="B1410" s="12">
        <v>45145.0</v>
      </c>
      <c r="C1410" s="2">
        <v>342.41</v>
      </c>
      <c r="D1410" s="3">
        <v>45115.0</v>
      </c>
      <c r="E1410" s="2">
        <v>-1429.303</v>
      </c>
    </row>
    <row r="1411" ht="15.75" customHeight="1">
      <c r="B1411" s="12">
        <v>45146.0</v>
      </c>
      <c r="C1411" s="2">
        <v>337.82</v>
      </c>
      <c r="D1411" s="3">
        <v>45146.0</v>
      </c>
      <c r="E1411" s="2">
        <v>-991.523</v>
      </c>
    </row>
    <row r="1412" ht="15.75" customHeight="1">
      <c r="B1412" s="12">
        <v>45147.0</v>
      </c>
      <c r="C1412" s="2">
        <v>337.78</v>
      </c>
      <c r="D1412" s="3">
        <v>45177.0</v>
      </c>
      <c r="E1412" s="2">
        <v>605.874</v>
      </c>
    </row>
    <row r="1413" ht="15.75" customHeight="1">
      <c r="B1413" s="12">
        <v>45148.0</v>
      </c>
      <c r="C1413" s="2">
        <v>339.29</v>
      </c>
      <c r="D1413" s="3">
        <v>45207.0</v>
      </c>
      <c r="E1413" s="2">
        <v>4011.096</v>
      </c>
    </row>
    <row r="1414" ht="15.75" customHeight="1">
      <c r="B1414" s="12">
        <v>45149.0</v>
      </c>
      <c r="C1414" s="2">
        <v>336.7</v>
      </c>
      <c r="D1414" s="3">
        <v>45238.0</v>
      </c>
      <c r="E1414" s="2">
        <v>178.337</v>
      </c>
    </row>
    <row r="1415" ht="15.75" customHeight="1">
      <c r="B1415" s="12">
        <v>45152.0</v>
      </c>
      <c r="C1415" s="2">
        <v>338.78</v>
      </c>
      <c r="D1415" s="3" t="s">
        <v>851</v>
      </c>
      <c r="E1415" s="2">
        <v>-690.414</v>
      </c>
    </row>
    <row r="1416" ht="15.75" customHeight="1">
      <c r="B1416" s="12">
        <v>45153.0</v>
      </c>
      <c r="C1416" s="2">
        <v>332.74</v>
      </c>
      <c r="D1416" s="3" t="s">
        <v>852</v>
      </c>
      <c r="E1416" s="2">
        <v>-1164.833</v>
      </c>
    </row>
    <row r="1417" ht="15.75" customHeight="1">
      <c r="B1417" s="12">
        <v>45154.0</v>
      </c>
      <c r="C1417" s="2">
        <v>331.56</v>
      </c>
      <c r="D1417" s="3" t="s">
        <v>853</v>
      </c>
      <c r="E1417" s="2">
        <v>-819.388</v>
      </c>
    </row>
    <row r="1418" ht="15.75" customHeight="1">
      <c r="B1418" s="12">
        <v>45155.0</v>
      </c>
      <c r="C1418" s="2">
        <v>328.5</v>
      </c>
      <c r="D1418" s="3" t="s">
        <v>854</v>
      </c>
      <c r="E1418" s="2">
        <v>-2396.046</v>
      </c>
    </row>
    <row r="1419" ht="15.75" customHeight="1">
      <c r="B1419" s="12">
        <v>45156.0</v>
      </c>
      <c r="C1419" s="2">
        <v>327.02</v>
      </c>
      <c r="D1419" s="3" t="s">
        <v>855</v>
      </c>
      <c r="E1419" s="2">
        <v>65.451</v>
      </c>
    </row>
    <row r="1420" ht="15.75" customHeight="1">
      <c r="B1420" s="12">
        <v>45159.0</v>
      </c>
      <c r="C1420" s="2">
        <v>324.78</v>
      </c>
      <c r="D1420" s="3" t="s">
        <v>856</v>
      </c>
      <c r="E1420" s="2">
        <v>-2748.701</v>
      </c>
    </row>
    <row r="1421" ht="15.75" customHeight="1">
      <c r="B1421" s="12">
        <v>45160.0</v>
      </c>
      <c r="C1421" s="2">
        <v>327.01</v>
      </c>
      <c r="D1421" s="3" t="s">
        <v>857</v>
      </c>
      <c r="E1421" s="2">
        <v>-1405.773</v>
      </c>
    </row>
    <row r="1422" ht="15.75" customHeight="1">
      <c r="B1422" s="12">
        <v>45161.0</v>
      </c>
      <c r="C1422" s="2">
        <v>334.67</v>
      </c>
      <c r="D1422" s="3" t="s">
        <v>858</v>
      </c>
      <c r="E1422" s="2">
        <v>-394.281</v>
      </c>
    </row>
    <row r="1423" ht="15.75" customHeight="1">
      <c r="B1423" s="12">
        <v>45162.0</v>
      </c>
      <c r="C1423" s="2">
        <v>331.04</v>
      </c>
      <c r="D1423" s="3" t="s">
        <v>859</v>
      </c>
      <c r="E1423" s="2">
        <v>-1173.752</v>
      </c>
    </row>
    <row r="1424" ht="15.75" customHeight="1">
      <c r="B1424" s="12">
        <v>45163.0</v>
      </c>
      <c r="C1424" s="2">
        <v>334.43</v>
      </c>
      <c r="D1424" s="3" t="s">
        <v>860</v>
      </c>
      <c r="E1424" s="2">
        <v>830.28</v>
      </c>
    </row>
    <row r="1425" ht="15.75" customHeight="1">
      <c r="B1425" s="12">
        <v>45166.0</v>
      </c>
      <c r="C1425" s="2">
        <v>334.73</v>
      </c>
      <c r="D1425" s="3" t="s">
        <v>861</v>
      </c>
      <c r="E1425" s="2">
        <v>2067.851</v>
      </c>
    </row>
    <row r="1426" ht="15.75" customHeight="1">
      <c r="B1426" s="12">
        <v>45167.0</v>
      </c>
      <c r="C1426" s="2">
        <v>337.79</v>
      </c>
      <c r="D1426" s="3" t="s">
        <v>862</v>
      </c>
      <c r="E1426" s="2">
        <v>-1416.71</v>
      </c>
    </row>
    <row r="1427" ht="15.75" customHeight="1">
      <c r="B1427" s="12">
        <v>45168.0</v>
      </c>
      <c r="C1427" s="2">
        <v>338.83</v>
      </c>
      <c r="D1427" s="3" t="s">
        <v>863</v>
      </c>
      <c r="E1427" s="2">
        <v>-808.457</v>
      </c>
    </row>
    <row r="1428" ht="15.75" customHeight="1">
      <c r="B1428" s="12">
        <v>45169.0</v>
      </c>
      <c r="C1428" s="2">
        <v>336.8</v>
      </c>
      <c r="D1428" s="3" t="s">
        <v>864</v>
      </c>
      <c r="E1428" s="2">
        <v>-360.747</v>
      </c>
    </row>
    <row r="1429" ht="15.75" customHeight="1">
      <c r="B1429" s="12">
        <v>45170.0</v>
      </c>
      <c r="C1429" s="2">
        <v>339.32</v>
      </c>
      <c r="D1429" s="3">
        <v>44935.0</v>
      </c>
      <c r="E1429" s="2">
        <v>3017.137</v>
      </c>
    </row>
    <row r="1430" ht="15.75" customHeight="1">
      <c r="B1430" s="12">
        <v>45174.0</v>
      </c>
      <c r="C1430" s="2">
        <v>338.3</v>
      </c>
      <c r="D1430" s="3">
        <v>45055.0</v>
      </c>
      <c r="E1430" s="2">
        <v>-1714.357</v>
      </c>
    </row>
    <row r="1431" ht="15.75" customHeight="1">
      <c r="B1431" s="12">
        <v>45175.0</v>
      </c>
      <c r="C1431" s="2">
        <v>340.68</v>
      </c>
      <c r="D1431" s="3">
        <v>45086.0</v>
      </c>
      <c r="E1431" s="2">
        <v>-943.484</v>
      </c>
    </row>
    <row r="1432" ht="15.75" customHeight="1">
      <c r="B1432" s="12">
        <v>45176.0</v>
      </c>
      <c r="C1432" s="2">
        <v>342.12</v>
      </c>
      <c r="D1432" s="3">
        <v>45116.0</v>
      </c>
      <c r="E1432" s="2">
        <v>1740.043</v>
      </c>
    </row>
    <row r="1433" ht="15.75" customHeight="1">
      <c r="B1433" s="12">
        <v>45177.0</v>
      </c>
      <c r="C1433" s="2">
        <v>339.77</v>
      </c>
      <c r="D1433" s="3">
        <v>45147.0</v>
      </c>
      <c r="E1433" s="2">
        <v>2335.171</v>
      </c>
    </row>
    <row r="1434" ht="15.75" customHeight="1">
      <c r="B1434" s="12">
        <v>45180.0</v>
      </c>
      <c r="C1434" s="2">
        <v>339.76</v>
      </c>
      <c r="D1434" s="3">
        <v>45239.0</v>
      </c>
      <c r="E1434" s="2">
        <v>2405.464</v>
      </c>
    </row>
    <row r="1435" ht="15.75" customHeight="1">
      <c r="B1435" s="12">
        <v>45181.0</v>
      </c>
      <c r="C1435" s="2">
        <v>339.21</v>
      </c>
      <c r="D1435" s="3">
        <v>45269.0</v>
      </c>
      <c r="E1435" s="2">
        <v>-1233.213</v>
      </c>
    </row>
    <row r="1436" ht="15.75" customHeight="1">
      <c r="B1436" s="12">
        <v>45182.0</v>
      </c>
      <c r="C1436" s="2">
        <v>343.2</v>
      </c>
      <c r="D1436" s="3" t="s">
        <v>865</v>
      </c>
      <c r="E1436" s="2">
        <v>-1694.461</v>
      </c>
    </row>
    <row r="1437" ht="15.75" customHeight="1">
      <c r="B1437" s="12">
        <v>45183.0</v>
      </c>
      <c r="C1437" s="2">
        <v>348.86</v>
      </c>
      <c r="D1437" s="3" t="s">
        <v>866</v>
      </c>
      <c r="E1437" s="2">
        <v>-334.849</v>
      </c>
    </row>
    <row r="1438" ht="15.75" customHeight="1">
      <c r="B1438" s="12">
        <v>45184.0</v>
      </c>
      <c r="C1438" s="2">
        <v>341.19</v>
      </c>
      <c r="D1438" s="3" t="s">
        <v>867</v>
      </c>
      <c r="E1438" s="2">
        <v>-1531.16</v>
      </c>
    </row>
    <row r="1439" ht="15.75" customHeight="1">
      <c r="B1439" s="12">
        <v>45187.0</v>
      </c>
      <c r="C1439" s="2">
        <v>343.4</v>
      </c>
      <c r="D1439" s="3" t="s">
        <v>868</v>
      </c>
      <c r="E1439" s="2">
        <v>1196.95</v>
      </c>
    </row>
    <row r="1440" ht="15.75" customHeight="1">
      <c r="B1440" s="12">
        <v>45188.0</v>
      </c>
      <c r="C1440" s="2">
        <v>340.69</v>
      </c>
      <c r="D1440" s="3" t="s">
        <v>869</v>
      </c>
      <c r="E1440" s="2">
        <v>2573.114</v>
      </c>
    </row>
    <row r="1441" ht="15.75" customHeight="1">
      <c r="B1441" s="12">
        <v>45189.0</v>
      </c>
      <c r="C1441" s="2">
        <v>335.85</v>
      </c>
      <c r="D1441" s="3" t="s">
        <v>870</v>
      </c>
      <c r="E1441" s="2">
        <v>-1173.114</v>
      </c>
    </row>
    <row r="1442" ht="15.75" customHeight="1">
      <c r="B1442" s="12">
        <v>45190.0</v>
      </c>
      <c r="C1442" s="2">
        <v>324.27</v>
      </c>
      <c r="D1442" s="3" t="s">
        <v>871</v>
      </c>
      <c r="E1442" s="2">
        <v>-2192.766</v>
      </c>
    </row>
    <row r="1443" ht="15.75" customHeight="1">
      <c r="B1443" s="12">
        <v>45191.0</v>
      </c>
      <c r="C1443" s="2">
        <v>324.22</v>
      </c>
      <c r="D1443" s="3" t="s">
        <v>872</v>
      </c>
      <c r="E1443" s="2">
        <v>3515.702</v>
      </c>
    </row>
    <row r="1444" ht="15.75" customHeight="1">
      <c r="B1444" s="12">
        <v>45194.0</v>
      </c>
      <c r="C1444" s="2">
        <v>322.81</v>
      </c>
      <c r="D1444" s="3" t="s">
        <v>873</v>
      </c>
      <c r="E1444" s="2">
        <v>7144.447</v>
      </c>
    </row>
    <row r="1445" ht="15.75" customHeight="1">
      <c r="B1445" s="12">
        <v>45195.0</v>
      </c>
      <c r="C1445" s="2">
        <v>315.43</v>
      </c>
      <c r="D1445" s="3" t="s">
        <v>874</v>
      </c>
      <c r="E1445" s="2">
        <v>367.307</v>
      </c>
    </row>
    <row r="1446" ht="15.75" customHeight="1">
      <c r="B1446" s="12">
        <v>45196.0</v>
      </c>
      <c r="C1446" s="2">
        <v>314.51</v>
      </c>
      <c r="D1446" s="3" t="s">
        <v>875</v>
      </c>
      <c r="E1446" s="2">
        <v>2107.634</v>
      </c>
    </row>
    <row r="1447" ht="15.75" customHeight="1">
      <c r="B1447" s="12">
        <v>45197.0</v>
      </c>
      <c r="C1447" s="2">
        <v>318.46</v>
      </c>
      <c r="D1447" s="3" t="s">
        <v>876</v>
      </c>
      <c r="E1447" s="2">
        <v>-3449.71</v>
      </c>
    </row>
    <row r="1448" ht="15.75" customHeight="1">
      <c r="B1448" s="12">
        <v>45198.0</v>
      </c>
      <c r="C1448" s="2">
        <v>316.17</v>
      </c>
      <c r="D1448" s="3" t="s">
        <v>877</v>
      </c>
      <c r="E1448" s="2">
        <v>-2699.27</v>
      </c>
    </row>
    <row r="1449" ht="15.75" customHeight="1">
      <c r="B1449" s="12">
        <v>45201.0</v>
      </c>
      <c r="C1449" s="2">
        <v>316.22</v>
      </c>
      <c r="D1449" s="3">
        <v>44967.0</v>
      </c>
      <c r="E1449" s="2">
        <v>3012.508</v>
      </c>
    </row>
    <row r="1450" ht="15.75" customHeight="1">
      <c r="B1450" s="12">
        <v>45202.0</v>
      </c>
      <c r="C1450" s="2">
        <v>307.8</v>
      </c>
      <c r="D1450" s="3">
        <v>44995.0</v>
      </c>
      <c r="E1450" s="2">
        <v>-1175.188</v>
      </c>
    </row>
    <row r="1451" ht="15.75" customHeight="1">
      <c r="B1451" s="12">
        <v>45203.0</v>
      </c>
      <c r="C1451" s="2">
        <v>314.49</v>
      </c>
      <c r="D1451" s="3">
        <v>45026.0</v>
      </c>
      <c r="E1451" s="2">
        <v>-2149.648</v>
      </c>
    </row>
    <row r="1452" ht="15.75" customHeight="1">
      <c r="B1452" s="12">
        <v>45204.0</v>
      </c>
      <c r="C1452" s="2">
        <v>313.99</v>
      </c>
      <c r="D1452" s="3">
        <v>45056.0</v>
      </c>
      <c r="E1452" s="2">
        <v>-2273.303</v>
      </c>
    </row>
    <row r="1453" ht="15.75" customHeight="1">
      <c r="B1453" s="12">
        <v>45205.0</v>
      </c>
      <c r="C1453" s="2">
        <v>317.11</v>
      </c>
      <c r="D1453" s="3">
        <v>45087.0</v>
      </c>
      <c r="E1453" s="2">
        <v>-2398.072</v>
      </c>
    </row>
    <row r="1454" ht="15.75" customHeight="1">
      <c r="B1454" s="12">
        <v>45208.0</v>
      </c>
      <c r="C1454" s="2">
        <v>318.37</v>
      </c>
      <c r="D1454" s="3">
        <v>45179.0</v>
      </c>
      <c r="E1454" s="2">
        <v>472.471</v>
      </c>
    </row>
    <row r="1455" ht="15.75" customHeight="1">
      <c r="B1455" s="12">
        <v>45209.0</v>
      </c>
      <c r="C1455" s="2">
        <v>321.87</v>
      </c>
      <c r="D1455" s="3">
        <v>45209.0</v>
      </c>
      <c r="E1455" s="2">
        <v>-3825.17</v>
      </c>
    </row>
    <row r="1456" ht="15.75" customHeight="1">
      <c r="B1456" s="12">
        <v>45210.0</v>
      </c>
      <c r="C1456" s="2">
        <v>325.52</v>
      </c>
      <c r="D1456" s="3">
        <v>45240.0</v>
      </c>
      <c r="E1456" s="2">
        <v>2367.915</v>
      </c>
    </row>
    <row r="1457" ht="15.75" customHeight="1">
      <c r="B1457" s="12">
        <v>45211.0</v>
      </c>
      <c r="C1457" s="2">
        <v>319.93</v>
      </c>
      <c r="D1457" s="3">
        <v>45270.0</v>
      </c>
      <c r="E1457" s="2">
        <v>-349.091</v>
      </c>
    </row>
    <row r="1458" ht="15.75" customHeight="1">
      <c r="B1458" s="12">
        <v>45212.0</v>
      </c>
      <c r="C1458" s="2">
        <v>317.4</v>
      </c>
      <c r="D1458" s="3" t="s">
        <v>878</v>
      </c>
      <c r="E1458" s="2">
        <v>-1040.849</v>
      </c>
    </row>
    <row r="1459" ht="15.75" customHeight="1">
      <c r="B1459" s="12">
        <v>45215.0</v>
      </c>
      <c r="C1459" s="2">
        <v>321.42</v>
      </c>
      <c r="D1459" s="3" t="s">
        <v>879</v>
      </c>
      <c r="E1459" s="2">
        <v>474.666</v>
      </c>
    </row>
    <row r="1460" ht="15.75" customHeight="1">
      <c r="B1460" s="12">
        <v>45216.0</v>
      </c>
      <c r="C1460" s="2">
        <v>321.4</v>
      </c>
      <c r="D1460" s="3" t="s">
        <v>880</v>
      </c>
      <c r="E1460" s="2">
        <v>654.142</v>
      </c>
    </row>
    <row r="1461" ht="15.75" customHeight="1">
      <c r="B1461" s="12">
        <v>45217.0</v>
      </c>
      <c r="C1461" s="2">
        <v>314.02</v>
      </c>
      <c r="D1461" s="3" t="s">
        <v>881</v>
      </c>
      <c r="E1461" s="2">
        <v>414.247</v>
      </c>
    </row>
    <row r="1462" ht="15.75" customHeight="1">
      <c r="B1462" s="12">
        <v>45218.0</v>
      </c>
      <c r="C1462" s="2">
        <v>311.58</v>
      </c>
      <c r="D1462" s="3" t="s">
        <v>882</v>
      </c>
      <c r="E1462" s="2">
        <v>-150.574</v>
      </c>
    </row>
    <row r="1463" ht="15.75" customHeight="1">
      <c r="B1463" s="12">
        <v>45219.0</v>
      </c>
      <c r="C1463" s="2">
        <v>309.6</v>
      </c>
      <c r="D1463" s="3" t="s">
        <v>883</v>
      </c>
      <c r="E1463" s="2">
        <v>277.291</v>
      </c>
    </row>
    <row r="1464" ht="15.75" customHeight="1">
      <c r="B1464" s="12">
        <v>45222.0</v>
      </c>
      <c r="C1464" s="2">
        <v>309.05</v>
      </c>
      <c r="D1464" s="3" t="s">
        <v>884</v>
      </c>
      <c r="E1464" s="2">
        <v>674.0</v>
      </c>
    </row>
    <row r="1465" ht="15.75" customHeight="1">
      <c r="B1465" s="12">
        <v>45223.0</v>
      </c>
      <c r="C1465" s="2">
        <v>305.61</v>
      </c>
      <c r="D1465" s="3" t="s">
        <v>885</v>
      </c>
      <c r="E1465" s="2">
        <v>778.0</v>
      </c>
    </row>
    <row r="1466" ht="15.75" customHeight="1">
      <c r="B1466" s="12">
        <v>45224.0</v>
      </c>
      <c r="C1466" s="2">
        <v>314.26</v>
      </c>
      <c r="D1466" s="3" t="s">
        <v>886</v>
      </c>
      <c r="E1466" s="2">
        <v>-1969.74</v>
      </c>
    </row>
    <row r="1467" ht="15.75" customHeight="1">
      <c r="B1467" s="12">
        <v>45225.0</v>
      </c>
      <c r="C1467" s="2">
        <v>310.09</v>
      </c>
      <c r="D1467" s="3" t="s">
        <v>887</v>
      </c>
      <c r="E1467" s="2">
        <v>1127.341</v>
      </c>
    </row>
    <row r="1468" ht="15.75" customHeight="1">
      <c r="B1468" s="12">
        <v>45226.0</v>
      </c>
      <c r="C1468" s="2">
        <v>301.97</v>
      </c>
      <c r="D1468" s="3" t="s">
        <v>888</v>
      </c>
      <c r="E1468" s="2">
        <v>2021.76</v>
      </c>
    </row>
    <row r="1469" ht="15.75" customHeight="1">
      <c r="B1469" s="12">
        <v>45229.0</v>
      </c>
      <c r="C1469" s="2">
        <v>306.32</v>
      </c>
      <c r="D1469" s="3" t="s">
        <v>889</v>
      </c>
      <c r="E1469" s="2">
        <v>-554.352</v>
      </c>
    </row>
    <row r="1470" ht="15.75" customHeight="1">
      <c r="B1470" s="12">
        <v>45230.0</v>
      </c>
      <c r="C1470" s="2">
        <v>308.0</v>
      </c>
      <c r="D1470" s="3" t="s">
        <v>890</v>
      </c>
      <c r="E1470" s="2">
        <v>4737.759</v>
      </c>
    </row>
    <row r="1471" ht="15.75" customHeight="1">
      <c r="B1471" s="12">
        <v>45231.0</v>
      </c>
      <c r="C1471" s="2">
        <v>312.88</v>
      </c>
      <c r="D1471" s="3">
        <v>44937.0</v>
      </c>
      <c r="E1471" s="2">
        <v>41.831</v>
      </c>
    </row>
    <row r="1472" ht="15.75" customHeight="1">
      <c r="B1472" s="12">
        <v>45232.0</v>
      </c>
      <c r="C1472" s="2">
        <v>326.83</v>
      </c>
      <c r="D1472" s="3">
        <v>44968.0</v>
      </c>
      <c r="E1472" s="2">
        <v>-3825.415</v>
      </c>
    </row>
    <row r="1473" ht="15.75" customHeight="1">
      <c r="B1473" s="12">
        <v>45233.0</v>
      </c>
      <c r="C1473" s="2">
        <v>331.42</v>
      </c>
      <c r="D1473" s="3">
        <v>44996.0</v>
      </c>
      <c r="E1473" s="2">
        <v>-1765.808</v>
      </c>
    </row>
    <row r="1474" ht="15.75" customHeight="1">
      <c r="B1474" s="12">
        <v>45236.0</v>
      </c>
      <c r="C1474" s="2">
        <v>333.44</v>
      </c>
      <c r="D1474" s="3">
        <v>45088.0</v>
      </c>
      <c r="E1474" s="2">
        <v>2956.242</v>
      </c>
    </row>
    <row r="1475" ht="15.75" customHeight="1">
      <c r="B1475" s="12">
        <v>45237.0</v>
      </c>
      <c r="C1475" s="2">
        <v>335.87</v>
      </c>
      <c r="D1475" s="3">
        <v>45118.0</v>
      </c>
      <c r="E1475" s="2">
        <v>1219.444</v>
      </c>
    </row>
    <row r="1476" ht="15.75" customHeight="1">
      <c r="B1476" s="12">
        <v>45238.0</v>
      </c>
      <c r="C1476" s="2">
        <v>338.73</v>
      </c>
      <c r="D1476" s="3">
        <v>45149.0</v>
      </c>
      <c r="E1476" s="2">
        <v>109.19</v>
      </c>
    </row>
    <row r="1477" ht="15.75" customHeight="1">
      <c r="B1477" s="12">
        <v>45239.0</v>
      </c>
      <c r="C1477" s="2">
        <v>339.88</v>
      </c>
      <c r="D1477" s="3">
        <v>45180.0</v>
      </c>
      <c r="E1477" s="2">
        <v>-2054.922</v>
      </c>
    </row>
    <row r="1478" ht="15.75" customHeight="1">
      <c r="B1478" s="12">
        <v>45240.0</v>
      </c>
      <c r="C1478" s="2">
        <v>344.57</v>
      </c>
      <c r="D1478" s="3">
        <v>45210.0</v>
      </c>
      <c r="E1478" s="2">
        <v>2667.691</v>
      </c>
    </row>
    <row r="1479" ht="15.75" customHeight="1">
      <c r="B1479" s="12">
        <v>45243.0</v>
      </c>
      <c r="C1479" s="2">
        <v>343.51</v>
      </c>
      <c r="D1479" s="3" t="s">
        <v>891</v>
      </c>
      <c r="E1479" s="2">
        <v>1828.486</v>
      </c>
    </row>
    <row r="1480" ht="15.75" customHeight="1">
      <c r="B1480" s="12">
        <v>45244.0</v>
      </c>
      <c r="C1480" s="2">
        <v>351.17</v>
      </c>
      <c r="D1480" s="3" t="s">
        <v>892</v>
      </c>
      <c r="E1480" s="2">
        <v>-1276.748</v>
      </c>
    </row>
    <row r="1481" ht="15.75" customHeight="1">
      <c r="B1481" s="12">
        <v>45245.0</v>
      </c>
      <c r="C1481" s="2">
        <v>350.7</v>
      </c>
      <c r="D1481" s="3" t="s">
        <v>893</v>
      </c>
      <c r="E1481" s="2">
        <v>-246.803</v>
      </c>
    </row>
    <row r="1482" ht="15.75" customHeight="1">
      <c r="B1482" s="12">
        <v>45246.0</v>
      </c>
      <c r="C1482" s="2">
        <v>353.57</v>
      </c>
      <c r="D1482" s="3" t="s">
        <v>894</v>
      </c>
      <c r="E1482" s="2">
        <v>1753.167</v>
      </c>
    </row>
    <row r="1483" ht="15.75" customHeight="1">
      <c r="B1483" s="12">
        <v>45247.0</v>
      </c>
      <c r="C1483" s="2">
        <v>356.67</v>
      </c>
      <c r="D1483" s="3" t="s">
        <v>895</v>
      </c>
      <c r="E1483" s="2">
        <v>3691.395</v>
      </c>
    </row>
    <row r="1484" ht="15.75" customHeight="1">
      <c r="B1484" s="12">
        <v>45250.0</v>
      </c>
      <c r="C1484" s="2">
        <v>361.11</v>
      </c>
      <c r="D1484" s="3" t="s">
        <v>896</v>
      </c>
      <c r="E1484" s="2">
        <v>-4530.065</v>
      </c>
    </row>
    <row r="1485" ht="15.75" customHeight="1">
      <c r="B1485" s="12">
        <v>45251.0</v>
      </c>
      <c r="C1485" s="2">
        <v>363.8</v>
      </c>
      <c r="D1485" s="3" t="s">
        <v>897</v>
      </c>
      <c r="E1485" s="2">
        <v>-181.649</v>
      </c>
    </row>
    <row r="1486" ht="15.75" customHeight="1">
      <c r="B1486" s="12">
        <v>45252.0</v>
      </c>
      <c r="C1486" s="2">
        <v>364.55</v>
      </c>
      <c r="D1486" s="3" t="s">
        <v>898</v>
      </c>
      <c r="E1486" s="2">
        <v>815.789</v>
      </c>
    </row>
    <row r="1487" ht="15.75" customHeight="1">
      <c r="B1487" s="12">
        <v>45254.0</v>
      </c>
      <c r="C1487" s="2">
        <v>362.38</v>
      </c>
      <c r="D1487" s="3" t="s">
        <v>899</v>
      </c>
      <c r="E1487" s="2">
        <v>-250.29</v>
      </c>
    </row>
    <row r="1488" ht="15.75" customHeight="1">
      <c r="B1488" s="12">
        <v>45257.0</v>
      </c>
      <c r="C1488" s="2">
        <v>361.3</v>
      </c>
      <c r="D1488" s="3" t="s">
        <v>900</v>
      </c>
      <c r="E1488" s="2">
        <v>-1457.126</v>
      </c>
    </row>
    <row r="1489" ht="15.75" customHeight="1">
      <c r="B1489" s="12">
        <v>45258.0</v>
      </c>
      <c r="C1489" s="2">
        <v>361.18</v>
      </c>
      <c r="D1489" s="3" t="s">
        <v>901</v>
      </c>
      <c r="E1489" s="2">
        <v>2272.355</v>
      </c>
    </row>
    <row r="1490" ht="15.75" customHeight="1">
      <c r="B1490" s="12">
        <v>45259.0</v>
      </c>
      <c r="C1490" s="2">
        <v>361.89</v>
      </c>
      <c r="D1490" s="3" t="s">
        <v>902</v>
      </c>
      <c r="E1490" s="2">
        <v>3116.174</v>
      </c>
    </row>
    <row r="1491" ht="15.75" customHeight="1">
      <c r="B1491" s="12">
        <v>45260.0</v>
      </c>
      <c r="C1491" s="2">
        <v>364.96</v>
      </c>
      <c r="D1491" s="3" t="s">
        <v>903</v>
      </c>
      <c r="E1491" s="2">
        <v>2000.081</v>
      </c>
    </row>
    <row r="1492" ht="15.75" customHeight="1">
      <c r="B1492" s="12">
        <v>45261.0</v>
      </c>
      <c r="C1492" s="2">
        <v>371.05</v>
      </c>
      <c r="D1492" s="3">
        <v>44938.0</v>
      </c>
      <c r="E1492" s="2">
        <v>-616.157</v>
      </c>
    </row>
    <row r="1493" ht="15.75" customHeight="1">
      <c r="B1493" s="12">
        <v>45264.0</v>
      </c>
      <c r="C1493" s="2">
        <v>373.94</v>
      </c>
      <c r="D1493" s="3">
        <v>45028.0</v>
      </c>
      <c r="E1493" s="2">
        <v>2984.283</v>
      </c>
    </row>
    <row r="1494" ht="15.75" customHeight="1">
      <c r="B1494" s="12">
        <v>45265.0</v>
      </c>
      <c r="C1494" s="2">
        <v>375.66</v>
      </c>
      <c r="D1494" s="3">
        <v>45058.0</v>
      </c>
      <c r="E1494" s="2">
        <v>-1758.083</v>
      </c>
    </row>
    <row r="1495" ht="15.75" customHeight="1">
      <c r="B1495" s="12">
        <v>45266.0</v>
      </c>
      <c r="C1495" s="2">
        <v>373.43</v>
      </c>
      <c r="D1495" s="3">
        <v>45089.0</v>
      </c>
      <c r="E1495" s="2">
        <v>4244.561</v>
      </c>
    </row>
    <row r="1496" ht="15.75" customHeight="1">
      <c r="B1496" s="12">
        <v>45267.0</v>
      </c>
      <c r="C1496" s="2">
        <v>372.63</v>
      </c>
      <c r="D1496" s="3">
        <v>45119.0</v>
      </c>
      <c r="E1496" s="2">
        <v>2500.507</v>
      </c>
    </row>
    <row r="1497" ht="15.75" customHeight="1">
      <c r="B1497" s="12">
        <v>45268.0</v>
      </c>
      <c r="C1497" s="2">
        <v>374.61</v>
      </c>
      <c r="D1497" s="3">
        <v>45150.0</v>
      </c>
      <c r="E1497" s="2">
        <v>-3231.161</v>
      </c>
    </row>
    <row r="1498" ht="15.75" customHeight="1">
      <c r="B1498" s="12">
        <v>45271.0</v>
      </c>
      <c r="C1498" s="2">
        <v>377.59</v>
      </c>
      <c r="D1498" s="3">
        <v>45242.0</v>
      </c>
      <c r="E1498" s="2">
        <v>598.26</v>
      </c>
    </row>
    <row r="1499" ht="15.75" customHeight="1">
      <c r="B1499" s="12">
        <v>45272.0</v>
      </c>
      <c r="C1499" s="2">
        <v>380.57</v>
      </c>
      <c r="D1499" s="3">
        <v>45272.0</v>
      </c>
      <c r="E1499" s="2">
        <v>-1640.103</v>
      </c>
    </row>
    <row r="1500" ht="15.75" customHeight="1">
      <c r="B1500" s="12">
        <v>45273.0</v>
      </c>
      <c r="C1500" s="2">
        <v>390.82</v>
      </c>
      <c r="D1500" s="3" t="s">
        <v>904</v>
      </c>
      <c r="E1500" s="2">
        <v>-2715.196</v>
      </c>
    </row>
    <row r="1501" ht="15.75" customHeight="1">
      <c r="B1501" s="12">
        <v>45274.0</v>
      </c>
      <c r="C1501" s="2">
        <v>391.62</v>
      </c>
      <c r="D1501" s="3" t="s">
        <v>905</v>
      </c>
      <c r="E1501" s="2">
        <v>4963.335</v>
      </c>
    </row>
    <row r="1502" ht="15.75" customHeight="1">
      <c r="B1502" s="12">
        <v>45275.0</v>
      </c>
      <c r="C1502" s="2">
        <v>389.06</v>
      </c>
      <c r="D1502" s="3" t="s">
        <v>906</v>
      </c>
      <c r="E1502" s="2">
        <v>2736.482</v>
      </c>
    </row>
    <row r="1503" ht="15.75" customHeight="1">
      <c r="B1503" s="12">
        <v>45278.0</v>
      </c>
      <c r="C1503" s="2">
        <v>390.99</v>
      </c>
      <c r="D1503" s="3" t="s">
        <v>907</v>
      </c>
      <c r="E1503" s="2">
        <v>20839.557</v>
      </c>
    </row>
    <row r="1504" ht="15.75" customHeight="1">
      <c r="B1504" s="12">
        <v>45279.0</v>
      </c>
      <c r="C1504" s="2">
        <v>390.53</v>
      </c>
      <c r="D1504" s="3" t="s">
        <v>908</v>
      </c>
      <c r="E1504" s="2">
        <v>10219.261</v>
      </c>
    </row>
    <row r="1505" ht="15.75" customHeight="1">
      <c r="B1505" s="12">
        <v>45280.0</v>
      </c>
      <c r="C1505" s="2">
        <v>382.45</v>
      </c>
      <c r="D1505" s="3" t="s">
        <v>909</v>
      </c>
      <c r="E1505" s="2">
        <v>664.761</v>
      </c>
    </row>
    <row r="1506" ht="15.75" customHeight="1">
      <c r="B1506" s="12">
        <v>45281.0</v>
      </c>
      <c r="C1506" s="2">
        <v>386.13</v>
      </c>
      <c r="D1506" s="3" t="s">
        <v>910</v>
      </c>
      <c r="E1506" s="2">
        <v>1216.561</v>
      </c>
    </row>
    <row r="1507" ht="15.75" customHeight="1">
      <c r="B1507" s="12">
        <v>45282.0</v>
      </c>
      <c r="C1507" s="2">
        <v>387.58</v>
      </c>
      <c r="D1507" s="3" t="s">
        <v>911</v>
      </c>
      <c r="E1507" s="2">
        <v>898.186</v>
      </c>
    </row>
    <row r="1508" ht="15.75" customHeight="1">
      <c r="B1508" s="12">
        <v>45286.0</v>
      </c>
      <c r="C1508" s="2">
        <v>388.32</v>
      </c>
      <c r="D1508" s="3" t="s">
        <v>912</v>
      </c>
      <c r="E1508" s="2">
        <v>-5445.375</v>
      </c>
    </row>
    <row r="1509" ht="15.75" customHeight="1">
      <c r="B1509" s="12">
        <v>45287.0</v>
      </c>
      <c r="C1509" s="2">
        <v>390.21</v>
      </c>
      <c r="D1509" s="3" t="s">
        <v>913</v>
      </c>
      <c r="E1509" s="2">
        <v>1069.912</v>
      </c>
    </row>
    <row r="1510" ht="15.75" customHeight="1">
      <c r="B1510" s="12">
        <v>45288.0</v>
      </c>
      <c r="C1510" s="2">
        <v>390.63</v>
      </c>
      <c r="D1510" s="3" t="s">
        <v>914</v>
      </c>
      <c r="E1510" s="2">
        <v>738.163</v>
      </c>
    </row>
    <row r="1511" ht="15.75" customHeight="1">
      <c r="B1511" s="12">
        <v>45289.0</v>
      </c>
      <c r="C1511" s="2">
        <v>390.56</v>
      </c>
    </row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0"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2">
      <c r="A2" s="2">
        <v>152645.64800000002</v>
      </c>
      <c r="B2" s="2">
        <v>146.13</v>
      </c>
      <c r="D2" s="2">
        <f>CORREL(A2:A1510,B2:B1510)</f>
        <v>-0.1587295839</v>
      </c>
    </row>
    <row r="3">
      <c r="A3" s="2">
        <v>151597.434</v>
      </c>
      <c r="B3" s="2">
        <v>148.86</v>
      </c>
    </row>
    <row r="4">
      <c r="A4" s="2">
        <v>149920.4</v>
      </c>
      <c r="B4" s="2">
        <v>151.6</v>
      </c>
    </row>
    <row r="5">
      <c r="A5" s="2">
        <v>149295.63999999998</v>
      </c>
      <c r="B5" s="2">
        <v>154.12</v>
      </c>
    </row>
    <row r="6">
      <c r="A6" s="2">
        <v>147736.45599999998</v>
      </c>
      <c r="B6" s="2">
        <v>155.07</v>
      </c>
    </row>
    <row r="7">
      <c r="A7" s="2">
        <v>150175.05099999998</v>
      </c>
      <c r="B7" s="2">
        <v>156.12</v>
      </c>
    </row>
    <row r="8">
      <c r="A8" s="2">
        <v>149022.40799999997</v>
      </c>
      <c r="B8" s="2">
        <v>154.81</v>
      </c>
    </row>
    <row r="9">
      <c r="A9" s="2">
        <v>152641.01399999997</v>
      </c>
      <c r="B9" s="2">
        <v>155.72</v>
      </c>
    </row>
    <row r="10">
      <c r="A10" s="2">
        <v>155539.90399999998</v>
      </c>
      <c r="B10" s="2">
        <v>157.25</v>
      </c>
    </row>
    <row r="11">
      <c r="A11" s="2">
        <v>153941.72199999998</v>
      </c>
      <c r="B11" s="2">
        <v>155.53</v>
      </c>
    </row>
    <row r="12">
      <c r="A12" s="2">
        <v>153706.297</v>
      </c>
      <c r="B12" s="2">
        <v>157.41</v>
      </c>
    </row>
    <row r="13">
      <c r="A13" s="2">
        <v>160416.071</v>
      </c>
      <c r="B13" s="2">
        <v>157.58</v>
      </c>
    </row>
    <row r="14">
      <c r="A14" s="2">
        <v>159299.482</v>
      </c>
      <c r="B14" s="2">
        <v>159.18</v>
      </c>
    </row>
    <row r="15">
      <c r="A15" s="2">
        <v>162467.72199999998</v>
      </c>
      <c r="B15" s="2">
        <v>160.47</v>
      </c>
    </row>
    <row r="16">
      <c r="A16" s="2">
        <v>164926.67099999997</v>
      </c>
      <c r="B16" s="2">
        <v>160.84</v>
      </c>
    </row>
    <row r="17">
      <c r="A17" s="2">
        <v>167376.88299999997</v>
      </c>
      <c r="B17" s="2">
        <v>162.19</v>
      </c>
    </row>
    <row r="18">
      <c r="A18" s="2">
        <v>166626.65899999999</v>
      </c>
      <c r="B18" s="2">
        <v>162.79</v>
      </c>
    </row>
    <row r="19">
      <c r="A19" s="2">
        <v>167009.07799999998</v>
      </c>
      <c r="B19" s="2">
        <v>167.23</v>
      </c>
    </row>
    <row r="20">
      <c r="A20" s="2">
        <v>163942.16999999998</v>
      </c>
      <c r="B20" s="2">
        <v>161.75</v>
      </c>
    </row>
    <row r="21" ht="15.75" customHeight="1">
      <c r="A21" s="2">
        <v>168241.41299999997</v>
      </c>
      <c r="B21" s="2">
        <v>161.63</v>
      </c>
    </row>
    <row r="22" ht="15.75" customHeight="1">
      <c r="A22" s="2">
        <v>172381.48399999997</v>
      </c>
      <c r="B22" s="2">
        <v>161.79</v>
      </c>
    </row>
    <row r="23" ht="15.75" customHeight="1">
      <c r="A23" s="2">
        <v>172466.01799999998</v>
      </c>
      <c r="B23" s="2">
        <v>163.57</v>
      </c>
    </row>
    <row r="24" ht="15.75" customHeight="1">
      <c r="A24" s="2">
        <v>170240.95299999998</v>
      </c>
      <c r="B24" s="2">
        <v>158.61</v>
      </c>
    </row>
    <row r="25" ht="15.75" customHeight="1">
      <c r="A25" s="2">
        <v>168393.71899999998</v>
      </c>
      <c r="B25" s="2">
        <v>151.31</v>
      </c>
    </row>
    <row r="26" ht="15.75" customHeight="1">
      <c r="A26" s="2">
        <v>163065.471</v>
      </c>
      <c r="B26" s="2">
        <v>157.94</v>
      </c>
    </row>
    <row r="27" ht="15.75" customHeight="1">
      <c r="A27" s="2">
        <v>155074.36299999998</v>
      </c>
      <c r="B27" s="2">
        <v>157.98</v>
      </c>
    </row>
    <row r="28" ht="15.75" customHeight="1">
      <c r="A28" s="2">
        <v>155007.43099999998</v>
      </c>
      <c r="B28" s="2">
        <v>152.14</v>
      </c>
    </row>
    <row r="29" ht="15.75" customHeight="1">
      <c r="A29" s="2">
        <v>147120.74199999997</v>
      </c>
      <c r="B29" s="2">
        <v>154.64</v>
      </c>
    </row>
    <row r="30" ht="15.75" customHeight="1">
      <c r="A30" s="2">
        <v>144752.75299999997</v>
      </c>
      <c r="B30" s="2">
        <v>159.28</v>
      </c>
    </row>
    <row r="31" ht="15.75" customHeight="1">
      <c r="A31" s="2">
        <v>151995.31999999998</v>
      </c>
      <c r="B31" s="2">
        <v>161.6</v>
      </c>
    </row>
    <row r="32" ht="15.75" customHeight="1">
      <c r="A32" s="2">
        <v>150997.81499999997</v>
      </c>
      <c r="B32" s="2">
        <v>163.55</v>
      </c>
    </row>
    <row r="33" ht="15.75" customHeight="1">
      <c r="A33" s="2">
        <v>150188.91199999998</v>
      </c>
      <c r="B33" s="2">
        <v>166.99</v>
      </c>
    </row>
    <row r="34" ht="15.75" customHeight="1">
      <c r="A34" s="2">
        <v>150707.504</v>
      </c>
      <c r="B34" s="2">
        <v>168.21</v>
      </c>
    </row>
    <row r="35" ht="15.75" customHeight="1">
      <c r="A35" s="2">
        <v>147471.65899999999</v>
      </c>
      <c r="B35" s="2">
        <v>168.13</v>
      </c>
    </row>
    <row r="36" ht="15.75" customHeight="1">
      <c r="A36" s="2">
        <v>146806.49599999998</v>
      </c>
      <c r="B36" s="2">
        <v>166.99</v>
      </c>
    </row>
    <row r="37" ht="15.75" customHeight="1">
      <c r="A37" s="2">
        <v>148926.101</v>
      </c>
      <c r="B37" s="2">
        <v>167.17</v>
      </c>
    </row>
    <row r="38" ht="15.75" customHeight="1">
      <c r="A38" s="2">
        <v>148817.982</v>
      </c>
      <c r="B38" s="2">
        <v>169.3</v>
      </c>
    </row>
    <row r="39" ht="15.75" customHeight="1">
      <c r="A39" s="2">
        <v>145838.262</v>
      </c>
      <c r="B39" s="2">
        <v>170.2</v>
      </c>
    </row>
    <row r="40" ht="15.75" customHeight="1">
      <c r="A40" s="2">
        <v>150867.89099999997</v>
      </c>
      <c r="B40" s="2">
        <v>168.37</v>
      </c>
    </row>
    <row r="41" ht="15.75" customHeight="1">
      <c r="A41" s="2">
        <v>152980.773</v>
      </c>
      <c r="B41" s="2">
        <v>166.88</v>
      </c>
    </row>
    <row r="42" ht="15.75" customHeight="1">
      <c r="A42" s="2">
        <v>153007.91199999998</v>
      </c>
      <c r="B42" s="2">
        <v>166.52</v>
      </c>
    </row>
    <row r="43" ht="15.75" customHeight="1">
      <c r="A43" s="2">
        <v>149834.11299999998</v>
      </c>
      <c r="B43" s="2">
        <v>166.94</v>
      </c>
    </row>
    <row r="44" ht="15.75" customHeight="1">
      <c r="A44" s="2">
        <v>147128.57299999997</v>
      </c>
      <c r="B44" s="2">
        <v>167.5</v>
      </c>
    </row>
    <row r="45" ht="15.75" customHeight="1">
      <c r="A45" s="2">
        <v>145046.482</v>
      </c>
      <c r="B45" s="2">
        <v>166.06</v>
      </c>
    </row>
    <row r="46" ht="15.75" customHeight="1">
      <c r="A46" s="2">
        <v>142535.811</v>
      </c>
      <c r="B46" s="2">
        <v>166.76</v>
      </c>
    </row>
    <row r="47" ht="15.75" customHeight="1">
      <c r="A47" s="2">
        <v>140258.05</v>
      </c>
      <c r="B47" s="2">
        <v>168.37</v>
      </c>
    </row>
    <row r="48" ht="15.75" customHeight="1">
      <c r="A48" s="2">
        <v>143368.764</v>
      </c>
      <c r="B48" s="2">
        <v>170.05</v>
      </c>
    </row>
    <row r="49" ht="15.75" customHeight="1">
      <c r="A49" s="2">
        <v>146226.684</v>
      </c>
      <c r="B49" s="2">
        <v>169.86</v>
      </c>
    </row>
    <row r="50" ht="15.75" customHeight="1">
      <c r="A50" s="2">
        <v>148886.05000000002</v>
      </c>
      <c r="B50" s="2">
        <v>169.08</v>
      </c>
    </row>
    <row r="51" ht="15.75" customHeight="1">
      <c r="A51" s="2">
        <v>150864.586</v>
      </c>
      <c r="B51" s="2">
        <v>166.69</v>
      </c>
    </row>
    <row r="52" ht="15.75" customHeight="1">
      <c r="A52" s="2">
        <v>151029.715</v>
      </c>
      <c r="B52" s="2">
        <v>166.48</v>
      </c>
    </row>
    <row r="53" ht="15.75" customHeight="1">
      <c r="A53" s="2">
        <v>145529.36299999998</v>
      </c>
      <c r="B53" s="2">
        <v>167.3</v>
      </c>
    </row>
    <row r="54" ht="15.75" customHeight="1">
      <c r="A54" s="2">
        <v>147299.20399999997</v>
      </c>
      <c r="B54" s="2">
        <v>165.39</v>
      </c>
    </row>
    <row r="55" ht="15.75" customHeight="1">
      <c r="A55" s="2">
        <v>146122.52799999996</v>
      </c>
      <c r="B55" s="2">
        <v>167.46</v>
      </c>
    </row>
    <row r="56" ht="15.75" customHeight="1">
      <c r="A56" s="2">
        <v>147531.23599999998</v>
      </c>
      <c r="B56" s="2">
        <v>167.21</v>
      </c>
    </row>
    <row r="57" ht="15.75" customHeight="1">
      <c r="A57" s="2">
        <v>148640.01299999998</v>
      </c>
      <c r="B57" s="2">
        <v>160.91</v>
      </c>
    </row>
    <row r="58" ht="15.75" customHeight="1">
      <c r="A58" s="2">
        <v>145397.24</v>
      </c>
      <c r="B58" s="2">
        <v>158.42</v>
      </c>
    </row>
    <row r="59" ht="15.75" customHeight="1">
      <c r="A59" s="2">
        <v>137473.103</v>
      </c>
      <c r="B59" s="2">
        <v>163.3</v>
      </c>
    </row>
    <row r="60" ht="15.75" customHeight="1">
      <c r="A60" s="2">
        <v>139249.44700000001</v>
      </c>
      <c r="B60" s="2">
        <v>159.54</v>
      </c>
    </row>
    <row r="61" ht="15.75" customHeight="1">
      <c r="A61" s="2">
        <v>142219.65800000002</v>
      </c>
      <c r="B61" s="2">
        <v>158.94</v>
      </c>
    </row>
    <row r="62" ht="15.75" customHeight="1">
      <c r="A62" s="2">
        <v>140829.57200000001</v>
      </c>
      <c r="B62" s="2">
        <v>161.3</v>
      </c>
    </row>
    <row r="63" ht="15.75" customHeight="1">
      <c r="A63" s="2">
        <v>138195.39700000003</v>
      </c>
      <c r="B63" s="2">
        <v>158.66</v>
      </c>
    </row>
    <row r="64" ht="15.75" customHeight="1">
      <c r="A64" s="2">
        <v>135993.46700000003</v>
      </c>
      <c r="B64" s="2">
        <v>160.87</v>
      </c>
    </row>
    <row r="65" ht="15.75" customHeight="1">
      <c r="A65" s="2">
        <v>134637.33300000004</v>
      </c>
      <c r="B65" s="2">
        <v>162.26</v>
      </c>
    </row>
    <row r="66" ht="15.75" customHeight="1">
      <c r="A66" s="2">
        <v>134122.86600000004</v>
      </c>
      <c r="B66" s="2">
        <v>162.23</v>
      </c>
    </row>
    <row r="67" ht="15.75" customHeight="1">
      <c r="A67" s="2">
        <v>135212.13600000003</v>
      </c>
      <c r="B67" s="2">
        <v>158.99</v>
      </c>
    </row>
    <row r="68" ht="15.75" customHeight="1">
      <c r="A68" s="2">
        <v>133120.27100000004</v>
      </c>
      <c r="B68" s="2">
        <v>159.46</v>
      </c>
    </row>
    <row r="69" ht="15.75" customHeight="1">
      <c r="A69" s="2">
        <v>137488.69900000002</v>
      </c>
      <c r="B69" s="2">
        <v>162.64</v>
      </c>
    </row>
    <row r="70" ht="15.75" customHeight="1">
      <c r="A70" s="2">
        <v>138098.58200000002</v>
      </c>
      <c r="B70" s="2">
        <v>162.4</v>
      </c>
    </row>
    <row r="71" ht="15.75" customHeight="1">
      <c r="A71" s="2">
        <v>138388.66600000003</v>
      </c>
      <c r="B71" s="2">
        <v>163.95</v>
      </c>
    </row>
    <row r="72" ht="15.75" customHeight="1">
      <c r="A72" s="2">
        <v>138322.18600000002</v>
      </c>
      <c r="B72" s="2">
        <v>162.89</v>
      </c>
    </row>
    <row r="73" ht="15.75" customHeight="1">
      <c r="A73" s="2">
        <v>138879.01100000003</v>
      </c>
      <c r="B73" s="2">
        <v>164.38</v>
      </c>
    </row>
    <row r="74" ht="15.75" customHeight="1">
      <c r="A74" s="2">
        <v>138745.35600000003</v>
      </c>
      <c r="B74" s="2">
        <v>165.94</v>
      </c>
    </row>
    <row r="75" ht="15.75" customHeight="1">
      <c r="A75" s="2">
        <v>138407.66500000004</v>
      </c>
      <c r="B75" s="2">
        <v>166.47</v>
      </c>
    </row>
    <row r="76" ht="15.75" customHeight="1">
      <c r="A76" s="2">
        <v>139097.12800000003</v>
      </c>
      <c r="B76" s="2">
        <v>165.72</v>
      </c>
    </row>
    <row r="77" ht="15.75" customHeight="1">
      <c r="A77" s="2">
        <v>138505.62500000003</v>
      </c>
      <c r="B77" s="2">
        <v>164.02</v>
      </c>
    </row>
    <row r="78" ht="15.75" customHeight="1">
      <c r="A78" s="2">
        <v>139758.57100000003</v>
      </c>
      <c r="B78" s="2">
        <v>162.48</v>
      </c>
    </row>
    <row r="79" ht="15.75" customHeight="1">
      <c r="A79" s="2">
        <v>140904.94700000001</v>
      </c>
      <c r="B79" s="2">
        <v>160.46</v>
      </c>
    </row>
    <row r="80" ht="15.75" customHeight="1">
      <c r="A80" s="2">
        <v>138603.32100000003</v>
      </c>
      <c r="B80" s="2">
        <v>162.54</v>
      </c>
    </row>
    <row r="81" ht="15.75" customHeight="1">
      <c r="A81" s="2">
        <v>137272.52000000002</v>
      </c>
      <c r="B81" s="2">
        <v>164.68</v>
      </c>
    </row>
    <row r="82" ht="15.75" customHeight="1">
      <c r="A82" s="2">
        <v>138803.57300000003</v>
      </c>
      <c r="B82" s="2">
        <v>163.03</v>
      </c>
    </row>
    <row r="83" ht="15.75" customHeight="1">
      <c r="A83" s="2">
        <v>139709.94000000003</v>
      </c>
      <c r="B83" s="2">
        <v>162.2</v>
      </c>
    </row>
    <row r="84" ht="15.75" customHeight="1">
      <c r="A84" s="2">
        <v>139630.61800000005</v>
      </c>
      <c r="B84" s="2">
        <v>164.16</v>
      </c>
    </row>
    <row r="85" ht="15.75" customHeight="1">
      <c r="A85" s="2">
        <v>140107.76400000005</v>
      </c>
      <c r="B85" s="2">
        <v>162.71</v>
      </c>
    </row>
    <row r="86" ht="15.75" customHeight="1">
      <c r="A86" s="2">
        <v>139515.62300000005</v>
      </c>
      <c r="B86" s="2">
        <v>163.12</v>
      </c>
    </row>
    <row r="87" ht="15.75" customHeight="1">
      <c r="A87" s="2">
        <v>134696.75000000006</v>
      </c>
      <c r="B87" s="2">
        <v>166.31</v>
      </c>
    </row>
    <row r="88" ht="15.75" customHeight="1">
      <c r="A88" s="2">
        <v>136718.45100000006</v>
      </c>
      <c r="B88" s="2">
        <v>167.39</v>
      </c>
    </row>
    <row r="89" ht="15.75" customHeight="1">
      <c r="A89" s="2">
        <v>136411.47500000006</v>
      </c>
      <c r="B89" s="2">
        <v>167.89</v>
      </c>
    </row>
    <row r="90" ht="15.75" customHeight="1">
      <c r="A90" s="2">
        <v>136958.55600000007</v>
      </c>
      <c r="B90" s="2">
        <v>170.55</v>
      </c>
    </row>
    <row r="91" ht="15.75" customHeight="1">
      <c r="A91" s="2">
        <v>137174.13900000008</v>
      </c>
      <c r="B91" s="2">
        <v>173.78</v>
      </c>
    </row>
    <row r="92" ht="15.75" customHeight="1">
      <c r="A92" s="2">
        <v>139473.03400000007</v>
      </c>
      <c r="B92" s="2">
        <v>174.05</v>
      </c>
    </row>
    <row r="93" ht="15.75" customHeight="1">
      <c r="A93" s="2">
        <v>139936.47900000008</v>
      </c>
      <c r="B93" s="2">
        <v>172.0</v>
      </c>
    </row>
    <row r="94" ht="15.75" customHeight="1">
      <c r="A94" s="2">
        <v>140454.92800000007</v>
      </c>
      <c r="B94" s="2">
        <v>170.89</v>
      </c>
    </row>
    <row r="95" ht="15.75" customHeight="1">
      <c r="A95" s="2">
        <v>142067.4920000001</v>
      </c>
      <c r="B95" s="2">
        <v>172.24</v>
      </c>
    </row>
    <row r="96" ht="15.75" customHeight="1">
      <c r="A96" s="2">
        <v>143169.8670000001</v>
      </c>
      <c r="B96" s="2">
        <v>171.54</v>
      </c>
    </row>
    <row r="97" ht="15.75" customHeight="1">
      <c r="A97" s="2">
        <v>142163.32700000008</v>
      </c>
      <c r="B97" s="2">
        <v>172.52</v>
      </c>
    </row>
    <row r="98" ht="15.75" customHeight="1">
      <c r="A98" s="2">
        <v>141240.75900000008</v>
      </c>
      <c r="B98" s="2">
        <v>175.09</v>
      </c>
    </row>
    <row r="99" ht="15.75" customHeight="1">
      <c r="A99" s="2">
        <v>141924.12800000008</v>
      </c>
      <c r="B99" s="2">
        <v>174.36</v>
      </c>
    </row>
    <row r="100" ht="15.75" customHeight="1">
      <c r="A100" s="2">
        <v>142114.87600000008</v>
      </c>
      <c r="B100" s="2">
        <v>174.05</v>
      </c>
    </row>
    <row r="101" ht="15.75" customHeight="1">
      <c r="A101" s="2">
        <v>143468.13100000008</v>
      </c>
      <c r="B101" s="2">
        <v>173.95</v>
      </c>
    </row>
    <row r="102" ht="15.75" customHeight="1">
      <c r="A102" s="2">
        <v>144327.5870000001</v>
      </c>
      <c r="B102" s="2">
        <v>174.03</v>
      </c>
    </row>
    <row r="103" ht="15.75" customHeight="1">
      <c r="A103" s="2">
        <v>142735.0350000001</v>
      </c>
      <c r="B103" s="2">
        <v>170.81</v>
      </c>
    </row>
    <row r="104" ht="15.75" customHeight="1">
      <c r="A104" s="2">
        <v>141645.1710000001</v>
      </c>
      <c r="B104" s="2">
        <v>173.42</v>
      </c>
    </row>
    <row r="105" ht="15.75" customHeight="1">
      <c r="A105" s="2">
        <v>141536.1490000001</v>
      </c>
      <c r="B105" s="2">
        <v>170.57</v>
      </c>
    </row>
    <row r="106" ht="15.75" customHeight="1">
      <c r="A106" s="2">
        <v>140940.5110000001</v>
      </c>
      <c r="B106" s="2">
        <v>172.96</v>
      </c>
    </row>
    <row r="107" ht="15.75" customHeight="1">
      <c r="A107" s="2">
        <v>140174.1520000001</v>
      </c>
      <c r="B107" s="2">
        <v>175.23</v>
      </c>
    </row>
    <row r="108" ht="15.75" customHeight="1">
      <c r="A108" s="2">
        <v>142442.3060000001</v>
      </c>
      <c r="B108" s="2">
        <v>176.22</v>
      </c>
    </row>
    <row r="109" ht="15.75" customHeight="1">
      <c r="A109" s="2">
        <v>140640.1570000001</v>
      </c>
      <c r="B109" s="2">
        <v>178.31</v>
      </c>
    </row>
    <row r="110" ht="15.75" customHeight="1">
      <c r="A110" s="2">
        <v>139544.0540000001</v>
      </c>
      <c r="B110" s="2">
        <v>177.76</v>
      </c>
    </row>
    <row r="111" ht="15.75" customHeight="1">
      <c r="A111" s="2">
        <v>139876.8690000001</v>
      </c>
      <c r="B111" s="2">
        <v>179.21</v>
      </c>
    </row>
    <row r="112" ht="15.75" customHeight="1">
      <c r="A112" s="2">
        <v>138833.55200000008</v>
      </c>
      <c r="B112" s="2">
        <v>177.82</v>
      </c>
    </row>
    <row r="113" ht="15.75" customHeight="1">
      <c r="A113" s="2">
        <v>139460.2120000001</v>
      </c>
      <c r="B113" s="2">
        <v>178.05</v>
      </c>
    </row>
    <row r="114" ht="15.75" customHeight="1">
      <c r="A114" s="2">
        <v>140157.73400000008</v>
      </c>
      <c r="B114" s="2">
        <v>176.87</v>
      </c>
    </row>
    <row r="115" ht="15.75" customHeight="1">
      <c r="A115" s="2">
        <v>140143.8390000001</v>
      </c>
      <c r="B115" s="2">
        <v>175.93</v>
      </c>
    </row>
    <row r="116" ht="15.75" customHeight="1">
      <c r="A116" s="2">
        <v>138137.43500000008</v>
      </c>
      <c r="B116" s="2">
        <v>176.8</v>
      </c>
    </row>
    <row r="117" ht="15.75" customHeight="1">
      <c r="A117" s="2">
        <v>140063.74500000008</v>
      </c>
      <c r="B117" s="2">
        <v>175.16</v>
      </c>
    </row>
    <row r="118" ht="15.75" customHeight="1">
      <c r="A118" s="2">
        <v>141985.98700000008</v>
      </c>
      <c r="B118" s="2">
        <v>173.23</v>
      </c>
    </row>
    <row r="119" ht="15.75" customHeight="1">
      <c r="A119" s="2">
        <v>142357.8880000001</v>
      </c>
      <c r="B119" s="2">
        <v>173.47</v>
      </c>
    </row>
    <row r="120" ht="15.75" customHeight="1">
      <c r="A120" s="2">
        <v>142909.7900000001</v>
      </c>
      <c r="B120" s="2">
        <v>172.43</v>
      </c>
    </row>
    <row r="121" ht="15.75" customHeight="1">
      <c r="A121" s="2">
        <v>141415.2430000001</v>
      </c>
      <c r="B121" s="2">
        <v>172.41</v>
      </c>
    </row>
    <row r="122" ht="15.75" customHeight="1">
      <c r="A122" s="2">
        <v>141332.8200000001</v>
      </c>
      <c r="B122" s="2">
        <v>169.6</v>
      </c>
    </row>
    <row r="123" ht="15.75" customHeight="1">
      <c r="A123" s="2">
        <v>141061.8420000001</v>
      </c>
      <c r="B123" s="2">
        <v>169.47</v>
      </c>
    </row>
    <row r="124" ht="15.75" customHeight="1">
      <c r="A124" s="2">
        <v>138142.4420000001</v>
      </c>
      <c r="B124" s="2">
        <v>168.47</v>
      </c>
    </row>
    <row r="125" ht="15.75" customHeight="1">
      <c r="A125" s="2">
        <v>137900.12800000008</v>
      </c>
      <c r="B125" s="2">
        <v>170.58</v>
      </c>
    </row>
    <row r="126" ht="15.75" customHeight="1">
      <c r="A126" s="2">
        <v>138008.50100000008</v>
      </c>
      <c r="B126" s="2">
        <v>170.56</v>
      </c>
    </row>
    <row r="127" ht="15.75" customHeight="1">
      <c r="A127" s="2">
        <v>136245.99900000007</v>
      </c>
      <c r="B127" s="2">
        <v>170.97</v>
      </c>
    </row>
    <row r="128" ht="15.75" customHeight="1">
      <c r="A128" s="2">
        <v>136490.79300000006</v>
      </c>
      <c r="B128" s="2">
        <v>169.76</v>
      </c>
    </row>
    <row r="129" ht="15.75" customHeight="1">
      <c r="A129" s="2">
        <v>137302.72700000007</v>
      </c>
      <c r="B129" s="2">
        <v>171.06</v>
      </c>
    </row>
    <row r="130" ht="15.75" customHeight="1">
      <c r="A130" s="2">
        <v>136087.70700000008</v>
      </c>
      <c r="B130" s="2">
        <v>172.81</v>
      </c>
    </row>
    <row r="131" ht="15.75" customHeight="1">
      <c r="A131" s="2">
        <v>135867.4130000001</v>
      </c>
      <c r="B131" s="2">
        <v>175.45</v>
      </c>
    </row>
    <row r="132" ht="15.75" customHeight="1">
      <c r="A132" s="2">
        <v>137117.8360000001</v>
      </c>
      <c r="B132" s="2">
        <v>176.69</v>
      </c>
    </row>
    <row r="133" ht="15.75" customHeight="1">
      <c r="A133" s="2">
        <v>135932.7690000001</v>
      </c>
      <c r="B133" s="2">
        <v>178.03</v>
      </c>
    </row>
    <row r="134" ht="15.75" customHeight="1">
      <c r="A134" s="2">
        <v>138230.7440000001</v>
      </c>
      <c r="B134" s="2">
        <v>181.51</v>
      </c>
    </row>
    <row r="135" ht="15.75" customHeight="1">
      <c r="A135" s="2">
        <v>136945.9320000001</v>
      </c>
      <c r="B135" s="2">
        <v>181.96</v>
      </c>
    </row>
    <row r="136" ht="15.75" customHeight="1">
      <c r="A136" s="2">
        <v>135561.8800000001</v>
      </c>
      <c r="B136" s="2">
        <v>182.32</v>
      </c>
    </row>
    <row r="137" ht="15.75" customHeight="1">
      <c r="A137" s="2">
        <v>136344.0100000001</v>
      </c>
      <c r="B137" s="2">
        <v>182.69</v>
      </c>
    </row>
    <row r="138" ht="15.75" customHeight="1">
      <c r="A138" s="2">
        <v>136301.9440000001</v>
      </c>
      <c r="B138" s="2">
        <v>184.49</v>
      </c>
    </row>
    <row r="139" ht="15.75" customHeight="1">
      <c r="A139" s="2">
        <v>135627.4310000001</v>
      </c>
      <c r="B139" s="2">
        <v>182.35</v>
      </c>
    </row>
    <row r="140" ht="15.75" customHeight="1">
      <c r="A140" s="2">
        <v>136453.3350000001</v>
      </c>
      <c r="B140" s="2">
        <v>185.42</v>
      </c>
    </row>
    <row r="141" ht="15.75" customHeight="1">
      <c r="A141" s="2">
        <v>135138.6910000001</v>
      </c>
      <c r="B141" s="2">
        <v>186.12</v>
      </c>
    </row>
    <row r="142" ht="15.75" customHeight="1">
      <c r="A142" s="2">
        <v>136119.4760000001</v>
      </c>
      <c r="B142" s="2">
        <v>185.63</v>
      </c>
    </row>
    <row r="143" ht="15.75" customHeight="1">
      <c r="A143" s="2">
        <v>138217.19800000012</v>
      </c>
      <c r="B143" s="2">
        <v>187.02</v>
      </c>
    </row>
    <row r="144" ht="15.75" customHeight="1">
      <c r="A144" s="2">
        <v>139211.65900000013</v>
      </c>
      <c r="B144" s="2">
        <v>185.72</v>
      </c>
    </row>
    <row r="145" ht="15.75" customHeight="1">
      <c r="A145" s="2">
        <v>138418.49600000013</v>
      </c>
      <c r="B145" s="2">
        <v>176.6</v>
      </c>
    </row>
    <row r="146" ht="15.75" customHeight="1">
      <c r="A146" s="2">
        <v>139572.30500000014</v>
      </c>
      <c r="B146" s="2">
        <v>170.81</v>
      </c>
    </row>
    <row r="147" ht="15.75" customHeight="1">
      <c r="A147" s="2">
        <v>140817.52200000014</v>
      </c>
      <c r="B147" s="2">
        <v>171.12</v>
      </c>
    </row>
    <row r="148" ht="15.75" customHeight="1">
      <c r="A148" s="2">
        <v>142785.89900000015</v>
      </c>
      <c r="B148" s="2">
        <v>171.15</v>
      </c>
    </row>
    <row r="149" ht="15.75" customHeight="1">
      <c r="A149" s="2">
        <v>139794.29200000016</v>
      </c>
      <c r="B149" s="2">
        <v>171.89</v>
      </c>
    </row>
    <row r="150" ht="15.75" customHeight="1">
      <c r="A150" s="2">
        <v>136223.06700000016</v>
      </c>
      <c r="B150" s="2">
        <v>172.68</v>
      </c>
    </row>
    <row r="151" ht="15.75" customHeight="1">
      <c r="A151" s="2">
        <v>135911.04800000016</v>
      </c>
      <c r="B151" s="2">
        <v>171.57</v>
      </c>
    </row>
    <row r="152" ht="15.75" customHeight="1">
      <c r="A152" s="2">
        <v>135612.13300000015</v>
      </c>
      <c r="B152" s="2">
        <v>173.25</v>
      </c>
    </row>
    <row r="153" ht="15.75" customHeight="1">
      <c r="A153" s="2">
        <v>136440.03700000016</v>
      </c>
      <c r="B153" s="2">
        <v>172.6</v>
      </c>
    </row>
    <row r="154" ht="15.75" customHeight="1">
      <c r="A154" s="2">
        <v>140550.04500000016</v>
      </c>
      <c r="B154" s="2">
        <v>172.04</v>
      </c>
    </row>
    <row r="155" ht="15.75" customHeight="1">
      <c r="A155" s="2">
        <v>141177.22000000015</v>
      </c>
      <c r="B155" s="2">
        <v>170.99</v>
      </c>
    </row>
    <row r="156" ht="15.75" customHeight="1">
      <c r="A156" s="2">
        <v>139945.55900000015</v>
      </c>
      <c r="B156" s="2">
        <v>169.37</v>
      </c>
    </row>
    <row r="157" ht="15.75" customHeight="1">
      <c r="A157" s="2">
        <v>138902.11300000016</v>
      </c>
      <c r="B157" s="2">
        <v>170.92</v>
      </c>
    </row>
    <row r="158" ht="15.75" customHeight="1">
      <c r="A158" s="2">
        <v>137568.09500000015</v>
      </c>
      <c r="B158" s="2">
        <v>169.47</v>
      </c>
    </row>
    <row r="159" ht="15.75" customHeight="1">
      <c r="A159" s="2">
        <v>137483.57500000016</v>
      </c>
      <c r="B159" s="2">
        <v>171.57</v>
      </c>
    </row>
    <row r="160" ht="15.75" customHeight="1">
      <c r="A160" s="2">
        <v>139131.01500000016</v>
      </c>
      <c r="B160" s="2">
        <v>171.5</v>
      </c>
    </row>
    <row r="161" ht="15.75" customHeight="1">
      <c r="A161" s="2">
        <v>137677.49700000015</v>
      </c>
      <c r="B161" s="2">
        <v>171.22</v>
      </c>
    </row>
    <row r="162" ht="15.75" customHeight="1">
      <c r="A162" s="2">
        <v>138334.61500000014</v>
      </c>
      <c r="B162" s="2">
        <v>171.91</v>
      </c>
    </row>
    <row r="163" ht="15.75" customHeight="1">
      <c r="A163" s="2">
        <v>138735.43800000014</v>
      </c>
      <c r="B163" s="2">
        <v>171.82</v>
      </c>
    </row>
    <row r="164" ht="15.75" customHeight="1">
      <c r="A164" s="2">
        <v>137347.38600000014</v>
      </c>
      <c r="B164" s="2">
        <v>171.31</v>
      </c>
    </row>
    <row r="165" ht="15.75" customHeight="1">
      <c r="A165" s="2">
        <v>136904.50500000015</v>
      </c>
      <c r="B165" s="2">
        <v>173.2</v>
      </c>
    </row>
    <row r="166" ht="15.75" customHeight="1">
      <c r="A166" s="2">
        <v>135768.90100000016</v>
      </c>
      <c r="B166" s="2">
        <v>175.39</v>
      </c>
    </row>
    <row r="167" ht="15.75" customHeight="1">
      <c r="A167" s="2">
        <v>138028.75300000017</v>
      </c>
      <c r="B167" s="2">
        <v>176.27</v>
      </c>
    </row>
    <row r="168" ht="15.75" customHeight="1">
      <c r="A168" s="2">
        <v>139666.14400000017</v>
      </c>
      <c r="B168" s="2">
        <v>176.32</v>
      </c>
    </row>
    <row r="169" ht="15.75" customHeight="1">
      <c r="A169" s="2">
        <v>140161.65000000017</v>
      </c>
      <c r="B169" s="2">
        <v>176.75</v>
      </c>
    </row>
    <row r="170" ht="15.75" customHeight="1">
      <c r="A170" s="2">
        <v>135459.86700000017</v>
      </c>
      <c r="B170" s="2">
        <v>178.02</v>
      </c>
    </row>
    <row r="171" ht="15.75" customHeight="1">
      <c r="A171" s="2">
        <v>134617.99300000016</v>
      </c>
      <c r="B171" s="2">
        <v>178.13</v>
      </c>
    </row>
    <row r="172" ht="15.75" customHeight="1">
      <c r="A172" s="2">
        <v>130531.15400000016</v>
      </c>
      <c r="B172" s="2">
        <v>176.1</v>
      </c>
    </row>
    <row r="173" ht="15.75" customHeight="1">
      <c r="A173" s="2">
        <v>133667.23200000016</v>
      </c>
      <c r="B173" s="2">
        <v>176.65</v>
      </c>
    </row>
    <row r="174" ht="15.75" customHeight="1">
      <c r="A174" s="2">
        <v>133091.08700000017</v>
      </c>
      <c r="B174" s="2">
        <v>176.8</v>
      </c>
    </row>
    <row r="175" ht="15.75" customHeight="1">
      <c r="A175" s="2">
        <v>132013.11600000018</v>
      </c>
      <c r="B175" s="2">
        <v>177.16</v>
      </c>
    </row>
    <row r="176" ht="15.75" customHeight="1">
      <c r="A176" s="2">
        <v>133150.72000000018</v>
      </c>
      <c r="B176" s="2">
        <v>177.72</v>
      </c>
    </row>
    <row r="177" ht="15.75" customHeight="1">
      <c r="A177" s="2">
        <v>132138.90000000017</v>
      </c>
      <c r="B177" s="2">
        <v>178.9</v>
      </c>
    </row>
    <row r="178" ht="15.75" customHeight="1">
      <c r="A178" s="2">
        <v>131574.96900000016</v>
      </c>
      <c r="B178" s="2">
        <v>179.26</v>
      </c>
    </row>
    <row r="179" ht="15.75" customHeight="1">
      <c r="A179" s="2">
        <v>130920.68700000015</v>
      </c>
      <c r="B179" s="2">
        <v>181.55</v>
      </c>
    </row>
    <row r="180" ht="15.75" customHeight="1">
      <c r="A180" s="2">
        <v>131909.79200000016</v>
      </c>
      <c r="B180" s="2">
        <v>176.91</v>
      </c>
    </row>
    <row r="181" ht="15.75" customHeight="1">
      <c r="A181" s="2">
        <v>135815.41200000016</v>
      </c>
      <c r="B181" s="2">
        <v>177.85</v>
      </c>
    </row>
    <row r="182" ht="15.75" customHeight="1">
      <c r="A182" s="2">
        <v>134841.02700000015</v>
      </c>
      <c r="B182" s="2">
        <v>177.8</v>
      </c>
    </row>
    <row r="183" ht="15.75" customHeight="1">
      <c r="A183" s="2">
        <v>140243.23600000015</v>
      </c>
      <c r="B183" s="2">
        <v>178.75</v>
      </c>
    </row>
    <row r="184" ht="15.75" customHeight="1">
      <c r="A184" s="2">
        <v>142767.40600000016</v>
      </c>
      <c r="B184" s="2">
        <v>174.59</v>
      </c>
    </row>
    <row r="185" ht="15.75" customHeight="1">
      <c r="A185" s="2">
        <v>140270.10200000016</v>
      </c>
      <c r="B185" s="2">
        <v>175.55</v>
      </c>
    </row>
    <row r="186" ht="15.75" customHeight="1">
      <c r="A186" s="2">
        <v>140211.89100000015</v>
      </c>
      <c r="B186" s="2">
        <v>172.91</v>
      </c>
    </row>
    <row r="187" ht="15.75" customHeight="1">
      <c r="A187" s="2">
        <v>139383.40900000016</v>
      </c>
      <c r="B187" s="2">
        <v>172.81</v>
      </c>
    </row>
    <row r="188" ht="15.75" customHeight="1">
      <c r="A188" s="2">
        <v>140614.79800000016</v>
      </c>
      <c r="B188" s="2">
        <v>173.46</v>
      </c>
    </row>
    <row r="189" ht="15.75" customHeight="1">
      <c r="A189" s="2">
        <v>140571.20900000015</v>
      </c>
      <c r="B189" s="2">
        <v>167.2</v>
      </c>
    </row>
    <row r="190" ht="15.75" customHeight="1">
      <c r="A190" s="2">
        <v>139626.76800000016</v>
      </c>
      <c r="B190" s="2">
        <v>169.56</v>
      </c>
    </row>
    <row r="191" ht="15.75" customHeight="1">
      <c r="A191" s="2">
        <v>140574.63000000015</v>
      </c>
      <c r="B191" s="2">
        <v>166.58</v>
      </c>
    </row>
    <row r="192" ht="15.75" customHeight="1">
      <c r="A192" s="2">
        <v>141143.13500000015</v>
      </c>
      <c r="B192" s="2">
        <v>166.24</v>
      </c>
    </row>
    <row r="193" ht="15.75" customHeight="1">
      <c r="A193" s="2">
        <v>140676.33200000014</v>
      </c>
      <c r="B193" s="2">
        <v>163.04</v>
      </c>
    </row>
    <row r="194" ht="15.75" customHeight="1">
      <c r="A194" s="2">
        <v>143425.98300000015</v>
      </c>
      <c r="B194" s="2">
        <v>161.36</v>
      </c>
    </row>
    <row r="195" ht="15.75" customHeight="1">
      <c r="A195" s="2">
        <v>141468.68200000015</v>
      </c>
      <c r="B195" s="2">
        <v>161.65</v>
      </c>
    </row>
    <row r="196" ht="15.75" customHeight="1">
      <c r="A196" s="2">
        <v>142921.69100000014</v>
      </c>
      <c r="B196" s="2">
        <v>161.65</v>
      </c>
    </row>
    <row r="197" ht="15.75" customHeight="1">
      <c r="A197" s="2">
        <v>143855.73600000015</v>
      </c>
      <c r="B197" s="2">
        <v>156.04</v>
      </c>
    </row>
    <row r="198" ht="15.75" customHeight="1">
      <c r="A198" s="2">
        <v>146329.62200000015</v>
      </c>
      <c r="B198" s="2">
        <v>153.31</v>
      </c>
    </row>
    <row r="199" ht="15.75" customHeight="1">
      <c r="A199" s="2">
        <v>139713.92400000014</v>
      </c>
      <c r="B199" s="2">
        <v>155.93</v>
      </c>
    </row>
    <row r="200" ht="15.75" customHeight="1">
      <c r="A200" s="2">
        <v>137283.87100000016</v>
      </c>
      <c r="B200" s="2">
        <v>156.46</v>
      </c>
    </row>
    <row r="201" ht="15.75" customHeight="1">
      <c r="A201" s="2">
        <v>133838.65300000017</v>
      </c>
      <c r="B201" s="2">
        <v>159.69</v>
      </c>
    </row>
    <row r="202" ht="15.75" customHeight="1">
      <c r="A202" s="2">
        <v>131581.26800000016</v>
      </c>
      <c r="B202" s="2">
        <v>161.83</v>
      </c>
    </row>
    <row r="203" ht="15.75" customHeight="1">
      <c r="A203" s="2">
        <v>134875.50800000015</v>
      </c>
      <c r="B203" s="2">
        <v>158.27</v>
      </c>
    </row>
    <row r="204" ht="15.75" customHeight="1">
      <c r="A204" s="2">
        <v>136036.19900000014</v>
      </c>
      <c r="B204" s="2">
        <v>159.77</v>
      </c>
    </row>
    <row r="205" ht="15.75" customHeight="1">
      <c r="A205" s="2">
        <v>135345.54800000013</v>
      </c>
      <c r="B205" s="2">
        <v>159.44</v>
      </c>
    </row>
    <row r="206" ht="15.75" customHeight="1">
      <c r="A206" s="2">
        <v>135909.46400000012</v>
      </c>
      <c r="B206" s="2">
        <v>157.23</v>
      </c>
    </row>
    <row r="207" ht="15.75" customHeight="1">
      <c r="A207" s="2">
        <v>134869.8620000001</v>
      </c>
      <c r="B207" s="2">
        <v>154.02</v>
      </c>
    </row>
    <row r="208" ht="15.75" customHeight="1">
      <c r="A208" s="2">
        <v>136805.40200000012</v>
      </c>
      <c r="B208" s="2">
        <v>155.07</v>
      </c>
    </row>
    <row r="209" ht="15.75" customHeight="1">
      <c r="A209" s="2">
        <v>135009.4030000001</v>
      </c>
      <c r="B209" s="2">
        <v>141.63</v>
      </c>
    </row>
    <row r="210" ht="15.75" customHeight="1">
      <c r="A210" s="2">
        <v>131147.8290000001</v>
      </c>
      <c r="B210" s="2">
        <v>141.26</v>
      </c>
    </row>
    <row r="211" ht="15.75" customHeight="1">
      <c r="A211" s="2">
        <v>135603.74100000013</v>
      </c>
      <c r="B211" s="2">
        <v>141.14</v>
      </c>
    </row>
    <row r="212" ht="15.75" customHeight="1">
      <c r="A212" s="2">
        <v>137665.90400000013</v>
      </c>
      <c r="B212" s="2">
        <v>145.48</v>
      </c>
    </row>
    <row r="213" ht="15.75" customHeight="1">
      <c r="A213" s="2">
        <v>136204.00000000012</v>
      </c>
      <c r="B213" s="2">
        <v>149.94</v>
      </c>
    </row>
    <row r="214" ht="15.75" customHeight="1">
      <c r="A214" s="2">
        <v>133577.58400000012</v>
      </c>
      <c r="B214" s="2">
        <v>149.46</v>
      </c>
    </row>
    <row r="215" ht="15.75" customHeight="1">
      <c r="A215" s="2">
        <v>133931.03200000012</v>
      </c>
      <c r="B215" s="2">
        <v>150.99</v>
      </c>
    </row>
    <row r="216" ht="15.75" customHeight="1">
      <c r="A216" s="2">
        <v>134259.12400000013</v>
      </c>
      <c r="B216" s="2">
        <v>150.63</v>
      </c>
    </row>
    <row r="217" ht="15.75" customHeight="1">
      <c r="A217" s="2">
        <v>135318.40500000012</v>
      </c>
      <c r="B217" s="2">
        <v>153.45</v>
      </c>
    </row>
    <row r="218" ht="15.75" customHeight="1">
      <c r="A218" s="2">
        <v>137495.88300000012</v>
      </c>
      <c r="B218" s="2">
        <v>155.34</v>
      </c>
    </row>
    <row r="219" ht="15.75" customHeight="1">
      <c r="A219" s="2">
        <v>136991.1500000001</v>
      </c>
      <c r="B219" s="2">
        <v>153.5</v>
      </c>
    </row>
    <row r="220" ht="15.75" customHeight="1">
      <c r="A220" s="2">
        <v>135435.0280000001</v>
      </c>
      <c r="B220" s="2">
        <v>150.07</v>
      </c>
    </row>
    <row r="221" ht="15.75" customHeight="1">
      <c r="A221" s="2">
        <v>135176.2240000001</v>
      </c>
      <c r="B221" s="2">
        <v>148.06</v>
      </c>
    </row>
    <row r="222" ht="15.75" customHeight="1">
      <c r="A222" s="2">
        <v>135502.6620000001</v>
      </c>
      <c r="B222" s="2">
        <v>146.36</v>
      </c>
    </row>
    <row r="223" ht="15.75" customHeight="1">
      <c r="A223" s="2">
        <v>136663.8720000001</v>
      </c>
      <c r="B223" s="2">
        <v>147.46</v>
      </c>
    </row>
    <row r="224" ht="15.75" customHeight="1">
      <c r="A224" s="2">
        <v>137100.6540000001</v>
      </c>
      <c r="B224" s="2">
        <v>147.25</v>
      </c>
    </row>
    <row r="225" ht="15.75" customHeight="1">
      <c r="A225" s="2">
        <v>135664.1990000001</v>
      </c>
      <c r="B225" s="2">
        <v>148.19</v>
      </c>
    </row>
    <row r="226" ht="15.75" customHeight="1">
      <c r="A226" s="2">
        <v>136363.8090000001</v>
      </c>
      <c r="B226" s="2">
        <v>145.85</v>
      </c>
    </row>
    <row r="227" ht="15.75" customHeight="1">
      <c r="A227" s="2">
        <v>138543.7240000001</v>
      </c>
      <c r="B227" s="2">
        <v>150.76</v>
      </c>
    </row>
    <row r="228" ht="15.75" customHeight="1">
      <c r="A228" s="2">
        <v>137350.9780000001</v>
      </c>
      <c r="B228" s="2">
        <v>150.19</v>
      </c>
    </row>
    <row r="229" ht="15.75" customHeight="1">
      <c r="A229" s="2">
        <v>135836.80500000008</v>
      </c>
      <c r="B229" s="2">
        <v>153.92</v>
      </c>
    </row>
    <row r="230" ht="15.75" customHeight="1">
      <c r="A230" s="2">
        <v>135181.57800000007</v>
      </c>
      <c r="B230" s="2">
        <v>152.71</v>
      </c>
    </row>
    <row r="231" ht="15.75" customHeight="1">
      <c r="A231" s="2">
        <v>136952.42700000005</v>
      </c>
      <c r="B231" s="2">
        <v>158.71</v>
      </c>
    </row>
    <row r="232" ht="15.75" customHeight="1">
      <c r="A232" s="2">
        <v>140987.07000000007</v>
      </c>
      <c r="B232" s="2">
        <v>156.64</v>
      </c>
    </row>
    <row r="233" ht="15.75" customHeight="1">
      <c r="A233" s="2">
        <v>143479.83300000007</v>
      </c>
      <c r="B233" s="2">
        <v>159.07</v>
      </c>
    </row>
    <row r="234" ht="15.75" customHeight="1">
      <c r="A234" s="2">
        <v>139930.54000000007</v>
      </c>
      <c r="B234" s="2">
        <v>158.2</v>
      </c>
    </row>
    <row r="235" ht="15.75" customHeight="1">
      <c r="A235" s="2">
        <v>140209.75800000006</v>
      </c>
      <c r="B235" s="2">
        <v>152.45</v>
      </c>
    </row>
    <row r="236" ht="15.75" customHeight="1">
      <c r="A236" s="2">
        <v>136561.63600000006</v>
      </c>
      <c r="B236" s="2">
        <v>149.84</v>
      </c>
    </row>
    <row r="237" ht="15.75" customHeight="1">
      <c r="A237" s="2">
        <v>133471.22200000007</v>
      </c>
      <c r="B237" s="2">
        <v>145.78</v>
      </c>
    </row>
    <row r="238" ht="15.75" customHeight="1">
      <c r="A238" s="2">
        <v>135053.30100000006</v>
      </c>
      <c r="B238" s="2">
        <v>145.75</v>
      </c>
    </row>
    <row r="239" ht="15.75" customHeight="1">
      <c r="A239" s="2">
        <v>135185.37300000005</v>
      </c>
      <c r="B239" s="2">
        <v>145.41</v>
      </c>
    </row>
    <row r="240" ht="15.75" customHeight="1">
      <c r="A240" s="2">
        <v>135911.54400000005</v>
      </c>
      <c r="B240" s="2">
        <v>148.43</v>
      </c>
    </row>
    <row r="241" ht="15.75" customHeight="1">
      <c r="A241" s="2">
        <v>137982.35400000005</v>
      </c>
      <c r="B241" s="2">
        <v>148.95</v>
      </c>
    </row>
    <row r="242" ht="15.75" customHeight="1">
      <c r="A242" s="2">
        <v>136269.98700000005</v>
      </c>
      <c r="B242" s="2">
        <v>145.52</v>
      </c>
    </row>
    <row r="243" ht="15.75" customHeight="1">
      <c r="A243" s="2">
        <v>137728.62600000005</v>
      </c>
      <c r="B243" s="2">
        <v>141.39</v>
      </c>
    </row>
    <row r="244" ht="15.75" customHeight="1">
      <c r="A244" s="2">
        <v>139858.72900000005</v>
      </c>
      <c r="B244" s="2">
        <v>142.2</v>
      </c>
    </row>
    <row r="245" ht="15.75" customHeight="1">
      <c r="A245" s="2">
        <v>139616.34700000004</v>
      </c>
      <c r="B245" s="2">
        <v>139.5</v>
      </c>
    </row>
    <row r="246" ht="15.75" customHeight="1">
      <c r="A246" s="2">
        <v>138058.56600000005</v>
      </c>
      <c r="B246" s="2">
        <v>136.67</v>
      </c>
    </row>
    <row r="247" ht="15.75" customHeight="1">
      <c r="A247" s="2">
        <v>137465.00000000006</v>
      </c>
      <c r="B247" s="2">
        <v>132.58</v>
      </c>
    </row>
    <row r="248" ht="15.75" customHeight="1">
      <c r="A248" s="2">
        <v>144448.75200000007</v>
      </c>
      <c r="B248" s="2">
        <v>129.35</v>
      </c>
    </row>
    <row r="249" ht="15.75" customHeight="1">
      <c r="A249" s="2">
        <v>147307.37300000008</v>
      </c>
      <c r="B249" s="2">
        <v>136.65</v>
      </c>
    </row>
    <row r="250" ht="15.75" customHeight="1">
      <c r="A250" s="2">
        <v>146434.3230000001</v>
      </c>
      <c r="B250" s="2">
        <v>139.95</v>
      </c>
    </row>
    <row r="251" ht="15.75" customHeight="1">
      <c r="A251" s="2">
        <v>145181.64200000008</v>
      </c>
      <c r="B251" s="2">
        <v>139.35</v>
      </c>
    </row>
    <row r="252" ht="15.75" customHeight="1">
      <c r="A252" s="2">
        <v>142282.5350000001</v>
      </c>
      <c r="B252" s="2">
        <v>140.04</v>
      </c>
    </row>
    <row r="253" ht="15.75" customHeight="1">
      <c r="A253" s="2">
        <v>138996.0830000001</v>
      </c>
      <c r="B253" s="2">
        <v>140.85</v>
      </c>
    </row>
    <row r="254" ht="15.75" customHeight="1">
      <c r="A254" s="2">
        <v>137644.7840000001</v>
      </c>
      <c r="B254" s="2">
        <v>136.18</v>
      </c>
    </row>
    <row r="255" ht="15.75" customHeight="1">
      <c r="A255" s="2">
        <v>136643.92400000012</v>
      </c>
      <c r="B255" s="2">
        <v>143.28</v>
      </c>
    </row>
    <row r="256" ht="15.75" customHeight="1">
      <c r="A256" s="2">
        <v>138739.53800000012</v>
      </c>
      <c r="B256" s="2">
        <v>143.81</v>
      </c>
    </row>
    <row r="257" ht="15.75" customHeight="1">
      <c r="A257" s="2">
        <v>137328.4410000001</v>
      </c>
      <c r="B257" s="2">
        <v>145.9</v>
      </c>
    </row>
    <row r="258" ht="15.75" customHeight="1">
      <c r="A258" s="2">
        <v>137816.2040000001</v>
      </c>
      <c r="B258" s="2">
        <v>146.39</v>
      </c>
    </row>
    <row r="259" ht="15.75" customHeight="1">
      <c r="A259" s="2">
        <v>135830.7640000001</v>
      </c>
      <c r="B259" s="2">
        <v>149.04</v>
      </c>
    </row>
    <row r="260" ht="15.75" customHeight="1">
      <c r="A260" s="2">
        <v>138032.3590000001</v>
      </c>
      <c r="B260" s="2">
        <v>148.97</v>
      </c>
    </row>
    <row r="261" ht="15.75" customHeight="1">
      <c r="A261" s="2">
        <v>136750.4490000001</v>
      </c>
      <c r="B261" s="2">
        <v>149.22</v>
      </c>
    </row>
    <row r="262" ht="15.75" customHeight="1">
      <c r="A262" s="2">
        <v>135900.22800000012</v>
      </c>
      <c r="B262" s="2">
        <v>153.23</v>
      </c>
    </row>
    <row r="263" ht="15.75" customHeight="1">
      <c r="A263" s="2">
        <v>135001.8290000001</v>
      </c>
      <c r="B263" s="2">
        <v>155.4</v>
      </c>
    </row>
    <row r="264" ht="15.75" customHeight="1">
      <c r="A264" s="2">
        <v>134244.9580000001</v>
      </c>
      <c r="B264" s="2">
        <v>157.86</v>
      </c>
    </row>
    <row r="265" ht="15.75" customHeight="1">
      <c r="A265" s="2">
        <v>130852.3400000001</v>
      </c>
      <c r="B265" s="2">
        <v>159.4</v>
      </c>
    </row>
    <row r="266" ht="15.75" customHeight="1">
      <c r="A266" s="2">
        <v>132078.0670000001</v>
      </c>
      <c r="B266" s="2">
        <v>155.48</v>
      </c>
    </row>
    <row r="267" ht="15.75" customHeight="1">
      <c r="A267" s="2">
        <v>133496.6690000001</v>
      </c>
      <c r="B267" s="2">
        <v>154.81</v>
      </c>
    </row>
    <row r="268" ht="15.75" customHeight="1">
      <c r="A268" s="2">
        <v>134220.69500000012</v>
      </c>
      <c r="B268" s="2">
        <v>154.12</v>
      </c>
    </row>
    <row r="269" ht="15.75" customHeight="1">
      <c r="A269" s="2">
        <v>134260.24300000013</v>
      </c>
      <c r="B269" s="2">
        <v>156.53</v>
      </c>
    </row>
    <row r="270" ht="15.75" customHeight="1">
      <c r="A270" s="2">
        <v>131840.60200000013</v>
      </c>
      <c r="B270" s="2">
        <v>155.88</v>
      </c>
    </row>
    <row r="271" ht="15.75" customHeight="1">
      <c r="A271" s="2">
        <v>129492.69700000013</v>
      </c>
      <c r="B271" s="2">
        <v>155.14</v>
      </c>
    </row>
    <row r="272" ht="15.75" customHeight="1">
      <c r="A272" s="2">
        <v>131731.83800000013</v>
      </c>
      <c r="B272" s="2">
        <v>156.47</v>
      </c>
    </row>
    <row r="273" ht="15.75" customHeight="1">
      <c r="A273" s="2">
        <v>130260.32900000013</v>
      </c>
      <c r="B273" s="2">
        <v>158.51</v>
      </c>
    </row>
    <row r="274" ht="15.75" customHeight="1">
      <c r="A274" s="2">
        <v>130746.15000000013</v>
      </c>
      <c r="B274" s="2">
        <v>160.2</v>
      </c>
    </row>
    <row r="275" ht="15.75" customHeight="1">
      <c r="A275" s="2">
        <v>130016.67200000012</v>
      </c>
      <c r="B275" s="2">
        <v>160.67</v>
      </c>
    </row>
    <row r="276" ht="15.75" customHeight="1">
      <c r="A276" s="2">
        <v>130927.89900000012</v>
      </c>
      <c r="B276" s="2">
        <v>162.77</v>
      </c>
    </row>
    <row r="277" ht="15.75" customHeight="1">
      <c r="A277" s="2">
        <v>130750.26000000013</v>
      </c>
      <c r="B277" s="2">
        <v>161.7</v>
      </c>
    </row>
    <row r="278" ht="15.75" customHeight="1">
      <c r="A278" s="2">
        <v>130423.01000000013</v>
      </c>
      <c r="B278" s="2">
        <v>160.76</v>
      </c>
    </row>
    <row r="279" ht="15.75" customHeight="1">
      <c r="A279" s="2">
        <v>130220.36000000013</v>
      </c>
      <c r="B279" s="2">
        <v>161.03</v>
      </c>
    </row>
    <row r="280" ht="15.75" customHeight="1">
      <c r="A280" s="2">
        <v>130220.36000000013</v>
      </c>
      <c r="B280" s="2">
        <v>161.8</v>
      </c>
    </row>
    <row r="281" ht="15.75" customHeight="1">
      <c r="A281" s="2">
        <v>131072.94200000013</v>
      </c>
      <c r="B281" s="2">
        <v>163.15</v>
      </c>
    </row>
    <row r="282" ht="15.75" customHeight="1">
      <c r="A282" s="2">
        <v>132005.08900000012</v>
      </c>
      <c r="B282" s="2">
        <v>164.61</v>
      </c>
    </row>
    <row r="283" ht="15.75" customHeight="1">
      <c r="A283" s="2">
        <v>132266.34800000011</v>
      </c>
      <c r="B283" s="2">
        <v>163.73</v>
      </c>
    </row>
    <row r="284" ht="15.75" customHeight="1">
      <c r="A284" s="2">
        <v>130043.89800000012</v>
      </c>
      <c r="B284" s="2">
        <v>169.26</v>
      </c>
    </row>
    <row r="285" ht="15.75" customHeight="1">
      <c r="A285" s="2">
        <v>129613.97100000012</v>
      </c>
      <c r="B285" s="2">
        <v>167.96</v>
      </c>
    </row>
    <row r="286" ht="15.75" customHeight="1">
      <c r="A286" s="2">
        <v>131336.37100000013</v>
      </c>
      <c r="B286" s="2">
        <v>169.46</v>
      </c>
    </row>
    <row r="287" ht="15.75" customHeight="1">
      <c r="A287" s="2">
        <v>130042.03000000013</v>
      </c>
      <c r="B287" s="2">
        <v>170.6</v>
      </c>
    </row>
    <row r="288" ht="15.75" customHeight="1">
      <c r="A288" s="2">
        <v>130749.39200000012</v>
      </c>
      <c r="B288" s="2">
        <v>172.7</v>
      </c>
    </row>
    <row r="289" ht="15.75" customHeight="1">
      <c r="A289" s="2">
        <v>131098.36100000012</v>
      </c>
      <c r="B289" s="2">
        <v>172.5</v>
      </c>
    </row>
    <row r="290" ht="15.75" customHeight="1">
      <c r="A290" s="2">
        <v>134313.2640000001</v>
      </c>
      <c r="B290" s="2">
        <v>172.49</v>
      </c>
    </row>
    <row r="291" ht="15.75" customHeight="1">
      <c r="A291" s="2">
        <v>133293.67400000012</v>
      </c>
      <c r="B291" s="2">
        <v>173.6</v>
      </c>
    </row>
    <row r="292" ht="15.75" customHeight="1">
      <c r="A292" s="2">
        <v>132805.01900000012</v>
      </c>
      <c r="B292" s="2">
        <v>173.12</v>
      </c>
    </row>
    <row r="293" ht="15.75" customHeight="1">
      <c r="A293" s="2">
        <v>133835.56800000012</v>
      </c>
      <c r="B293" s="2">
        <v>175.67</v>
      </c>
    </row>
    <row r="294" ht="15.75" customHeight="1">
      <c r="A294" s="2">
        <v>133611.2050000001</v>
      </c>
      <c r="B294" s="2">
        <v>172.24</v>
      </c>
    </row>
    <row r="295" ht="15.75" customHeight="1">
      <c r="A295" s="2">
        <v>135077.9250000001</v>
      </c>
      <c r="B295" s="2">
        <v>171.06</v>
      </c>
    </row>
    <row r="296" ht="15.75" customHeight="1">
      <c r="A296" s="2">
        <v>133277.9290000001</v>
      </c>
      <c r="B296" s="2">
        <v>170.15</v>
      </c>
    </row>
    <row r="297" ht="15.75" customHeight="1">
      <c r="A297" s="2">
        <v>130727.0700000001</v>
      </c>
      <c r="B297" s="2">
        <v>169.36</v>
      </c>
    </row>
    <row r="298" ht="15.75" customHeight="1">
      <c r="A298" s="2">
        <v>128994.07600000009</v>
      </c>
      <c r="B298" s="2">
        <v>169.94</v>
      </c>
    </row>
    <row r="299" ht="15.75" customHeight="1">
      <c r="A299" s="2">
        <v>127786.19600000008</v>
      </c>
      <c r="B299" s="2">
        <v>171.54</v>
      </c>
    </row>
    <row r="300" ht="15.75" customHeight="1">
      <c r="A300" s="2">
        <v>127688.71000000008</v>
      </c>
      <c r="B300" s="2">
        <v>172.43</v>
      </c>
    </row>
    <row r="301" ht="15.75" customHeight="1">
      <c r="A301" s="2">
        <v>130426.46200000007</v>
      </c>
      <c r="B301" s="2">
        <v>173.56</v>
      </c>
    </row>
    <row r="302" ht="15.75" customHeight="1">
      <c r="A302" s="2">
        <v>132480.06600000008</v>
      </c>
      <c r="B302" s="2">
        <v>174.98</v>
      </c>
    </row>
    <row r="303" ht="15.75" customHeight="1">
      <c r="A303" s="2">
        <v>129682.45800000007</v>
      </c>
      <c r="B303" s="2">
        <v>176.69</v>
      </c>
    </row>
    <row r="304" ht="15.75" customHeight="1">
      <c r="A304" s="2">
        <v>127924.06300000007</v>
      </c>
      <c r="B304" s="2">
        <v>177.97</v>
      </c>
    </row>
    <row r="305" ht="15.75" customHeight="1">
      <c r="A305" s="2">
        <v>131919.86500000008</v>
      </c>
      <c r="B305" s="2">
        <v>178.63</v>
      </c>
    </row>
    <row r="306" ht="15.75" customHeight="1">
      <c r="A306" s="2">
        <v>133952.8860000001</v>
      </c>
      <c r="B306" s="2">
        <v>177.25</v>
      </c>
    </row>
    <row r="307" ht="15.75" customHeight="1">
      <c r="A307" s="2">
        <v>133643.1870000001</v>
      </c>
      <c r="B307" s="2">
        <v>181.99</v>
      </c>
    </row>
    <row r="308" ht="15.75" customHeight="1">
      <c r="A308" s="2">
        <v>133984.7210000001</v>
      </c>
      <c r="B308" s="2">
        <v>177.89</v>
      </c>
    </row>
    <row r="309" ht="15.75" customHeight="1">
      <c r="A309" s="2">
        <v>132225.5640000001</v>
      </c>
      <c r="B309" s="2">
        <v>177.41</v>
      </c>
    </row>
    <row r="310" ht="15.75" customHeight="1">
      <c r="A310" s="2">
        <v>132127.9080000001</v>
      </c>
      <c r="B310" s="2">
        <v>177.91</v>
      </c>
    </row>
    <row r="311" ht="15.75" customHeight="1">
      <c r="A311" s="2">
        <v>130919.52200000011</v>
      </c>
      <c r="B311" s="2">
        <v>177.84</v>
      </c>
    </row>
    <row r="312" ht="15.75" customHeight="1">
      <c r="A312" s="2">
        <v>131940.49900000013</v>
      </c>
      <c r="B312" s="2">
        <v>179.39</v>
      </c>
    </row>
    <row r="313" ht="15.75" customHeight="1">
      <c r="A313" s="2">
        <v>132347.61000000013</v>
      </c>
      <c r="B313" s="2">
        <v>181.09</v>
      </c>
    </row>
    <row r="314" ht="15.75" customHeight="1">
      <c r="A314" s="2">
        <v>134849.20000000013</v>
      </c>
      <c r="B314" s="2">
        <v>184.48</v>
      </c>
    </row>
    <row r="315" ht="15.75" customHeight="1">
      <c r="A315" s="2">
        <v>133491.00900000014</v>
      </c>
      <c r="B315" s="2">
        <v>185.05</v>
      </c>
    </row>
    <row r="316" ht="15.75" customHeight="1">
      <c r="A316" s="2">
        <v>133705.47200000013</v>
      </c>
      <c r="B316" s="2">
        <v>186.22</v>
      </c>
    </row>
    <row r="317" ht="15.75" customHeight="1">
      <c r="A317" s="2">
        <v>135238.59300000014</v>
      </c>
      <c r="B317" s="2">
        <v>186.83</v>
      </c>
    </row>
    <row r="318" ht="15.75" customHeight="1">
      <c r="A318" s="2">
        <v>135942.30000000013</v>
      </c>
      <c r="B318" s="2">
        <v>187.24</v>
      </c>
    </row>
    <row r="319" ht="15.75" customHeight="1">
      <c r="A319" s="2">
        <v>135249.76200000013</v>
      </c>
      <c r="B319" s="2">
        <v>187.17</v>
      </c>
    </row>
    <row r="320" ht="15.75" customHeight="1">
      <c r="A320" s="2">
        <v>135134.21600000013</v>
      </c>
      <c r="B320" s="2">
        <v>186.66</v>
      </c>
    </row>
    <row r="321" ht="15.75" customHeight="1">
      <c r="A321" s="2">
        <v>137273.86100000012</v>
      </c>
      <c r="B321" s="2">
        <v>185.28</v>
      </c>
    </row>
    <row r="322" ht="15.75" customHeight="1">
      <c r="A322" s="2">
        <v>138628.50100000013</v>
      </c>
      <c r="B322" s="2">
        <v>185.25</v>
      </c>
    </row>
    <row r="323" ht="15.75" customHeight="1">
      <c r="A323" s="2">
        <v>140545.26300000012</v>
      </c>
      <c r="B323" s="2">
        <v>187.11</v>
      </c>
    </row>
    <row r="324" ht="15.75" customHeight="1">
      <c r="A324" s="2">
        <v>140922.48000000013</v>
      </c>
      <c r="B324" s="2">
        <v>189.21</v>
      </c>
    </row>
    <row r="325" ht="15.75" customHeight="1">
      <c r="A325" s="2">
        <v>140154.0030000001</v>
      </c>
      <c r="B325" s="2">
        <v>190.54</v>
      </c>
    </row>
    <row r="326" ht="15.75" customHeight="1">
      <c r="A326" s="2">
        <v>142388.06500000012</v>
      </c>
      <c r="B326" s="2">
        <v>187.97</v>
      </c>
    </row>
    <row r="327" ht="15.75" customHeight="1">
      <c r="A327" s="2">
        <v>140766.81400000013</v>
      </c>
      <c r="B327" s="2">
        <v>189.06</v>
      </c>
    </row>
    <row r="328" ht="15.75" customHeight="1">
      <c r="A328" s="2">
        <v>138838.51900000012</v>
      </c>
      <c r="B328" s="2">
        <v>188.09</v>
      </c>
    </row>
    <row r="329" ht="15.75" customHeight="1">
      <c r="A329" s="2">
        <v>138794.9790000001</v>
      </c>
      <c r="B329" s="2">
        <v>188.64</v>
      </c>
    </row>
    <row r="330" ht="15.75" customHeight="1">
      <c r="A330" s="2">
        <v>137945.7260000001</v>
      </c>
      <c r="B330" s="2">
        <v>194.37</v>
      </c>
    </row>
    <row r="331" ht="15.75" customHeight="1">
      <c r="A331" s="2">
        <v>137054.50000000012</v>
      </c>
      <c r="B331" s="2">
        <v>193.23</v>
      </c>
    </row>
    <row r="332" ht="15.75" customHeight="1">
      <c r="A332" s="2">
        <v>136061.36700000011</v>
      </c>
      <c r="B332" s="2">
        <v>195.56</v>
      </c>
    </row>
    <row r="333" ht="15.75" customHeight="1">
      <c r="A333" s="2">
        <v>135958.65200000012</v>
      </c>
      <c r="B333" s="2">
        <v>194.7</v>
      </c>
    </row>
    <row r="334" ht="15.75" customHeight="1">
      <c r="A334" s="2">
        <v>135899.89300000013</v>
      </c>
      <c r="B334" s="2">
        <v>196.62</v>
      </c>
    </row>
    <row r="335" ht="15.75" customHeight="1">
      <c r="A335" s="2">
        <v>139899.40900000013</v>
      </c>
      <c r="B335" s="2">
        <v>193.9</v>
      </c>
    </row>
    <row r="336" ht="15.75" customHeight="1">
      <c r="A336" s="2">
        <v>139738.87400000013</v>
      </c>
      <c r="B336" s="2">
        <v>192.77</v>
      </c>
    </row>
    <row r="337" ht="15.75" customHeight="1">
      <c r="A337" s="2">
        <v>135748.42800000013</v>
      </c>
      <c r="B337" s="2">
        <v>196.44</v>
      </c>
    </row>
    <row r="338" ht="15.75" customHeight="1">
      <c r="A338" s="2">
        <v>135263.15900000013</v>
      </c>
      <c r="B338" s="2">
        <v>197.24</v>
      </c>
    </row>
    <row r="339" ht="15.75" customHeight="1">
      <c r="A339" s="2">
        <v>135131.39300000013</v>
      </c>
      <c r="B339" s="2">
        <v>192.64</v>
      </c>
    </row>
    <row r="340" ht="15.75" customHeight="1">
      <c r="A340" s="2">
        <v>132525.08200000014</v>
      </c>
      <c r="B340" s="2">
        <v>192.02</v>
      </c>
    </row>
    <row r="341" ht="15.75" customHeight="1">
      <c r="A341" s="2">
        <v>130354.18300000014</v>
      </c>
      <c r="B341" s="2">
        <v>188.88</v>
      </c>
    </row>
    <row r="342" ht="15.75" customHeight="1">
      <c r="A342" s="2">
        <v>128647.91300000013</v>
      </c>
      <c r="B342" s="2">
        <v>188.99</v>
      </c>
    </row>
    <row r="343" ht="15.75" customHeight="1">
      <c r="A343" s="2">
        <v>127726.54400000013</v>
      </c>
      <c r="B343" s="2">
        <v>183.51</v>
      </c>
    </row>
    <row r="344" ht="15.75" customHeight="1">
      <c r="A344" s="2">
        <v>128232.35800000012</v>
      </c>
      <c r="B344" s="2">
        <v>186.74</v>
      </c>
    </row>
    <row r="345" ht="15.75" customHeight="1">
      <c r="A345" s="2">
        <v>126532.63900000013</v>
      </c>
      <c r="B345" s="2">
        <v>186.65</v>
      </c>
    </row>
    <row r="346" ht="15.75" customHeight="1">
      <c r="A346" s="2">
        <v>125520.90900000013</v>
      </c>
      <c r="B346" s="2">
        <v>189.27</v>
      </c>
    </row>
    <row r="347" ht="15.75" customHeight="1">
      <c r="A347" s="2">
        <v>125621.57000000012</v>
      </c>
      <c r="B347" s="2">
        <v>185.93</v>
      </c>
    </row>
    <row r="348" ht="15.75" customHeight="1">
      <c r="A348" s="2">
        <v>127594.68000000012</v>
      </c>
      <c r="B348" s="2">
        <v>184.77</v>
      </c>
    </row>
    <row r="349" ht="15.75" customHeight="1">
      <c r="A349" s="2">
        <v>129185.29900000013</v>
      </c>
      <c r="B349" s="2">
        <v>187.71</v>
      </c>
    </row>
    <row r="350" ht="15.75" customHeight="1">
      <c r="A350" s="2">
        <v>128641.04300000014</v>
      </c>
      <c r="B350" s="2">
        <v>189.87</v>
      </c>
    </row>
    <row r="351" ht="15.75" customHeight="1">
      <c r="A351" s="2">
        <v>129640.80500000014</v>
      </c>
      <c r="B351" s="2">
        <v>184.6</v>
      </c>
    </row>
    <row r="352" ht="15.75" customHeight="1">
      <c r="A352" s="2">
        <v>127961.22400000013</v>
      </c>
      <c r="B352" s="2">
        <v>185.1</v>
      </c>
    </row>
    <row r="353" ht="15.75" customHeight="1">
      <c r="A353" s="2">
        <v>127636.11600000014</v>
      </c>
      <c r="B353" s="2">
        <v>187.39</v>
      </c>
    </row>
    <row r="354" ht="15.75" customHeight="1">
      <c r="A354" s="2">
        <v>127075.42700000014</v>
      </c>
      <c r="B354" s="2">
        <v>186.23</v>
      </c>
    </row>
    <row r="355" ht="15.75" customHeight="1">
      <c r="A355" s="2">
        <v>124597.47200000014</v>
      </c>
      <c r="B355" s="2">
        <v>187.3</v>
      </c>
    </row>
    <row r="356" ht="15.75" customHeight="1">
      <c r="A356" s="2">
        <v>123467.35900000014</v>
      </c>
      <c r="B356" s="2">
        <v>182.88</v>
      </c>
    </row>
    <row r="357" ht="15.75" customHeight="1">
      <c r="A357" s="2">
        <v>123315.87600000015</v>
      </c>
      <c r="B357" s="2">
        <v>181.01</v>
      </c>
    </row>
    <row r="358" ht="15.75" customHeight="1">
      <c r="A358" s="2">
        <v>122903.87700000015</v>
      </c>
      <c r="B358" s="2">
        <v>184.86</v>
      </c>
    </row>
    <row r="359" ht="15.75" customHeight="1">
      <c r="A359" s="2">
        <v>123254.55300000016</v>
      </c>
      <c r="B359" s="2">
        <v>186.84</v>
      </c>
    </row>
    <row r="360" ht="15.75" customHeight="1">
      <c r="A360" s="2">
        <v>123919.25500000016</v>
      </c>
      <c r="B360" s="2">
        <v>188.91</v>
      </c>
    </row>
    <row r="361" ht="15.75" customHeight="1">
      <c r="A361" s="2">
        <v>126651.95500000016</v>
      </c>
      <c r="B361" s="2">
        <v>189.91</v>
      </c>
    </row>
    <row r="362" ht="15.75" customHeight="1">
      <c r="A362" s="2">
        <v>127845.72700000016</v>
      </c>
      <c r="B362" s="2">
        <v>191.95</v>
      </c>
    </row>
    <row r="363" ht="15.75" customHeight="1">
      <c r="A363" s="2">
        <v>129016.14000000016</v>
      </c>
      <c r="B363" s="2">
        <v>189.88</v>
      </c>
    </row>
    <row r="364" ht="15.75" customHeight="1">
      <c r="A364" s="2">
        <v>126834.91900000015</v>
      </c>
      <c r="B364" s="2">
        <v>190.82</v>
      </c>
    </row>
    <row r="365" ht="15.75" customHeight="1">
      <c r="A365" s="2">
        <v>127714.29600000015</v>
      </c>
      <c r="B365" s="2">
        <v>192.36</v>
      </c>
    </row>
    <row r="366" ht="15.75" customHeight="1">
      <c r="A366" s="2">
        <v>127873.56700000014</v>
      </c>
      <c r="B366" s="2">
        <v>192.3</v>
      </c>
    </row>
    <row r="367" ht="15.75" customHeight="1">
      <c r="A367" s="2">
        <v>129651.87800000014</v>
      </c>
      <c r="B367" s="2">
        <v>191.82</v>
      </c>
    </row>
    <row r="368" ht="15.75" customHeight="1">
      <c r="A368" s="2">
        <v>129029.61400000015</v>
      </c>
      <c r="B368" s="2">
        <v>194.04</v>
      </c>
    </row>
    <row r="369" ht="15.75" customHeight="1">
      <c r="A369" s="2">
        <v>129511.79700000015</v>
      </c>
      <c r="B369" s="2">
        <v>196.06</v>
      </c>
    </row>
    <row r="370" ht="15.75" customHeight="1">
      <c r="A370" s="2">
        <v>127665.27300000015</v>
      </c>
      <c r="B370" s="2">
        <v>197.35</v>
      </c>
    </row>
    <row r="371" ht="15.75" customHeight="1">
      <c r="A371" s="2">
        <v>123581.99000000015</v>
      </c>
      <c r="B371" s="2">
        <v>194.56</v>
      </c>
    </row>
    <row r="372" ht="15.75" customHeight="1">
      <c r="A372" s="2">
        <v>123846.68200000015</v>
      </c>
      <c r="B372" s="2">
        <v>195.11</v>
      </c>
    </row>
    <row r="373" ht="15.75" customHeight="1">
      <c r="A373" s="2">
        <v>126679.85400000015</v>
      </c>
      <c r="B373" s="2">
        <v>193.79</v>
      </c>
    </row>
    <row r="374" ht="15.75" customHeight="1">
      <c r="A374" s="2">
        <v>128948.13400000015</v>
      </c>
      <c r="B374" s="2">
        <v>193.89</v>
      </c>
    </row>
    <row r="375" ht="15.75" customHeight="1">
      <c r="A375" s="2">
        <v>127437.80300000015</v>
      </c>
      <c r="B375" s="2">
        <v>195.33</v>
      </c>
    </row>
    <row r="376" ht="15.75" customHeight="1">
      <c r="A376" s="2">
        <v>126490.09700000014</v>
      </c>
      <c r="B376" s="2">
        <v>195.31</v>
      </c>
    </row>
    <row r="377" ht="15.75" customHeight="1">
      <c r="A377" s="2">
        <v>127076.67900000013</v>
      </c>
      <c r="B377" s="2">
        <v>198.33</v>
      </c>
    </row>
    <row r="378" ht="15.75" customHeight="1">
      <c r="A378" s="2">
        <v>126988.01500000013</v>
      </c>
      <c r="B378" s="2">
        <v>200.26</v>
      </c>
    </row>
    <row r="379" ht="15.75" customHeight="1">
      <c r="A379" s="2">
        <v>127358.54000000012</v>
      </c>
      <c r="B379" s="2">
        <v>202.61</v>
      </c>
    </row>
    <row r="380" ht="15.75" customHeight="1">
      <c r="A380" s="2">
        <v>127731.99600000013</v>
      </c>
      <c r="B380" s="2">
        <v>201.43</v>
      </c>
    </row>
    <row r="381" ht="15.75" customHeight="1">
      <c r="A381" s="2">
        <v>129491.69500000012</v>
      </c>
      <c r="B381" s="2">
        <v>197.58</v>
      </c>
    </row>
    <row r="382" ht="15.75" customHeight="1">
      <c r="A382" s="2">
        <v>131198.38000000012</v>
      </c>
      <c r="B382" s="2">
        <v>198.05</v>
      </c>
    </row>
    <row r="383" ht="15.75" customHeight="1">
      <c r="A383" s="2">
        <v>131034.88000000012</v>
      </c>
      <c r="B383" s="2">
        <v>199.77</v>
      </c>
    </row>
    <row r="384" ht="15.75" customHeight="1">
      <c r="A384" s="2">
        <v>131064.74200000011</v>
      </c>
      <c r="B384" s="2">
        <v>201.66</v>
      </c>
    </row>
    <row r="385" ht="15.75" customHeight="1">
      <c r="A385" s="2">
        <v>132172.1470000001</v>
      </c>
      <c r="B385" s="2">
        <v>205.31</v>
      </c>
    </row>
    <row r="386" ht="15.75" customHeight="1">
      <c r="A386" s="2">
        <v>133720.79900000012</v>
      </c>
      <c r="B386" s="2">
        <v>205.0</v>
      </c>
    </row>
    <row r="387" ht="15.75" customHeight="1">
      <c r="A387" s="2">
        <v>134577.9650000001</v>
      </c>
      <c r="B387" s="2">
        <v>204.98</v>
      </c>
    </row>
    <row r="388" ht="15.75" customHeight="1">
      <c r="A388" s="2">
        <v>135312.3440000001</v>
      </c>
      <c r="B388" s="2">
        <v>202.77</v>
      </c>
    </row>
    <row r="389" ht="15.75" customHeight="1">
      <c r="A389" s="2">
        <v>135014.5480000001</v>
      </c>
      <c r="B389" s="2">
        <v>204.27</v>
      </c>
    </row>
    <row r="390" ht="15.75" customHeight="1">
      <c r="A390" s="2">
        <v>134058.0930000001</v>
      </c>
      <c r="B390" s="2">
        <v>200.89</v>
      </c>
    </row>
    <row r="391" ht="15.75" customHeight="1">
      <c r="A391" s="2">
        <v>132201.47500000012</v>
      </c>
      <c r="B391" s="2">
        <v>202.27</v>
      </c>
    </row>
    <row r="392" ht="15.75" customHeight="1">
      <c r="A392" s="2">
        <v>130622.57700000012</v>
      </c>
      <c r="B392" s="2">
        <v>202.65</v>
      </c>
    </row>
    <row r="393" ht="15.75" customHeight="1">
      <c r="A393" s="2">
        <v>129872.70500000012</v>
      </c>
      <c r="B393" s="2">
        <v>203.03</v>
      </c>
    </row>
    <row r="394" ht="15.75" customHeight="1">
      <c r="A394" s="2">
        <v>130113.79800000011</v>
      </c>
      <c r="B394" s="2">
        <v>200.86</v>
      </c>
    </row>
    <row r="395" ht="15.75" customHeight="1">
      <c r="A395" s="2">
        <v>129948.91700000012</v>
      </c>
      <c r="B395" s="2">
        <v>203.4</v>
      </c>
    </row>
    <row r="396" ht="15.75" customHeight="1">
      <c r="A396" s="2">
        <v>131383.40200000012</v>
      </c>
      <c r="B396" s="2">
        <v>201.47</v>
      </c>
    </row>
    <row r="397" ht="15.75" customHeight="1">
      <c r="A397" s="2">
        <v>131911.04300000012</v>
      </c>
      <c r="B397" s="2">
        <v>202.24</v>
      </c>
    </row>
    <row r="398" ht="15.75" customHeight="1">
      <c r="A398" s="2">
        <v>132166.6910000001</v>
      </c>
      <c r="B398" s="2">
        <v>214.34</v>
      </c>
    </row>
    <row r="399" ht="15.75" customHeight="1">
      <c r="A399" s="2">
        <v>131155.2020000001</v>
      </c>
      <c r="B399" s="2">
        <v>216.05</v>
      </c>
    </row>
    <row r="400" ht="15.75" customHeight="1">
      <c r="A400" s="2">
        <v>130639.2130000001</v>
      </c>
      <c r="B400" s="2">
        <v>214.3</v>
      </c>
    </row>
    <row r="401" ht="15.75" customHeight="1">
      <c r="A401" s="2">
        <v>127507.0000000001</v>
      </c>
      <c r="B401" s="2">
        <v>202.69</v>
      </c>
    </row>
    <row r="402" ht="15.75" customHeight="1">
      <c r="A402" s="2">
        <v>122223.88400000011</v>
      </c>
      <c r="B402" s="2">
        <v>206.3</v>
      </c>
    </row>
    <row r="403" ht="15.75" customHeight="1">
      <c r="A403" s="2">
        <v>118785.2390000001</v>
      </c>
      <c r="B403" s="2">
        <v>208.25</v>
      </c>
    </row>
    <row r="404" ht="15.75" customHeight="1">
      <c r="A404" s="2">
        <v>120441.1250000001</v>
      </c>
      <c r="B404" s="2">
        <v>214.65</v>
      </c>
    </row>
    <row r="405" ht="15.75" customHeight="1">
      <c r="A405" s="2">
        <v>121336.1450000001</v>
      </c>
      <c r="B405" s="2">
        <v>214.13</v>
      </c>
    </row>
    <row r="406" ht="15.75" customHeight="1">
      <c r="A406" s="2">
        <v>122356.5910000001</v>
      </c>
      <c r="B406" s="2">
        <v>212.93</v>
      </c>
    </row>
    <row r="407" ht="15.75" customHeight="1">
      <c r="A407" s="2">
        <v>121665.08900000011</v>
      </c>
      <c r="B407" s="2">
        <v>213.5</v>
      </c>
    </row>
    <row r="408" ht="15.75" customHeight="1">
      <c r="A408" s="2">
        <v>124837.42400000012</v>
      </c>
      <c r="B408" s="2">
        <v>206.51</v>
      </c>
    </row>
    <row r="409" ht="15.75" customHeight="1">
      <c r="A409" s="2">
        <v>122438.32000000011</v>
      </c>
      <c r="B409" s="2">
        <v>209.95</v>
      </c>
    </row>
    <row r="410" ht="15.75" customHeight="1">
      <c r="A410" s="2">
        <v>120104.03300000011</v>
      </c>
      <c r="B410" s="2">
        <v>214.29</v>
      </c>
    </row>
    <row r="411" ht="15.75" customHeight="1">
      <c r="A411" s="2">
        <v>120696.09300000011</v>
      </c>
      <c r="B411" s="2">
        <v>217.53</v>
      </c>
    </row>
    <row r="412" ht="15.75" customHeight="1">
      <c r="A412" s="2">
        <v>121704.56800000012</v>
      </c>
      <c r="B412" s="2">
        <v>216.64</v>
      </c>
    </row>
    <row r="413" ht="15.75" customHeight="1">
      <c r="A413" s="2">
        <v>121632.06200000012</v>
      </c>
      <c r="B413" s="2">
        <v>219.04</v>
      </c>
    </row>
    <row r="414" ht="15.75" customHeight="1">
      <c r="A414" s="2">
        <v>121061.84000000013</v>
      </c>
      <c r="B414" s="2">
        <v>216.77</v>
      </c>
    </row>
    <row r="415" ht="15.75" customHeight="1">
      <c r="A415" s="2">
        <v>121222.59500000013</v>
      </c>
      <c r="B415" s="2">
        <v>210.4</v>
      </c>
    </row>
    <row r="416" ht="15.75" customHeight="1">
      <c r="A416" s="2">
        <v>120681.62500000013</v>
      </c>
      <c r="B416" s="2">
        <v>212.26</v>
      </c>
    </row>
    <row r="417" ht="15.75" customHeight="1">
      <c r="A417" s="2">
        <v>120796.77400000014</v>
      </c>
      <c r="B417" s="2">
        <v>213.27</v>
      </c>
    </row>
    <row r="418" ht="15.75" customHeight="1">
      <c r="A418" s="2">
        <v>121313.29100000014</v>
      </c>
      <c r="B418" s="2">
        <v>214.36</v>
      </c>
    </row>
    <row r="419" ht="15.75" customHeight="1">
      <c r="A419" s="2">
        <v>121183.31500000015</v>
      </c>
      <c r="B419" s="2">
        <v>216.36</v>
      </c>
    </row>
    <row r="420" ht="15.75" customHeight="1">
      <c r="A420" s="2">
        <v>121636.74700000015</v>
      </c>
      <c r="B420" s="2">
        <v>215.58</v>
      </c>
    </row>
    <row r="421" ht="15.75" customHeight="1">
      <c r="A421" s="2">
        <v>121446.45200000015</v>
      </c>
      <c r="B421" s="2">
        <v>213.14</v>
      </c>
    </row>
    <row r="422" ht="15.75" customHeight="1">
      <c r="A422" s="2">
        <v>119978.07300000015</v>
      </c>
      <c r="B422" s="2">
        <v>213.7</v>
      </c>
    </row>
    <row r="423" ht="15.75" customHeight="1">
      <c r="A423" s="2">
        <v>120639.42300000016</v>
      </c>
      <c r="B423" s="2">
        <v>219.58</v>
      </c>
    </row>
    <row r="424" ht="15.75" customHeight="1">
      <c r="A424" s="2">
        <v>121994.46200000016</v>
      </c>
      <c r="B424" s="2">
        <v>220.54</v>
      </c>
    </row>
    <row r="425" ht="15.75" customHeight="1">
      <c r="A425" s="2">
        <v>122948.35100000016</v>
      </c>
      <c r="B425" s="2">
        <v>217.37</v>
      </c>
    </row>
    <row r="426" ht="15.75" customHeight="1">
      <c r="A426" s="2">
        <v>126510.47300000016</v>
      </c>
      <c r="B426" s="2">
        <v>211.46</v>
      </c>
    </row>
    <row r="427" ht="15.75" customHeight="1">
      <c r="A427" s="2">
        <v>127658.53200000015</v>
      </c>
      <c r="B427" s="2">
        <v>213.09</v>
      </c>
    </row>
    <row r="428" ht="15.75" customHeight="1">
      <c r="A428" s="2">
        <v>127943.87300000015</v>
      </c>
      <c r="B428" s="2">
        <v>212.98</v>
      </c>
    </row>
    <row r="429" ht="15.75" customHeight="1">
      <c r="A429" s="2">
        <v>128079.44200000016</v>
      </c>
      <c r="B429" s="2">
        <v>212.28</v>
      </c>
    </row>
    <row r="430" ht="15.75" customHeight="1">
      <c r="A430" s="2">
        <v>133605.16700000016</v>
      </c>
      <c r="B430" s="2">
        <v>213.33</v>
      </c>
    </row>
    <row r="431" ht="15.75" customHeight="1">
      <c r="A431" s="2">
        <v>127451.13200000016</v>
      </c>
      <c r="B431" s="2">
        <v>218.16</v>
      </c>
    </row>
    <row r="432" ht="15.75" customHeight="1">
      <c r="A432" s="2">
        <v>127421.03500000016</v>
      </c>
      <c r="B432" s="2">
        <v>216.76</v>
      </c>
    </row>
    <row r="433" ht="15.75" customHeight="1">
      <c r="A433" s="2">
        <v>129287.68700000017</v>
      </c>
      <c r="B433" s="2">
        <v>216.57</v>
      </c>
    </row>
    <row r="434" ht="15.75" customHeight="1">
      <c r="A434" s="2">
        <v>124951.90700000017</v>
      </c>
      <c r="B434" s="2">
        <v>214.08</v>
      </c>
    </row>
    <row r="435" ht="15.75" customHeight="1">
      <c r="A435" s="2">
        <v>124936.99400000017</v>
      </c>
      <c r="B435" s="2">
        <v>215.38</v>
      </c>
    </row>
    <row r="436" ht="15.75" customHeight="1">
      <c r="A436" s="2">
        <v>127367.55500000017</v>
      </c>
      <c r="B436" s="2">
        <v>210.58</v>
      </c>
    </row>
    <row r="437" ht="15.75" customHeight="1">
      <c r="A437" s="2">
        <v>129984.85600000017</v>
      </c>
      <c r="B437" s="2">
        <v>213.73</v>
      </c>
    </row>
    <row r="438" ht="15.75" customHeight="1">
      <c r="A438" s="2">
        <v>131398.27700000018</v>
      </c>
      <c r="B438" s="2">
        <v>213.18</v>
      </c>
    </row>
    <row r="439" ht="15.75" customHeight="1">
      <c r="A439" s="2">
        <v>131116.26400000017</v>
      </c>
      <c r="B439" s="2">
        <v>205.88</v>
      </c>
    </row>
    <row r="440" ht="15.75" customHeight="1">
      <c r="A440" s="2">
        <v>129344.34900000018</v>
      </c>
      <c r="B440" s="2">
        <v>204.83</v>
      </c>
    </row>
    <row r="441" ht="15.75" customHeight="1">
      <c r="A441" s="2">
        <v>130071.56600000018</v>
      </c>
      <c r="B441" s="2">
        <v>201.49</v>
      </c>
    </row>
    <row r="442" ht="15.75" customHeight="1">
      <c r="A442" s="2">
        <v>130130.20500000018</v>
      </c>
      <c r="B442" s="2">
        <v>196.81</v>
      </c>
    </row>
    <row r="443" ht="15.75" customHeight="1">
      <c r="A443" s="2">
        <v>126948.41700000018</v>
      </c>
      <c r="B443" s="2">
        <v>199.56</v>
      </c>
    </row>
    <row r="444" ht="15.75" customHeight="1">
      <c r="A444" s="2">
        <v>124306.58500000018</v>
      </c>
      <c r="B444" s="2">
        <v>203.56</v>
      </c>
    </row>
    <row r="445" ht="15.75" customHeight="1">
      <c r="A445" s="2">
        <v>125911.26500000017</v>
      </c>
      <c r="B445" s="2">
        <v>208.21</v>
      </c>
    </row>
    <row r="446" ht="15.75" customHeight="1">
      <c r="A446" s="2">
        <v>126863.90200000018</v>
      </c>
      <c r="B446" s="2">
        <v>205.76</v>
      </c>
    </row>
    <row r="447" ht="15.75" customHeight="1">
      <c r="A447" s="2">
        <v>125334.50300000017</v>
      </c>
      <c r="B447" s="2">
        <v>209.65</v>
      </c>
    </row>
    <row r="448" ht="15.75" customHeight="1">
      <c r="A448" s="2">
        <v>125858.81300000017</v>
      </c>
      <c r="B448" s="2">
        <v>211.05</v>
      </c>
    </row>
    <row r="449" ht="15.75" customHeight="1">
      <c r="A449" s="2">
        <v>126445.12700000017</v>
      </c>
      <c r="B449" s="2">
        <v>214.1</v>
      </c>
    </row>
    <row r="450" ht="15.75" customHeight="1">
      <c r="A450" s="2">
        <v>128490.20300000017</v>
      </c>
      <c r="B450" s="2">
        <v>214.47</v>
      </c>
    </row>
    <row r="451" ht="15.75" customHeight="1">
      <c r="A451" s="2">
        <v>127927.84800000017</v>
      </c>
      <c r="B451" s="2">
        <v>218.69</v>
      </c>
    </row>
    <row r="452" ht="15.75" customHeight="1">
      <c r="A452" s="2">
        <v>128480.85300000018</v>
      </c>
      <c r="B452" s="2">
        <v>217.15</v>
      </c>
    </row>
    <row r="453" ht="15.75" customHeight="1">
      <c r="A453" s="2">
        <v>127899.08300000017</v>
      </c>
      <c r="B453" s="2">
        <v>218.77</v>
      </c>
    </row>
    <row r="454" ht="15.75" customHeight="1">
      <c r="A454" s="2">
        <v>127614.85400000017</v>
      </c>
      <c r="B454" s="2">
        <v>217.3</v>
      </c>
    </row>
    <row r="455" ht="15.75" customHeight="1">
      <c r="A455" s="2">
        <v>125334.98900000016</v>
      </c>
      <c r="B455" s="2">
        <v>219.29</v>
      </c>
    </row>
    <row r="456" ht="15.75" customHeight="1">
      <c r="A456" s="2">
        <v>126265.22700000016</v>
      </c>
      <c r="B456" s="2">
        <v>213.2</v>
      </c>
    </row>
    <row r="457" ht="15.75" customHeight="1">
      <c r="A457" s="2">
        <v>128433.08700000016</v>
      </c>
      <c r="B457" s="2">
        <v>211.97</v>
      </c>
    </row>
    <row r="458" ht="15.75" customHeight="1">
      <c r="A458" s="2">
        <v>127788.35500000016</v>
      </c>
      <c r="B458" s="2">
        <v>215.58</v>
      </c>
    </row>
    <row r="459" ht="15.75" customHeight="1">
      <c r="A459" s="2">
        <v>128299.12200000016</v>
      </c>
      <c r="B459" s="2">
        <v>216.01</v>
      </c>
    </row>
    <row r="460" ht="15.75" customHeight="1">
      <c r="A460" s="2">
        <v>127107.49500000017</v>
      </c>
      <c r="B460" s="2">
        <v>216.29</v>
      </c>
    </row>
    <row r="461" ht="15.75" customHeight="1">
      <c r="A461" s="2">
        <v>127638.37500000017</v>
      </c>
      <c r="B461" s="2">
        <v>220.4</v>
      </c>
    </row>
    <row r="462" ht="15.75" customHeight="1">
      <c r="A462" s="2">
        <v>125956.11600000017</v>
      </c>
      <c r="B462" s="2">
        <v>218.24</v>
      </c>
    </row>
    <row r="463" ht="15.75" customHeight="1">
      <c r="A463" s="2">
        <v>125408.70200000016</v>
      </c>
      <c r="B463" s="2">
        <v>220.69</v>
      </c>
    </row>
    <row r="464" ht="15.75" customHeight="1">
      <c r="A464" s="2">
        <v>124696.13600000016</v>
      </c>
      <c r="B464" s="2">
        <v>220.5</v>
      </c>
    </row>
    <row r="465" ht="15.75" customHeight="1">
      <c r="A465" s="2">
        <v>126793.40700000015</v>
      </c>
      <c r="B465" s="2">
        <v>218.0</v>
      </c>
    </row>
    <row r="466" ht="15.75" customHeight="1">
      <c r="A466" s="2">
        <v>126470.73400000016</v>
      </c>
      <c r="B466" s="2">
        <v>213.06</v>
      </c>
    </row>
    <row r="467" ht="15.75" customHeight="1">
      <c r="A467" s="2">
        <v>127146.01400000016</v>
      </c>
      <c r="B467" s="2">
        <v>215.8</v>
      </c>
    </row>
    <row r="468" ht="15.75" customHeight="1">
      <c r="A468" s="2">
        <v>126577.72700000016</v>
      </c>
      <c r="B468" s="2">
        <v>218.27</v>
      </c>
    </row>
    <row r="469" ht="15.75" customHeight="1">
      <c r="A469" s="2">
        <v>125406.70200000016</v>
      </c>
      <c r="B469" s="2">
        <v>218.13</v>
      </c>
    </row>
    <row r="470" ht="15.75" customHeight="1">
      <c r="A470" s="2">
        <v>126055.61500000017</v>
      </c>
      <c r="B470" s="2">
        <v>218.05</v>
      </c>
    </row>
    <row r="471" ht="15.75" customHeight="1">
      <c r="A471" s="2">
        <v>125084.15700000017</v>
      </c>
      <c r="B471" s="2">
        <v>217.46</v>
      </c>
    </row>
    <row r="472" ht="15.75" customHeight="1">
      <c r="A472" s="2">
        <v>124528.14200000017</v>
      </c>
      <c r="B472" s="2">
        <v>218.74</v>
      </c>
    </row>
    <row r="473" ht="15.75" customHeight="1">
      <c r="A473" s="2">
        <v>124667.24900000017</v>
      </c>
      <c r="B473" s="2">
        <v>218.86</v>
      </c>
    </row>
    <row r="474" ht="15.75" customHeight="1">
      <c r="A474" s="2">
        <v>122686.69100000017</v>
      </c>
      <c r="B474" s="2">
        <v>220.15</v>
      </c>
    </row>
    <row r="475" ht="15.75" customHeight="1">
      <c r="A475" s="2">
        <v>121938.15300000017</v>
      </c>
      <c r="B475" s="2">
        <v>221.38</v>
      </c>
    </row>
    <row r="476" ht="15.75" customHeight="1">
      <c r="A476" s="2">
        <v>121875.74300000016</v>
      </c>
      <c r="B476" s="2">
        <v>223.87</v>
      </c>
    </row>
    <row r="477" ht="15.75" customHeight="1">
      <c r="A477" s="2">
        <v>122655.45600000017</v>
      </c>
      <c r="B477" s="2">
        <v>223.91</v>
      </c>
    </row>
    <row r="478" ht="15.75" customHeight="1">
      <c r="A478" s="2">
        <v>123758.71200000016</v>
      </c>
      <c r="B478" s="2">
        <v>224.14</v>
      </c>
    </row>
    <row r="479" ht="15.75" customHeight="1">
      <c r="A479" s="2">
        <v>124674.11900000017</v>
      </c>
      <c r="B479" s="2">
        <v>222.95</v>
      </c>
    </row>
    <row r="480" ht="15.75" customHeight="1">
      <c r="A480" s="2">
        <v>125373.82700000016</v>
      </c>
      <c r="B480" s="2">
        <v>225.74</v>
      </c>
    </row>
    <row r="481" ht="15.75" customHeight="1">
      <c r="A481" s="2">
        <v>127081.56000000016</v>
      </c>
      <c r="B481" s="2">
        <v>226.73</v>
      </c>
    </row>
    <row r="482" ht="15.75" customHeight="1">
      <c r="A482" s="2">
        <v>126767.52200000016</v>
      </c>
      <c r="B482" s="2">
        <v>226.53</v>
      </c>
    </row>
    <row r="483" ht="15.75" customHeight="1">
      <c r="A483" s="2">
        <v>129369.41400000016</v>
      </c>
      <c r="B483" s="2">
        <v>226.67</v>
      </c>
    </row>
    <row r="484" ht="15.75" customHeight="1">
      <c r="A484" s="2">
        <v>131333.08400000018</v>
      </c>
      <c r="B484" s="2">
        <v>225.2</v>
      </c>
    </row>
    <row r="485" ht="15.75" customHeight="1">
      <c r="A485" s="2">
        <v>134167.68000000017</v>
      </c>
      <c r="B485" s="2">
        <v>224.8</v>
      </c>
    </row>
    <row r="486" ht="15.75" customHeight="1">
      <c r="A486" s="2">
        <v>132821.60600000017</v>
      </c>
      <c r="B486" s="2">
        <v>226.8</v>
      </c>
    </row>
    <row r="487" ht="15.75" customHeight="1">
      <c r="A487" s="2">
        <v>131887.33500000017</v>
      </c>
      <c r="B487" s="2">
        <v>229.36</v>
      </c>
    </row>
    <row r="488" ht="15.75" customHeight="1">
      <c r="A488" s="2">
        <v>132199.31000000017</v>
      </c>
      <c r="B488" s="2">
        <v>231.77</v>
      </c>
    </row>
    <row r="489" ht="15.75" customHeight="1">
      <c r="A489" s="2">
        <v>132529.87900000016</v>
      </c>
      <c r="B489" s="2">
        <v>230.55</v>
      </c>
    </row>
    <row r="490" ht="15.75" customHeight="1">
      <c r="A490" s="2">
        <v>133753.94100000017</v>
      </c>
      <c r="B490" s="2">
        <v>231.05</v>
      </c>
    </row>
    <row r="491" ht="15.75" customHeight="1">
      <c r="A491" s="2">
        <v>132797.67800000016</v>
      </c>
      <c r="B491" s="2">
        <v>233.25</v>
      </c>
    </row>
    <row r="492" ht="15.75" customHeight="1">
      <c r="A492" s="2">
        <v>133678.11000000016</v>
      </c>
      <c r="B492" s="2">
        <v>234.33</v>
      </c>
    </row>
    <row r="493" ht="15.75" customHeight="1">
      <c r="A493" s="2">
        <v>136342.34400000016</v>
      </c>
      <c r="B493" s="2">
        <v>235.08</v>
      </c>
    </row>
    <row r="494" ht="15.75" customHeight="1">
      <c r="A494" s="2">
        <v>137658.91500000015</v>
      </c>
      <c r="B494" s="2">
        <v>236.1</v>
      </c>
    </row>
    <row r="495" ht="15.75" customHeight="1">
      <c r="A495" s="2">
        <v>135981.47300000014</v>
      </c>
      <c r="B495" s="2">
        <v>235.36</v>
      </c>
    </row>
    <row r="496" ht="15.75" customHeight="1">
      <c r="A496" s="2">
        <v>135597.93300000014</v>
      </c>
      <c r="B496" s="2">
        <v>236.48</v>
      </c>
    </row>
    <row r="497" ht="15.75" customHeight="1">
      <c r="A497" s="2">
        <v>133744.80600000013</v>
      </c>
      <c r="B497" s="2">
        <v>238.2</v>
      </c>
    </row>
    <row r="498" ht="15.75" customHeight="1">
      <c r="A498" s="2">
        <v>128722.04300000012</v>
      </c>
      <c r="B498" s="2">
        <v>238.14</v>
      </c>
    </row>
    <row r="499" ht="15.75" customHeight="1">
      <c r="A499" s="2">
        <v>139875.70000000013</v>
      </c>
      <c r="B499" s="2">
        <v>237.06</v>
      </c>
    </row>
    <row r="500" ht="15.75" customHeight="1">
      <c r="A500" s="2">
        <v>137177.24100000013</v>
      </c>
      <c r="B500" s="2">
        <v>238.18</v>
      </c>
    </row>
    <row r="501" ht="15.75" customHeight="1">
      <c r="A501" s="2">
        <v>137193.30100000012</v>
      </c>
      <c r="B501" s="2">
        <v>239.06</v>
      </c>
    </row>
    <row r="502" ht="15.75" customHeight="1">
      <c r="A502" s="2">
        <v>137693.76600000012</v>
      </c>
      <c r="B502" s="2">
        <v>239.3</v>
      </c>
    </row>
    <row r="503" ht="15.75" customHeight="1">
      <c r="A503" s="2">
        <v>139986.30900000012</v>
      </c>
      <c r="B503" s="2">
        <v>237.66</v>
      </c>
    </row>
    <row r="504" ht="15.75" customHeight="1">
      <c r="A504" s="2">
        <v>140211.05600000013</v>
      </c>
      <c r="B504" s="2">
        <v>237.41</v>
      </c>
    </row>
    <row r="505" ht="15.75" customHeight="1">
      <c r="A505" s="2">
        <v>144783.98000000013</v>
      </c>
      <c r="B505" s="2">
        <v>241.72</v>
      </c>
    </row>
    <row r="506" ht="15.75" customHeight="1">
      <c r="A506" s="2">
        <v>145855.73800000013</v>
      </c>
      <c r="B506" s="2">
        <v>241.12</v>
      </c>
    </row>
    <row r="507" ht="15.75" customHeight="1">
      <c r="A507" s="2">
        <v>144581.81700000013</v>
      </c>
      <c r="B507" s="2">
        <v>241.87</v>
      </c>
    </row>
    <row r="508" ht="15.75" customHeight="1">
      <c r="A508" s="2">
        <v>142235.34600000014</v>
      </c>
      <c r="B508" s="2">
        <v>241.0</v>
      </c>
    </row>
    <row r="509" ht="15.75" customHeight="1">
      <c r="A509" s="2">
        <v>142251.48500000013</v>
      </c>
      <c r="B509" s="2">
        <v>245.62</v>
      </c>
    </row>
    <row r="510" ht="15.75" customHeight="1">
      <c r="A510" s="2">
        <v>143678.70000000013</v>
      </c>
      <c r="B510" s="2">
        <v>248.85</v>
      </c>
    </row>
    <row r="511" ht="15.75" customHeight="1">
      <c r="A511" s="2">
        <v>146340.58200000014</v>
      </c>
      <c r="B511" s="2">
        <v>248.03</v>
      </c>
    </row>
    <row r="512" ht="15.75" customHeight="1">
      <c r="A512" s="2">
        <v>144565.64700000014</v>
      </c>
      <c r="B512" s="2">
        <v>251.49</v>
      </c>
    </row>
    <row r="513" ht="15.75" customHeight="1">
      <c r="A513" s="2">
        <v>144549.25000000015</v>
      </c>
      <c r="B513" s="2">
        <v>249.43</v>
      </c>
    </row>
    <row r="514" ht="15.75" customHeight="1">
      <c r="A514" s="2">
        <v>144172.64700000014</v>
      </c>
      <c r="B514" s="2">
        <v>253.03</v>
      </c>
    </row>
    <row r="515" ht="15.75" customHeight="1">
      <c r="A515" s="2">
        <v>142335.30700000015</v>
      </c>
      <c r="B515" s="2">
        <v>256.05</v>
      </c>
    </row>
    <row r="516" ht="15.75" customHeight="1">
      <c r="A516" s="2">
        <v>142815.04000000015</v>
      </c>
      <c r="B516" s="2">
        <v>257.63</v>
      </c>
    </row>
    <row r="517" ht="15.75" customHeight="1">
      <c r="A517" s="2">
        <v>142283.63000000015</v>
      </c>
      <c r="B517" s="2">
        <v>256.34</v>
      </c>
    </row>
    <row r="518" ht="15.75" customHeight="1">
      <c r="A518" s="2">
        <v>141306.43100000016</v>
      </c>
      <c r="B518" s="2">
        <v>257.47</v>
      </c>
    </row>
    <row r="519" ht="15.75" customHeight="1">
      <c r="A519" s="2">
        <v>139450.81000000014</v>
      </c>
      <c r="B519" s="2">
        <v>257.09</v>
      </c>
    </row>
    <row r="520" ht="15.75" customHeight="1">
      <c r="A520" s="2">
        <v>140827.62200000015</v>
      </c>
      <c r="B520" s="2">
        <v>255.62</v>
      </c>
    </row>
    <row r="521" ht="15.75" customHeight="1">
      <c r="A521" s="2">
        <v>140844.06000000014</v>
      </c>
      <c r="B521" s="2">
        <v>255.12</v>
      </c>
    </row>
    <row r="522" ht="15.75" customHeight="1">
      <c r="A522" s="2">
        <v>140164.50400000013</v>
      </c>
      <c r="B522" s="2">
        <v>260.19</v>
      </c>
    </row>
    <row r="523" ht="15.75" customHeight="1">
      <c r="A523" s="2">
        <v>139984.73300000012</v>
      </c>
      <c r="B523" s="2">
        <v>260.67</v>
      </c>
    </row>
    <row r="524" ht="15.75" customHeight="1">
      <c r="A524" s="2">
        <v>140245.99600000013</v>
      </c>
      <c r="B524" s="2">
        <v>263.81</v>
      </c>
    </row>
    <row r="525" ht="15.75" customHeight="1">
      <c r="A525" s="2">
        <v>140770.23500000013</v>
      </c>
      <c r="B525" s="2">
        <v>256.79</v>
      </c>
    </row>
    <row r="526" ht="15.75" customHeight="1">
      <c r="A526" s="2">
        <v>141768.05700000012</v>
      </c>
      <c r="B526" s="2">
        <v>261.01</v>
      </c>
    </row>
    <row r="527" ht="15.75" customHeight="1">
      <c r="A527" s="2">
        <v>138039.6120000001</v>
      </c>
      <c r="B527" s="2">
        <v>266.86</v>
      </c>
    </row>
    <row r="528" ht="15.75" customHeight="1">
      <c r="A528" s="2">
        <v>138204.14400000012</v>
      </c>
      <c r="B528" s="2">
        <v>264.34</v>
      </c>
    </row>
    <row r="529" ht="15.75" customHeight="1">
      <c r="A529" s="2">
        <v>139934.5550000001</v>
      </c>
      <c r="B529" s="2">
        <v>268.01</v>
      </c>
    </row>
    <row r="530" ht="15.75" customHeight="1">
      <c r="A530" s="2">
        <v>139450.3550000001</v>
      </c>
      <c r="B530" s="2">
        <v>267.5</v>
      </c>
    </row>
    <row r="531" ht="15.75" customHeight="1">
      <c r="A531" s="2">
        <v>138885.6290000001</v>
      </c>
      <c r="B531" s="2">
        <v>268.43</v>
      </c>
    </row>
    <row r="532" ht="15.75" customHeight="1">
      <c r="A532" s="2">
        <v>139538.2380000001</v>
      </c>
      <c r="B532" s="2">
        <v>270.99</v>
      </c>
    </row>
    <row r="533" ht="15.75" customHeight="1">
      <c r="A533" s="2">
        <v>142320.7950000001</v>
      </c>
      <c r="B533" s="2">
        <v>273.41</v>
      </c>
    </row>
    <row r="534" ht="15.75" customHeight="1">
      <c r="A534" s="2">
        <v>141561.5970000001</v>
      </c>
      <c r="B534" s="2">
        <v>272.77</v>
      </c>
    </row>
    <row r="535" ht="15.75" customHeight="1">
      <c r="A535" s="2">
        <v>140533.8150000001</v>
      </c>
      <c r="B535" s="2">
        <v>277.83</v>
      </c>
    </row>
    <row r="536" ht="15.75" customHeight="1">
      <c r="A536" s="2">
        <v>141107.81600000008</v>
      </c>
      <c r="B536" s="2">
        <v>280.68</v>
      </c>
    </row>
    <row r="537" ht="15.75" customHeight="1">
      <c r="A537" s="2">
        <v>139121.38500000007</v>
      </c>
      <c r="B537" s="2">
        <v>285.31</v>
      </c>
    </row>
    <row r="538" ht="15.75" customHeight="1">
      <c r="A538" s="2">
        <v>139578.12100000007</v>
      </c>
      <c r="B538" s="2">
        <v>278.87</v>
      </c>
    </row>
    <row r="539" ht="15.75" customHeight="1">
      <c r="A539" s="2">
        <v>139763.49900000007</v>
      </c>
      <c r="B539" s="2">
        <v>271.83</v>
      </c>
    </row>
    <row r="540" ht="15.75" customHeight="1">
      <c r="A540" s="2">
        <v>133843.49000000008</v>
      </c>
      <c r="B540" s="2">
        <v>266.26</v>
      </c>
    </row>
    <row r="541" ht="15.75" customHeight="1">
      <c r="A541" s="2">
        <v>130377.58200000008</v>
      </c>
      <c r="B541" s="2">
        <v>260.03</v>
      </c>
    </row>
    <row r="542" ht="15.75" customHeight="1">
      <c r="A542" s="2">
        <v>124155.27300000009</v>
      </c>
      <c r="B542" s="2">
        <v>261.01</v>
      </c>
    </row>
    <row r="543" ht="15.75" customHeight="1">
      <c r="A543" s="2">
        <v>121040.24500000008</v>
      </c>
      <c r="B543" s="2">
        <v>244.07</v>
      </c>
    </row>
    <row r="544" ht="15.75" customHeight="1">
      <c r="A544" s="2">
        <v>118731.93400000008</v>
      </c>
      <c r="B544" s="2">
        <v>240.03</v>
      </c>
    </row>
    <row r="545" ht="15.75" customHeight="1">
      <c r="A545" s="2">
        <v>113783.18400000008</v>
      </c>
      <c r="B545" s="2">
        <v>259.52</v>
      </c>
    </row>
    <row r="546" ht="15.75" customHeight="1">
      <c r="A546" s="2">
        <v>116471.55900000008</v>
      </c>
      <c r="B546" s="2">
        <v>252.87</v>
      </c>
    </row>
    <row r="547" ht="15.75" customHeight="1">
      <c r="A547" s="2">
        <v>120601.46600000009</v>
      </c>
      <c r="B547" s="2">
        <v>269.58</v>
      </c>
    </row>
    <row r="548" ht="15.75" customHeight="1">
      <c r="A548" s="2">
        <v>120820.5700000001</v>
      </c>
      <c r="B548" s="2">
        <v>252.61</v>
      </c>
    </row>
    <row r="549" ht="15.75" customHeight="1">
      <c r="A549" s="2">
        <v>119640.8820000001</v>
      </c>
      <c r="B549" s="2">
        <v>238.47</v>
      </c>
    </row>
    <row r="550" ht="15.75" customHeight="1">
      <c r="A550" s="2">
        <v>116771.4390000001</v>
      </c>
      <c r="B550" s="2">
        <v>210.85</v>
      </c>
    </row>
    <row r="551" ht="15.75" customHeight="1">
      <c r="A551" s="2">
        <v>118475.6550000001</v>
      </c>
      <c r="B551" s="2">
        <v>227.6</v>
      </c>
    </row>
    <row r="552" ht="15.75" customHeight="1">
      <c r="A552" s="2">
        <v>120076.2940000001</v>
      </c>
      <c r="B552" s="2">
        <v>211.26</v>
      </c>
    </row>
    <row r="553" ht="15.75" customHeight="1">
      <c r="A553" s="2">
        <v>122422.2640000001</v>
      </c>
      <c r="B553" s="2">
        <v>193.34</v>
      </c>
    </row>
    <row r="554" ht="15.75" customHeight="1">
      <c r="A554" s="2">
        <v>125602.3340000001</v>
      </c>
      <c r="B554" s="2">
        <v>213.07</v>
      </c>
    </row>
    <row r="555" ht="15.75" customHeight="1">
      <c r="A555" s="2">
        <v>126009.5640000001</v>
      </c>
      <c r="B555" s="2">
        <v>185.4</v>
      </c>
    </row>
    <row r="556" ht="15.75" customHeight="1">
      <c r="A556" s="2">
        <v>133541.7450000001</v>
      </c>
      <c r="B556" s="2">
        <v>202.09</v>
      </c>
    </row>
    <row r="557" ht="15.75" customHeight="1">
      <c r="A557" s="2">
        <v>126991.8120000001</v>
      </c>
      <c r="B557" s="2">
        <v>174.35</v>
      </c>
    </row>
    <row r="558" ht="15.75" customHeight="1">
      <c r="A558" s="2">
        <v>130680.6790000001</v>
      </c>
      <c r="B558" s="2">
        <v>177.91</v>
      </c>
    </row>
    <row r="559" ht="15.75" customHeight="1">
      <c r="A559" s="2">
        <v>128966.3040000001</v>
      </c>
      <c r="B559" s="2">
        <v>175.8</v>
      </c>
    </row>
    <row r="560" ht="15.75" customHeight="1">
      <c r="A560" s="2">
        <v>133548.4850000001</v>
      </c>
      <c r="B560" s="2">
        <v>165.09</v>
      </c>
    </row>
    <row r="561" ht="15.75" customHeight="1">
      <c r="A561" s="2">
        <v>128821.8570000001</v>
      </c>
      <c r="B561" s="2">
        <v>195.75</v>
      </c>
    </row>
    <row r="562" ht="15.75" customHeight="1">
      <c r="A562" s="2">
        <v>130151.1220000001</v>
      </c>
      <c r="B562" s="2">
        <v>207.13</v>
      </c>
    </row>
    <row r="563" ht="15.75" customHeight="1">
      <c r="A563" s="2">
        <v>129978.4200000001</v>
      </c>
      <c r="B563" s="2">
        <v>224.33</v>
      </c>
    </row>
    <row r="564" ht="15.75" customHeight="1">
      <c r="A564" s="2">
        <v>128929.9020000001</v>
      </c>
      <c r="B564" s="2">
        <v>220.19</v>
      </c>
    </row>
    <row r="565" ht="15.75" customHeight="1">
      <c r="A565" s="2">
        <v>125814.3860000001</v>
      </c>
      <c r="B565" s="2">
        <v>222.22</v>
      </c>
    </row>
    <row r="566" ht="15.75" customHeight="1">
      <c r="A566" s="2">
        <v>126861.6860000001</v>
      </c>
      <c r="B566" s="2">
        <v>211.5</v>
      </c>
    </row>
    <row r="567" ht="15.75" customHeight="1">
      <c r="A567" s="2">
        <v>125212.6730000001</v>
      </c>
      <c r="B567" s="2">
        <v>197.55</v>
      </c>
    </row>
    <row r="568" ht="15.75" customHeight="1">
      <c r="A568" s="2">
        <v>121530.6850000001</v>
      </c>
      <c r="B568" s="2">
        <v>206.72</v>
      </c>
    </row>
    <row r="569" ht="15.75" customHeight="1">
      <c r="A569" s="2">
        <v>127199.5290000001</v>
      </c>
      <c r="B569" s="2">
        <v>208.79</v>
      </c>
    </row>
    <row r="570" ht="15.75" customHeight="1">
      <c r="A570" s="2">
        <v>127770.31500000009</v>
      </c>
      <c r="B570" s="2">
        <v>229.16</v>
      </c>
    </row>
    <row r="571" ht="15.75" customHeight="1">
      <c r="A571" s="2">
        <v>131967.0080000001</v>
      </c>
      <c r="B571" s="2">
        <v>228.71</v>
      </c>
    </row>
    <row r="572" ht="15.75" customHeight="1">
      <c r="A572" s="2">
        <v>132073.0840000001</v>
      </c>
      <c r="B572" s="2">
        <v>226.52</v>
      </c>
    </row>
    <row r="573" ht="15.75" customHeight="1">
      <c r="A573" s="2">
        <v>130084.55300000009</v>
      </c>
      <c r="B573" s="2">
        <v>241.68</v>
      </c>
    </row>
    <row r="574" ht="15.75" customHeight="1">
      <c r="A574" s="2">
        <v>125826.85100000008</v>
      </c>
      <c r="B574" s="2">
        <v>231.09</v>
      </c>
    </row>
    <row r="575" ht="15.75" customHeight="1">
      <c r="A575" s="2">
        <v>123430.19600000008</v>
      </c>
      <c r="B575" s="2">
        <v>237.76</v>
      </c>
    </row>
    <row r="576" ht="15.75" customHeight="1">
      <c r="A576" s="2">
        <v>128171.72200000008</v>
      </c>
      <c r="B576" s="2">
        <v>229.83</v>
      </c>
    </row>
    <row r="577" ht="15.75" customHeight="1">
      <c r="A577" s="2">
        <v>126408.37500000009</v>
      </c>
      <c r="B577" s="2">
        <v>234.71</v>
      </c>
    </row>
    <row r="578" ht="15.75" customHeight="1">
      <c r="A578" s="2">
        <v>124955.98000000008</v>
      </c>
      <c r="B578" s="2">
        <v>239.36</v>
      </c>
    </row>
    <row r="579" ht="15.75" customHeight="1">
      <c r="A579" s="2">
        <v>126963.52100000008</v>
      </c>
      <c r="B579" s="2">
        <v>239.47</v>
      </c>
    </row>
    <row r="580" ht="15.75" customHeight="1">
      <c r="A580" s="2">
        <v>128695.78400000009</v>
      </c>
      <c r="B580" s="2">
        <v>228.26</v>
      </c>
    </row>
    <row r="581" ht="15.75" customHeight="1">
      <c r="A581" s="2">
        <v>127071.16500000008</v>
      </c>
      <c r="B581" s="2">
        <v>239.83</v>
      </c>
    </row>
    <row r="582" ht="15.75" customHeight="1">
      <c r="A582" s="2">
        <v>124473.62000000008</v>
      </c>
      <c r="B582" s="2">
        <v>240.0</v>
      </c>
    </row>
    <row r="583" ht="15.75" customHeight="1">
      <c r="A583" s="2">
        <v>123873.38700000009</v>
      </c>
      <c r="B583" s="2">
        <v>245.2</v>
      </c>
    </row>
    <row r="584" ht="15.75" customHeight="1">
      <c r="A584" s="2">
        <v>122330.68900000009</v>
      </c>
      <c r="B584" s="2">
        <v>254.56</v>
      </c>
    </row>
    <row r="585" ht="15.75" customHeight="1">
      <c r="A585" s="2">
        <v>124484.89000000009</v>
      </c>
      <c r="B585" s="2">
        <v>252.03</v>
      </c>
    </row>
    <row r="586" ht="15.75" customHeight="1">
      <c r="A586" s="2">
        <v>122456.26500000009</v>
      </c>
      <c r="B586" s="2">
        <v>254.98</v>
      </c>
    </row>
    <row r="587" ht="15.75" customHeight="1">
      <c r="A587" s="2">
        <v>121502.99200000009</v>
      </c>
      <c r="B587" s="2">
        <v>243.9</v>
      </c>
    </row>
    <row r="588" ht="15.75" customHeight="1">
      <c r="A588" s="2">
        <v>119919.07300000009</v>
      </c>
      <c r="B588" s="2">
        <v>241.84</v>
      </c>
    </row>
    <row r="589" ht="15.75" customHeight="1">
      <c r="A589" s="2">
        <v>119170.4110000001</v>
      </c>
      <c r="B589" s="2">
        <v>245.39</v>
      </c>
    </row>
    <row r="590" ht="15.75" customHeight="1">
      <c r="A590" s="2">
        <v>116588.6120000001</v>
      </c>
      <c r="B590" s="2">
        <v>250.47</v>
      </c>
    </row>
    <row r="591" ht="15.75" customHeight="1">
      <c r="A591" s="2">
        <v>118077.2480000001</v>
      </c>
      <c r="B591" s="2">
        <v>241.49</v>
      </c>
    </row>
    <row r="592" ht="15.75" customHeight="1">
      <c r="A592" s="2">
        <v>118375.7680000001</v>
      </c>
      <c r="B592" s="2">
        <v>247.69</v>
      </c>
    </row>
    <row r="593" ht="15.75" customHeight="1">
      <c r="A593" s="2">
        <v>118533.98600000009</v>
      </c>
      <c r="B593" s="2">
        <v>251.75</v>
      </c>
    </row>
    <row r="594" ht="15.75" customHeight="1">
      <c r="A594" s="2">
        <v>120655.0890000001</v>
      </c>
      <c r="B594" s="2">
        <v>253.06</v>
      </c>
    </row>
    <row r="595" ht="15.75" customHeight="1">
      <c r="A595" s="2">
        <v>119835.7520000001</v>
      </c>
      <c r="B595" s="2">
        <v>250.49</v>
      </c>
    </row>
    <row r="596" ht="15.75" customHeight="1">
      <c r="A596" s="2">
        <v>121699.0970000001</v>
      </c>
      <c r="B596" s="2">
        <v>247.72</v>
      </c>
    </row>
    <row r="597" ht="15.75" customHeight="1">
      <c r="A597" s="2">
        <v>120234.28900000009</v>
      </c>
      <c r="B597" s="2">
        <v>253.87</v>
      </c>
    </row>
    <row r="598" ht="15.75" customHeight="1">
      <c r="A598" s="2">
        <v>118652.57900000009</v>
      </c>
      <c r="B598" s="2">
        <v>251.31</v>
      </c>
    </row>
    <row r="599" ht="15.75" customHeight="1">
      <c r="A599" s="2">
        <v>119096.09100000009</v>
      </c>
      <c r="B599" s="2">
        <v>259.81</v>
      </c>
    </row>
    <row r="600" ht="15.75" customHeight="1">
      <c r="A600" s="2">
        <v>119406.01000000008</v>
      </c>
      <c r="B600" s="2">
        <v>253.92</v>
      </c>
    </row>
    <row r="601" ht="15.75" customHeight="1">
      <c r="A601" s="2">
        <v>118033.14000000009</v>
      </c>
      <c r="B601" s="2">
        <v>256.27</v>
      </c>
    </row>
    <row r="602" ht="15.75" customHeight="1">
      <c r="A602" s="2">
        <v>118047.99000000009</v>
      </c>
      <c r="B602" s="2">
        <v>253.77</v>
      </c>
    </row>
    <row r="603" ht="15.75" customHeight="1">
      <c r="A603" s="2">
        <v>118106.9340000001</v>
      </c>
      <c r="B603" s="2">
        <v>256.82</v>
      </c>
    </row>
    <row r="604" ht="15.75" customHeight="1">
      <c r="A604" s="2">
        <v>118269.43700000009</v>
      </c>
      <c r="B604" s="2">
        <v>259.7</v>
      </c>
    </row>
    <row r="605" ht="15.75" customHeight="1">
      <c r="A605" s="2">
        <v>117760.99700000009</v>
      </c>
      <c r="B605" s="2">
        <v>258.79</v>
      </c>
    </row>
    <row r="606" ht="15.75" customHeight="1">
      <c r="A606" s="2">
        <v>115363.27300000009</v>
      </c>
      <c r="B606" s="2">
        <v>264.79</v>
      </c>
    </row>
    <row r="607" ht="15.75" customHeight="1">
      <c r="A607" s="2">
        <v>118240.89000000009</v>
      </c>
      <c r="B607" s="2">
        <v>267.41</v>
      </c>
    </row>
    <row r="608" ht="15.75" customHeight="1">
      <c r="A608" s="2">
        <v>118423.53300000008</v>
      </c>
      <c r="B608" s="2">
        <v>277.04</v>
      </c>
    </row>
    <row r="609" ht="15.75" customHeight="1">
      <c r="A609" s="2">
        <v>117751.30900000008</v>
      </c>
      <c r="B609" s="2">
        <v>276.44</v>
      </c>
    </row>
    <row r="610" ht="15.75" customHeight="1">
      <c r="A610" s="2">
        <v>113962.10100000008</v>
      </c>
      <c r="B610" s="2">
        <v>282.58</v>
      </c>
    </row>
    <row r="611" ht="15.75" customHeight="1">
      <c r="A611" s="2">
        <v>117038.11800000007</v>
      </c>
      <c r="B611" s="2">
        <v>276.03</v>
      </c>
    </row>
    <row r="612" ht="15.75" customHeight="1">
      <c r="A612" s="2">
        <v>118127.67500000008</v>
      </c>
      <c r="B612" s="2">
        <v>279.69</v>
      </c>
    </row>
    <row r="613" ht="15.75" customHeight="1">
      <c r="A613" s="2">
        <v>123494.13400000008</v>
      </c>
      <c r="B613" s="2">
        <v>281.81</v>
      </c>
    </row>
    <row r="614" ht="15.75" customHeight="1">
      <c r="A614" s="2">
        <v>119760.44000000008</v>
      </c>
      <c r="B614" s="2">
        <v>274.98</v>
      </c>
    </row>
    <row r="615" ht="15.75" customHeight="1">
      <c r="A615" s="2">
        <v>124058.84200000008</v>
      </c>
      <c r="B615" s="2">
        <v>276.8</v>
      </c>
    </row>
    <row r="616" ht="15.75" customHeight="1">
      <c r="A616" s="2">
        <v>120532.98000000008</v>
      </c>
      <c r="B616" s="2">
        <v>258.28</v>
      </c>
    </row>
    <row r="617" ht="15.75" customHeight="1">
      <c r="A617" s="2">
        <v>121704.46100000008</v>
      </c>
      <c r="B617" s="2">
        <v>266.98</v>
      </c>
    </row>
    <row r="618" ht="15.75" customHeight="1">
      <c r="A618" s="2">
        <v>117443.26400000008</v>
      </c>
      <c r="B618" s="2">
        <v>270.21</v>
      </c>
    </row>
    <row r="619" ht="15.75" customHeight="1">
      <c r="A619" s="2">
        <v>115709.27100000008</v>
      </c>
      <c r="B619" s="2">
        <v>274.55</v>
      </c>
    </row>
    <row r="620" ht="15.75" customHeight="1">
      <c r="A620" s="2">
        <v>118633.02600000009</v>
      </c>
      <c r="B620" s="2">
        <v>275.02</v>
      </c>
    </row>
    <row r="621" ht="15.75" customHeight="1">
      <c r="A621" s="2">
        <v>116249.43300000009</v>
      </c>
      <c r="B621" s="2">
        <v>274.89</v>
      </c>
    </row>
    <row r="622" ht="15.75" customHeight="1">
      <c r="A622" s="2">
        <v>116982.1050000001</v>
      </c>
      <c r="B622" s="2">
        <v>275.23</v>
      </c>
    </row>
    <row r="623" ht="15.75" customHeight="1">
      <c r="A623" s="2">
        <v>115623.77000000009</v>
      </c>
      <c r="B623" s="2">
        <v>276.57</v>
      </c>
    </row>
    <row r="624" ht="15.75" customHeight="1">
      <c r="A624" s="2">
        <v>117472.51600000009</v>
      </c>
      <c r="B624" s="2">
        <v>277.03</v>
      </c>
    </row>
    <row r="625" ht="15.75" customHeight="1">
      <c r="A625" s="2">
        <v>119500.86300000008</v>
      </c>
      <c r="B625" s="2">
        <v>265.53</v>
      </c>
    </row>
    <row r="626" ht="15.75" customHeight="1">
      <c r="A626" s="2">
        <v>118300.11100000009</v>
      </c>
      <c r="B626" s="2">
        <v>276.17</v>
      </c>
    </row>
    <row r="627" ht="15.75" customHeight="1">
      <c r="A627" s="2">
        <v>119022.34400000008</v>
      </c>
      <c r="B627" s="2">
        <v>268.98</v>
      </c>
    </row>
    <row r="628" ht="15.75" customHeight="1">
      <c r="A628" s="2">
        <v>117822.79800000008</v>
      </c>
      <c r="B628" s="2">
        <v>269.11</v>
      </c>
    </row>
    <row r="629" ht="15.75" customHeight="1">
      <c r="A629" s="2">
        <v>118203.20600000008</v>
      </c>
      <c r="B629" s="2">
        <v>274.73</v>
      </c>
    </row>
    <row r="630" ht="15.75" customHeight="1">
      <c r="A630" s="2">
        <v>117894.16700000007</v>
      </c>
      <c r="B630" s="2">
        <v>278.39</v>
      </c>
    </row>
    <row r="631" ht="15.75" customHeight="1">
      <c r="A631" s="2">
        <v>118189.23600000008</v>
      </c>
      <c r="B631" s="2">
        <v>278.01</v>
      </c>
    </row>
    <row r="632" ht="15.75" customHeight="1">
      <c r="A632" s="2">
        <v>118329.66900000008</v>
      </c>
      <c r="B632" s="2">
        <v>283.65</v>
      </c>
    </row>
    <row r="633" ht="15.75" customHeight="1">
      <c r="A633" s="2">
        <v>117917.52600000009</v>
      </c>
      <c r="B633" s="2">
        <v>285.37</v>
      </c>
    </row>
    <row r="634" ht="15.75" customHeight="1">
      <c r="A634" s="2">
        <v>118638.81800000009</v>
      </c>
      <c r="B634" s="2">
        <v>294.24</v>
      </c>
    </row>
    <row r="635" ht="15.75" customHeight="1">
      <c r="A635" s="2">
        <v>116710.82500000008</v>
      </c>
      <c r="B635" s="2">
        <v>294.29</v>
      </c>
    </row>
    <row r="636" ht="15.75" customHeight="1">
      <c r="A636" s="2">
        <v>114966.07400000008</v>
      </c>
      <c r="B636" s="2">
        <v>292.92</v>
      </c>
    </row>
    <row r="637" ht="15.75" customHeight="1">
      <c r="A637" s="2">
        <v>115061.37200000008</v>
      </c>
      <c r="B637" s="2">
        <v>285.76</v>
      </c>
    </row>
    <row r="638" ht="15.75" customHeight="1">
      <c r="A638" s="2">
        <v>116965.22200000008</v>
      </c>
      <c r="B638" s="2">
        <v>291.24</v>
      </c>
    </row>
    <row r="639" ht="15.75" customHeight="1">
      <c r="A639" s="2">
        <v>115817.03500000008</v>
      </c>
      <c r="B639" s="2">
        <v>293.52</v>
      </c>
    </row>
    <row r="640" ht="15.75" customHeight="1">
      <c r="A640" s="2">
        <v>120000.97200000008</v>
      </c>
      <c r="B640" s="2">
        <v>289.38</v>
      </c>
    </row>
    <row r="641" ht="15.75" customHeight="1">
      <c r="A641" s="2">
        <v>119086.81900000008</v>
      </c>
      <c r="B641" s="2">
        <v>292.51</v>
      </c>
    </row>
    <row r="642" ht="15.75" customHeight="1">
      <c r="A642" s="2">
        <v>121097.31800000007</v>
      </c>
      <c r="B642" s="2">
        <v>293.93</v>
      </c>
    </row>
    <row r="643" ht="15.75" customHeight="1">
      <c r="A643" s="2">
        <v>119491.62000000007</v>
      </c>
      <c r="B643" s="2">
        <v>290.88</v>
      </c>
    </row>
    <row r="644" ht="15.75" customHeight="1">
      <c r="A644" s="2">
        <v>119914.03100000006</v>
      </c>
      <c r="B644" s="2">
        <v>293.5</v>
      </c>
    </row>
    <row r="645" ht="15.75" customHeight="1">
      <c r="A645" s="2">
        <v>119195.06300000007</v>
      </c>
      <c r="B645" s="2">
        <v>288.12</v>
      </c>
    </row>
    <row r="646" ht="15.75" customHeight="1">
      <c r="A646" s="2">
        <v>120131.19600000007</v>
      </c>
      <c r="B646" s="2">
        <v>289.68</v>
      </c>
    </row>
    <row r="647" ht="15.75" customHeight="1">
      <c r="A647" s="2">
        <v>120885.10200000007</v>
      </c>
      <c r="B647" s="2">
        <v>289.5</v>
      </c>
    </row>
    <row r="648" ht="15.75" customHeight="1">
      <c r="A648" s="2">
        <v>118800.57500000007</v>
      </c>
      <c r="B648" s="2">
        <v>282.66</v>
      </c>
    </row>
    <row r="649" ht="15.75" customHeight="1">
      <c r="A649" s="2">
        <v>119314.32600000007</v>
      </c>
      <c r="B649" s="2">
        <v>291.36</v>
      </c>
    </row>
    <row r="650" ht="15.75" customHeight="1">
      <c r="A650" s="2">
        <v>117136.28800000007</v>
      </c>
      <c r="B650" s="2">
        <v>283.77</v>
      </c>
    </row>
    <row r="651" ht="15.75" customHeight="1">
      <c r="A651" s="2">
        <v>117330.64200000008</v>
      </c>
      <c r="B651" s="2">
        <v>281.3</v>
      </c>
    </row>
    <row r="652" ht="15.75" customHeight="1">
      <c r="A652" s="2">
        <v>115045.58100000008</v>
      </c>
      <c r="B652" s="2">
        <v>280.63</v>
      </c>
    </row>
    <row r="653" ht="15.75" customHeight="1">
      <c r="A653" s="2">
        <v>117659.43400000008</v>
      </c>
      <c r="B653" s="2">
        <v>276.0</v>
      </c>
    </row>
    <row r="654" ht="15.75" customHeight="1">
      <c r="A654" s="2">
        <v>118005.90000000008</v>
      </c>
      <c r="B654" s="2">
        <v>277.62</v>
      </c>
    </row>
    <row r="655" ht="15.75" customHeight="1">
      <c r="A655" s="2">
        <v>118603.65700000008</v>
      </c>
      <c r="B655" s="2">
        <v>279.32</v>
      </c>
    </row>
    <row r="656" ht="15.75" customHeight="1">
      <c r="A656" s="2">
        <v>118336.25200000008</v>
      </c>
      <c r="B656" s="2">
        <v>275.52</v>
      </c>
    </row>
    <row r="657" ht="15.75" customHeight="1">
      <c r="A657" s="2">
        <v>117750.81400000009</v>
      </c>
      <c r="B657" s="2">
        <v>271.15</v>
      </c>
    </row>
    <row r="658" ht="15.75" customHeight="1">
      <c r="A658" s="2">
        <v>119260.36500000009</v>
      </c>
      <c r="B658" s="2">
        <v>274.53</v>
      </c>
    </row>
    <row r="659" ht="15.75" customHeight="1">
      <c r="A659" s="2">
        <v>119277.00400000009</v>
      </c>
      <c r="B659" s="2">
        <v>278.84</v>
      </c>
    </row>
    <row r="660" ht="15.75" customHeight="1">
      <c r="A660" s="2">
        <v>118770.77300000009</v>
      </c>
      <c r="B660" s="2">
        <v>281.97</v>
      </c>
    </row>
    <row r="661" ht="15.75" customHeight="1">
      <c r="A661" s="2">
        <v>118450.7370000001</v>
      </c>
      <c r="B661" s="2">
        <v>281.05</v>
      </c>
    </row>
    <row r="662" ht="15.75" customHeight="1">
      <c r="A662" s="2">
        <v>117035.98900000009</v>
      </c>
      <c r="B662" s="2">
        <v>283.62</v>
      </c>
    </row>
    <row r="663" ht="15.75" customHeight="1">
      <c r="A663" s="2">
        <v>116377.35200000009</v>
      </c>
      <c r="B663" s="2">
        <v>285.49</v>
      </c>
    </row>
    <row r="664" ht="15.75" customHeight="1">
      <c r="A664" s="2">
        <v>116919.09700000008</v>
      </c>
      <c r="B664" s="2">
        <v>281.69</v>
      </c>
    </row>
    <row r="665" ht="15.75" customHeight="1">
      <c r="A665" s="2">
        <v>117643.98900000009</v>
      </c>
      <c r="B665" s="2">
        <v>283.46</v>
      </c>
    </row>
    <row r="666" ht="15.75" customHeight="1">
      <c r="A666" s="2">
        <v>117339.5810000001</v>
      </c>
      <c r="B666" s="2">
        <v>284.47</v>
      </c>
    </row>
    <row r="667" ht="15.75" customHeight="1">
      <c r="A667" s="2">
        <v>114590.34600000009</v>
      </c>
      <c r="B667" s="2">
        <v>284.22</v>
      </c>
    </row>
    <row r="668" ht="15.75" customHeight="1">
      <c r="A668" s="2">
        <v>113613.2140000001</v>
      </c>
      <c r="B668" s="2">
        <v>285.38</v>
      </c>
    </row>
    <row r="669" ht="15.75" customHeight="1">
      <c r="A669" s="2">
        <v>115488.48500000009</v>
      </c>
      <c r="B669" s="2">
        <v>291.95</v>
      </c>
    </row>
    <row r="670" ht="15.75" customHeight="1">
      <c r="A670" s="2">
        <v>115071.37800000008</v>
      </c>
      <c r="B670" s="2">
        <v>292.16</v>
      </c>
    </row>
    <row r="671" ht="15.75" customHeight="1">
      <c r="A671" s="2">
        <v>115332.52200000008</v>
      </c>
      <c r="B671" s="2">
        <v>294.39</v>
      </c>
    </row>
    <row r="672" ht="15.75" customHeight="1">
      <c r="A672" s="2">
        <v>114859.26400000008</v>
      </c>
      <c r="B672" s="2">
        <v>294.64</v>
      </c>
    </row>
    <row r="673" ht="15.75" customHeight="1">
      <c r="A673" s="2">
        <v>113494.91600000008</v>
      </c>
      <c r="B673" s="2">
        <v>296.07</v>
      </c>
    </row>
    <row r="674" ht="15.75" customHeight="1">
      <c r="A674" s="2">
        <v>111045.28000000009</v>
      </c>
      <c r="B674" s="2">
        <v>304.49</v>
      </c>
    </row>
    <row r="675" ht="15.75" customHeight="1">
      <c r="A675" s="2">
        <v>113228.48600000009</v>
      </c>
      <c r="B675" s="2">
        <v>291.25</v>
      </c>
    </row>
    <row r="676" ht="15.75" customHeight="1">
      <c r="A676" s="2">
        <v>113712.0890000001</v>
      </c>
      <c r="B676" s="2">
        <v>282.47</v>
      </c>
    </row>
    <row r="677" ht="15.75" customHeight="1">
      <c r="A677" s="2">
        <v>115802.1090000001</v>
      </c>
      <c r="B677" s="2">
        <v>278.7</v>
      </c>
    </row>
    <row r="678" ht="15.75" customHeight="1">
      <c r="A678" s="2">
        <v>118534.0070000001</v>
      </c>
      <c r="B678" s="2">
        <v>288.41</v>
      </c>
    </row>
    <row r="679" ht="15.75" customHeight="1">
      <c r="A679" s="2">
        <v>117854.2740000001</v>
      </c>
      <c r="B679" s="2">
        <v>283.78</v>
      </c>
    </row>
    <row r="680" ht="15.75" customHeight="1">
      <c r="A680" s="2">
        <v>117153.0310000001</v>
      </c>
      <c r="B680" s="2">
        <v>284.94</v>
      </c>
    </row>
    <row r="681" ht="15.75" customHeight="1">
      <c r="A681" s="2">
        <v>119207.8480000001</v>
      </c>
      <c r="B681" s="2">
        <v>288.68</v>
      </c>
    </row>
    <row r="682" ht="15.75" customHeight="1">
      <c r="A682" s="2">
        <v>122321.7170000001</v>
      </c>
      <c r="B682" s="2">
        <v>286.95</v>
      </c>
    </row>
    <row r="683" ht="15.75" customHeight="1">
      <c r="A683" s="2">
        <v>120926.7810000001</v>
      </c>
      <c r="B683" s="2">
        <v>286.82</v>
      </c>
    </row>
    <row r="684" ht="15.75" customHeight="1">
      <c r="A684" s="2">
        <v>120249.4330000001</v>
      </c>
      <c r="B684" s="2">
        <v>282.71</v>
      </c>
    </row>
    <row r="685" ht="15.75" customHeight="1">
      <c r="A685" s="2">
        <v>119241.9140000001</v>
      </c>
      <c r="B685" s="2">
        <v>280.82</v>
      </c>
    </row>
    <row r="686" ht="15.75" customHeight="1">
      <c r="A686" s="2">
        <v>122268.38400000011</v>
      </c>
      <c r="B686" s="2">
        <v>280.04</v>
      </c>
    </row>
    <row r="687" ht="15.75" customHeight="1">
      <c r="A687" s="2">
        <v>115386.16200000011</v>
      </c>
      <c r="B687" s="2">
        <v>279.13</v>
      </c>
    </row>
    <row r="688" ht="15.75" customHeight="1">
      <c r="A688" s="2">
        <v>113552.52900000011</v>
      </c>
      <c r="B688" s="2">
        <v>273.66</v>
      </c>
    </row>
    <row r="689" ht="15.75" customHeight="1">
      <c r="A689" s="2">
        <v>112455.80100000011</v>
      </c>
      <c r="B689" s="2">
        <v>275.51</v>
      </c>
    </row>
    <row r="690" ht="15.75" customHeight="1">
      <c r="A690" s="2">
        <v>112957.29700000011</v>
      </c>
      <c r="B690" s="2">
        <v>280.49</v>
      </c>
    </row>
    <row r="691" ht="15.75" customHeight="1">
      <c r="A691" s="2">
        <v>111790.3340000001</v>
      </c>
      <c r="B691" s="2">
        <v>285.16</v>
      </c>
    </row>
    <row r="692" ht="15.75" customHeight="1">
      <c r="A692" s="2">
        <v>113761.0450000001</v>
      </c>
      <c r="B692" s="2">
        <v>285.73</v>
      </c>
    </row>
    <row r="693" ht="15.75" customHeight="1">
      <c r="A693" s="2">
        <v>116054.9600000001</v>
      </c>
      <c r="B693" s="2">
        <v>289.85</v>
      </c>
    </row>
    <row r="694" ht="15.75" customHeight="1">
      <c r="A694" s="2">
        <v>114613.5710000001</v>
      </c>
      <c r="B694" s="2">
        <v>293.5</v>
      </c>
    </row>
    <row r="695" ht="15.75" customHeight="1">
      <c r="A695" s="2">
        <v>110215.5370000001</v>
      </c>
      <c r="B695" s="2">
        <v>293.96</v>
      </c>
    </row>
    <row r="696" ht="15.75" customHeight="1">
      <c r="A696" s="2">
        <v>109848.3690000001</v>
      </c>
      <c r="B696" s="2">
        <v>295.18</v>
      </c>
    </row>
    <row r="697" ht="15.75" customHeight="1">
      <c r="A697" s="2">
        <v>110460.0520000001</v>
      </c>
      <c r="B697" s="2">
        <v>287.94</v>
      </c>
    </row>
    <row r="698" ht="15.75" customHeight="1">
      <c r="A698" s="2">
        <v>109990.93700000009</v>
      </c>
      <c r="B698" s="2">
        <v>288.25</v>
      </c>
    </row>
    <row r="699" ht="15.75" customHeight="1">
      <c r="A699" s="2">
        <v>109547.74200000009</v>
      </c>
      <c r="B699" s="2">
        <v>292.14</v>
      </c>
    </row>
    <row r="700" ht="15.75" customHeight="1">
      <c r="A700" s="2">
        <v>110355.55700000009</v>
      </c>
      <c r="B700" s="2">
        <v>294.73</v>
      </c>
    </row>
    <row r="701" ht="15.75" customHeight="1">
      <c r="A701" s="2">
        <v>112349.51900000009</v>
      </c>
      <c r="B701" s="2">
        <v>293.33</v>
      </c>
    </row>
    <row r="702" ht="15.75" customHeight="1">
      <c r="A702" s="2">
        <v>111151.1340000001</v>
      </c>
      <c r="B702" s="2">
        <v>293.41</v>
      </c>
    </row>
    <row r="703" ht="15.75" customHeight="1">
      <c r="A703" s="2">
        <v>109102.20900000009</v>
      </c>
      <c r="B703" s="2">
        <v>290.11</v>
      </c>
    </row>
    <row r="704" ht="15.75" customHeight="1">
      <c r="A704" s="2">
        <v>109050.01500000009</v>
      </c>
      <c r="B704" s="2">
        <v>290.48</v>
      </c>
    </row>
    <row r="705" ht="15.75" customHeight="1">
      <c r="A705" s="2">
        <v>110665.58400000009</v>
      </c>
      <c r="B705" s="2">
        <v>289.06</v>
      </c>
    </row>
    <row r="706" ht="15.75" customHeight="1">
      <c r="A706" s="2">
        <v>115078.62800000008</v>
      </c>
      <c r="B706" s="2">
        <v>284.53</v>
      </c>
    </row>
    <row r="707" ht="15.75" customHeight="1">
      <c r="A707" s="2">
        <v>114976.08500000008</v>
      </c>
      <c r="B707" s="2">
        <v>285.39</v>
      </c>
    </row>
    <row r="708" ht="15.75" customHeight="1">
      <c r="A708" s="2">
        <v>114375.08100000008</v>
      </c>
      <c r="B708" s="2">
        <v>277.16</v>
      </c>
    </row>
    <row r="709" ht="15.75" customHeight="1">
      <c r="A709" s="2">
        <v>112884.40600000008</v>
      </c>
      <c r="B709" s="2">
        <v>272.72</v>
      </c>
    </row>
    <row r="710" ht="15.75" customHeight="1">
      <c r="A710" s="2">
        <v>112643.25700000007</v>
      </c>
      <c r="B710" s="2">
        <v>271.88</v>
      </c>
    </row>
    <row r="711" ht="15.75" customHeight="1">
      <c r="A711" s="2">
        <v>112193.86100000008</v>
      </c>
      <c r="B711" s="2">
        <v>269.0</v>
      </c>
    </row>
    <row r="712" ht="15.75" customHeight="1">
      <c r="A712" s="2">
        <v>111345.68700000008</v>
      </c>
      <c r="B712" s="2">
        <v>266.19</v>
      </c>
    </row>
    <row r="713" ht="15.75" customHeight="1">
      <c r="A713" s="2">
        <v>112208.22100000008</v>
      </c>
      <c r="B713" s="2">
        <v>261.86</v>
      </c>
    </row>
    <row r="714" ht="15.75" customHeight="1">
      <c r="A714" s="2">
        <v>108700.26400000008</v>
      </c>
      <c r="B714" s="2">
        <v>263.0</v>
      </c>
    </row>
    <row r="715" ht="15.75" customHeight="1">
      <c r="A715" s="2">
        <v>106041.79600000009</v>
      </c>
      <c r="B715" s="2">
        <v>262.9</v>
      </c>
    </row>
    <row r="716" ht="15.75" customHeight="1">
      <c r="A716" s="2">
        <v>106563.83600000008</v>
      </c>
      <c r="B716" s="2">
        <v>265.93</v>
      </c>
    </row>
    <row r="717" ht="15.75" customHeight="1">
      <c r="A717" s="2">
        <v>110956.70900000009</v>
      </c>
      <c r="B717" s="2">
        <v>269.18</v>
      </c>
    </row>
    <row r="718" ht="15.75" customHeight="1">
      <c r="A718" s="2">
        <v>111192.02400000009</v>
      </c>
      <c r="B718" s="2">
        <v>285.61</v>
      </c>
    </row>
    <row r="719" ht="15.75" customHeight="1">
      <c r="A719" s="2">
        <v>112772.45500000009</v>
      </c>
      <c r="B719" s="2">
        <v>291.06</v>
      </c>
    </row>
    <row r="720" ht="15.75" customHeight="1">
      <c r="A720" s="2">
        <v>111248.58200000008</v>
      </c>
      <c r="B720" s="2">
        <v>290.63</v>
      </c>
    </row>
    <row r="721" ht="15.75" customHeight="1">
      <c r="A721" s="2">
        <v>113437.68300000008</v>
      </c>
      <c r="B721" s="2">
        <v>275.45</v>
      </c>
    </row>
    <row r="722" ht="15.75" customHeight="1">
      <c r="A722" s="2">
        <v>123218.62300000008</v>
      </c>
      <c r="B722" s="2">
        <v>270.33</v>
      </c>
    </row>
    <row r="723" ht="15.75" customHeight="1">
      <c r="A723" s="2">
        <v>124758.27900000008</v>
      </c>
      <c r="B723" s="2">
        <v>280.25</v>
      </c>
    </row>
    <row r="724" ht="15.75" customHeight="1">
      <c r="A724" s="2">
        <v>124437.29700000008</v>
      </c>
      <c r="B724" s="2">
        <v>276.34</v>
      </c>
    </row>
    <row r="725" ht="15.75" customHeight="1">
      <c r="A725" s="2">
        <v>121099.87800000008</v>
      </c>
      <c r="B725" s="2">
        <v>275.41</v>
      </c>
    </row>
    <row r="726" ht="15.75" customHeight="1">
      <c r="A726" s="2">
        <v>119417.30600000008</v>
      </c>
      <c r="B726" s="2">
        <v>275.54</v>
      </c>
    </row>
    <row r="727" ht="15.75" customHeight="1">
      <c r="A727" s="2">
        <v>122387.01300000008</v>
      </c>
      <c r="B727" s="2">
        <v>274.69</v>
      </c>
    </row>
    <row r="728" ht="15.75" customHeight="1">
      <c r="A728" s="2">
        <v>122855.63600000009</v>
      </c>
      <c r="B728" s="2">
        <v>272.62</v>
      </c>
    </row>
    <row r="729" ht="15.75" customHeight="1">
      <c r="A729" s="2">
        <v>120111.40600000009</v>
      </c>
      <c r="B729" s="2">
        <v>274.12</v>
      </c>
    </row>
    <row r="730" ht="15.75" customHeight="1">
      <c r="A730" s="2">
        <v>118715.91200000008</v>
      </c>
      <c r="B730" s="2">
        <v>272.94</v>
      </c>
    </row>
    <row r="731" ht="15.75" customHeight="1">
      <c r="A731" s="2">
        <v>117720.80700000009</v>
      </c>
      <c r="B731" s="2">
        <v>270.84</v>
      </c>
    </row>
    <row r="732" ht="15.75" customHeight="1">
      <c r="A732" s="2">
        <v>119222.02000000009</v>
      </c>
      <c r="B732" s="2">
        <v>271.58</v>
      </c>
    </row>
    <row r="733" ht="15.75" customHeight="1">
      <c r="A733" s="2">
        <v>120075.53800000009</v>
      </c>
      <c r="B733" s="2">
        <v>276.57</v>
      </c>
    </row>
    <row r="734" ht="15.75" customHeight="1">
      <c r="A734" s="2">
        <v>120710.15000000008</v>
      </c>
      <c r="B734" s="2">
        <v>277.22</v>
      </c>
    </row>
    <row r="735" ht="15.75" customHeight="1">
      <c r="A735" s="2">
        <v>119928.54700000008</v>
      </c>
      <c r="B735" s="2">
        <v>282.34</v>
      </c>
    </row>
    <row r="736" ht="15.75" customHeight="1">
      <c r="A736" s="2">
        <v>121665.78900000008</v>
      </c>
      <c r="B736" s="2">
        <v>279.2</v>
      </c>
    </row>
    <row r="737" ht="15.75" customHeight="1">
      <c r="A737" s="2">
        <v>121574.28800000007</v>
      </c>
      <c r="B737" s="2">
        <v>277.97</v>
      </c>
    </row>
    <row r="738" ht="15.75" customHeight="1">
      <c r="A738" s="2">
        <v>119814.16300000007</v>
      </c>
      <c r="B738" s="2">
        <v>279.88</v>
      </c>
    </row>
    <row r="739" ht="15.75" customHeight="1">
      <c r="A739" s="2">
        <v>118824.53300000007</v>
      </c>
      <c r="B739" s="2">
        <v>285.66</v>
      </c>
    </row>
    <row r="740" ht="15.75" customHeight="1">
      <c r="A740" s="2">
        <v>115515.02000000006</v>
      </c>
      <c r="B740" s="2">
        <v>283.1</v>
      </c>
    </row>
    <row r="741" ht="15.75" customHeight="1">
      <c r="A741" s="2">
        <v>113632.80200000007</v>
      </c>
      <c r="B741" s="2">
        <v>278.81</v>
      </c>
    </row>
    <row r="742" ht="15.75" customHeight="1">
      <c r="A742" s="2">
        <v>112578.03500000006</v>
      </c>
      <c r="B742" s="2">
        <v>275.32</v>
      </c>
    </row>
    <row r="743" ht="15.75" customHeight="1">
      <c r="A743" s="2">
        <v>113495.98200000006</v>
      </c>
      <c r="B743" s="2">
        <v>273.98</v>
      </c>
    </row>
    <row r="744" ht="15.75" customHeight="1">
      <c r="A744" s="2">
        <v>111460.60500000007</v>
      </c>
      <c r="B744" s="2">
        <v>274.64</v>
      </c>
    </row>
    <row r="745" ht="15.75" customHeight="1">
      <c r="A745" s="2">
        <v>108805.08700000007</v>
      </c>
      <c r="B745" s="2">
        <v>274.62</v>
      </c>
    </row>
    <row r="746" ht="15.75" customHeight="1">
      <c r="A746" s="2">
        <v>108020.87100000007</v>
      </c>
      <c r="B746" s="2">
        <v>277.39</v>
      </c>
    </row>
    <row r="747" ht="15.75" customHeight="1">
      <c r="A747" s="2">
        <v>103827.59700000007</v>
      </c>
      <c r="B747" s="2">
        <v>280.55</v>
      </c>
    </row>
    <row r="748" ht="15.75" customHeight="1">
      <c r="A748" s="2">
        <v>106566.37200000006</v>
      </c>
      <c r="B748" s="2">
        <v>280.06</v>
      </c>
    </row>
    <row r="749" ht="15.75" customHeight="1">
      <c r="A749" s="2">
        <v>109209.31100000006</v>
      </c>
      <c r="B749" s="2">
        <v>283.37</v>
      </c>
    </row>
    <row r="750" ht="15.75" customHeight="1">
      <c r="A750" s="2">
        <v>111351.75400000006</v>
      </c>
      <c r="B750" s="2">
        <v>278.86</v>
      </c>
    </row>
    <row r="751" ht="15.75" customHeight="1">
      <c r="A751" s="2">
        <v>115859.16100000007</v>
      </c>
      <c r="B751" s="2">
        <v>281.27</v>
      </c>
    </row>
    <row r="752" ht="15.75" customHeight="1">
      <c r="A752" s="2">
        <v>117970.63300000006</v>
      </c>
      <c r="B752" s="2">
        <v>275.7</v>
      </c>
    </row>
    <row r="753" ht="15.75" customHeight="1">
      <c r="A753" s="2">
        <v>116169.92100000006</v>
      </c>
      <c r="B753" s="2">
        <v>278.88</v>
      </c>
    </row>
    <row r="754" ht="15.75" customHeight="1">
      <c r="A754" s="2">
        <v>116114.59700000007</v>
      </c>
      <c r="B754" s="2">
        <v>277.97</v>
      </c>
    </row>
    <row r="755" ht="15.75" customHeight="1">
      <c r="A755" s="2">
        <v>117026.10700000006</v>
      </c>
      <c r="B755" s="2">
        <v>280.73</v>
      </c>
    </row>
    <row r="756" ht="15.75" customHeight="1">
      <c r="A756" s="2">
        <v>118288.23900000006</v>
      </c>
      <c r="B756" s="2">
        <v>285.51</v>
      </c>
    </row>
    <row r="757" ht="15.75" customHeight="1">
      <c r="A757" s="2">
        <v>115630.20300000007</v>
      </c>
      <c r="B757" s="2">
        <v>290.24</v>
      </c>
    </row>
    <row r="758" ht="15.75" customHeight="1">
      <c r="A758" s="2">
        <v>118941.65900000007</v>
      </c>
      <c r="B758" s="2">
        <v>292.0</v>
      </c>
    </row>
    <row r="759" ht="15.75" customHeight="1">
      <c r="A759" s="2">
        <v>118333.35300000008</v>
      </c>
      <c r="B759" s="2">
        <v>284.38</v>
      </c>
    </row>
    <row r="760" ht="15.75" customHeight="1">
      <c r="A760" s="2">
        <v>116123.96100000007</v>
      </c>
      <c r="B760" s="2">
        <v>281.35</v>
      </c>
    </row>
    <row r="761" ht="15.75" customHeight="1">
      <c r="A761" s="2">
        <v>118495.38500000007</v>
      </c>
      <c r="B761" s="2">
        <v>281.38</v>
      </c>
    </row>
    <row r="762" ht="15.75" customHeight="1">
      <c r="A762" s="2">
        <v>115652.30900000007</v>
      </c>
      <c r="B762" s="2">
        <v>280.21</v>
      </c>
    </row>
    <row r="763" ht="15.75" customHeight="1">
      <c r="A763" s="2">
        <v>115252.04500000007</v>
      </c>
      <c r="B763" s="2">
        <v>276.35</v>
      </c>
    </row>
    <row r="764" ht="15.75" customHeight="1">
      <c r="A764" s="2">
        <v>115952.64800000007</v>
      </c>
      <c r="B764" s="2">
        <v>274.06</v>
      </c>
    </row>
    <row r="765" ht="15.75" customHeight="1">
      <c r="A765" s="2">
        <v>116179.96500000007</v>
      </c>
      <c r="B765" s="2">
        <v>274.25</v>
      </c>
    </row>
    <row r="766" ht="15.75" customHeight="1">
      <c r="A766" s="2">
        <v>115363.54800000007</v>
      </c>
      <c r="B766" s="2">
        <v>272.16</v>
      </c>
    </row>
    <row r="767" ht="15.75" customHeight="1">
      <c r="A767" s="2">
        <v>117387.70000000007</v>
      </c>
      <c r="B767" s="2">
        <v>266.65</v>
      </c>
    </row>
    <row r="768" ht="15.75" customHeight="1">
      <c r="A768" s="2">
        <v>119510.00300000007</v>
      </c>
      <c r="B768" s="2">
        <v>269.29</v>
      </c>
    </row>
    <row r="769" ht="15.75" customHeight="1">
      <c r="A769" s="2">
        <v>115439.00700000007</v>
      </c>
      <c r="B769" s="2">
        <v>275.53</v>
      </c>
    </row>
    <row r="770" ht="15.75" customHeight="1">
      <c r="A770" s="2">
        <v>112693.60900000007</v>
      </c>
      <c r="B770" s="2">
        <v>270.77</v>
      </c>
    </row>
    <row r="771" ht="15.75" customHeight="1">
      <c r="A771" s="2">
        <v>111387.58700000007</v>
      </c>
      <c r="B771" s="2">
        <v>266.7</v>
      </c>
    </row>
    <row r="772" ht="15.75" customHeight="1">
      <c r="A772" s="2">
        <v>111942.89200000007</v>
      </c>
      <c r="B772" s="2">
        <v>266.55</v>
      </c>
    </row>
    <row r="773" ht="15.75" customHeight="1">
      <c r="A773" s="2">
        <v>111539.32200000006</v>
      </c>
      <c r="B773" s="2">
        <v>268.67</v>
      </c>
    </row>
    <row r="774" ht="15.75" customHeight="1">
      <c r="A774" s="2">
        <v>110886.89300000005</v>
      </c>
      <c r="B774" s="2">
        <v>263.04</v>
      </c>
    </row>
    <row r="775" ht="15.75" customHeight="1">
      <c r="A775" s="2">
        <v>108549.81300000005</v>
      </c>
      <c r="B775" s="2">
        <v>270.07</v>
      </c>
    </row>
    <row r="776" ht="15.75" customHeight="1">
      <c r="A776" s="2">
        <v>106133.06400000006</v>
      </c>
      <c r="B776" s="2">
        <v>266.26</v>
      </c>
    </row>
    <row r="777" ht="15.75" customHeight="1">
      <c r="A777" s="2">
        <v>107151.59800000006</v>
      </c>
      <c r="B777" s="2">
        <v>270.75</v>
      </c>
    </row>
    <row r="778" ht="15.75" customHeight="1">
      <c r="A778" s="2">
        <v>103331.99800000005</v>
      </c>
      <c r="B778" s="2">
        <v>278.25</v>
      </c>
    </row>
    <row r="779" ht="15.75" customHeight="1">
      <c r="A779" s="2">
        <v>102568.90900000004</v>
      </c>
      <c r="B779" s="2">
        <v>273.88</v>
      </c>
    </row>
    <row r="780" ht="15.75" customHeight="1">
      <c r="A780" s="2">
        <v>104516.74200000004</v>
      </c>
      <c r="B780" s="2">
        <v>276.85</v>
      </c>
    </row>
    <row r="781" ht="15.75" customHeight="1">
      <c r="A781" s="2">
        <v>105404.78800000004</v>
      </c>
      <c r="B781" s="2">
        <v>276.97</v>
      </c>
    </row>
    <row r="782" ht="15.75" customHeight="1">
      <c r="A782" s="2">
        <v>105462.93500000004</v>
      </c>
      <c r="B782" s="2">
        <v>278.39</v>
      </c>
    </row>
    <row r="783" ht="15.75" customHeight="1">
      <c r="A783" s="2">
        <v>106868.80900000004</v>
      </c>
      <c r="B783" s="2">
        <v>282.32</v>
      </c>
    </row>
    <row r="784" ht="15.75" customHeight="1">
      <c r="A784" s="2">
        <v>107083.39300000004</v>
      </c>
      <c r="B784" s="2">
        <v>276.87</v>
      </c>
    </row>
    <row r="785" ht="15.75" customHeight="1">
      <c r="A785" s="2">
        <v>110125.60600000004</v>
      </c>
      <c r="B785" s="2">
        <v>278.66</v>
      </c>
    </row>
    <row r="786" ht="15.75" customHeight="1">
      <c r="A786" s="2">
        <v>111669.07900000004</v>
      </c>
      <c r="B786" s="2">
        <v>278.67</v>
      </c>
    </row>
    <row r="787" ht="15.75" customHeight="1">
      <c r="A787" s="2">
        <v>110000.50300000004</v>
      </c>
      <c r="B787" s="2">
        <v>280.35</v>
      </c>
    </row>
    <row r="788" ht="15.75" customHeight="1">
      <c r="A788" s="2">
        <v>110314.44800000005</v>
      </c>
      <c r="B788" s="2">
        <v>280.55</v>
      </c>
    </row>
    <row r="789" ht="15.75" customHeight="1">
      <c r="A789" s="2">
        <v>111197.27800000005</v>
      </c>
      <c r="B789" s="2">
        <v>278.78</v>
      </c>
    </row>
    <row r="790" ht="15.75" customHeight="1">
      <c r="A790" s="2">
        <v>111080.08200000005</v>
      </c>
      <c r="B790" s="2">
        <v>280.42</v>
      </c>
    </row>
    <row r="791" ht="15.75" customHeight="1">
      <c r="A791" s="2">
        <v>111898.97600000005</v>
      </c>
      <c r="B791" s="2">
        <v>277.03</v>
      </c>
    </row>
    <row r="792" ht="15.75" customHeight="1">
      <c r="A792" s="2">
        <v>112827.70800000006</v>
      </c>
      <c r="B792" s="2">
        <v>276.04</v>
      </c>
    </row>
    <row r="793" ht="15.75" customHeight="1">
      <c r="A793" s="2">
        <v>112459.61800000006</v>
      </c>
      <c r="B793" s="2">
        <v>278.55</v>
      </c>
    </row>
    <row r="794" ht="15.75" customHeight="1">
      <c r="A794" s="2">
        <v>111715.09100000006</v>
      </c>
      <c r="B794" s="2">
        <v>277.29</v>
      </c>
    </row>
    <row r="795" ht="15.75" customHeight="1">
      <c r="A795" s="2">
        <v>112995.92000000006</v>
      </c>
      <c r="B795" s="2">
        <v>274.89</v>
      </c>
    </row>
    <row r="796" ht="15.75" customHeight="1">
      <c r="A796" s="2">
        <v>109989.47000000006</v>
      </c>
      <c r="B796" s="2">
        <v>282.47</v>
      </c>
    </row>
    <row r="797" ht="15.75" customHeight="1">
      <c r="A797" s="2">
        <v>109541.42200000006</v>
      </c>
      <c r="B797" s="2">
        <v>281.13</v>
      </c>
    </row>
    <row r="798" ht="15.75" customHeight="1">
      <c r="A798" s="2">
        <v>108903.75300000007</v>
      </c>
      <c r="B798" s="2">
        <v>278.0</v>
      </c>
    </row>
    <row r="799" ht="15.75" customHeight="1">
      <c r="A799" s="2">
        <v>111421.30700000007</v>
      </c>
      <c r="B799" s="2">
        <v>278.01</v>
      </c>
    </row>
    <row r="800" ht="15.75" customHeight="1">
      <c r="A800" s="2">
        <v>108466.50800000007</v>
      </c>
      <c r="B800" s="2">
        <v>287.44</v>
      </c>
    </row>
    <row r="801" ht="15.75" customHeight="1">
      <c r="A801" s="2">
        <v>109521.79800000007</v>
      </c>
      <c r="B801" s="2">
        <v>289.48</v>
      </c>
    </row>
    <row r="802" ht="15.75" customHeight="1">
      <c r="A802" s="2">
        <v>110800.47900000006</v>
      </c>
      <c r="B802" s="2">
        <v>290.04</v>
      </c>
    </row>
    <row r="803" ht="15.75" customHeight="1">
      <c r="A803" s="2">
        <v>108226.14300000007</v>
      </c>
      <c r="B803" s="2">
        <v>291.13</v>
      </c>
    </row>
    <row r="804" ht="15.75" customHeight="1">
      <c r="A804" s="2">
        <v>107349.84300000007</v>
      </c>
      <c r="B804" s="2">
        <v>291.53</v>
      </c>
    </row>
    <row r="805" ht="15.75" customHeight="1">
      <c r="A805" s="2">
        <v>106503.75600000007</v>
      </c>
      <c r="B805" s="2">
        <v>291.64</v>
      </c>
    </row>
    <row r="806" ht="15.75" customHeight="1">
      <c r="A806" s="2">
        <v>107035.68600000006</v>
      </c>
      <c r="B806" s="2">
        <v>297.36</v>
      </c>
    </row>
    <row r="807" ht="15.75" customHeight="1">
      <c r="A807" s="2">
        <v>104537.17600000006</v>
      </c>
      <c r="B807" s="2">
        <v>296.18</v>
      </c>
    </row>
    <row r="808" ht="15.75" customHeight="1">
      <c r="A808" s="2">
        <v>104358.98500000006</v>
      </c>
      <c r="B808" s="2">
        <v>293.11</v>
      </c>
    </row>
    <row r="809" ht="15.75" customHeight="1">
      <c r="A809" s="2">
        <v>106801.25900000006</v>
      </c>
      <c r="B809" s="2">
        <v>287.61</v>
      </c>
    </row>
    <row r="810" ht="15.75" customHeight="1">
      <c r="A810" s="2">
        <v>111457.64400000006</v>
      </c>
      <c r="B810" s="2">
        <v>287.79</v>
      </c>
    </row>
    <row r="811" ht="15.75" customHeight="1">
      <c r="A811" s="2">
        <v>111574.58900000007</v>
      </c>
      <c r="B811" s="2">
        <v>290.29</v>
      </c>
    </row>
    <row r="812" ht="15.75" customHeight="1">
      <c r="A812" s="2">
        <v>110279.15300000006</v>
      </c>
      <c r="B812" s="2">
        <v>290.78</v>
      </c>
    </row>
    <row r="813" ht="15.75" customHeight="1">
      <c r="A813" s="2">
        <v>114544.82800000007</v>
      </c>
      <c r="B813" s="2">
        <v>296.25</v>
      </c>
    </row>
    <row r="814" ht="15.75" customHeight="1">
      <c r="A814" s="2">
        <v>115649.06800000007</v>
      </c>
      <c r="B814" s="2">
        <v>295.77</v>
      </c>
    </row>
    <row r="815" ht="15.75" customHeight="1">
      <c r="A815" s="2">
        <v>116311.21000000008</v>
      </c>
      <c r="B815" s="2">
        <v>304.12</v>
      </c>
    </row>
    <row r="816" ht="15.75" customHeight="1">
      <c r="A816" s="2">
        <v>109401.45800000007</v>
      </c>
      <c r="B816" s="2">
        <v>306.97</v>
      </c>
    </row>
    <row r="817" ht="15.75" customHeight="1">
      <c r="A817" s="2">
        <v>110350.97200000007</v>
      </c>
      <c r="B817" s="2">
        <v>297.53</v>
      </c>
    </row>
    <row r="818" ht="15.75" customHeight="1">
      <c r="A818" s="2">
        <v>112835.82000000007</v>
      </c>
      <c r="B818" s="2">
        <v>298.61</v>
      </c>
    </row>
    <row r="819" ht="15.75" customHeight="1">
      <c r="A819" s="2">
        <v>116576.87400000007</v>
      </c>
      <c r="B819" s="2">
        <v>306.31</v>
      </c>
    </row>
    <row r="820" ht="15.75" customHeight="1">
      <c r="A820" s="2">
        <v>113192.17400000007</v>
      </c>
      <c r="B820" s="2">
        <v>310.89</v>
      </c>
    </row>
    <row r="821" ht="15.75" customHeight="1">
      <c r="A821" s="2">
        <v>110469.33800000008</v>
      </c>
      <c r="B821" s="2">
        <v>309.5</v>
      </c>
    </row>
    <row r="822" ht="15.75" customHeight="1">
      <c r="A822" s="2">
        <v>111788.88600000007</v>
      </c>
      <c r="B822" s="2">
        <v>307.91</v>
      </c>
    </row>
    <row r="823" ht="15.75" customHeight="1">
      <c r="A823" s="2">
        <v>112683.45200000008</v>
      </c>
      <c r="B823" s="2">
        <v>313.1</v>
      </c>
    </row>
    <row r="824" ht="15.75" customHeight="1">
      <c r="A824" s="2">
        <v>111478.58500000008</v>
      </c>
      <c r="B824" s="2">
        <v>314.29</v>
      </c>
    </row>
    <row r="825" ht="15.75" customHeight="1">
      <c r="A825" s="2">
        <v>109935.14900000008</v>
      </c>
      <c r="B825" s="2">
        <v>314.48</v>
      </c>
    </row>
    <row r="826" ht="15.75" customHeight="1">
      <c r="A826" s="2">
        <v>112013.26500000007</v>
      </c>
      <c r="B826" s="2">
        <v>315.17</v>
      </c>
    </row>
    <row r="827" ht="15.75" customHeight="1">
      <c r="A827" s="2">
        <v>112343.55400000008</v>
      </c>
      <c r="B827" s="2">
        <v>315.17</v>
      </c>
    </row>
    <row r="828" ht="15.75" customHeight="1">
      <c r="A828" s="2">
        <v>113268.80700000007</v>
      </c>
      <c r="B828" s="2">
        <v>318.51</v>
      </c>
    </row>
    <row r="829" ht="15.75" customHeight="1">
      <c r="A829" s="2">
        <v>114079.60000000008</v>
      </c>
      <c r="B829" s="2">
        <v>322.0</v>
      </c>
    </row>
    <row r="830" ht="15.75" customHeight="1">
      <c r="A830" s="2">
        <v>114914.17400000007</v>
      </c>
      <c r="B830" s="2">
        <v>320.72</v>
      </c>
    </row>
    <row r="831" ht="15.75" customHeight="1">
      <c r="A831" s="2">
        <v>113938.75200000007</v>
      </c>
      <c r="B831" s="2">
        <v>323.76</v>
      </c>
    </row>
    <row r="832" ht="15.75" customHeight="1">
      <c r="A832" s="2">
        <v>114948.79900000007</v>
      </c>
      <c r="B832" s="2">
        <v>325.03</v>
      </c>
    </row>
    <row r="833" ht="15.75" customHeight="1">
      <c r="A833" s="2">
        <v>111183.12100000007</v>
      </c>
      <c r="B833" s="2">
        <v>325.05</v>
      </c>
    </row>
    <row r="834" ht="15.75" customHeight="1">
      <c r="A834" s="2">
        <v>108997.92900000008</v>
      </c>
      <c r="B834" s="2">
        <v>327.73</v>
      </c>
    </row>
    <row r="835" ht="15.75" customHeight="1">
      <c r="A835" s="2">
        <v>106226.12800000007</v>
      </c>
      <c r="B835" s="2">
        <v>325.28</v>
      </c>
    </row>
    <row r="836" ht="15.75" customHeight="1">
      <c r="A836" s="2">
        <v>108877.58800000008</v>
      </c>
      <c r="B836" s="2">
        <v>326.4</v>
      </c>
    </row>
    <row r="837" ht="15.75" customHeight="1">
      <c r="A837" s="2">
        <v>110317.84300000008</v>
      </c>
      <c r="B837" s="2">
        <v>320.04</v>
      </c>
    </row>
    <row r="838" ht="15.75" customHeight="1">
      <c r="A838" s="2">
        <v>110234.42000000009</v>
      </c>
      <c r="B838" s="2">
        <v>329.95</v>
      </c>
    </row>
    <row r="839" ht="15.75" customHeight="1">
      <c r="A839" s="2">
        <v>113426.08200000008</v>
      </c>
      <c r="B839" s="2">
        <v>326.71</v>
      </c>
    </row>
    <row r="840" ht="15.75" customHeight="1">
      <c r="A840" s="2">
        <v>116553.34700000008</v>
      </c>
      <c r="B840" s="2">
        <v>329.32</v>
      </c>
    </row>
    <row r="841" ht="15.75" customHeight="1">
      <c r="A841" s="2">
        <v>119103.83200000008</v>
      </c>
      <c r="B841" s="2">
        <v>330.21</v>
      </c>
    </row>
    <row r="842" ht="15.75" customHeight="1">
      <c r="A842" s="2">
        <v>113600.81800000009</v>
      </c>
      <c r="B842" s="2">
        <v>328.67</v>
      </c>
    </row>
    <row r="843" ht="15.75" customHeight="1">
      <c r="A843" s="2">
        <v>112457.87700000008</v>
      </c>
      <c r="B843" s="2">
        <v>329.6</v>
      </c>
    </row>
    <row r="844" ht="15.75" customHeight="1">
      <c r="A844" s="2">
        <v>112101.66600000008</v>
      </c>
      <c r="B844" s="2">
        <v>334.5</v>
      </c>
    </row>
    <row r="845" ht="15.75" customHeight="1">
      <c r="A845" s="2">
        <v>111573.88500000008</v>
      </c>
      <c r="B845" s="2">
        <v>333.62</v>
      </c>
    </row>
    <row r="846" ht="15.75" customHeight="1">
      <c r="A846" s="2">
        <v>112973.62300000008</v>
      </c>
      <c r="B846" s="2">
        <v>328.75</v>
      </c>
    </row>
    <row r="847" ht="15.75" customHeight="1">
      <c r="A847" s="2">
        <v>113843.48100000007</v>
      </c>
      <c r="B847" s="2">
        <v>319.73</v>
      </c>
    </row>
    <row r="848" ht="15.75" customHeight="1">
      <c r="A848" s="2">
        <v>113640.78100000008</v>
      </c>
      <c r="B848" s="2">
        <v>328.84</v>
      </c>
    </row>
    <row r="849" ht="15.75" customHeight="1">
      <c r="A849" s="2">
        <v>113353.50300000007</v>
      </c>
      <c r="B849" s="2">
        <v>334.04</v>
      </c>
    </row>
    <row r="850" ht="15.75" customHeight="1">
      <c r="A850" s="2">
        <v>110416.90600000008</v>
      </c>
      <c r="B850" s="2">
        <v>329.69</v>
      </c>
    </row>
    <row r="851" ht="15.75" customHeight="1">
      <c r="A851" s="2">
        <v>108464.12300000008</v>
      </c>
      <c r="B851" s="2">
        <v>323.81</v>
      </c>
    </row>
    <row r="852" ht="15.75" customHeight="1">
      <c r="A852" s="2">
        <v>107701.92000000009</v>
      </c>
      <c r="B852" s="2">
        <v>323.9</v>
      </c>
    </row>
    <row r="853" ht="15.75" customHeight="1">
      <c r="A853" s="2">
        <v>104312.41700000009</v>
      </c>
      <c r="B853" s="2">
        <v>326.99</v>
      </c>
    </row>
    <row r="854" ht="15.75" customHeight="1">
      <c r="A854" s="2">
        <v>106471.52400000009</v>
      </c>
      <c r="B854" s="2">
        <v>328.88</v>
      </c>
    </row>
    <row r="855" ht="15.75" customHeight="1">
      <c r="A855" s="2">
        <v>105185.32900000009</v>
      </c>
      <c r="B855" s="2">
        <v>331.88</v>
      </c>
    </row>
    <row r="856" ht="15.75" customHeight="1">
      <c r="A856" s="2">
        <v>105122.47200000008</v>
      </c>
      <c r="B856" s="2">
        <v>333.02</v>
      </c>
    </row>
    <row r="857" ht="15.75" customHeight="1">
      <c r="A857" s="2">
        <v>106878.75200000008</v>
      </c>
      <c r="B857" s="2">
        <v>331.19</v>
      </c>
    </row>
    <row r="858" ht="15.75" customHeight="1">
      <c r="A858" s="2">
        <v>107318.64800000007</v>
      </c>
      <c r="B858" s="2">
        <v>333.73</v>
      </c>
    </row>
    <row r="859" ht="15.75" customHeight="1">
      <c r="A859" s="2">
        <v>109038.48200000008</v>
      </c>
      <c r="B859" s="2">
        <v>335.35</v>
      </c>
    </row>
    <row r="860" ht="15.75" customHeight="1">
      <c r="A860" s="2">
        <v>105973.64300000007</v>
      </c>
      <c r="B860" s="2">
        <v>330.92</v>
      </c>
    </row>
    <row r="861" ht="15.75" customHeight="1">
      <c r="A861" s="2">
        <v>108470.54200000007</v>
      </c>
      <c r="B861" s="2">
        <v>335.0</v>
      </c>
    </row>
    <row r="862" ht="15.75" customHeight="1">
      <c r="A862" s="2">
        <v>106327.03900000008</v>
      </c>
      <c r="B862" s="2">
        <v>334.28</v>
      </c>
    </row>
    <row r="863" ht="15.75" customHeight="1">
      <c r="A863" s="2">
        <v>108400.30100000008</v>
      </c>
      <c r="B863" s="2">
        <v>335.65</v>
      </c>
    </row>
    <row r="864" ht="15.75" customHeight="1">
      <c r="A864" s="2">
        <v>107470.73000000008</v>
      </c>
      <c r="B864" s="2">
        <v>335.07</v>
      </c>
    </row>
    <row r="865" ht="15.75" customHeight="1">
      <c r="A865" s="2">
        <v>106309.66600000008</v>
      </c>
      <c r="B865" s="2">
        <v>336.95</v>
      </c>
    </row>
    <row r="866" ht="15.75" customHeight="1">
      <c r="A866" s="2">
        <v>106689.72400000009</v>
      </c>
      <c r="B866" s="2">
        <v>338.78</v>
      </c>
    </row>
    <row r="867" ht="15.75" customHeight="1">
      <c r="A867" s="2">
        <v>108902.77400000009</v>
      </c>
      <c r="B867" s="2">
        <v>339.96</v>
      </c>
    </row>
    <row r="868" ht="15.75" customHeight="1">
      <c r="A868" s="2">
        <v>107611.0700000001</v>
      </c>
      <c r="B868" s="2">
        <v>344.74</v>
      </c>
    </row>
    <row r="869" ht="15.75" customHeight="1">
      <c r="A869" s="2">
        <v>106910.91000000009</v>
      </c>
      <c r="B869" s="2">
        <v>347.76</v>
      </c>
    </row>
    <row r="870" ht="15.75" customHeight="1">
      <c r="A870" s="2">
        <v>107973.93700000009</v>
      </c>
      <c r="B870" s="2">
        <v>350.91</v>
      </c>
    </row>
    <row r="871" ht="15.75" customHeight="1">
      <c r="A871" s="2">
        <v>107146.4120000001</v>
      </c>
      <c r="B871" s="2">
        <v>346.9</v>
      </c>
    </row>
    <row r="872" ht="15.75" customHeight="1">
      <c r="A872" s="2">
        <v>106513.2630000001</v>
      </c>
      <c r="B872" s="2">
        <v>355.35</v>
      </c>
    </row>
    <row r="873" ht="15.75" customHeight="1">
      <c r="A873" s="2">
        <v>107336.01900000009</v>
      </c>
      <c r="B873" s="2">
        <v>348.76</v>
      </c>
    </row>
    <row r="874" ht="15.75" customHeight="1">
      <c r="A874" s="2">
        <v>104368.42900000009</v>
      </c>
      <c r="B874" s="2">
        <v>355.65</v>
      </c>
    </row>
    <row r="875" ht="15.75" customHeight="1">
      <c r="A875" s="2">
        <v>106767.42900000009</v>
      </c>
      <c r="B875" s="2">
        <v>359.49</v>
      </c>
    </row>
    <row r="876" ht="15.75" customHeight="1">
      <c r="A876" s="2">
        <v>110045.93600000009</v>
      </c>
      <c r="B876" s="2">
        <v>357.6</v>
      </c>
    </row>
    <row r="877" ht="15.75" customHeight="1">
      <c r="A877" s="2">
        <v>111271.40100000009</v>
      </c>
      <c r="B877" s="2">
        <v>361.97</v>
      </c>
    </row>
    <row r="878" ht="15.75" customHeight="1">
      <c r="A878" s="2">
        <v>111760.22700000009</v>
      </c>
      <c r="B878" s="2">
        <v>364.99</v>
      </c>
    </row>
    <row r="879" ht="15.75" customHeight="1">
      <c r="A879" s="2">
        <v>113636.76700000008</v>
      </c>
      <c r="B879" s="2">
        <v>365.75</v>
      </c>
    </row>
    <row r="880" ht="15.75" customHeight="1">
      <c r="A880" s="2">
        <v>112418.47000000007</v>
      </c>
      <c r="B880" s="2">
        <v>366.34</v>
      </c>
    </row>
    <row r="881" ht="15.75" customHeight="1">
      <c r="A881" s="2">
        <v>113915.16900000007</v>
      </c>
      <c r="B881" s="2">
        <v>362.37</v>
      </c>
    </row>
    <row r="882" ht="15.75" customHeight="1">
      <c r="A882" s="2">
        <v>116570.05400000006</v>
      </c>
      <c r="B882" s="2">
        <v>365.31</v>
      </c>
    </row>
    <row r="883" ht="15.75" customHeight="1">
      <c r="A883" s="2">
        <v>116505.48300000007</v>
      </c>
      <c r="B883" s="2">
        <v>367.84</v>
      </c>
    </row>
    <row r="884" ht="15.75" customHeight="1">
      <c r="A884" s="2">
        <v>116722.35800000007</v>
      </c>
      <c r="B884" s="2">
        <v>370.04</v>
      </c>
    </row>
    <row r="885" ht="15.75" customHeight="1">
      <c r="A885" s="2">
        <v>116982.09300000007</v>
      </c>
      <c r="B885" s="2">
        <v>376.74</v>
      </c>
    </row>
    <row r="886" ht="15.75" customHeight="1">
      <c r="A886" s="2">
        <v>113094.69900000007</v>
      </c>
      <c r="B886" s="2">
        <v>374.4</v>
      </c>
    </row>
    <row r="887" ht="15.75" customHeight="1">
      <c r="A887" s="2">
        <v>115980.46600000007</v>
      </c>
      <c r="B887" s="2">
        <v>375.59</v>
      </c>
    </row>
    <row r="888" ht="15.75" customHeight="1">
      <c r="A888" s="2">
        <v>116808.04700000008</v>
      </c>
      <c r="B888" s="2">
        <v>375.04</v>
      </c>
    </row>
    <row r="889" ht="15.75" customHeight="1">
      <c r="A889" s="2">
        <v>116480.24500000008</v>
      </c>
      <c r="B889" s="2">
        <v>375.0</v>
      </c>
    </row>
    <row r="890" ht="15.75" customHeight="1">
      <c r="A890" s="2">
        <v>116502.02200000008</v>
      </c>
      <c r="B890" s="2">
        <v>375.6</v>
      </c>
    </row>
    <row r="891" ht="15.75" customHeight="1">
      <c r="A891" s="2">
        <v>117592.25400000009</v>
      </c>
      <c r="B891" s="2">
        <v>374.75</v>
      </c>
    </row>
    <row r="892" ht="15.75" customHeight="1">
      <c r="A892" s="2">
        <v>115527.52300000009</v>
      </c>
      <c r="B892" s="2">
        <v>377.96</v>
      </c>
    </row>
    <row r="893" ht="15.75" customHeight="1">
      <c r="A893" s="2">
        <v>113392.07900000009</v>
      </c>
      <c r="B893" s="2">
        <v>371.83</v>
      </c>
    </row>
    <row r="894" ht="15.75" customHeight="1">
      <c r="A894" s="2">
        <v>115154.03900000009</v>
      </c>
      <c r="B894" s="2">
        <v>377.31</v>
      </c>
    </row>
    <row r="895" ht="15.75" customHeight="1">
      <c r="A895" s="2">
        <v>112761.9220000001</v>
      </c>
      <c r="B895" s="2">
        <v>379.0</v>
      </c>
    </row>
    <row r="896" ht="15.75" customHeight="1">
      <c r="A896" s="2">
        <v>111458.2410000001</v>
      </c>
      <c r="B896" s="2">
        <v>381.21</v>
      </c>
    </row>
    <row r="897" ht="15.75" customHeight="1">
      <c r="A897" s="2">
        <v>110064.74300000009</v>
      </c>
      <c r="B897" s="2">
        <v>381.86</v>
      </c>
    </row>
    <row r="898" ht="15.75" customHeight="1">
      <c r="A898" s="2">
        <v>109734.81800000009</v>
      </c>
      <c r="B898" s="2">
        <v>379.79</v>
      </c>
    </row>
    <row r="899" ht="15.75" customHeight="1">
      <c r="A899" s="2">
        <v>109602.53300000008</v>
      </c>
      <c r="B899" s="2">
        <v>380.97</v>
      </c>
    </row>
    <row r="900" ht="15.75" customHeight="1">
      <c r="A900" s="2">
        <v>113157.41800000008</v>
      </c>
      <c r="B900" s="2">
        <v>378.58</v>
      </c>
    </row>
    <row r="901" ht="15.75" customHeight="1">
      <c r="A901" s="2">
        <v>112938.02100000008</v>
      </c>
      <c r="B901" s="2">
        <v>377.31</v>
      </c>
    </row>
    <row r="902" ht="15.75" customHeight="1">
      <c r="A902" s="2">
        <v>113510.91700000007</v>
      </c>
      <c r="B902" s="2">
        <v>376.0</v>
      </c>
    </row>
    <row r="903" ht="15.75" customHeight="1">
      <c r="A903" s="2">
        <v>115286.20100000007</v>
      </c>
      <c r="B903" s="2">
        <v>379.22</v>
      </c>
    </row>
    <row r="904" ht="15.75" customHeight="1">
      <c r="A904" s="2">
        <v>113754.83300000007</v>
      </c>
      <c r="B904" s="2">
        <v>379.15</v>
      </c>
    </row>
    <row r="905" ht="15.75" customHeight="1">
      <c r="A905" s="2">
        <v>113181.37600000008</v>
      </c>
      <c r="B905" s="2">
        <v>382.76</v>
      </c>
    </row>
    <row r="906" ht="15.75" customHeight="1">
      <c r="A906" s="2">
        <v>111227.45400000007</v>
      </c>
      <c r="B906" s="2">
        <v>386.84</v>
      </c>
    </row>
    <row r="907" ht="15.75" customHeight="1">
      <c r="A907" s="2">
        <v>110763.62000000007</v>
      </c>
      <c r="B907" s="2">
        <v>384.97</v>
      </c>
    </row>
    <row r="908" ht="15.75" customHeight="1">
      <c r="A908" s="2">
        <v>112356.74100000007</v>
      </c>
      <c r="B908" s="2">
        <v>382.42</v>
      </c>
    </row>
    <row r="909" ht="15.75" customHeight="1">
      <c r="A909" s="2">
        <v>112931.54100000007</v>
      </c>
      <c r="B909" s="2">
        <v>380.35</v>
      </c>
    </row>
    <row r="910" ht="15.75" customHeight="1">
      <c r="A910" s="2">
        <v>113197.09500000007</v>
      </c>
      <c r="B910" s="2">
        <v>380.0</v>
      </c>
    </row>
    <row r="911" ht="15.75" customHeight="1">
      <c r="A911" s="2">
        <v>113463.31300000007</v>
      </c>
      <c r="B911" s="2">
        <v>378.93</v>
      </c>
    </row>
    <row r="912" ht="15.75" customHeight="1">
      <c r="A912" s="2">
        <v>113908.43400000007</v>
      </c>
      <c r="B912" s="2">
        <v>380.65</v>
      </c>
    </row>
    <row r="913" ht="15.75" customHeight="1">
      <c r="A913" s="2">
        <v>114666.37900000007</v>
      </c>
      <c r="B913" s="2">
        <v>384.44</v>
      </c>
    </row>
    <row r="914" ht="15.75" customHeight="1">
      <c r="A914" s="2">
        <v>120701.27100000007</v>
      </c>
      <c r="B914" s="2">
        <v>381.87</v>
      </c>
    </row>
    <row r="915" ht="15.75" customHeight="1">
      <c r="A915" s="2">
        <v>121566.88700000006</v>
      </c>
      <c r="B915" s="2">
        <v>373.92</v>
      </c>
    </row>
    <row r="916" ht="15.75" customHeight="1">
      <c r="A916" s="2">
        <v>118711.92200000006</v>
      </c>
      <c r="B916" s="2">
        <v>374.54</v>
      </c>
    </row>
    <row r="917" ht="15.75" customHeight="1">
      <c r="A917" s="2">
        <v>119019.78600000007</v>
      </c>
      <c r="B917" s="2">
        <v>376.42</v>
      </c>
    </row>
    <row r="918" ht="15.75" customHeight="1">
      <c r="A918" s="2">
        <v>117201.85900000007</v>
      </c>
      <c r="B918" s="2">
        <v>379.11</v>
      </c>
    </row>
    <row r="919" ht="15.75" customHeight="1">
      <c r="A919" s="2">
        <v>117022.97600000007</v>
      </c>
      <c r="B919" s="2">
        <v>376.35</v>
      </c>
    </row>
    <row r="920" ht="15.75" customHeight="1">
      <c r="A920" s="2">
        <v>116239.19500000007</v>
      </c>
      <c r="B920" s="2">
        <v>376.4</v>
      </c>
    </row>
    <row r="921" ht="15.75" customHeight="1">
      <c r="A921" s="2">
        <v>116014.75900000006</v>
      </c>
      <c r="B921" s="2">
        <v>375.37</v>
      </c>
    </row>
    <row r="922" ht="15.75" customHeight="1">
      <c r="A922" s="2">
        <v>115992.44500000007</v>
      </c>
      <c r="B922" s="2">
        <v>377.85</v>
      </c>
    </row>
    <row r="923" ht="15.75" customHeight="1">
      <c r="A923" s="2">
        <v>116465.16700000006</v>
      </c>
      <c r="B923" s="2">
        <v>381.09</v>
      </c>
    </row>
    <row r="924" ht="15.75" customHeight="1">
      <c r="A924" s="2">
        <v>118635.60600000006</v>
      </c>
      <c r="B924" s="2">
        <v>380.77</v>
      </c>
    </row>
    <row r="925" ht="15.75" customHeight="1">
      <c r="A925" s="2">
        <v>123106.60000000006</v>
      </c>
      <c r="B925" s="2">
        <v>382.11</v>
      </c>
    </row>
    <row r="926" ht="15.75" customHeight="1">
      <c r="A926" s="2">
        <v>121163.92300000007</v>
      </c>
      <c r="B926" s="2">
        <v>385.69</v>
      </c>
    </row>
    <row r="927" ht="15.75" customHeight="1">
      <c r="A927" s="2">
        <v>121911.59700000007</v>
      </c>
      <c r="B927" s="2">
        <v>385.39</v>
      </c>
    </row>
    <row r="928" ht="15.75" customHeight="1">
      <c r="A928" s="2">
        <v>122341.94000000006</v>
      </c>
      <c r="B928" s="2">
        <v>381.77</v>
      </c>
    </row>
    <row r="929" ht="15.75" customHeight="1">
      <c r="A929" s="2">
        <v>126969.51600000006</v>
      </c>
      <c r="B929" s="2">
        <v>381.94</v>
      </c>
    </row>
    <row r="930" ht="15.75" customHeight="1">
      <c r="A930" s="2">
        <v>122618.41600000006</v>
      </c>
      <c r="B930" s="2">
        <v>382.5</v>
      </c>
    </row>
    <row r="931" ht="15.75" customHeight="1">
      <c r="A931" s="2">
        <v>123381.47100000005</v>
      </c>
      <c r="B931" s="2">
        <v>382.53</v>
      </c>
    </row>
    <row r="932" ht="15.75" customHeight="1">
      <c r="A932" s="2">
        <v>125719.90800000005</v>
      </c>
      <c r="B932" s="2">
        <v>379.17</v>
      </c>
    </row>
    <row r="933" ht="15.75" customHeight="1">
      <c r="A933" s="2">
        <v>128443.13700000006</v>
      </c>
      <c r="B933" s="2">
        <v>380.15</v>
      </c>
    </row>
    <row r="934" ht="15.75" customHeight="1">
      <c r="A934" s="2">
        <v>129886.09700000007</v>
      </c>
      <c r="B934" s="2">
        <v>379.81</v>
      </c>
    </row>
    <row r="935" ht="15.75" customHeight="1">
      <c r="A935" s="2">
        <v>133199.44300000006</v>
      </c>
      <c r="B935" s="2">
        <v>380.33</v>
      </c>
    </row>
    <row r="936" ht="15.75" customHeight="1">
      <c r="A936" s="2">
        <v>132797.08000000005</v>
      </c>
      <c r="B936" s="2">
        <v>370.0</v>
      </c>
    </row>
    <row r="937" ht="15.75" customHeight="1">
      <c r="A937" s="2">
        <v>130346.31800000004</v>
      </c>
      <c r="B937" s="2">
        <v>368.93</v>
      </c>
    </row>
    <row r="938" ht="15.75" customHeight="1">
      <c r="A938" s="2">
        <v>127286.04300000005</v>
      </c>
      <c r="B938" s="2">
        <v>369.44</v>
      </c>
    </row>
    <row r="939" ht="15.75" customHeight="1">
      <c r="A939" s="2">
        <v>127286.04300000005</v>
      </c>
      <c r="B939" s="2">
        <v>370.38</v>
      </c>
    </row>
    <row r="940" ht="15.75" customHeight="1">
      <c r="A940" s="2">
        <v>127395.51200000005</v>
      </c>
      <c r="B940" s="2">
        <v>376.92</v>
      </c>
    </row>
    <row r="941" ht="15.75" customHeight="1">
      <c r="A941" s="2">
        <v>127461.99300000005</v>
      </c>
      <c r="B941" s="2">
        <v>376.27</v>
      </c>
    </row>
    <row r="942" ht="15.75" customHeight="1">
      <c r="A942" s="2">
        <v>127395.41400000005</v>
      </c>
      <c r="B942" s="2">
        <v>368.2</v>
      </c>
    </row>
    <row r="943" ht="15.75" customHeight="1">
      <c r="A943" s="2">
        <v>126952.78000000004</v>
      </c>
      <c r="B943" s="2">
        <v>355.49</v>
      </c>
    </row>
    <row r="944" ht="15.75" customHeight="1">
      <c r="A944" s="2">
        <v>127516.51500000004</v>
      </c>
      <c r="B944" s="2">
        <v>359.42</v>
      </c>
    </row>
    <row r="945" ht="15.75" customHeight="1">
      <c r="A945" s="2">
        <v>126083.10800000004</v>
      </c>
      <c r="B945" s="2">
        <v>355.11</v>
      </c>
    </row>
    <row r="946" ht="15.75" customHeight="1">
      <c r="A946" s="2">
        <v>124580.83800000003</v>
      </c>
      <c r="B946" s="2">
        <v>359.25</v>
      </c>
    </row>
    <row r="947" ht="15.75" customHeight="1">
      <c r="A947" s="2">
        <v>123061.31000000003</v>
      </c>
      <c r="B947" s="2">
        <v>349.73</v>
      </c>
    </row>
    <row r="948" ht="15.75" customHeight="1">
      <c r="A948" s="2">
        <v>122954.17500000003</v>
      </c>
      <c r="B948" s="2">
        <v>355.38</v>
      </c>
    </row>
    <row r="949" ht="15.75" customHeight="1">
      <c r="A949" s="2">
        <v>124361.74200000003</v>
      </c>
      <c r="B949" s="2">
        <v>357.95</v>
      </c>
    </row>
    <row r="950" ht="15.75" customHeight="1">
      <c r="A950" s="2">
        <v>122165.62500000003</v>
      </c>
      <c r="B950" s="2">
        <v>362.99</v>
      </c>
    </row>
    <row r="951" ht="15.75" customHeight="1">
      <c r="A951" s="2">
        <v>121420.03700000003</v>
      </c>
      <c r="B951" s="2">
        <v>362.27</v>
      </c>
    </row>
    <row r="952" ht="15.75" customHeight="1">
      <c r="A952" s="2">
        <v>122886.48700000002</v>
      </c>
      <c r="B952" s="2">
        <v>360.05</v>
      </c>
    </row>
    <row r="953" ht="15.75" customHeight="1">
      <c r="A953" s="2">
        <v>122190.90100000003</v>
      </c>
      <c r="B953" s="2">
        <v>360.93</v>
      </c>
    </row>
    <row r="954" ht="15.75" customHeight="1">
      <c r="A954" s="2">
        <v>123231.75300000003</v>
      </c>
      <c r="B954" s="2">
        <v>361.47</v>
      </c>
    </row>
    <row r="955" ht="15.75" customHeight="1">
      <c r="A955" s="2">
        <v>123819.01200000003</v>
      </c>
      <c r="B955" s="2">
        <v>370.49</v>
      </c>
    </row>
    <row r="956" ht="15.75" customHeight="1">
      <c r="A956" s="2">
        <v>124283.61000000003</v>
      </c>
      <c r="B956" s="2">
        <v>371.18</v>
      </c>
    </row>
    <row r="957" ht="15.75" customHeight="1">
      <c r="A957" s="2">
        <v>126267.28900000003</v>
      </c>
      <c r="B957" s="2">
        <v>374.0</v>
      </c>
    </row>
    <row r="958" ht="15.75" customHeight="1">
      <c r="A958" s="2">
        <v>125238.56100000003</v>
      </c>
      <c r="B958" s="2">
        <v>378.96</v>
      </c>
    </row>
    <row r="959" ht="15.75" customHeight="1">
      <c r="A959" s="2">
        <v>125846.84900000003</v>
      </c>
      <c r="B959" s="2">
        <v>371.94</v>
      </c>
    </row>
    <row r="960" ht="15.75" customHeight="1">
      <c r="A960" s="2">
        <v>126977.44300000003</v>
      </c>
      <c r="B960" s="2">
        <v>376.2</v>
      </c>
    </row>
    <row r="961" ht="15.75" customHeight="1">
      <c r="A961" s="2">
        <v>127635.19800000003</v>
      </c>
      <c r="B961" s="2">
        <v>381.66</v>
      </c>
    </row>
    <row r="962" ht="15.75" customHeight="1">
      <c r="A962" s="2">
        <v>125414.80500000004</v>
      </c>
      <c r="B962" s="2">
        <v>385.1</v>
      </c>
    </row>
    <row r="963" ht="15.75" customHeight="1">
      <c r="A963" s="2">
        <v>127167.67800000004</v>
      </c>
      <c r="B963" s="2">
        <v>390.34</v>
      </c>
    </row>
    <row r="964" ht="15.75" customHeight="1">
      <c r="A964" s="2">
        <v>129311.44500000004</v>
      </c>
      <c r="B964" s="2">
        <v>392.64</v>
      </c>
    </row>
    <row r="965" ht="15.75" customHeight="1">
      <c r="A965" s="2">
        <v>128948.38600000004</v>
      </c>
      <c r="B965" s="2">
        <v>406.69</v>
      </c>
    </row>
    <row r="966" ht="15.75" customHeight="1">
      <c r="A966" s="2">
        <v>130048.31200000005</v>
      </c>
      <c r="B966" s="2">
        <v>404.15</v>
      </c>
    </row>
    <row r="967" ht="15.75" customHeight="1">
      <c r="A967" s="2">
        <v>132160.82800000004</v>
      </c>
      <c r="B967" s="2">
        <v>394.39</v>
      </c>
    </row>
    <row r="968" ht="15.75" customHeight="1">
      <c r="A968" s="2">
        <v>132137.82400000005</v>
      </c>
      <c r="B968" s="2">
        <v>390.7</v>
      </c>
    </row>
    <row r="969" ht="15.75" customHeight="1">
      <c r="A969" s="2">
        <v>131514.44500000007</v>
      </c>
      <c r="B969" s="2">
        <v>386.55</v>
      </c>
    </row>
    <row r="970" ht="15.75" customHeight="1">
      <c r="A970" s="2">
        <v>132629.82600000006</v>
      </c>
      <c r="B970" s="2">
        <v>389.04</v>
      </c>
    </row>
    <row r="971" ht="15.75" customHeight="1">
      <c r="A971" s="2">
        <v>132419.79100000006</v>
      </c>
      <c r="B971" s="2">
        <v>387.11</v>
      </c>
    </row>
    <row r="972" ht="15.75" customHeight="1">
      <c r="A972" s="2">
        <v>132747.76100000006</v>
      </c>
      <c r="B972" s="2">
        <v>387.27</v>
      </c>
    </row>
    <row r="973" ht="15.75" customHeight="1">
      <c r="A973" s="2">
        <v>131575.38800000006</v>
      </c>
      <c r="B973" s="2">
        <v>392.3</v>
      </c>
    </row>
    <row r="974" ht="15.75" customHeight="1">
      <c r="A974" s="2">
        <v>132813.84400000007</v>
      </c>
      <c r="B974" s="2">
        <v>387.69</v>
      </c>
    </row>
    <row r="975" ht="15.75" customHeight="1">
      <c r="A975" s="2">
        <v>133393.35200000007</v>
      </c>
      <c r="B975" s="2">
        <v>385.45</v>
      </c>
    </row>
    <row r="976" ht="15.75" customHeight="1">
      <c r="A976" s="2">
        <v>130888.51200000008</v>
      </c>
      <c r="B976" s="2">
        <v>388.02</v>
      </c>
    </row>
    <row r="977" ht="15.75" customHeight="1">
      <c r="A977" s="2">
        <v>131215.58300000007</v>
      </c>
      <c r="B977" s="2">
        <v>390.78</v>
      </c>
    </row>
    <row r="978" ht="15.75" customHeight="1">
      <c r="A978" s="2">
        <v>128949.38700000008</v>
      </c>
      <c r="B978" s="2">
        <v>401.64</v>
      </c>
    </row>
    <row r="979" ht="15.75" customHeight="1">
      <c r="A979" s="2">
        <v>129699.92200000008</v>
      </c>
      <c r="B979" s="2">
        <v>397.28</v>
      </c>
    </row>
    <row r="980" ht="15.75" customHeight="1">
      <c r="A980" s="2">
        <v>128670.41300000007</v>
      </c>
      <c r="B980" s="2">
        <v>395.04</v>
      </c>
    </row>
    <row r="981" ht="15.75" customHeight="1">
      <c r="A981" s="2">
        <v>127895.60300000008</v>
      </c>
      <c r="B981" s="2">
        <v>387.42</v>
      </c>
    </row>
    <row r="982" ht="15.75" customHeight="1">
      <c r="A982" s="2">
        <v>124613.06400000007</v>
      </c>
      <c r="B982" s="2">
        <v>384.57</v>
      </c>
    </row>
    <row r="983" ht="15.75" customHeight="1">
      <c r="A983" s="2">
        <v>126576.48700000007</v>
      </c>
      <c r="B983" s="2">
        <v>386.61</v>
      </c>
    </row>
    <row r="984" ht="15.75" customHeight="1">
      <c r="A984" s="2">
        <v>126201.87900000007</v>
      </c>
      <c r="B984" s="2">
        <v>392.51</v>
      </c>
    </row>
    <row r="985" ht="15.75" customHeight="1">
      <c r="A985" s="2">
        <v>126788.56600000008</v>
      </c>
      <c r="B985" s="2">
        <v>384.09</v>
      </c>
    </row>
    <row r="986" ht="15.75" customHeight="1">
      <c r="A986" s="2">
        <v>126880.30900000008</v>
      </c>
      <c r="B986" s="2">
        <v>397.27</v>
      </c>
    </row>
    <row r="987" ht="15.75" customHeight="1">
      <c r="A987" s="2">
        <v>129971.12500000009</v>
      </c>
      <c r="B987" s="2">
        <v>390.64</v>
      </c>
    </row>
    <row r="988" ht="15.75" customHeight="1">
      <c r="A988" s="2">
        <v>133437.10700000008</v>
      </c>
      <c r="B988" s="2">
        <v>380.27</v>
      </c>
    </row>
    <row r="989" ht="15.75" customHeight="1">
      <c r="A989" s="2">
        <v>130282.10900000007</v>
      </c>
      <c r="B989" s="2">
        <v>389.15</v>
      </c>
    </row>
    <row r="990" ht="15.75" customHeight="1">
      <c r="A990" s="2">
        <v>133276.55500000008</v>
      </c>
      <c r="B990" s="2">
        <v>384.78</v>
      </c>
    </row>
    <row r="991" ht="15.75" customHeight="1">
      <c r="A991" s="2">
        <v>130239.22300000009</v>
      </c>
      <c r="B991" s="2">
        <v>385.41</v>
      </c>
    </row>
    <row r="992" ht="15.75" customHeight="1">
      <c r="A992" s="2">
        <v>132876.45800000007</v>
      </c>
      <c r="B992" s="2">
        <v>398.4</v>
      </c>
    </row>
    <row r="993" ht="15.75" customHeight="1">
      <c r="A993" s="2">
        <v>134983.02700000006</v>
      </c>
      <c r="B993" s="2">
        <v>398.06</v>
      </c>
    </row>
    <row r="994" ht="15.75" customHeight="1">
      <c r="A994" s="2">
        <v>133245.60200000007</v>
      </c>
      <c r="B994" s="2">
        <v>393.4</v>
      </c>
    </row>
    <row r="995" ht="15.75" customHeight="1">
      <c r="A995" s="2">
        <v>137698.46100000007</v>
      </c>
      <c r="B995" s="2">
        <v>397.75</v>
      </c>
    </row>
    <row r="996" ht="15.75" customHeight="1">
      <c r="A996" s="2">
        <v>139957.88400000008</v>
      </c>
      <c r="B996" s="2">
        <v>398.8</v>
      </c>
    </row>
    <row r="997" ht="15.75" customHeight="1">
      <c r="A997" s="2">
        <v>146301.3800000001</v>
      </c>
      <c r="B997" s="2">
        <v>391.94</v>
      </c>
    </row>
    <row r="998" ht="15.75" customHeight="1">
      <c r="A998" s="2">
        <v>149033.2240000001</v>
      </c>
      <c r="B998" s="2">
        <v>397.73</v>
      </c>
    </row>
    <row r="999" ht="15.75" customHeight="1">
      <c r="A999" s="2">
        <v>142374.51100000012</v>
      </c>
      <c r="B999" s="2">
        <v>395.92</v>
      </c>
    </row>
    <row r="1000" ht="15.75" customHeight="1">
      <c r="A1000" s="2">
        <v>145570.02700000012</v>
      </c>
      <c r="B1000" s="2">
        <v>393.64</v>
      </c>
    </row>
    <row r="1001" ht="15.75" customHeight="1">
      <c r="A1001" s="2">
        <v>143683.62900000013</v>
      </c>
      <c r="B1001" s="2">
        <v>386.94</v>
      </c>
    </row>
    <row r="1002" ht="15.75" customHeight="1">
      <c r="A1002" s="2">
        <v>144638.82400000014</v>
      </c>
      <c r="B1002" s="2">
        <v>391.28</v>
      </c>
    </row>
    <row r="1003" ht="15.75" customHeight="1">
      <c r="A1003" s="2">
        <v>147439.84700000013</v>
      </c>
      <c r="B1003" s="2">
        <v>394.97</v>
      </c>
    </row>
    <row r="1004" ht="15.75" customHeight="1">
      <c r="A1004" s="2">
        <v>146106.77300000013</v>
      </c>
      <c r="B1004" s="2">
        <v>397.26</v>
      </c>
    </row>
    <row r="1005" ht="15.75" customHeight="1">
      <c r="A1005" s="2">
        <v>143588.73400000014</v>
      </c>
      <c r="B1005" s="2">
        <v>399.47</v>
      </c>
    </row>
    <row r="1006" ht="15.75" customHeight="1">
      <c r="A1006" s="2">
        <v>146642.77300000013</v>
      </c>
      <c r="B1006" s="2">
        <v>399.42</v>
      </c>
    </row>
    <row r="1007" ht="15.75" customHeight="1">
      <c r="A1007" s="2">
        <v>149479.20500000013</v>
      </c>
      <c r="B1007" s="2">
        <v>398.06</v>
      </c>
    </row>
    <row r="1008" ht="15.75" customHeight="1">
      <c r="A1008" s="2">
        <v>150839.74100000013</v>
      </c>
      <c r="B1008" s="2">
        <v>391.06</v>
      </c>
    </row>
    <row r="1009" ht="15.75" customHeight="1">
      <c r="A1009" s="2">
        <v>153529.11100000012</v>
      </c>
      <c r="B1009" s="2">
        <v>390.58</v>
      </c>
    </row>
    <row r="1010" ht="15.75" customHeight="1">
      <c r="A1010" s="2">
        <v>159083.87200000012</v>
      </c>
      <c r="B1010" s="2">
        <v>383.59</v>
      </c>
    </row>
    <row r="1011" ht="15.75" customHeight="1">
      <c r="A1011" s="2">
        <v>156121.5580000001</v>
      </c>
      <c r="B1011" s="2">
        <v>386.27</v>
      </c>
    </row>
    <row r="1012" ht="15.75" customHeight="1">
      <c r="A1012" s="2">
        <v>153542.9230000001</v>
      </c>
      <c r="B1012" s="2">
        <v>377.05</v>
      </c>
    </row>
    <row r="1013" ht="15.75" customHeight="1">
      <c r="A1013" s="2">
        <v>155041.4850000001</v>
      </c>
      <c r="B1013" s="2">
        <v>374.62</v>
      </c>
    </row>
    <row r="1014" ht="15.75" customHeight="1">
      <c r="A1014" s="2">
        <v>152163.9890000001</v>
      </c>
      <c r="B1014" s="2">
        <v>372.4</v>
      </c>
    </row>
    <row r="1015" ht="15.75" customHeight="1">
      <c r="A1015" s="2">
        <v>152560.15000000008</v>
      </c>
      <c r="B1015" s="2">
        <v>361.79</v>
      </c>
    </row>
    <row r="1016" ht="15.75" customHeight="1">
      <c r="A1016" s="2">
        <v>153141.89800000007</v>
      </c>
      <c r="B1016" s="2">
        <v>367.86</v>
      </c>
    </row>
    <row r="1017" ht="15.75" customHeight="1">
      <c r="A1017" s="2">
        <v>152836.62000000008</v>
      </c>
      <c r="B1017" s="2">
        <v>372.9</v>
      </c>
    </row>
    <row r="1018" ht="15.75" customHeight="1">
      <c r="A1018" s="2">
        <v>151423.65900000007</v>
      </c>
      <c r="B1018" s="2">
        <v>362.59</v>
      </c>
    </row>
    <row r="1019" ht="15.75" customHeight="1">
      <c r="A1019" s="2">
        <v>150518.20900000006</v>
      </c>
      <c r="B1019" s="2">
        <v>353.55</v>
      </c>
    </row>
    <row r="1020" ht="15.75" customHeight="1">
      <c r="A1020" s="2">
        <v>150309.08600000007</v>
      </c>
      <c r="B1020" s="2">
        <v>344.42</v>
      </c>
    </row>
    <row r="1021" ht="15.75" customHeight="1">
      <c r="A1021" s="2">
        <v>146043.79900000006</v>
      </c>
      <c r="B1021" s="2">
        <v>346.63</v>
      </c>
    </row>
    <row r="1022" ht="15.75" customHeight="1">
      <c r="A1022" s="2">
        <v>144982.14300000007</v>
      </c>
      <c r="B1022" s="2">
        <v>345.27</v>
      </c>
    </row>
    <row r="1023" ht="15.75" customHeight="1">
      <c r="A1023" s="2">
        <v>145071.50600000008</v>
      </c>
      <c r="B1023" s="2">
        <v>341.87</v>
      </c>
    </row>
    <row r="1024" ht="15.75" customHeight="1">
      <c r="A1024" s="2">
        <v>143186.5210000001</v>
      </c>
      <c r="B1024" s="2">
        <v>344.08</v>
      </c>
    </row>
    <row r="1025" ht="15.75" customHeight="1">
      <c r="A1025" s="2">
        <v>143538.18800000008</v>
      </c>
      <c r="B1025" s="2">
        <v>325.03</v>
      </c>
    </row>
    <row r="1026" ht="15.75" customHeight="1">
      <c r="A1026" s="2">
        <v>142365.74600000007</v>
      </c>
      <c r="B1026" s="2">
        <v>324.54</v>
      </c>
    </row>
    <row r="1027" ht="15.75" customHeight="1">
      <c r="A1027" s="2">
        <v>140934.88900000008</v>
      </c>
      <c r="B1027" s="2">
        <v>325.92</v>
      </c>
    </row>
    <row r="1028" ht="15.75" customHeight="1">
      <c r="A1028" s="2">
        <v>137268.95400000009</v>
      </c>
      <c r="B1028" s="2">
        <v>336.51</v>
      </c>
    </row>
    <row r="1029" ht="15.75" customHeight="1">
      <c r="A1029" s="2">
        <v>135479.55000000008</v>
      </c>
      <c r="B1029" s="2">
        <v>343.0</v>
      </c>
    </row>
    <row r="1030" ht="15.75" customHeight="1">
      <c r="A1030" s="2">
        <v>128524.39600000008</v>
      </c>
      <c r="B1030" s="2">
        <v>343.9</v>
      </c>
    </row>
    <row r="1031" ht="15.75" customHeight="1">
      <c r="A1031" s="2">
        <v>127073.95900000008</v>
      </c>
      <c r="B1031" s="2">
        <v>347.05</v>
      </c>
    </row>
    <row r="1032" ht="15.75" customHeight="1">
      <c r="A1032" s="2">
        <v>130596.96400000008</v>
      </c>
      <c r="B1032" s="2">
        <v>340.36</v>
      </c>
    </row>
    <row r="1033" ht="15.75" customHeight="1">
      <c r="A1033" s="2">
        <v>132114.72700000007</v>
      </c>
      <c r="B1033" s="2">
        <v>346.88</v>
      </c>
    </row>
    <row r="1034" ht="15.75" customHeight="1">
      <c r="A1034" s="2">
        <v>131239.61900000006</v>
      </c>
      <c r="B1034" s="2">
        <v>336.51</v>
      </c>
    </row>
    <row r="1035" ht="15.75" customHeight="1">
      <c r="A1035" s="2">
        <v>131530.24800000005</v>
      </c>
      <c r="B1035" s="2">
        <v>338.21</v>
      </c>
    </row>
    <row r="1036" ht="15.75" customHeight="1">
      <c r="A1036" s="2">
        <v>129884.52900000005</v>
      </c>
      <c r="B1036" s="2">
        <v>343.26</v>
      </c>
    </row>
    <row r="1037" ht="15.75" customHeight="1">
      <c r="A1037" s="2">
        <v>130593.61400000006</v>
      </c>
      <c r="B1037" s="2">
        <v>350.14</v>
      </c>
    </row>
    <row r="1038" ht="15.75" customHeight="1">
      <c r="A1038" s="2">
        <v>130593.61400000006</v>
      </c>
      <c r="B1038" s="2">
        <v>332.29</v>
      </c>
    </row>
    <row r="1039" ht="15.75" customHeight="1">
      <c r="A1039" s="2">
        <v>129249.30700000006</v>
      </c>
      <c r="B1039" s="2">
        <v>323.47</v>
      </c>
    </row>
    <row r="1040" ht="15.75" customHeight="1">
      <c r="A1040" s="2">
        <v>126790.36600000005</v>
      </c>
      <c r="B1040" s="2">
        <v>329.82</v>
      </c>
    </row>
    <row r="1041" ht="15.75" customHeight="1">
      <c r="A1041" s="2">
        <v>126054.36500000005</v>
      </c>
      <c r="B1041" s="2">
        <v>330.62</v>
      </c>
    </row>
    <row r="1042" ht="15.75" customHeight="1">
      <c r="A1042" s="2">
        <v>126411.57500000006</v>
      </c>
      <c r="B1042" s="2">
        <v>323.14</v>
      </c>
    </row>
    <row r="1043" ht="15.75" customHeight="1">
      <c r="A1043" s="2">
        <v>128269.35300000006</v>
      </c>
      <c r="B1043" s="2">
        <v>323.58</v>
      </c>
    </row>
    <row r="1044" ht="15.75" customHeight="1">
      <c r="A1044" s="2">
        <v>122604.91100000007</v>
      </c>
      <c r="B1044" s="2">
        <v>323.05</v>
      </c>
    </row>
    <row r="1045" ht="15.75" customHeight="1">
      <c r="A1045" s="2">
        <v>127481.62000000007</v>
      </c>
      <c r="B1045" s="2">
        <v>318.89</v>
      </c>
    </row>
    <row r="1046" ht="15.75" customHeight="1">
      <c r="A1046" s="2">
        <v>129421.75700000007</v>
      </c>
      <c r="B1046" s="2">
        <v>322.0</v>
      </c>
    </row>
    <row r="1047" ht="15.75" customHeight="1">
      <c r="A1047" s="2">
        <v>126296.65100000007</v>
      </c>
      <c r="B1047" s="2">
        <v>323.7</v>
      </c>
    </row>
    <row r="1048" ht="15.75" customHeight="1">
      <c r="A1048" s="2">
        <v>133278.01900000006</v>
      </c>
      <c r="B1048" s="2">
        <v>322.03</v>
      </c>
    </row>
    <row r="1049" ht="15.75" customHeight="1">
      <c r="A1049" s="2">
        <v>132033.47000000006</v>
      </c>
      <c r="B1049" s="2">
        <v>322.35</v>
      </c>
    </row>
    <row r="1050" ht="15.75" customHeight="1">
      <c r="A1050" s="2">
        <v>129883.72000000006</v>
      </c>
      <c r="B1050" s="2">
        <v>325.99</v>
      </c>
    </row>
    <row r="1051" ht="15.75" customHeight="1">
      <c r="A1051" s="2">
        <v>129555.24700000006</v>
      </c>
      <c r="B1051" s="2">
        <v>324.9</v>
      </c>
    </row>
    <row r="1052" ht="15.75" customHeight="1">
      <c r="A1052" s="2">
        <v>130993.12100000006</v>
      </c>
      <c r="B1052" s="2">
        <v>325.84</v>
      </c>
    </row>
    <row r="1053" ht="15.75" customHeight="1">
      <c r="A1053" s="2">
        <v>130712.12800000006</v>
      </c>
      <c r="B1053" s="2">
        <v>314.69</v>
      </c>
    </row>
    <row r="1054" ht="15.75" customHeight="1">
      <c r="A1054" s="2">
        <v>136103.61800000005</v>
      </c>
      <c r="B1054" s="2">
        <v>314.0</v>
      </c>
    </row>
    <row r="1055" ht="15.75" customHeight="1">
      <c r="A1055" s="2">
        <v>133854.22500000003</v>
      </c>
      <c r="B1055" s="2">
        <v>323.31</v>
      </c>
    </row>
    <row r="1056" ht="15.75" customHeight="1">
      <c r="A1056" s="2">
        <v>129367.59400000004</v>
      </c>
      <c r="B1056" s="2">
        <v>314.0</v>
      </c>
    </row>
    <row r="1057" ht="15.75" customHeight="1">
      <c r="A1057" s="2">
        <v>130048.40400000004</v>
      </c>
      <c r="B1057" s="2">
        <v>304.47</v>
      </c>
    </row>
    <row r="1058" ht="15.75" customHeight="1">
      <c r="A1058" s="2">
        <v>128893.33000000005</v>
      </c>
      <c r="B1058" s="2">
        <v>301.31</v>
      </c>
    </row>
    <row r="1059" ht="15.75" customHeight="1">
      <c r="A1059" s="2">
        <v>127642.29400000005</v>
      </c>
      <c r="B1059" s="2">
        <v>306.71</v>
      </c>
    </row>
    <row r="1060" ht="15.75" customHeight="1">
      <c r="A1060" s="2">
        <v>128558.02800000005</v>
      </c>
      <c r="B1060" s="2">
        <v>314.86</v>
      </c>
    </row>
    <row r="1061" ht="15.75" customHeight="1">
      <c r="A1061" s="2">
        <v>129211.18600000005</v>
      </c>
      <c r="B1061" s="2">
        <v>321.83</v>
      </c>
    </row>
    <row r="1062" ht="15.75" customHeight="1">
      <c r="A1062" s="2">
        <v>132252.87300000005</v>
      </c>
      <c r="B1062" s="2">
        <v>331.23</v>
      </c>
    </row>
    <row r="1063" ht="15.75" customHeight="1">
      <c r="A1063" s="2">
        <v>135431.66500000004</v>
      </c>
      <c r="B1063" s="2">
        <v>326.81</v>
      </c>
    </row>
    <row r="1064" ht="15.75" customHeight="1">
      <c r="A1064" s="2">
        <v>131743.03200000004</v>
      </c>
      <c r="B1064" s="2">
        <v>330.98</v>
      </c>
    </row>
    <row r="1065" ht="15.75" customHeight="1">
      <c r="A1065" s="2">
        <v>133585.72100000005</v>
      </c>
      <c r="B1065" s="2">
        <v>326.12</v>
      </c>
    </row>
    <row r="1066" ht="15.75" customHeight="1">
      <c r="A1066" s="2">
        <v>134162.84700000004</v>
      </c>
      <c r="B1066" s="2">
        <v>329.5</v>
      </c>
    </row>
    <row r="1067" ht="15.75" customHeight="1">
      <c r="A1067" s="2">
        <v>132924.38800000004</v>
      </c>
      <c r="B1067" s="2">
        <v>330.51</v>
      </c>
    </row>
    <row r="1068" ht="15.75" customHeight="1">
      <c r="A1068" s="2">
        <v>132200.18100000004</v>
      </c>
      <c r="B1068" s="2">
        <v>335.76</v>
      </c>
    </row>
    <row r="1069" ht="15.75" customHeight="1">
      <c r="A1069" s="2">
        <v>133020.73200000005</v>
      </c>
      <c r="B1069" s="2">
        <v>339.62</v>
      </c>
    </row>
    <row r="1070" ht="15.75" customHeight="1">
      <c r="A1070" s="2">
        <v>135950.92400000006</v>
      </c>
      <c r="B1070" s="2">
        <v>338.32</v>
      </c>
    </row>
    <row r="1071" ht="15.75" customHeight="1">
      <c r="A1071" s="2">
        <v>137968.71000000005</v>
      </c>
      <c r="B1071" s="2">
        <v>337.41</v>
      </c>
    </row>
    <row r="1072" ht="15.75" customHeight="1">
      <c r="A1072" s="2">
        <v>141535.06700000004</v>
      </c>
      <c r="B1072" s="2">
        <v>340.33</v>
      </c>
    </row>
    <row r="1073" ht="15.75" customHeight="1">
      <c r="A1073" s="2">
        <v>135261.40000000005</v>
      </c>
      <c r="B1073" s="2">
        <v>342.38</v>
      </c>
    </row>
    <row r="1074" ht="15.75" customHeight="1">
      <c r="A1074" s="2">
        <v>134439.44700000004</v>
      </c>
      <c r="B1074" s="2">
        <v>342.46</v>
      </c>
    </row>
    <row r="1075" ht="15.75" customHeight="1">
      <c r="A1075" s="2">
        <v>133650.23200000005</v>
      </c>
      <c r="B1075" s="2">
        <v>341.11</v>
      </c>
    </row>
    <row r="1076" ht="15.75" customHeight="1">
      <c r="A1076" s="2">
        <v>133851.20100000006</v>
      </c>
      <c r="B1076" s="2">
        <v>343.38</v>
      </c>
    </row>
    <row r="1077" ht="15.75" customHeight="1">
      <c r="A1077" s="2">
        <v>131541.15100000007</v>
      </c>
      <c r="B1077" s="2">
        <v>342.69</v>
      </c>
    </row>
    <row r="1078" ht="15.75" customHeight="1">
      <c r="A1078" s="2">
        <v>134784.58300000007</v>
      </c>
      <c r="B1078" s="2">
        <v>334.37</v>
      </c>
    </row>
    <row r="1079" ht="15.75" customHeight="1">
      <c r="A1079" s="2">
        <v>131815.78700000007</v>
      </c>
      <c r="B1079" s="2">
        <v>332.14</v>
      </c>
    </row>
    <row r="1080" ht="15.75" customHeight="1">
      <c r="A1080" s="2">
        <v>131289.78700000007</v>
      </c>
      <c r="B1080" s="2">
        <v>333.66</v>
      </c>
    </row>
    <row r="1081" ht="15.75" customHeight="1">
      <c r="A1081" s="2">
        <v>127987.11800000007</v>
      </c>
      <c r="B1081" s="2">
        <v>328.4</v>
      </c>
    </row>
    <row r="1082" ht="15.75" customHeight="1">
      <c r="A1082" s="2">
        <v>131512.4240000001</v>
      </c>
      <c r="B1082" s="2">
        <v>328.23</v>
      </c>
    </row>
    <row r="1083" ht="15.75" customHeight="1">
      <c r="A1083" s="2">
        <v>127768.9220000001</v>
      </c>
      <c r="B1083" s="2">
        <v>333.54</v>
      </c>
    </row>
    <row r="1084" ht="15.75" customHeight="1">
      <c r="A1084" s="2">
        <v>127791.1650000001</v>
      </c>
      <c r="B1084" s="2">
        <v>335.04</v>
      </c>
    </row>
    <row r="1085" ht="15.75" customHeight="1">
      <c r="A1085" s="2">
        <v>128458.0630000001</v>
      </c>
      <c r="B1085" s="2">
        <v>329.92</v>
      </c>
    </row>
    <row r="1086" ht="15.75" customHeight="1">
      <c r="A1086" s="2">
        <v>129816.10700000009</v>
      </c>
      <c r="B1086" s="2">
        <v>322.42</v>
      </c>
    </row>
    <row r="1087" ht="15.75" customHeight="1">
      <c r="A1087" s="2">
        <v>132116.1740000001</v>
      </c>
      <c r="B1087" s="2">
        <v>325.51</v>
      </c>
    </row>
    <row r="1088" ht="15.75" customHeight="1">
      <c r="A1088" s="2">
        <v>131238.0180000001</v>
      </c>
      <c r="B1088" s="2">
        <v>319.0</v>
      </c>
    </row>
    <row r="1089" ht="15.75" customHeight="1">
      <c r="A1089" s="2">
        <v>129468.6410000001</v>
      </c>
      <c r="B1089" s="2">
        <v>319.49</v>
      </c>
    </row>
    <row r="1090" ht="15.75" customHeight="1">
      <c r="A1090" s="2">
        <v>126131.04700000011</v>
      </c>
      <c r="B1090" s="2">
        <v>326.6</v>
      </c>
    </row>
    <row r="1091" ht="15.75" customHeight="1">
      <c r="A1091" s="2">
        <v>127755.70400000011</v>
      </c>
      <c r="B1091" s="2">
        <v>316.48</v>
      </c>
    </row>
    <row r="1092" ht="15.75" customHeight="1">
      <c r="A1092" s="2">
        <v>130619.57900000011</v>
      </c>
      <c r="B1092" s="2">
        <v>301.13</v>
      </c>
    </row>
    <row r="1093" ht="15.75" customHeight="1">
      <c r="A1093" s="2">
        <v>127698.01100000012</v>
      </c>
      <c r="B1093" s="2">
        <v>309.42</v>
      </c>
    </row>
    <row r="1094" ht="15.75" customHeight="1">
      <c r="A1094" s="2">
        <v>127364.88400000012</v>
      </c>
      <c r="B1094" s="2">
        <v>317.41</v>
      </c>
    </row>
    <row r="1095" ht="15.75" customHeight="1">
      <c r="A1095" s="2">
        <v>127000.37400000013</v>
      </c>
      <c r="B1095" s="2">
        <v>304.01</v>
      </c>
    </row>
    <row r="1096" ht="15.75" customHeight="1">
      <c r="A1096" s="2">
        <v>126855.61200000012</v>
      </c>
      <c r="B1096" s="2">
        <v>300.44</v>
      </c>
    </row>
    <row r="1097" ht="15.75" customHeight="1">
      <c r="A1097" s="2">
        <v>124984.10600000013</v>
      </c>
      <c r="B1097" s="2">
        <v>285.63</v>
      </c>
    </row>
    <row r="1098" ht="15.75" customHeight="1">
      <c r="A1098" s="2">
        <v>130299.92600000012</v>
      </c>
      <c r="B1098" s="2">
        <v>285.04</v>
      </c>
    </row>
    <row r="1099" ht="15.75" customHeight="1">
      <c r="A1099" s="2">
        <v>127346.08800000012</v>
      </c>
      <c r="B1099" s="2">
        <v>282.18</v>
      </c>
    </row>
    <row r="1100" ht="15.75" customHeight="1">
      <c r="A1100" s="2">
        <v>127817.23000000013</v>
      </c>
      <c r="B1100" s="2">
        <v>285.59</v>
      </c>
    </row>
    <row r="1101" ht="15.75" customHeight="1">
      <c r="A1101" s="2">
        <v>127817.23000000013</v>
      </c>
      <c r="B1101" s="2">
        <v>288.96</v>
      </c>
    </row>
    <row r="1102" ht="15.75" customHeight="1">
      <c r="A1102" s="2">
        <v>127094.28400000013</v>
      </c>
      <c r="B1102" s="2">
        <v>287.76</v>
      </c>
    </row>
    <row r="1103" ht="15.75" customHeight="1">
      <c r="A1103" s="2">
        <v>127174.29900000013</v>
      </c>
      <c r="B1103" s="2">
        <v>292.86</v>
      </c>
    </row>
    <row r="1104" ht="15.75" customHeight="1">
      <c r="A1104" s="2">
        <v>125460.07100000013</v>
      </c>
      <c r="B1104" s="2">
        <v>280.6</v>
      </c>
    </row>
    <row r="1105" ht="15.75" customHeight="1">
      <c r="A1105" s="2">
        <v>127027.21500000013</v>
      </c>
      <c r="B1105" s="2">
        <v>282.76</v>
      </c>
    </row>
    <row r="1106" ht="15.75" customHeight="1">
      <c r="A1106" s="2">
        <v>128819.12300000012</v>
      </c>
      <c r="B1106" s="2">
        <v>289.27</v>
      </c>
    </row>
    <row r="1107" ht="15.75" customHeight="1">
      <c r="A1107" s="2">
        <v>128936.00400000012</v>
      </c>
      <c r="B1107" s="2">
        <v>295.15</v>
      </c>
    </row>
    <row r="1108" ht="15.75" customHeight="1">
      <c r="A1108" s="2">
        <v>130582.99000000012</v>
      </c>
      <c r="B1108" s="2">
        <v>292.88</v>
      </c>
    </row>
    <row r="1109" ht="15.75" customHeight="1">
      <c r="A1109" s="2">
        <v>132275.70100000012</v>
      </c>
      <c r="B1109" s="2">
        <v>291.99</v>
      </c>
    </row>
    <row r="1110" ht="15.75" customHeight="1">
      <c r="A1110" s="2">
        <v>135216.24600000013</v>
      </c>
      <c r="B1110" s="2">
        <v>299.44</v>
      </c>
    </row>
    <row r="1111" ht="15.75" customHeight="1">
      <c r="A1111" s="2">
        <v>132865.69200000013</v>
      </c>
      <c r="B1111" s="2">
        <v>307.49</v>
      </c>
    </row>
    <row r="1112" ht="15.75" customHeight="1">
      <c r="A1112" s="2">
        <v>133758.66900000014</v>
      </c>
      <c r="B1112" s="2">
        <v>301.57</v>
      </c>
    </row>
    <row r="1113" ht="15.75" customHeight="1">
      <c r="A1113" s="2">
        <v>135141.46200000015</v>
      </c>
      <c r="B1113" s="2">
        <v>282.38</v>
      </c>
    </row>
    <row r="1114" ht="15.75" customHeight="1">
      <c r="A1114" s="2">
        <v>131433.36800000013</v>
      </c>
      <c r="B1114" s="2">
        <v>293.57</v>
      </c>
    </row>
    <row r="1115" ht="15.75" customHeight="1">
      <c r="A1115" s="2">
        <v>129638.82500000013</v>
      </c>
      <c r="B1115" s="2">
        <v>285.28</v>
      </c>
    </row>
    <row r="1116" ht="15.75" customHeight="1">
      <c r="A1116" s="2">
        <v>129413.01700000012</v>
      </c>
      <c r="B1116" s="2">
        <v>284.53</v>
      </c>
    </row>
    <row r="1117" ht="15.75" customHeight="1">
      <c r="A1117" s="2">
        <v>129639.53200000012</v>
      </c>
      <c r="B1117" s="2">
        <v>289.39</v>
      </c>
    </row>
    <row r="1118" ht="15.75" customHeight="1">
      <c r="A1118" s="2">
        <v>131011.56000000013</v>
      </c>
      <c r="B1118" s="2">
        <v>283.88</v>
      </c>
    </row>
    <row r="1119" ht="15.75" customHeight="1">
      <c r="A1119" s="2">
        <v>130127.25000000013</v>
      </c>
      <c r="B1119" s="2">
        <v>279.44</v>
      </c>
    </row>
    <row r="1120" ht="15.75" customHeight="1">
      <c r="A1120" s="2">
        <v>126794.04600000013</v>
      </c>
      <c r="B1120" s="2">
        <v>273.23</v>
      </c>
    </row>
    <row r="1121" ht="15.75" customHeight="1">
      <c r="A1121" s="2">
        <v>121081.32700000014</v>
      </c>
      <c r="B1121" s="2">
        <v>265.35</v>
      </c>
    </row>
    <row r="1122" ht="15.75" customHeight="1">
      <c r="A1122" s="2">
        <v>120650.21300000013</v>
      </c>
      <c r="B1122" s="2">
        <v>257.68</v>
      </c>
    </row>
    <row r="1123" ht="15.75" customHeight="1">
      <c r="A1123" s="2">
        <v>124890.60700000013</v>
      </c>
      <c r="B1123" s="2">
        <v>262.3</v>
      </c>
    </row>
    <row r="1124" ht="15.75" customHeight="1">
      <c r="A1124" s="2">
        <v>130784.75100000013</v>
      </c>
      <c r="B1124" s="2">
        <v>253.64</v>
      </c>
    </row>
    <row r="1125" ht="15.75" customHeight="1">
      <c r="A1125" s="2">
        <v>133370.73500000013</v>
      </c>
      <c r="B1125" s="2">
        <v>255.87</v>
      </c>
    </row>
    <row r="1126" ht="15.75" customHeight="1">
      <c r="A1126" s="2">
        <v>133370.73500000013</v>
      </c>
      <c r="B1126" s="2">
        <v>260.06</v>
      </c>
    </row>
    <row r="1127" ht="15.75" customHeight="1">
      <c r="A1127" s="2">
        <v>136372.24800000014</v>
      </c>
      <c r="B1127" s="2">
        <v>263.17</v>
      </c>
    </row>
    <row r="1128" ht="15.75" customHeight="1">
      <c r="A1128" s="2">
        <v>132022.03700000013</v>
      </c>
      <c r="B1128" s="2">
        <v>270.0</v>
      </c>
    </row>
    <row r="1129" ht="15.75" customHeight="1">
      <c r="A1129" s="2">
        <v>132902.18900000013</v>
      </c>
      <c r="B1129" s="2">
        <v>277.5</v>
      </c>
    </row>
    <row r="1130" ht="15.75" customHeight="1">
      <c r="A1130" s="2">
        <v>131276.29000000012</v>
      </c>
      <c r="B1130" s="2">
        <v>277.8</v>
      </c>
    </row>
    <row r="1131" ht="15.75" customHeight="1">
      <c r="A1131" s="2">
        <v>133010.3590000001</v>
      </c>
      <c r="B1131" s="2">
        <v>270.6</v>
      </c>
    </row>
    <row r="1132" ht="15.75" customHeight="1">
      <c r="A1132" s="2">
        <v>133632.00800000012</v>
      </c>
      <c r="B1132" s="2">
        <v>271.94</v>
      </c>
    </row>
    <row r="1133" ht="15.75" customHeight="1">
      <c r="A1133" s="2">
        <v>133784.2890000001</v>
      </c>
      <c r="B1133" s="2">
        <v>271.97</v>
      </c>
    </row>
    <row r="1134" ht="15.75" customHeight="1">
      <c r="A1134" s="2">
        <v>133841.3600000001</v>
      </c>
      <c r="B1134" s="2">
        <v>274.91</v>
      </c>
    </row>
    <row r="1135" ht="15.75" customHeight="1">
      <c r="A1135" s="2">
        <v>133501.8780000001</v>
      </c>
      <c r="B1135" s="2">
        <v>280.05</v>
      </c>
    </row>
    <row r="1136" ht="15.75" customHeight="1">
      <c r="A1136" s="2">
        <v>133349.4060000001</v>
      </c>
      <c r="B1136" s="2">
        <v>282.99</v>
      </c>
    </row>
    <row r="1137" ht="15.75" customHeight="1">
      <c r="A1137" s="2">
        <v>129817.27100000011</v>
      </c>
      <c r="B1137" s="2">
        <v>284.94</v>
      </c>
    </row>
    <row r="1138" ht="15.75" customHeight="1">
      <c r="A1138" s="2">
        <v>132059.1290000001</v>
      </c>
      <c r="B1138" s="2">
        <v>284.13</v>
      </c>
    </row>
    <row r="1139" ht="15.75" customHeight="1">
      <c r="A1139" s="2">
        <v>130114.1300000001</v>
      </c>
      <c r="B1139" s="2">
        <v>283.64</v>
      </c>
    </row>
    <row r="1140" ht="15.75" customHeight="1">
      <c r="A1140" s="2">
        <v>128539.87400000011</v>
      </c>
      <c r="B1140" s="2">
        <v>275.45</v>
      </c>
    </row>
    <row r="1141" ht="15.75" customHeight="1">
      <c r="A1141" s="2">
        <v>127809.83100000011</v>
      </c>
      <c r="B1141" s="2">
        <v>275.72</v>
      </c>
    </row>
    <row r="1142" ht="15.75" customHeight="1">
      <c r="A1142" s="2">
        <v>130170.1070000001</v>
      </c>
      <c r="B1142" s="2">
        <v>275.2</v>
      </c>
    </row>
    <row r="1143" ht="15.75" customHeight="1">
      <c r="A1143" s="2">
        <v>129014.1520000001</v>
      </c>
      <c r="B1143" s="2">
        <v>281.61</v>
      </c>
    </row>
    <row r="1144" ht="15.75" customHeight="1">
      <c r="A1144" s="2">
        <v>129108.6300000001</v>
      </c>
      <c r="B1144" s="2">
        <v>280.85</v>
      </c>
    </row>
    <row r="1145" ht="15.75" customHeight="1">
      <c r="A1145" s="2">
        <v>129108.6300000001</v>
      </c>
      <c r="B1145" s="2">
        <v>289.14</v>
      </c>
    </row>
    <row r="1146" ht="15.75" customHeight="1">
      <c r="A1146" s="2">
        <v>128211.0680000001</v>
      </c>
      <c r="B1146" s="2">
        <v>291.03</v>
      </c>
    </row>
    <row r="1147" ht="15.75" customHeight="1">
      <c r="A1147" s="2">
        <v>128956.8200000001</v>
      </c>
      <c r="B1147" s="2">
        <v>295.95</v>
      </c>
    </row>
    <row r="1148" ht="15.75" customHeight="1">
      <c r="A1148" s="2">
        <v>129331.89800000009</v>
      </c>
      <c r="B1148" s="2">
        <v>295.46</v>
      </c>
    </row>
    <row r="1149" ht="15.75" customHeight="1">
      <c r="A1149" s="2">
        <v>129571.14500000009</v>
      </c>
      <c r="B1149" s="2">
        <v>290.58</v>
      </c>
    </row>
    <row r="1150" ht="15.75" customHeight="1">
      <c r="A1150" s="2">
        <v>131052.50400000009</v>
      </c>
      <c r="B1150" s="2">
        <v>286.57</v>
      </c>
    </row>
    <row r="1151" ht="15.75" customHeight="1">
      <c r="A1151" s="2">
        <v>132456.6930000001</v>
      </c>
      <c r="B1151" s="2">
        <v>293.62</v>
      </c>
    </row>
    <row r="1152" ht="15.75" customHeight="1">
      <c r="A1152" s="2">
        <v>132671.73500000007</v>
      </c>
      <c r="B1152" s="2">
        <v>306.28</v>
      </c>
    </row>
    <row r="1153" ht="15.75" customHeight="1">
      <c r="A1153" s="2">
        <v>130766.00200000008</v>
      </c>
      <c r="B1153" s="2">
        <v>310.25</v>
      </c>
    </row>
    <row r="1154" ht="15.75" customHeight="1">
      <c r="A1154" s="2">
        <v>128958.77000000008</v>
      </c>
      <c r="B1154" s="2">
        <v>307.51</v>
      </c>
    </row>
    <row r="1155" ht="15.75" customHeight="1">
      <c r="A1155" s="2">
        <v>130359.31500000008</v>
      </c>
      <c r="B1155" s="2">
        <v>307.51</v>
      </c>
    </row>
    <row r="1156" ht="15.75" customHeight="1">
      <c r="A1156" s="2">
        <v>128367.10700000008</v>
      </c>
      <c r="B1156" s="2">
        <v>309.92</v>
      </c>
    </row>
    <row r="1157" ht="15.75" customHeight="1">
      <c r="A1157" s="2">
        <v>126939.00500000008</v>
      </c>
      <c r="B1157" s="2">
        <v>313.29</v>
      </c>
    </row>
    <row r="1158" ht="15.75" customHeight="1">
      <c r="A1158" s="2">
        <v>127104.76800000008</v>
      </c>
      <c r="B1158" s="2">
        <v>311.07</v>
      </c>
    </row>
    <row r="1159" ht="15.75" customHeight="1">
      <c r="A1159" s="2">
        <v>128098.65500000009</v>
      </c>
      <c r="B1159" s="2">
        <v>312.85</v>
      </c>
    </row>
    <row r="1160" ht="15.75" customHeight="1">
      <c r="A1160" s="2">
        <v>129876.69200000008</v>
      </c>
      <c r="B1160" s="2">
        <v>310.52</v>
      </c>
    </row>
    <row r="1161" ht="15.75" customHeight="1">
      <c r="A1161" s="2">
        <v>130723.32500000008</v>
      </c>
      <c r="B1161" s="2">
        <v>322.54</v>
      </c>
    </row>
    <row r="1162" ht="15.75" customHeight="1">
      <c r="A1162" s="2">
        <v>130579.38300000009</v>
      </c>
      <c r="B1162" s="2">
        <v>317.6</v>
      </c>
    </row>
    <row r="1163" ht="15.75" customHeight="1">
      <c r="A1163" s="2">
        <v>133540.5530000001</v>
      </c>
      <c r="B1163" s="2">
        <v>322.97</v>
      </c>
    </row>
    <row r="1164" ht="15.75" customHeight="1">
      <c r="A1164" s="2">
        <v>134821.0700000001</v>
      </c>
      <c r="B1164" s="2">
        <v>322.3</v>
      </c>
    </row>
    <row r="1165" ht="15.75" customHeight="1">
      <c r="A1165" s="2">
        <v>134351.2020000001</v>
      </c>
      <c r="B1165" s="2">
        <v>322.19</v>
      </c>
    </row>
    <row r="1166" ht="15.75" customHeight="1">
      <c r="A1166" s="2">
        <v>133321.9460000001</v>
      </c>
      <c r="B1166" s="2">
        <v>321.56</v>
      </c>
    </row>
    <row r="1167" ht="15.75" customHeight="1">
      <c r="A1167" s="2">
        <v>131903.99900000013</v>
      </c>
      <c r="B1167" s="2">
        <v>319.86</v>
      </c>
    </row>
    <row r="1168" ht="15.75" customHeight="1">
      <c r="A1168" s="2">
        <v>132223.98900000012</v>
      </c>
      <c r="B1168" s="2">
        <v>310.89</v>
      </c>
    </row>
    <row r="1169" ht="15.75" customHeight="1">
      <c r="A1169" s="2">
        <v>134084.41700000013</v>
      </c>
      <c r="B1169" s="2">
        <v>304.43</v>
      </c>
    </row>
    <row r="1170" ht="15.75" customHeight="1">
      <c r="A1170" s="2">
        <v>133620.00900000014</v>
      </c>
      <c r="B1170" s="2">
        <v>298.6</v>
      </c>
    </row>
    <row r="1171" ht="15.75" customHeight="1">
      <c r="A1171" s="2">
        <v>133805.95700000014</v>
      </c>
      <c r="B1171" s="2">
        <v>298.85</v>
      </c>
    </row>
    <row r="1172" ht="15.75" customHeight="1">
      <c r="A1172" s="2">
        <v>134280.10300000015</v>
      </c>
      <c r="B1172" s="2">
        <v>306.05</v>
      </c>
    </row>
    <row r="1173" ht="15.75" customHeight="1">
      <c r="A1173" s="2">
        <v>132770.80700000015</v>
      </c>
      <c r="B1173" s="2">
        <v>292.91</v>
      </c>
    </row>
    <row r="1174" ht="15.75" customHeight="1">
      <c r="A1174" s="2">
        <v>133211.10200000016</v>
      </c>
      <c r="B1174" s="2">
        <v>290.1</v>
      </c>
    </row>
    <row r="1175" ht="15.75" customHeight="1">
      <c r="A1175" s="2">
        <v>133069.26700000017</v>
      </c>
      <c r="B1175" s="2">
        <v>286.8</v>
      </c>
    </row>
    <row r="1176" ht="15.75" customHeight="1">
      <c r="A1176" s="2">
        <v>130090.27600000017</v>
      </c>
      <c r="B1176" s="2">
        <v>284.52</v>
      </c>
    </row>
    <row r="1177" ht="15.75" customHeight="1">
      <c r="A1177" s="2">
        <v>129393.48000000017</v>
      </c>
      <c r="B1177" s="2">
        <v>286.78</v>
      </c>
    </row>
    <row r="1178" ht="15.75" customHeight="1">
      <c r="A1178" s="2">
        <v>129610.80800000016</v>
      </c>
      <c r="B1178" s="2">
        <v>284.4</v>
      </c>
    </row>
    <row r="1179" ht="15.75" customHeight="1">
      <c r="A1179" s="2">
        <v>129432.43200000016</v>
      </c>
      <c r="B1179" s="2">
        <v>287.9</v>
      </c>
    </row>
    <row r="1180" ht="15.75" customHeight="1">
      <c r="A1180" s="2">
        <v>127628.42600000017</v>
      </c>
      <c r="B1180" s="2">
        <v>294.43</v>
      </c>
    </row>
    <row r="1181" ht="15.75" customHeight="1">
      <c r="A1181" s="2">
        <v>127960.42900000016</v>
      </c>
      <c r="B1181" s="2">
        <v>296.11</v>
      </c>
    </row>
    <row r="1182" ht="15.75" customHeight="1">
      <c r="A1182" s="2">
        <v>129392.29700000017</v>
      </c>
      <c r="B1182" s="2">
        <v>299.54</v>
      </c>
    </row>
    <row r="1183" ht="15.75" customHeight="1">
      <c r="A1183" s="2">
        <v>129612.52300000016</v>
      </c>
      <c r="B1183" s="2">
        <v>303.33</v>
      </c>
    </row>
    <row r="1184" ht="15.75" customHeight="1">
      <c r="A1184" s="2">
        <v>130832.13400000017</v>
      </c>
      <c r="B1184" s="2">
        <v>290.71</v>
      </c>
    </row>
    <row r="1185" ht="15.75" customHeight="1">
      <c r="A1185" s="2">
        <v>130195.35800000017</v>
      </c>
      <c r="B1185" s="2">
        <v>286.21</v>
      </c>
    </row>
    <row r="1186" ht="15.75" customHeight="1">
      <c r="A1186" s="2">
        <v>124219.77700000016</v>
      </c>
      <c r="B1186" s="2">
        <v>282.31</v>
      </c>
    </row>
    <row r="1187" ht="15.75" customHeight="1">
      <c r="A1187" s="2">
        <v>122878.27000000016</v>
      </c>
      <c r="B1187" s="2">
        <v>280.29</v>
      </c>
    </row>
    <row r="1188" ht="15.75" customHeight="1">
      <c r="A1188" s="2">
        <v>127462.56600000017</v>
      </c>
      <c r="B1188" s="2">
        <v>278.51</v>
      </c>
    </row>
    <row r="1189" ht="15.75" customHeight="1">
      <c r="A1189" s="2">
        <v>126903.20100000016</v>
      </c>
      <c r="B1189" s="2">
        <v>270.81</v>
      </c>
    </row>
    <row r="1190" ht="15.75" customHeight="1">
      <c r="A1190" s="2">
        <v>130165.91500000015</v>
      </c>
      <c r="B1190" s="2">
        <v>266.7</v>
      </c>
    </row>
    <row r="1191" ht="15.75" customHeight="1">
      <c r="A1191" s="2">
        <v>129762.67000000016</v>
      </c>
      <c r="B1191" s="2">
        <v>255.3</v>
      </c>
    </row>
    <row r="1192" ht="15.75" customHeight="1">
      <c r="A1192" s="2">
        <v>127176.82400000015</v>
      </c>
      <c r="B1192" s="2">
        <v>254.69</v>
      </c>
    </row>
    <row r="1193" ht="15.75" customHeight="1">
      <c r="A1193" s="2">
        <v>127569.87300000015</v>
      </c>
      <c r="B1193" s="2">
        <v>250.32</v>
      </c>
    </row>
    <row r="1194" ht="15.75" customHeight="1">
      <c r="A1194" s="2">
        <v>128232.07500000016</v>
      </c>
      <c r="B1194" s="2">
        <v>249.74</v>
      </c>
    </row>
    <row r="1195" ht="15.75" customHeight="1">
      <c r="A1195" s="2">
        <v>132455.49600000016</v>
      </c>
      <c r="B1195" s="2">
        <v>251.98</v>
      </c>
    </row>
    <row r="1196" ht="15.75" customHeight="1">
      <c r="A1196" s="2">
        <v>130911.29900000016</v>
      </c>
      <c r="B1196" s="2">
        <v>246.56</v>
      </c>
    </row>
    <row r="1197" ht="15.75" customHeight="1">
      <c r="A1197" s="2">
        <v>133078.75900000017</v>
      </c>
      <c r="B1197" s="2">
        <v>243.11</v>
      </c>
    </row>
    <row r="1198" ht="15.75" customHeight="1">
      <c r="A1198" s="2">
        <v>131791.05500000017</v>
      </c>
      <c r="B1198" s="2">
        <v>250.87</v>
      </c>
    </row>
    <row r="1199" ht="15.75" customHeight="1">
      <c r="A1199" s="2">
        <v>135971.29800000016</v>
      </c>
      <c r="B1199" s="2">
        <v>261.98</v>
      </c>
    </row>
    <row r="1200" ht="15.75" customHeight="1">
      <c r="A1200" s="2">
        <v>133277.25900000017</v>
      </c>
      <c r="B1200" s="2">
        <v>261.86</v>
      </c>
    </row>
    <row r="1201" ht="15.75" customHeight="1">
      <c r="A1201" s="2">
        <v>132389.48900000018</v>
      </c>
      <c r="B1201" s="2">
        <v>254.07</v>
      </c>
    </row>
    <row r="1202" ht="15.75" customHeight="1">
      <c r="A1202" s="2">
        <v>131597.68700000018</v>
      </c>
      <c r="B1202" s="2">
        <v>245.46</v>
      </c>
    </row>
    <row r="1203" ht="15.75" customHeight="1">
      <c r="A1203" s="2">
        <v>130981.76800000019</v>
      </c>
      <c r="B1203" s="2">
        <v>243.07</v>
      </c>
    </row>
    <row r="1204" ht="15.75" customHeight="1">
      <c r="A1204" s="2">
        <v>129058.67600000018</v>
      </c>
      <c r="B1204" s="2">
        <v>240.88</v>
      </c>
    </row>
    <row r="1205" ht="15.75" customHeight="1">
      <c r="A1205" s="2">
        <v>132732.0010000002</v>
      </c>
      <c r="B1205" s="2">
        <v>239.55</v>
      </c>
    </row>
    <row r="1206" ht="15.75" customHeight="1">
      <c r="A1206" s="2">
        <v>133429.6880000002</v>
      </c>
      <c r="B1206" s="2">
        <v>241.83</v>
      </c>
    </row>
    <row r="1207" ht="15.75" customHeight="1">
      <c r="A1207" s="2">
        <v>133126.5600000002</v>
      </c>
      <c r="B1207" s="2">
        <v>235.25</v>
      </c>
    </row>
    <row r="1208" ht="15.75" customHeight="1">
      <c r="A1208" s="2">
        <v>135614.8040000002</v>
      </c>
      <c r="B1208" s="2">
        <v>243.06</v>
      </c>
    </row>
    <row r="1209" ht="15.75" customHeight="1">
      <c r="A1209" s="2">
        <v>136740.2410000002</v>
      </c>
      <c r="B1209" s="2">
        <v>245.93</v>
      </c>
    </row>
    <row r="1210" ht="15.75" customHeight="1">
      <c r="A1210" s="2">
        <v>138922.27600000022</v>
      </c>
      <c r="B1210" s="2">
        <v>241.88</v>
      </c>
    </row>
    <row r="1211" ht="15.75" customHeight="1">
      <c r="A1211" s="2">
        <v>138848.0920000002</v>
      </c>
      <c r="B1211" s="2">
        <v>237.41</v>
      </c>
    </row>
    <row r="1212" ht="15.75" customHeight="1">
      <c r="A1212" s="2">
        <v>139050.7390000002</v>
      </c>
      <c r="B1212" s="2">
        <v>242.03</v>
      </c>
    </row>
    <row r="1213" ht="15.75" customHeight="1">
      <c r="A1213" s="2">
        <v>137771.2640000002</v>
      </c>
      <c r="B1213" s="2">
        <v>244.98</v>
      </c>
    </row>
    <row r="1214" ht="15.75" customHeight="1">
      <c r="A1214" s="2">
        <v>139193.3410000002</v>
      </c>
      <c r="B1214" s="2">
        <v>257.62</v>
      </c>
    </row>
    <row r="1215" ht="15.75" customHeight="1">
      <c r="A1215" s="2">
        <v>144551.5420000002</v>
      </c>
      <c r="B1215" s="2">
        <v>256.97</v>
      </c>
    </row>
    <row r="1216" ht="15.75" customHeight="1">
      <c r="A1216" s="2">
        <v>142242.60300000018</v>
      </c>
      <c r="B1216" s="2">
        <v>261.0</v>
      </c>
    </row>
    <row r="1217" ht="15.75" customHeight="1">
      <c r="A1217" s="2">
        <v>146711.85500000019</v>
      </c>
      <c r="B1217" s="2">
        <v>269.09</v>
      </c>
    </row>
    <row r="1218" ht="15.75" customHeight="1">
      <c r="A1218" s="2">
        <v>145591.82000000018</v>
      </c>
      <c r="B1218" s="2">
        <v>264.87</v>
      </c>
    </row>
    <row r="1219" ht="15.75" customHeight="1">
      <c r="A1219" s="2">
        <v>145727.9880000002</v>
      </c>
      <c r="B1219" s="2">
        <v>264.35</v>
      </c>
    </row>
    <row r="1220" ht="15.75" customHeight="1">
      <c r="A1220" s="2">
        <v>150555.07600000018</v>
      </c>
      <c r="B1220" s="2">
        <v>256.11</v>
      </c>
    </row>
    <row r="1221" ht="15.75" customHeight="1">
      <c r="A1221" s="2">
        <v>149132.09500000018</v>
      </c>
      <c r="B1221" s="2">
        <v>254.62</v>
      </c>
    </row>
    <row r="1222" ht="15.75" customHeight="1">
      <c r="A1222" s="2">
        <v>145475.88500000018</v>
      </c>
      <c r="B1222" s="2">
        <v>258.96</v>
      </c>
    </row>
    <row r="1223" ht="15.75" customHeight="1">
      <c r="A1223" s="2">
        <v>142228.9090000002</v>
      </c>
      <c r="B1223" s="2">
        <v>264.39</v>
      </c>
    </row>
    <row r="1224" ht="15.75" customHeight="1">
      <c r="A1224" s="2">
        <v>140648.86900000018</v>
      </c>
      <c r="B1224" s="2">
        <v>267.14</v>
      </c>
    </row>
    <row r="1225" ht="15.75" customHeight="1">
      <c r="A1225" s="2">
        <v>140326.02400000018</v>
      </c>
      <c r="B1225" s="2">
        <v>262.48</v>
      </c>
    </row>
    <row r="1226" ht="15.75" customHeight="1">
      <c r="A1226" s="2">
        <v>139466.6590000002</v>
      </c>
      <c r="B1226" s="2">
        <v>294.26</v>
      </c>
    </row>
    <row r="1227" ht="15.75" customHeight="1">
      <c r="A1227" s="2">
        <v>138849.3870000002</v>
      </c>
      <c r="B1227" s="2">
        <v>310.37</v>
      </c>
    </row>
    <row r="1228" ht="15.75" customHeight="1">
      <c r="A1228" s="2">
        <v>143093.55900000018</v>
      </c>
      <c r="B1228" s="2">
        <v>293.6</v>
      </c>
    </row>
    <row r="1229" ht="15.75" customHeight="1">
      <c r="A1229" s="2">
        <v>145245.1450000002</v>
      </c>
      <c r="B1229" s="2">
        <v>298.74</v>
      </c>
    </row>
    <row r="1230" ht="15.75" customHeight="1">
      <c r="A1230" s="2">
        <v>148207.50500000018</v>
      </c>
      <c r="B1230" s="2">
        <v>296.74</v>
      </c>
    </row>
    <row r="1231" ht="15.75" customHeight="1">
      <c r="A1231" s="2">
        <v>146573.8980000002</v>
      </c>
      <c r="B1231" s="2">
        <v>289.8</v>
      </c>
    </row>
    <row r="1232" ht="15.75" customHeight="1">
      <c r="A1232" s="2">
        <v>144202.38000000018</v>
      </c>
      <c r="B1232" s="2">
        <v>292.33</v>
      </c>
    </row>
    <row r="1233" ht="15.75" customHeight="1">
      <c r="A1233" s="2">
        <v>145167.97000000018</v>
      </c>
      <c r="B1233" s="2">
        <v>291.94</v>
      </c>
    </row>
    <row r="1234" ht="15.75" customHeight="1">
      <c r="A1234" s="2">
        <v>146771.74800000017</v>
      </c>
      <c r="B1234" s="2">
        <v>294.36</v>
      </c>
    </row>
    <row r="1235" ht="15.75" customHeight="1">
      <c r="A1235" s="2">
        <v>147698.84200000018</v>
      </c>
      <c r="B1235" s="2">
        <v>297.96</v>
      </c>
    </row>
    <row r="1236" ht="15.75" customHeight="1">
      <c r="A1236" s="2">
        <v>145199.79800000018</v>
      </c>
      <c r="B1236" s="2">
        <v>301.0</v>
      </c>
    </row>
    <row r="1237" ht="15.75" customHeight="1">
      <c r="A1237" s="2">
        <v>145883.57000000018</v>
      </c>
      <c r="B1237" s="2">
        <v>291.89</v>
      </c>
    </row>
    <row r="1238" ht="15.75" customHeight="1">
      <c r="A1238" s="2">
        <v>146768.2190000002</v>
      </c>
      <c r="B1238" s="2">
        <v>289.53</v>
      </c>
    </row>
    <row r="1239" ht="15.75" customHeight="1">
      <c r="A1239" s="2">
        <v>145283.4490000002</v>
      </c>
      <c r="B1239" s="2">
        <v>298.27</v>
      </c>
    </row>
    <row r="1240" ht="15.75" customHeight="1">
      <c r="A1240" s="2">
        <v>144552.0640000002</v>
      </c>
      <c r="B1240" s="2">
        <v>306.08</v>
      </c>
    </row>
    <row r="1241" ht="15.75" customHeight="1">
      <c r="A1241" s="2">
        <v>138743.23600000018</v>
      </c>
      <c r="B1241" s="2">
        <v>301.73</v>
      </c>
    </row>
    <row r="1242" ht="15.75" customHeight="1">
      <c r="A1242" s="2">
        <v>140352.26900000017</v>
      </c>
      <c r="B1242" s="2">
        <v>291.3</v>
      </c>
    </row>
    <row r="1243" ht="15.75" customHeight="1">
      <c r="A1243" s="2">
        <v>138358.48300000018</v>
      </c>
      <c r="B1243" s="2">
        <v>292.6</v>
      </c>
    </row>
    <row r="1244" ht="15.75" customHeight="1">
      <c r="A1244" s="2">
        <v>137719.04100000017</v>
      </c>
      <c r="B1244" s="2">
        <v>290.68</v>
      </c>
    </row>
    <row r="1245" ht="15.75" customHeight="1">
      <c r="A1245" s="2">
        <v>137443.2870000002</v>
      </c>
      <c r="B1245" s="2">
        <v>289.86</v>
      </c>
    </row>
    <row r="1246" ht="15.75" customHeight="1">
      <c r="A1246" s="2">
        <v>139311.04900000017</v>
      </c>
      <c r="B1246" s="2">
        <v>287.97</v>
      </c>
    </row>
    <row r="1247" ht="15.75" customHeight="1">
      <c r="A1247" s="2">
        <v>141549.65000000017</v>
      </c>
      <c r="B1247" s="2">
        <v>291.04</v>
      </c>
    </row>
    <row r="1248" ht="15.75" customHeight="1">
      <c r="A1248" s="2">
        <v>144617.60100000017</v>
      </c>
      <c r="B1248" s="2">
        <v>301.63</v>
      </c>
    </row>
    <row r="1249" ht="15.75" customHeight="1">
      <c r="A1249" s="2">
        <v>147888.72700000016</v>
      </c>
      <c r="B1249" s="2">
        <v>297.62</v>
      </c>
    </row>
    <row r="1250" ht="15.75" customHeight="1">
      <c r="A1250" s="2">
        <v>149254.94000000015</v>
      </c>
      <c r="B1250" s="2">
        <v>286.86</v>
      </c>
    </row>
    <row r="1251" ht="15.75" customHeight="1">
      <c r="A1251" s="2">
        <v>148975.30300000016</v>
      </c>
      <c r="B1251" s="2">
        <v>281.76</v>
      </c>
    </row>
    <row r="1252" ht="15.75" customHeight="1">
      <c r="A1252" s="2">
        <v>143442.97500000015</v>
      </c>
      <c r="B1252" s="2">
        <v>278.32</v>
      </c>
    </row>
    <row r="1253" ht="15.75" customHeight="1">
      <c r="A1253" s="2">
        <v>142004.74100000015</v>
      </c>
      <c r="B1253" s="2">
        <v>274.88</v>
      </c>
    </row>
    <row r="1254" ht="15.75" customHeight="1">
      <c r="A1254" s="2">
        <v>141472.60600000015</v>
      </c>
      <c r="B1254" s="2">
        <v>282.42</v>
      </c>
    </row>
    <row r="1255" ht="15.75" customHeight="1">
      <c r="A1255" s="2">
        <v>142842.41800000015</v>
      </c>
      <c r="B1255" s="2">
        <v>279.19</v>
      </c>
    </row>
    <row r="1256" ht="15.75" customHeight="1">
      <c r="A1256" s="2">
        <v>144387.27600000016</v>
      </c>
      <c r="B1256" s="2">
        <v>278.82</v>
      </c>
    </row>
    <row r="1257" ht="15.75" customHeight="1">
      <c r="A1257" s="2">
        <v>143816.32900000017</v>
      </c>
      <c r="B1257" s="2">
        <v>276.36</v>
      </c>
    </row>
    <row r="1258" ht="15.75" customHeight="1">
      <c r="A1258" s="2">
        <v>144333.20600000018</v>
      </c>
      <c r="B1258" s="2">
        <v>273.02</v>
      </c>
    </row>
    <row r="1259" ht="15.75" customHeight="1">
      <c r="A1259" s="2">
        <v>143570.5040000002</v>
      </c>
      <c r="B1259" s="2">
        <v>282.93</v>
      </c>
    </row>
    <row r="1260" ht="15.75" customHeight="1">
      <c r="A1260" s="2">
        <v>141083.82000000018</v>
      </c>
      <c r="B1260" s="2">
        <v>278.62</v>
      </c>
    </row>
    <row r="1261" ht="15.75" customHeight="1">
      <c r="A1261" s="2">
        <v>139037.75000000017</v>
      </c>
      <c r="B1261" s="2">
        <v>276.47</v>
      </c>
    </row>
    <row r="1262" ht="15.75" customHeight="1">
      <c r="A1262" s="2">
        <v>140828.0940000002</v>
      </c>
      <c r="B1262" s="2">
        <v>284.11</v>
      </c>
    </row>
    <row r="1263" ht="15.75" customHeight="1">
      <c r="A1263" s="2">
        <v>139945.3250000002</v>
      </c>
      <c r="B1263" s="2">
        <v>276.69</v>
      </c>
    </row>
    <row r="1264" ht="15.75" customHeight="1">
      <c r="A1264" s="2">
        <v>140021.2070000002</v>
      </c>
      <c r="B1264" s="2">
        <v>289.7</v>
      </c>
    </row>
    <row r="1265" ht="15.75" customHeight="1">
      <c r="A1265" s="2">
        <v>140991.3930000002</v>
      </c>
      <c r="B1265" s="2">
        <v>290.79</v>
      </c>
    </row>
    <row r="1266" ht="15.75" customHeight="1">
      <c r="A1266" s="2">
        <v>141495.5930000002</v>
      </c>
      <c r="B1266" s="2">
        <v>297.25</v>
      </c>
    </row>
    <row r="1267" ht="15.75" customHeight="1">
      <c r="A1267" s="2">
        <v>141671.3400000002</v>
      </c>
      <c r="B1267" s="2">
        <v>307.43</v>
      </c>
    </row>
    <row r="1268" ht="15.75" customHeight="1">
      <c r="A1268" s="2">
        <v>141809.7890000002</v>
      </c>
      <c r="B1268" s="2">
        <v>312.4</v>
      </c>
    </row>
    <row r="1269" ht="15.75" customHeight="1">
      <c r="A1269" s="2">
        <v>141571.61100000018</v>
      </c>
      <c r="B1269" s="2">
        <v>314.53</v>
      </c>
    </row>
    <row r="1270" ht="15.75" customHeight="1">
      <c r="A1270" s="2">
        <v>142249.16300000018</v>
      </c>
      <c r="B1270" s="2">
        <v>313.58</v>
      </c>
    </row>
    <row r="1271" ht="15.75" customHeight="1">
      <c r="A1271" s="2">
        <v>141911.0750000002</v>
      </c>
      <c r="B1271" s="2">
        <v>316.48</v>
      </c>
    </row>
    <row r="1272" ht="15.75" customHeight="1">
      <c r="A1272" s="2">
        <v>141088.78500000018</v>
      </c>
      <c r="B1272" s="2">
        <v>312.96</v>
      </c>
    </row>
    <row r="1273" ht="15.75" customHeight="1">
      <c r="A1273" s="2">
        <v>141652.29600000018</v>
      </c>
      <c r="B1273" s="2">
        <v>320.47</v>
      </c>
    </row>
    <row r="1274" ht="15.75" customHeight="1">
      <c r="A1274" s="2">
        <v>142879.8250000002</v>
      </c>
      <c r="B1274" s="2">
        <v>320.19</v>
      </c>
    </row>
    <row r="1275" ht="15.75" customHeight="1">
      <c r="A1275" s="2">
        <v>142298.84500000018</v>
      </c>
      <c r="B1275" s="2">
        <v>315.36</v>
      </c>
    </row>
    <row r="1276" ht="15.75" customHeight="1">
      <c r="A1276" s="2">
        <v>142979.52500000017</v>
      </c>
      <c r="B1276" s="2">
        <v>315.73</v>
      </c>
    </row>
    <row r="1277" ht="15.75" customHeight="1">
      <c r="A1277" s="2">
        <v>142959.50800000018</v>
      </c>
      <c r="B1277" s="2">
        <v>318.21</v>
      </c>
    </row>
    <row r="1278" ht="15.75" customHeight="1">
      <c r="A1278" s="2">
        <v>143242.84200000018</v>
      </c>
      <c r="B1278" s="2">
        <v>319.58</v>
      </c>
    </row>
    <row r="1279" ht="15.75" customHeight="1">
      <c r="A1279" s="2">
        <v>142532.73700000017</v>
      </c>
      <c r="B1279" s="2">
        <v>314.2</v>
      </c>
    </row>
    <row r="1280" ht="15.75" customHeight="1">
      <c r="A1280" s="2">
        <v>141951.93200000018</v>
      </c>
      <c r="B1280" s="2">
        <v>322.75</v>
      </c>
    </row>
    <row r="1281" ht="15.75" customHeight="1">
      <c r="A1281" s="2">
        <v>141321.98300000018</v>
      </c>
      <c r="B1281" s="2">
        <v>323.27</v>
      </c>
    </row>
    <row r="1282" ht="15.75" customHeight="1">
      <c r="A1282" s="2">
        <v>144237.68800000017</v>
      </c>
      <c r="B1282" s="2">
        <v>329.49</v>
      </c>
    </row>
    <row r="1283" ht="15.75" customHeight="1">
      <c r="A1283" s="2">
        <v>141758.26200000016</v>
      </c>
      <c r="B1283" s="2">
        <v>324.36</v>
      </c>
    </row>
    <row r="1284" ht="15.75" customHeight="1">
      <c r="A1284" s="2">
        <v>140211.69600000017</v>
      </c>
      <c r="B1284" s="2">
        <v>314.52</v>
      </c>
    </row>
    <row r="1285" ht="15.75" customHeight="1">
      <c r="A1285" s="2">
        <v>139002.44900000017</v>
      </c>
      <c r="B1285" s="2">
        <v>317.89</v>
      </c>
    </row>
    <row r="1286" ht="15.75" customHeight="1">
      <c r="A1286" s="2">
        <v>138379.66300000018</v>
      </c>
      <c r="B1286" s="2">
        <v>311.99</v>
      </c>
    </row>
    <row r="1287" ht="15.75" customHeight="1">
      <c r="A1287" s="2">
        <v>137147.83100000018</v>
      </c>
      <c r="B1287" s="2">
        <v>307.01</v>
      </c>
    </row>
    <row r="1288" ht="15.75" customHeight="1">
      <c r="A1288" s="2">
        <v>137738.0580000002</v>
      </c>
      <c r="B1288" s="2">
        <v>306.77</v>
      </c>
    </row>
    <row r="1289" ht="15.75" customHeight="1">
      <c r="A1289" s="2">
        <v>135453.1060000002</v>
      </c>
      <c r="B1289" s="2">
        <v>313.55</v>
      </c>
    </row>
    <row r="1290" ht="15.75" customHeight="1">
      <c r="A1290" s="2">
        <v>138239.1770000002</v>
      </c>
      <c r="B1290" s="2">
        <v>309.07</v>
      </c>
    </row>
    <row r="1291" ht="15.75" customHeight="1">
      <c r="A1291" s="2">
        <v>135597.9930000002</v>
      </c>
      <c r="B1291" s="2">
        <v>310.46</v>
      </c>
    </row>
    <row r="1292" ht="15.75" customHeight="1">
      <c r="A1292" s="2">
        <v>134790.8320000002</v>
      </c>
      <c r="B1292" s="2">
        <v>302.5</v>
      </c>
    </row>
    <row r="1293" ht="15.75" customHeight="1">
      <c r="A1293" s="2">
        <v>135117.4500000002</v>
      </c>
      <c r="B1293" s="2">
        <v>301.45</v>
      </c>
    </row>
    <row r="1294" ht="15.75" customHeight="1">
      <c r="A1294" s="2">
        <v>134384.4630000002</v>
      </c>
      <c r="B1294" s="2">
        <v>294.84</v>
      </c>
    </row>
    <row r="1295" ht="15.75" customHeight="1">
      <c r="A1295" s="2">
        <v>133227.1430000002</v>
      </c>
      <c r="B1295" s="2">
        <v>294.41</v>
      </c>
    </row>
    <row r="1296" ht="15.75" customHeight="1">
      <c r="A1296" s="2">
        <v>132410.3080000002</v>
      </c>
      <c r="B1296" s="2">
        <v>294.44</v>
      </c>
    </row>
    <row r="1297" ht="15.75" customHeight="1">
      <c r="A1297" s="2">
        <v>132810.9140000002</v>
      </c>
      <c r="B1297" s="2">
        <v>289.24</v>
      </c>
    </row>
    <row r="1298" ht="15.75" customHeight="1">
      <c r="A1298" s="2">
        <v>131106.3490000002</v>
      </c>
      <c r="B1298" s="2">
        <v>289.71</v>
      </c>
    </row>
    <row r="1299" ht="15.75" customHeight="1">
      <c r="A1299" s="2">
        <v>130589.3730000002</v>
      </c>
      <c r="B1299" s="2">
        <v>290.15</v>
      </c>
    </row>
    <row r="1300" ht="15.75" customHeight="1">
      <c r="A1300" s="2">
        <v>130866.9290000002</v>
      </c>
      <c r="B1300" s="2">
        <v>289.28</v>
      </c>
    </row>
    <row r="1301" ht="15.75" customHeight="1">
      <c r="A1301" s="2">
        <v>127255.74700000019</v>
      </c>
      <c r="B1301" s="2">
        <v>290.34</v>
      </c>
    </row>
    <row r="1302" ht="15.75" customHeight="1">
      <c r="A1302" s="2">
        <v>124014.4330000002</v>
      </c>
      <c r="B1302" s="2">
        <v>298.62</v>
      </c>
    </row>
    <row r="1303" ht="15.75" customHeight="1">
      <c r="A1303" s="2">
        <v>128459.9480000002</v>
      </c>
      <c r="B1303" s="2">
        <v>303.48</v>
      </c>
    </row>
    <row r="1304" ht="15.75" customHeight="1">
      <c r="A1304" s="2">
        <v>130785.4080000002</v>
      </c>
      <c r="B1304" s="2">
        <v>293.49</v>
      </c>
    </row>
    <row r="1305" ht="15.75" customHeight="1">
      <c r="A1305" s="2">
        <v>131064.1910000002</v>
      </c>
      <c r="B1305" s="2">
        <v>294.12</v>
      </c>
    </row>
    <row r="1306" ht="15.75" customHeight="1">
      <c r="A1306" s="2">
        <v>128970.20100000019</v>
      </c>
      <c r="B1306" s="2">
        <v>295.05</v>
      </c>
    </row>
    <row r="1307" ht="15.75" customHeight="1">
      <c r="A1307" s="2">
        <v>129185.57200000019</v>
      </c>
      <c r="B1307" s="2">
        <v>285.09</v>
      </c>
    </row>
    <row r="1308" ht="15.75" customHeight="1">
      <c r="A1308" s="2">
        <v>124072.51100000019</v>
      </c>
      <c r="B1308" s="2">
        <v>285.31</v>
      </c>
    </row>
    <row r="1309" ht="15.75" customHeight="1">
      <c r="A1309" s="2">
        <v>124881.56600000018</v>
      </c>
      <c r="B1309" s="2">
        <v>293.02</v>
      </c>
    </row>
    <row r="1310" ht="15.75" customHeight="1">
      <c r="A1310" s="2">
        <v>123059.65900000017</v>
      </c>
      <c r="B1310" s="2">
        <v>292.79</v>
      </c>
    </row>
    <row r="1311" ht="15.75" customHeight="1">
      <c r="A1311" s="2">
        <v>125199.69100000018</v>
      </c>
      <c r="B1311" s="2">
        <v>297.95</v>
      </c>
    </row>
    <row r="1312" ht="15.75" customHeight="1">
      <c r="A1312" s="2">
        <v>132525.01300000018</v>
      </c>
      <c r="B1312" s="2">
        <v>294.25</v>
      </c>
    </row>
    <row r="1313" ht="15.75" customHeight="1">
      <c r="A1313" s="2">
        <v>138610.85600000017</v>
      </c>
      <c r="B1313" s="2">
        <v>291.44</v>
      </c>
    </row>
    <row r="1314" ht="15.75" customHeight="1">
      <c r="A1314" s="2">
        <v>139220.93800000017</v>
      </c>
      <c r="B1314" s="2">
        <v>297.09</v>
      </c>
    </row>
    <row r="1315" ht="15.75" customHeight="1">
      <c r="A1315" s="2">
        <v>137446.54900000017</v>
      </c>
      <c r="B1315" s="2">
        <v>290.83</v>
      </c>
    </row>
    <row r="1316" ht="15.75" customHeight="1">
      <c r="A1316" s="2">
        <v>136799.41000000018</v>
      </c>
      <c r="B1316" s="2">
        <v>290.37</v>
      </c>
    </row>
    <row r="1317" ht="15.75" customHeight="1">
      <c r="A1317" s="2">
        <v>132196.5260000002</v>
      </c>
      <c r="B1317" s="2">
        <v>292.73</v>
      </c>
    </row>
    <row r="1318" ht="15.75" customHeight="1">
      <c r="A1318" s="2">
        <v>130930.52500000018</v>
      </c>
      <c r="B1318" s="2">
        <v>293.18</v>
      </c>
    </row>
    <row r="1319" ht="15.75" customHeight="1">
      <c r="A1319" s="2">
        <v>135309.37400000019</v>
      </c>
      <c r="B1319" s="2">
        <v>293.99</v>
      </c>
    </row>
    <row r="1320" ht="15.75" customHeight="1">
      <c r="A1320" s="2">
        <v>133924.56000000017</v>
      </c>
      <c r="B1320" s="2">
        <v>299.55</v>
      </c>
    </row>
    <row r="1321" ht="15.75" customHeight="1">
      <c r="A1321" s="2">
        <v>132219.07200000016</v>
      </c>
      <c r="B1321" s="2">
        <v>300.94</v>
      </c>
    </row>
    <row r="1322" ht="15.75" customHeight="1">
      <c r="A1322" s="2">
        <v>134075.80300000016</v>
      </c>
      <c r="B1322" s="2">
        <v>306.02</v>
      </c>
    </row>
    <row r="1323" ht="15.75" customHeight="1">
      <c r="A1323" s="2">
        <v>131229.93800000017</v>
      </c>
      <c r="B1323" s="2">
        <v>304.3</v>
      </c>
    </row>
    <row r="1324" ht="15.75" customHeight="1">
      <c r="A1324" s="2">
        <v>132298.50900000017</v>
      </c>
      <c r="B1324" s="2">
        <v>303.94</v>
      </c>
    </row>
    <row r="1325" ht="15.75" customHeight="1">
      <c r="A1325" s="2">
        <v>130357.45200000016</v>
      </c>
      <c r="B1325" s="2">
        <v>302.85</v>
      </c>
    </row>
    <row r="1326" ht="15.75" customHeight="1">
      <c r="A1326" s="2">
        <v>130520.52200000017</v>
      </c>
      <c r="B1326" s="2">
        <v>298.62</v>
      </c>
    </row>
    <row r="1327" ht="15.75" customHeight="1">
      <c r="A1327" s="2">
        <v>129415.64300000017</v>
      </c>
      <c r="B1327" s="2">
        <v>295.66</v>
      </c>
    </row>
    <row r="1328" ht="15.75" customHeight="1">
      <c r="A1328" s="2">
        <v>129681.90300000017</v>
      </c>
      <c r="B1328" s="2">
        <v>299.32</v>
      </c>
    </row>
    <row r="1329" ht="15.75" customHeight="1">
      <c r="A1329" s="2">
        <v>131648.04300000018</v>
      </c>
      <c r="B1329" s="2">
        <v>298.18</v>
      </c>
    </row>
    <row r="1330" ht="15.75" customHeight="1">
      <c r="A1330" s="2">
        <v>134279.1780000002</v>
      </c>
      <c r="B1330" s="2">
        <v>303.9</v>
      </c>
    </row>
    <row r="1331" ht="15.75" customHeight="1">
      <c r="A1331" s="2">
        <v>135974.1060000002</v>
      </c>
      <c r="B1331" s="2">
        <v>302.32</v>
      </c>
    </row>
    <row r="1332" ht="15.75" customHeight="1">
      <c r="A1332" s="2">
        <v>135891.5980000002</v>
      </c>
      <c r="B1332" s="2">
        <v>303.36</v>
      </c>
    </row>
    <row r="1333" ht="15.75" customHeight="1">
      <c r="A1333" s="2">
        <v>134918.9100000002</v>
      </c>
      <c r="B1333" s="2">
        <v>305.33</v>
      </c>
    </row>
    <row r="1334" ht="15.75" customHeight="1">
      <c r="A1334" s="2">
        <v>133986.81900000022</v>
      </c>
      <c r="B1334" s="2">
        <v>303.14</v>
      </c>
    </row>
    <row r="1335" ht="15.75" customHeight="1">
      <c r="A1335" s="2">
        <v>133199.7900000002</v>
      </c>
      <c r="B1335" s="2">
        <v>302.73</v>
      </c>
    </row>
    <row r="1336" ht="15.75" customHeight="1">
      <c r="A1336" s="2">
        <v>133858.68100000022</v>
      </c>
      <c r="B1336" s="2">
        <v>303.59</v>
      </c>
    </row>
    <row r="1337" ht="15.75" customHeight="1">
      <c r="A1337" s="2">
        <v>134703.6550000002</v>
      </c>
      <c r="B1337" s="2">
        <v>302.65</v>
      </c>
    </row>
    <row r="1338" ht="15.75" customHeight="1">
      <c r="A1338" s="2">
        <v>137838.8990000002</v>
      </c>
      <c r="B1338" s="2">
        <v>306.45</v>
      </c>
    </row>
    <row r="1339" ht="15.75" customHeight="1">
      <c r="A1339" s="2">
        <v>138996.0950000002</v>
      </c>
      <c r="B1339" s="2">
        <v>304.92</v>
      </c>
    </row>
    <row r="1340" ht="15.75" customHeight="1">
      <c r="A1340" s="2">
        <v>137580.4240000002</v>
      </c>
      <c r="B1340" s="2">
        <v>311.4</v>
      </c>
    </row>
    <row r="1341" ht="15.75" customHeight="1">
      <c r="A1341" s="2">
        <v>133683.3380000002</v>
      </c>
      <c r="B1341" s="2">
        <v>313.12</v>
      </c>
    </row>
    <row r="1342" ht="15.75" customHeight="1">
      <c r="A1342" s="2">
        <v>130980.4410000002</v>
      </c>
      <c r="B1342" s="2">
        <v>313.28</v>
      </c>
    </row>
    <row r="1343" ht="15.75" customHeight="1">
      <c r="A1343" s="2">
        <v>133162.6680000002</v>
      </c>
      <c r="B1343" s="2">
        <v>305.77</v>
      </c>
    </row>
    <row r="1344" ht="15.75" customHeight="1">
      <c r="A1344" s="2">
        <v>130923.50700000022</v>
      </c>
      <c r="B1344" s="2">
        <v>300.23</v>
      </c>
    </row>
    <row r="1345" ht="15.75" customHeight="1">
      <c r="A1345" s="2">
        <v>131290.7010000002</v>
      </c>
      <c r="B1345" s="2">
        <v>299.65</v>
      </c>
    </row>
    <row r="1346" ht="15.75" customHeight="1">
      <c r="A1346" s="2">
        <v>132992.0990000002</v>
      </c>
      <c r="B1346" s="2">
        <v>304.64</v>
      </c>
    </row>
    <row r="1347" ht="15.75" customHeight="1">
      <c r="A1347" s="2">
        <v>135921.4840000002</v>
      </c>
      <c r="B1347" s="2">
        <v>305.94</v>
      </c>
    </row>
    <row r="1348" ht="15.75" customHeight="1">
      <c r="A1348" s="2">
        <v>136808.9650000002</v>
      </c>
      <c r="B1348" s="2">
        <v>305.93</v>
      </c>
    </row>
    <row r="1349" ht="15.75" customHeight="1">
      <c r="A1349" s="2">
        <v>135329.6450000002</v>
      </c>
      <c r="B1349" s="2">
        <v>310.58</v>
      </c>
    </row>
    <row r="1350" ht="15.75" customHeight="1">
      <c r="A1350" s="2">
        <v>138239.6910000002</v>
      </c>
      <c r="B1350" s="2">
        <v>308.95</v>
      </c>
    </row>
    <row r="1351" ht="15.75" customHeight="1">
      <c r="A1351" s="2">
        <v>138095.4350000002</v>
      </c>
      <c r="B1351" s="2">
        <v>309.71</v>
      </c>
    </row>
    <row r="1352" ht="15.75" customHeight="1">
      <c r="A1352" s="2">
        <v>137869.05600000022</v>
      </c>
      <c r="B1352" s="2">
        <v>311.08</v>
      </c>
    </row>
    <row r="1353" ht="15.75" customHeight="1">
      <c r="A1353" s="2">
        <v>138447.07200000022</v>
      </c>
      <c r="B1353" s="2">
        <v>307.43</v>
      </c>
    </row>
    <row r="1354" ht="15.75" customHeight="1">
      <c r="A1354" s="2">
        <v>137811.16700000022</v>
      </c>
      <c r="B1354" s="2">
        <v>309.48</v>
      </c>
    </row>
    <row r="1355" ht="15.75" customHeight="1">
      <c r="A1355" s="2">
        <v>136129.55600000022</v>
      </c>
      <c r="B1355" s="2">
        <v>314.15</v>
      </c>
    </row>
    <row r="1356" ht="15.75" customHeight="1">
      <c r="A1356" s="2">
        <v>139818.52000000022</v>
      </c>
      <c r="B1356" s="2">
        <v>315.03</v>
      </c>
    </row>
    <row r="1357" ht="15.75" customHeight="1">
      <c r="A1357" s="2">
        <v>142665.02000000022</v>
      </c>
      <c r="B1357" s="2">
        <v>321.38</v>
      </c>
    </row>
    <row r="1358" ht="15.75" customHeight="1">
      <c r="A1358" s="2">
        <v>141408.87500000023</v>
      </c>
      <c r="B1358" s="2">
        <v>312.79</v>
      </c>
    </row>
    <row r="1359" ht="15.75" customHeight="1">
      <c r="A1359" s="2">
        <v>139980.45600000024</v>
      </c>
      <c r="B1359" s="2">
        <v>309.03</v>
      </c>
    </row>
    <row r="1360" ht="15.75" customHeight="1">
      <c r="A1360" s="2">
        <v>140617.53600000023</v>
      </c>
      <c r="B1360" s="2">
        <v>309.67</v>
      </c>
    </row>
    <row r="1361" ht="15.75" customHeight="1">
      <c r="A1361" s="2">
        <v>144950.35000000024</v>
      </c>
      <c r="B1361" s="2">
        <v>313.0</v>
      </c>
    </row>
    <row r="1362" ht="15.75" customHeight="1">
      <c r="A1362" s="2">
        <v>145328.39200000023</v>
      </c>
      <c r="B1362" s="2">
        <v>313.54</v>
      </c>
    </row>
    <row r="1363" ht="15.75" customHeight="1">
      <c r="A1363" s="2">
        <v>145202.36800000022</v>
      </c>
      <c r="B1363" s="2">
        <v>316.88</v>
      </c>
    </row>
    <row r="1364" ht="15.75" customHeight="1">
      <c r="A1364" s="2">
        <v>149211.38300000023</v>
      </c>
      <c r="B1364" s="2">
        <v>323.67</v>
      </c>
    </row>
    <row r="1365" ht="15.75" customHeight="1">
      <c r="A1365" s="2">
        <v>148895.04400000023</v>
      </c>
      <c r="B1365" s="2">
        <v>326.99</v>
      </c>
    </row>
    <row r="1366" ht="15.75" customHeight="1">
      <c r="A1366" s="2">
        <v>146819.64100000024</v>
      </c>
      <c r="B1366" s="2">
        <v>328.8</v>
      </c>
    </row>
    <row r="1367" ht="15.75" customHeight="1">
      <c r="A1367" s="2">
        <v>144235.87000000023</v>
      </c>
      <c r="B1367" s="2">
        <v>330.69</v>
      </c>
    </row>
    <row r="1368" ht="15.75" customHeight="1">
      <c r="A1368" s="2">
        <v>143979.02100000024</v>
      </c>
      <c r="B1368" s="2">
        <v>327.48</v>
      </c>
    </row>
    <row r="1369" ht="15.75" customHeight="1">
      <c r="A1369" s="2">
        <v>148435.58400000024</v>
      </c>
      <c r="B1369" s="2">
        <v>333.24</v>
      </c>
    </row>
    <row r="1370" ht="15.75" customHeight="1">
      <c r="A1370" s="2">
        <v>147727.49500000023</v>
      </c>
      <c r="B1370" s="2">
        <v>335.48</v>
      </c>
    </row>
    <row r="1371" ht="15.75" customHeight="1">
      <c r="A1371" s="2">
        <v>148565.30300000022</v>
      </c>
      <c r="B1371" s="2">
        <v>335.59</v>
      </c>
    </row>
    <row r="1372" ht="15.75" customHeight="1">
      <c r="A1372" s="2">
        <v>145898.4320000002</v>
      </c>
      <c r="B1372" s="2">
        <v>338.8</v>
      </c>
    </row>
    <row r="1373" ht="15.75" customHeight="1">
      <c r="A1373" s="2">
        <v>146160.4220000002</v>
      </c>
      <c r="B1373" s="2">
        <v>340.71</v>
      </c>
    </row>
    <row r="1374" ht="15.75" customHeight="1">
      <c r="A1374" s="2">
        <v>141352.24100000018</v>
      </c>
      <c r="B1374" s="2">
        <v>348.31</v>
      </c>
    </row>
    <row r="1375" ht="15.75" customHeight="1">
      <c r="A1375" s="2">
        <v>139648.65700000018</v>
      </c>
      <c r="B1375" s="2">
        <v>341.85</v>
      </c>
    </row>
    <row r="1376" ht="15.75" customHeight="1">
      <c r="A1376" s="2">
        <v>139648.65700000018</v>
      </c>
      <c r="B1376" s="2">
        <v>340.19</v>
      </c>
    </row>
    <row r="1377" ht="15.75" customHeight="1">
      <c r="A1377" s="2">
        <v>138945.88100000017</v>
      </c>
      <c r="B1377" s="2">
        <v>338.54</v>
      </c>
    </row>
    <row r="1378" ht="15.75" customHeight="1">
      <c r="A1378" s="2">
        <v>141678.11000000016</v>
      </c>
      <c r="B1378" s="2">
        <v>335.84</v>
      </c>
    </row>
    <row r="1379" ht="15.75" customHeight="1">
      <c r="A1379" s="2">
        <v>144983.27800000017</v>
      </c>
      <c r="B1379" s="2">
        <v>337.28</v>
      </c>
    </row>
    <row r="1380" ht="15.75" customHeight="1">
      <c r="A1380" s="2">
        <v>140181.31800000017</v>
      </c>
      <c r="B1380" s="2">
        <v>334.76</v>
      </c>
    </row>
    <row r="1381" ht="15.75" customHeight="1">
      <c r="A1381" s="2">
        <v>144448.3330000002</v>
      </c>
      <c r="B1381" s="2">
        <v>338.83</v>
      </c>
    </row>
    <row r="1382" ht="15.75" customHeight="1">
      <c r="A1382" s="2">
        <v>145806.8100000002</v>
      </c>
      <c r="B1382" s="2">
        <v>341.59</v>
      </c>
    </row>
    <row r="1383" ht="15.75" customHeight="1">
      <c r="A1383" s="2">
        <v>146657.4030000002</v>
      </c>
      <c r="B1383" s="2">
        <v>344.45</v>
      </c>
    </row>
    <row r="1384" ht="15.75" customHeight="1">
      <c r="A1384" s="2">
        <v>147311.4740000002</v>
      </c>
      <c r="B1384" s="2">
        <v>347.72</v>
      </c>
    </row>
    <row r="1385" ht="15.75" customHeight="1">
      <c r="A1385" s="2">
        <v>149808.3570000002</v>
      </c>
      <c r="B1385" s="2">
        <v>346.39</v>
      </c>
    </row>
    <row r="1386" ht="15.75" customHeight="1">
      <c r="A1386" s="2">
        <v>150584.3710000002</v>
      </c>
      <c r="B1386" s="2">
        <v>346.96</v>
      </c>
    </row>
    <row r="1387" ht="15.75" customHeight="1">
      <c r="A1387" s="2">
        <v>151738.70300000018</v>
      </c>
      <c r="B1387" s="2">
        <v>342.22</v>
      </c>
    </row>
    <row r="1388" ht="15.75" customHeight="1">
      <c r="A1388" s="2">
        <v>146509.50200000018</v>
      </c>
      <c r="B1388" s="2">
        <v>339.57</v>
      </c>
    </row>
    <row r="1389" ht="15.75" customHeight="1">
      <c r="A1389" s="2">
        <v>148004.3980000002</v>
      </c>
      <c r="B1389" s="2">
        <v>342.1</v>
      </c>
    </row>
    <row r="1390" ht="15.75" customHeight="1">
      <c r="A1390" s="2">
        <v>149670.6480000002</v>
      </c>
      <c r="B1390" s="2">
        <v>339.26</v>
      </c>
    </row>
    <row r="1391" ht="15.75" customHeight="1">
      <c r="A1391" s="2">
        <v>151516.7260000002</v>
      </c>
      <c r="B1391" s="2">
        <v>347.21</v>
      </c>
    </row>
    <row r="1392" ht="15.75" customHeight="1">
      <c r="A1392" s="2">
        <v>149127.1660000002</v>
      </c>
      <c r="B1392" s="2">
        <v>350.51</v>
      </c>
    </row>
    <row r="1393" ht="15.75" customHeight="1">
      <c r="A1393" s="2">
        <v>152626.6700000002</v>
      </c>
      <c r="B1393" s="2">
        <v>353.15</v>
      </c>
    </row>
    <row r="1394" ht="15.75" customHeight="1">
      <c r="A1394" s="2">
        <v>150401.06700000018</v>
      </c>
      <c r="B1394" s="2">
        <v>356.41</v>
      </c>
    </row>
    <row r="1395" ht="15.75" customHeight="1">
      <c r="A1395" s="2">
        <v>144202.57100000017</v>
      </c>
      <c r="B1395" s="2">
        <v>359.44</v>
      </c>
    </row>
    <row r="1396" ht="15.75" customHeight="1">
      <c r="A1396" s="2">
        <v>143390.95500000016</v>
      </c>
      <c r="B1396" s="2">
        <v>359.54</v>
      </c>
    </row>
    <row r="1397" ht="15.75" customHeight="1">
      <c r="A1397" s="2">
        <v>143232.01800000016</v>
      </c>
      <c r="B1397" s="2">
        <v>358.85</v>
      </c>
    </row>
    <row r="1398" ht="15.75" customHeight="1">
      <c r="A1398" s="2">
        <v>142503.73000000016</v>
      </c>
      <c r="B1398" s="2">
        <v>357.78</v>
      </c>
    </row>
    <row r="1399" ht="15.75" customHeight="1">
      <c r="A1399" s="2">
        <v>146211.36400000015</v>
      </c>
      <c r="B1399" s="2">
        <v>356.88</v>
      </c>
    </row>
    <row r="1400" ht="15.75" customHeight="1">
      <c r="A1400" s="2">
        <v>146392.28100000013</v>
      </c>
      <c r="B1400" s="2">
        <v>361.7</v>
      </c>
    </row>
    <row r="1401" ht="15.75" customHeight="1">
      <c r="A1401" s="2">
        <v>142872.83000000013</v>
      </c>
      <c r="B1401" s="2">
        <v>359.25</v>
      </c>
    </row>
    <row r="1402" ht="15.75" customHeight="1">
      <c r="A1402" s="2">
        <v>143601.48000000013</v>
      </c>
      <c r="B1402" s="2">
        <v>351.39</v>
      </c>
    </row>
    <row r="1403" ht="15.75" customHeight="1">
      <c r="A1403" s="2">
        <v>145013.04400000014</v>
      </c>
      <c r="B1403" s="2">
        <v>353.46</v>
      </c>
    </row>
    <row r="1404" ht="15.75" customHeight="1">
      <c r="A1404" s="2">
        <v>146754.98300000015</v>
      </c>
      <c r="B1404" s="2">
        <v>352.75</v>
      </c>
    </row>
    <row r="1405" ht="15.75" customHeight="1">
      <c r="A1405" s="2">
        <v>145818.22000000015</v>
      </c>
      <c r="B1405" s="2">
        <v>352.36</v>
      </c>
    </row>
    <row r="1406" ht="15.75" customHeight="1">
      <c r="A1406" s="2">
        <v>147625.89600000015</v>
      </c>
      <c r="B1406" s="2">
        <v>343.67</v>
      </c>
    </row>
    <row r="1407" ht="15.75" customHeight="1">
      <c r="A1407" s="2">
        <v>144430.87400000016</v>
      </c>
      <c r="B1407" s="2">
        <v>338.05</v>
      </c>
    </row>
    <row r="1408" ht="15.75" customHeight="1">
      <c r="A1408" s="2">
        <v>144408.36800000016</v>
      </c>
      <c r="B1408" s="2">
        <v>340.05</v>
      </c>
    </row>
    <row r="1409" ht="15.75" customHeight="1">
      <c r="A1409" s="2">
        <v>141467.40400000016</v>
      </c>
      <c r="B1409" s="2">
        <v>342.41</v>
      </c>
    </row>
    <row r="1410" ht="15.75" customHeight="1">
      <c r="A1410" s="2">
        <v>140038.10100000014</v>
      </c>
      <c r="B1410" s="2">
        <v>337.82</v>
      </c>
    </row>
    <row r="1411" ht="15.75" customHeight="1">
      <c r="A1411" s="2">
        <v>139046.57800000015</v>
      </c>
      <c r="B1411" s="2">
        <v>337.78</v>
      </c>
    </row>
    <row r="1412" ht="15.75" customHeight="1">
      <c r="A1412" s="2">
        <v>139652.45200000016</v>
      </c>
      <c r="B1412" s="2">
        <v>339.29</v>
      </c>
    </row>
    <row r="1413" ht="15.75" customHeight="1">
      <c r="A1413" s="2">
        <v>143663.54800000016</v>
      </c>
      <c r="B1413" s="2">
        <v>336.7</v>
      </c>
    </row>
    <row r="1414" ht="15.75" customHeight="1">
      <c r="A1414" s="2">
        <v>143841.88500000015</v>
      </c>
      <c r="B1414" s="2">
        <v>338.78</v>
      </c>
    </row>
    <row r="1415" ht="15.75" customHeight="1">
      <c r="A1415" s="2">
        <v>143151.47100000017</v>
      </c>
      <c r="B1415" s="2">
        <v>332.74</v>
      </c>
    </row>
    <row r="1416" ht="15.75" customHeight="1">
      <c r="A1416" s="2">
        <v>141986.63800000015</v>
      </c>
      <c r="B1416" s="2">
        <v>331.56</v>
      </c>
    </row>
    <row r="1417" ht="15.75" customHeight="1">
      <c r="A1417" s="2">
        <v>141167.25000000015</v>
      </c>
      <c r="B1417" s="2">
        <v>328.5</v>
      </c>
    </row>
    <row r="1418" ht="15.75" customHeight="1">
      <c r="A1418" s="2">
        <v>138771.20400000014</v>
      </c>
      <c r="B1418" s="2">
        <v>327.02</v>
      </c>
    </row>
    <row r="1419" ht="15.75" customHeight="1">
      <c r="A1419" s="2">
        <v>138836.65500000014</v>
      </c>
      <c r="B1419" s="2">
        <v>324.78</v>
      </c>
    </row>
    <row r="1420" ht="15.75" customHeight="1">
      <c r="A1420" s="2">
        <v>136087.95400000014</v>
      </c>
      <c r="B1420" s="2">
        <v>327.01</v>
      </c>
    </row>
    <row r="1421" ht="15.75" customHeight="1">
      <c r="A1421" s="2">
        <v>134682.18100000016</v>
      </c>
      <c r="B1421" s="2">
        <v>334.67</v>
      </c>
    </row>
    <row r="1422" ht="15.75" customHeight="1">
      <c r="A1422" s="2">
        <v>134287.90000000017</v>
      </c>
      <c r="B1422" s="2">
        <v>331.04</v>
      </c>
    </row>
    <row r="1423" ht="15.75" customHeight="1">
      <c r="A1423" s="2">
        <v>133114.14800000016</v>
      </c>
      <c r="B1423" s="2">
        <v>334.43</v>
      </c>
    </row>
    <row r="1424" ht="15.75" customHeight="1">
      <c r="A1424" s="2">
        <v>133944.42800000016</v>
      </c>
      <c r="B1424" s="2">
        <v>334.73</v>
      </c>
    </row>
    <row r="1425" ht="15.75" customHeight="1">
      <c r="A1425" s="2">
        <v>136012.27900000016</v>
      </c>
      <c r="B1425" s="2">
        <v>337.79</v>
      </c>
    </row>
    <row r="1426" ht="15.75" customHeight="1">
      <c r="A1426" s="2">
        <v>134595.56900000016</v>
      </c>
      <c r="B1426" s="2">
        <v>338.83</v>
      </c>
    </row>
    <row r="1427" ht="15.75" customHeight="1">
      <c r="A1427" s="2">
        <v>133787.11200000017</v>
      </c>
      <c r="B1427" s="2">
        <v>336.8</v>
      </c>
    </row>
    <row r="1428" ht="15.75" customHeight="1">
      <c r="A1428" s="2">
        <v>133426.36500000017</v>
      </c>
      <c r="B1428" s="2">
        <v>339.32</v>
      </c>
    </row>
    <row r="1429" ht="15.75" customHeight="1">
      <c r="A1429" s="2">
        <v>136443.50200000015</v>
      </c>
      <c r="B1429" s="2">
        <v>338.3</v>
      </c>
    </row>
    <row r="1430" ht="15.75" customHeight="1">
      <c r="A1430" s="2">
        <v>134729.14500000016</v>
      </c>
      <c r="B1430" s="2">
        <v>340.68</v>
      </c>
    </row>
    <row r="1431" ht="15.75" customHeight="1">
      <c r="A1431" s="2">
        <v>133785.66100000017</v>
      </c>
      <c r="B1431" s="2">
        <v>342.12</v>
      </c>
    </row>
    <row r="1432" ht="15.75" customHeight="1">
      <c r="A1432" s="2">
        <v>135525.70400000017</v>
      </c>
      <c r="B1432" s="2">
        <v>339.77</v>
      </c>
    </row>
    <row r="1433" ht="15.75" customHeight="1">
      <c r="A1433" s="2">
        <v>137860.87500000017</v>
      </c>
      <c r="B1433" s="2">
        <v>339.76</v>
      </c>
    </row>
    <row r="1434" ht="15.75" customHeight="1">
      <c r="A1434" s="2">
        <v>140266.33900000018</v>
      </c>
      <c r="B1434" s="2">
        <v>339.21</v>
      </c>
    </row>
    <row r="1435" ht="15.75" customHeight="1">
      <c r="A1435" s="2">
        <v>139033.1260000002</v>
      </c>
      <c r="B1435" s="2">
        <v>343.2</v>
      </c>
    </row>
    <row r="1436" ht="15.75" customHeight="1">
      <c r="A1436" s="2">
        <v>137338.66500000018</v>
      </c>
      <c r="B1436" s="2">
        <v>348.86</v>
      </c>
    </row>
    <row r="1437" ht="15.75" customHeight="1">
      <c r="A1437" s="2">
        <v>137003.8160000002</v>
      </c>
      <c r="B1437" s="2">
        <v>341.19</v>
      </c>
    </row>
    <row r="1438" ht="15.75" customHeight="1">
      <c r="A1438" s="2">
        <v>135472.6560000002</v>
      </c>
      <c r="B1438" s="2">
        <v>343.4</v>
      </c>
    </row>
    <row r="1439" ht="15.75" customHeight="1">
      <c r="A1439" s="2">
        <v>136669.6060000002</v>
      </c>
      <c r="B1439" s="2">
        <v>340.69</v>
      </c>
    </row>
    <row r="1440" ht="15.75" customHeight="1">
      <c r="A1440" s="2">
        <v>139242.7200000002</v>
      </c>
      <c r="B1440" s="2">
        <v>335.85</v>
      </c>
    </row>
    <row r="1441" ht="15.75" customHeight="1">
      <c r="A1441" s="2">
        <v>138069.6060000002</v>
      </c>
      <c r="B1441" s="2">
        <v>324.27</v>
      </c>
    </row>
    <row r="1442" ht="15.75" customHeight="1">
      <c r="A1442" s="2">
        <v>135876.8400000002</v>
      </c>
      <c r="B1442" s="2">
        <v>324.22</v>
      </c>
    </row>
    <row r="1443" ht="15.75" customHeight="1">
      <c r="A1443" s="2">
        <v>139392.5420000002</v>
      </c>
      <c r="B1443" s="2">
        <v>322.81</v>
      </c>
    </row>
    <row r="1444" ht="15.75" customHeight="1">
      <c r="A1444" s="2">
        <v>146536.98900000018</v>
      </c>
      <c r="B1444" s="2">
        <v>315.43</v>
      </c>
    </row>
    <row r="1445" ht="15.75" customHeight="1">
      <c r="A1445" s="2">
        <v>146904.29600000018</v>
      </c>
      <c r="B1445" s="2">
        <v>314.51</v>
      </c>
    </row>
    <row r="1446" ht="15.75" customHeight="1">
      <c r="A1446" s="2">
        <v>149011.93000000017</v>
      </c>
      <c r="B1446" s="2">
        <v>318.46</v>
      </c>
    </row>
    <row r="1447" ht="15.75" customHeight="1">
      <c r="A1447" s="2">
        <v>145562.22000000018</v>
      </c>
      <c r="B1447" s="2">
        <v>316.17</v>
      </c>
    </row>
    <row r="1448" ht="15.75" customHeight="1">
      <c r="A1448" s="2">
        <v>142862.9500000002</v>
      </c>
      <c r="B1448" s="2">
        <v>316.22</v>
      </c>
    </row>
    <row r="1449" ht="15.75" customHeight="1">
      <c r="A1449" s="2">
        <v>145875.4580000002</v>
      </c>
      <c r="B1449" s="2">
        <v>307.8</v>
      </c>
    </row>
    <row r="1450" ht="15.75" customHeight="1">
      <c r="A1450" s="2">
        <v>144700.2700000002</v>
      </c>
      <c r="B1450" s="2">
        <v>314.49</v>
      </c>
    </row>
    <row r="1451" ht="15.75" customHeight="1">
      <c r="A1451" s="2">
        <v>142550.6220000002</v>
      </c>
      <c r="B1451" s="2">
        <v>313.99</v>
      </c>
    </row>
    <row r="1452" ht="15.75" customHeight="1">
      <c r="A1452" s="2">
        <v>140277.3190000002</v>
      </c>
      <c r="B1452" s="2">
        <v>317.11</v>
      </c>
    </row>
    <row r="1453" ht="15.75" customHeight="1">
      <c r="A1453" s="2">
        <v>137879.2470000002</v>
      </c>
      <c r="B1453" s="2">
        <v>318.37</v>
      </c>
    </row>
    <row r="1454" ht="15.75" customHeight="1">
      <c r="A1454" s="2">
        <v>138351.7180000002</v>
      </c>
      <c r="B1454" s="2">
        <v>321.87</v>
      </c>
    </row>
    <row r="1455" ht="15.75" customHeight="1">
      <c r="A1455" s="2">
        <v>134526.54800000018</v>
      </c>
      <c r="B1455" s="2">
        <v>325.52</v>
      </c>
    </row>
    <row r="1456" ht="15.75" customHeight="1">
      <c r="A1456" s="2">
        <v>136894.4630000002</v>
      </c>
      <c r="B1456" s="2">
        <v>319.93</v>
      </c>
    </row>
    <row r="1457" ht="15.75" customHeight="1">
      <c r="A1457" s="2">
        <v>136545.3720000002</v>
      </c>
      <c r="B1457" s="2">
        <v>317.4</v>
      </c>
    </row>
    <row r="1458" ht="15.75" customHeight="1">
      <c r="A1458" s="2">
        <v>135504.52300000022</v>
      </c>
      <c r="B1458" s="2">
        <v>321.42</v>
      </c>
    </row>
    <row r="1459" ht="15.75" customHeight="1">
      <c r="A1459" s="2">
        <v>135979.18900000022</v>
      </c>
      <c r="B1459" s="2">
        <v>321.4</v>
      </c>
    </row>
    <row r="1460" ht="15.75" customHeight="1">
      <c r="A1460" s="2">
        <v>136633.3310000002</v>
      </c>
      <c r="B1460" s="2">
        <v>314.02</v>
      </c>
    </row>
    <row r="1461" ht="15.75" customHeight="1">
      <c r="A1461" s="2">
        <v>137047.5780000002</v>
      </c>
      <c r="B1461" s="2">
        <v>311.58</v>
      </c>
    </row>
    <row r="1462" ht="15.75" customHeight="1">
      <c r="A1462" s="2">
        <v>136897.00400000022</v>
      </c>
      <c r="B1462" s="2">
        <v>309.6</v>
      </c>
    </row>
    <row r="1463" ht="15.75" customHeight="1">
      <c r="A1463" s="2">
        <v>137174.29500000022</v>
      </c>
      <c r="B1463" s="2">
        <v>309.05</v>
      </c>
    </row>
    <row r="1464" ht="15.75" customHeight="1">
      <c r="A1464" s="2">
        <v>137848.29500000022</v>
      </c>
      <c r="B1464" s="2">
        <v>305.61</v>
      </c>
    </row>
    <row r="1465" ht="15.75" customHeight="1">
      <c r="A1465" s="2">
        <v>138626.29500000022</v>
      </c>
      <c r="B1465" s="2">
        <v>314.26</v>
      </c>
    </row>
    <row r="1466" ht="15.75" customHeight="1">
      <c r="A1466" s="2">
        <v>136656.55500000023</v>
      </c>
      <c r="B1466" s="2">
        <v>310.09</v>
      </c>
    </row>
    <row r="1467" ht="15.75" customHeight="1">
      <c r="A1467" s="2">
        <v>137783.8960000002</v>
      </c>
      <c r="B1467" s="2">
        <v>301.97</v>
      </c>
    </row>
    <row r="1468" ht="15.75" customHeight="1">
      <c r="A1468" s="2">
        <v>139805.65600000022</v>
      </c>
      <c r="B1468" s="2">
        <v>306.32</v>
      </c>
    </row>
    <row r="1469" ht="15.75" customHeight="1">
      <c r="A1469" s="2">
        <v>139251.3040000002</v>
      </c>
      <c r="B1469" s="2">
        <v>308.0</v>
      </c>
    </row>
    <row r="1470" ht="15.75" customHeight="1">
      <c r="A1470" s="2">
        <v>143989.0630000002</v>
      </c>
      <c r="B1470" s="2">
        <v>312.88</v>
      </c>
    </row>
    <row r="1471" ht="15.75" customHeight="1">
      <c r="A1471" s="2">
        <v>144030.8940000002</v>
      </c>
      <c r="B1471" s="2">
        <v>326.83</v>
      </c>
    </row>
    <row r="1472" ht="15.75" customHeight="1">
      <c r="A1472" s="2">
        <v>140205.4790000002</v>
      </c>
      <c r="B1472" s="2">
        <v>331.42</v>
      </c>
    </row>
    <row r="1473" ht="15.75" customHeight="1">
      <c r="A1473" s="2">
        <v>138439.6710000002</v>
      </c>
      <c r="B1473" s="2">
        <v>333.44</v>
      </c>
    </row>
    <row r="1474" ht="15.75" customHeight="1">
      <c r="A1474" s="2">
        <v>141395.9130000002</v>
      </c>
      <c r="B1474" s="2">
        <v>335.87</v>
      </c>
    </row>
    <row r="1475" ht="15.75" customHeight="1">
      <c r="A1475" s="2">
        <v>142615.3570000002</v>
      </c>
      <c r="B1475" s="2">
        <v>338.73</v>
      </c>
    </row>
    <row r="1476" ht="15.75" customHeight="1">
      <c r="A1476" s="2">
        <v>142724.5470000002</v>
      </c>
      <c r="B1476" s="2">
        <v>339.88</v>
      </c>
    </row>
    <row r="1477" ht="15.75" customHeight="1">
      <c r="A1477" s="2">
        <v>140669.6250000002</v>
      </c>
      <c r="B1477" s="2">
        <v>344.57</v>
      </c>
    </row>
    <row r="1478" ht="15.75" customHeight="1">
      <c r="A1478" s="2">
        <v>143337.3160000002</v>
      </c>
      <c r="B1478" s="2">
        <v>343.51</v>
      </c>
    </row>
    <row r="1479" ht="15.75" customHeight="1">
      <c r="A1479" s="2">
        <v>145165.8020000002</v>
      </c>
      <c r="B1479" s="2">
        <v>351.17</v>
      </c>
    </row>
    <row r="1480" ht="15.75" customHeight="1">
      <c r="A1480" s="2">
        <v>143889.0540000002</v>
      </c>
      <c r="B1480" s="2">
        <v>350.7</v>
      </c>
    </row>
    <row r="1481" ht="15.75" customHeight="1">
      <c r="A1481" s="2">
        <v>143642.2510000002</v>
      </c>
      <c r="B1481" s="2">
        <v>353.57</v>
      </c>
    </row>
    <row r="1482" ht="15.75" customHeight="1">
      <c r="A1482" s="2">
        <v>145395.41800000018</v>
      </c>
      <c r="B1482" s="2">
        <v>356.67</v>
      </c>
    </row>
    <row r="1483" ht="15.75" customHeight="1">
      <c r="A1483" s="2">
        <v>149086.81300000017</v>
      </c>
      <c r="B1483" s="2">
        <v>361.11</v>
      </c>
    </row>
    <row r="1484" ht="15.75" customHeight="1">
      <c r="A1484" s="2">
        <v>144556.74800000017</v>
      </c>
      <c r="B1484" s="2">
        <v>363.8</v>
      </c>
    </row>
    <row r="1485" ht="15.75" customHeight="1">
      <c r="A1485" s="2">
        <v>144375.09900000016</v>
      </c>
      <c r="B1485" s="2">
        <v>364.55</v>
      </c>
    </row>
    <row r="1486" ht="15.75" customHeight="1">
      <c r="A1486" s="2">
        <v>145190.88800000015</v>
      </c>
      <c r="B1486" s="2">
        <v>362.38</v>
      </c>
    </row>
    <row r="1487" ht="15.75" customHeight="1">
      <c r="A1487" s="2">
        <v>144940.59800000014</v>
      </c>
      <c r="B1487" s="2">
        <v>361.3</v>
      </c>
    </row>
    <row r="1488" ht="15.75" customHeight="1">
      <c r="A1488" s="2">
        <v>143483.47200000015</v>
      </c>
      <c r="B1488" s="2">
        <v>361.18</v>
      </c>
    </row>
    <row r="1489" ht="15.75" customHeight="1">
      <c r="A1489" s="2">
        <v>145755.82700000016</v>
      </c>
      <c r="B1489" s="2">
        <v>361.89</v>
      </c>
    </row>
    <row r="1490" ht="15.75" customHeight="1">
      <c r="A1490" s="2">
        <v>148872.00100000016</v>
      </c>
      <c r="B1490" s="2">
        <v>364.96</v>
      </c>
    </row>
    <row r="1491" ht="15.75" customHeight="1">
      <c r="A1491" s="2">
        <v>150872.08200000017</v>
      </c>
      <c r="B1491" s="2">
        <v>371.05</v>
      </c>
    </row>
    <row r="1492" ht="15.75" customHeight="1">
      <c r="A1492" s="2">
        <v>150255.92500000016</v>
      </c>
      <c r="B1492" s="2">
        <v>373.94</v>
      </c>
    </row>
    <row r="1493" ht="15.75" customHeight="1">
      <c r="A1493" s="2">
        <v>153240.20800000016</v>
      </c>
      <c r="B1493" s="2">
        <v>375.66</v>
      </c>
    </row>
    <row r="1494" ht="15.75" customHeight="1">
      <c r="A1494" s="2">
        <v>151482.12500000015</v>
      </c>
      <c r="B1494" s="2">
        <v>373.43</v>
      </c>
    </row>
    <row r="1495" ht="15.75" customHeight="1">
      <c r="A1495" s="2">
        <v>155726.68600000013</v>
      </c>
      <c r="B1495" s="2">
        <v>372.63</v>
      </c>
    </row>
    <row r="1496" ht="15.75" customHeight="1">
      <c r="A1496" s="2">
        <v>158227.19300000014</v>
      </c>
      <c r="B1496" s="2">
        <v>374.61</v>
      </c>
    </row>
    <row r="1497" ht="15.75" customHeight="1">
      <c r="A1497" s="2">
        <v>154996.03200000015</v>
      </c>
      <c r="B1497" s="2">
        <v>377.59</v>
      </c>
    </row>
    <row r="1498" ht="15.75" customHeight="1">
      <c r="A1498" s="2">
        <v>155594.29200000016</v>
      </c>
      <c r="B1498" s="2">
        <v>380.57</v>
      </c>
    </row>
    <row r="1499" ht="15.75" customHeight="1">
      <c r="A1499" s="2">
        <v>153954.18900000016</v>
      </c>
      <c r="B1499" s="2">
        <v>390.82</v>
      </c>
    </row>
    <row r="1500" ht="15.75" customHeight="1">
      <c r="A1500" s="2">
        <v>151238.99300000016</v>
      </c>
      <c r="B1500" s="2">
        <v>391.62</v>
      </c>
    </row>
    <row r="1501" ht="15.75" customHeight="1">
      <c r="A1501" s="2">
        <v>156202.32800000015</v>
      </c>
      <c r="B1501" s="2">
        <v>389.06</v>
      </c>
    </row>
    <row r="1502" ht="15.75" customHeight="1">
      <c r="A1502" s="2">
        <v>158938.81000000014</v>
      </c>
      <c r="B1502" s="2">
        <v>390.99</v>
      </c>
    </row>
    <row r="1503" ht="15.75" customHeight="1">
      <c r="A1503" s="2">
        <v>179778.36700000014</v>
      </c>
      <c r="B1503" s="2">
        <v>390.53</v>
      </c>
    </row>
    <row r="1504" ht="15.75" customHeight="1">
      <c r="A1504" s="2">
        <v>189997.62800000014</v>
      </c>
      <c r="B1504" s="2">
        <v>382.45</v>
      </c>
    </row>
    <row r="1505" ht="15.75" customHeight="1">
      <c r="A1505" s="2">
        <v>190662.38900000014</v>
      </c>
      <c r="B1505" s="2">
        <v>386.13</v>
      </c>
    </row>
    <row r="1506" ht="15.75" customHeight="1">
      <c r="A1506" s="2">
        <v>191878.95000000013</v>
      </c>
      <c r="B1506" s="2">
        <v>387.58</v>
      </c>
    </row>
    <row r="1507" ht="15.75" customHeight="1">
      <c r="A1507" s="2">
        <v>192777.13600000012</v>
      </c>
      <c r="B1507" s="2">
        <v>388.32</v>
      </c>
    </row>
    <row r="1508" ht="15.75" customHeight="1">
      <c r="A1508" s="2">
        <v>187331.76100000012</v>
      </c>
      <c r="B1508" s="2">
        <v>390.21</v>
      </c>
    </row>
    <row r="1509" ht="15.75" customHeight="1">
      <c r="A1509" s="2">
        <v>188401.67300000013</v>
      </c>
      <c r="B1509" s="2">
        <v>390.63</v>
      </c>
    </row>
    <row r="1510" ht="15.75" customHeight="1">
      <c r="A1510" s="2">
        <v>189139.836</v>
      </c>
      <c r="B1510" s="2">
        <v>390.56</v>
      </c>
    </row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workbookViewId="0"/>
  </sheetViews>
  <sheetFormatPr customHeight="1" defaultColWidth="14.43" defaultRowHeight="15.0"/>
  <cols>
    <col customWidth="1" min="1" max="1" width="19.86"/>
    <col customWidth="1" min="2" max="2" width="10.71"/>
    <col customWidth="1" min="3" max="3" width="18.57"/>
    <col customWidth="1" min="4" max="4" width="15.14"/>
    <col customWidth="1" min="5" max="9" width="10.71"/>
    <col customWidth="1" min="10" max="10" width="15.86"/>
    <col customWidth="1" min="11" max="14" width="10.71"/>
    <col customWidth="1" min="15" max="15" width="15.71"/>
    <col customWidth="1" min="16" max="26" width="10.71"/>
  </cols>
  <sheetData>
    <row r="2">
      <c r="A2" s="12">
        <v>43102.0</v>
      </c>
      <c r="B2" s="2">
        <v>268.77</v>
      </c>
      <c r="C2" s="3">
        <v>43132.0</v>
      </c>
      <c r="D2" s="4" t="str">
        <f t="array" ref="D2">XLOOKUP(Hoja5!A2,Agregado!B3:B1511,Agregado!H2:H1511)</f>
        <v>#N/A</v>
      </c>
      <c r="G2" s="2">
        <v>85.95</v>
      </c>
      <c r="J2" s="12">
        <v>43102.0</v>
      </c>
      <c r="K2" s="2">
        <v>85.95</v>
      </c>
      <c r="M2" s="2">
        <v>-0.020259075095329725</v>
      </c>
    </row>
    <row r="3">
      <c r="A3" s="12">
        <v>43103.0</v>
      </c>
      <c r="B3" s="2">
        <v>270.47</v>
      </c>
      <c r="C3" s="3">
        <v>43160.0</v>
      </c>
      <c r="D3" s="4">
        <f t="array" ref="D3">XLOOKUP(Hoja5!A3,Agregado!B3:B1511,Agregado!H3:H1511)</f>
        <v>0.00129731642</v>
      </c>
      <c r="G3" s="2">
        <v>86.35</v>
      </c>
      <c r="J3" s="12">
        <v>43103.0</v>
      </c>
      <c r="K3" s="2">
        <v>86.35</v>
      </c>
      <c r="L3" s="9">
        <f t="shared" ref="L3:L1510" si="1">LN(K3/K2)</f>
        <v>0.004643072764</v>
      </c>
      <c r="M3" s="9">
        <v>-7.665632683729101E-4</v>
      </c>
      <c r="O3" s="12">
        <v>43103.0</v>
      </c>
      <c r="P3" s="9">
        <v>0.004643072763829302</v>
      </c>
      <c r="Q3" s="9">
        <v>-7.665632683729101E-4</v>
      </c>
    </row>
    <row r="4">
      <c r="A4" s="12">
        <v>43104.0</v>
      </c>
      <c r="B4" s="2">
        <v>271.61</v>
      </c>
      <c r="C4" s="3">
        <v>43191.0</v>
      </c>
      <c r="D4" s="4" t="str">
        <f t="array" ref="D4">XLOOKUP(Hoja5!A4,Agregado!B4:B1512,Agregado!H4:H1512)</f>
        <v>#N/A</v>
      </c>
      <c r="G4" s="2">
        <v>87.11</v>
      </c>
      <c r="J4" s="12">
        <v>43104.0</v>
      </c>
      <c r="K4" s="2">
        <v>87.11</v>
      </c>
      <c r="L4" s="9">
        <f t="shared" si="1"/>
        <v>0.008762883238</v>
      </c>
      <c r="M4" s="9">
        <v>-0.003633832697790206</v>
      </c>
      <c r="O4" s="12">
        <v>43104.0</v>
      </c>
      <c r="P4" s="9">
        <v>0.008762883238112994</v>
      </c>
      <c r="Q4" s="9">
        <v>-0.003633832697790206</v>
      </c>
    </row>
    <row r="5">
      <c r="A5" s="12">
        <v>43105.0</v>
      </c>
      <c r="B5" s="2">
        <v>273.42</v>
      </c>
      <c r="C5" s="3">
        <v>43221.0</v>
      </c>
      <c r="D5" s="4">
        <f t="array" ref="D5">XLOOKUP(Hoja5!A5,Agregado!B5:B1513,Agregado!H5:H1513)</f>
        <v>-0.001016167425</v>
      </c>
      <c r="G5" s="2">
        <v>88.19</v>
      </c>
      <c r="J5" s="12">
        <v>43105.0</v>
      </c>
      <c r="K5" s="2">
        <v>88.19</v>
      </c>
      <c r="L5" s="9">
        <f t="shared" si="1"/>
        <v>0.01232189007</v>
      </c>
      <c r="M5" s="9">
        <v>-0.0019347903471135105</v>
      </c>
      <c r="O5" s="12">
        <v>43105.0</v>
      </c>
      <c r="P5" s="9">
        <v>0.0123218900692888</v>
      </c>
      <c r="Q5" s="9">
        <v>-0.0019347903471135105</v>
      </c>
    </row>
    <row r="6">
      <c r="A6" s="12">
        <v>43108.0</v>
      </c>
      <c r="B6" s="2">
        <v>273.92</v>
      </c>
      <c r="C6" s="3">
        <v>43313.0</v>
      </c>
      <c r="D6" s="4">
        <f t="array" ref="D6">XLOOKUP(Hoja5!A6,Agregado!B6:B1514,Agregado!H6:H1514)</f>
        <v>0.00653905489</v>
      </c>
      <c r="G6" s="2">
        <v>88.28</v>
      </c>
      <c r="J6" s="12">
        <v>43108.0</v>
      </c>
      <c r="K6" s="2">
        <v>88.28</v>
      </c>
      <c r="L6" s="9">
        <f t="shared" si="1"/>
        <v>0.001020003488</v>
      </c>
      <c r="M6" s="9">
        <v>-0.004610000416648427</v>
      </c>
      <c r="O6" s="12">
        <v>43108.0</v>
      </c>
      <c r="P6" s="9">
        <v>0.0010200034884462292</v>
      </c>
      <c r="Q6" s="9">
        <v>-0.004610000416648427</v>
      </c>
    </row>
    <row r="7">
      <c r="A7" s="12">
        <v>43109.0</v>
      </c>
      <c r="B7" s="2">
        <v>274.54</v>
      </c>
      <c r="C7" s="3">
        <v>43344.0</v>
      </c>
      <c r="D7" s="4" t="str">
        <f t="array" ref="D7">XLOOKUP(Hoja5!A7,Agregado!B7:B1515,Agregado!H7:H1515)</f>
        <v>#N/A</v>
      </c>
      <c r="G7" s="2">
        <v>88.22</v>
      </c>
      <c r="J7" s="12">
        <v>43109.0</v>
      </c>
      <c r="K7" s="2">
        <v>88.22</v>
      </c>
      <c r="L7" s="9">
        <f t="shared" si="1"/>
        <v>-0.0006798867117</v>
      </c>
      <c r="M7" s="9">
        <v>0.008206941625940508</v>
      </c>
      <c r="O7" s="12">
        <v>43109.0</v>
      </c>
      <c r="P7" s="9">
        <v>-6.798867117419655E-4</v>
      </c>
      <c r="Q7" s="9">
        <v>0.008206941625940508</v>
      </c>
    </row>
    <row r="8">
      <c r="A8" s="12">
        <v>43110.0</v>
      </c>
      <c r="B8" s="2">
        <v>274.12</v>
      </c>
      <c r="C8" s="3">
        <v>43374.0</v>
      </c>
      <c r="D8" s="4">
        <f t="array" ref="D8">XLOOKUP(Hoja5!A8,Agregado!B8:B1516,Agregado!H8:H1516)</f>
        <v>-0.002843437699</v>
      </c>
      <c r="G8" s="2">
        <v>87.82</v>
      </c>
      <c r="J8" s="12">
        <v>43110.0</v>
      </c>
      <c r="K8" s="2">
        <v>87.82</v>
      </c>
      <c r="L8" s="9">
        <f t="shared" si="1"/>
        <v>-0.004544429543</v>
      </c>
      <c r="M8" s="9">
        <v>0.0043354749427437205</v>
      </c>
      <c r="O8" s="12">
        <v>43110.0</v>
      </c>
      <c r="P8" s="9">
        <v>-0.004544429543222346</v>
      </c>
      <c r="Q8" s="9">
        <v>0.0043354749427437205</v>
      </c>
    </row>
    <row r="9">
      <c r="A9" s="12">
        <v>43111.0</v>
      </c>
      <c r="B9" s="2">
        <v>276.12</v>
      </c>
      <c r="C9" s="3">
        <v>43405.0</v>
      </c>
      <c r="D9" s="4">
        <f t="array" ref="D9">XLOOKUP(Hoja5!A9,Agregado!B9:B1517,Agregado!H9:H1517)</f>
        <v>-0.005193111567</v>
      </c>
      <c r="G9" s="2">
        <v>88.08</v>
      </c>
      <c r="J9" s="12">
        <v>43111.0</v>
      </c>
      <c r="K9" s="2">
        <v>88.08</v>
      </c>
      <c r="L9" s="9">
        <f t="shared" si="1"/>
        <v>0.002956227281</v>
      </c>
      <c r="M9" s="9">
        <v>0.012727725332662688</v>
      </c>
      <c r="O9" s="12">
        <v>43111.0</v>
      </c>
      <c r="P9" s="9">
        <v>0.0029562272808531845</v>
      </c>
      <c r="Q9" s="9">
        <v>0.012727725332662688</v>
      </c>
    </row>
    <row r="10">
      <c r="A10" s="12">
        <v>43112.0</v>
      </c>
      <c r="B10" s="2">
        <v>277.92</v>
      </c>
      <c r="C10" s="3">
        <v>43435.0</v>
      </c>
      <c r="D10" s="4" t="str">
        <f t="array" ref="D10">XLOOKUP(Hoja5!A10,Agregado!B10:B1518,Agregado!H10:H1518)</f>
        <v>#N/A</v>
      </c>
      <c r="G10" s="2">
        <v>89.6</v>
      </c>
      <c r="J10" s="12">
        <v>43112.0</v>
      </c>
      <c r="K10" s="2">
        <v>89.6</v>
      </c>
      <c r="L10" s="9">
        <f t="shared" si="1"/>
        <v>0.01710982757</v>
      </c>
      <c r="M10" s="9">
        <v>0.009605839738174346</v>
      </c>
      <c r="O10" s="12">
        <v>43112.0</v>
      </c>
      <c r="P10" s="9">
        <v>0.017109827566460185</v>
      </c>
      <c r="Q10" s="9">
        <v>0.009605839738174346</v>
      </c>
    </row>
    <row r="11">
      <c r="A11" s="12">
        <v>43116.0</v>
      </c>
      <c r="B11" s="2">
        <v>276.97</v>
      </c>
      <c r="C11" s="3" t="s">
        <v>1</v>
      </c>
      <c r="D11" s="4" t="str">
        <f t="array" ref="D11">XLOOKUP(Hoja5!A11,Agregado!B11:B1519,Agregado!H11:H1519)</f>
        <v>#N/A</v>
      </c>
      <c r="G11" s="2">
        <v>88.35</v>
      </c>
      <c r="J11" s="12">
        <v>43116.0</v>
      </c>
      <c r="K11" s="2">
        <v>88.35</v>
      </c>
      <c r="L11" s="9">
        <f t="shared" si="1"/>
        <v>-0.01404912122</v>
      </c>
      <c r="M11" s="9">
        <v>-0.004788300473968479</v>
      </c>
      <c r="O11" s="12">
        <v>43116.0</v>
      </c>
      <c r="P11" s="9">
        <v>-0.014049121215179431</v>
      </c>
      <c r="Q11" s="9">
        <v>-0.004788300473968479</v>
      </c>
    </row>
    <row r="12">
      <c r="A12" s="12">
        <v>43117.0</v>
      </c>
      <c r="B12" s="2">
        <v>279.61</v>
      </c>
      <c r="C12" s="3" t="s">
        <v>2</v>
      </c>
      <c r="D12" s="4" t="str">
        <f t="array" ref="D12">XLOOKUP(Hoja5!A12,Agregado!B12:B1520,Agregado!H12:H1520)</f>
        <v>#N/A</v>
      </c>
      <c r="G12" s="2">
        <v>90.14</v>
      </c>
      <c r="J12" s="12">
        <v>43117.0</v>
      </c>
      <c r="K12" s="2">
        <v>90.14</v>
      </c>
      <c r="L12" s="9">
        <f t="shared" si="1"/>
        <v>0.0200578185</v>
      </c>
      <c r="M12" s="9">
        <v>-6.465259516409857E-4</v>
      </c>
      <c r="O12" s="12">
        <v>43117.0</v>
      </c>
      <c r="P12" s="9">
        <v>0.020057818496796803</v>
      </c>
      <c r="Q12" s="9">
        <v>-6.465259516409857E-4</v>
      </c>
    </row>
    <row r="13">
      <c r="A13" s="12">
        <v>43118.0</v>
      </c>
      <c r="B13" s="2">
        <v>279.14</v>
      </c>
      <c r="C13" s="3" t="s">
        <v>3</v>
      </c>
      <c r="D13" s="4" t="str">
        <f t="array" ref="D13">XLOOKUP(Hoja5!A13,Agregado!B13:B1521,Agregado!H13:H1521)</f>
        <v>#N/A</v>
      </c>
      <c r="G13" s="2">
        <v>90.1</v>
      </c>
      <c r="J13" s="12">
        <v>43118.0</v>
      </c>
      <c r="K13" s="2">
        <v>90.1</v>
      </c>
      <c r="L13" s="9">
        <f t="shared" si="1"/>
        <v>-0.0004438526482</v>
      </c>
      <c r="M13" s="9">
        <v>0.02143120496615175</v>
      </c>
      <c r="O13" s="12">
        <v>43118.0</v>
      </c>
      <c r="P13" s="9">
        <v>-4.438526482101093E-4</v>
      </c>
      <c r="Q13" s="9">
        <v>0.02143120496615175</v>
      </c>
    </row>
    <row r="14">
      <c r="A14" s="12">
        <v>43119.0</v>
      </c>
      <c r="B14" s="2">
        <v>280.41</v>
      </c>
      <c r="C14" s="3" t="s">
        <v>4</v>
      </c>
      <c r="D14" s="4" t="str">
        <f t="array" ref="D14">XLOOKUP(Hoja5!A14,Agregado!B14:B1522,Agregado!H14:H1522)</f>
        <v>#N/A</v>
      </c>
      <c r="G14" s="2">
        <v>90.0</v>
      </c>
      <c r="J14" s="12">
        <v>43119.0</v>
      </c>
      <c r="K14" s="2">
        <v>90.0</v>
      </c>
      <c r="L14" s="9">
        <f t="shared" si="1"/>
        <v>-0.001110494284</v>
      </c>
      <c r="M14" s="9">
        <v>-0.003807486922280926</v>
      </c>
      <c r="O14" s="12">
        <v>43119.0</v>
      </c>
      <c r="P14" s="9">
        <v>-0.0011104942840270652</v>
      </c>
      <c r="Q14" s="9">
        <v>-0.003807486922280926</v>
      </c>
    </row>
    <row r="15">
      <c r="A15" s="12">
        <v>43122.0</v>
      </c>
      <c r="B15" s="2">
        <v>282.69</v>
      </c>
      <c r="C15" s="3" t="s">
        <v>5</v>
      </c>
      <c r="D15" s="4" t="str">
        <f t="array" ref="D15">XLOOKUP(Hoja5!A15,Agregado!B15:B1523,Agregado!H15:H1523)</f>
        <v>#N/A</v>
      </c>
      <c r="G15" s="2">
        <v>91.61</v>
      </c>
      <c r="J15" s="12">
        <v>43122.0</v>
      </c>
      <c r="K15" s="2">
        <v>91.61</v>
      </c>
      <c r="L15" s="9">
        <f t="shared" si="1"/>
        <v>0.0177307657</v>
      </c>
      <c r="M15" s="9">
        <v>0.011034693032957723</v>
      </c>
      <c r="O15" s="12">
        <v>43122.0</v>
      </c>
      <c r="P15" s="9">
        <v>0.017730765696852176</v>
      </c>
      <c r="Q15" s="9">
        <v>0.011034693032957723</v>
      </c>
    </row>
    <row r="16">
      <c r="A16" s="12">
        <v>43123.0</v>
      </c>
      <c r="B16" s="2">
        <v>283.29</v>
      </c>
      <c r="C16" s="3" t="s">
        <v>6</v>
      </c>
      <c r="D16" s="4" t="str">
        <f t="array" ref="D16">XLOOKUP(Hoja5!A16,Agregado!B16:B1524,Agregado!H16:H1524)</f>
        <v>#N/A</v>
      </c>
      <c r="G16" s="2">
        <v>91.9</v>
      </c>
      <c r="J16" s="12">
        <v>43123.0</v>
      </c>
      <c r="K16" s="2">
        <v>91.9</v>
      </c>
      <c r="L16" s="9">
        <f t="shared" si="1"/>
        <v>0.003160593335</v>
      </c>
      <c r="M16" s="9">
        <v>0.008094787611835077</v>
      </c>
      <c r="O16" s="12">
        <v>43123.0</v>
      </c>
      <c r="P16" s="9">
        <v>0.0031605933345242566</v>
      </c>
      <c r="Q16" s="9">
        <v>0.008094787611835077</v>
      </c>
    </row>
    <row r="17">
      <c r="A17" s="12">
        <v>43124.0</v>
      </c>
      <c r="B17" s="2">
        <v>283.18</v>
      </c>
      <c r="C17" s="3" t="s">
        <v>7</v>
      </c>
      <c r="D17" s="4" t="str">
        <f t="array" ref="D17">XLOOKUP(Hoja5!A17,Agregado!B17:B1525,Agregado!H17:H1525)</f>
        <v>#N/A</v>
      </c>
      <c r="G17" s="2">
        <v>91.82</v>
      </c>
      <c r="J17" s="12">
        <v>43124.0</v>
      </c>
      <c r="K17" s="2">
        <v>91.82</v>
      </c>
      <c r="L17" s="9">
        <f t="shared" si="1"/>
        <v>-0.0008708905406</v>
      </c>
      <c r="M17" s="9">
        <v>0.008090429560960673</v>
      </c>
      <c r="O17" s="12">
        <v>43124.0</v>
      </c>
      <c r="P17" s="9">
        <v>-8.708905405654899E-4</v>
      </c>
      <c r="Q17" s="9">
        <v>0.008090429560960673</v>
      </c>
    </row>
    <row r="18">
      <c r="A18" s="12">
        <v>43125.0</v>
      </c>
      <c r="B18" s="2">
        <v>283.3</v>
      </c>
      <c r="C18" s="3" t="s">
        <v>8</v>
      </c>
      <c r="D18" s="4" t="str">
        <f t="array" ref="D18">XLOOKUP(Hoja5!A18,Agregado!B18:B1526,Agregado!H18:H1526)</f>
        <v>#N/A</v>
      </c>
      <c r="G18" s="2">
        <v>92.33</v>
      </c>
      <c r="J18" s="12">
        <v>43125.0</v>
      </c>
      <c r="K18" s="2">
        <v>92.33</v>
      </c>
      <c r="L18" s="9">
        <f t="shared" si="1"/>
        <v>0.005538976963</v>
      </c>
      <c r="M18" s="9">
        <v>-0.001311302279124752</v>
      </c>
      <c r="O18" s="12">
        <v>43125.0</v>
      </c>
      <c r="P18" s="9">
        <v>0.005538976963460634</v>
      </c>
      <c r="Q18" s="9">
        <v>-0.001311302279124752</v>
      </c>
    </row>
    <row r="19">
      <c r="A19" s="12">
        <v>43126.0</v>
      </c>
      <c r="B19" s="2">
        <v>286.58</v>
      </c>
      <c r="C19" s="3" t="s">
        <v>9</v>
      </c>
      <c r="D19" s="4" t="str">
        <f t="array" ref="D19">XLOOKUP(Hoja5!A19,Agregado!B19:B1527,Agregado!H19:H1527)</f>
        <v>#N/A</v>
      </c>
      <c r="G19" s="2">
        <v>94.06</v>
      </c>
      <c r="J19" s="12">
        <v>43126.0</v>
      </c>
      <c r="K19" s="2">
        <v>94.06</v>
      </c>
      <c r="L19" s="9">
        <f t="shared" si="1"/>
        <v>0.01856376073</v>
      </c>
      <c r="M19" s="9">
        <v>7.934564749775327E-4</v>
      </c>
      <c r="O19" s="12">
        <v>43126.0</v>
      </c>
      <c r="P19" s="9">
        <v>0.018563760732365372</v>
      </c>
      <c r="Q19" s="9">
        <v>7.934564749775327E-4</v>
      </c>
    </row>
    <row r="20">
      <c r="A20" s="12">
        <v>43129.0</v>
      </c>
      <c r="B20" s="2">
        <v>284.68</v>
      </c>
      <c r="C20" s="3" t="s">
        <v>10</v>
      </c>
      <c r="D20" s="4" t="str">
        <f t="array" ref="D20">XLOOKUP(Hoja5!A20,Agregado!B20:B1528,Agregado!H20:H1528)</f>
        <v>#N/A</v>
      </c>
      <c r="G20" s="2">
        <v>93.92</v>
      </c>
      <c r="J20" s="12">
        <v>43129.0</v>
      </c>
      <c r="K20" s="2">
        <v>93.92</v>
      </c>
      <c r="L20" s="9">
        <f t="shared" si="1"/>
        <v>-0.001489520437</v>
      </c>
      <c r="M20" s="9">
        <v>-0.002636039721748223</v>
      </c>
      <c r="O20" s="12">
        <v>43129.0</v>
      </c>
      <c r="P20" s="9">
        <v>-0.0014895204371156482</v>
      </c>
      <c r="Q20" s="9">
        <v>-0.002636039721748223</v>
      </c>
    </row>
    <row r="21" ht="15.75" customHeight="1">
      <c r="A21" s="12">
        <v>43130.0</v>
      </c>
      <c r="B21" s="2">
        <v>281.76</v>
      </c>
      <c r="C21" s="3" t="s">
        <v>11</v>
      </c>
      <c r="D21" s="4" t="str">
        <f t="array" ref="D21">XLOOKUP(Hoja5!A21,Agregado!B21:B1529,Agregado!H21:H1529)</f>
        <v>#N/A</v>
      </c>
      <c r="G21" s="2">
        <v>92.74</v>
      </c>
      <c r="J21" s="12">
        <v>43130.0</v>
      </c>
      <c r="K21" s="2">
        <v>92.74</v>
      </c>
      <c r="L21" s="9">
        <f t="shared" si="1"/>
        <v>-0.01264347712</v>
      </c>
      <c r="M21" s="9">
        <v>0.015531042470768398</v>
      </c>
      <c r="O21" s="12">
        <v>43130.0</v>
      </c>
      <c r="P21" s="9">
        <v>-0.01264347711647157</v>
      </c>
      <c r="Q21" s="9">
        <v>0.015531042470768398</v>
      </c>
    </row>
    <row r="22" ht="15.75" customHeight="1">
      <c r="A22" s="12">
        <v>43131.0</v>
      </c>
      <c r="B22" s="2">
        <v>281.9</v>
      </c>
      <c r="C22" s="3" t="s">
        <v>12</v>
      </c>
      <c r="D22" s="4" t="str">
        <f t="array" ref="D22">XLOOKUP(Hoja5!A22,Agregado!B22:B1530,Agregado!H22:H1530)</f>
        <v>#N/A</v>
      </c>
      <c r="G22" s="2">
        <v>95.01</v>
      </c>
      <c r="J22" s="12">
        <v>43131.0</v>
      </c>
      <c r="K22" s="2">
        <v>95.01</v>
      </c>
      <c r="L22" s="9">
        <f t="shared" si="1"/>
        <v>0.02418227026</v>
      </c>
      <c r="M22" s="9">
        <v>0.014400408137125007</v>
      </c>
      <c r="O22" s="12">
        <v>43131.0</v>
      </c>
      <c r="P22" s="9">
        <v>0.024182270255343384</v>
      </c>
      <c r="Q22" s="9">
        <v>0.014400408137125007</v>
      </c>
    </row>
    <row r="23" ht="15.75" customHeight="1">
      <c r="A23" s="12">
        <v>43132.0</v>
      </c>
      <c r="B23" s="2">
        <v>281.58</v>
      </c>
      <c r="C23" s="3">
        <v>43102.0</v>
      </c>
      <c r="D23" s="4" t="str">
        <f t="array" ref="D23">XLOOKUP(Hoja5!A23,Agregado!B23:B1531,Agregado!H23:H1531)</f>
        <v>#N/A</v>
      </c>
      <c r="G23" s="2">
        <v>94.26</v>
      </c>
      <c r="J23" s="12">
        <v>43132.0</v>
      </c>
      <c r="K23" s="2">
        <v>94.26</v>
      </c>
      <c r="L23" s="9">
        <f t="shared" si="1"/>
        <v>-0.007925227723</v>
      </c>
      <c r="M23" s="9">
        <v>0.002229063562085409</v>
      </c>
      <c r="O23" s="12">
        <v>43132.0</v>
      </c>
      <c r="P23" s="9">
        <v>-0.007925227723073275</v>
      </c>
      <c r="Q23" s="9">
        <v>0.002229063562085409</v>
      </c>
    </row>
    <row r="24" ht="15.75" customHeight="1">
      <c r="A24" s="12">
        <v>43133.0</v>
      </c>
      <c r="B24" s="2">
        <v>275.45</v>
      </c>
      <c r="C24" s="3">
        <v>43133.0</v>
      </c>
      <c r="D24" s="4">
        <f t="array" ref="D24">XLOOKUP(Hoja5!A24,Agregado!B24:B1532,Agregado!H24:H1532)</f>
        <v>-0.004760509138</v>
      </c>
      <c r="G24" s="2">
        <v>91.78</v>
      </c>
      <c r="J24" s="12">
        <v>43133.0</v>
      </c>
      <c r="K24" s="2">
        <v>91.78</v>
      </c>
      <c r="L24" s="9">
        <f t="shared" si="1"/>
        <v>-0.02666251253</v>
      </c>
      <c r="M24" s="9">
        <v>-0.004760509138231468</v>
      </c>
      <c r="O24" s="12">
        <v>43133.0</v>
      </c>
      <c r="P24" s="9">
        <v>-0.026662512528897377</v>
      </c>
      <c r="Q24" s="9">
        <v>-0.004760509138231468</v>
      </c>
    </row>
    <row r="25" ht="15.75" customHeight="1">
      <c r="A25" s="12">
        <v>43136.0</v>
      </c>
      <c r="B25" s="2">
        <v>263.93</v>
      </c>
      <c r="C25" s="3">
        <v>43222.0</v>
      </c>
      <c r="D25" s="4">
        <f t="array" ref="D25">XLOOKUP(Hoja5!A25,Agregado!B25:B1533,Agregado!H25:H1533)</f>
        <v>0.002410865293</v>
      </c>
      <c r="G25" s="2">
        <v>88.0</v>
      </c>
      <c r="J25" s="12">
        <v>43136.0</v>
      </c>
      <c r="K25" s="2">
        <v>88.0</v>
      </c>
      <c r="L25" s="9">
        <f t="shared" si="1"/>
        <v>-0.04205759449</v>
      </c>
      <c r="M25" s="9">
        <v>-0.0037813804218651283</v>
      </c>
      <c r="O25" s="12">
        <v>43136.0</v>
      </c>
      <c r="P25" s="9">
        <v>-0.042057594488480926</v>
      </c>
      <c r="Q25" s="9">
        <v>-0.0037813804218651283</v>
      </c>
    </row>
    <row r="26" ht="15.75" customHeight="1">
      <c r="A26" s="12">
        <v>43137.0</v>
      </c>
      <c r="B26" s="2">
        <v>269.13</v>
      </c>
      <c r="C26" s="3">
        <v>43253.0</v>
      </c>
      <c r="D26" s="4" t="str">
        <f t="array" ref="D26">XLOOKUP(Hoja5!A26,Agregado!B26:B1534,Agregado!H26:H1534)</f>
        <v>#N/A</v>
      </c>
      <c r="G26" s="2">
        <v>91.33</v>
      </c>
      <c r="J26" s="12">
        <v>43137.0</v>
      </c>
      <c r="K26" s="2">
        <v>91.33</v>
      </c>
      <c r="L26" s="9">
        <f t="shared" si="1"/>
        <v>0.03714250623</v>
      </c>
      <c r="M26" s="9">
        <v>-0.01614444075722368</v>
      </c>
      <c r="O26" s="12">
        <v>43137.0</v>
      </c>
      <c r="P26" s="9">
        <v>0.0371425062253811</v>
      </c>
      <c r="Q26" s="9">
        <v>-0.01614444075722368</v>
      </c>
    </row>
    <row r="27" ht="15.75" customHeight="1">
      <c r="A27" s="12">
        <v>43138.0</v>
      </c>
      <c r="B27" s="2">
        <v>267.67</v>
      </c>
      <c r="C27" s="3">
        <v>43283.0</v>
      </c>
      <c r="D27" s="4">
        <f t="array" ref="D27">XLOOKUP(Hoja5!A27,Agregado!B27:B1535,Agregado!H27:H1535)</f>
        <v>-0.005996044951</v>
      </c>
      <c r="G27" s="2">
        <v>89.61</v>
      </c>
      <c r="J27" s="12">
        <v>43138.0</v>
      </c>
      <c r="K27" s="2">
        <v>89.61</v>
      </c>
      <c r="L27" s="9">
        <f t="shared" si="1"/>
        <v>-0.01901239981</v>
      </c>
      <c r="M27" s="9">
        <v>-0.023537366835994736</v>
      </c>
      <c r="O27" s="12">
        <v>43138.0</v>
      </c>
      <c r="P27" s="9">
        <v>-0.019012399807459425</v>
      </c>
      <c r="Q27" s="9">
        <v>-0.023537366835994736</v>
      </c>
    </row>
    <row r="28" ht="15.75" customHeight="1">
      <c r="A28" s="12">
        <v>43139.0</v>
      </c>
      <c r="B28" s="2">
        <v>257.63</v>
      </c>
      <c r="C28" s="3">
        <v>43314.0</v>
      </c>
      <c r="D28" s="4">
        <f t="array" ref="D28">XLOOKUP(Hoja5!A28,Agregado!B28:B1536,Agregado!H28:H1536)</f>
        <v>-0.009935555281</v>
      </c>
      <c r="G28" s="2">
        <v>85.01</v>
      </c>
      <c r="J28" s="12">
        <v>43139.0</v>
      </c>
      <c r="K28" s="2">
        <v>85.01</v>
      </c>
      <c r="L28" s="9">
        <f t="shared" si="1"/>
        <v>-0.05269802427</v>
      </c>
      <c r="M28" s="9">
        <v>-2.1525393202160564E-4</v>
      </c>
      <c r="O28" s="12">
        <v>43139.0</v>
      </c>
      <c r="P28" s="9">
        <v>-0.052698024266860544</v>
      </c>
      <c r="Q28" s="9">
        <v>-2.1525393202160564E-4</v>
      </c>
    </row>
    <row r="29" ht="15.75" customHeight="1">
      <c r="A29" s="12">
        <v>43140.0</v>
      </c>
      <c r="B29" s="2">
        <v>261.5</v>
      </c>
      <c r="C29" s="3">
        <v>43345.0</v>
      </c>
      <c r="D29" s="4" t="str">
        <f t="array" ref="D29">XLOOKUP(Hoja5!A29,Agregado!B29:B1537,Agregado!H29:H1537)</f>
        <v>#N/A</v>
      </c>
      <c r="G29" s="2">
        <v>88.18</v>
      </c>
      <c r="J29" s="12">
        <v>43140.0</v>
      </c>
      <c r="K29" s="2">
        <v>88.18</v>
      </c>
      <c r="L29" s="9">
        <f t="shared" si="1"/>
        <v>0.0366112833</v>
      </c>
      <c r="M29" s="9">
        <v>-0.02563040031498162</v>
      </c>
      <c r="O29" s="12">
        <v>43140.0</v>
      </c>
      <c r="P29" s="9">
        <v>0.03661128330052414</v>
      </c>
      <c r="Q29" s="9">
        <v>-0.02563040031498162</v>
      </c>
    </row>
    <row r="30" ht="15.75" customHeight="1">
      <c r="A30" s="12">
        <v>43143.0</v>
      </c>
      <c r="B30" s="2">
        <v>265.34</v>
      </c>
      <c r="C30" s="3">
        <v>43436.0</v>
      </c>
      <c r="D30" s="4" t="str">
        <f t="array" ref="D30">XLOOKUP(Hoja5!A30,Agregado!B30:B1538,Agregado!H30:H1538)</f>
        <v>#N/A</v>
      </c>
      <c r="G30" s="2">
        <v>89.13</v>
      </c>
      <c r="J30" s="12">
        <v>43143.0</v>
      </c>
      <c r="K30" s="2">
        <v>89.13</v>
      </c>
      <c r="L30" s="9">
        <f t="shared" si="1"/>
        <v>0.01071579821</v>
      </c>
      <c r="M30" s="9">
        <v>-0.006429926517496205</v>
      </c>
      <c r="O30" s="12">
        <v>43143.0</v>
      </c>
      <c r="P30" s="9">
        <v>0.010715798212834193</v>
      </c>
      <c r="Q30" s="9">
        <v>-0.006429926517496205</v>
      </c>
    </row>
    <row r="31" ht="15.75" customHeight="1">
      <c r="A31" s="12">
        <v>43144.0</v>
      </c>
      <c r="B31" s="2">
        <v>266.0</v>
      </c>
      <c r="C31" s="3" t="s">
        <v>13</v>
      </c>
      <c r="D31" s="4" t="str">
        <f t="array" ref="D31">XLOOKUP(Hoja5!A31,Agregado!B31:B1539,Agregado!H31:H1539)</f>
        <v>#N/A</v>
      </c>
      <c r="G31" s="2">
        <v>89.83</v>
      </c>
      <c r="J31" s="12">
        <v>43144.0</v>
      </c>
      <c r="K31" s="2">
        <v>89.83</v>
      </c>
      <c r="L31" s="9">
        <f t="shared" si="1"/>
        <v>0.007823017098</v>
      </c>
      <c r="M31" s="9">
        <v>0.02467734378198262</v>
      </c>
      <c r="O31" s="12">
        <v>43144.0</v>
      </c>
      <c r="P31" s="9">
        <v>0.007823017098489355</v>
      </c>
      <c r="Q31" s="9">
        <v>0.02467734378198262</v>
      </c>
    </row>
    <row r="32" ht="15.75" customHeight="1">
      <c r="A32" s="12">
        <v>43145.0</v>
      </c>
      <c r="B32" s="2">
        <v>269.59</v>
      </c>
      <c r="C32" s="3" t="s">
        <v>14</v>
      </c>
      <c r="D32" s="4" t="str">
        <f t="array" ref="D32">XLOOKUP(Hoja5!A32,Agregado!B32:B1540,Agregado!H32:H1540)</f>
        <v>#N/A</v>
      </c>
      <c r="G32" s="2">
        <v>90.81</v>
      </c>
      <c r="J32" s="12">
        <v>43145.0</v>
      </c>
      <c r="K32" s="2">
        <v>90.81</v>
      </c>
      <c r="L32" s="9">
        <f t="shared" si="1"/>
        <v>0.01085041646</v>
      </c>
      <c r="M32" s="9">
        <v>-0.0010967685484157136</v>
      </c>
      <c r="O32" s="12">
        <v>43145.0</v>
      </c>
      <c r="P32" s="9">
        <v>0.010850416460621716</v>
      </c>
      <c r="Q32" s="9">
        <v>-0.0010967685484157136</v>
      </c>
    </row>
    <row r="33" ht="15.75" customHeight="1">
      <c r="A33" s="12">
        <v>43146.0</v>
      </c>
      <c r="B33" s="2">
        <v>273.03</v>
      </c>
      <c r="C33" s="3" t="s">
        <v>15</v>
      </c>
      <c r="D33" s="4" t="str">
        <f t="array" ref="D33">XLOOKUP(Hoja5!A33,Agregado!B33:B1541,Agregado!H33:H1541)</f>
        <v>#N/A</v>
      </c>
      <c r="G33" s="2">
        <v>92.66</v>
      </c>
      <c r="J33" s="12">
        <v>43146.0</v>
      </c>
      <c r="K33" s="2">
        <v>92.66</v>
      </c>
      <c r="L33" s="9">
        <f t="shared" si="1"/>
        <v>0.02016746829</v>
      </c>
      <c r="M33" s="9">
        <v>-0.002328897638804481</v>
      </c>
      <c r="O33" s="12">
        <v>43146.0</v>
      </c>
      <c r="P33" s="9">
        <v>0.02016746828676524</v>
      </c>
      <c r="Q33" s="9">
        <v>-0.002328897638804481</v>
      </c>
    </row>
    <row r="34" ht="15.75" customHeight="1">
      <c r="A34" s="12">
        <v>43147.0</v>
      </c>
      <c r="B34" s="2">
        <v>273.11</v>
      </c>
      <c r="C34" s="3" t="s">
        <v>16</v>
      </c>
      <c r="D34" s="4" t="str">
        <f t="array" ref="D34">XLOOKUP(Hoja5!A34,Agregado!B34:B1542,Agregado!H34:H1542)</f>
        <v>#N/A</v>
      </c>
      <c r="G34" s="2">
        <v>92.0</v>
      </c>
      <c r="J34" s="12">
        <v>43147.0</v>
      </c>
      <c r="K34" s="2">
        <v>92.0</v>
      </c>
      <c r="L34" s="9">
        <f t="shared" si="1"/>
        <v>-0.007148302939</v>
      </c>
      <c r="M34" s="9">
        <v>0.002057335489217579</v>
      </c>
      <c r="O34" s="12">
        <v>43147.0</v>
      </c>
      <c r="P34" s="9">
        <v>-0.00714830293946198</v>
      </c>
      <c r="Q34" s="9">
        <v>0.002057335489217579</v>
      </c>
    </row>
    <row r="35" ht="15.75" customHeight="1">
      <c r="A35" s="12">
        <v>43151.0</v>
      </c>
      <c r="B35" s="2">
        <v>271.4</v>
      </c>
      <c r="C35" s="3" t="s">
        <v>17</v>
      </c>
      <c r="D35" s="4" t="str">
        <f t="array" ref="D35">XLOOKUP(Hoja5!A35,Agregado!B35:B1543,Agregado!H35:H1543)</f>
        <v>#N/A</v>
      </c>
      <c r="G35" s="2">
        <v>92.72</v>
      </c>
      <c r="J35" s="12">
        <v>43151.0</v>
      </c>
      <c r="K35" s="2">
        <v>92.72</v>
      </c>
      <c r="L35" s="9">
        <f t="shared" si="1"/>
        <v>0.007795621982</v>
      </c>
      <c r="M35" s="9">
        <v>-0.011003969700502868</v>
      </c>
      <c r="O35" s="12">
        <v>43151.0</v>
      </c>
      <c r="P35" s="9">
        <v>0.00779562198245587</v>
      </c>
      <c r="Q35" s="9">
        <v>-0.011003969700502868</v>
      </c>
    </row>
    <row r="36" ht="15.75" customHeight="1">
      <c r="A36" s="12">
        <v>43152.0</v>
      </c>
      <c r="B36" s="2">
        <v>270.05</v>
      </c>
      <c r="C36" s="3" t="s">
        <v>18</v>
      </c>
      <c r="D36" s="4" t="str">
        <f t="array" ref="D36">XLOOKUP(Hoja5!A36,Agregado!B36:B1544,Agregado!H36:H1544)</f>
        <v>#N/A</v>
      </c>
      <c r="G36" s="2">
        <v>91.49</v>
      </c>
      <c r="J36" s="12">
        <v>43152.0</v>
      </c>
      <c r="K36" s="2">
        <v>91.49</v>
      </c>
      <c r="L36" s="9">
        <f t="shared" si="1"/>
        <v>-0.01335452234</v>
      </c>
      <c r="M36" s="9">
        <v>-8.408904623624962E-4</v>
      </c>
      <c r="O36" s="12">
        <v>43152.0</v>
      </c>
      <c r="P36" s="9">
        <v>-0.013354522340052436</v>
      </c>
      <c r="Q36" s="9">
        <v>-8.408904623624962E-4</v>
      </c>
    </row>
    <row r="37" ht="15.75" customHeight="1">
      <c r="A37" s="12">
        <v>43153.0</v>
      </c>
      <c r="B37" s="2">
        <v>270.4</v>
      </c>
      <c r="C37" s="3" t="s">
        <v>19</v>
      </c>
      <c r="D37" s="4" t="str">
        <f t="array" ref="D37">XLOOKUP(Hoja5!A37,Agregado!B37:B1545,Agregado!H37:H1545)</f>
        <v>#N/A</v>
      </c>
      <c r="G37" s="2">
        <v>91.73</v>
      </c>
      <c r="J37" s="12">
        <v>43153.0</v>
      </c>
      <c r="K37" s="2">
        <v>91.73</v>
      </c>
      <c r="L37" s="9">
        <f t="shared" si="1"/>
        <v>0.00261980283</v>
      </c>
      <c r="M37" s="9">
        <v>0.0074484979146056274</v>
      </c>
      <c r="O37" s="12">
        <v>43153.0</v>
      </c>
      <c r="P37" s="9">
        <v>0.002619802830120424</v>
      </c>
      <c r="Q37" s="9">
        <v>0.0074484979146056274</v>
      </c>
    </row>
    <row r="38" ht="15.75" customHeight="1">
      <c r="A38" s="12">
        <v>43154.0</v>
      </c>
      <c r="B38" s="2">
        <v>274.71</v>
      </c>
      <c r="C38" s="3" t="s">
        <v>20</v>
      </c>
      <c r="D38" s="4" t="str">
        <f t="array" ref="D38">XLOOKUP(Hoja5!A38,Agregado!B38:B1546,Agregado!H38:H1546)</f>
        <v>#N/A</v>
      </c>
      <c r="G38" s="2">
        <v>94.06</v>
      </c>
      <c r="J38" s="12">
        <v>43154.0</v>
      </c>
      <c r="K38" s="2">
        <v>94.06</v>
      </c>
      <c r="L38" s="9">
        <f t="shared" si="1"/>
        <v>0.025083397</v>
      </c>
      <c r="M38" s="9">
        <v>0.0011640697665640726</v>
      </c>
      <c r="O38" s="12">
        <v>43154.0</v>
      </c>
      <c r="P38" s="9">
        <v>0.025083396995337646</v>
      </c>
      <c r="Q38" s="9">
        <v>0.0011640697665640726</v>
      </c>
    </row>
    <row r="39" ht="15.75" customHeight="1">
      <c r="A39" s="12">
        <v>43157.0</v>
      </c>
      <c r="B39" s="2">
        <v>277.9</v>
      </c>
      <c r="C39" s="3" t="s">
        <v>21</v>
      </c>
      <c r="D39" s="4" t="str">
        <f t="array" ref="D39">XLOOKUP(Hoja5!A39,Agregado!B39:B1547,Agregado!H39:H1547)</f>
        <v>#N/A</v>
      </c>
      <c r="G39" s="2">
        <v>95.42</v>
      </c>
      <c r="J39" s="12">
        <v>43157.0</v>
      </c>
      <c r="K39" s="2">
        <v>95.42</v>
      </c>
      <c r="L39" s="9">
        <f t="shared" si="1"/>
        <v>0.01435532357</v>
      </c>
      <c r="M39" s="9">
        <v>-0.008384027275055</v>
      </c>
      <c r="O39" s="12">
        <v>43157.0</v>
      </c>
      <c r="P39" s="9">
        <v>0.014355323571058985</v>
      </c>
      <c r="Q39" s="9">
        <v>-0.008384027275055</v>
      </c>
    </row>
    <row r="40" ht="15.75" customHeight="1">
      <c r="A40" s="12">
        <v>43158.0</v>
      </c>
      <c r="B40" s="2">
        <v>274.43</v>
      </c>
      <c r="C40" s="3" t="s">
        <v>22</v>
      </c>
      <c r="D40" s="4" t="str">
        <f t="array" ref="D40">XLOOKUP(Hoja5!A40,Agregado!B40:B1548,Agregado!H40:H1548)</f>
        <v>#N/A</v>
      </c>
      <c r="G40" s="2">
        <v>94.2</v>
      </c>
      <c r="J40" s="12">
        <v>43158.0</v>
      </c>
      <c r="K40" s="2">
        <v>94.2</v>
      </c>
      <c r="L40" s="9">
        <f t="shared" si="1"/>
        <v>-0.01286801851</v>
      </c>
      <c r="M40" s="9">
        <v>0.016526153318885118</v>
      </c>
      <c r="O40" s="12">
        <v>43158.0</v>
      </c>
      <c r="P40" s="9">
        <v>-0.012868018505643532</v>
      </c>
      <c r="Q40" s="9">
        <v>0.016526153318885118</v>
      </c>
    </row>
    <row r="41" ht="15.75" customHeight="1">
      <c r="A41" s="12">
        <v>43159.0</v>
      </c>
      <c r="B41" s="2">
        <v>271.65</v>
      </c>
      <c r="C41" s="3" t="s">
        <v>23</v>
      </c>
      <c r="D41" s="4" t="str">
        <f t="array" ref="D41">XLOOKUP(Hoja5!A41,Agregado!B41:B1549,Agregado!H41:H1549)</f>
        <v>#N/A</v>
      </c>
      <c r="G41" s="2">
        <v>93.77</v>
      </c>
      <c r="J41" s="12">
        <v>43159.0</v>
      </c>
      <c r="K41" s="2">
        <v>93.77</v>
      </c>
      <c r="L41" s="9">
        <f t="shared" si="1"/>
        <v>-0.004575206151</v>
      </c>
      <c r="M41" s="9">
        <v>0.008646347902377624</v>
      </c>
      <c r="O41" s="12">
        <v>43159.0</v>
      </c>
      <c r="P41" s="9">
        <v>-0.004575206150783627</v>
      </c>
      <c r="Q41" s="9">
        <v>0.008646347902377624</v>
      </c>
    </row>
    <row r="42" ht="15.75" customHeight="1">
      <c r="A42" s="12">
        <v>43160.0</v>
      </c>
      <c r="B42" s="2">
        <v>267.7</v>
      </c>
      <c r="C42" s="3">
        <v>43103.0</v>
      </c>
      <c r="D42" s="4" t="str">
        <f t="array" ref="D42">XLOOKUP(Hoja5!A42,Agregado!B42:B1550,Agregado!H42:H1550)</f>
        <v>#N/A</v>
      </c>
      <c r="G42" s="2">
        <v>92.85</v>
      </c>
      <c r="J42" s="12">
        <v>43160.0</v>
      </c>
      <c r="K42" s="2">
        <v>92.85</v>
      </c>
      <c r="L42" s="9">
        <f t="shared" si="1"/>
        <v>-0.009859687633</v>
      </c>
      <c r="M42" s="9">
        <v>0.0012973164203776977</v>
      </c>
      <c r="O42" s="12">
        <v>43160.0</v>
      </c>
      <c r="P42" s="9">
        <v>-0.009859687632819027</v>
      </c>
      <c r="Q42" s="9">
        <v>0.0012973164203776977</v>
      </c>
    </row>
    <row r="43" ht="15.75" customHeight="1">
      <c r="A43" s="12">
        <v>43161.0</v>
      </c>
      <c r="B43" s="2">
        <v>269.08</v>
      </c>
      <c r="C43" s="3">
        <v>43134.0</v>
      </c>
      <c r="D43" s="4" t="str">
        <f t="array" ref="D43">XLOOKUP(Hoja5!A43,Agregado!B43:B1551,Agregado!H43:H1551)</f>
        <v>#N/A</v>
      </c>
      <c r="G43" s="2">
        <v>93.05</v>
      </c>
      <c r="J43" s="12">
        <v>43161.0</v>
      </c>
      <c r="K43" s="2">
        <v>93.05</v>
      </c>
      <c r="L43" s="9">
        <f t="shared" si="1"/>
        <v>0.00215169529</v>
      </c>
      <c r="M43" s="9">
        <v>-0.009546845044414375</v>
      </c>
      <c r="O43" s="12">
        <v>43161.0</v>
      </c>
      <c r="P43" s="9">
        <v>0.002151695289544901</v>
      </c>
      <c r="Q43" s="9">
        <v>-0.009546845044414375</v>
      </c>
    </row>
    <row r="44" ht="15.75" customHeight="1">
      <c r="A44" s="12">
        <v>43164.0</v>
      </c>
      <c r="B44" s="2">
        <v>272.19</v>
      </c>
      <c r="C44" s="3">
        <v>43223.0</v>
      </c>
      <c r="D44" s="4">
        <f t="array" ref="D44">XLOOKUP(Hoja5!A44,Agregado!B44:B1552,Agregado!H44:H1552)</f>
        <v>-0.004859278279</v>
      </c>
      <c r="G44" s="2">
        <v>93.64</v>
      </c>
      <c r="J44" s="12">
        <v>43164.0</v>
      </c>
      <c r="K44" s="2">
        <v>93.64</v>
      </c>
      <c r="L44" s="9">
        <f t="shared" si="1"/>
        <v>0.006320659534</v>
      </c>
      <c r="M44" s="9">
        <v>-0.008080611758213157</v>
      </c>
      <c r="O44" s="12">
        <v>43164.0</v>
      </c>
      <c r="P44" s="9">
        <v>0.006320659534450353</v>
      </c>
      <c r="Q44" s="9">
        <v>-0.008080611758213157</v>
      </c>
    </row>
    <row r="45" ht="15.75" customHeight="1">
      <c r="A45" s="12">
        <v>43165.0</v>
      </c>
      <c r="B45" s="2">
        <v>272.88</v>
      </c>
      <c r="C45" s="3">
        <v>43254.0</v>
      </c>
      <c r="D45" s="4" t="str">
        <f t="array" ref="D45">XLOOKUP(Hoja5!A45,Agregado!B45:B1553,Agregado!H45:H1553)</f>
        <v>#N/A</v>
      </c>
      <c r="G45" s="2">
        <v>93.32</v>
      </c>
      <c r="J45" s="12">
        <v>43165.0</v>
      </c>
      <c r="K45" s="2">
        <v>93.32</v>
      </c>
      <c r="L45" s="9">
        <f t="shared" si="1"/>
        <v>-0.003423195469</v>
      </c>
      <c r="M45" s="9">
        <v>-0.00664840879592705</v>
      </c>
      <c r="O45" s="12">
        <v>43165.0</v>
      </c>
      <c r="P45" s="9">
        <v>-0.0034231954694809046</v>
      </c>
      <c r="Q45" s="9">
        <v>-0.00664840879592705</v>
      </c>
    </row>
    <row r="46" ht="15.75" customHeight="1">
      <c r="A46" s="12">
        <v>43166.0</v>
      </c>
      <c r="B46" s="2">
        <v>272.78</v>
      </c>
      <c r="C46" s="3">
        <v>43284.0</v>
      </c>
      <c r="D46" s="4">
        <f t="array" ref="D46">XLOOKUP(Hoja5!A46,Agregado!B46:B1554,Agregado!H46:H1554)</f>
        <v>0.0009867758694</v>
      </c>
      <c r="G46" s="2">
        <v>93.86</v>
      </c>
      <c r="J46" s="12">
        <v>43166.0</v>
      </c>
      <c r="K46" s="2">
        <v>93.86</v>
      </c>
      <c r="L46" s="9">
        <f t="shared" si="1"/>
        <v>0.005769863213</v>
      </c>
      <c r="M46" s="9">
        <v>-0.0071095340793417</v>
      </c>
      <c r="O46" s="12">
        <v>43166.0</v>
      </c>
      <c r="P46" s="9">
        <v>0.0057698632130425</v>
      </c>
      <c r="Q46" s="9">
        <v>-0.0071095340793417</v>
      </c>
    </row>
    <row r="47" ht="15.75" customHeight="1">
      <c r="A47" s="12">
        <v>43167.0</v>
      </c>
      <c r="B47" s="2">
        <v>274.1</v>
      </c>
      <c r="C47" s="3">
        <v>43315.0</v>
      </c>
      <c r="D47" s="4">
        <f t="array" ref="D47">XLOOKUP(Hoja5!A47,Agregado!B47:B1555,Agregado!H47:H1555)</f>
        <v>-0.01155284356</v>
      </c>
      <c r="G47" s="2">
        <v>94.43</v>
      </c>
      <c r="J47" s="12">
        <v>43167.0</v>
      </c>
      <c r="K47" s="2">
        <v>94.43</v>
      </c>
      <c r="L47" s="9">
        <f t="shared" si="1"/>
        <v>0.006054508909</v>
      </c>
      <c r="M47" s="9">
        <v>-0.004173370359711544</v>
      </c>
      <c r="O47" s="12">
        <v>43167.0</v>
      </c>
      <c r="P47" s="9">
        <v>0.006054508908706222</v>
      </c>
      <c r="Q47" s="9">
        <v>-0.004173370359711544</v>
      </c>
    </row>
    <row r="48" ht="15.75" customHeight="1">
      <c r="A48" s="12">
        <v>43168.0</v>
      </c>
      <c r="B48" s="2">
        <v>278.87</v>
      </c>
      <c r="C48" s="3">
        <v>43346.0</v>
      </c>
      <c r="D48" s="4" t="str">
        <f t="array" ref="D48">XLOOKUP(Hoja5!A48,Agregado!B48:B1556,Agregado!H48:H1556)</f>
        <v>#N/A</v>
      </c>
      <c r="G48" s="2">
        <v>96.54</v>
      </c>
      <c r="J48" s="12">
        <v>43168.0</v>
      </c>
      <c r="K48" s="2">
        <v>96.54</v>
      </c>
      <c r="L48" s="9">
        <f t="shared" si="1"/>
        <v>0.02209861096</v>
      </c>
      <c r="M48" s="9">
        <v>0.008906229663961051</v>
      </c>
      <c r="O48" s="12">
        <v>43168.0</v>
      </c>
      <c r="P48" s="9">
        <v>0.02209861095736901</v>
      </c>
      <c r="Q48" s="9">
        <v>0.008906229663961051</v>
      </c>
    </row>
    <row r="49" ht="15.75" customHeight="1">
      <c r="A49" s="12">
        <v>43171.0</v>
      </c>
      <c r="B49" s="2">
        <v>278.52</v>
      </c>
      <c r="C49" s="3">
        <v>43437.0</v>
      </c>
      <c r="D49" s="4">
        <f t="array" ref="D49">XLOOKUP(Hoja5!A49,Agregado!B49:B1557,Agregado!H49:H1557)</f>
        <v>-0.01066665891</v>
      </c>
      <c r="G49" s="2">
        <v>96.77</v>
      </c>
      <c r="J49" s="12">
        <v>43171.0</v>
      </c>
      <c r="K49" s="2">
        <v>96.77</v>
      </c>
      <c r="L49" s="9">
        <f t="shared" si="1"/>
        <v>0.002379598661</v>
      </c>
      <c r="M49" s="9">
        <v>0.011045712457261736</v>
      </c>
      <c r="O49" s="12">
        <v>43171.0</v>
      </c>
      <c r="P49" s="9">
        <v>0.002379598660504118</v>
      </c>
      <c r="Q49" s="9">
        <v>0.011045712457261736</v>
      </c>
    </row>
    <row r="50" ht="15.75" customHeight="1">
      <c r="A50" s="12">
        <v>43172.0</v>
      </c>
      <c r="B50" s="2">
        <v>276.72</v>
      </c>
      <c r="C50" s="3" t="s">
        <v>24</v>
      </c>
      <c r="D50" s="4" t="str">
        <f t="array" ref="D50">XLOOKUP(Hoja5!A50,Agregado!B50:B1558,Agregado!H50:H1558)</f>
        <v>#N/A</v>
      </c>
      <c r="G50" s="2">
        <v>94.41</v>
      </c>
      <c r="J50" s="12">
        <v>43172.0</v>
      </c>
      <c r="K50" s="2">
        <v>94.41</v>
      </c>
      <c r="L50" s="9">
        <f t="shared" si="1"/>
        <v>-0.02469002915</v>
      </c>
      <c r="M50" s="9">
        <v>0.00975815533099437</v>
      </c>
      <c r="O50" s="12">
        <v>43172.0</v>
      </c>
      <c r="P50" s="9">
        <v>-0.024690029148426</v>
      </c>
      <c r="Q50" s="9">
        <v>0.00975815533099437</v>
      </c>
    </row>
    <row r="51" ht="15.75" customHeight="1">
      <c r="A51" s="12">
        <v>43173.0</v>
      </c>
      <c r="B51" s="2">
        <v>275.3</v>
      </c>
      <c r="C51" s="3" t="s">
        <v>25</v>
      </c>
      <c r="D51" s="4" t="str">
        <f t="array" ref="D51">XLOOKUP(Hoja5!A51,Agregado!B51:B1559,Agregado!H51:H1559)</f>
        <v>#N/A</v>
      </c>
      <c r="G51" s="2">
        <v>93.85</v>
      </c>
      <c r="J51" s="12">
        <v>43173.0</v>
      </c>
      <c r="K51" s="2">
        <v>93.85</v>
      </c>
      <c r="L51" s="9">
        <f t="shared" si="1"/>
        <v>-0.005949236712</v>
      </c>
      <c r="M51" s="9">
        <v>0.006148814077978914</v>
      </c>
      <c r="O51" s="12">
        <v>43173.0</v>
      </c>
      <c r="P51" s="9">
        <v>-0.005949236711907348</v>
      </c>
      <c r="Q51" s="9">
        <v>0.006148814077978914</v>
      </c>
    </row>
    <row r="52" ht="15.75" customHeight="1">
      <c r="A52" s="12">
        <v>43174.0</v>
      </c>
      <c r="B52" s="2">
        <v>275.0</v>
      </c>
      <c r="C52" s="3" t="s">
        <v>26</v>
      </c>
      <c r="D52" s="4" t="str">
        <f t="array" ref="D52">XLOOKUP(Hoja5!A52,Agregado!B52:B1560,Agregado!H52:H1560)</f>
        <v>#N/A</v>
      </c>
      <c r="G52" s="2">
        <v>94.18</v>
      </c>
      <c r="J52" s="12">
        <v>43174.0</v>
      </c>
      <c r="K52" s="2">
        <v>94.18</v>
      </c>
      <c r="L52" s="9">
        <f t="shared" si="1"/>
        <v>0.003510081783</v>
      </c>
      <c r="M52" s="9">
        <v>0.00123823253104155</v>
      </c>
      <c r="O52" s="12">
        <v>43174.0</v>
      </c>
      <c r="P52" s="9">
        <v>0.003510081782890939</v>
      </c>
      <c r="Q52" s="9">
        <v>0.00123823253104155</v>
      </c>
    </row>
    <row r="53" ht="15.75" customHeight="1">
      <c r="A53" s="12">
        <v>43175.0</v>
      </c>
      <c r="B53" s="2">
        <v>274.2</v>
      </c>
      <c r="C53" s="3" t="s">
        <v>27</v>
      </c>
      <c r="D53" s="4" t="str">
        <f t="array" ref="D53">XLOOKUP(Hoja5!A53,Agregado!B53:B1561,Agregado!H53:H1561)</f>
        <v>#N/A</v>
      </c>
      <c r="G53" s="2">
        <v>94.6</v>
      </c>
      <c r="J53" s="12">
        <v>43175.0</v>
      </c>
      <c r="K53" s="2">
        <v>94.6</v>
      </c>
      <c r="L53" s="9">
        <f t="shared" si="1"/>
        <v>0.004449631242</v>
      </c>
      <c r="M53" s="9">
        <v>-0.01762726812032584</v>
      </c>
      <c r="O53" s="12">
        <v>43175.0</v>
      </c>
      <c r="P53" s="9">
        <v>0.004449631242423965</v>
      </c>
      <c r="Q53" s="9">
        <v>-0.01762726812032584</v>
      </c>
    </row>
    <row r="54" ht="15.75" customHeight="1">
      <c r="A54" s="12">
        <v>43178.0</v>
      </c>
      <c r="B54" s="2">
        <v>270.49</v>
      </c>
      <c r="C54" s="3" t="s">
        <v>28</v>
      </c>
      <c r="D54" s="4" t="str">
        <f t="array" ref="D54">XLOOKUP(Hoja5!A54,Agregado!B54:B1562,Agregado!H54:H1562)</f>
        <v>#N/A</v>
      </c>
      <c r="G54" s="2">
        <v>92.89</v>
      </c>
      <c r="J54" s="12">
        <v>43178.0</v>
      </c>
      <c r="K54" s="2">
        <v>92.89</v>
      </c>
      <c r="L54" s="9">
        <f t="shared" si="1"/>
        <v>-0.01824147866</v>
      </c>
      <c r="M54" s="9">
        <v>0.003065489441660078</v>
      </c>
      <c r="O54" s="12">
        <v>43178.0</v>
      </c>
      <c r="P54" s="9">
        <v>-0.01824147865840303</v>
      </c>
      <c r="Q54" s="9">
        <v>0.003065489441660078</v>
      </c>
    </row>
    <row r="55" ht="15.75" customHeight="1">
      <c r="A55" s="12">
        <v>43179.0</v>
      </c>
      <c r="B55" s="2">
        <v>270.95</v>
      </c>
      <c r="C55" s="3" t="s">
        <v>29</v>
      </c>
      <c r="D55" s="4" t="str">
        <f t="array" ref="D55">XLOOKUP(Hoja5!A55,Agregado!B55:B1563,Agregado!H55:H1563)</f>
        <v>#N/A</v>
      </c>
      <c r="G55" s="2">
        <v>93.13</v>
      </c>
      <c r="J55" s="12">
        <v>43179.0</v>
      </c>
      <c r="K55" s="2">
        <v>93.13</v>
      </c>
      <c r="L55" s="9">
        <f t="shared" si="1"/>
        <v>0.002580369134</v>
      </c>
      <c r="M55" s="9">
        <v>-0.010200630532430624</v>
      </c>
      <c r="O55" s="12">
        <v>43179.0</v>
      </c>
      <c r="P55" s="9">
        <v>0.002580369134137003</v>
      </c>
      <c r="Q55" s="9">
        <v>-0.010200630532430624</v>
      </c>
    </row>
    <row r="56" ht="15.75" customHeight="1">
      <c r="A56" s="12">
        <v>43180.0</v>
      </c>
      <c r="B56" s="2">
        <v>270.43</v>
      </c>
      <c r="C56" s="3" t="s">
        <v>30</v>
      </c>
      <c r="D56" s="4" t="str">
        <f t="array" ref="D56">XLOOKUP(Hoja5!A56,Agregado!B56:B1564,Agregado!H56:H1564)</f>
        <v>#N/A</v>
      </c>
      <c r="G56" s="2">
        <v>92.48</v>
      </c>
      <c r="J56" s="12">
        <v>43180.0</v>
      </c>
      <c r="K56" s="2">
        <v>92.48</v>
      </c>
      <c r="L56" s="9">
        <f t="shared" si="1"/>
        <v>-0.007003961609</v>
      </c>
      <c r="M56" s="9">
        <v>-0.00815398603497145</v>
      </c>
      <c r="O56" s="12">
        <v>43180.0</v>
      </c>
      <c r="P56" s="9">
        <v>-0.007003961609499056</v>
      </c>
      <c r="Q56" s="9">
        <v>-0.00815398603497145</v>
      </c>
    </row>
    <row r="57" ht="15.75" customHeight="1">
      <c r="A57" s="12">
        <v>43181.0</v>
      </c>
      <c r="B57" s="2">
        <v>263.67</v>
      </c>
      <c r="C57" s="3" t="s">
        <v>31</v>
      </c>
      <c r="D57" s="4" t="str">
        <f t="array" ref="D57">XLOOKUP(Hoja5!A57,Agregado!B57:B1565,Agregado!H57:H1565)</f>
        <v>#N/A</v>
      </c>
      <c r="G57" s="2">
        <v>89.79</v>
      </c>
      <c r="J57" s="12">
        <v>43181.0</v>
      </c>
      <c r="K57" s="2">
        <v>89.79</v>
      </c>
      <c r="L57" s="9">
        <f t="shared" si="1"/>
        <v>-0.02951879439</v>
      </c>
      <c r="M57" s="9">
        <v>0.003950865173855914</v>
      </c>
      <c r="O57" s="12">
        <v>43181.0</v>
      </c>
      <c r="P57" s="9">
        <v>-0.02951879439135008</v>
      </c>
      <c r="Q57" s="9">
        <v>0.003950865173855914</v>
      </c>
    </row>
    <row r="58" ht="15.75" customHeight="1">
      <c r="A58" s="12">
        <v>43182.0</v>
      </c>
      <c r="B58" s="2">
        <v>258.05</v>
      </c>
      <c r="C58" s="3" t="s">
        <v>32</v>
      </c>
      <c r="D58" s="4" t="str">
        <f t="array" ref="D58">XLOOKUP(Hoja5!A58,Agregado!B58:B1566,Agregado!H58:H1566)</f>
        <v>#N/A</v>
      </c>
      <c r="G58" s="2">
        <v>87.18</v>
      </c>
      <c r="J58" s="12">
        <v>43182.0</v>
      </c>
      <c r="K58" s="2">
        <v>87.18</v>
      </c>
      <c r="L58" s="9">
        <f t="shared" si="1"/>
        <v>-0.02949866372</v>
      </c>
      <c r="M58" s="9">
        <v>-0.02626681242703576</v>
      </c>
      <c r="O58" s="12">
        <v>43182.0</v>
      </c>
      <c r="P58" s="9">
        <v>-0.029498663722470755</v>
      </c>
      <c r="Q58" s="9">
        <v>-0.02626681242703576</v>
      </c>
    </row>
    <row r="59" ht="15.75" customHeight="1">
      <c r="A59" s="12">
        <v>43185.0</v>
      </c>
      <c r="B59" s="2">
        <v>265.11</v>
      </c>
      <c r="C59" s="3" t="s">
        <v>33</v>
      </c>
      <c r="D59" s="4" t="str">
        <f t="array" ref="D59">XLOOKUP(Hoja5!A59,Agregado!B59:B1567,Agregado!H59:H1567)</f>
        <v>#N/A</v>
      </c>
      <c r="G59" s="2">
        <v>93.78</v>
      </c>
      <c r="J59" s="12">
        <v>43185.0</v>
      </c>
      <c r="K59" s="2">
        <v>93.78</v>
      </c>
      <c r="L59" s="9">
        <f t="shared" si="1"/>
        <v>0.07297666685</v>
      </c>
      <c r="M59" s="9">
        <v>-0.0255173172074546</v>
      </c>
      <c r="O59" s="12">
        <v>43185.0</v>
      </c>
      <c r="P59" s="9">
        <v>0.07297666685119354</v>
      </c>
      <c r="Q59" s="9">
        <v>-0.0255173172074546</v>
      </c>
    </row>
    <row r="60" ht="15.75" customHeight="1">
      <c r="A60" s="12">
        <v>43186.0</v>
      </c>
      <c r="B60" s="2">
        <v>260.6</v>
      </c>
      <c r="C60" s="3" t="s">
        <v>34</v>
      </c>
      <c r="D60" s="4" t="str">
        <f t="array" ref="D60">XLOOKUP(Hoja5!A60,Agregado!B60:B1568,Agregado!H60:H1568)</f>
        <v>#N/A</v>
      </c>
      <c r="G60" s="2">
        <v>89.47</v>
      </c>
      <c r="J60" s="12">
        <v>43186.0</v>
      </c>
      <c r="K60" s="2">
        <v>89.47</v>
      </c>
      <c r="L60" s="9">
        <f t="shared" si="1"/>
        <v>-0.0470482401</v>
      </c>
      <c r="M60" s="9">
        <v>0.0012834708081656645</v>
      </c>
      <c r="O60" s="12">
        <v>43186.0</v>
      </c>
      <c r="P60" s="9">
        <v>-0.047048240101935604</v>
      </c>
      <c r="Q60" s="9">
        <v>0.0012834708081656645</v>
      </c>
    </row>
    <row r="61" ht="15.75" customHeight="1">
      <c r="A61" s="12">
        <v>43187.0</v>
      </c>
      <c r="B61" s="2">
        <v>259.83</v>
      </c>
      <c r="C61" s="3" t="s">
        <v>35</v>
      </c>
      <c r="D61" s="4" t="str">
        <f t="array" ref="D61">XLOOKUP(Hoja5!A61,Agregado!B61:B1569,Agregado!H61:H1569)</f>
        <v>#N/A</v>
      </c>
      <c r="G61" s="2">
        <v>89.39</v>
      </c>
      <c r="J61" s="12">
        <v>43187.0</v>
      </c>
      <c r="K61" s="2">
        <v>89.39</v>
      </c>
      <c r="L61" s="9">
        <f t="shared" si="1"/>
        <v>-0.0008945544597</v>
      </c>
      <c r="M61" s="9">
        <v>0.009313275325032164</v>
      </c>
      <c r="O61" s="12">
        <v>43187.0</v>
      </c>
      <c r="P61" s="9">
        <v>-8.945544597433431E-4</v>
      </c>
      <c r="Q61" s="9">
        <v>0.009313275325032164</v>
      </c>
    </row>
    <row r="62" ht="15.75" customHeight="1">
      <c r="A62" s="12">
        <v>43188.0</v>
      </c>
      <c r="B62" s="2">
        <v>263.15</v>
      </c>
      <c r="C62" s="3" t="s">
        <v>36</v>
      </c>
      <c r="D62" s="4" t="str">
        <f t="array" ref="D62">XLOOKUP(Hoja5!A62,Agregado!B62:B1570,Agregado!H62:H1570)</f>
        <v>#N/A</v>
      </c>
      <c r="G62" s="2">
        <v>91.27</v>
      </c>
      <c r="J62" s="12">
        <v>43188.0</v>
      </c>
      <c r="K62" s="2">
        <v>91.27</v>
      </c>
      <c r="L62" s="9">
        <f t="shared" si="1"/>
        <v>0.02081332743</v>
      </c>
      <c r="M62" s="9">
        <v>-0.004361911500835724</v>
      </c>
      <c r="O62" s="12">
        <v>43188.0</v>
      </c>
      <c r="P62" s="9">
        <v>0.020813327429024687</v>
      </c>
      <c r="Q62" s="9">
        <v>-0.004361911500835724</v>
      </c>
    </row>
    <row r="63" ht="15.75" customHeight="1">
      <c r="A63" s="12">
        <v>43192.0</v>
      </c>
      <c r="B63" s="2">
        <v>257.47</v>
      </c>
      <c r="C63" s="3">
        <v>43135.0</v>
      </c>
      <c r="D63" s="4" t="str">
        <f t="array" ref="D63">XLOOKUP(Hoja5!A63,Agregado!B63:B1571,Agregado!H63:H1571)</f>
        <v>#N/A</v>
      </c>
      <c r="G63" s="2">
        <v>88.52</v>
      </c>
      <c r="J63" s="12">
        <v>43192.0</v>
      </c>
      <c r="K63" s="2">
        <v>88.52</v>
      </c>
      <c r="L63" s="9">
        <f t="shared" si="1"/>
        <v>-0.03059363135</v>
      </c>
      <c r="M63" s="9">
        <v>-0.008578366677803047</v>
      </c>
      <c r="O63" s="12">
        <v>43192.0</v>
      </c>
      <c r="P63" s="9">
        <v>-0.030593631345936994</v>
      </c>
      <c r="Q63" s="9">
        <v>-0.008578366677803047</v>
      </c>
    </row>
    <row r="64" ht="15.75" customHeight="1">
      <c r="A64" s="12">
        <v>43193.0</v>
      </c>
      <c r="B64" s="2">
        <v>260.77</v>
      </c>
      <c r="C64" s="3">
        <v>43163.0</v>
      </c>
      <c r="D64" s="4" t="str">
        <f t="array" ref="D64">XLOOKUP(Hoja5!A64,Agregado!B64:B1572,Agregado!H64:H1572)</f>
        <v>#N/A</v>
      </c>
      <c r="G64" s="2">
        <v>89.71</v>
      </c>
      <c r="J64" s="12">
        <v>43193.0</v>
      </c>
      <c r="K64" s="2">
        <v>89.71</v>
      </c>
      <c r="L64" s="9">
        <f t="shared" si="1"/>
        <v>0.01335373039</v>
      </c>
      <c r="M64" s="9">
        <v>-0.006366860451272171</v>
      </c>
      <c r="O64" s="12">
        <v>43193.0</v>
      </c>
      <c r="P64" s="9">
        <v>0.013353730388343218</v>
      </c>
      <c r="Q64" s="9">
        <v>-0.006366860451272171</v>
      </c>
    </row>
    <row r="65" ht="15.75" customHeight="1">
      <c r="A65" s="12">
        <v>43194.0</v>
      </c>
      <c r="B65" s="2">
        <v>263.56</v>
      </c>
      <c r="C65" s="3">
        <v>43194.0</v>
      </c>
      <c r="D65" s="4">
        <f t="array" ref="D65">XLOOKUP(Hoja5!A65,Agregado!B65:B1573,Agregado!H65:H1573)</f>
        <v>-0.005018678485</v>
      </c>
      <c r="G65" s="2">
        <v>92.33</v>
      </c>
      <c r="J65" s="12">
        <v>43194.0</v>
      </c>
      <c r="K65" s="2">
        <v>92.33</v>
      </c>
      <c r="L65" s="9">
        <f t="shared" si="1"/>
        <v>0.02878687021</v>
      </c>
      <c r="M65" s="9">
        <v>-0.005018678485426231</v>
      </c>
      <c r="O65" s="12">
        <v>43194.0</v>
      </c>
      <c r="P65" s="9">
        <v>0.028786870213344477</v>
      </c>
      <c r="Q65" s="9">
        <v>-0.005018678485426231</v>
      </c>
    </row>
    <row r="66" ht="15.75" customHeight="1">
      <c r="A66" s="12">
        <v>43195.0</v>
      </c>
      <c r="B66" s="2">
        <v>265.64</v>
      </c>
      <c r="C66" s="3">
        <v>43224.0</v>
      </c>
      <c r="D66" s="4">
        <f t="array" ref="D66">XLOOKUP(Hoja5!A66,Agregado!B66:B1574,Agregado!H66:H1574)</f>
        <v>-0.004827074055</v>
      </c>
      <c r="G66" s="2">
        <v>92.38</v>
      </c>
      <c r="J66" s="12">
        <v>43195.0</v>
      </c>
      <c r="K66" s="2">
        <v>92.38</v>
      </c>
      <c r="L66" s="9">
        <f t="shared" si="1"/>
        <v>0.0005413892179</v>
      </c>
      <c r="M66" s="9">
        <v>-9.15337041717533E-4</v>
      </c>
      <c r="O66" s="12">
        <v>43195.0</v>
      </c>
      <c r="P66" s="9">
        <v>5.413892179227884E-4</v>
      </c>
      <c r="Q66" s="9">
        <v>-9.15337041717533E-4</v>
      </c>
    </row>
    <row r="67" ht="15.75" customHeight="1">
      <c r="A67" s="12">
        <v>43196.0</v>
      </c>
      <c r="B67" s="2">
        <v>259.72</v>
      </c>
      <c r="C67" s="3">
        <v>43255.0</v>
      </c>
      <c r="D67" s="4">
        <f t="array" ref="D67">XLOOKUP(Hoja5!A67,Agregado!B67:B1575,Agregado!H67:H1575)</f>
        <v>-0.004584928012</v>
      </c>
      <c r="G67" s="2">
        <v>90.23</v>
      </c>
      <c r="J67" s="12">
        <v>43196.0</v>
      </c>
      <c r="K67" s="2">
        <v>90.23</v>
      </c>
      <c r="L67" s="9">
        <f t="shared" si="1"/>
        <v>-0.023548539</v>
      </c>
      <c r="M67" s="9">
        <v>0.004094314159296685</v>
      </c>
      <c r="O67" s="12">
        <v>43196.0</v>
      </c>
      <c r="P67" s="9">
        <v>-0.023548538996049934</v>
      </c>
      <c r="Q67" s="9">
        <v>0.004094314159296685</v>
      </c>
    </row>
    <row r="68" ht="15.75" customHeight="1">
      <c r="A68" s="12">
        <v>43199.0</v>
      </c>
      <c r="B68" s="2">
        <v>261.0</v>
      </c>
      <c r="C68" s="3">
        <v>43347.0</v>
      </c>
      <c r="D68" s="4">
        <f t="array" ref="D68">XLOOKUP(Hoja5!A68,Agregado!B68:B1576,Agregado!H68:H1576)</f>
        <v>-0.003029204175</v>
      </c>
      <c r="G68" s="2">
        <v>90.77</v>
      </c>
      <c r="J68" s="12">
        <v>43199.0</v>
      </c>
      <c r="K68" s="2">
        <v>90.77</v>
      </c>
      <c r="L68" s="9">
        <f t="shared" si="1"/>
        <v>0.005966868532</v>
      </c>
      <c r="M68" s="9">
        <v>-0.006446284877887884</v>
      </c>
      <c r="O68" s="12">
        <v>43199.0</v>
      </c>
      <c r="P68" s="9">
        <v>0.005966868532126436</v>
      </c>
      <c r="Q68" s="9">
        <v>-0.006446284877887884</v>
      </c>
    </row>
    <row r="69" ht="15.75" customHeight="1">
      <c r="A69" s="12">
        <v>43200.0</v>
      </c>
      <c r="B69" s="2">
        <v>265.15</v>
      </c>
      <c r="C69" s="3">
        <v>43377.0</v>
      </c>
      <c r="D69" s="4">
        <f t="array" ref="D69">XLOOKUP(Hoja5!A69,Agregado!B69:B1577,Agregado!H69:H1577)</f>
        <v>-0.0003372892308</v>
      </c>
      <c r="G69" s="2">
        <v>92.88</v>
      </c>
      <c r="J69" s="12">
        <v>43200.0</v>
      </c>
      <c r="K69" s="2">
        <v>92.88</v>
      </c>
      <c r="L69" s="9">
        <f t="shared" si="1"/>
        <v>0.02297950285</v>
      </c>
      <c r="M69" s="9">
        <v>0.014989651080299055</v>
      </c>
      <c r="O69" s="12">
        <v>43200.0</v>
      </c>
      <c r="P69" s="9">
        <v>0.02297950285110021</v>
      </c>
      <c r="Q69" s="9">
        <v>0.014989651080299055</v>
      </c>
    </row>
    <row r="70" ht="15.75" customHeight="1">
      <c r="A70" s="12">
        <v>43201.0</v>
      </c>
      <c r="B70" s="2">
        <v>263.76</v>
      </c>
      <c r="C70" s="3">
        <v>43408.0</v>
      </c>
      <c r="D70" s="4" t="str">
        <f t="array" ref="D70">XLOOKUP(Hoja5!A70,Agregado!B70:B1578,Agregado!H70:H1578)</f>
        <v>#N/A</v>
      </c>
      <c r="G70" s="2">
        <v>91.86</v>
      </c>
      <c r="J70" s="12">
        <v>43201.0</v>
      </c>
      <c r="K70" s="2">
        <v>91.86</v>
      </c>
      <c r="L70" s="9">
        <f t="shared" si="1"/>
        <v>-0.01104265849</v>
      </c>
      <c r="M70" s="9">
        <v>-7.607988678979307E-4</v>
      </c>
      <c r="O70" s="12">
        <v>43201.0</v>
      </c>
      <c r="P70" s="9">
        <v>-0.011042658491988615</v>
      </c>
      <c r="Q70" s="9">
        <v>-7.607988678979307E-4</v>
      </c>
    </row>
    <row r="71" ht="15.75" customHeight="1">
      <c r="A71" s="12">
        <v>43202.0</v>
      </c>
      <c r="B71" s="2">
        <v>265.93</v>
      </c>
      <c r="C71" s="3">
        <v>43438.0</v>
      </c>
      <c r="D71" s="4">
        <f t="array" ref="D71">XLOOKUP(Hoja5!A71,Agregado!B71:B1579,Agregado!H71:H1579)</f>
        <v>0.001755028593</v>
      </c>
      <c r="G71" s="2">
        <v>93.58</v>
      </c>
      <c r="J71" s="12">
        <v>43202.0</v>
      </c>
      <c r="K71" s="2">
        <v>93.58</v>
      </c>
      <c r="L71" s="9">
        <f t="shared" si="1"/>
        <v>0.01855100654</v>
      </c>
      <c r="M71" s="9">
        <v>3.4353448998278204E-4</v>
      </c>
      <c r="O71" s="12">
        <v>43202.0</v>
      </c>
      <c r="P71" s="9">
        <v>0.0185510065404228</v>
      </c>
      <c r="Q71" s="9">
        <v>3.4353448998278204E-4</v>
      </c>
    </row>
    <row r="72" ht="15.75" customHeight="1">
      <c r="A72" s="12">
        <v>43203.0</v>
      </c>
      <c r="B72" s="2">
        <v>265.15</v>
      </c>
      <c r="C72" s="3" t="s">
        <v>37</v>
      </c>
      <c r="D72" s="4" t="str">
        <f t="array" ref="D72">XLOOKUP(Hoja5!A72,Agregado!B72:B1580,Agregado!H72:H1580)</f>
        <v>#N/A</v>
      </c>
      <c r="G72" s="2">
        <v>93.08</v>
      </c>
      <c r="J72" s="12">
        <v>43203.0</v>
      </c>
      <c r="K72" s="2">
        <v>93.08</v>
      </c>
      <c r="L72" s="9">
        <f t="shared" si="1"/>
        <v>-0.005357347004</v>
      </c>
      <c r="M72" s="9">
        <v>-1.346135849503786E-4</v>
      </c>
      <c r="O72" s="12">
        <v>43203.0</v>
      </c>
      <c r="P72" s="9">
        <v>-0.005357347003979204</v>
      </c>
      <c r="Q72" s="9">
        <v>-1.346135849503786E-4</v>
      </c>
    </row>
    <row r="73" ht="15.75" customHeight="1">
      <c r="A73" s="12">
        <v>43206.0</v>
      </c>
      <c r="B73" s="2">
        <v>267.33</v>
      </c>
      <c r="C73" s="3" t="s">
        <v>38</v>
      </c>
      <c r="D73" s="4" t="str">
        <f t="array" ref="D73">XLOOKUP(Hoja5!A73,Agregado!B73:B1581,Agregado!H73:H1581)</f>
        <v>#N/A</v>
      </c>
      <c r="G73" s="2">
        <v>94.17</v>
      </c>
      <c r="J73" s="12">
        <v>43206.0</v>
      </c>
      <c r="K73" s="2">
        <v>94.17</v>
      </c>
      <c r="L73" s="9">
        <f t="shared" si="1"/>
        <v>0.01164232109</v>
      </c>
      <c r="M73" s="9">
        <v>0.00151931163396936</v>
      </c>
      <c r="O73" s="12">
        <v>43206.0</v>
      </c>
      <c r="P73" s="9">
        <v>0.011642321087880877</v>
      </c>
      <c r="Q73" s="9">
        <v>0.00151931163396936</v>
      </c>
    </row>
    <row r="74" ht="15.75" customHeight="1">
      <c r="A74" s="12">
        <v>43207.0</v>
      </c>
      <c r="B74" s="2">
        <v>270.19</v>
      </c>
      <c r="C74" s="3" t="s">
        <v>39</v>
      </c>
      <c r="D74" s="4" t="str">
        <f t="array" ref="D74">XLOOKUP(Hoja5!A74,Agregado!B74:B1582,Agregado!H74:H1582)</f>
        <v>#N/A</v>
      </c>
      <c r="G74" s="2">
        <v>96.07</v>
      </c>
      <c r="J74" s="12">
        <v>43207.0</v>
      </c>
      <c r="K74" s="2">
        <v>96.07</v>
      </c>
      <c r="L74" s="9">
        <f t="shared" si="1"/>
        <v>0.0199754329</v>
      </c>
      <c r="M74" s="9">
        <v>-5.149617901853319E-4</v>
      </c>
      <c r="O74" s="12">
        <v>43207.0</v>
      </c>
      <c r="P74" s="9">
        <v>0.019975432899675263</v>
      </c>
      <c r="Q74" s="9">
        <v>-5.149617901853319E-4</v>
      </c>
    </row>
    <row r="75" ht="15.75" customHeight="1">
      <c r="A75" s="12">
        <v>43208.0</v>
      </c>
      <c r="B75" s="2">
        <v>270.39</v>
      </c>
      <c r="C75" s="3" t="s">
        <v>40</v>
      </c>
      <c r="D75" s="4" t="str">
        <f t="array" ref="D75">XLOOKUP(Hoja5!A75,Agregado!B75:B1583,Agregado!H75:H1583)</f>
        <v>#N/A</v>
      </c>
      <c r="G75" s="2">
        <v>96.44</v>
      </c>
      <c r="J75" s="12">
        <v>43208.0</v>
      </c>
      <c r="K75" s="2">
        <v>96.44</v>
      </c>
      <c r="L75" s="9">
        <f t="shared" si="1"/>
        <v>0.003843960891</v>
      </c>
      <c r="M75" s="9">
        <v>5.782096700593681E-5</v>
      </c>
      <c r="O75" s="12">
        <v>43208.0</v>
      </c>
      <c r="P75" s="9">
        <v>0.0038439608913233133</v>
      </c>
      <c r="Q75" s="9">
        <v>5.782096700593681E-5</v>
      </c>
    </row>
    <row r="76" ht="15.75" customHeight="1">
      <c r="A76" s="12">
        <v>43209.0</v>
      </c>
      <c r="B76" s="2">
        <v>268.89</v>
      </c>
      <c r="C76" s="3" t="s">
        <v>41</v>
      </c>
      <c r="D76" s="4" t="str">
        <f t="array" ref="D76">XLOOKUP(Hoja5!A76,Agregado!B76:B1584,Agregado!H76:H1584)</f>
        <v>#N/A</v>
      </c>
      <c r="G76" s="2">
        <v>96.11</v>
      </c>
      <c r="J76" s="12">
        <v>43209.0</v>
      </c>
      <c r="K76" s="2">
        <v>96.11</v>
      </c>
      <c r="L76" s="9">
        <f t="shared" si="1"/>
        <v>-0.003427684478</v>
      </c>
      <c r="M76" s="9">
        <v>0.0029517779049095254</v>
      </c>
      <c r="O76" s="12">
        <v>43209.0</v>
      </c>
      <c r="P76" s="9">
        <v>-0.0034276844777773228</v>
      </c>
      <c r="Q76" s="9">
        <v>0.0029517779049095254</v>
      </c>
    </row>
    <row r="77" ht="15.75" customHeight="1">
      <c r="A77" s="12">
        <v>43210.0</v>
      </c>
      <c r="B77" s="2">
        <v>266.61</v>
      </c>
      <c r="C77" s="3" t="s">
        <v>42</v>
      </c>
      <c r="D77" s="4" t="str">
        <f t="array" ref="D77">XLOOKUP(Hoja5!A77,Agregado!B77:B1585,Agregado!H77:H1585)</f>
        <v>#N/A</v>
      </c>
      <c r="G77" s="2">
        <v>95.0</v>
      </c>
      <c r="J77" s="12">
        <v>43210.0</v>
      </c>
      <c r="K77" s="2">
        <v>95.0</v>
      </c>
      <c r="L77" s="9">
        <f t="shared" si="1"/>
        <v>-0.01161647723</v>
      </c>
      <c r="M77" s="9">
        <v>-0.001646238047528239</v>
      </c>
      <c r="O77" s="12">
        <v>43210.0</v>
      </c>
      <c r="P77" s="9">
        <v>-0.011616477234652126</v>
      </c>
      <c r="Q77" s="9">
        <v>-0.001646238047528239</v>
      </c>
    </row>
    <row r="78" ht="15.75" customHeight="1">
      <c r="A78" s="12">
        <v>43213.0</v>
      </c>
      <c r="B78" s="2">
        <v>266.57</v>
      </c>
      <c r="C78" s="3" t="s">
        <v>43</v>
      </c>
      <c r="D78" s="4" t="str">
        <f t="array" ref="D78">XLOOKUP(Hoja5!A78,Agregado!B78:B1586,Agregado!H78:H1586)</f>
        <v>#N/A</v>
      </c>
      <c r="G78" s="2">
        <v>95.35</v>
      </c>
      <c r="J78" s="12">
        <v>43213.0</v>
      </c>
      <c r="K78" s="2">
        <v>95.35</v>
      </c>
      <c r="L78" s="9">
        <f t="shared" si="1"/>
        <v>0.003677440446</v>
      </c>
      <c r="M78" s="9">
        <v>0.004278279380608316</v>
      </c>
      <c r="O78" s="12">
        <v>43213.0</v>
      </c>
      <c r="P78" s="9">
        <v>0.003677440445887183</v>
      </c>
      <c r="Q78" s="9">
        <v>0.004278279380608316</v>
      </c>
    </row>
    <row r="79" ht="15.75" customHeight="1">
      <c r="A79" s="12">
        <v>43214.0</v>
      </c>
      <c r="B79" s="2">
        <v>262.98</v>
      </c>
      <c r="C79" s="3" t="s">
        <v>44</v>
      </c>
      <c r="D79" s="4" t="str">
        <f t="array" ref="D79">XLOOKUP(Hoja5!A79,Agregado!B79:B1587,Agregado!H79:H1587)</f>
        <v>#N/A</v>
      </c>
      <c r="G79" s="2">
        <v>93.12</v>
      </c>
      <c r="J79" s="12">
        <v>43214.0</v>
      </c>
      <c r="K79" s="2">
        <v>93.12</v>
      </c>
      <c r="L79" s="9">
        <f t="shared" si="1"/>
        <v>-0.02366534806</v>
      </c>
      <c r="M79" s="9">
        <v>0.010062374025707893</v>
      </c>
      <c r="O79" s="12">
        <v>43214.0</v>
      </c>
      <c r="P79" s="9">
        <v>-0.02366534806330027</v>
      </c>
      <c r="Q79" s="9">
        <v>0.010062374025707893</v>
      </c>
    </row>
    <row r="80" ht="15.75" customHeight="1">
      <c r="A80" s="12">
        <v>43215.0</v>
      </c>
      <c r="B80" s="2">
        <v>263.63</v>
      </c>
      <c r="C80" s="3" t="s">
        <v>45</v>
      </c>
      <c r="D80" s="4" t="str">
        <f t="array" ref="D80">XLOOKUP(Hoja5!A80,Agregado!B80:B1588,Agregado!H80:H1588)</f>
        <v>#N/A</v>
      </c>
      <c r="G80" s="2">
        <v>92.31</v>
      </c>
      <c r="J80" s="12">
        <v>43215.0</v>
      </c>
      <c r="K80" s="2">
        <v>92.31</v>
      </c>
      <c r="L80" s="9">
        <f t="shared" si="1"/>
        <v>-0.008736505981</v>
      </c>
      <c r="M80" s="9">
        <v>-0.00854532762462127</v>
      </c>
      <c r="O80" s="12">
        <v>43215.0</v>
      </c>
      <c r="P80" s="9">
        <v>-0.00873650598106751</v>
      </c>
      <c r="Q80" s="9">
        <v>-0.00854532762462127</v>
      </c>
    </row>
    <row r="81" ht="15.75" customHeight="1">
      <c r="A81" s="12">
        <v>43216.0</v>
      </c>
      <c r="B81" s="2">
        <v>266.31</v>
      </c>
      <c r="C81" s="3" t="s">
        <v>46</v>
      </c>
      <c r="D81" s="4" t="str">
        <f t="array" ref="D81">XLOOKUP(Hoja5!A81,Agregado!B81:B1589,Agregado!H81:H1589)</f>
        <v>#N/A</v>
      </c>
      <c r="G81" s="2">
        <v>94.26</v>
      </c>
      <c r="J81" s="12">
        <v>43216.0</v>
      </c>
      <c r="K81" s="2">
        <v>94.26</v>
      </c>
      <c r="L81" s="9">
        <f t="shared" si="1"/>
        <v>0.02090444349</v>
      </c>
      <c r="M81" s="9">
        <v>-0.0036677455015560645</v>
      </c>
      <c r="O81" s="12">
        <v>43216.0</v>
      </c>
      <c r="P81" s="9">
        <v>0.02090444349352472</v>
      </c>
      <c r="Q81" s="9">
        <v>-0.0036677455015560645</v>
      </c>
    </row>
    <row r="82" ht="15.75" customHeight="1">
      <c r="A82" s="12">
        <v>43217.0</v>
      </c>
      <c r="B82" s="2">
        <v>266.56</v>
      </c>
      <c r="C82" s="3" t="s">
        <v>47</v>
      </c>
      <c r="D82" s="4" t="str">
        <f t="array" ref="D82">XLOOKUP(Hoja5!A82,Agregado!B82:B1590,Agregado!H82:H1590)</f>
        <v>#N/A</v>
      </c>
      <c r="G82" s="2">
        <v>95.82</v>
      </c>
      <c r="J82" s="12">
        <v>43217.0</v>
      </c>
      <c r="K82" s="2">
        <v>95.82</v>
      </c>
      <c r="L82" s="9">
        <f t="shared" si="1"/>
        <v>0.01641450996</v>
      </c>
      <c r="M82" s="9">
        <v>0.0053392563523195</v>
      </c>
      <c r="O82" s="12">
        <v>43217.0</v>
      </c>
      <c r="P82" s="9">
        <v>0.01641450995939118</v>
      </c>
      <c r="Q82" s="9">
        <v>0.0053392563523195</v>
      </c>
    </row>
    <row r="83" ht="15.75" customHeight="1">
      <c r="A83" s="12">
        <v>43220.0</v>
      </c>
      <c r="B83" s="2">
        <v>264.51</v>
      </c>
      <c r="C83" s="3" t="s">
        <v>48</v>
      </c>
      <c r="D83" s="4" t="str">
        <f t="array" ref="D83">XLOOKUP(Hoja5!A83,Agregado!B83:B1591,Agregado!H83:H1591)</f>
        <v>#N/A</v>
      </c>
      <c r="G83" s="2">
        <v>93.52</v>
      </c>
      <c r="J83" s="12">
        <v>43220.0</v>
      </c>
      <c r="K83" s="2">
        <v>93.52</v>
      </c>
      <c r="L83" s="9">
        <f t="shared" si="1"/>
        <v>-0.02429611429</v>
      </c>
      <c r="M83" s="9">
        <v>0.0033181868721205016</v>
      </c>
      <c r="O83" s="12">
        <v>43220.0</v>
      </c>
      <c r="P83" s="9">
        <v>-0.024296114291163053</v>
      </c>
      <c r="Q83" s="9">
        <v>0.0033181868721205016</v>
      </c>
    </row>
    <row r="84" ht="15.75" customHeight="1">
      <c r="A84" s="12">
        <v>43221.0</v>
      </c>
      <c r="B84" s="2">
        <v>264.98</v>
      </c>
      <c r="C84" s="3">
        <v>43105.0</v>
      </c>
      <c r="D84" s="4" t="str">
        <f t="array" ref="D84">XLOOKUP(Hoja5!A84,Agregado!B84:B1592,Agregado!H84:H1592)</f>
        <v>#N/A</v>
      </c>
      <c r="G84" s="2">
        <v>95.0</v>
      </c>
      <c r="J84" s="12">
        <v>43221.0</v>
      </c>
      <c r="K84" s="2">
        <v>95.0</v>
      </c>
      <c r="L84" s="9">
        <f t="shared" si="1"/>
        <v>0.01570157444</v>
      </c>
      <c r="M84" s="9">
        <v>-0.001016167424591469</v>
      </c>
      <c r="O84" s="12">
        <v>43221.0</v>
      </c>
      <c r="P84" s="9">
        <v>0.015701574436728007</v>
      </c>
      <c r="Q84" s="9">
        <v>-0.001016167424591469</v>
      </c>
    </row>
    <row r="85" ht="15.75" customHeight="1">
      <c r="A85" s="12">
        <v>43222.0</v>
      </c>
      <c r="B85" s="2">
        <v>263.2</v>
      </c>
      <c r="C85" s="3">
        <v>43136.0</v>
      </c>
      <c r="D85" s="4" t="str">
        <f t="array" ref="D85">XLOOKUP(Hoja5!A85,Agregado!B85:B1593,Agregado!H85:H1593)</f>
        <v>#N/A</v>
      </c>
      <c r="G85" s="2">
        <v>93.51</v>
      </c>
      <c r="J85" s="12">
        <v>43222.0</v>
      </c>
      <c r="K85" s="2">
        <v>93.51</v>
      </c>
      <c r="L85" s="9">
        <f t="shared" si="1"/>
        <v>-0.01580850915</v>
      </c>
      <c r="M85" s="9">
        <v>0.002410865293384563</v>
      </c>
      <c r="O85" s="12">
        <v>43222.0</v>
      </c>
      <c r="P85" s="9">
        <v>-0.015808509153185383</v>
      </c>
      <c r="Q85" s="9">
        <v>0.002410865293384563</v>
      </c>
    </row>
    <row r="86" ht="15.75" customHeight="1">
      <c r="A86" s="12">
        <v>43223.0</v>
      </c>
      <c r="B86" s="2">
        <v>262.62</v>
      </c>
      <c r="C86" s="3">
        <v>43164.0</v>
      </c>
      <c r="D86" s="4" t="str">
        <f t="array" ref="D86">XLOOKUP(Hoja5!A86,Agregado!B86:B1594,Agregado!H86:H1594)</f>
        <v>#N/A</v>
      </c>
      <c r="G86" s="2">
        <v>94.07</v>
      </c>
      <c r="J86" s="12">
        <v>43223.0</v>
      </c>
      <c r="K86" s="2">
        <v>94.07</v>
      </c>
      <c r="L86" s="9">
        <f t="shared" si="1"/>
        <v>0.005970803537</v>
      </c>
      <c r="M86" s="9">
        <v>-0.004859278279064173</v>
      </c>
      <c r="O86" s="12">
        <v>43223.0</v>
      </c>
      <c r="P86" s="9">
        <v>0.00597080353650459</v>
      </c>
      <c r="Q86" s="9">
        <v>-0.004859278279064173</v>
      </c>
    </row>
    <row r="87" ht="15.75" customHeight="1">
      <c r="A87" s="12">
        <v>43224.0</v>
      </c>
      <c r="B87" s="2">
        <v>266.02</v>
      </c>
      <c r="C87" s="3">
        <v>43195.0</v>
      </c>
      <c r="D87" s="4" t="str">
        <f t="array" ref="D87">XLOOKUP(Hoja5!A87,Agregado!B87:B1595,Agregado!H87:H1595)</f>
        <v>#N/A</v>
      </c>
      <c r="G87" s="2">
        <v>95.16</v>
      </c>
      <c r="J87" s="12">
        <v>43224.0</v>
      </c>
      <c r="K87" s="2">
        <v>95.16</v>
      </c>
      <c r="L87" s="9">
        <f t="shared" si="1"/>
        <v>0.01152049945</v>
      </c>
      <c r="M87" s="9">
        <v>-0.004827074055026215</v>
      </c>
      <c r="O87" s="12">
        <v>43224.0</v>
      </c>
      <c r="P87" s="9">
        <v>0.011520499450896914</v>
      </c>
      <c r="Q87" s="9">
        <v>-0.004827074055026215</v>
      </c>
    </row>
    <row r="88" ht="15.75" customHeight="1">
      <c r="A88" s="12">
        <v>43227.0</v>
      </c>
      <c r="B88" s="2">
        <v>266.92</v>
      </c>
      <c r="C88" s="3">
        <v>43286.0</v>
      </c>
      <c r="D88" s="4">
        <f t="array" ref="D88">XLOOKUP(Hoja5!A88,Agregado!B88:B1596,Agregado!H88:H1596)</f>
        <v>0.0036881499</v>
      </c>
      <c r="G88" s="2">
        <v>96.22</v>
      </c>
      <c r="J88" s="12">
        <v>43227.0</v>
      </c>
      <c r="K88" s="2">
        <v>96.22</v>
      </c>
      <c r="L88" s="9">
        <f t="shared" si="1"/>
        <v>0.01107755084</v>
      </c>
      <c r="M88" s="9">
        <v>0.007478443567829512</v>
      </c>
      <c r="O88" s="12">
        <v>43227.0</v>
      </c>
      <c r="P88" s="9">
        <v>0.011077550836550773</v>
      </c>
      <c r="Q88" s="9">
        <v>0.007478443567829512</v>
      </c>
    </row>
    <row r="89" ht="15.75" customHeight="1">
      <c r="A89" s="12">
        <v>43228.0</v>
      </c>
      <c r="B89" s="2">
        <v>266.92</v>
      </c>
      <c r="C89" s="3">
        <v>43317.0</v>
      </c>
      <c r="D89" s="4" t="str">
        <f t="array" ref="D89">XLOOKUP(Hoja5!A89,Agregado!B89:B1597,Agregado!H89:H1597)</f>
        <v>#N/A</v>
      </c>
      <c r="G89" s="2">
        <v>95.81</v>
      </c>
      <c r="J89" s="12">
        <v>43228.0</v>
      </c>
      <c r="K89" s="2">
        <v>95.81</v>
      </c>
      <c r="L89" s="9">
        <f t="shared" si="1"/>
        <v>-0.004270172609</v>
      </c>
      <c r="M89" s="9">
        <v>7.39332503643504E-4</v>
      </c>
      <c r="O89" s="12">
        <v>43228.0</v>
      </c>
      <c r="P89" s="9">
        <v>-0.004270172608525627</v>
      </c>
      <c r="Q89" s="9">
        <v>7.39332503643504E-4</v>
      </c>
    </row>
    <row r="90" ht="15.75" customHeight="1">
      <c r="A90" s="12">
        <v>43229.0</v>
      </c>
      <c r="B90" s="2">
        <v>269.5</v>
      </c>
      <c r="C90" s="3">
        <v>43348.0</v>
      </c>
      <c r="D90" s="4">
        <f t="array" ref="D90">XLOOKUP(Hoja5!A90,Agregado!B90:B1598,Agregado!H90:H1598)</f>
        <v>-0.0008490290595</v>
      </c>
      <c r="G90" s="2">
        <v>96.94</v>
      </c>
      <c r="J90" s="12">
        <v>43229.0</v>
      </c>
      <c r="K90" s="2">
        <v>96.94</v>
      </c>
      <c r="L90" s="9">
        <f t="shared" si="1"/>
        <v>0.01172516675</v>
      </c>
      <c r="M90" s="9">
        <v>0.006903029176112951</v>
      </c>
      <c r="O90" s="12">
        <v>43229.0</v>
      </c>
      <c r="P90" s="9">
        <v>0.01172516675444798</v>
      </c>
      <c r="Q90" s="9">
        <v>0.006903029176112951</v>
      </c>
    </row>
    <row r="91" ht="15.75" customHeight="1">
      <c r="A91" s="12">
        <v>43230.0</v>
      </c>
      <c r="B91" s="2">
        <v>272.02</v>
      </c>
      <c r="C91" s="3">
        <v>43378.0</v>
      </c>
      <c r="D91" s="4">
        <f t="array" ref="D91">XLOOKUP(Hoja5!A91,Agregado!B91:B1599,Agregado!H91:H1599)</f>
        <v>0.0115407016</v>
      </c>
      <c r="G91" s="2">
        <v>97.91</v>
      </c>
      <c r="J91" s="12">
        <v>43230.0</v>
      </c>
      <c r="K91" s="2">
        <v>97.91</v>
      </c>
      <c r="L91" s="9">
        <f t="shared" si="1"/>
        <v>0.009956458949</v>
      </c>
      <c r="M91" s="9">
        <v>8.534367460995444E-4</v>
      </c>
      <c r="O91" s="12">
        <v>43230.0</v>
      </c>
      <c r="P91" s="9">
        <v>0.009956458948750031</v>
      </c>
      <c r="Q91" s="9">
        <v>8.534367460995444E-4</v>
      </c>
    </row>
    <row r="92" ht="15.75" customHeight="1">
      <c r="A92" s="12">
        <v>43231.0</v>
      </c>
      <c r="B92" s="2">
        <v>272.85</v>
      </c>
      <c r="C92" s="3">
        <v>43409.0</v>
      </c>
      <c r="D92" s="4">
        <f t="array" ref="D92">XLOOKUP(Hoja5!A92,Agregado!B92:B1600,Agregado!H92:H1600)</f>
        <v>0.002320086699</v>
      </c>
      <c r="G92" s="2">
        <v>97.7</v>
      </c>
      <c r="J92" s="12">
        <v>43231.0</v>
      </c>
      <c r="K92" s="2">
        <v>97.7</v>
      </c>
      <c r="L92" s="9">
        <f t="shared" si="1"/>
        <v>-0.002147130317</v>
      </c>
      <c r="M92" s="9">
        <v>0.008064363553053492</v>
      </c>
      <c r="O92" s="12">
        <v>43231.0</v>
      </c>
      <c r="P92" s="9">
        <v>-0.0021471303172428255</v>
      </c>
      <c r="Q92" s="9">
        <v>0.008064363553053492</v>
      </c>
    </row>
    <row r="93" ht="15.75" customHeight="1">
      <c r="A93" s="12">
        <v>43234.0</v>
      </c>
      <c r="B93" s="2">
        <v>272.98</v>
      </c>
      <c r="C93" s="3" t="s">
        <v>49</v>
      </c>
      <c r="D93" s="4" t="str">
        <f t="array" ref="D93">XLOOKUP(Hoja5!A93,Agregado!B93:B1601,Agregado!H93:H1601)</f>
        <v>#N/A</v>
      </c>
      <c r="G93" s="2">
        <v>98.03</v>
      </c>
      <c r="J93" s="12">
        <v>43234.0</v>
      </c>
      <c r="K93" s="2">
        <v>98.03</v>
      </c>
      <c r="L93" s="9">
        <f t="shared" si="1"/>
        <v>0.003371995225</v>
      </c>
      <c r="M93" s="9">
        <v>0.0017175674648648484</v>
      </c>
      <c r="O93" s="12">
        <v>43234.0</v>
      </c>
      <c r="P93" s="9">
        <v>0.003371995224897805</v>
      </c>
      <c r="Q93" s="9">
        <v>0.0017175674648648484</v>
      </c>
    </row>
    <row r="94" ht="15.75" customHeight="1">
      <c r="A94" s="12">
        <v>43235.0</v>
      </c>
      <c r="B94" s="2">
        <v>271.1</v>
      </c>
      <c r="C94" s="3" t="s">
        <v>50</v>
      </c>
      <c r="D94" s="4" t="str">
        <f t="array" ref="D94">XLOOKUP(Hoja5!A94,Agregado!B94:B1602,Agregado!H94:H1602)</f>
        <v>#N/A</v>
      </c>
      <c r="G94" s="2">
        <v>97.32</v>
      </c>
      <c r="J94" s="12">
        <v>43235.0</v>
      </c>
      <c r="K94" s="2">
        <v>97.32</v>
      </c>
      <c r="L94" s="9">
        <f t="shared" si="1"/>
        <v>-0.007269036358</v>
      </c>
      <c r="M94" s="9">
        <v>0.001191265976125159</v>
      </c>
      <c r="O94" s="12">
        <v>43235.0</v>
      </c>
      <c r="P94" s="9">
        <v>-0.0072690363583129995</v>
      </c>
      <c r="Q94" s="9">
        <v>0.001191265976125159</v>
      </c>
    </row>
    <row r="95" ht="15.75" customHeight="1">
      <c r="A95" s="12">
        <v>43236.0</v>
      </c>
      <c r="B95" s="2">
        <v>272.24</v>
      </c>
      <c r="C95" s="3" t="s">
        <v>51</v>
      </c>
      <c r="D95" s="4" t="str">
        <f t="array" ref="D95">XLOOKUP(Hoja5!A95,Agregado!B95:B1603,Agregado!H95:H1603)</f>
        <v>#N/A</v>
      </c>
      <c r="G95" s="2">
        <v>97.15</v>
      </c>
      <c r="J95" s="12">
        <v>43236.0</v>
      </c>
      <c r="K95" s="2">
        <v>97.15</v>
      </c>
      <c r="L95" s="9">
        <f t="shared" si="1"/>
        <v>-0.001748342092</v>
      </c>
      <c r="M95" s="9">
        <v>0.005995308327337121</v>
      </c>
      <c r="O95" s="12">
        <v>43236.0</v>
      </c>
      <c r="P95" s="9">
        <v>-0.0017483420918725941</v>
      </c>
      <c r="Q95" s="9">
        <v>0.005995308327337121</v>
      </c>
    </row>
    <row r="96" ht="15.75" customHeight="1">
      <c r="A96" s="12">
        <v>43237.0</v>
      </c>
      <c r="B96" s="2">
        <v>272.01</v>
      </c>
      <c r="C96" s="3" t="s">
        <v>52</v>
      </c>
      <c r="D96" s="4" t="str">
        <f t="array" ref="D96">XLOOKUP(Hoja5!A96,Agregado!B96:B1604,Agregado!H96:H1604)</f>
        <v>#N/A</v>
      </c>
      <c r="G96" s="2">
        <v>96.18</v>
      </c>
      <c r="J96" s="12">
        <v>43237.0</v>
      </c>
      <c r="K96" s="2">
        <v>96.18</v>
      </c>
      <c r="L96" s="9">
        <f t="shared" si="1"/>
        <v>-0.01003473997</v>
      </c>
      <c r="M96" s="9">
        <v>0.0033093776983924785</v>
      </c>
      <c r="O96" s="12">
        <v>43237.0</v>
      </c>
      <c r="P96" s="9">
        <v>-0.010034739973932472</v>
      </c>
      <c r="Q96" s="9">
        <v>0.0033093776983924785</v>
      </c>
    </row>
    <row r="97" ht="15.75" customHeight="1">
      <c r="A97" s="12">
        <v>43238.0</v>
      </c>
      <c r="B97" s="2">
        <v>271.33</v>
      </c>
      <c r="C97" s="3" t="s">
        <v>53</v>
      </c>
      <c r="D97" s="4" t="str">
        <f t="array" ref="D97">XLOOKUP(Hoja5!A97,Agregado!B97:B1605,Agregado!H97:H1605)</f>
        <v>#N/A</v>
      </c>
      <c r="G97" s="2">
        <v>96.36</v>
      </c>
      <c r="J97" s="12">
        <v>43238.0</v>
      </c>
      <c r="K97" s="2">
        <v>96.36</v>
      </c>
      <c r="L97" s="9">
        <f t="shared" si="1"/>
        <v>0.001869741897</v>
      </c>
      <c r="M97" s="9">
        <v>-0.0031059045213126138</v>
      </c>
      <c r="O97" s="12">
        <v>43238.0</v>
      </c>
      <c r="P97" s="9">
        <v>0.0018697418971540176</v>
      </c>
      <c r="Q97" s="9">
        <v>-0.0031059045213126138</v>
      </c>
    </row>
    <row r="98" ht="15.75" customHeight="1">
      <c r="A98" s="12">
        <v>43241.0</v>
      </c>
      <c r="B98" s="2">
        <v>273.37</v>
      </c>
      <c r="C98" s="3" t="s">
        <v>54</v>
      </c>
      <c r="D98" s="4" t="str">
        <f t="array" ref="D98">XLOOKUP(Hoja5!A98,Agregado!B98:B1606,Agregado!H98:H1606)</f>
        <v>#N/A</v>
      </c>
      <c r="G98" s="2">
        <v>97.6</v>
      </c>
      <c r="J98" s="12">
        <v>43241.0</v>
      </c>
      <c r="K98" s="2">
        <v>97.6</v>
      </c>
      <c r="L98" s="9">
        <f t="shared" si="1"/>
        <v>0.01278631567</v>
      </c>
      <c r="M98" s="9">
        <v>-0.002776301077179294</v>
      </c>
      <c r="O98" s="12">
        <v>43241.0</v>
      </c>
      <c r="P98" s="9">
        <v>0.012786315672376092</v>
      </c>
      <c r="Q98" s="9">
        <v>-0.002776301077179294</v>
      </c>
    </row>
    <row r="99" ht="15.75" customHeight="1">
      <c r="A99" s="12">
        <v>43242.0</v>
      </c>
      <c r="B99" s="2">
        <v>272.61</v>
      </c>
      <c r="C99" s="3" t="s">
        <v>55</v>
      </c>
      <c r="D99" s="4" t="str">
        <f t="array" ref="D99">XLOOKUP(Hoja5!A99,Agregado!B99:B1607,Agregado!H99:H1607)</f>
        <v>#N/A</v>
      </c>
      <c r="G99" s="2">
        <v>97.5</v>
      </c>
      <c r="J99" s="12">
        <v>43242.0</v>
      </c>
      <c r="K99" s="2">
        <v>97.5</v>
      </c>
      <c r="L99" s="9">
        <f t="shared" si="1"/>
        <v>-0.001025115415</v>
      </c>
      <c r="M99" s="9">
        <v>0.0028394752427485692</v>
      </c>
      <c r="O99" s="12">
        <v>43242.0</v>
      </c>
      <c r="P99" s="9">
        <v>-0.001025115415245297</v>
      </c>
      <c r="Q99" s="9">
        <v>0.0028394752427485692</v>
      </c>
    </row>
    <row r="100" ht="15.75" customHeight="1">
      <c r="A100" s="12">
        <v>43243.0</v>
      </c>
      <c r="B100" s="2">
        <v>273.36</v>
      </c>
      <c r="C100" s="3" t="s">
        <v>56</v>
      </c>
      <c r="D100" s="4" t="str">
        <f t="array" ref="D100">XLOOKUP(Hoja5!A100,Agregado!B100:B1608,Agregado!H100:H1608)</f>
        <v>#N/A</v>
      </c>
      <c r="G100" s="2">
        <v>98.66</v>
      </c>
      <c r="J100" s="12">
        <v>43243.0</v>
      </c>
      <c r="K100" s="2">
        <v>98.66</v>
      </c>
      <c r="L100" s="9">
        <f t="shared" si="1"/>
        <v>0.0118272178</v>
      </c>
      <c r="M100" s="9">
        <v>0.0013284820660560566</v>
      </c>
      <c r="O100" s="12">
        <v>43243.0</v>
      </c>
      <c r="P100" s="9">
        <v>0.01182721780179077</v>
      </c>
      <c r="Q100" s="9">
        <v>0.0013284820660560566</v>
      </c>
    </row>
    <row r="101" ht="15.75" customHeight="1">
      <c r="A101" s="12">
        <v>43244.0</v>
      </c>
      <c r="B101" s="2">
        <v>272.8</v>
      </c>
      <c r="C101" s="3" t="s">
        <v>57</v>
      </c>
      <c r="D101" s="4" t="str">
        <f t="array" ref="D101">XLOOKUP(Hoja5!A101,Agregado!B101:B1609,Agregado!H101:H1609)</f>
        <v>#N/A</v>
      </c>
      <c r="G101" s="2">
        <v>98.31</v>
      </c>
      <c r="J101" s="12">
        <v>43244.0</v>
      </c>
      <c r="K101" s="2">
        <v>98.31</v>
      </c>
      <c r="L101" s="9">
        <f t="shared" si="1"/>
        <v>-0.003553844427</v>
      </c>
      <c r="M101" s="9">
        <v>0.005017102003086581</v>
      </c>
      <c r="O101" s="12">
        <v>43244.0</v>
      </c>
      <c r="P101" s="9">
        <v>-0.003553844426759267</v>
      </c>
      <c r="Q101" s="9">
        <v>0.005017102003086581</v>
      </c>
    </row>
    <row r="102" ht="15.75" customHeight="1">
      <c r="A102" s="12">
        <v>43245.0</v>
      </c>
      <c r="B102" s="2">
        <v>272.15</v>
      </c>
      <c r="C102" s="3" t="s">
        <v>58</v>
      </c>
      <c r="D102" s="4" t="str">
        <f t="array" ref="D102">XLOOKUP(Hoja5!A102,Agregado!B102:B1610,Agregado!H102:H1610)</f>
        <v>#N/A</v>
      </c>
      <c r="G102" s="2">
        <v>98.36</v>
      </c>
      <c r="J102" s="12">
        <v>43245.0</v>
      </c>
      <c r="K102" s="2">
        <v>98.36</v>
      </c>
      <c r="L102" s="9">
        <f t="shared" si="1"/>
        <v>0.0005084659692</v>
      </c>
      <c r="M102" s="9">
        <v>0.004415922873752771</v>
      </c>
      <c r="O102" s="12">
        <v>43245.0</v>
      </c>
      <c r="P102" s="9">
        <v>5.084659691589389E-4</v>
      </c>
      <c r="Q102" s="9">
        <v>0.004415922873752771</v>
      </c>
    </row>
    <row r="103" ht="15.75" customHeight="1">
      <c r="A103" s="12">
        <v>43249.0</v>
      </c>
      <c r="B103" s="2">
        <v>269.02</v>
      </c>
      <c r="C103" s="3" t="s">
        <v>59</v>
      </c>
      <c r="D103" s="4" t="str">
        <f t="array" ref="D103">XLOOKUP(Hoja5!A103,Agregado!B103:B1611,Agregado!H103:H1611)</f>
        <v>#N/A</v>
      </c>
      <c r="G103" s="2">
        <v>98.01</v>
      </c>
      <c r="J103" s="12">
        <v>43249.0</v>
      </c>
      <c r="K103" s="2">
        <v>98.01</v>
      </c>
      <c r="L103" s="9">
        <f t="shared" si="1"/>
        <v>-0.003564703067</v>
      </c>
      <c r="M103" s="9">
        <v>-0.004694647388637462</v>
      </c>
      <c r="O103" s="12">
        <v>43249.0</v>
      </c>
      <c r="P103" s="9">
        <v>-0.003564703066903238</v>
      </c>
      <c r="Q103" s="9">
        <v>-0.004694647388637462</v>
      </c>
    </row>
    <row r="104" ht="15.75" customHeight="1">
      <c r="A104" s="12">
        <v>43250.0</v>
      </c>
      <c r="B104" s="2">
        <v>272.61</v>
      </c>
      <c r="C104" s="3" t="s">
        <v>60</v>
      </c>
      <c r="D104" s="4" t="str">
        <f t="array" ref="D104">XLOOKUP(Hoja5!A104,Agregado!B104:B1612,Agregado!H104:H1612)</f>
        <v>#N/A</v>
      </c>
      <c r="G104" s="2">
        <v>98.95</v>
      </c>
      <c r="J104" s="12">
        <v>43250.0</v>
      </c>
      <c r="K104" s="2">
        <v>98.95</v>
      </c>
      <c r="L104" s="9">
        <f t="shared" si="1"/>
        <v>0.009545157767</v>
      </c>
      <c r="M104" s="9">
        <v>-0.003437461365861286</v>
      </c>
      <c r="O104" s="12">
        <v>43250.0</v>
      </c>
      <c r="P104" s="9">
        <v>0.009545157767486165</v>
      </c>
      <c r="Q104" s="9">
        <v>-0.003437461365861286</v>
      </c>
    </row>
    <row r="105" ht="15.75" customHeight="1">
      <c r="A105" s="12">
        <v>43251.0</v>
      </c>
      <c r="B105" s="2">
        <v>270.94</v>
      </c>
      <c r="C105" s="3" t="s">
        <v>61</v>
      </c>
      <c r="D105" s="4" t="str">
        <f t="array" ref="D105">XLOOKUP(Hoja5!A105,Agregado!B105:B1613,Agregado!H105:H1613)</f>
        <v>#N/A</v>
      </c>
      <c r="G105" s="2">
        <v>98.84</v>
      </c>
      <c r="J105" s="12">
        <v>43251.0</v>
      </c>
      <c r="K105" s="2">
        <v>98.84</v>
      </c>
      <c r="L105" s="9">
        <f t="shared" si="1"/>
        <v>-0.001112290928</v>
      </c>
      <c r="M105" s="9">
        <v>-3.7031035483296336E-4</v>
      </c>
      <c r="O105" s="12">
        <v>43251.0</v>
      </c>
      <c r="P105" s="9">
        <v>-0.0011122909281653843</v>
      </c>
      <c r="Q105" s="9">
        <v>-3.7031035483296336E-4</v>
      </c>
    </row>
    <row r="106" ht="15.75" customHeight="1">
      <c r="A106" s="12">
        <v>43252.0</v>
      </c>
      <c r="B106" s="2">
        <v>273.6</v>
      </c>
      <c r="C106" s="3">
        <v>43106.0</v>
      </c>
      <c r="D106" s="4" t="str">
        <f t="array" ref="D106">XLOOKUP(Hoja5!A106,Agregado!B106:B1614,Agregado!H106:H1614)</f>
        <v>#N/A</v>
      </c>
      <c r="G106" s="2">
        <v>100.79</v>
      </c>
      <c r="J106" s="12">
        <v>43252.0</v>
      </c>
      <c r="K106" s="2">
        <v>100.79</v>
      </c>
      <c r="L106" s="9">
        <f t="shared" si="1"/>
        <v>0.01953676325</v>
      </c>
      <c r="M106" s="9">
        <v>-0.002153736692094146</v>
      </c>
      <c r="O106" s="12">
        <v>43252.0</v>
      </c>
      <c r="P106" s="9">
        <v>0.019536763246377358</v>
      </c>
      <c r="Q106" s="9">
        <v>-0.002153736692094146</v>
      </c>
    </row>
    <row r="107" ht="15.75" customHeight="1">
      <c r="A107" s="12">
        <v>43255.0</v>
      </c>
      <c r="B107" s="2">
        <v>274.9</v>
      </c>
      <c r="C107" s="3">
        <v>43196.0</v>
      </c>
      <c r="D107" s="4" t="str">
        <f t="array" ref="D107">XLOOKUP(Hoja5!A107,Agregado!B107:B1615,Agregado!H107:H1615)</f>
        <v>#N/A</v>
      </c>
      <c r="G107" s="2">
        <v>101.67</v>
      </c>
      <c r="J107" s="12">
        <v>43255.0</v>
      </c>
      <c r="K107" s="2">
        <v>101.67</v>
      </c>
      <c r="L107" s="9">
        <f t="shared" si="1"/>
        <v>0.00869312992</v>
      </c>
      <c r="M107" s="9">
        <v>-0.004584928012356276</v>
      </c>
      <c r="O107" s="12">
        <v>43255.0</v>
      </c>
      <c r="P107" s="9">
        <v>0.008693129920283062</v>
      </c>
      <c r="Q107" s="9">
        <v>-0.004584928012356276</v>
      </c>
    </row>
    <row r="108" ht="15.75" customHeight="1">
      <c r="A108" s="12">
        <v>43256.0</v>
      </c>
      <c r="B108" s="2">
        <v>275.1</v>
      </c>
      <c r="C108" s="3">
        <v>43226.0</v>
      </c>
      <c r="D108" s="4" t="str">
        <f t="array" ref="D108">XLOOKUP(Hoja5!A108,Agregado!B108:B1616,Agregado!H108:H1616)</f>
        <v>#N/A</v>
      </c>
      <c r="G108" s="2">
        <v>102.19</v>
      </c>
      <c r="J108" s="12">
        <v>43256.0</v>
      </c>
      <c r="K108" s="2">
        <v>102.19</v>
      </c>
      <c r="L108" s="9">
        <f t="shared" si="1"/>
        <v>0.005101551337</v>
      </c>
      <c r="M108" s="9">
        <v>0.01071432826443992</v>
      </c>
      <c r="O108" s="12">
        <v>43256.0</v>
      </c>
      <c r="P108" s="9">
        <v>0.005101551337048003</v>
      </c>
      <c r="Q108" s="9">
        <v>0.01071432826443992</v>
      </c>
    </row>
    <row r="109" ht="15.75" customHeight="1">
      <c r="A109" s="12">
        <v>43257.0</v>
      </c>
      <c r="B109" s="2">
        <v>277.4</v>
      </c>
      <c r="C109" s="3">
        <v>43257.0</v>
      </c>
      <c r="D109" s="4">
        <f t="array" ref="D109">XLOOKUP(Hoja5!A109,Agregado!B109:B1617,Agregado!H109:H1617)</f>
        <v>-0.005892652391</v>
      </c>
      <c r="G109" s="2">
        <v>102.49</v>
      </c>
      <c r="J109" s="12">
        <v>43257.0</v>
      </c>
      <c r="K109" s="2">
        <v>102.49</v>
      </c>
      <c r="L109" s="9">
        <f t="shared" si="1"/>
        <v>0.002931407219</v>
      </c>
      <c r="M109" s="9">
        <v>-0.005892652391053668</v>
      </c>
      <c r="O109" s="12">
        <v>43257.0</v>
      </c>
      <c r="P109" s="9">
        <v>0.0029314072193539395</v>
      </c>
      <c r="Q109" s="9">
        <v>-0.005892652391053668</v>
      </c>
    </row>
    <row r="110" ht="15.75" customHeight="1">
      <c r="A110" s="12">
        <v>43258.0</v>
      </c>
      <c r="B110" s="2">
        <v>277.37</v>
      </c>
      <c r="C110" s="3">
        <v>43287.0</v>
      </c>
      <c r="D110" s="4">
        <f t="array" ref="D110">XLOOKUP(Hoja5!A110,Agregado!B110:B1618,Agregado!H110:H1618)</f>
        <v>-0.003859590215</v>
      </c>
      <c r="G110" s="2">
        <v>100.88</v>
      </c>
      <c r="J110" s="12">
        <v>43258.0</v>
      </c>
      <c r="K110" s="2">
        <v>100.88</v>
      </c>
      <c r="L110" s="9">
        <f t="shared" si="1"/>
        <v>-0.01583354119</v>
      </c>
      <c r="M110" s="9">
        <v>-0.005668773982110779</v>
      </c>
      <c r="O110" s="12">
        <v>43258.0</v>
      </c>
      <c r="P110" s="9">
        <v>-0.015833541186807413</v>
      </c>
      <c r="Q110" s="9">
        <v>-0.005668773982110779</v>
      </c>
    </row>
    <row r="111" ht="15.75" customHeight="1">
      <c r="A111" s="12">
        <v>43259.0</v>
      </c>
      <c r="B111" s="2">
        <v>278.19</v>
      </c>
      <c r="C111" s="3">
        <v>43318.0</v>
      </c>
      <c r="D111" s="4">
        <f t="array" ref="D111">XLOOKUP(Hoja5!A111,Agregado!B111:B1619,Agregado!H111:H1619)</f>
        <v>-0.001195283431</v>
      </c>
      <c r="G111" s="2">
        <v>101.63</v>
      </c>
      <c r="J111" s="12">
        <v>43259.0</v>
      </c>
      <c r="K111" s="2">
        <v>101.63</v>
      </c>
      <c r="L111" s="9">
        <f t="shared" si="1"/>
        <v>0.007407075493</v>
      </c>
      <c r="M111" s="9">
        <v>0.0015000683795464904</v>
      </c>
      <c r="O111" s="12">
        <v>43259.0</v>
      </c>
      <c r="P111" s="9">
        <v>0.00740707549301093</v>
      </c>
      <c r="Q111" s="9">
        <v>0.0015000683795464904</v>
      </c>
    </row>
    <row r="112" ht="15.75" customHeight="1">
      <c r="A112" s="12">
        <v>43262.0</v>
      </c>
      <c r="B112" s="2">
        <v>278.56</v>
      </c>
      <c r="C112" s="3">
        <v>43410.0</v>
      </c>
      <c r="D112" s="4">
        <f t="array" ref="D112">XLOOKUP(Hoja5!A112,Agregado!B112:B1620,Agregado!H112:H1620)</f>
        <v>0.0003515789474</v>
      </c>
      <c r="G112" s="2">
        <v>101.05</v>
      </c>
      <c r="J112" s="12">
        <v>43262.0</v>
      </c>
      <c r="K112" s="2">
        <v>101.05</v>
      </c>
      <c r="L112" s="9">
        <f t="shared" si="1"/>
        <v>-0.0057233233</v>
      </c>
      <c r="M112" s="9">
        <v>-0.0029835598204760007</v>
      </c>
      <c r="O112" s="12">
        <v>43262.0</v>
      </c>
      <c r="P112" s="9">
        <v>-0.005723323300044987</v>
      </c>
      <c r="Q112" s="9">
        <v>-0.0029835598204760007</v>
      </c>
    </row>
    <row r="113" ht="15.75" customHeight="1">
      <c r="A113" s="12">
        <v>43263.0</v>
      </c>
      <c r="B113" s="2">
        <v>278.92</v>
      </c>
      <c r="C113" s="3">
        <v>43440.0</v>
      </c>
      <c r="D113" s="4">
        <f t="array" ref="D113">XLOOKUP(Hoja5!A113,Agregado!B113:B1621,Agregado!H113:H1621)</f>
        <v>-0.01065533208</v>
      </c>
      <c r="G113" s="2">
        <v>101.31</v>
      </c>
      <c r="J113" s="12">
        <v>43263.0</v>
      </c>
      <c r="K113" s="2">
        <v>101.31</v>
      </c>
      <c r="L113" s="9">
        <f t="shared" si="1"/>
        <v>0.002569679216</v>
      </c>
      <c r="M113" s="9">
        <v>-0.0075619222856079344</v>
      </c>
      <c r="O113" s="12">
        <v>43263.0</v>
      </c>
      <c r="P113" s="9">
        <v>0.0025696792159560955</v>
      </c>
      <c r="Q113" s="9">
        <v>-0.0075619222856079344</v>
      </c>
    </row>
    <row r="114" ht="15.75" customHeight="1">
      <c r="A114" s="12">
        <v>43264.0</v>
      </c>
      <c r="B114" s="2">
        <v>278.03</v>
      </c>
      <c r="C114" s="3" t="s">
        <v>62</v>
      </c>
      <c r="D114" s="4" t="str">
        <f t="array" ref="D114">XLOOKUP(Hoja5!A114,Agregado!B114:B1622,Agregado!H114:H1622)</f>
        <v>#N/A</v>
      </c>
      <c r="G114" s="2">
        <v>100.85</v>
      </c>
      <c r="J114" s="12">
        <v>43264.0</v>
      </c>
      <c r="K114" s="2">
        <v>100.85</v>
      </c>
      <c r="L114" s="9">
        <f t="shared" si="1"/>
        <v>-0.004550858665</v>
      </c>
      <c r="M114" s="9">
        <v>0.0012690047534877015</v>
      </c>
      <c r="O114" s="12">
        <v>43264.0</v>
      </c>
      <c r="P114" s="9">
        <v>-0.004550858665365325</v>
      </c>
      <c r="Q114" s="9">
        <v>0.0012690047534877015</v>
      </c>
    </row>
    <row r="115" ht="15.75" customHeight="1">
      <c r="A115" s="12">
        <v>43265.0</v>
      </c>
      <c r="B115" s="2">
        <v>278.73</v>
      </c>
      <c r="C115" s="3" t="s">
        <v>63</v>
      </c>
      <c r="D115" s="4" t="str">
        <f t="array" ref="D115">XLOOKUP(Hoja5!A115,Agregado!B115:B1623,Agregado!H115:H1623)</f>
        <v>#N/A</v>
      </c>
      <c r="G115" s="2">
        <v>101.42</v>
      </c>
      <c r="J115" s="12">
        <v>43265.0</v>
      </c>
      <c r="K115" s="2">
        <v>101.42</v>
      </c>
      <c r="L115" s="9">
        <f t="shared" si="1"/>
        <v>0.005636045967</v>
      </c>
      <c r="M115" s="9">
        <v>0.0024105755039826623</v>
      </c>
      <c r="O115" s="12">
        <v>43265.0</v>
      </c>
      <c r="P115" s="9">
        <v>0.005636045966652276</v>
      </c>
      <c r="Q115" s="9">
        <v>0.0024105755039826623</v>
      </c>
    </row>
    <row r="116" ht="15.75" customHeight="1">
      <c r="A116" s="12">
        <v>43266.0</v>
      </c>
      <c r="B116" s="2">
        <v>277.13</v>
      </c>
      <c r="C116" s="3" t="s">
        <v>64</v>
      </c>
      <c r="D116" s="4" t="str">
        <f t="array" ref="D116">XLOOKUP(Hoja5!A116,Agregado!B116:B1624,Agregado!H116:H1624)</f>
        <v>#N/A</v>
      </c>
      <c r="G116" s="2">
        <v>100.13</v>
      </c>
      <c r="J116" s="12">
        <v>43266.0</v>
      </c>
      <c r="K116" s="2">
        <v>100.13</v>
      </c>
      <c r="L116" s="9">
        <f t="shared" si="1"/>
        <v>-0.01280096865</v>
      </c>
      <c r="M116" s="9">
        <v>-0.007151499115106367</v>
      </c>
      <c r="O116" s="12">
        <v>43266.0</v>
      </c>
      <c r="P116" s="9">
        <v>-0.012800968647161664</v>
      </c>
      <c r="Q116" s="9">
        <v>-0.007151499115106367</v>
      </c>
    </row>
    <row r="117" ht="15.75" customHeight="1">
      <c r="A117" s="12">
        <v>43269.0</v>
      </c>
      <c r="B117" s="2">
        <v>276.56</v>
      </c>
      <c r="C117" s="3" t="s">
        <v>65</v>
      </c>
      <c r="D117" s="4" t="str">
        <f t="array" ref="D117">XLOOKUP(Hoja5!A117,Agregado!B117:B1625,Agregado!H117:H1625)</f>
        <v>#N/A</v>
      </c>
      <c r="G117" s="2">
        <v>100.86</v>
      </c>
      <c r="J117" s="12">
        <v>43269.0</v>
      </c>
      <c r="K117" s="2">
        <v>100.86</v>
      </c>
      <c r="L117" s="9">
        <f t="shared" si="1"/>
        <v>0.007264074929</v>
      </c>
      <c r="M117" s="9">
        <v>0.004886339432434363</v>
      </c>
      <c r="O117" s="12">
        <v>43269.0</v>
      </c>
      <c r="P117" s="9">
        <v>0.007264074928867806</v>
      </c>
      <c r="Q117" s="9">
        <v>0.004886339432434363</v>
      </c>
    </row>
    <row r="118" ht="15.75" customHeight="1">
      <c r="A118" s="12">
        <v>43270.0</v>
      </c>
      <c r="B118" s="2">
        <v>275.5</v>
      </c>
      <c r="C118" s="3" t="s">
        <v>66</v>
      </c>
      <c r="D118" s="4" t="str">
        <f t="array" ref="D118">XLOOKUP(Hoja5!A118,Agregado!B118:B1626,Agregado!H118:H1626)</f>
        <v>#N/A</v>
      </c>
      <c r="G118" s="2">
        <v>100.86</v>
      </c>
      <c r="J118" s="12">
        <v>43270.0</v>
      </c>
      <c r="K118" s="2">
        <v>100.86</v>
      </c>
      <c r="L118" s="9">
        <f t="shared" si="1"/>
        <v>0</v>
      </c>
      <c r="M118" s="9">
        <v>0.006946565347274183</v>
      </c>
      <c r="O118" s="12">
        <v>43270.0</v>
      </c>
      <c r="P118" s="9">
        <v>0.0</v>
      </c>
      <c r="Q118" s="9">
        <v>0.006946565347274183</v>
      </c>
    </row>
    <row r="119" ht="15.75" customHeight="1">
      <c r="A119" s="12">
        <v>43271.0</v>
      </c>
      <c r="B119" s="2">
        <v>275.97</v>
      </c>
      <c r="C119" s="3" t="s">
        <v>67</v>
      </c>
      <c r="D119" s="4" t="str">
        <f t="array" ref="D119">XLOOKUP(Hoja5!A119,Agregado!B119:B1627,Agregado!H119:H1627)</f>
        <v>#N/A</v>
      </c>
      <c r="G119" s="2">
        <v>101.87</v>
      </c>
      <c r="J119" s="12">
        <v>43271.0</v>
      </c>
      <c r="K119" s="2">
        <v>101.87</v>
      </c>
      <c r="L119" s="9">
        <f t="shared" si="1"/>
        <v>0.009964073953</v>
      </c>
      <c r="M119" s="9">
        <v>0.0014991308861313254</v>
      </c>
      <c r="O119" s="12">
        <v>43271.0</v>
      </c>
      <c r="P119" s="9">
        <v>0.00996407395339584</v>
      </c>
      <c r="Q119" s="9">
        <v>0.0014991308861313254</v>
      </c>
    </row>
    <row r="120" ht="15.75" customHeight="1">
      <c r="A120" s="12">
        <v>43272.0</v>
      </c>
      <c r="B120" s="2">
        <v>274.24</v>
      </c>
      <c r="C120" s="3" t="s">
        <v>68</v>
      </c>
      <c r="D120" s="4" t="str">
        <f t="array" ref="D120">XLOOKUP(Hoja5!A120,Agregado!B120:B1628,Agregado!H120:H1628)</f>
        <v>#N/A</v>
      </c>
      <c r="G120" s="2">
        <v>101.14</v>
      </c>
      <c r="J120" s="12">
        <v>43272.0</v>
      </c>
      <c r="K120" s="2">
        <v>101.14</v>
      </c>
      <c r="L120" s="9">
        <f t="shared" si="1"/>
        <v>-0.00719179495</v>
      </c>
      <c r="M120" s="9">
        <v>-5.08346924814365E-4</v>
      </c>
      <c r="O120" s="12">
        <v>43272.0</v>
      </c>
      <c r="P120" s="9">
        <v>-0.007191794950138075</v>
      </c>
      <c r="Q120" s="9">
        <v>-5.08346924814365E-4</v>
      </c>
    </row>
    <row r="121" ht="15.75" customHeight="1">
      <c r="A121" s="12">
        <v>43273.0</v>
      </c>
      <c r="B121" s="2">
        <v>274.74</v>
      </c>
      <c r="C121" s="3" t="s">
        <v>69</v>
      </c>
      <c r="D121" s="4" t="str">
        <f t="array" ref="D121">XLOOKUP(Hoja5!A121,Agregado!B121:B1629,Agregado!H121:H1629)</f>
        <v>#N/A</v>
      </c>
      <c r="G121" s="2">
        <v>100.41</v>
      </c>
      <c r="J121" s="12">
        <v>43273.0</v>
      </c>
      <c r="K121" s="2">
        <v>100.41</v>
      </c>
      <c r="L121" s="9">
        <f t="shared" si="1"/>
        <v>-0.00724389176</v>
      </c>
      <c r="M121" s="9">
        <v>-0.00483724454944442</v>
      </c>
      <c r="O121" s="12">
        <v>43273.0</v>
      </c>
      <c r="P121" s="9">
        <v>-0.007243891760492079</v>
      </c>
      <c r="Q121" s="9">
        <v>-0.00483724454944442</v>
      </c>
    </row>
    <row r="122" ht="15.75" customHeight="1">
      <c r="A122" s="12">
        <v>43276.0</v>
      </c>
      <c r="B122" s="2">
        <v>271.0</v>
      </c>
      <c r="C122" s="3" t="s">
        <v>70</v>
      </c>
      <c r="D122" s="4" t="str">
        <f t="array" ref="D122">XLOOKUP(Hoja5!A122,Agregado!B122:B1630,Agregado!H122:H1630)</f>
        <v>#N/A</v>
      </c>
      <c r="G122" s="2">
        <v>98.39</v>
      </c>
      <c r="J122" s="12">
        <v>43276.0</v>
      </c>
      <c r="K122" s="2">
        <v>98.39</v>
      </c>
      <c r="L122" s="9">
        <f t="shared" si="1"/>
        <v>-0.02032263101</v>
      </c>
      <c r="M122" s="9">
        <v>-2.0343982071557256E-5</v>
      </c>
      <c r="O122" s="12">
        <v>43276.0</v>
      </c>
      <c r="P122" s="9">
        <v>-0.020322631013670767</v>
      </c>
      <c r="Q122" s="9">
        <v>-2.0343982071557256E-5</v>
      </c>
    </row>
    <row r="123" ht="15.75" customHeight="1">
      <c r="A123" s="12">
        <v>43277.0</v>
      </c>
      <c r="B123" s="2">
        <v>271.6</v>
      </c>
      <c r="C123" s="3" t="s">
        <v>71</v>
      </c>
      <c r="D123" s="4" t="str">
        <f t="array" ref="D123">XLOOKUP(Hoja5!A123,Agregado!B123:B1631,Agregado!H123:H1631)</f>
        <v>#N/A</v>
      </c>
      <c r="G123" s="2">
        <v>99.08</v>
      </c>
      <c r="J123" s="12">
        <v>43277.0</v>
      </c>
      <c r="K123" s="2">
        <v>99.08</v>
      </c>
      <c r="L123" s="9">
        <f t="shared" si="1"/>
        <v>0.006988431743</v>
      </c>
      <c r="M123" s="9">
        <v>-9.775666027916356E-4</v>
      </c>
      <c r="O123" s="12">
        <v>43277.0</v>
      </c>
      <c r="P123" s="9">
        <v>0.006988431743484733</v>
      </c>
      <c r="Q123" s="9">
        <v>-9.775666027916356E-4</v>
      </c>
    </row>
    <row r="124" ht="15.75" customHeight="1">
      <c r="A124" s="12">
        <v>43278.0</v>
      </c>
      <c r="B124" s="2">
        <v>269.35</v>
      </c>
      <c r="C124" s="3" t="s">
        <v>72</v>
      </c>
      <c r="D124" s="4" t="str">
        <f t="array" ref="D124">XLOOKUP(Hoja5!A124,Agregado!B124:B1632,Agregado!H124:H1632)</f>
        <v>#N/A</v>
      </c>
      <c r="G124" s="2">
        <v>97.54</v>
      </c>
      <c r="J124" s="12">
        <v>43278.0</v>
      </c>
      <c r="K124" s="2">
        <v>97.54</v>
      </c>
      <c r="L124" s="9">
        <f t="shared" si="1"/>
        <v>-0.01566505434</v>
      </c>
      <c r="M124" s="9">
        <v>-0.00977370267539421</v>
      </c>
      <c r="O124" s="12">
        <v>43278.0</v>
      </c>
      <c r="P124" s="9">
        <v>-0.015665054339252207</v>
      </c>
      <c r="Q124" s="9">
        <v>-0.00977370267539421</v>
      </c>
    </row>
    <row r="125" ht="15.75" customHeight="1">
      <c r="A125" s="12">
        <v>43279.0</v>
      </c>
      <c r="B125" s="2">
        <v>270.89</v>
      </c>
      <c r="C125" s="3" t="s">
        <v>73</v>
      </c>
      <c r="D125" s="4" t="str">
        <f t="array" ref="D125">XLOOKUP(Hoja5!A125,Agregado!B125:B1633,Agregado!H125:H1633)</f>
        <v>#N/A</v>
      </c>
      <c r="G125" s="2">
        <v>98.63</v>
      </c>
      <c r="J125" s="12">
        <v>43279.0</v>
      </c>
      <c r="K125" s="2">
        <v>98.63</v>
      </c>
      <c r="L125" s="9">
        <f t="shared" si="1"/>
        <v>0.01111292468</v>
      </c>
      <c r="M125" s="9">
        <v>-3.790513086415086E-5</v>
      </c>
      <c r="O125" s="12">
        <v>43279.0</v>
      </c>
      <c r="P125" s="9">
        <v>0.011112924683995475</v>
      </c>
      <c r="Q125" s="9">
        <v>-3.790513086415086E-5</v>
      </c>
    </row>
    <row r="126" ht="15.75" customHeight="1">
      <c r="A126" s="12">
        <v>43280.0</v>
      </c>
      <c r="B126" s="2">
        <v>271.28</v>
      </c>
      <c r="C126" s="3" t="s">
        <v>74</v>
      </c>
      <c r="D126" s="4" t="str">
        <f t="array" ref="D126">XLOOKUP(Hoja5!A126,Agregado!B126:B1634,Agregado!H126:H1634)</f>
        <v>#N/A</v>
      </c>
      <c r="G126" s="2">
        <v>98.61</v>
      </c>
      <c r="J126" s="12">
        <v>43280.0</v>
      </c>
      <c r="K126" s="2">
        <v>98.61</v>
      </c>
      <c r="L126" s="9">
        <f t="shared" si="1"/>
        <v>-0.0002027986217</v>
      </c>
      <c r="M126" s="9">
        <v>2.578253214037189E-4</v>
      </c>
      <c r="O126" s="12">
        <v>43280.0</v>
      </c>
      <c r="P126" s="9">
        <v>-2.027986216643851E-4</v>
      </c>
      <c r="Q126" s="9">
        <v>2.578253214037189E-4</v>
      </c>
    </row>
    <row r="127" ht="15.75" customHeight="1">
      <c r="A127" s="12">
        <v>43283.0</v>
      </c>
      <c r="B127" s="2">
        <v>271.86</v>
      </c>
      <c r="C127" s="3">
        <v>43138.0</v>
      </c>
      <c r="D127" s="4" t="str">
        <f t="array" ref="D127">XLOOKUP(Hoja5!A127,Agregado!B127:B1635,Agregado!H127:H1635)</f>
        <v>#N/A</v>
      </c>
      <c r="G127" s="2">
        <v>100.01</v>
      </c>
      <c r="J127" s="12">
        <v>43283.0</v>
      </c>
      <c r="K127" s="2">
        <v>100.01</v>
      </c>
      <c r="L127" s="9">
        <f t="shared" si="1"/>
        <v>0.01409750464</v>
      </c>
      <c r="M127" s="9">
        <v>-0.005996044951109957</v>
      </c>
      <c r="O127" s="12">
        <v>43283.0</v>
      </c>
      <c r="P127" s="9">
        <v>0.014097504644187039</v>
      </c>
      <c r="Q127" s="9">
        <v>-0.005996044951109957</v>
      </c>
    </row>
    <row r="128" ht="15.75" customHeight="1">
      <c r="A128" s="12">
        <v>43284.0</v>
      </c>
      <c r="B128" s="2">
        <v>270.9</v>
      </c>
      <c r="C128" s="3">
        <v>43166.0</v>
      </c>
      <c r="D128" s="4" t="str">
        <f t="array" ref="D128">XLOOKUP(Hoja5!A128,Agregado!B128:B1636,Agregado!H128:H1636)</f>
        <v>#N/A</v>
      </c>
      <c r="G128" s="2">
        <v>99.05</v>
      </c>
      <c r="J128" s="12">
        <v>43284.0</v>
      </c>
      <c r="K128" s="2">
        <v>99.05</v>
      </c>
      <c r="L128" s="9">
        <f t="shared" si="1"/>
        <v>-0.009645407844</v>
      </c>
      <c r="M128" s="9">
        <v>9.867758693890539E-4</v>
      </c>
      <c r="O128" s="12">
        <v>43284.0</v>
      </c>
      <c r="P128" s="9">
        <v>-0.00964540784386478</v>
      </c>
      <c r="Q128" s="9">
        <v>9.867758693890539E-4</v>
      </c>
    </row>
    <row r="129" ht="15.75" customHeight="1">
      <c r="A129" s="12">
        <v>43286.0</v>
      </c>
      <c r="B129" s="2">
        <v>273.11</v>
      </c>
      <c r="C129" s="3">
        <v>43227.0</v>
      </c>
      <c r="D129" s="4" t="str">
        <f t="array" ref="D129">XLOOKUP(Hoja5!A129,Agregado!B129:B1637,Agregado!H129:H1637)</f>
        <v>#N/A</v>
      </c>
      <c r="G129" s="2">
        <v>99.76</v>
      </c>
      <c r="J129" s="12">
        <v>43286.0</v>
      </c>
      <c r="K129" s="2">
        <v>99.76</v>
      </c>
      <c r="L129" s="9">
        <f t="shared" si="1"/>
        <v>0.007142528227</v>
      </c>
      <c r="M129" s="9">
        <v>0.0036881498997110443</v>
      </c>
      <c r="O129" s="12">
        <v>43286.0</v>
      </c>
      <c r="P129" s="9">
        <v>0.007142528227221245</v>
      </c>
      <c r="Q129" s="9">
        <v>0.0036881498997110443</v>
      </c>
    </row>
    <row r="130" ht="15.75" customHeight="1">
      <c r="A130" s="12">
        <v>43287.0</v>
      </c>
      <c r="B130" s="2">
        <v>275.42</v>
      </c>
      <c r="C130" s="3">
        <v>43258.0</v>
      </c>
      <c r="D130" s="4" t="str">
        <f t="array" ref="D130">XLOOKUP(Hoja5!A130,Agregado!B130:B1638,Agregado!H130:H1638)</f>
        <v>#N/A</v>
      </c>
      <c r="G130" s="2">
        <v>101.16</v>
      </c>
      <c r="J130" s="12">
        <v>43287.0</v>
      </c>
      <c r="K130" s="2">
        <v>101.16</v>
      </c>
      <c r="L130" s="9">
        <f t="shared" si="1"/>
        <v>0.01393612043</v>
      </c>
      <c r="M130" s="9">
        <v>-0.003859590214742546</v>
      </c>
      <c r="O130" s="12">
        <v>43287.0</v>
      </c>
      <c r="P130" s="9">
        <v>0.013936120429983366</v>
      </c>
      <c r="Q130" s="9">
        <v>-0.003859590214742546</v>
      </c>
    </row>
    <row r="131" ht="15.75" customHeight="1">
      <c r="A131" s="12">
        <v>43290.0</v>
      </c>
      <c r="B131" s="2">
        <v>277.9</v>
      </c>
      <c r="C131" s="3">
        <v>43350.0</v>
      </c>
      <c r="D131" s="4">
        <f t="array" ref="D131">XLOOKUP(Hoja5!A131,Agregado!B131:B1639,Agregado!H131:H1639)</f>
        <v>-0.003415707515</v>
      </c>
      <c r="G131" s="2">
        <v>101.85</v>
      </c>
      <c r="J131" s="12">
        <v>43290.0</v>
      </c>
      <c r="K131" s="2">
        <v>101.85</v>
      </c>
      <c r="L131" s="9">
        <f t="shared" si="1"/>
        <v>0.006797720871</v>
      </c>
      <c r="M131" s="9">
        <v>-0.001015622342046586</v>
      </c>
      <c r="O131" s="12">
        <v>43290.0</v>
      </c>
      <c r="P131" s="9">
        <v>0.0067977208710504325</v>
      </c>
      <c r="Q131" s="9">
        <v>-0.001015622342046586</v>
      </c>
    </row>
    <row r="132" ht="15.75" customHeight="1">
      <c r="A132" s="12">
        <v>43291.0</v>
      </c>
      <c r="B132" s="2">
        <v>278.9</v>
      </c>
      <c r="C132" s="3">
        <v>43380.0</v>
      </c>
      <c r="D132" s="4" t="str">
        <f t="array" ref="D132">XLOOKUP(Hoja5!A132,Agregado!B132:B1640,Agregado!H132:H1640)</f>
        <v>#N/A</v>
      </c>
      <c r="G132" s="2">
        <v>102.12</v>
      </c>
      <c r="J132" s="12">
        <v>43291.0</v>
      </c>
      <c r="K132" s="2">
        <v>102.12</v>
      </c>
      <c r="L132" s="9">
        <f t="shared" si="1"/>
        <v>0.0026474497</v>
      </c>
      <c r="M132" s="9">
        <v>0.0038329839570458496</v>
      </c>
      <c r="O132" s="12">
        <v>43291.0</v>
      </c>
      <c r="P132" s="9">
        <v>0.002647449700468243</v>
      </c>
      <c r="Q132" s="9">
        <v>0.0038329839570458496</v>
      </c>
    </row>
    <row r="133" ht="15.75" customHeight="1">
      <c r="A133" s="12">
        <v>43292.0</v>
      </c>
      <c r="B133" s="2">
        <v>276.86</v>
      </c>
      <c r="C133" s="3">
        <v>43411.0</v>
      </c>
      <c r="D133" s="4">
        <f t="array" ref="D133">XLOOKUP(Hoja5!A133,Agregado!B133:B1641,Agregado!H133:H1641)</f>
        <v>0.003530973513</v>
      </c>
      <c r="G133" s="2">
        <v>101.98</v>
      </c>
      <c r="J133" s="12">
        <v>43292.0</v>
      </c>
      <c r="K133" s="2">
        <v>101.98</v>
      </c>
      <c r="L133" s="9">
        <f t="shared" si="1"/>
        <v>-0.001371876746</v>
      </c>
      <c r="M133" s="9">
        <v>-0.0050094612117022016</v>
      </c>
      <c r="O133" s="12">
        <v>43292.0</v>
      </c>
      <c r="P133" s="9">
        <v>-0.0013718767462734384</v>
      </c>
      <c r="Q133" s="9">
        <v>-0.0050094612117022016</v>
      </c>
    </row>
    <row r="134" ht="15.75" customHeight="1">
      <c r="A134" s="12">
        <v>43293.0</v>
      </c>
      <c r="B134" s="2">
        <v>279.37</v>
      </c>
      <c r="C134" s="3">
        <v>43441.0</v>
      </c>
      <c r="D134" s="4">
        <f t="array" ref="D134">XLOOKUP(Hoja5!A134,Agregado!B134:B1642,Agregado!H134:H1642)</f>
        <v>-0.00952024167</v>
      </c>
      <c r="G134" s="2">
        <v>104.19</v>
      </c>
      <c r="J134" s="12">
        <v>43293.0</v>
      </c>
      <c r="K134" s="2">
        <v>104.19</v>
      </c>
      <c r="L134" s="9">
        <f t="shared" si="1"/>
        <v>0.0214394398</v>
      </c>
      <c r="M134" s="9">
        <v>0.008824084681944403</v>
      </c>
      <c r="O134" s="12">
        <v>43293.0</v>
      </c>
      <c r="P134" s="9">
        <v>0.02143943979708252</v>
      </c>
      <c r="Q134" s="9">
        <v>0.008824084681944403</v>
      </c>
    </row>
    <row r="135" ht="15.75" customHeight="1">
      <c r="A135" s="12">
        <v>43294.0</v>
      </c>
      <c r="B135" s="2">
        <v>279.59</v>
      </c>
      <c r="C135" s="3" t="s">
        <v>75</v>
      </c>
      <c r="D135" s="4" t="str">
        <f t="array" ref="D135">XLOOKUP(Hoja5!A135,Agregado!B135:B1643,Agregado!H135:H1643)</f>
        <v>#N/A</v>
      </c>
      <c r="G135" s="2">
        <v>105.43</v>
      </c>
      <c r="J135" s="12">
        <v>43294.0</v>
      </c>
      <c r="K135" s="2">
        <v>105.43</v>
      </c>
      <c r="L135" s="9">
        <f t="shared" si="1"/>
        <v>0.01183107016</v>
      </c>
      <c r="M135" s="9">
        <v>-0.004684121774331465</v>
      </c>
      <c r="O135" s="12">
        <v>43294.0</v>
      </c>
      <c r="P135" s="9">
        <v>0.011831070164765948</v>
      </c>
      <c r="Q135" s="9">
        <v>-0.004684121774331465</v>
      </c>
    </row>
    <row r="136" ht="15.75" customHeight="1">
      <c r="A136" s="12">
        <v>43297.0</v>
      </c>
      <c r="B136" s="2">
        <v>279.34</v>
      </c>
      <c r="C136" s="3" t="s">
        <v>76</v>
      </c>
      <c r="D136" s="4" t="str">
        <f t="array" ref="D136">XLOOKUP(Hoja5!A136,Agregado!B136:B1644,Agregado!H136:H1644)</f>
        <v>#N/A</v>
      </c>
      <c r="G136" s="2">
        <v>104.91</v>
      </c>
      <c r="J136" s="12">
        <v>43297.0</v>
      </c>
      <c r="K136" s="2">
        <v>104.91</v>
      </c>
      <c r="L136" s="9">
        <f t="shared" si="1"/>
        <v>-0.004944385845</v>
      </c>
      <c r="M136" s="9">
        <v>-0.004794390898808457</v>
      </c>
      <c r="O136" s="12">
        <v>43297.0</v>
      </c>
      <c r="P136" s="9">
        <v>-0.00494438584546419</v>
      </c>
      <c r="Q136" s="9">
        <v>-0.004794390898808457</v>
      </c>
    </row>
    <row r="137" ht="15.75" customHeight="1">
      <c r="A137" s="12">
        <v>43298.0</v>
      </c>
      <c r="B137" s="2">
        <v>280.47</v>
      </c>
      <c r="C137" s="3" t="s">
        <v>77</v>
      </c>
      <c r="D137" s="4" t="str">
        <f t="array" ref="D137">XLOOKUP(Hoja5!A137,Agregado!B137:B1645,Agregado!H137:H1645)</f>
        <v>#N/A</v>
      </c>
      <c r="G137" s="2">
        <v>105.95</v>
      </c>
      <c r="J137" s="12">
        <v>43298.0</v>
      </c>
      <c r="K137" s="2">
        <v>105.95</v>
      </c>
      <c r="L137" s="9">
        <f t="shared" si="1"/>
        <v>0.009864444971</v>
      </c>
      <c r="M137" s="9">
        <v>0.002696737226455284</v>
      </c>
      <c r="O137" s="12">
        <v>43298.0</v>
      </c>
      <c r="P137" s="9">
        <v>0.009864444970914016</v>
      </c>
      <c r="Q137" s="9">
        <v>0.002696737226455284</v>
      </c>
    </row>
    <row r="138" ht="15.75" customHeight="1">
      <c r="A138" s="12">
        <v>43299.0</v>
      </c>
      <c r="B138" s="2">
        <v>281.06</v>
      </c>
      <c r="C138" s="3" t="s">
        <v>78</v>
      </c>
      <c r="D138" s="4" t="str">
        <f t="array" ref="D138">XLOOKUP(Hoja5!A138,Agregado!B138:B1646,Agregado!H138:H1646)</f>
        <v>#N/A</v>
      </c>
      <c r="G138" s="2">
        <v>105.12</v>
      </c>
      <c r="J138" s="12">
        <v>43299.0</v>
      </c>
      <c r="K138" s="2">
        <v>105.12</v>
      </c>
      <c r="L138" s="9">
        <f t="shared" si="1"/>
        <v>-0.007864729978</v>
      </c>
      <c r="M138" s="9">
        <v>5.4208059450957754E-5</v>
      </c>
      <c r="O138" s="12">
        <v>43299.0</v>
      </c>
      <c r="P138" s="9">
        <v>-0.007864729978007658</v>
      </c>
      <c r="Q138" s="9">
        <v>5.4208059450957754E-5</v>
      </c>
    </row>
    <row r="139" ht="15.75" customHeight="1">
      <c r="A139" s="12">
        <v>43300.0</v>
      </c>
      <c r="B139" s="2">
        <v>280.0</v>
      </c>
      <c r="C139" s="3" t="s">
        <v>79</v>
      </c>
      <c r="D139" s="4" t="str">
        <f t="array" ref="D139">XLOOKUP(Hoja5!A139,Agregado!B139:B1647,Agregado!H139:H1647)</f>
        <v>#N/A</v>
      </c>
      <c r="G139" s="2">
        <v>104.4</v>
      </c>
      <c r="J139" s="12">
        <v>43300.0</v>
      </c>
      <c r="K139" s="2">
        <v>104.4</v>
      </c>
      <c r="L139" s="9">
        <f t="shared" si="1"/>
        <v>-0.006872879288</v>
      </c>
      <c r="M139" s="9">
        <v>-0.0010972714390915068</v>
      </c>
      <c r="O139" s="12">
        <v>43300.0</v>
      </c>
      <c r="P139" s="9">
        <v>-0.006872879287762064</v>
      </c>
      <c r="Q139" s="9">
        <v>-0.0010972714390915068</v>
      </c>
    </row>
    <row r="140" ht="15.75" customHeight="1">
      <c r="A140" s="12">
        <v>43301.0</v>
      </c>
      <c r="B140" s="2">
        <v>279.68</v>
      </c>
      <c r="C140" s="3" t="s">
        <v>80</v>
      </c>
      <c r="D140" s="4" t="str">
        <f t="array" ref="D140">XLOOKUP(Hoja5!A140,Agregado!B140:B1648,Agregado!H140:H1648)</f>
        <v>#N/A</v>
      </c>
      <c r="G140" s="2">
        <v>106.27</v>
      </c>
      <c r="J140" s="12">
        <v>43301.0</v>
      </c>
      <c r="K140" s="2">
        <v>106.27</v>
      </c>
      <c r="L140" s="9">
        <f t="shared" si="1"/>
        <v>0.01775334994</v>
      </c>
      <c r="M140" s="9">
        <v>8.964645140631604E-4</v>
      </c>
      <c r="O140" s="12">
        <v>43301.0</v>
      </c>
      <c r="P140" s="9">
        <v>0.017753349936065272</v>
      </c>
      <c r="Q140" s="9">
        <v>8.964645140631604E-4</v>
      </c>
    </row>
    <row r="141" ht="15.75" customHeight="1">
      <c r="A141" s="12">
        <v>43304.0</v>
      </c>
      <c r="B141" s="2">
        <v>280.2</v>
      </c>
      <c r="C141" s="3" t="s">
        <v>81</v>
      </c>
      <c r="D141" s="4" t="str">
        <f t="array" ref="D141">XLOOKUP(Hoja5!A141,Agregado!B141:B1649,Agregado!H141:H1649)</f>
        <v>#N/A</v>
      </c>
      <c r="G141" s="2">
        <v>107.97</v>
      </c>
      <c r="J141" s="12">
        <v>43304.0</v>
      </c>
      <c r="K141" s="2">
        <v>107.97</v>
      </c>
      <c r="L141" s="9">
        <f t="shared" si="1"/>
        <v>0.01587038537</v>
      </c>
      <c r="M141" s="9">
        <v>-0.005930638117368633</v>
      </c>
      <c r="O141" s="12">
        <v>43304.0</v>
      </c>
      <c r="P141" s="9">
        <v>0.015870385374445267</v>
      </c>
      <c r="Q141" s="9">
        <v>-0.005930638117368633</v>
      </c>
    </row>
    <row r="142" ht="15.75" customHeight="1">
      <c r="A142" s="12">
        <v>43305.0</v>
      </c>
      <c r="B142" s="2">
        <v>281.61</v>
      </c>
      <c r="C142" s="3" t="s">
        <v>82</v>
      </c>
      <c r="D142" s="4" t="str">
        <f t="array" ref="D142">XLOOKUP(Hoja5!A142,Agregado!B142:B1650,Agregado!H142:H1650)</f>
        <v>#N/A</v>
      </c>
      <c r="G142" s="2">
        <v>107.66</v>
      </c>
      <c r="J142" s="12">
        <v>43305.0</v>
      </c>
      <c r="K142" s="2">
        <v>107.66</v>
      </c>
      <c r="L142" s="9">
        <f t="shared" si="1"/>
        <v>-0.002875297626</v>
      </c>
      <c r="M142" s="9">
        <v>0.003457074726294125</v>
      </c>
      <c r="O142" s="12">
        <v>43305.0</v>
      </c>
      <c r="P142" s="9">
        <v>-0.0028752976262378447</v>
      </c>
      <c r="Q142" s="9">
        <v>0.003457074726294125</v>
      </c>
    </row>
    <row r="143" ht="15.75" customHeight="1">
      <c r="A143" s="12">
        <v>43306.0</v>
      </c>
      <c r="B143" s="2">
        <v>284.01</v>
      </c>
      <c r="C143" s="3" t="s">
        <v>83</v>
      </c>
      <c r="D143" s="4" t="str">
        <f t="array" ref="D143">XLOOKUP(Hoja5!A143,Agregado!B143:B1651,Agregado!H143:H1651)</f>
        <v>#N/A</v>
      </c>
      <c r="G143" s="2">
        <v>110.83</v>
      </c>
      <c r="J143" s="12">
        <v>43306.0</v>
      </c>
      <c r="K143" s="2">
        <v>110.83</v>
      </c>
      <c r="L143" s="9">
        <f t="shared" si="1"/>
        <v>0.02901938265</v>
      </c>
      <c r="M143" s="9">
        <v>0.00870058495423821</v>
      </c>
      <c r="O143" s="12">
        <v>43306.0</v>
      </c>
      <c r="P143" s="9">
        <v>0.029019382654750535</v>
      </c>
      <c r="Q143" s="9">
        <v>0.00870058495423821</v>
      </c>
    </row>
    <row r="144" ht="15.75" customHeight="1">
      <c r="A144" s="12">
        <v>43307.0</v>
      </c>
      <c r="B144" s="2">
        <v>283.34</v>
      </c>
      <c r="C144" s="3" t="s">
        <v>84</v>
      </c>
      <c r="D144" s="4" t="str">
        <f t="array" ref="D144">XLOOKUP(Hoja5!A144,Agregado!B144:B1652,Agregado!H144:H1652)</f>
        <v>#N/A</v>
      </c>
      <c r="G144" s="2">
        <v>109.62</v>
      </c>
      <c r="J144" s="12">
        <v>43307.0</v>
      </c>
      <c r="K144" s="2">
        <v>109.62</v>
      </c>
      <c r="L144" s="9">
        <f t="shared" si="1"/>
        <v>-0.01097765617</v>
      </c>
      <c r="M144" s="9">
        <v>0.003545466700692416</v>
      </c>
      <c r="O144" s="12">
        <v>43307.0</v>
      </c>
      <c r="P144" s="9">
        <v>-0.010977656169591241</v>
      </c>
      <c r="Q144" s="9">
        <v>0.003545466700692416</v>
      </c>
    </row>
    <row r="145" ht="15.75" customHeight="1">
      <c r="A145" s="12">
        <v>43308.0</v>
      </c>
      <c r="B145" s="2">
        <v>281.42</v>
      </c>
      <c r="C145" s="3" t="s">
        <v>85</v>
      </c>
      <c r="D145" s="4" t="str">
        <f t="array" ref="D145">XLOOKUP(Hoja5!A145,Agregado!B145:B1653,Agregado!H145:H1653)</f>
        <v>#N/A</v>
      </c>
      <c r="G145" s="2">
        <v>107.68</v>
      </c>
      <c r="J145" s="12">
        <v>43308.0</v>
      </c>
      <c r="K145" s="2">
        <v>107.68</v>
      </c>
      <c r="L145" s="9">
        <f t="shared" si="1"/>
        <v>-0.01785597372</v>
      </c>
      <c r="M145" s="9">
        <v>-0.002100178721371453</v>
      </c>
      <c r="O145" s="12">
        <v>43308.0</v>
      </c>
      <c r="P145" s="9">
        <v>-0.0178559737215527</v>
      </c>
      <c r="Q145" s="9">
        <v>-0.002100178721371453</v>
      </c>
    </row>
    <row r="146" ht="15.75" customHeight="1">
      <c r="A146" s="12">
        <v>43311.0</v>
      </c>
      <c r="B146" s="2">
        <v>279.95</v>
      </c>
      <c r="C146" s="3" t="s">
        <v>86</v>
      </c>
      <c r="D146" s="4" t="str">
        <f t="array" ref="D146">XLOOKUP(Hoja5!A146,Agregado!B146:B1654,Agregado!H146:H1654)</f>
        <v>#N/A</v>
      </c>
      <c r="G146" s="2">
        <v>105.37</v>
      </c>
      <c r="J146" s="12">
        <v>43311.0</v>
      </c>
      <c r="K146" s="2">
        <v>105.37</v>
      </c>
      <c r="L146" s="9">
        <f t="shared" si="1"/>
        <v>-0.02168590028</v>
      </c>
      <c r="M146" s="9">
        <v>0.0030794682839458782</v>
      </c>
      <c r="O146" s="12">
        <v>43311.0</v>
      </c>
      <c r="P146" s="9">
        <v>-0.021685900284981477</v>
      </c>
      <c r="Q146" s="9">
        <v>0.0030794682839458782</v>
      </c>
    </row>
    <row r="147" ht="15.75" customHeight="1">
      <c r="A147" s="12">
        <v>43312.0</v>
      </c>
      <c r="B147" s="2">
        <v>281.33</v>
      </c>
      <c r="C147" s="3" t="s">
        <v>87</v>
      </c>
      <c r="D147" s="4" t="str">
        <f t="array" ref="D147">XLOOKUP(Hoja5!A147,Agregado!B147:B1655,Agregado!H147:H1655)</f>
        <v>#N/A</v>
      </c>
      <c r="G147" s="2">
        <v>106.08</v>
      </c>
      <c r="J147" s="12">
        <v>43312.0</v>
      </c>
      <c r="K147" s="2">
        <v>106.08</v>
      </c>
      <c r="L147" s="9">
        <f t="shared" si="1"/>
        <v>0.006715560826</v>
      </c>
      <c r="M147" s="9">
        <v>0.002353458931072884</v>
      </c>
      <c r="O147" s="12">
        <v>43312.0</v>
      </c>
      <c r="P147" s="9">
        <v>0.006715560826116012</v>
      </c>
      <c r="Q147" s="9">
        <v>0.002353458931072884</v>
      </c>
    </row>
    <row r="148" ht="15.75" customHeight="1">
      <c r="A148" s="12">
        <v>43313.0</v>
      </c>
      <c r="B148" s="2">
        <v>280.86</v>
      </c>
      <c r="C148" s="3">
        <v>43108.0</v>
      </c>
      <c r="D148" s="4" t="str">
        <f t="array" ref="D148">XLOOKUP(Hoja5!A148,Agregado!B148:B1656,Agregado!H148:H1656)</f>
        <v>#N/A</v>
      </c>
      <c r="G148" s="2">
        <v>106.28</v>
      </c>
      <c r="J148" s="12">
        <v>43313.0</v>
      </c>
      <c r="K148" s="2">
        <v>106.28</v>
      </c>
      <c r="L148" s="9">
        <f t="shared" si="1"/>
        <v>0.001883594454</v>
      </c>
      <c r="M148" s="9">
        <v>0.006539054890065177</v>
      </c>
      <c r="O148" s="12">
        <v>43313.0</v>
      </c>
      <c r="P148" s="9">
        <v>0.0018835944540603715</v>
      </c>
      <c r="Q148" s="9">
        <v>0.006539054890065177</v>
      </c>
    </row>
    <row r="149" ht="15.75" customHeight="1">
      <c r="A149" s="12">
        <v>43314.0</v>
      </c>
      <c r="B149" s="2">
        <v>282.39</v>
      </c>
      <c r="C149" s="3">
        <v>43139.0</v>
      </c>
      <c r="D149" s="4" t="str">
        <f t="array" ref="D149">XLOOKUP(Hoja5!A149,Agregado!B149:B1657,Agregado!H149:H1657)</f>
        <v>#N/A</v>
      </c>
      <c r="G149" s="2">
        <v>107.57</v>
      </c>
      <c r="J149" s="12">
        <v>43314.0</v>
      </c>
      <c r="K149" s="2">
        <v>107.57</v>
      </c>
      <c r="L149" s="9">
        <f t="shared" si="1"/>
        <v>0.01206467755</v>
      </c>
      <c r="M149" s="9">
        <v>-0.009935555281454442</v>
      </c>
      <c r="O149" s="12">
        <v>43314.0</v>
      </c>
      <c r="P149" s="9">
        <v>0.012064677552301235</v>
      </c>
      <c r="Q149" s="9">
        <v>-0.009935555281454442</v>
      </c>
    </row>
    <row r="150" ht="15.75" customHeight="1">
      <c r="A150" s="12">
        <v>43315.0</v>
      </c>
      <c r="B150" s="2">
        <v>283.6</v>
      </c>
      <c r="C150" s="3">
        <v>43167.0</v>
      </c>
      <c r="D150" s="4" t="str">
        <f t="array" ref="D150">XLOOKUP(Hoja5!A150,Agregado!B150:B1658,Agregado!H150:H1658)</f>
        <v>#N/A</v>
      </c>
      <c r="G150" s="2">
        <v>108.04</v>
      </c>
      <c r="J150" s="12">
        <v>43315.0</v>
      </c>
      <c r="K150" s="2">
        <v>108.04</v>
      </c>
      <c r="L150" s="9">
        <f t="shared" si="1"/>
        <v>0.004359730481</v>
      </c>
      <c r="M150" s="9">
        <v>-0.011552843562439756</v>
      </c>
      <c r="O150" s="12">
        <v>43315.0</v>
      </c>
      <c r="P150" s="9">
        <v>0.0043597304805008735</v>
      </c>
      <c r="Q150" s="9">
        <v>-0.011552843562439756</v>
      </c>
    </row>
    <row r="151" ht="15.75" customHeight="1">
      <c r="A151" s="12">
        <v>43318.0</v>
      </c>
      <c r="B151" s="2">
        <v>284.64</v>
      </c>
      <c r="C151" s="3">
        <v>43259.0</v>
      </c>
      <c r="D151" s="4" t="str">
        <f t="array" ref="D151">XLOOKUP(Hoja5!A151,Agregado!B151:B1659,Agregado!H151:H1659)</f>
        <v>#N/A</v>
      </c>
      <c r="G151" s="2">
        <v>108.13</v>
      </c>
      <c r="J151" s="12">
        <v>43318.0</v>
      </c>
      <c r="K151" s="2">
        <v>108.13</v>
      </c>
      <c r="L151" s="9">
        <f t="shared" si="1"/>
        <v>0.000832678033</v>
      </c>
      <c r="M151" s="9">
        <v>-0.0011952834314569853</v>
      </c>
      <c r="O151" s="12">
        <v>43318.0</v>
      </c>
      <c r="P151" s="9">
        <v>8.326780330307722E-4</v>
      </c>
      <c r="Q151" s="9">
        <v>-0.0011952834314569853</v>
      </c>
    </row>
    <row r="152" ht="15.75" customHeight="1">
      <c r="A152" s="12">
        <v>43319.0</v>
      </c>
      <c r="B152" s="2">
        <v>285.58</v>
      </c>
      <c r="C152" s="3">
        <v>43289.0</v>
      </c>
      <c r="D152" s="4" t="str">
        <f t="array" ref="D152">XLOOKUP(Hoja5!A152,Agregado!B152:B1660,Agregado!H152:H1660)</f>
        <v>#N/A</v>
      </c>
      <c r="G152" s="2">
        <v>108.88</v>
      </c>
      <c r="J152" s="12">
        <v>43319.0</v>
      </c>
      <c r="K152" s="2">
        <v>108.88</v>
      </c>
      <c r="L152" s="9">
        <f t="shared" si="1"/>
        <v>0.006912151386</v>
      </c>
      <c r="M152" s="9">
        <v>-2.3207716368439166E-4</v>
      </c>
      <c r="O152" s="12">
        <v>43319.0</v>
      </c>
      <c r="P152" s="9">
        <v>0.006912151385764836</v>
      </c>
      <c r="Q152" s="9">
        <v>-2.3207716368439166E-4</v>
      </c>
    </row>
    <row r="153" ht="15.75" customHeight="1">
      <c r="A153" s="12">
        <v>43320.0</v>
      </c>
      <c r="B153" s="2">
        <v>285.46</v>
      </c>
      <c r="C153" s="3">
        <v>43320.0</v>
      </c>
      <c r="D153" s="4">
        <f t="array" ref="D153">XLOOKUP(Hoja5!A153,Agregado!B153:B1661,Agregado!H153:H1661)</f>
        <v>0.004452570768</v>
      </c>
      <c r="G153" s="2">
        <v>109.49</v>
      </c>
      <c r="J153" s="12">
        <v>43320.0</v>
      </c>
      <c r="K153" s="2">
        <v>109.49</v>
      </c>
      <c r="L153" s="9">
        <f t="shared" si="1"/>
        <v>0.005586862542</v>
      </c>
      <c r="M153" s="9">
        <v>0.0044525707675032175</v>
      </c>
      <c r="O153" s="12">
        <v>43320.0</v>
      </c>
      <c r="P153" s="9">
        <v>0.005586862542122853</v>
      </c>
      <c r="Q153" s="9">
        <v>0.0044525707675032175</v>
      </c>
    </row>
    <row r="154" ht="15.75" customHeight="1">
      <c r="A154" s="12">
        <v>43321.0</v>
      </c>
      <c r="B154" s="2">
        <v>285.07</v>
      </c>
      <c r="C154" s="3">
        <v>43351.0</v>
      </c>
      <c r="D154" s="4" t="str">
        <f t="array" ref="D154">XLOOKUP(Hoja5!A154,Agregado!B154:B1662,Agregado!H154:H1662)</f>
        <v>#N/A</v>
      </c>
      <c r="G154" s="2">
        <v>109.67</v>
      </c>
      <c r="J154" s="12">
        <v>43321.0</v>
      </c>
      <c r="K154" s="2">
        <v>109.67</v>
      </c>
      <c r="L154" s="9">
        <f t="shared" si="1"/>
        <v>0.001642635887</v>
      </c>
      <c r="M154" s="9">
        <v>0.01632077415188456</v>
      </c>
      <c r="O154" s="12">
        <v>43321.0</v>
      </c>
      <c r="P154" s="9">
        <v>0.0016426358867840383</v>
      </c>
      <c r="Q154" s="9">
        <v>0.01632077415188456</v>
      </c>
    </row>
    <row r="155" ht="15.75" customHeight="1">
      <c r="A155" s="12">
        <v>43322.0</v>
      </c>
      <c r="B155" s="2">
        <v>283.16</v>
      </c>
      <c r="C155" s="3">
        <v>43381.0</v>
      </c>
      <c r="D155" s="4">
        <f t="array" ref="D155">XLOOKUP(Hoja5!A155,Agregado!B155:B1663,Agregado!H155:H1663)</f>
        <v>-0.005444327576</v>
      </c>
      <c r="G155" s="2">
        <v>109.0</v>
      </c>
      <c r="J155" s="12">
        <v>43322.0</v>
      </c>
      <c r="K155" s="2">
        <v>109.0</v>
      </c>
      <c r="L155" s="9">
        <f t="shared" si="1"/>
        <v>-0.006127974543</v>
      </c>
      <c r="M155" s="9">
        <v>0.003962920515193865</v>
      </c>
      <c r="O155" s="12">
        <v>43322.0</v>
      </c>
      <c r="P155" s="9">
        <v>-0.00612797454297381</v>
      </c>
      <c r="Q155" s="9">
        <v>0.003962920515193865</v>
      </c>
    </row>
    <row r="156" ht="15.75" customHeight="1">
      <c r="A156" s="12">
        <v>43325.0</v>
      </c>
      <c r="B156" s="2">
        <v>282.1</v>
      </c>
      <c r="C156" s="3" t="s">
        <v>88</v>
      </c>
      <c r="D156" s="4" t="str">
        <f t="array" ref="D156">XLOOKUP(Hoja5!A156,Agregado!B156:B1664,Agregado!H156:H1664)</f>
        <v>#N/A</v>
      </c>
      <c r="G156" s="2">
        <v>108.21</v>
      </c>
      <c r="J156" s="12">
        <v>43325.0</v>
      </c>
      <c r="K156" s="2">
        <v>108.21</v>
      </c>
      <c r="L156" s="9">
        <f t="shared" si="1"/>
        <v>-0.007274098646</v>
      </c>
      <c r="M156" s="9">
        <v>-0.003772805499586096</v>
      </c>
      <c r="O156" s="12">
        <v>43325.0</v>
      </c>
      <c r="P156" s="9">
        <v>-0.007274098645586476</v>
      </c>
      <c r="Q156" s="9">
        <v>-0.003772805499586096</v>
      </c>
    </row>
    <row r="157" ht="15.75" customHeight="1">
      <c r="A157" s="12">
        <v>43326.0</v>
      </c>
      <c r="B157" s="2">
        <v>283.9</v>
      </c>
      <c r="C157" s="3" t="s">
        <v>89</v>
      </c>
      <c r="D157" s="4" t="str">
        <f t="array" ref="D157">XLOOKUP(Hoja5!A157,Agregado!B157:B1665,Agregado!H157:H1665)</f>
        <v>#N/A</v>
      </c>
      <c r="G157" s="2">
        <v>109.56</v>
      </c>
      <c r="J157" s="12">
        <v>43326.0</v>
      </c>
      <c r="K157" s="2">
        <v>109.56</v>
      </c>
      <c r="L157" s="9">
        <f t="shared" si="1"/>
        <v>0.01239856081</v>
      </c>
      <c r="M157" s="9">
        <v>-0.0029577694216426156</v>
      </c>
      <c r="O157" s="12">
        <v>43326.0</v>
      </c>
      <c r="P157" s="9">
        <v>0.012398560811320111</v>
      </c>
      <c r="Q157" s="9">
        <v>-0.0029577694216426156</v>
      </c>
    </row>
    <row r="158" ht="15.75" customHeight="1">
      <c r="A158" s="12">
        <v>43327.0</v>
      </c>
      <c r="B158" s="2">
        <v>281.78</v>
      </c>
      <c r="C158" s="3" t="s">
        <v>90</v>
      </c>
      <c r="D158" s="4" t="str">
        <f t="array" ref="D158">XLOOKUP(Hoja5!A158,Agregado!B158:B1666,Agregado!H158:H1666)</f>
        <v>#N/A</v>
      </c>
      <c r="G158" s="2">
        <v>107.66</v>
      </c>
      <c r="J158" s="12">
        <v>43327.0</v>
      </c>
      <c r="K158" s="2">
        <v>107.66</v>
      </c>
      <c r="L158" s="9">
        <f t="shared" si="1"/>
        <v>-0.01749423126</v>
      </c>
      <c r="M158" s="9">
        <v>-2.743732199553165E-4</v>
      </c>
      <c r="O158" s="12">
        <v>43327.0</v>
      </c>
      <c r="P158" s="9">
        <v>-0.017494231262066243</v>
      </c>
      <c r="Q158" s="9">
        <v>-2.743732199553165E-4</v>
      </c>
    </row>
    <row r="159" ht="15.75" customHeight="1">
      <c r="A159" s="12">
        <v>43328.0</v>
      </c>
      <c r="B159" s="2">
        <v>284.06</v>
      </c>
      <c r="C159" s="3" t="s">
        <v>91</v>
      </c>
      <c r="D159" s="4" t="str">
        <f t="array" ref="D159">XLOOKUP(Hoja5!A159,Agregado!B159:B1667,Agregado!H159:H1667)</f>
        <v>#N/A</v>
      </c>
      <c r="G159" s="2">
        <v>107.64</v>
      </c>
      <c r="J159" s="12">
        <v>43328.0</v>
      </c>
      <c r="K159" s="2">
        <v>107.64</v>
      </c>
      <c r="L159" s="9">
        <f t="shared" si="1"/>
        <v>-0.0001857872741</v>
      </c>
      <c r="M159" s="9">
        <v>8.530915953390437E-4</v>
      </c>
      <c r="O159" s="12">
        <v>43328.0</v>
      </c>
      <c r="P159" s="9">
        <v>-1.8578727410612568E-4</v>
      </c>
      <c r="Q159" s="9">
        <v>8.530915953390437E-4</v>
      </c>
    </row>
    <row r="160" ht="15.75" customHeight="1">
      <c r="A160" s="12">
        <v>43329.0</v>
      </c>
      <c r="B160" s="2">
        <v>285.06</v>
      </c>
      <c r="C160" s="3" t="s">
        <v>92</v>
      </c>
      <c r="D160" s="4" t="str">
        <f t="array" ref="D160">XLOOKUP(Hoja5!A160,Agregado!B160:B1668,Agregado!H160:H1668)</f>
        <v>#N/A</v>
      </c>
      <c r="G160" s="2">
        <v>107.58</v>
      </c>
      <c r="J160" s="12">
        <v>43329.0</v>
      </c>
      <c r="K160" s="2">
        <v>107.58</v>
      </c>
      <c r="L160" s="9">
        <f t="shared" si="1"/>
        <v>-0.0005575690136</v>
      </c>
      <c r="M160" s="9">
        <v>0.0064120965024070135</v>
      </c>
      <c r="O160" s="12">
        <v>43329.0</v>
      </c>
      <c r="P160" s="9">
        <v>-5.575690136085862E-4</v>
      </c>
      <c r="Q160" s="9">
        <v>0.0064120965024070135</v>
      </c>
    </row>
    <row r="161" ht="15.75" customHeight="1">
      <c r="A161" s="12">
        <v>43332.0</v>
      </c>
      <c r="B161" s="2">
        <v>285.67</v>
      </c>
      <c r="C161" s="3" t="s">
        <v>93</v>
      </c>
      <c r="D161" s="4" t="str">
        <f t="array" ref="D161">XLOOKUP(Hoja5!A161,Agregado!B161:B1669,Agregado!H161:H1669)</f>
        <v>#N/A</v>
      </c>
      <c r="G161" s="2">
        <v>106.87</v>
      </c>
      <c r="J161" s="12">
        <v>43332.0</v>
      </c>
      <c r="K161" s="2">
        <v>106.87</v>
      </c>
      <c r="L161" s="9">
        <f t="shared" si="1"/>
        <v>-0.006621614308</v>
      </c>
      <c r="M161" s="9">
        <v>-0.0038947514577879414</v>
      </c>
      <c r="O161" s="12">
        <v>43332.0</v>
      </c>
      <c r="P161" s="9">
        <v>-0.006621614308291055</v>
      </c>
      <c r="Q161" s="9">
        <v>-0.0038947514577879414</v>
      </c>
    </row>
    <row r="162" ht="15.75" customHeight="1">
      <c r="A162" s="12">
        <v>43333.0</v>
      </c>
      <c r="B162" s="2">
        <v>286.34</v>
      </c>
      <c r="C162" s="3" t="s">
        <v>94</v>
      </c>
      <c r="D162" s="4" t="str">
        <f t="array" ref="D162">XLOOKUP(Hoja5!A162,Agregado!B162:B1670,Agregado!H162:H1670)</f>
        <v>#N/A</v>
      </c>
      <c r="G162" s="2">
        <v>105.98</v>
      </c>
      <c r="J162" s="12">
        <v>43333.0</v>
      </c>
      <c r="K162" s="2">
        <v>105.98</v>
      </c>
      <c r="L162" s="9">
        <f t="shared" si="1"/>
        <v>-0.008362745472</v>
      </c>
      <c r="M162" s="9">
        <v>0.002750526328357773</v>
      </c>
      <c r="O162" s="12">
        <v>43333.0</v>
      </c>
      <c r="P162" s="9">
        <v>-0.008362745472189338</v>
      </c>
      <c r="Q162" s="9">
        <v>0.002750526328357773</v>
      </c>
    </row>
    <row r="163" ht="15.75" customHeight="1">
      <c r="A163" s="12">
        <v>43334.0</v>
      </c>
      <c r="B163" s="2">
        <v>286.17</v>
      </c>
      <c r="C163" s="3" t="s">
        <v>95</v>
      </c>
      <c r="D163" s="4" t="str">
        <f t="array" ref="D163">XLOOKUP(Hoja5!A163,Agregado!B163:B1671,Agregado!H163:H1671)</f>
        <v>#N/A</v>
      </c>
      <c r="G163" s="2">
        <v>107.06</v>
      </c>
      <c r="J163" s="12">
        <v>43334.0</v>
      </c>
      <c r="K163" s="2">
        <v>107.06</v>
      </c>
      <c r="L163" s="9">
        <f t="shared" si="1"/>
        <v>0.0101390279</v>
      </c>
      <c r="M163" s="9">
        <v>0.0016180579140198438</v>
      </c>
      <c r="O163" s="12">
        <v>43334.0</v>
      </c>
      <c r="P163" s="9">
        <v>0.010139027900619242</v>
      </c>
      <c r="Q163" s="9">
        <v>0.0016180579140198438</v>
      </c>
    </row>
    <row r="164" ht="15.75" customHeight="1">
      <c r="A164" s="12">
        <v>43335.0</v>
      </c>
      <c r="B164" s="2">
        <v>285.79</v>
      </c>
      <c r="C164" s="3" t="s">
        <v>96</v>
      </c>
      <c r="D164" s="4" t="str">
        <f t="array" ref="D164">XLOOKUP(Hoja5!A164,Agregado!B164:B1672,Agregado!H164:H1672)</f>
        <v>#N/A</v>
      </c>
      <c r="G164" s="2">
        <v>107.56</v>
      </c>
      <c r="J164" s="12">
        <v>43335.0</v>
      </c>
      <c r="K164" s="2">
        <v>107.56</v>
      </c>
      <c r="L164" s="9">
        <f t="shared" si="1"/>
        <v>0.004659406435</v>
      </c>
      <c r="M164" s="9">
        <v>-0.004603801891555804</v>
      </c>
      <c r="O164" s="12">
        <v>43335.0</v>
      </c>
      <c r="P164" s="9">
        <v>0.004659406435428802</v>
      </c>
      <c r="Q164" s="9">
        <v>-0.004603801891555804</v>
      </c>
    </row>
    <row r="165" ht="15.75" customHeight="1">
      <c r="A165" s="12">
        <v>43336.0</v>
      </c>
      <c r="B165" s="2">
        <v>287.51</v>
      </c>
      <c r="C165" s="3" t="s">
        <v>97</v>
      </c>
      <c r="D165" s="4" t="str">
        <f t="array" ref="D165">XLOOKUP(Hoja5!A165,Agregado!B165:B1673,Agregado!H165:H1673)</f>
        <v>#N/A</v>
      </c>
      <c r="G165" s="2">
        <v>108.4</v>
      </c>
      <c r="J165" s="12">
        <v>43336.0</v>
      </c>
      <c r="K165" s="2">
        <v>108.4</v>
      </c>
      <c r="L165" s="9">
        <f t="shared" si="1"/>
        <v>0.007779257605</v>
      </c>
      <c r="M165" s="9">
        <v>-2.809388341754945E-4</v>
      </c>
      <c r="O165" s="12">
        <v>43336.0</v>
      </c>
      <c r="P165" s="9">
        <v>0.007779257604881845</v>
      </c>
      <c r="Q165" s="9">
        <v>-2.809388341754945E-4</v>
      </c>
    </row>
    <row r="166" ht="15.75" customHeight="1">
      <c r="A166" s="12">
        <v>43339.0</v>
      </c>
      <c r="B166" s="2">
        <v>289.78</v>
      </c>
      <c r="C166" s="3" t="s">
        <v>98</v>
      </c>
      <c r="D166" s="4" t="str">
        <f t="array" ref="D166">XLOOKUP(Hoja5!A166,Agregado!B166:B1674,Agregado!H166:H1674)</f>
        <v>#N/A</v>
      </c>
      <c r="G166" s="2">
        <v>109.6</v>
      </c>
      <c r="J166" s="12">
        <v>43339.0</v>
      </c>
      <c r="K166" s="2">
        <v>109.6</v>
      </c>
      <c r="L166" s="9">
        <f t="shared" si="1"/>
        <v>0.01100928551</v>
      </c>
      <c r="M166" s="9">
        <v>-0.003139121149922243</v>
      </c>
      <c r="O166" s="12">
        <v>43339.0</v>
      </c>
      <c r="P166" s="9">
        <v>0.011009285508369175</v>
      </c>
      <c r="Q166" s="9">
        <v>-0.003139121149922243</v>
      </c>
    </row>
    <row r="167" ht="15.75" customHeight="1">
      <c r="A167" s="12">
        <v>43340.0</v>
      </c>
      <c r="B167" s="2">
        <v>289.92</v>
      </c>
      <c r="C167" s="3" t="s">
        <v>99</v>
      </c>
      <c r="D167" s="4" t="str">
        <f t="array" ref="D167">XLOOKUP(Hoja5!A167,Agregado!B167:B1675,Agregado!H167:H1675)</f>
        <v>#N/A</v>
      </c>
      <c r="G167" s="2">
        <v>110.26</v>
      </c>
      <c r="J167" s="12">
        <v>43340.0</v>
      </c>
      <c r="K167" s="2">
        <v>110.26</v>
      </c>
      <c r="L167" s="9">
        <f t="shared" si="1"/>
        <v>0.006003838648</v>
      </c>
      <c r="M167" s="9">
        <v>0.007404120512417643</v>
      </c>
      <c r="O167" s="12">
        <v>43340.0</v>
      </c>
      <c r="P167" s="9">
        <v>0.006003838647622501</v>
      </c>
      <c r="Q167" s="9">
        <v>0.007404120512417643</v>
      </c>
    </row>
    <row r="168" ht="15.75" customHeight="1">
      <c r="A168" s="12">
        <v>43341.0</v>
      </c>
      <c r="B168" s="2">
        <v>291.48</v>
      </c>
      <c r="C168" s="3" t="s">
        <v>100</v>
      </c>
      <c r="D168" s="4" t="str">
        <f t="array" ref="D168">XLOOKUP(Hoja5!A168,Agregado!B168:B1676,Agregado!H168:H1676)</f>
        <v>#N/A</v>
      </c>
      <c r="G168" s="2">
        <v>112.02</v>
      </c>
      <c r="J168" s="12">
        <v>43341.0</v>
      </c>
      <c r="K168" s="2">
        <v>112.02</v>
      </c>
      <c r="L168" s="9">
        <f t="shared" si="1"/>
        <v>0.01583621362</v>
      </c>
      <c r="M168" s="9">
        <v>0.00498985656721937</v>
      </c>
      <c r="O168" s="12">
        <v>43341.0</v>
      </c>
      <c r="P168" s="9">
        <v>0.01583621362014871</v>
      </c>
      <c r="Q168" s="9">
        <v>0.00498985656721937</v>
      </c>
    </row>
    <row r="169" ht="15.75" customHeight="1">
      <c r="A169" s="12">
        <v>43342.0</v>
      </c>
      <c r="B169" s="2">
        <v>290.3</v>
      </c>
      <c r="C169" s="3" t="s">
        <v>101</v>
      </c>
      <c r="D169" s="4" t="str">
        <f t="array" ref="D169">XLOOKUP(Hoja5!A169,Agregado!B169:B1677,Agregado!H169:H1677)</f>
        <v>#N/A</v>
      </c>
      <c r="G169" s="2">
        <v>111.95</v>
      </c>
      <c r="J169" s="12">
        <v>43342.0</v>
      </c>
      <c r="K169" s="2">
        <v>111.95</v>
      </c>
      <c r="L169" s="9">
        <f t="shared" si="1"/>
        <v>-0.0006250837369</v>
      </c>
      <c r="M169" s="9">
        <v>0.001428119257259618</v>
      </c>
      <c r="O169" s="12">
        <v>43342.0</v>
      </c>
      <c r="P169" s="9">
        <v>-6.250837369223903E-4</v>
      </c>
      <c r="Q169" s="9">
        <v>0.001428119257259618</v>
      </c>
    </row>
    <row r="170" ht="15.75" customHeight="1">
      <c r="A170" s="12">
        <v>43343.0</v>
      </c>
      <c r="B170" s="2">
        <v>290.31</v>
      </c>
      <c r="C170" s="3" t="s">
        <v>102</v>
      </c>
      <c r="D170" s="4" t="str">
        <f t="array" ref="D170">XLOOKUP(Hoja5!A170,Agregado!B170:B1678,Agregado!H170:H1678)</f>
        <v>#N/A</v>
      </c>
      <c r="G170" s="2">
        <v>112.33</v>
      </c>
      <c r="J170" s="12">
        <v>43343.0</v>
      </c>
      <c r="K170" s="2">
        <v>112.33</v>
      </c>
      <c r="L170" s="9">
        <f t="shared" si="1"/>
        <v>0.003388624609</v>
      </c>
      <c r="M170" s="9">
        <v>-0.0038534085859731173</v>
      </c>
      <c r="O170" s="12">
        <v>43343.0</v>
      </c>
      <c r="P170" s="9">
        <v>0.0033886246087139996</v>
      </c>
      <c r="Q170" s="9">
        <v>-0.0038534085859731173</v>
      </c>
    </row>
    <row r="171" ht="15.75" customHeight="1">
      <c r="A171" s="12">
        <v>43347.0</v>
      </c>
      <c r="B171" s="2">
        <v>289.81</v>
      </c>
      <c r="C171" s="3">
        <v>43199.0</v>
      </c>
      <c r="D171" s="4" t="str">
        <f t="array" ref="D171">XLOOKUP(Hoja5!A171,Agregado!B171:B1679,Agregado!H171:H1679)</f>
        <v>#N/A</v>
      </c>
      <c r="G171" s="2">
        <v>111.71</v>
      </c>
      <c r="J171" s="12">
        <v>43347.0</v>
      </c>
      <c r="K171" s="2">
        <v>111.71</v>
      </c>
      <c r="L171" s="9">
        <f t="shared" si="1"/>
        <v>-0.005534740071</v>
      </c>
      <c r="M171" s="9">
        <v>-0.0030292041751046935</v>
      </c>
      <c r="O171" s="12">
        <v>43347.0</v>
      </c>
      <c r="P171" s="9">
        <v>-0.005534740070720879</v>
      </c>
      <c r="Q171" s="9">
        <v>-0.0030292041751046935</v>
      </c>
    </row>
    <row r="172" ht="15.75" customHeight="1">
      <c r="A172" s="12">
        <v>43348.0</v>
      </c>
      <c r="B172" s="2">
        <v>289.03</v>
      </c>
      <c r="C172" s="3">
        <v>43229.0</v>
      </c>
      <c r="D172" s="4" t="str">
        <f t="array" ref="D172">XLOOKUP(Hoja5!A172,Agregado!B172:B1680,Agregado!H172:H1680)</f>
        <v>#N/A</v>
      </c>
      <c r="G172" s="2">
        <v>108.49</v>
      </c>
      <c r="J172" s="12">
        <v>43348.0</v>
      </c>
      <c r="K172" s="2">
        <v>108.49</v>
      </c>
      <c r="L172" s="9">
        <f t="shared" si="1"/>
        <v>-0.02924822475</v>
      </c>
      <c r="M172" s="9">
        <v>-8.490290594514997E-4</v>
      </c>
      <c r="O172" s="12">
        <v>43348.0</v>
      </c>
      <c r="P172" s="9">
        <v>-0.02924822474839765</v>
      </c>
      <c r="Q172" s="9">
        <v>-8.490290594514997E-4</v>
      </c>
    </row>
    <row r="173" ht="15.75" customHeight="1">
      <c r="A173" s="12">
        <v>43349.0</v>
      </c>
      <c r="B173" s="2">
        <v>288.16</v>
      </c>
      <c r="C173" s="3">
        <v>43260.0</v>
      </c>
      <c r="D173" s="4" t="str">
        <f t="array" ref="D173">XLOOKUP(Hoja5!A173,Agregado!B173:B1681,Agregado!H173:H1681)</f>
        <v>#N/A</v>
      </c>
      <c r="G173" s="2">
        <v>108.74</v>
      </c>
      <c r="J173" s="12">
        <v>43349.0</v>
      </c>
      <c r="K173" s="2">
        <v>108.74</v>
      </c>
      <c r="L173" s="9">
        <f t="shared" si="1"/>
        <v>0.002301708883</v>
      </c>
      <c r="M173" s="9">
        <v>0.00889750584273023</v>
      </c>
      <c r="O173" s="12">
        <v>43349.0</v>
      </c>
      <c r="P173" s="9">
        <v>0.002301708883415228</v>
      </c>
      <c r="Q173" s="9">
        <v>0.00889750584273023</v>
      </c>
    </row>
    <row r="174" ht="15.75" customHeight="1">
      <c r="A174" s="12">
        <v>43350.0</v>
      </c>
      <c r="B174" s="2">
        <v>287.6</v>
      </c>
      <c r="C174" s="3">
        <v>43290.0</v>
      </c>
      <c r="D174" s="4" t="str">
        <f t="array" ref="D174">XLOOKUP(Hoja5!A174,Agregado!B174:B1682,Agregado!H174:H1682)</f>
        <v>#N/A</v>
      </c>
      <c r="G174" s="2">
        <v>108.21</v>
      </c>
      <c r="J174" s="12">
        <v>43350.0</v>
      </c>
      <c r="K174" s="2">
        <v>108.21</v>
      </c>
      <c r="L174" s="9">
        <f t="shared" si="1"/>
        <v>-0.004885928134</v>
      </c>
      <c r="M174" s="9">
        <v>-0.003415707514526367</v>
      </c>
      <c r="O174" s="12">
        <v>43350.0</v>
      </c>
      <c r="P174" s="9">
        <v>-0.0048859281342172765</v>
      </c>
      <c r="Q174" s="9">
        <v>-0.003415707514526367</v>
      </c>
    </row>
    <row r="175" ht="15.75" customHeight="1">
      <c r="A175" s="12">
        <v>43353.0</v>
      </c>
      <c r="B175" s="2">
        <v>288.1</v>
      </c>
      <c r="C175" s="3">
        <v>43382.0</v>
      </c>
      <c r="D175" s="4">
        <f t="array" ref="D175">XLOOKUP(Hoja5!A175,Agregado!B175:B1683,Agregado!H175:H1683)</f>
        <v>0.005253199222</v>
      </c>
      <c r="G175" s="2">
        <v>109.38</v>
      </c>
      <c r="J175" s="12">
        <v>43353.0</v>
      </c>
      <c r="K175" s="2">
        <v>109.38</v>
      </c>
      <c r="L175" s="9">
        <f t="shared" si="1"/>
        <v>0.01075427434</v>
      </c>
      <c r="M175" s="9">
        <v>-0.001570650558932465</v>
      </c>
      <c r="O175" s="12">
        <v>43353.0</v>
      </c>
      <c r="P175" s="9">
        <v>0.010754274335069399</v>
      </c>
      <c r="Q175" s="9">
        <v>-0.001570650558932465</v>
      </c>
    </row>
    <row r="176" ht="15.75" customHeight="1">
      <c r="A176" s="12">
        <v>43354.0</v>
      </c>
      <c r="B176" s="2">
        <v>289.05</v>
      </c>
      <c r="C176" s="3">
        <v>43413.0</v>
      </c>
      <c r="D176" s="4">
        <f t="array" ref="D176">XLOOKUP(Hoja5!A176,Agregado!B176:B1684,Agregado!H176:H1684)</f>
        <v>-0.0002658997028</v>
      </c>
      <c r="G176" s="2">
        <v>111.24</v>
      </c>
      <c r="J176" s="12">
        <v>43354.0</v>
      </c>
      <c r="K176" s="2">
        <v>111.24</v>
      </c>
      <c r="L176" s="9">
        <f t="shared" si="1"/>
        <v>0.01686197145</v>
      </c>
      <c r="M176" s="9">
        <v>0.003719145061075187</v>
      </c>
      <c r="O176" s="12">
        <v>43354.0</v>
      </c>
      <c r="P176" s="9">
        <v>0.016861971447137348</v>
      </c>
      <c r="Q176" s="9">
        <v>0.003719145061075187</v>
      </c>
    </row>
    <row r="177" ht="15.75" customHeight="1">
      <c r="A177" s="12">
        <v>43355.0</v>
      </c>
      <c r="B177" s="2">
        <v>289.12</v>
      </c>
      <c r="C177" s="3">
        <v>43443.0</v>
      </c>
      <c r="D177" s="4" t="str">
        <f t="array" ref="D177">XLOOKUP(Hoja5!A177,Agregado!B177:B1685,Agregado!H177:H1685)</f>
        <v>#N/A</v>
      </c>
      <c r="G177" s="2">
        <v>111.71</v>
      </c>
      <c r="J177" s="12">
        <v>43355.0</v>
      </c>
      <c r="K177" s="2">
        <v>111.71</v>
      </c>
      <c r="L177" s="9">
        <f t="shared" si="1"/>
        <v>0.004216198217</v>
      </c>
      <c r="M177" s="9">
        <v>-0.0028893174118578796</v>
      </c>
      <c r="O177" s="12">
        <v>43355.0</v>
      </c>
      <c r="P177" s="9">
        <v>0.004216198216992831</v>
      </c>
      <c r="Q177" s="9">
        <v>-0.0028893174118578796</v>
      </c>
    </row>
    <row r="178" ht="15.75" customHeight="1">
      <c r="A178" s="12">
        <v>43356.0</v>
      </c>
      <c r="B178" s="2">
        <v>290.83</v>
      </c>
      <c r="C178" s="3" t="s">
        <v>103</v>
      </c>
      <c r="D178" s="4" t="str">
        <f t="array" ref="D178">XLOOKUP(Hoja5!A178,Agregado!B178:B1686,Agregado!H178:H1686)</f>
        <v>#N/A</v>
      </c>
      <c r="G178" s="2">
        <v>112.91</v>
      </c>
      <c r="J178" s="12">
        <v>43356.0</v>
      </c>
      <c r="K178" s="2">
        <v>112.91</v>
      </c>
      <c r="L178" s="9">
        <f t="shared" si="1"/>
        <v>0.01068481361</v>
      </c>
      <c r="M178" s="9">
        <v>-2.3448136126657162E-4</v>
      </c>
      <c r="O178" s="12">
        <v>43356.0</v>
      </c>
      <c r="P178" s="9">
        <v>0.010684813609673913</v>
      </c>
      <c r="Q178" s="9">
        <v>-2.3448136126657162E-4</v>
      </c>
    </row>
    <row r="179" ht="15.75" customHeight="1">
      <c r="A179" s="12">
        <v>43357.0</v>
      </c>
      <c r="B179" s="2">
        <v>290.88</v>
      </c>
      <c r="C179" s="3" t="s">
        <v>104</v>
      </c>
      <c r="D179" s="4" t="str">
        <f t="array" ref="D179">XLOOKUP(Hoja5!A179,Agregado!B179:B1687,Agregado!H179:H1687)</f>
        <v>#N/A</v>
      </c>
      <c r="G179" s="2">
        <v>113.37</v>
      </c>
      <c r="J179" s="12">
        <v>43357.0</v>
      </c>
      <c r="K179" s="2">
        <v>113.37</v>
      </c>
      <c r="L179" s="9">
        <f t="shared" si="1"/>
        <v>0.004065764837</v>
      </c>
      <c r="M179" s="9">
        <v>-0.002046740023341653</v>
      </c>
      <c r="O179" s="12">
        <v>43357.0</v>
      </c>
      <c r="P179" s="9">
        <v>0.004065764837076523</v>
      </c>
      <c r="Q179" s="9">
        <v>-0.002046740023341653</v>
      </c>
    </row>
    <row r="180" ht="15.75" customHeight="1">
      <c r="A180" s="12">
        <v>43360.0</v>
      </c>
      <c r="B180" s="2">
        <v>289.34</v>
      </c>
      <c r="C180" s="3" t="s">
        <v>105</v>
      </c>
      <c r="D180" s="4" t="str">
        <f t="array" ref="D180">XLOOKUP(Hoja5!A180,Agregado!B180:B1688,Agregado!H180:H1688)</f>
        <v>#N/A</v>
      </c>
      <c r="G180" s="2">
        <v>112.14</v>
      </c>
      <c r="J180" s="12">
        <v>43360.0</v>
      </c>
      <c r="K180" s="2">
        <v>112.14</v>
      </c>
      <c r="L180" s="9">
        <f t="shared" si="1"/>
        <v>-0.01090871533</v>
      </c>
      <c r="M180" s="9">
        <v>0.00380699919328493</v>
      </c>
      <c r="O180" s="12">
        <v>43360.0</v>
      </c>
      <c r="P180" s="9">
        <v>-0.010908715333980802</v>
      </c>
      <c r="Q180" s="9">
        <v>0.00380699919328493</v>
      </c>
    </row>
    <row r="181" ht="15.75" customHeight="1">
      <c r="A181" s="12">
        <v>43361.0</v>
      </c>
      <c r="B181" s="2">
        <v>290.91</v>
      </c>
      <c r="C181" s="3" t="s">
        <v>106</v>
      </c>
      <c r="D181" s="4" t="str">
        <f t="array" ref="D181">XLOOKUP(Hoja5!A181,Agregado!B181:B1689,Agregado!H181:H1689)</f>
        <v>#N/A</v>
      </c>
      <c r="G181" s="2">
        <v>113.21</v>
      </c>
      <c r="J181" s="12">
        <v>43361.0</v>
      </c>
      <c r="K181" s="2">
        <v>113.21</v>
      </c>
      <c r="L181" s="9">
        <f t="shared" si="1"/>
        <v>0.009496410394</v>
      </c>
      <c r="M181" s="9">
        <v>0.018903010211889996</v>
      </c>
      <c r="O181" s="12">
        <v>43361.0</v>
      </c>
      <c r="P181" s="9">
        <v>0.009496410394491436</v>
      </c>
      <c r="Q181" s="9">
        <v>0.018903010211889996</v>
      </c>
    </row>
    <row r="182" ht="15.75" customHeight="1">
      <c r="A182" s="12">
        <v>43362.0</v>
      </c>
      <c r="B182" s="2">
        <v>291.22</v>
      </c>
      <c r="C182" s="3" t="s">
        <v>107</v>
      </c>
      <c r="D182" s="4" t="str">
        <f t="array" ref="D182">XLOOKUP(Hoja5!A182,Agregado!B182:B1690,Agregado!H182:H1690)</f>
        <v>#N/A</v>
      </c>
      <c r="G182" s="2">
        <v>111.7</v>
      </c>
      <c r="J182" s="12">
        <v>43362.0</v>
      </c>
      <c r="K182" s="2">
        <v>111.7</v>
      </c>
      <c r="L182" s="9">
        <f t="shared" si="1"/>
        <v>-0.01342779501</v>
      </c>
      <c r="M182" s="9">
        <v>-0.0028159889126843263</v>
      </c>
      <c r="O182" s="12">
        <v>43362.0</v>
      </c>
      <c r="P182" s="9">
        <v>-0.01342779501486296</v>
      </c>
      <c r="Q182" s="9">
        <v>-0.0028159889126843263</v>
      </c>
    </row>
    <row r="183" ht="15.75" customHeight="1">
      <c r="A183" s="12">
        <v>43363.0</v>
      </c>
      <c r="B183" s="2">
        <v>293.58</v>
      </c>
      <c r="C183" s="3" t="s">
        <v>108</v>
      </c>
      <c r="D183" s="4" t="str">
        <f t="array" ref="D183">XLOOKUP(Hoja5!A183,Agregado!B183:B1691,Agregado!H183:H1691)</f>
        <v>#N/A</v>
      </c>
      <c r="G183" s="2">
        <v>113.57</v>
      </c>
      <c r="J183" s="12">
        <v>43363.0</v>
      </c>
      <c r="K183" s="2">
        <v>113.57</v>
      </c>
      <c r="L183" s="9">
        <f t="shared" si="1"/>
        <v>0.01660268083</v>
      </c>
      <c r="M183" s="9">
        <v>0.01948830676712697</v>
      </c>
      <c r="O183" s="12">
        <v>43363.0</v>
      </c>
      <c r="P183" s="9">
        <v>0.016602680828399774</v>
      </c>
      <c r="Q183" s="9">
        <v>0.01948830676712697</v>
      </c>
    </row>
    <row r="184" ht="15.75" customHeight="1">
      <c r="A184" s="12">
        <v>43364.0</v>
      </c>
      <c r="B184" s="2">
        <v>291.99</v>
      </c>
      <c r="C184" s="3" t="s">
        <v>109</v>
      </c>
      <c r="D184" s="4" t="str">
        <f t="array" ref="D184">XLOOKUP(Hoja5!A184,Agregado!B184:B1692,Agregado!H184:H1692)</f>
        <v>#N/A</v>
      </c>
      <c r="G184" s="2">
        <v>114.26</v>
      </c>
      <c r="J184" s="12">
        <v>43364.0</v>
      </c>
      <c r="K184" s="2">
        <v>114.26</v>
      </c>
      <c r="L184" s="9">
        <f t="shared" si="1"/>
        <v>0.006057166393</v>
      </c>
      <c r="M184" s="9">
        <v>0.009172030998496927</v>
      </c>
      <c r="O184" s="12">
        <v>43364.0</v>
      </c>
      <c r="P184" s="9">
        <v>0.006057166392761647</v>
      </c>
      <c r="Q184" s="9">
        <v>0.009172030998496927</v>
      </c>
    </row>
    <row r="185" ht="15.75" customHeight="1">
      <c r="A185" s="12">
        <v>43367.0</v>
      </c>
      <c r="B185" s="2">
        <v>291.02</v>
      </c>
      <c r="C185" s="3" t="s">
        <v>110</v>
      </c>
      <c r="D185" s="4" t="str">
        <f t="array" ref="D185">XLOOKUP(Hoja5!A185,Agregado!B185:B1693,Agregado!H185:H1693)</f>
        <v>#N/A</v>
      </c>
      <c r="G185" s="2">
        <v>114.67</v>
      </c>
      <c r="J185" s="12">
        <v>43367.0</v>
      </c>
      <c r="K185" s="2">
        <v>114.67</v>
      </c>
      <c r="L185" s="9">
        <f t="shared" si="1"/>
        <v>0.003581884754</v>
      </c>
      <c r="M185" s="9">
        <v>-0.013880691829893665</v>
      </c>
      <c r="O185" s="12">
        <v>43367.0</v>
      </c>
      <c r="P185" s="9">
        <v>0.0035818847538965338</v>
      </c>
      <c r="Q185" s="9">
        <v>-0.013880691829893665</v>
      </c>
    </row>
    <row r="186" ht="15.75" customHeight="1">
      <c r="A186" s="12">
        <v>43368.0</v>
      </c>
      <c r="B186" s="2">
        <v>290.75</v>
      </c>
      <c r="C186" s="3" t="s">
        <v>111</v>
      </c>
      <c r="D186" s="4" t="str">
        <f t="array" ref="D186">XLOOKUP(Hoja5!A186,Agregado!B186:B1694,Agregado!H186:H1694)</f>
        <v>#N/A</v>
      </c>
      <c r="G186" s="2">
        <v>114.45</v>
      </c>
      <c r="J186" s="12">
        <v>43368.0</v>
      </c>
      <c r="K186" s="2">
        <v>114.45</v>
      </c>
      <c r="L186" s="9">
        <f t="shared" si="1"/>
        <v>-0.001920391652</v>
      </c>
      <c r="M186" s="9">
        <v>-0.002165938284293429</v>
      </c>
      <c r="O186" s="12">
        <v>43368.0</v>
      </c>
      <c r="P186" s="9">
        <v>-0.001920391651637298</v>
      </c>
      <c r="Q186" s="9">
        <v>-0.002165938284293429</v>
      </c>
    </row>
    <row r="187" ht="15.75" customHeight="1">
      <c r="A187" s="12">
        <v>43369.0</v>
      </c>
      <c r="B187" s="2">
        <v>289.88</v>
      </c>
      <c r="C187" s="3" t="s">
        <v>112</v>
      </c>
      <c r="D187" s="4" t="str">
        <f t="array" ref="D187">XLOOKUP(Hoja5!A187,Agregado!B187:B1695,Agregado!H187:H1695)</f>
        <v>#N/A</v>
      </c>
      <c r="G187" s="2">
        <v>113.98</v>
      </c>
      <c r="J187" s="12">
        <v>43369.0</v>
      </c>
      <c r="K187" s="2">
        <v>113.98</v>
      </c>
      <c r="L187" s="9">
        <f t="shared" si="1"/>
        <v>-0.004115051992</v>
      </c>
      <c r="M187" s="9">
        <v>-0.0023863755272052964</v>
      </c>
      <c r="O187" s="12">
        <v>43369.0</v>
      </c>
      <c r="P187" s="9">
        <v>-0.004115051991722172</v>
      </c>
      <c r="Q187" s="9">
        <v>-0.0023863755272052964</v>
      </c>
    </row>
    <row r="188" ht="15.75" customHeight="1">
      <c r="A188" s="12">
        <v>43370.0</v>
      </c>
      <c r="B188" s="2">
        <v>290.69</v>
      </c>
      <c r="C188" s="3" t="s">
        <v>113</v>
      </c>
      <c r="D188" s="4" t="str">
        <f t="array" ref="D188">XLOOKUP(Hoja5!A188,Agregado!B188:B1696,Agregado!H188:H1696)</f>
        <v>#N/A</v>
      </c>
      <c r="G188" s="2">
        <v>114.41</v>
      </c>
      <c r="J188" s="12">
        <v>43370.0</v>
      </c>
      <c r="K188" s="2">
        <v>114.41</v>
      </c>
      <c r="L188" s="9">
        <f t="shared" si="1"/>
        <v>0.003765493306</v>
      </c>
      <c r="M188" s="9">
        <v>0.003811879838270043</v>
      </c>
      <c r="O188" s="12">
        <v>43370.0</v>
      </c>
      <c r="P188" s="9">
        <v>0.0037654933059990017</v>
      </c>
      <c r="Q188" s="9">
        <v>0.003811879838270043</v>
      </c>
    </row>
    <row r="189" ht="15.75" customHeight="1">
      <c r="A189" s="12">
        <v>43371.0</v>
      </c>
      <c r="B189" s="2">
        <v>290.72</v>
      </c>
      <c r="C189" s="3" t="s">
        <v>114</v>
      </c>
      <c r="D189" s="4" t="str">
        <f t="array" ref="D189">XLOOKUP(Hoja5!A189,Agregado!B189:B1697,Agregado!H189:H1697)</f>
        <v>#N/A</v>
      </c>
      <c r="G189" s="2">
        <v>114.37</v>
      </c>
      <c r="J189" s="12">
        <v>43371.0</v>
      </c>
      <c r="K189" s="2">
        <v>114.37</v>
      </c>
      <c r="L189" s="9">
        <f t="shared" si="1"/>
        <v>-0.0003496809197</v>
      </c>
      <c r="M189" s="9">
        <v>-3.0752522190516336E-4</v>
      </c>
      <c r="O189" s="12">
        <v>43371.0</v>
      </c>
      <c r="P189" s="9">
        <v>-3.4968091972704176E-4</v>
      </c>
      <c r="Q189" s="9">
        <v>-3.0752522190516336E-4</v>
      </c>
    </row>
    <row r="190" ht="15.75" customHeight="1">
      <c r="A190" s="12">
        <v>43374.0</v>
      </c>
      <c r="B190" s="2">
        <v>291.73</v>
      </c>
      <c r="C190" s="3">
        <v>43110.0</v>
      </c>
      <c r="D190" s="4" t="str">
        <f t="array" ref="D190">XLOOKUP(Hoja5!A190,Agregado!B190:B1698,Agregado!H190:H1698)</f>
        <v>#N/A</v>
      </c>
      <c r="G190" s="2">
        <v>115.61</v>
      </c>
      <c r="J190" s="12">
        <v>43374.0</v>
      </c>
      <c r="K190" s="2">
        <v>115.61</v>
      </c>
      <c r="L190" s="9">
        <f t="shared" si="1"/>
        <v>0.01078365089</v>
      </c>
      <c r="M190" s="9">
        <v>-0.0028434376986013563</v>
      </c>
      <c r="O190" s="12">
        <v>43374.0</v>
      </c>
      <c r="P190" s="9">
        <v>0.010783650894104803</v>
      </c>
      <c r="Q190" s="9">
        <v>-0.0028434376986013563</v>
      </c>
    </row>
    <row r="191" ht="15.75" customHeight="1">
      <c r="A191" s="12">
        <v>43375.0</v>
      </c>
      <c r="B191" s="2">
        <v>291.56</v>
      </c>
      <c r="C191" s="3">
        <v>43141.0</v>
      </c>
      <c r="D191" s="4" t="str">
        <f t="array" ref="D191">XLOOKUP(Hoja5!A191,Agregado!B191:B1699,Agregado!H191:H1699)</f>
        <v>#N/A</v>
      </c>
      <c r="G191" s="2">
        <v>115.15</v>
      </c>
      <c r="J191" s="12">
        <v>43375.0</v>
      </c>
      <c r="K191" s="2">
        <v>115.15</v>
      </c>
      <c r="L191" s="9">
        <f t="shared" si="1"/>
        <v>-0.003986831421</v>
      </c>
      <c r="M191" s="9">
        <v>0.0036986083690856504</v>
      </c>
      <c r="O191" s="12">
        <v>43375.0</v>
      </c>
      <c r="P191" s="9">
        <v>-0.003986831420536041</v>
      </c>
      <c r="Q191" s="9">
        <v>0.0036986083690856504</v>
      </c>
    </row>
    <row r="192" ht="15.75" customHeight="1">
      <c r="A192" s="12">
        <v>43376.0</v>
      </c>
      <c r="B192" s="2">
        <v>291.72</v>
      </c>
      <c r="C192" s="3">
        <v>43169.0</v>
      </c>
      <c r="D192" s="4" t="str">
        <f t="array" ref="D192">XLOOKUP(Hoja5!A192,Agregado!B192:B1700,Agregado!H192:H1700)</f>
        <v>#N/A</v>
      </c>
      <c r="G192" s="2">
        <v>115.17</v>
      </c>
      <c r="J192" s="12">
        <v>43376.0</v>
      </c>
      <c r="K192" s="2">
        <v>115.17</v>
      </c>
      <c r="L192" s="9">
        <f t="shared" si="1"/>
        <v>0.0001736714141</v>
      </c>
      <c r="M192" s="9">
        <v>0.003176010226716226</v>
      </c>
      <c r="O192" s="12">
        <v>43376.0</v>
      </c>
      <c r="P192" s="9">
        <v>1.7367141412189525E-4</v>
      </c>
      <c r="Q192" s="9">
        <v>0.003176010226716226</v>
      </c>
    </row>
    <row r="193" ht="15.75" customHeight="1">
      <c r="A193" s="12">
        <v>43377.0</v>
      </c>
      <c r="B193" s="2">
        <v>289.44</v>
      </c>
      <c r="C193" s="3">
        <v>43200.0</v>
      </c>
      <c r="D193" s="4" t="str">
        <f t="array" ref="D193">XLOOKUP(Hoja5!A193,Agregado!B193:B1701,Agregado!H193:H1701)</f>
        <v>#N/A</v>
      </c>
      <c r="G193" s="2">
        <v>112.79</v>
      </c>
      <c r="J193" s="12">
        <v>43377.0</v>
      </c>
      <c r="K193" s="2">
        <v>112.79</v>
      </c>
      <c r="L193" s="9">
        <f t="shared" si="1"/>
        <v>-0.02088161503</v>
      </c>
      <c r="M193" s="9">
        <v>-3.3728923079526696E-4</v>
      </c>
      <c r="O193" s="12">
        <v>43377.0</v>
      </c>
      <c r="P193" s="9">
        <v>-0.02088161502899052</v>
      </c>
      <c r="Q193" s="9">
        <v>-3.3728923079526696E-4</v>
      </c>
    </row>
    <row r="194" ht="15.75" customHeight="1">
      <c r="A194" s="12">
        <v>43378.0</v>
      </c>
      <c r="B194" s="2">
        <v>287.82</v>
      </c>
      <c r="C194" s="3">
        <v>43230.0</v>
      </c>
      <c r="D194" s="4" t="str">
        <f t="array" ref="D194">XLOOKUP(Hoja5!A194,Agregado!B194:B1702,Agregado!H194:H1702)</f>
        <v>#N/A</v>
      </c>
      <c r="G194" s="2">
        <v>112.13</v>
      </c>
      <c r="J194" s="12">
        <v>43378.0</v>
      </c>
      <c r="K194" s="2">
        <v>112.13</v>
      </c>
      <c r="L194" s="9">
        <f t="shared" si="1"/>
        <v>-0.005868770179</v>
      </c>
      <c r="M194" s="9">
        <v>0.011540701600502837</v>
      </c>
      <c r="O194" s="12">
        <v>43378.0</v>
      </c>
      <c r="P194" s="9">
        <v>-0.005868770179036147</v>
      </c>
      <c r="Q194" s="9">
        <v>0.011540701600502837</v>
      </c>
    </row>
    <row r="195" ht="15.75" customHeight="1">
      <c r="A195" s="12">
        <v>43381.0</v>
      </c>
      <c r="B195" s="2">
        <v>287.82</v>
      </c>
      <c r="C195" s="3">
        <v>43322.0</v>
      </c>
      <c r="D195" s="4" t="str">
        <f t="array" ref="D195">XLOOKUP(Hoja5!A195,Agregado!B195:B1703,Agregado!H195:H1703)</f>
        <v>#N/A</v>
      </c>
      <c r="G195" s="2">
        <v>110.85</v>
      </c>
      <c r="J195" s="12">
        <v>43381.0</v>
      </c>
      <c r="K195" s="2">
        <v>110.85</v>
      </c>
      <c r="L195" s="9">
        <f t="shared" si="1"/>
        <v>-0.01148097641</v>
      </c>
      <c r="M195" s="9">
        <v>-0.005444327576342148</v>
      </c>
      <c r="O195" s="12">
        <v>43381.0</v>
      </c>
      <c r="P195" s="9">
        <v>-0.01148097641046886</v>
      </c>
      <c r="Q195" s="9">
        <v>-0.005444327576342148</v>
      </c>
    </row>
    <row r="196" ht="15.75" customHeight="1">
      <c r="A196" s="12">
        <v>43382.0</v>
      </c>
      <c r="B196" s="2">
        <v>287.4</v>
      </c>
      <c r="C196" s="3">
        <v>43353.0</v>
      </c>
      <c r="D196" s="4" t="str">
        <f t="array" ref="D196">XLOOKUP(Hoja5!A196,Agregado!B196:B1704,Agregado!H196:H1704)</f>
        <v>#N/A</v>
      </c>
      <c r="G196" s="2">
        <v>112.26</v>
      </c>
      <c r="J196" s="12">
        <v>43382.0</v>
      </c>
      <c r="K196" s="2">
        <v>112.26</v>
      </c>
      <c r="L196" s="9">
        <f t="shared" si="1"/>
        <v>0.01263967345</v>
      </c>
      <c r="M196" s="9">
        <v>0.005253199221851534</v>
      </c>
      <c r="O196" s="12">
        <v>43382.0</v>
      </c>
      <c r="P196" s="9">
        <v>0.012639673451732785</v>
      </c>
      <c r="Q196" s="9">
        <v>0.005253199221851534</v>
      </c>
    </row>
    <row r="197" ht="15.75" customHeight="1">
      <c r="A197" s="12">
        <v>43383.0</v>
      </c>
      <c r="B197" s="2">
        <v>278.3</v>
      </c>
      <c r="C197" s="3">
        <v>43383.0</v>
      </c>
      <c r="D197" s="4">
        <f t="array" ref="D197">XLOOKUP(Hoja5!A197,Agregado!B197:B1705,Agregado!H197:H1705)</f>
        <v>0.00271166542</v>
      </c>
      <c r="G197" s="2">
        <v>106.16</v>
      </c>
      <c r="J197" s="12">
        <v>43383.0</v>
      </c>
      <c r="K197" s="2">
        <v>106.16</v>
      </c>
      <c r="L197" s="9">
        <f t="shared" si="1"/>
        <v>-0.05587021949</v>
      </c>
      <c r="M197" s="9">
        <v>0.0027116654201114867</v>
      </c>
      <c r="O197" s="12">
        <v>43383.0</v>
      </c>
      <c r="P197" s="9">
        <v>-0.0558702194901013</v>
      </c>
      <c r="Q197" s="9">
        <v>0.0027116654201114867</v>
      </c>
    </row>
    <row r="198" ht="15.75" customHeight="1">
      <c r="A198" s="12">
        <v>43384.0</v>
      </c>
      <c r="B198" s="2">
        <v>272.17</v>
      </c>
      <c r="C198" s="3">
        <v>43414.0</v>
      </c>
      <c r="D198" s="4" t="str">
        <f t="array" ref="D198">XLOOKUP(Hoja5!A198,Agregado!B198:B1706,Agregado!H198:H1706)</f>
        <v>#N/A</v>
      </c>
      <c r="G198" s="2">
        <v>105.91</v>
      </c>
      <c r="J198" s="12">
        <v>43384.0</v>
      </c>
      <c r="K198" s="2">
        <v>105.91</v>
      </c>
      <c r="L198" s="9">
        <f t="shared" si="1"/>
        <v>-0.002357713168</v>
      </c>
      <c r="M198" s="9">
        <v>0.008360785627356043</v>
      </c>
      <c r="O198" s="12">
        <v>43384.0</v>
      </c>
      <c r="P198" s="9">
        <v>-0.0023577131683742585</v>
      </c>
      <c r="Q198" s="9">
        <v>0.008360785627356043</v>
      </c>
    </row>
    <row r="199" ht="15.75" customHeight="1">
      <c r="A199" s="12">
        <v>43385.0</v>
      </c>
      <c r="B199" s="2">
        <v>275.95</v>
      </c>
      <c r="C199" s="3">
        <v>43444.0</v>
      </c>
      <c r="D199" s="4">
        <f t="array" ref="D199">XLOOKUP(Hoja5!A199,Agregado!B199:B1707,Agregado!H199:H1707)</f>
        <v>0.001544828083</v>
      </c>
      <c r="G199" s="2">
        <v>109.57</v>
      </c>
      <c r="J199" s="12">
        <v>43385.0</v>
      </c>
      <c r="K199" s="2">
        <v>109.57</v>
      </c>
      <c r="L199" s="9">
        <f t="shared" si="1"/>
        <v>0.03397393756</v>
      </c>
      <c r="M199" s="9">
        <v>-0.021366442278314364</v>
      </c>
      <c r="O199" s="12">
        <v>43385.0</v>
      </c>
      <c r="P199" s="9">
        <v>0.03397393756172397</v>
      </c>
      <c r="Q199" s="9">
        <v>-0.021366442278314364</v>
      </c>
    </row>
    <row r="200" ht="15.75" customHeight="1">
      <c r="A200" s="12">
        <v>43388.0</v>
      </c>
      <c r="B200" s="2">
        <v>274.4</v>
      </c>
      <c r="C200" s="3" t="s">
        <v>115</v>
      </c>
      <c r="D200" s="4" t="str">
        <f t="array" ref="D200">XLOOKUP(Hoja5!A200,Agregado!B200:B1708,Agregado!H200:H1708)</f>
        <v>#N/A</v>
      </c>
      <c r="G200" s="2">
        <v>107.6</v>
      </c>
      <c r="J200" s="12">
        <v>43388.0</v>
      </c>
      <c r="K200" s="2">
        <v>107.6</v>
      </c>
      <c r="L200" s="9">
        <f t="shared" si="1"/>
        <v>-0.01814296669</v>
      </c>
      <c r="M200" s="9">
        <v>-0.00725427818858796</v>
      </c>
      <c r="O200" s="12">
        <v>43388.0</v>
      </c>
      <c r="P200" s="9">
        <v>-0.018142966689617894</v>
      </c>
      <c r="Q200" s="9">
        <v>-0.00725427818858796</v>
      </c>
    </row>
    <row r="201" ht="15.75" customHeight="1">
      <c r="A201" s="12">
        <v>43389.0</v>
      </c>
      <c r="B201" s="2">
        <v>280.4</v>
      </c>
      <c r="C201" s="3" t="s">
        <v>116</v>
      </c>
      <c r="D201" s="4" t="str">
        <f t="array" ref="D201">XLOOKUP(Hoja5!A201,Agregado!B201:B1709,Agregado!H201:H1709)</f>
        <v>#N/A</v>
      </c>
      <c r="G201" s="2">
        <v>111.0</v>
      </c>
      <c r="J201" s="12">
        <v>43389.0</v>
      </c>
      <c r="K201" s="2">
        <v>111.0</v>
      </c>
      <c r="L201" s="9">
        <f t="shared" si="1"/>
        <v>0.03110955358</v>
      </c>
      <c r="M201" s="9">
        <v>-0.011101340272347108</v>
      </c>
      <c r="O201" s="12">
        <v>43389.0</v>
      </c>
      <c r="P201" s="9">
        <v>0.03110955358465014</v>
      </c>
      <c r="Q201" s="9">
        <v>-0.011101340272347108</v>
      </c>
    </row>
    <row r="202" ht="15.75" customHeight="1">
      <c r="A202" s="12">
        <v>43390.0</v>
      </c>
      <c r="B202" s="2">
        <v>280.45</v>
      </c>
      <c r="C202" s="3" t="s">
        <v>117</v>
      </c>
      <c r="D202" s="4" t="str">
        <f t="array" ref="D202">XLOOKUP(Hoja5!A202,Agregado!B202:B1710,Agregado!H202:H1710)</f>
        <v>#N/A</v>
      </c>
      <c r="G202" s="2">
        <v>110.71</v>
      </c>
      <c r="J202" s="12">
        <v>43390.0</v>
      </c>
      <c r="K202" s="2">
        <v>110.71</v>
      </c>
      <c r="L202" s="9">
        <f t="shared" si="1"/>
        <v>-0.002616031441</v>
      </c>
      <c r="M202" s="9">
        <v>-0.005492098278653341</v>
      </c>
      <c r="O202" s="12">
        <v>43390.0</v>
      </c>
      <c r="P202" s="9">
        <v>-0.0026160314409587834</v>
      </c>
      <c r="Q202" s="9">
        <v>-0.005492098278653341</v>
      </c>
    </row>
    <row r="203" ht="15.75" customHeight="1">
      <c r="A203" s="12">
        <v>43391.0</v>
      </c>
      <c r="B203" s="2">
        <v>276.4</v>
      </c>
      <c r="C203" s="3" t="s">
        <v>118</v>
      </c>
      <c r="D203" s="4" t="str">
        <f t="array" ref="D203">XLOOKUP(Hoja5!A203,Agregado!B203:B1711,Agregado!H203:H1711)</f>
        <v>#N/A</v>
      </c>
      <c r="G203" s="2">
        <v>108.5</v>
      </c>
      <c r="J203" s="12">
        <v>43391.0</v>
      </c>
      <c r="K203" s="2">
        <v>108.5</v>
      </c>
      <c r="L203" s="9">
        <f t="shared" si="1"/>
        <v>-0.02016399689</v>
      </c>
      <c r="M203" s="9">
        <v>0.01095007082955221</v>
      </c>
      <c r="O203" s="12">
        <v>43391.0</v>
      </c>
      <c r="P203" s="9">
        <v>-0.020163996890861194</v>
      </c>
      <c r="Q203" s="9">
        <v>0.01095007082955221</v>
      </c>
    </row>
    <row r="204" ht="15.75" customHeight="1">
      <c r="A204" s="12">
        <v>43392.0</v>
      </c>
      <c r="B204" s="2">
        <v>276.25</v>
      </c>
      <c r="C204" s="3" t="s">
        <v>119</v>
      </c>
      <c r="D204" s="4" t="str">
        <f t="array" ref="D204">XLOOKUP(Hoja5!A204,Agregado!B204:B1712,Agregado!H204:H1712)</f>
        <v>#N/A</v>
      </c>
      <c r="G204" s="2">
        <v>108.66</v>
      </c>
      <c r="J204" s="12">
        <v>43392.0</v>
      </c>
      <c r="K204" s="2">
        <v>108.66</v>
      </c>
      <c r="L204" s="9">
        <f t="shared" si="1"/>
        <v>0.001473568143</v>
      </c>
      <c r="M204" s="9">
        <v>0.003841849913844257</v>
      </c>
      <c r="O204" s="12">
        <v>43392.0</v>
      </c>
      <c r="P204" s="9">
        <v>0.0014735681428626691</v>
      </c>
      <c r="Q204" s="9">
        <v>0.003841849913844257</v>
      </c>
    </row>
    <row r="205" ht="15.75" customHeight="1">
      <c r="A205" s="12">
        <v>43395.0</v>
      </c>
      <c r="B205" s="2">
        <v>275.01</v>
      </c>
      <c r="C205" s="3" t="s">
        <v>120</v>
      </c>
      <c r="D205" s="4" t="str">
        <f t="array" ref="D205">XLOOKUP(Hoja5!A205,Agregado!B205:B1713,Agregado!H205:H1713)</f>
        <v>#N/A</v>
      </c>
      <c r="G205" s="2">
        <v>109.63</v>
      </c>
      <c r="J205" s="12">
        <v>43395.0</v>
      </c>
      <c r="K205" s="2">
        <v>109.63</v>
      </c>
      <c r="L205" s="9">
        <f t="shared" si="1"/>
        <v>0.008887318563</v>
      </c>
      <c r="M205" s="9">
        <v>-0.0024247895169810054</v>
      </c>
      <c r="O205" s="12">
        <v>43395.0</v>
      </c>
      <c r="P205" s="9">
        <v>0.00888731856307171</v>
      </c>
      <c r="Q205" s="9">
        <v>-0.0024247895169810054</v>
      </c>
    </row>
    <row r="206" ht="15.75" customHeight="1">
      <c r="A206" s="12">
        <v>43396.0</v>
      </c>
      <c r="B206" s="2">
        <v>273.61</v>
      </c>
      <c r="C206" s="3" t="s">
        <v>121</v>
      </c>
      <c r="D206" s="4" t="str">
        <f t="array" ref="D206">XLOOKUP(Hoja5!A206,Agregado!B206:B1714,Agregado!H206:H1714)</f>
        <v>#N/A</v>
      </c>
      <c r="G206" s="2">
        <v>108.1</v>
      </c>
      <c r="J206" s="12">
        <v>43396.0</v>
      </c>
      <c r="K206" s="2">
        <v>108.1</v>
      </c>
      <c r="L206" s="9">
        <f t="shared" si="1"/>
        <v>-0.01405433504</v>
      </c>
      <c r="M206" s="9">
        <v>0.002634995769408416</v>
      </c>
      <c r="O206" s="12">
        <v>43396.0</v>
      </c>
      <c r="P206" s="9">
        <v>-0.014054335041286076</v>
      </c>
      <c r="Q206" s="9">
        <v>0.002634995769408416</v>
      </c>
    </row>
    <row r="207" ht="15.75" customHeight="1">
      <c r="A207" s="12">
        <v>43397.0</v>
      </c>
      <c r="B207" s="2">
        <v>265.32</v>
      </c>
      <c r="C207" s="3" t="s">
        <v>122</v>
      </c>
      <c r="D207" s="4" t="str">
        <f t="array" ref="D207">XLOOKUP(Hoja5!A207,Agregado!B207:B1715,Agregado!H207:H1715)</f>
        <v>#N/A</v>
      </c>
      <c r="G207" s="2">
        <v>102.32</v>
      </c>
      <c r="J207" s="12">
        <v>43397.0</v>
      </c>
      <c r="K207" s="2">
        <v>102.32</v>
      </c>
      <c r="L207" s="9">
        <f t="shared" si="1"/>
        <v>-0.05495156737</v>
      </c>
      <c r="M207" s="9">
        <v>-0.002022686736349947</v>
      </c>
      <c r="O207" s="12">
        <v>43397.0</v>
      </c>
      <c r="P207" s="9">
        <v>-0.054951567374575384</v>
      </c>
      <c r="Q207" s="9">
        <v>-0.002022686736349947</v>
      </c>
    </row>
    <row r="208" ht="15.75" customHeight="1">
      <c r="A208" s="12">
        <v>43398.0</v>
      </c>
      <c r="B208" s="2">
        <v>270.08</v>
      </c>
      <c r="C208" s="3" t="s">
        <v>123</v>
      </c>
      <c r="D208" s="4" t="str">
        <f t="array" ref="D208">XLOOKUP(Hoja5!A208,Agregado!B208:B1716,Agregado!H208:H1716)</f>
        <v>#N/A</v>
      </c>
      <c r="G208" s="2">
        <v>108.3</v>
      </c>
      <c r="J208" s="12">
        <v>43398.0</v>
      </c>
      <c r="K208" s="2">
        <v>108.3</v>
      </c>
      <c r="L208" s="9">
        <f t="shared" si="1"/>
        <v>0.05679999674</v>
      </c>
      <c r="M208" s="9">
        <v>0.012296931180507911</v>
      </c>
      <c r="O208" s="12">
        <v>43398.0</v>
      </c>
      <c r="P208" s="9">
        <v>0.05679999673635762</v>
      </c>
      <c r="Q208" s="9">
        <v>0.012296931180507911</v>
      </c>
    </row>
    <row r="209" ht="15.75" customHeight="1">
      <c r="A209" s="12">
        <v>43399.0</v>
      </c>
      <c r="B209" s="2">
        <v>265.33</v>
      </c>
      <c r="C209" s="3" t="s">
        <v>124</v>
      </c>
      <c r="D209" s="4" t="str">
        <f t="array" ref="D209">XLOOKUP(Hoja5!A209,Agregado!B209:B1717,Agregado!H209:H1717)</f>
        <v>#N/A</v>
      </c>
      <c r="G209" s="2">
        <v>106.96</v>
      </c>
      <c r="J209" s="12">
        <v>43399.0</v>
      </c>
      <c r="K209" s="2">
        <v>106.96</v>
      </c>
      <c r="L209" s="9">
        <f t="shared" si="1"/>
        <v>-0.01245022121</v>
      </c>
      <c r="M209" s="9">
        <v>-0.0055920589224789435</v>
      </c>
      <c r="O209" s="12">
        <v>43399.0</v>
      </c>
      <c r="P209" s="9">
        <v>-0.012450221213257204</v>
      </c>
      <c r="Q209" s="9">
        <v>-0.0055920589224789435</v>
      </c>
    </row>
    <row r="210" ht="15.75" customHeight="1">
      <c r="A210" s="12">
        <v>43402.0</v>
      </c>
      <c r="B210" s="2">
        <v>263.86</v>
      </c>
      <c r="C210" s="3" t="s">
        <v>125</v>
      </c>
      <c r="D210" s="4" t="str">
        <f t="array" ref="D210">XLOOKUP(Hoja5!A210,Agregado!B210:B1718,Agregado!H210:H1718)</f>
        <v>#N/A</v>
      </c>
      <c r="G210" s="2">
        <v>103.85</v>
      </c>
      <c r="J210" s="12">
        <v>43402.0</v>
      </c>
      <c r="K210" s="2">
        <v>103.85</v>
      </c>
      <c r="L210" s="9">
        <f t="shared" si="1"/>
        <v>-0.02950738247</v>
      </c>
      <c r="M210" s="9">
        <v>-0.01104049243091973</v>
      </c>
      <c r="O210" s="12">
        <v>43402.0</v>
      </c>
      <c r="P210" s="9">
        <v>-0.02950738247156646</v>
      </c>
      <c r="Q210" s="9">
        <v>-0.01104049243091973</v>
      </c>
    </row>
    <row r="211" ht="15.75" customHeight="1">
      <c r="A211" s="12">
        <v>43403.0</v>
      </c>
      <c r="B211" s="2">
        <v>267.77</v>
      </c>
      <c r="C211" s="3" t="s">
        <v>126</v>
      </c>
      <c r="D211" s="4" t="str">
        <f t="array" ref="D211">XLOOKUP(Hoja5!A211,Agregado!B211:B1719,Agregado!H211:H1719)</f>
        <v>#N/A</v>
      </c>
      <c r="G211" s="2">
        <v>103.73</v>
      </c>
      <c r="J211" s="12">
        <v>43403.0</v>
      </c>
      <c r="K211" s="2">
        <v>103.73</v>
      </c>
      <c r="L211" s="9">
        <f t="shared" si="1"/>
        <v>-0.001156180878</v>
      </c>
      <c r="M211" s="9">
        <v>0.014679669397925851</v>
      </c>
      <c r="O211" s="12">
        <v>43403.0</v>
      </c>
      <c r="P211" s="9">
        <v>-0.0011561808783845996</v>
      </c>
      <c r="Q211" s="9">
        <v>0.014679669397925851</v>
      </c>
    </row>
    <row r="212" ht="15.75" customHeight="1">
      <c r="A212" s="12">
        <v>43404.0</v>
      </c>
      <c r="B212" s="2">
        <v>270.63</v>
      </c>
      <c r="C212" s="3" t="s">
        <v>127</v>
      </c>
      <c r="D212" s="4" t="str">
        <f t="array" ref="D212">XLOOKUP(Hoja5!A212,Agregado!B212:B1720,Agregado!H212:H1720)</f>
        <v>#N/A</v>
      </c>
      <c r="G212" s="2">
        <v>106.81</v>
      </c>
      <c r="J212" s="12">
        <v>43404.0</v>
      </c>
      <c r="K212" s="2">
        <v>106.81</v>
      </c>
      <c r="L212" s="9">
        <f t="shared" si="1"/>
        <v>0.02926018566</v>
      </c>
      <c r="M212" s="9">
        <v>0.008535446575269756</v>
      </c>
      <c r="O212" s="12">
        <v>43404.0</v>
      </c>
      <c r="P212" s="9">
        <v>0.029260185657867293</v>
      </c>
      <c r="Q212" s="9">
        <v>0.008535446575269756</v>
      </c>
    </row>
    <row r="213" ht="15.75" customHeight="1">
      <c r="A213" s="12">
        <v>43405.0</v>
      </c>
      <c r="B213" s="2">
        <v>273.51</v>
      </c>
      <c r="C213" s="3">
        <v>43111.0</v>
      </c>
      <c r="D213" s="4" t="str">
        <f t="array" ref="D213">XLOOKUP(Hoja5!A213,Agregado!B213:B1721,Agregado!H213:H1721)</f>
        <v>#N/A</v>
      </c>
      <c r="G213" s="2">
        <v>105.92</v>
      </c>
      <c r="J213" s="12">
        <v>43405.0</v>
      </c>
      <c r="K213" s="2">
        <v>105.92</v>
      </c>
      <c r="L213" s="9">
        <f t="shared" si="1"/>
        <v>-0.008367462913</v>
      </c>
      <c r="M213" s="9">
        <v>-0.0051931115672049</v>
      </c>
      <c r="O213" s="12">
        <v>43405.0</v>
      </c>
      <c r="P213" s="9">
        <v>-0.008367462912905972</v>
      </c>
      <c r="Q213" s="9">
        <v>-0.0051931115672049</v>
      </c>
    </row>
    <row r="214" ht="15.75" customHeight="1">
      <c r="A214" s="12">
        <v>43406.0</v>
      </c>
      <c r="B214" s="2">
        <v>271.89</v>
      </c>
      <c r="C214" s="3">
        <v>43142.0</v>
      </c>
      <c r="D214" s="4" t="str">
        <f t="array" ref="D214">XLOOKUP(Hoja5!A214,Agregado!B214:B1722,Agregado!H214:H1722)</f>
        <v>#N/A</v>
      </c>
      <c r="G214" s="2">
        <v>106.16</v>
      </c>
      <c r="J214" s="12">
        <v>43406.0</v>
      </c>
      <c r="K214" s="2">
        <v>106.16</v>
      </c>
      <c r="L214" s="9">
        <f t="shared" si="1"/>
        <v>0.002263297835</v>
      </c>
      <c r="M214" s="9">
        <v>-0.006001439625757979</v>
      </c>
      <c r="O214" s="12">
        <v>43406.0</v>
      </c>
      <c r="P214" s="9">
        <v>0.0022632978352538323</v>
      </c>
      <c r="Q214" s="9">
        <v>-0.006001439625757979</v>
      </c>
    </row>
    <row r="215" ht="15.75" customHeight="1">
      <c r="A215" s="12">
        <v>43409.0</v>
      </c>
      <c r="B215" s="2">
        <v>273.39</v>
      </c>
      <c r="C215" s="3">
        <v>43231.0</v>
      </c>
      <c r="D215" s="4" t="str">
        <f t="array" ref="D215">XLOOKUP(Hoja5!A215,Agregado!B215:B1723,Agregado!H215:H1723)</f>
        <v>#N/A</v>
      </c>
      <c r="G215" s="2">
        <v>107.51</v>
      </c>
      <c r="J215" s="12">
        <v>43409.0</v>
      </c>
      <c r="K215" s="2">
        <v>107.51</v>
      </c>
      <c r="L215" s="9">
        <f t="shared" si="1"/>
        <v>0.01263647647</v>
      </c>
      <c r="M215" s="9">
        <v>0.002320086699440333</v>
      </c>
      <c r="O215" s="12">
        <v>43409.0</v>
      </c>
      <c r="P215" s="9">
        <v>0.012636476473184608</v>
      </c>
      <c r="Q215" s="9">
        <v>0.002320086699440333</v>
      </c>
    </row>
    <row r="216" ht="15.75" customHeight="1">
      <c r="A216" s="12">
        <v>43410.0</v>
      </c>
      <c r="B216" s="2">
        <v>275.12</v>
      </c>
      <c r="C216" s="3">
        <v>43262.0</v>
      </c>
      <c r="D216" s="4" t="str">
        <f t="array" ref="D216">XLOOKUP(Hoja5!A216,Agregado!B216:B1724,Agregado!H216:H1724)</f>
        <v>#N/A</v>
      </c>
      <c r="G216" s="2">
        <v>107.72</v>
      </c>
      <c r="J216" s="12">
        <v>43410.0</v>
      </c>
      <c r="K216" s="2">
        <v>107.72</v>
      </c>
      <c r="L216" s="9">
        <f t="shared" si="1"/>
        <v>0.001951401446</v>
      </c>
      <c r="M216" s="9">
        <v>3.515789473927175E-4</v>
      </c>
      <c r="O216" s="12">
        <v>43410.0</v>
      </c>
      <c r="P216" s="9">
        <v>0.00195140144626148</v>
      </c>
      <c r="Q216" s="9">
        <v>3.515789473927175E-4</v>
      </c>
    </row>
    <row r="217" ht="15.75" customHeight="1">
      <c r="A217" s="12">
        <v>43411.0</v>
      </c>
      <c r="B217" s="2">
        <v>281.01</v>
      </c>
      <c r="C217" s="3">
        <v>43292.0</v>
      </c>
      <c r="D217" s="4" t="str">
        <f t="array" ref="D217">XLOOKUP(Hoja5!A217,Agregado!B217:B1725,Agregado!H217:H1725)</f>
        <v>#N/A</v>
      </c>
      <c r="G217" s="2">
        <v>111.96</v>
      </c>
      <c r="J217" s="12">
        <v>43411.0</v>
      </c>
      <c r="K217" s="2">
        <v>111.96</v>
      </c>
      <c r="L217" s="9">
        <f t="shared" si="1"/>
        <v>0.0386063967</v>
      </c>
      <c r="M217" s="9">
        <v>0.003530973513109441</v>
      </c>
      <c r="O217" s="12">
        <v>43411.0</v>
      </c>
      <c r="P217" s="9">
        <v>0.03860639670385455</v>
      </c>
      <c r="Q217" s="9">
        <v>0.003530973513109441</v>
      </c>
    </row>
    <row r="218" ht="15.75" customHeight="1">
      <c r="A218" s="12">
        <v>43412.0</v>
      </c>
      <c r="B218" s="2">
        <v>280.5</v>
      </c>
      <c r="C218" s="3">
        <v>43323.0</v>
      </c>
      <c r="D218" s="4" t="str">
        <f t="array" ref="D218">XLOOKUP(Hoja5!A218,Agregado!B218:B1726,Agregado!H218:H1726)</f>
        <v>#N/A</v>
      </c>
      <c r="G218" s="2">
        <v>111.75</v>
      </c>
      <c r="J218" s="12">
        <v>43412.0</v>
      </c>
      <c r="K218" s="2">
        <v>111.75</v>
      </c>
      <c r="L218" s="9">
        <f t="shared" si="1"/>
        <v>-0.001877431154</v>
      </c>
      <c r="M218" s="9">
        <v>0.0026481286149949426</v>
      </c>
      <c r="O218" s="12">
        <v>43412.0</v>
      </c>
      <c r="P218" s="9">
        <v>-0.001877431153574554</v>
      </c>
      <c r="Q218" s="9">
        <v>0.0026481286149949426</v>
      </c>
    </row>
    <row r="219" ht="15.75" customHeight="1">
      <c r="A219" s="12">
        <v>43413.0</v>
      </c>
      <c r="B219" s="2">
        <v>277.76</v>
      </c>
      <c r="C219" s="3">
        <v>43354.0</v>
      </c>
      <c r="D219" s="4" t="str">
        <f t="array" ref="D219">XLOOKUP(Hoja5!A219,Agregado!B219:B1727,Agregado!H219:H1727)</f>
        <v>#N/A</v>
      </c>
      <c r="G219" s="2">
        <v>109.57</v>
      </c>
      <c r="J219" s="12">
        <v>43413.0</v>
      </c>
      <c r="K219" s="2">
        <v>109.57</v>
      </c>
      <c r="L219" s="9">
        <f t="shared" si="1"/>
        <v>-0.01970061908</v>
      </c>
      <c r="M219" s="9">
        <v>-2.6589970284981323E-4</v>
      </c>
      <c r="O219" s="12">
        <v>43413.0</v>
      </c>
      <c r="P219" s="9">
        <v>-0.01970061907637633</v>
      </c>
      <c r="Q219" s="9">
        <v>-2.6589970284981323E-4</v>
      </c>
    </row>
    <row r="220" ht="15.75" customHeight="1">
      <c r="A220" s="12">
        <v>43416.0</v>
      </c>
      <c r="B220" s="2">
        <v>272.57</v>
      </c>
      <c r="C220" s="3">
        <v>43445.0</v>
      </c>
      <c r="D220" s="4">
        <f t="array" ref="D220">XLOOKUP(Hoja5!A220,Agregado!B220:B1728,Agregado!H220:H1728)</f>
        <v>-0.001630087978</v>
      </c>
      <c r="G220" s="2">
        <v>106.87</v>
      </c>
      <c r="J220" s="12">
        <v>43416.0</v>
      </c>
      <c r="K220" s="2">
        <v>106.87</v>
      </c>
      <c r="L220" s="9">
        <f t="shared" si="1"/>
        <v>-0.02495047188</v>
      </c>
      <c r="M220" s="9">
        <v>-0.004201730601279995</v>
      </c>
      <c r="O220" s="12">
        <v>43416.0</v>
      </c>
      <c r="P220" s="9">
        <v>-0.024950471880496514</v>
      </c>
      <c r="Q220" s="9">
        <v>-0.004201730601279995</v>
      </c>
    </row>
    <row r="221" ht="15.75" customHeight="1">
      <c r="A221" s="12">
        <v>43417.0</v>
      </c>
      <c r="B221" s="2">
        <v>272.06</v>
      </c>
      <c r="C221" s="3" t="s">
        <v>128</v>
      </c>
      <c r="D221" s="4" t="str">
        <f t="array" ref="D221">XLOOKUP(Hoja5!A221,Agregado!B221:B1729,Agregado!H221:H1729)</f>
        <v>#N/A</v>
      </c>
      <c r="G221" s="2">
        <v>106.94</v>
      </c>
      <c r="J221" s="12">
        <v>43417.0</v>
      </c>
      <c r="K221" s="2">
        <v>106.94</v>
      </c>
      <c r="L221" s="9">
        <f t="shared" si="1"/>
        <v>0.0006547869838</v>
      </c>
      <c r="M221" s="9">
        <v>-2.8168917471141407E-4</v>
      </c>
      <c r="O221" s="12">
        <v>43417.0</v>
      </c>
      <c r="P221" s="9">
        <v>6.547869837801664E-4</v>
      </c>
      <c r="Q221" s="9">
        <v>-2.8168917471141407E-4</v>
      </c>
    </row>
    <row r="222" ht="15.75" customHeight="1">
      <c r="A222" s="12">
        <v>43418.0</v>
      </c>
      <c r="B222" s="2">
        <v>270.2</v>
      </c>
      <c r="C222" s="3" t="s">
        <v>129</v>
      </c>
      <c r="D222" s="4" t="str">
        <f t="array" ref="D222">XLOOKUP(Hoja5!A222,Agregado!B222:B1730,Agregado!H222:H1730)</f>
        <v>#N/A</v>
      </c>
      <c r="G222" s="2">
        <v>104.97</v>
      </c>
      <c r="J222" s="12">
        <v>43418.0</v>
      </c>
      <c r="K222" s="2">
        <v>104.97</v>
      </c>
      <c r="L222" s="9">
        <f t="shared" si="1"/>
        <v>-0.01859333447</v>
      </c>
      <c r="M222" s="9">
        <v>0.0022466166393697194</v>
      </c>
      <c r="O222" s="12">
        <v>43418.0</v>
      </c>
      <c r="P222" s="9">
        <v>-0.01859333447287915</v>
      </c>
      <c r="Q222" s="9">
        <v>0.0022466166393697194</v>
      </c>
    </row>
    <row r="223" ht="15.75" customHeight="1">
      <c r="A223" s="12">
        <v>43419.0</v>
      </c>
      <c r="B223" s="2">
        <v>273.02</v>
      </c>
      <c r="C223" s="3" t="s">
        <v>130</v>
      </c>
      <c r="D223" s="4" t="str">
        <f t="array" ref="D223">XLOOKUP(Hoja5!A223,Agregado!B223:B1731,Agregado!H223:H1731)</f>
        <v>#N/A</v>
      </c>
      <c r="G223" s="2">
        <v>107.28</v>
      </c>
      <c r="J223" s="12">
        <v>43419.0</v>
      </c>
      <c r="K223" s="2">
        <v>107.28</v>
      </c>
      <c r="L223" s="9">
        <f t="shared" si="1"/>
        <v>0.02176764393</v>
      </c>
      <c r="M223" s="9">
        <v>0.004153868519553922</v>
      </c>
      <c r="O223" s="12">
        <v>43419.0</v>
      </c>
      <c r="P223" s="9">
        <v>0.021767643925716812</v>
      </c>
      <c r="Q223" s="9">
        <v>0.004153868519553922</v>
      </c>
    </row>
    <row r="224" ht="15.75" customHeight="1">
      <c r="A224" s="12">
        <v>43420.0</v>
      </c>
      <c r="B224" s="2">
        <v>273.73</v>
      </c>
      <c r="C224" s="3" t="s">
        <v>131</v>
      </c>
      <c r="D224" s="4" t="str">
        <f t="array" ref="D224">XLOOKUP(Hoja5!A224,Agregado!B224:B1732,Agregado!H224:H1732)</f>
        <v>#N/A</v>
      </c>
      <c r="G224" s="2">
        <v>108.29</v>
      </c>
      <c r="J224" s="12">
        <v>43420.0</v>
      </c>
      <c r="K224" s="2">
        <v>108.29</v>
      </c>
      <c r="L224" s="9">
        <f t="shared" si="1"/>
        <v>0.009370574667</v>
      </c>
      <c r="M224" s="9">
        <v>0.002229907723695116</v>
      </c>
      <c r="O224" s="12">
        <v>43420.0</v>
      </c>
      <c r="P224" s="9">
        <v>0.009370574666865078</v>
      </c>
      <c r="Q224" s="9">
        <v>0.002229907723695116</v>
      </c>
    </row>
    <row r="225" ht="15.75" customHeight="1">
      <c r="A225" s="12">
        <v>43423.0</v>
      </c>
      <c r="B225" s="2">
        <v>269.1</v>
      </c>
      <c r="C225" s="3" t="s">
        <v>132</v>
      </c>
      <c r="D225" s="4" t="str">
        <f t="array" ref="D225">XLOOKUP(Hoja5!A225,Agregado!B225:B1733,Agregado!H225:H1733)</f>
        <v>#N/A</v>
      </c>
      <c r="G225" s="2">
        <v>104.62</v>
      </c>
      <c r="J225" s="12">
        <v>43423.0</v>
      </c>
      <c r="K225" s="2">
        <v>104.62</v>
      </c>
      <c r="L225" s="9">
        <f t="shared" si="1"/>
        <v>-0.0344780757</v>
      </c>
      <c r="M225" s="9">
        <v>-0.004670954083170524</v>
      </c>
      <c r="O225" s="12">
        <v>43423.0</v>
      </c>
      <c r="P225" s="9">
        <v>-0.03447807569782305</v>
      </c>
      <c r="Q225" s="9">
        <v>-0.004670954083170524</v>
      </c>
    </row>
    <row r="226" ht="15.75" customHeight="1">
      <c r="A226" s="12">
        <v>43424.0</v>
      </c>
      <c r="B226" s="2">
        <v>264.12</v>
      </c>
      <c r="C226" s="3" t="s">
        <v>133</v>
      </c>
      <c r="D226" s="4" t="str">
        <f t="array" ref="D226">XLOOKUP(Hoja5!A226,Agregado!B226:B1734,Agregado!H226:H1734)</f>
        <v>#N/A</v>
      </c>
      <c r="G226" s="2">
        <v>101.71</v>
      </c>
      <c r="J226" s="12">
        <v>43424.0</v>
      </c>
      <c r="K226" s="2">
        <v>101.71</v>
      </c>
      <c r="L226" s="9">
        <f t="shared" si="1"/>
        <v>-0.0282091113</v>
      </c>
      <c r="M226" s="9">
        <v>0.003428605218891173</v>
      </c>
      <c r="O226" s="12">
        <v>43424.0</v>
      </c>
      <c r="P226" s="9">
        <v>-0.02820911130496025</v>
      </c>
      <c r="Q226" s="9">
        <v>0.003428605218891173</v>
      </c>
    </row>
    <row r="227" ht="15.75" customHeight="1">
      <c r="A227" s="12">
        <v>43425.0</v>
      </c>
      <c r="B227" s="2">
        <v>265.02</v>
      </c>
      <c r="C227" s="3" t="s">
        <v>134</v>
      </c>
      <c r="D227" s="4" t="str">
        <f t="array" ref="D227">XLOOKUP(Hoja5!A227,Agregado!B227:B1735,Agregado!H227:H1735)</f>
        <v>#N/A</v>
      </c>
      <c r="G227" s="2">
        <v>103.11</v>
      </c>
      <c r="J227" s="12">
        <v>43425.0</v>
      </c>
      <c r="K227" s="2">
        <v>103.11</v>
      </c>
      <c r="L227" s="9">
        <f t="shared" si="1"/>
        <v>0.01367075289</v>
      </c>
      <c r="M227" s="9">
        <v>0.007890700117255237</v>
      </c>
      <c r="O227" s="12">
        <v>43425.0</v>
      </c>
      <c r="P227" s="9">
        <v>0.013670752892347395</v>
      </c>
      <c r="Q227" s="9">
        <v>0.007890700117255237</v>
      </c>
    </row>
    <row r="228" ht="15.75" customHeight="1">
      <c r="A228" s="12">
        <v>43427.0</v>
      </c>
      <c r="B228" s="2">
        <v>263.25</v>
      </c>
      <c r="C228" s="3" t="s">
        <v>135</v>
      </c>
      <c r="D228" s="4" t="str">
        <f t="array" ref="D228">XLOOKUP(Hoja5!A228,Agregado!B228:B1736,Agregado!H228:H1736)</f>
        <v>#N/A</v>
      </c>
      <c r="G228" s="2">
        <v>103.07</v>
      </c>
      <c r="J228" s="12">
        <v>43427.0</v>
      </c>
      <c r="K228" s="2">
        <v>103.07</v>
      </c>
      <c r="L228" s="9">
        <f t="shared" si="1"/>
        <v>-0.0003880104812</v>
      </c>
      <c r="M228" s="9">
        <v>-0.00393479102407456</v>
      </c>
      <c r="O228" s="12">
        <v>43427.0</v>
      </c>
      <c r="P228" s="9">
        <v>-3.8801048115088654E-4</v>
      </c>
      <c r="Q228" s="9">
        <v>-0.00393479102407456</v>
      </c>
    </row>
    <row r="229" ht="15.75" customHeight="1">
      <c r="A229" s="12">
        <v>43430.0</v>
      </c>
      <c r="B229" s="2">
        <v>267.5</v>
      </c>
      <c r="C229" s="3" t="s">
        <v>136</v>
      </c>
      <c r="D229" s="4" t="str">
        <f t="array" ref="D229">XLOOKUP(Hoja5!A229,Agregado!B229:B1737,Agregado!H229:H1737)</f>
        <v>#N/A</v>
      </c>
      <c r="G229" s="2">
        <v>106.47</v>
      </c>
      <c r="J229" s="12">
        <v>43430.0</v>
      </c>
      <c r="K229" s="2">
        <v>106.47</v>
      </c>
      <c r="L229" s="9">
        <f t="shared" si="1"/>
        <v>0.03245488628</v>
      </c>
      <c r="M229" s="9">
        <v>-0.00392439792181051</v>
      </c>
      <c r="O229" s="12">
        <v>43430.0</v>
      </c>
      <c r="P229" s="9">
        <v>0.03245488627781352</v>
      </c>
      <c r="Q229" s="9">
        <v>-0.00392439792181051</v>
      </c>
    </row>
    <row r="230" ht="15.75" customHeight="1">
      <c r="A230" s="12">
        <v>43431.0</v>
      </c>
      <c r="B230" s="2">
        <v>268.4</v>
      </c>
      <c r="C230" s="3" t="s">
        <v>137</v>
      </c>
      <c r="D230" s="4" t="str">
        <f t="array" ref="D230">XLOOKUP(Hoja5!A230,Agregado!B230:B1738,Agregado!H230:H1738)</f>
        <v>#N/A</v>
      </c>
      <c r="G230" s="2">
        <v>107.14</v>
      </c>
      <c r="J230" s="12">
        <v>43431.0</v>
      </c>
      <c r="K230" s="2">
        <v>107.14</v>
      </c>
      <c r="L230" s="9">
        <f t="shared" si="1"/>
        <v>0.006273135126</v>
      </c>
      <c r="M230" s="9">
        <v>-0.001963349820891358</v>
      </c>
      <c r="O230" s="12">
        <v>43431.0</v>
      </c>
      <c r="P230" s="9">
        <v>0.006273135126299411</v>
      </c>
      <c r="Q230" s="9">
        <v>-0.001963349820891358</v>
      </c>
    </row>
    <row r="231" ht="15.75" customHeight="1">
      <c r="A231" s="12">
        <v>43432.0</v>
      </c>
      <c r="B231" s="2">
        <v>274.58</v>
      </c>
      <c r="C231" s="3" t="s">
        <v>138</v>
      </c>
      <c r="D231" s="4" t="str">
        <f t="array" ref="D231">XLOOKUP(Hoja5!A231,Agregado!B231:B1739,Agregado!H231:H1739)</f>
        <v>#N/A</v>
      </c>
      <c r="G231" s="2">
        <v>111.12</v>
      </c>
      <c r="J231" s="12">
        <v>43432.0</v>
      </c>
      <c r="K231" s="2">
        <v>111.12</v>
      </c>
      <c r="L231" s="9">
        <f t="shared" si="1"/>
        <v>0.03647430799</v>
      </c>
      <c r="M231" s="9">
        <v>0.005499802324602184</v>
      </c>
      <c r="O231" s="12">
        <v>43432.0</v>
      </c>
      <c r="P231" s="9">
        <v>0.036474307993274155</v>
      </c>
      <c r="Q231" s="9">
        <v>0.005499802324602184</v>
      </c>
    </row>
    <row r="232" ht="15.75" customHeight="1">
      <c r="A232" s="12">
        <v>43433.0</v>
      </c>
      <c r="B232" s="2">
        <v>273.98</v>
      </c>
      <c r="C232" s="3" t="s">
        <v>139</v>
      </c>
      <c r="D232" s="4" t="str">
        <f t="array" ref="D232">XLOOKUP(Hoja5!A232,Agregado!B232:B1740,Agregado!H232:H1740)</f>
        <v>#N/A</v>
      </c>
      <c r="G232" s="2">
        <v>110.19</v>
      </c>
      <c r="J232" s="12">
        <v>43433.0</v>
      </c>
      <c r="K232" s="2">
        <v>110.19</v>
      </c>
      <c r="L232" s="9">
        <f t="shared" si="1"/>
        <v>-0.008404549946</v>
      </c>
      <c r="M232" s="9">
        <v>0.012751570874178213</v>
      </c>
      <c r="O232" s="12">
        <v>43433.0</v>
      </c>
      <c r="P232" s="9">
        <v>-0.008404549946402783</v>
      </c>
      <c r="Q232" s="9">
        <v>0.012751570874178213</v>
      </c>
    </row>
    <row r="233" ht="15.75" customHeight="1">
      <c r="A233" s="12">
        <v>43434.0</v>
      </c>
      <c r="B233" s="2">
        <v>275.65</v>
      </c>
      <c r="C233" s="3" t="s">
        <v>140</v>
      </c>
      <c r="D233" s="4" t="str">
        <f t="array" ref="D233">XLOOKUP(Hoja5!A233,Agregado!B233:B1741,Agregado!H233:H1741)</f>
        <v>#N/A</v>
      </c>
      <c r="G233" s="2">
        <v>110.89</v>
      </c>
      <c r="J233" s="12">
        <v>43434.0</v>
      </c>
      <c r="K233" s="2">
        <v>110.89</v>
      </c>
      <c r="L233" s="9">
        <f t="shared" si="1"/>
        <v>0.006332570465</v>
      </c>
      <c r="M233" s="9">
        <v>0.007192752886907817</v>
      </c>
      <c r="O233" s="12">
        <v>43434.0</v>
      </c>
      <c r="P233" s="9">
        <v>0.0063325704654389635</v>
      </c>
      <c r="Q233" s="9">
        <v>0.007192752886907817</v>
      </c>
    </row>
    <row r="234" ht="15.75" customHeight="1">
      <c r="A234" s="12">
        <v>43437.0</v>
      </c>
      <c r="B234" s="2">
        <v>279.3</v>
      </c>
      <c r="C234" s="3">
        <v>43171.0</v>
      </c>
      <c r="D234" s="4" t="str">
        <f t="array" ref="D234">XLOOKUP(Hoja5!A234,Agregado!B234:B1742,Agregado!H234:H1742)</f>
        <v>#N/A</v>
      </c>
      <c r="G234" s="2">
        <v>112.09</v>
      </c>
      <c r="J234" s="12">
        <v>43437.0</v>
      </c>
      <c r="K234" s="2">
        <v>112.09</v>
      </c>
      <c r="L234" s="9">
        <f t="shared" si="1"/>
        <v>0.01076340107</v>
      </c>
      <c r="M234" s="9">
        <v>-0.010666658910604388</v>
      </c>
      <c r="O234" s="12">
        <v>43437.0</v>
      </c>
      <c r="P234" s="9">
        <v>0.010763401067879432</v>
      </c>
      <c r="Q234" s="9">
        <v>-0.010666658910604388</v>
      </c>
    </row>
    <row r="235" ht="15.75" customHeight="1">
      <c r="A235" s="12">
        <v>43438.0</v>
      </c>
      <c r="B235" s="2">
        <v>270.25</v>
      </c>
      <c r="C235" s="3">
        <v>43202.0</v>
      </c>
      <c r="D235" s="4" t="str">
        <f t="array" ref="D235">XLOOKUP(Hoja5!A235,Agregado!B235:B1743,Agregado!H235:H1743)</f>
        <v>#N/A</v>
      </c>
      <c r="G235" s="2">
        <v>108.52</v>
      </c>
      <c r="J235" s="12">
        <v>43438.0</v>
      </c>
      <c r="K235" s="2">
        <v>108.52</v>
      </c>
      <c r="L235" s="9">
        <f t="shared" si="1"/>
        <v>-0.03236763224</v>
      </c>
      <c r="M235" s="9">
        <v>0.0017550285931690688</v>
      </c>
      <c r="O235" s="12">
        <v>43438.0</v>
      </c>
      <c r="P235" s="9">
        <v>-0.032367632242273084</v>
      </c>
      <c r="Q235" s="9">
        <v>0.0017550285931690688</v>
      </c>
    </row>
    <row r="236" ht="15.75" customHeight="1">
      <c r="A236" s="12">
        <v>43440.0</v>
      </c>
      <c r="B236" s="2">
        <v>269.84</v>
      </c>
      <c r="C236" s="3">
        <v>43263.0</v>
      </c>
      <c r="D236" s="4" t="str">
        <f t="array" ref="D236">XLOOKUP(Hoja5!A236,Agregado!B236:B1744,Agregado!H236:H1744)</f>
        <v>#N/A</v>
      </c>
      <c r="G236" s="2">
        <v>109.19</v>
      </c>
      <c r="J236" s="12">
        <v>43440.0</v>
      </c>
      <c r="K236" s="2">
        <v>109.19</v>
      </c>
      <c r="L236" s="9">
        <f t="shared" si="1"/>
        <v>0.006154996235</v>
      </c>
      <c r="M236" s="9">
        <v>-0.010655332084028961</v>
      </c>
      <c r="O236" s="12">
        <v>43440.0</v>
      </c>
      <c r="P236" s="9">
        <v>0.0061549962352439045</v>
      </c>
      <c r="Q236" s="9">
        <v>-0.010655332084028961</v>
      </c>
    </row>
    <row r="237" ht="15.75" customHeight="1">
      <c r="A237" s="12">
        <v>43441.0</v>
      </c>
      <c r="B237" s="2">
        <v>263.57</v>
      </c>
      <c r="C237" s="3">
        <v>43293.0</v>
      </c>
      <c r="D237" s="4" t="str">
        <f t="array" ref="D237">XLOOKUP(Hoja5!A237,Agregado!B237:B1745,Agregado!H237:H1745)</f>
        <v>#N/A</v>
      </c>
      <c r="G237" s="2">
        <v>104.82</v>
      </c>
      <c r="J237" s="12">
        <v>43441.0</v>
      </c>
      <c r="K237" s="2">
        <v>104.82</v>
      </c>
      <c r="L237" s="9">
        <f t="shared" si="1"/>
        <v>-0.04084489065</v>
      </c>
      <c r="M237" s="9">
        <v>-0.00952024167021056</v>
      </c>
      <c r="O237" s="12">
        <v>43441.0</v>
      </c>
      <c r="P237" s="9">
        <v>-0.040844890651954686</v>
      </c>
      <c r="Q237" s="9">
        <v>-0.00952024167021056</v>
      </c>
    </row>
    <row r="238" ht="15.75" customHeight="1">
      <c r="A238" s="12">
        <v>43444.0</v>
      </c>
      <c r="B238" s="2">
        <v>264.07</v>
      </c>
      <c r="C238" s="3">
        <v>43385.0</v>
      </c>
      <c r="D238" s="4" t="str">
        <f t="array" ref="D238">XLOOKUP(Hoja5!A238,Agregado!B238:B1746,Agregado!H238:H1746)</f>
        <v>#N/A</v>
      </c>
      <c r="G238" s="2">
        <v>107.59</v>
      </c>
      <c r="J238" s="12">
        <v>43444.0</v>
      </c>
      <c r="K238" s="2">
        <v>107.59</v>
      </c>
      <c r="L238" s="9">
        <f t="shared" si="1"/>
        <v>0.02608311323</v>
      </c>
      <c r="M238" s="9">
        <v>0.0015448280834321185</v>
      </c>
      <c r="O238" s="12">
        <v>43444.0</v>
      </c>
      <c r="P238" s="9">
        <v>0.026083113231797753</v>
      </c>
      <c r="Q238" s="9">
        <v>0.0015448280834321185</v>
      </c>
    </row>
    <row r="239" ht="15.75" customHeight="1">
      <c r="A239" s="12">
        <v>43445.0</v>
      </c>
      <c r="B239" s="2">
        <v>264.13</v>
      </c>
      <c r="C239" s="3">
        <v>43416.0</v>
      </c>
      <c r="D239" s="4" t="str">
        <f t="array" ref="D239">XLOOKUP(Hoja5!A239,Agregado!B239:B1747,Agregado!H239:H1747)</f>
        <v>#N/A</v>
      </c>
      <c r="G239" s="2">
        <v>108.59</v>
      </c>
      <c r="J239" s="12">
        <v>43445.0</v>
      </c>
      <c r="K239" s="2">
        <v>108.59</v>
      </c>
      <c r="L239" s="9">
        <f t="shared" si="1"/>
        <v>0.009251615623</v>
      </c>
      <c r="M239" s="9">
        <v>-0.0016300879784190145</v>
      </c>
      <c r="O239" s="12">
        <v>43445.0</v>
      </c>
      <c r="P239" s="9">
        <v>0.009251615622991285</v>
      </c>
      <c r="Q239" s="9">
        <v>-0.0016300879784190145</v>
      </c>
    </row>
    <row r="240" ht="15.75" customHeight="1">
      <c r="A240" s="12">
        <v>43446.0</v>
      </c>
      <c r="B240" s="2">
        <v>265.46</v>
      </c>
      <c r="C240" s="3">
        <v>43446.0</v>
      </c>
      <c r="D240" s="4">
        <f t="array" ref="D240">XLOOKUP(Hoja5!A240,Agregado!B240:B1748,Agregado!H240:H1748)</f>
        <v>0.002949764584</v>
      </c>
      <c r="G240" s="2">
        <v>109.08</v>
      </c>
      <c r="J240" s="12">
        <v>43446.0</v>
      </c>
      <c r="K240" s="2">
        <v>109.08</v>
      </c>
      <c r="L240" s="9">
        <f t="shared" si="1"/>
        <v>0.004502235749</v>
      </c>
      <c r="M240" s="9">
        <v>0.002949764583774264</v>
      </c>
      <c r="O240" s="12">
        <v>43446.0</v>
      </c>
      <c r="P240" s="9">
        <v>0.00450223574857855</v>
      </c>
      <c r="Q240" s="9">
        <v>0.002949764583774264</v>
      </c>
    </row>
    <row r="241" ht="15.75" customHeight="1">
      <c r="A241" s="12">
        <v>43447.0</v>
      </c>
      <c r="B241" s="2">
        <v>265.37</v>
      </c>
      <c r="C241" s="3" t="s">
        <v>141</v>
      </c>
      <c r="D241" s="4" t="str">
        <f t="array" ref="D241">XLOOKUP(Hoja5!A241,Agregado!B241:B1749,Agregado!H241:H1749)</f>
        <v>#N/A</v>
      </c>
      <c r="G241" s="2">
        <v>109.45</v>
      </c>
      <c r="J241" s="12">
        <v>43447.0</v>
      </c>
      <c r="K241" s="2">
        <v>109.45</v>
      </c>
      <c r="L241" s="9">
        <f t="shared" si="1"/>
        <v>0.003386265991</v>
      </c>
      <c r="M241" s="9">
        <v>0.007355166201481753</v>
      </c>
      <c r="O241" s="12">
        <v>43447.0</v>
      </c>
      <c r="P241" s="9">
        <v>0.0033862659914841897</v>
      </c>
      <c r="Q241" s="9">
        <v>0.007355166201481753</v>
      </c>
    </row>
    <row r="242" ht="15.75" customHeight="1">
      <c r="A242" s="12">
        <v>43448.0</v>
      </c>
      <c r="B242" s="2">
        <v>260.47</v>
      </c>
      <c r="C242" s="3" t="s">
        <v>142</v>
      </c>
      <c r="D242" s="4" t="str">
        <f t="array" ref="D242">XLOOKUP(Hoja5!A242,Agregado!B242:B1750,Agregado!H242:H1750)</f>
        <v>#N/A</v>
      </c>
      <c r="G242" s="2">
        <v>106.03</v>
      </c>
      <c r="J242" s="12">
        <v>43448.0</v>
      </c>
      <c r="K242" s="2">
        <v>106.03</v>
      </c>
      <c r="L242" s="9">
        <f t="shared" si="1"/>
        <v>-0.03174575103</v>
      </c>
      <c r="M242" s="9">
        <v>-0.00505968135415608</v>
      </c>
      <c r="O242" s="12">
        <v>43448.0</v>
      </c>
      <c r="P242" s="9">
        <v>-0.03174575103116512</v>
      </c>
      <c r="Q242" s="9">
        <v>-0.00505968135415608</v>
      </c>
    </row>
    <row r="243" ht="15.75" customHeight="1">
      <c r="A243" s="12">
        <v>43451.0</v>
      </c>
      <c r="B243" s="2">
        <v>255.36</v>
      </c>
      <c r="C243" s="3" t="s">
        <v>143</v>
      </c>
      <c r="D243" s="4" t="str">
        <f t="array" ref="D243">XLOOKUP(Hoja5!A243,Agregado!B243:B1751,Agregado!H243:H1751)</f>
        <v>#N/A</v>
      </c>
      <c r="G243" s="2">
        <v>102.89</v>
      </c>
      <c r="J243" s="12">
        <v>43451.0</v>
      </c>
      <c r="K243" s="2">
        <v>102.89</v>
      </c>
      <c r="L243" s="9">
        <f t="shared" si="1"/>
        <v>-0.03006161655</v>
      </c>
      <c r="M243" s="9">
        <v>0.004996477647930991</v>
      </c>
      <c r="O243" s="12">
        <v>43451.0</v>
      </c>
      <c r="P243" s="9">
        <v>-0.03006161654998794</v>
      </c>
      <c r="Q243" s="9">
        <v>0.004996477647930991</v>
      </c>
    </row>
    <row r="244" ht="15.75" customHeight="1">
      <c r="A244" s="12">
        <v>43452.0</v>
      </c>
      <c r="B244" s="2">
        <v>255.08</v>
      </c>
      <c r="C244" s="3" t="s">
        <v>144</v>
      </c>
      <c r="D244" s="4" t="str">
        <f t="array" ref="D244">XLOOKUP(Hoja5!A244,Agregado!B244:B1752,Agregado!H244:H1752)</f>
        <v>#N/A</v>
      </c>
      <c r="G244" s="2">
        <v>103.97</v>
      </c>
      <c r="J244" s="12">
        <v>43452.0</v>
      </c>
      <c r="K244" s="2">
        <v>103.97</v>
      </c>
      <c r="L244" s="9">
        <f t="shared" si="1"/>
        <v>0.0104419396</v>
      </c>
      <c r="M244" s="9">
        <v>0.00973187517884754</v>
      </c>
      <c r="O244" s="12">
        <v>43452.0</v>
      </c>
      <c r="P244" s="9">
        <v>0.010441939602159852</v>
      </c>
      <c r="Q244" s="9">
        <v>0.00973187517884754</v>
      </c>
    </row>
    <row r="245" ht="15.75" customHeight="1">
      <c r="A245" s="12">
        <v>43453.0</v>
      </c>
      <c r="B245" s="2">
        <v>251.26</v>
      </c>
      <c r="C245" s="3" t="s">
        <v>145</v>
      </c>
      <c r="D245" s="4" t="str">
        <f t="array" ref="D245">XLOOKUP(Hoja5!A245,Agregado!B245:B1753,Agregado!H245:H1753)</f>
        <v>#N/A</v>
      </c>
      <c r="G245" s="2">
        <v>103.69</v>
      </c>
      <c r="J245" s="12">
        <v>43453.0</v>
      </c>
      <c r="K245" s="2">
        <v>103.69</v>
      </c>
      <c r="L245" s="9">
        <f t="shared" si="1"/>
        <v>-0.00269671742</v>
      </c>
      <c r="M245" s="9">
        <v>6.710382335842289E-4</v>
      </c>
      <c r="O245" s="12">
        <v>43453.0</v>
      </c>
      <c r="P245" s="9">
        <v>-0.0026967174196920853</v>
      </c>
      <c r="Q245" s="9">
        <v>6.710382335842289E-4</v>
      </c>
    </row>
    <row r="246" ht="15.75" customHeight="1">
      <c r="A246" s="12">
        <v>43454.0</v>
      </c>
      <c r="B246" s="2">
        <v>247.17</v>
      </c>
      <c r="C246" s="3" t="s">
        <v>146</v>
      </c>
      <c r="D246" s="4" t="str">
        <f t="array" ref="D246">XLOOKUP(Hoja5!A246,Agregado!B246:B1754,Agregado!H246:H1754)</f>
        <v>#N/A</v>
      </c>
      <c r="G246" s="2">
        <v>101.51</v>
      </c>
      <c r="J246" s="12">
        <v>43454.0</v>
      </c>
      <c r="K246" s="2">
        <v>101.51</v>
      </c>
      <c r="L246" s="9">
        <f t="shared" si="1"/>
        <v>-0.02124836277</v>
      </c>
      <c r="M246" s="9">
        <v>-0.0043033740947323144</v>
      </c>
      <c r="O246" s="12">
        <v>43454.0</v>
      </c>
      <c r="P246" s="9">
        <v>-0.021248362773846972</v>
      </c>
      <c r="Q246" s="9">
        <v>-0.0043033740947323144</v>
      </c>
    </row>
    <row r="247" ht="15.75" customHeight="1">
      <c r="A247" s="12">
        <v>43455.0</v>
      </c>
      <c r="B247" s="2">
        <v>240.7</v>
      </c>
      <c r="C247" s="3" t="s">
        <v>147</v>
      </c>
      <c r="D247" s="4" t="str">
        <f t="array" ref="D247">XLOOKUP(Hoja5!A247,Agregado!B247:B1755,Agregado!H247:H1755)</f>
        <v>#N/A</v>
      </c>
      <c r="G247" s="2">
        <v>98.23</v>
      </c>
      <c r="J247" s="12">
        <v>43455.0</v>
      </c>
      <c r="K247" s="2">
        <v>98.23</v>
      </c>
      <c r="L247" s="9">
        <f t="shared" si="1"/>
        <v>-0.03284564811</v>
      </c>
      <c r="M247" s="9">
        <v>2.8936306230384535E-4</v>
      </c>
      <c r="O247" s="12">
        <v>43455.0</v>
      </c>
      <c r="P247" s="9">
        <v>-0.0328456481095615</v>
      </c>
      <c r="Q247" s="9">
        <v>2.8936306230384535E-4</v>
      </c>
    </row>
    <row r="248" ht="15.75" customHeight="1">
      <c r="A248" s="12">
        <v>43458.0</v>
      </c>
      <c r="B248" s="2">
        <v>234.34</v>
      </c>
      <c r="C248" s="3" t="s">
        <v>148</v>
      </c>
      <c r="D248" s="4" t="str">
        <f t="array" ref="D248">XLOOKUP(Hoja5!A248,Agregado!B248:B1756,Agregado!H248:H1756)</f>
        <v>#N/A</v>
      </c>
      <c r="G248" s="2">
        <v>94.13</v>
      </c>
      <c r="J248" s="12">
        <v>43458.0</v>
      </c>
      <c r="K248" s="2">
        <v>94.13</v>
      </c>
      <c r="L248" s="9">
        <f t="shared" si="1"/>
        <v>-0.04263486213</v>
      </c>
      <c r="M248" s="9">
        <v>0.022895860749357524</v>
      </c>
      <c r="O248" s="12">
        <v>43458.0</v>
      </c>
      <c r="P248" s="9">
        <v>-0.04263486212764943</v>
      </c>
      <c r="Q248" s="9">
        <v>0.022895860749357524</v>
      </c>
    </row>
    <row r="249" ht="15.75" customHeight="1">
      <c r="A249" s="12">
        <v>43460.0</v>
      </c>
      <c r="B249" s="2">
        <v>246.18</v>
      </c>
      <c r="C249" s="3" t="s">
        <v>149</v>
      </c>
      <c r="D249" s="4" t="str">
        <f t="array" ref="D249">XLOOKUP(Hoja5!A249,Agregado!B249:B1757,Agregado!H249:H1757)</f>
        <v>#N/A</v>
      </c>
      <c r="G249" s="2">
        <v>100.56</v>
      </c>
      <c r="J249" s="12">
        <v>43460.0</v>
      </c>
      <c r="K249" s="2">
        <v>100.56</v>
      </c>
      <c r="L249" s="9">
        <f t="shared" si="1"/>
        <v>0.06607775872</v>
      </c>
      <c r="M249" s="9">
        <v>0.008146344877504251</v>
      </c>
      <c r="O249" s="12">
        <v>43460.0</v>
      </c>
      <c r="P249" s="9">
        <v>0.06607775872286321</v>
      </c>
      <c r="Q249" s="9">
        <v>0.008146344877504251</v>
      </c>
    </row>
    <row r="250" ht="15.75" customHeight="1">
      <c r="A250" s="12">
        <v>43461.0</v>
      </c>
      <c r="B250" s="2">
        <v>248.07</v>
      </c>
      <c r="C250" s="3" t="s">
        <v>150</v>
      </c>
      <c r="D250" s="4" t="str">
        <f t="array" ref="D250">XLOOKUP(Hoja5!A250,Agregado!B250:B1758,Agregado!H250:H1758)</f>
        <v>#N/A</v>
      </c>
      <c r="G250" s="2">
        <v>101.18</v>
      </c>
      <c r="J250" s="12">
        <v>43461.0</v>
      </c>
      <c r="K250" s="2">
        <v>101.18</v>
      </c>
      <c r="L250" s="9">
        <f t="shared" si="1"/>
        <v>0.006146544582</v>
      </c>
      <c r="M250" s="9">
        <v>-0.012674744315401505</v>
      </c>
      <c r="O250" s="12">
        <v>43461.0</v>
      </c>
      <c r="P250" s="9">
        <v>0.0061465445817980415</v>
      </c>
      <c r="Q250" s="9">
        <v>-0.012674744315401505</v>
      </c>
    </row>
    <row r="251" ht="15.75" customHeight="1">
      <c r="A251" s="12">
        <v>43462.0</v>
      </c>
      <c r="B251" s="2">
        <v>247.75</v>
      </c>
      <c r="C251" s="3" t="s">
        <v>151</v>
      </c>
      <c r="D251" s="4" t="str">
        <f t="array" ref="D251">XLOOKUP(Hoja5!A251,Agregado!B251:B1759,Agregado!H251:H1759)</f>
        <v>#N/A</v>
      </c>
      <c r="G251" s="2">
        <v>100.39</v>
      </c>
      <c r="J251" s="12">
        <v>43462.0</v>
      </c>
      <c r="K251" s="2">
        <v>100.39</v>
      </c>
      <c r="L251" s="9">
        <f t="shared" si="1"/>
        <v>-0.00783850816</v>
      </c>
      <c r="M251" s="9">
        <v>-0.002145604270808041</v>
      </c>
      <c r="O251" s="12">
        <v>43462.0</v>
      </c>
      <c r="P251" s="9">
        <v>-0.007838508160354868</v>
      </c>
      <c r="Q251" s="9">
        <v>-0.002145604270808041</v>
      </c>
    </row>
    <row r="252" ht="15.75" customHeight="1">
      <c r="A252" s="12">
        <v>43465.0</v>
      </c>
      <c r="B252" s="2">
        <v>249.92</v>
      </c>
      <c r="C252" s="3" t="s">
        <v>152</v>
      </c>
      <c r="D252" s="4" t="str">
        <f t="array" ref="D252">XLOOKUP(Hoja5!A252,Agregado!B252:B1760,Agregado!H252:H1760)</f>
        <v>#N/A</v>
      </c>
      <c r="G252" s="2">
        <v>101.57</v>
      </c>
      <c r="J252" s="12">
        <v>43465.0</v>
      </c>
      <c r="K252" s="2">
        <v>101.57</v>
      </c>
      <c r="L252" s="9">
        <f t="shared" si="1"/>
        <v>0.01168561525</v>
      </c>
      <c r="M252" s="9">
        <v>-0.006539700792574961</v>
      </c>
      <c r="O252" s="12">
        <v>43465.0</v>
      </c>
      <c r="P252" s="9">
        <v>0.011685615247974552</v>
      </c>
      <c r="Q252" s="9">
        <v>-0.006539700792574961</v>
      </c>
    </row>
    <row r="253" ht="15.75" customHeight="1">
      <c r="A253" s="12">
        <v>43467.0</v>
      </c>
      <c r="B253" s="2">
        <v>250.18</v>
      </c>
      <c r="C253" s="3">
        <v>43497.0</v>
      </c>
      <c r="D253" s="4">
        <f t="array" ref="D253">XLOOKUP(Hoja5!A253,Agregado!B253:B1761,Agregado!H253:H1761)</f>
        <v>0.003290855519</v>
      </c>
      <c r="G253" s="2">
        <v>101.12</v>
      </c>
      <c r="J253" s="12">
        <v>43467.0</v>
      </c>
      <c r="K253" s="2">
        <v>101.12</v>
      </c>
      <c r="L253" s="9">
        <f t="shared" si="1"/>
        <v>-0.004440285553</v>
      </c>
      <c r="M253" s="9">
        <v>-0.009714757964704548</v>
      </c>
      <c r="O253" s="12">
        <v>43467.0</v>
      </c>
      <c r="P253" s="9">
        <v>-0.004440285552862347</v>
      </c>
      <c r="Q253" s="9">
        <v>-0.009714757964704548</v>
      </c>
    </row>
    <row r="254" ht="15.75" customHeight="1">
      <c r="A254" s="12">
        <v>43468.0</v>
      </c>
      <c r="B254" s="2">
        <v>244.21</v>
      </c>
      <c r="C254" s="3">
        <v>43525.0</v>
      </c>
      <c r="D254" s="4">
        <f t="array" ref="D254">XLOOKUP(Hoja5!A254,Agregado!B254:B1762,Agregado!H254:H1762)</f>
        <v>0.002987575775</v>
      </c>
      <c r="G254" s="2">
        <v>97.4</v>
      </c>
      <c r="J254" s="12">
        <v>43468.0</v>
      </c>
      <c r="K254" s="2">
        <v>97.4</v>
      </c>
      <c r="L254" s="9">
        <f t="shared" si="1"/>
        <v>-0.03748171975</v>
      </c>
      <c r="M254" s="9">
        <v>-0.0032241027145499907</v>
      </c>
      <c r="O254" s="12">
        <v>43468.0</v>
      </c>
      <c r="P254" s="9">
        <v>-0.03748171975005791</v>
      </c>
      <c r="Q254" s="9">
        <v>-0.0032241027145499907</v>
      </c>
    </row>
    <row r="255" ht="15.75" customHeight="1">
      <c r="A255" s="12">
        <v>43469.0</v>
      </c>
      <c r="B255" s="2">
        <v>252.39</v>
      </c>
      <c r="C255" s="3">
        <v>43556.0</v>
      </c>
      <c r="D255" s="4">
        <f t="array" ref="D255">XLOOKUP(Hoja5!A255,Agregado!B255:B1763,Agregado!H255:H1763)</f>
        <v>0.007255954254</v>
      </c>
      <c r="G255" s="2">
        <v>101.93</v>
      </c>
      <c r="J255" s="12">
        <v>43469.0</v>
      </c>
      <c r="K255" s="2">
        <v>101.93</v>
      </c>
      <c r="L255" s="9">
        <f t="shared" si="1"/>
        <v>0.04546009253</v>
      </c>
      <c r="M255" s="9">
        <v>-0.0026541989304997757</v>
      </c>
      <c r="O255" s="12">
        <v>43469.0</v>
      </c>
      <c r="P255" s="9">
        <v>0.04546009253183211</v>
      </c>
      <c r="Q255" s="9">
        <v>-0.0026541989304997757</v>
      </c>
    </row>
    <row r="256" ht="15.75" customHeight="1">
      <c r="A256" s="12">
        <v>43472.0</v>
      </c>
      <c r="B256" s="2">
        <v>254.38</v>
      </c>
      <c r="C256" s="3">
        <v>43647.0</v>
      </c>
      <c r="D256" s="4">
        <f t="array" ref="D256">XLOOKUP(Hoja5!A256,Agregado!B256:B1764,Agregado!H256:H1764)</f>
        <v>0.000008448701229</v>
      </c>
      <c r="G256" s="2">
        <v>102.06</v>
      </c>
      <c r="J256" s="12">
        <v>43472.0</v>
      </c>
      <c r="K256" s="2">
        <v>102.06</v>
      </c>
      <c r="L256" s="9">
        <f t="shared" si="1"/>
        <v>0.001274572456</v>
      </c>
      <c r="M256" s="9">
        <v>0.006782093898793</v>
      </c>
      <c r="O256" s="12">
        <v>43472.0</v>
      </c>
      <c r="P256" s="9">
        <v>0.0012745724555038496</v>
      </c>
      <c r="Q256" s="9">
        <v>0.006782093898793</v>
      </c>
    </row>
    <row r="257" ht="15.75" customHeight="1">
      <c r="A257" s="12">
        <v>43473.0</v>
      </c>
      <c r="B257" s="2">
        <v>256.77</v>
      </c>
      <c r="C257" s="3">
        <v>43678.0</v>
      </c>
      <c r="D257" s="4">
        <f t="array" ref="D257">XLOOKUP(Hoja5!A257,Agregado!B257:B1765,Agregado!H257:H1765)</f>
        <v>-0.0009334981655</v>
      </c>
      <c r="G257" s="2">
        <v>102.8</v>
      </c>
      <c r="J257" s="12">
        <v>43473.0</v>
      </c>
      <c r="K257" s="2">
        <v>102.8</v>
      </c>
      <c r="L257" s="9">
        <f t="shared" si="1"/>
        <v>0.007224477385</v>
      </c>
      <c r="M257" s="9">
        <v>-0.004567504267116302</v>
      </c>
      <c r="O257" s="12">
        <v>43473.0</v>
      </c>
      <c r="P257" s="9">
        <v>0.007224477385239332</v>
      </c>
      <c r="Q257" s="9">
        <v>-0.004567504267116302</v>
      </c>
    </row>
    <row r="258" ht="15.75" customHeight="1">
      <c r="A258" s="12">
        <v>43474.0</v>
      </c>
      <c r="B258" s="2">
        <v>257.97</v>
      </c>
      <c r="C258" s="3">
        <v>43709.0</v>
      </c>
      <c r="D258" s="4" t="str">
        <f t="array" ref="D258">XLOOKUP(Hoja5!A258,Agregado!B258:B1766,Agregado!H258:H1766)</f>
        <v>#N/A</v>
      </c>
      <c r="G258" s="2">
        <v>104.27</v>
      </c>
      <c r="J258" s="12">
        <v>43474.0</v>
      </c>
      <c r="K258" s="2">
        <v>104.27</v>
      </c>
      <c r="L258" s="9">
        <f t="shared" si="1"/>
        <v>0.01419833578</v>
      </c>
      <c r="M258" s="9">
        <v>0.0017000438353816864</v>
      </c>
      <c r="O258" s="12">
        <v>43474.0</v>
      </c>
      <c r="P258" s="9">
        <v>0.014198335780436973</v>
      </c>
      <c r="Q258" s="9">
        <v>0.0017000438353816864</v>
      </c>
    </row>
    <row r="259" ht="15.75" customHeight="1">
      <c r="A259" s="12">
        <v>43475.0</v>
      </c>
      <c r="B259" s="2">
        <v>258.88</v>
      </c>
      <c r="C259" s="3">
        <v>43739.0</v>
      </c>
      <c r="D259" s="4">
        <f t="array" ref="D259">XLOOKUP(Hoja5!A259,Agregado!B259:B1767,Agregado!H259:H1767)</f>
        <v>0.002018226734</v>
      </c>
      <c r="G259" s="2">
        <v>103.6</v>
      </c>
      <c r="J259" s="12">
        <v>43475.0</v>
      </c>
      <c r="K259" s="2">
        <v>103.6</v>
      </c>
      <c r="L259" s="9">
        <f t="shared" si="1"/>
        <v>-0.006446358976</v>
      </c>
      <c r="M259" s="9">
        <v>-0.006063799607387787</v>
      </c>
      <c r="O259" s="12">
        <v>43475.0</v>
      </c>
      <c r="P259" s="9">
        <v>-0.006446358976119072</v>
      </c>
      <c r="Q259" s="9">
        <v>-0.006063799607387787</v>
      </c>
    </row>
    <row r="260" ht="15.75" customHeight="1">
      <c r="A260" s="12">
        <v>43476.0</v>
      </c>
      <c r="B260" s="2">
        <v>258.98</v>
      </c>
      <c r="C260" s="3">
        <v>43770.0</v>
      </c>
      <c r="D260" s="4">
        <f t="array" ref="D260">XLOOKUP(Hoja5!A260,Agregado!B260:B1768,Agregado!H260:H1768)</f>
        <v>-0.002807461716</v>
      </c>
      <c r="G260" s="2">
        <v>102.8</v>
      </c>
      <c r="J260" s="12">
        <v>43476.0</v>
      </c>
      <c r="K260" s="2">
        <v>102.8</v>
      </c>
      <c r="L260" s="9">
        <f t="shared" si="1"/>
        <v>-0.007751976804</v>
      </c>
      <c r="M260" s="9">
        <v>0.006994835738002156</v>
      </c>
      <c r="O260" s="12">
        <v>43476.0</v>
      </c>
      <c r="P260" s="9">
        <v>-0.007751976804317936</v>
      </c>
      <c r="Q260" s="9">
        <v>0.006994835738002156</v>
      </c>
    </row>
    <row r="261" ht="15.75" customHeight="1">
      <c r="A261" s="12">
        <v>43479.0</v>
      </c>
      <c r="B261" s="2">
        <v>257.4</v>
      </c>
      <c r="C261" s="3" t="s">
        <v>153</v>
      </c>
      <c r="D261" s="4" t="str">
        <f t="array" ref="D261">XLOOKUP(Hoja5!A261,Agregado!B261:B1769,Agregado!H261:H1769)</f>
        <v>#N/A</v>
      </c>
      <c r="G261" s="2">
        <v>102.05</v>
      </c>
      <c r="J261" s="12">
        <v>43479.0</v>
      </c>
      <c r="K261" s="2">
        <v>102.05</v>
      </c>
      <c r="L261" s="9">
        <f t="shared" si="1"/>
        <v>-0.007322463765</v>
      </c>
      <c r="M261" s="9">
        <v>-0.004176243393569321</v>
      </c>
      <c r="O261" s="12">
        <v>43479.0</v>
      </c>
      <c r="P261" s="9">
        <v>-0.007322463765210907</v>
      </c>
      <c r="Q261" s="9">
        <v>-0.004176243393569321</v>
      </c>
    </row>
    <row r="262" ht="15.75" customHeight="1">
      <c r="A262" s="12">
        <v>43480.0</v>
      </c>
      <c r="B262" s="2">
        <v>260.35</v>
      </c>
      <c r="C262" s="3" t="s">
        <v>154</v>
      </c>
      <c r="D262" s="4" t="str">
        <f t="array" ref="D262">XLOOKUP(Hoja5!A262,Agregado!B262:B1770,Agregado!H262:H1770)</f>
        <v>#N/A</v>
      </c>
      <c r="G262" s="2">
        <v>105.01</v>
      </c>
      <c r="J262" s="12">
        <v>43480.0</v>
      </c>
      <c r="K262" s="2">
        <v>105.01</v>
      </c>
      <c r="L262" s="9">
        <f t="shared" si="1"/>
        <v>0.02859269446</v>
      </c>
      <c r="M262" s="9">
        <v>-0.00304577091881896</v>
      </c>
      <c r="O262" s="12">
        <v>43480.0</v>
      </c>
      <c r="P262" s="9">
        <v>0.028592694462048342</v>
      </c>
      <c r="Q262" s="9">
        <v>-0.00304577091881896</v>
      </c>
    </row>
    <row r="263" ht="15.75" customHeight="1">
      <c r="A263" s="12">
        <v>43481.0</v>
      </c>
      <c r="B263" s="2">
        <v>260.98</v>
      </c>
      <c r="C263" s="3" t="s">
        <v>155</v>
      </c>
      <c r="D263" s="4" t="str">
        <f t="array" ref="D263">XLOOKUP(Hoja5!A263,Agregado!B263:B1771,Agregado!H263:H1771)</f>
        <v>#N/A</v>
      </c>
      <c r="G263" s="2">
        <v>105.38</v>
      </c>
      <c r="J263" s="12">
        <v>43481.0</v>
      </c>
      <c r="K263" s="2">
        <v>105.38</v>
      </c>
      <c r="L263" s="9">
        <f t="shared" si="1"/>
        <v>0.003517281063</v>
      </c>
      <c r="M263" s="9">
        <v>-0.0017758189588577594</v>
      </c>
      <c r="O263" s="12">
        <v>43481.0</v>
      </c>
      <c r="P263" s="9">
        <v>0.0035172810632375802</v>
      </c>
      <c r="Q263" s="9">
        <v>-0.0017758189588577594</v>
      </c>
    </row>
    <row r="264" ht="15.75" customHeight="1">
      <c r="A264" s="12">
        <v>43482.0</v>
      </c>
      <c r="B264" s="2">
        <v>262.96</v>
      </c>
      <c r="C264" s="3" t="s">
        <v>156</v>
      </c>
      <c r="D264" s="4" t="str">
        <f t="array" ref="D264">XLOOKUP(Hoja5!A264,Agregado!B264:B1772,Agregado!H264:H1772)</f>
        <v>#N/A</v>
      </c>
      <c r="G264" s="2">
        <v>106.12</v>
      </c>
      <c r="J264" s="12">
        <v>43482.0</v>
      </c>
      <c r="K264" s="2">
        <v>106.12</v>
      </c>
      <c r="L264" s="9">
        <f t="shared" si="1"/>
        <v>0.006997664488</v>
      </c>
      <c r="M264" s="9">
        <v>-0.001141713300495622</v>
      </c>
      <c r="O264" s="12">
        <v>43482.0</v>
      </c>
      <c r="P264" s="9">
        <v>0.006997664488399187</v>
      </c>
      <c r="Q264" s="9">
        <v>-0.001141713300495622</v>
      </c>
    </row>
    <row r="265" ht="15.75" customHeight="1">
      <c r="A265" s="12">
        <v>43483.0</v>
      </c>
      <c r="B265" s="2">
        <v>266.46</v>
      </c>
      <c r="C265" s="3" t="s">
        <v>157</v>
      </c>
      <c r="D265" s="4" t="str">
        <f t="array" ref="D265">XLOOKUP(Hoja5!A265,Agregado!B265:B1773,Agregado!H265:H1773)</f>
        <v>#N/A</v>
      </c>
      <c r="G265" s="2">
        <v>107.71</v>
      </c>
      <c r="J265" s="12">
        <v>43483.0</v>
      </c>
      <c r="K265" s="2">
        <v>107.71</v>
      </c>
      <c r="L265" s="9">
        <f t="shared" si="1"/>
        <v>0.01487190109</v>
      </c>
      <c r="M265" s="9">
        <v>-0.010619493993459808</v>
      </c>
      <c r="O265" s="12">
        <v>43483.0</v>
      </c>
      <c r="P265" s="9">
        <v>0.014871901093139874</v>
      </c>
      <c r="Q265" s="9">
        <v>-0.010619493993459808</v>
      </c>
    </row>
    <row r="266" ht="15.75" customHeight="1">
      <c r="A266" s="12">
        <v>43487.0</v>
      </c>
      <c r="B266" s="2">
        <v>262.86</v>
      </c>
      <c r="C266" s="3" t="s">
        <v>158</v>
      </c>
      <c r="D266" s="4" t="str">
        <f t="array" ref="D266">XLOOKUP(Hoja5!A266,Agregado!B266:B1774,Agregado!H266:H1774)</f>
        <v>#N/A</v>
      </c>
      <c r="G266" s="2">
        <v>105.68</v>
      </c>
      <c r="J266" s="12">
        <v>43487.0</v>
      </c>
      <c r="K266" s="2">
        <v>105.68</v>
      </c>
      <c r="L266" s="9">
        <f t="shared" si="1"/>
        <v>-0.01902677015</v>
      </c>
      <c r="M266" s="9">
        <v>0.0036595949860343366</v>
      </c>
      <c r="O266" s="12">
        <v>43487.0</v>
      </c>
      <c r="P266" s="9">
        <v>-0.01902677014860887</v>
      </c>
      <c r="Q266" s="9">
        <v>0.0036595949860343366</v>
      </c>
    </row>
    <row r="267" ht="15.75" customHeight="1">
      <c r="A267" s="12">
        <v>43488.0</v>
      </c>
      <c r="B267" s="2">
        <v>263.41</v>
      </c>
      <c r="C267" s="3" t="s">
        <v>159</v>
      </c>
      <c r="D267" s="4" t="str">
        <f t="array" ref="D267">XLOOKUP(Hoja5!A267,Agregado!B267:B1775,Agregado!H267:H1775)</f>
        <v>#N/A</v>
      </c>
      <c r="G267" s="2">
        <v>106.71</v>
      </c>
      <c r="J267" s="12">
        <v>43488.0</v>
      </c>
      <c r="K267" s="2">
        <v>106.71</v>
      </c>
      <c r="L267" s="9">
        <f t="shared" si="1"/>
        <v>0.009699214414</v>
      </c>
      <c r="M267" s="9">
        <v>0.003715498575508702</v>
      </c>
      <c r="O267" s="12">
        <v>43488.0</v>
      </c>
      <c r="P267" s="9">
        <v>0.009699214414403507</v>
      </c>
      <c r="Q267" s="9">
        <v>0.003715498575508702</v>
      </c>
    </row>
    <row r="268" ht="15.75" customHeight="1">
      <c r="A268" s="12">
        <v>43489.0</v>
      </c>
      <c r="B268" s="2">
        <v>263.55</v>
      </c>
      <c r="C268" s="3" t="s">
        <v>160</v>
      </c>
      <c r="D268" s="4" t="str">
        <f t="array" ref="D268">XLOOKUP(Hoja5!A268,Agregado!B268:B1776,Agregado!H268:H1776)</f>
        <v>#N/A</v>
      </c>
      <c r="G268" s="2">
        <v>106.2</v>
      </c>
      <c r="J268" s="12">
        <v>43489.0</v>
      </c>
      <c r="K268" s="2">
        <v>106.2</v>
      </c>
      <c r="L268" s="9">
        <f t="shared" si="1"/>
        <v>-0.004790765821</v>
      </c>
      <c r="M268" s="9">
        <v>0.0026019730705456367</v>
      </c>
      <c r="O268" s="12">
        <v>43489.0</v>
      </c>
      <c r="P268" s="9">
        <v>-0.004790765820634954</v>
      </c>
      <c r="Q268" s="9">
        <v>0.0026019730705456367</v>
      </c>
    </row>
    <row r="269" ht="15.75" customHeight="1">
      <c r="A269" s="12">
        <v>43490.0</v>
      </c>
      <c r="B269" s="2">
        <v>265.78</v>
      </c>
      <c r="C269" s="3" t="s">
        <v>161</v>
      </c>
      <c r="D269" s="4" t="str">
        <f t="array" ref="D269">XLOOKUP(Hoja5!A269,Agregado!B269:B1777,Agregado!H269:H1777)</f>
        <v>#N/A</v>
      </c>
      <c r="G269" s="2">
        <v>107.17</v>
      </c>
      <c r="J269" s="12">
        <v>43490.0</v>
      </c>
      <c r="K269" s="2">
        <v>107.17</v>
      </c>
      <c r="L269" s="9">
        <f t="shared" si="1"/>
        <v>0.009092249917</v>
      </c>
      <c r="M269" s="9">
        <v>-4.886121074442916E-4</v>
      </c>
      <c r="O269" s="12">
        <v>43490.0</v>
      </c>
      <c r="P269" s="9">
        <v>0.009092249917067316</v>
      </c>
      <c r="Q269" s="9">
        <v>-4.886121074442916E-4</v>
      </c>
    </row>
    <row r="270" ht="15.75" customHeight="1">
      <c r="A270" s="12">
        <v>43493.0</v>
      </c>
      <c r="B270" s="2">
        <v>263.76</v>
      </c>
      <c r="C270" s="3" t="s">
        <v>162</v>
      </c>
      <c r="D270" s="4" t="str">
        <f t="array" ref="D270">XLOOKUP(Hoja5!A270,Agregado!B270:B1778,Agregado!H270:H1778)</f>
        <v>#N/A</v>
      </c>
      <c r="G270" s="2">
        <v>105.08</v>
      </c>
      <c r="J270" s="12">
        <v>43493.0</v>
      </c>
      <c r="K270" s="2">
        <v>105.08</v>
      </c>
      <c r="L270" s="9">
        <f t="shared" si="1"/>
        <v>-0.01969439391</v>
      </c>
      <c r="M270" s="9">
        <v>-0.029605520117867337</v>
      </c>
      <c r="O270" s="12">
        <v>43493.0</v>
      </c>
      <c r="P270" s="9">
        <v>-0.019694393907566655</v>
      </c>
      <c r="Q270" s="9">
        <v>-0.029605520117867337</v>
      </c>
    </row>
    <row r="271" ht="15.75" customHeight="1">
      <c r="A271" s="12">
        <v>43494.0</v>
      </c>
      <c r="B271" s="2">
        <v>263.41</v>
      </c>
      <c r="C271" s="3" t="s">
        <v>163</v>
      </c>
      <c r="D271" s="4" t="str">
        <f t="array" ref="D271">XLOOKUP(Hoja5!A271,Agregado!B271:B1779,Agregado!H271:H1779)</f>
        <v>#N/A</v>
      </c>
      <c r="G271" s="2">
        <v>102.94</v>
      </c>
      <c r="J271" s="12">
        <v>43494.0</v>
      </c>
      <c r="K271" s="2">
        <v>102.94</v>
      </c>
      <c r="L271" s="9">
        <f t="shared" si="1"/>
        <v>-0.02057567059</v>
      </c>
      <c r="M271" s="9">
        <v>-0.0074695707253385115</v>
      </c>
      <c r="O271" s="12">
        <v>43494.0</v>
      </c>
      <c r="P271" s="9">
        <v>-0.02057567059273061</v>
      </c>
      <c r="Q271" s="9">
        <v>-0.0074695707253385115</v>
      </c>
    </row>
    <row r="272" ht="15.75" customHeight="1">
      <c r="A272" s="12">
        <v>43495.0</v>
      </c>
      <c r="B272" s="2">
        <v>267.58</v>
      </c>
      <c r="C272" s="3" t="s">
        <v>164</v>
      </c>
      <c r="D272" s="4" t="str">
        <f t="array" ref="D272">XLOOKUP(Hoja5!A272,Agregado!B272:B1780,Agregado!H272:H1780)</f>
        <v>#N/A</v>
      </c>
      <c r="G272" s="2">
        <v>106.38</v>
      </c>
      <c r="J272" s="12">
        <v>43495.0</v>
      </c>
      <c r="K272" s="2">
        <v>106.38</v>
      </c>
      <c r="L272" s="9">
        <f t="shared" si="1"/>
        <v>0.03287129509</v>
      </c>
      <c r="M272" s="9">
        <v>0.006847318874583649</v>
      </c>
      <c r="O272" s="12">
        <v>43495.0</v>
      </c>
      <c r="P272" s="9">
        <v>0.03287129508956305</v>
      </c>
      <c r="Q272" s="9">
        <v>0.006847318874583649</v>
      </c>
    </row>
    <row r="273" ht="15.75" customHeight="1">
      <c r="A273" s="12">
        <v>43496.0</v>
      </c>
      <c r="B273" s="2">
        <v>269.93</v>
      </c>
      <c r="C273" s="3" t="s">
        <v>165</v>
      </c>
      <c r="D273" s="4" t="str">
        <f t="array" ref="D273">XLOOKUP(Hoja5!A273,Agregado!B273:B1781,Agregado!H273:H1781)</f>
        <v>#N/A</v>
      </c>
      <c r="G273" s="2">
        <v>104.43</v>
      </c>
      <c r="J273" s="12">
        <v>43496.0</v>
      </c>
      <c r="K273" s="2">
        <v>104.43</v>
      </c>
      <c r="L273" s="9">
        <f t="shared" si="1"/>
        <v>-0.01850059882</v>
      </c>
      <c r="M273" s="9">
        <v>-0.002708451808237499</v>
      </c>
      <c r="O273" s="12">
        <v>43496.0</v>
      </c>
      <c r="P273" s="9">
        <v>-0.018500598822714133</v>
      </c>
      <c r="Q273" s="9">
        <v>-0.002708451808237499</v>
      </c>
    </row>
    <row r="274" ht="15.75" customHeight="1">
      <c r="A274" s="12">
        <v>43497.0</v>
      </c>
      <c r="B274" s="2">
        <v>270.06</v>
      </c>
      <c r="C274" s="3">
        <v>43467.0</v>
      </c>
      <c r="D274" s="4" t="str">
        <f t="array" ref="D274">XLOOKUP(Hoja5!A274,Agregado!B274:B1782,Agregado!H274:H1782)</f>
        <v>#N/A</v>
      </c>
      <c r="G274" s="2">
        <v>102.78</v>
      </c>
      <c r="J274" s="12">
        <v>43497.0</v>
      </c>
      <c r="K274" s="2">
        <v>102.78</v>
      </c>
      <c r="L274" s="9">
        <f t="shared" si="1"/>
        <v>-0.01592620893</v>
      </c>
      <c r="M274" s="9">
        <v>0.003290855519365824</v>
      </c>
      <c r="O274" s="12">
        <v>43497.0</v>
      </c>
      <c r="P274" s="9">
        <v>-0.015926208927373738</v>
      </c>
      <c r="Q274" s="9">
        <v>0.003290855519365824</v>
      </c>
    </row>
    <row r="275" ht="15.75" customHeight="1">
      <c r="A275" s="12">
        <v>43500.0</v>
      </c>
      <c r="B275" s="2">
        <v>271.96</v>
      </c>
      <c r="C275" s="3">
        <v>43557.0</v>
      </c>
      <c r="D275" s="4">
        <f t="array" ref="D275">XLOOKUP(Hoja5!A275,Agregado!B275:B1783,Agregado!H275:H1783)</f>
        <v>-0.003926995445</v>
      </c>
      <c r="G275" s="2">
        <v>105.74</v>
      </c>
      <c r="J275" s="12">
        <v>43500.0</v>
      </c>
      <c r="K275" s="2">
        <v>105.74</v>
      </c>
      <c r="L275" s="9">
        <f t="shared" si="1"/>
        <v>0.02839246924</v>
      </c>
      <c r="M275" s="9">
        <v>-0.0019109285369694493</v>
      </c>
      <c r="O275" s="12">
        <v>43500.0</v>
      </c>
      <c r="P275" s="9">
        <v>0.02839246924322064</v>
      </c>
      <c r="Q275" s="9">
        <v>-0.0019109285369694493</v>
      </c>
    </row>
    <row r="276" ht="15.75" customHeight="1">
      <c r="A276" s="12">
        <v>43501.0</v>
      </c>
      <c r="B276" s="2">
        <v>273.1</v>
      </c>
      <c r="C276" s="3">
        <v>43587.0</v>
      </c>
      <c r="D276" s="4">
        <f t="array" ref="D276">XLOOKUP(Hoja5!A276,Agregado!B276:B1784,Agregado!H276:H1784)</f>
        <v>0.0003432847431</v>
      </c>
      <c r="G276" s="2">
        <v>107.22</v>
      </c>
      <c r="J276" s="12">
        <v>43501.0</v>
      </c>
      <c r="K276" s="2">
        <v>107.22</v>
      </c>
      <c r="L276" s="9">
        <f t="shared" si="1"/>
        <v>0.01389954759</v>
      </c>
      <c r="M276" s="9">
        <v>0.0029853328812827836</v>
      </c>
      <c r="O276" s="12">
        <v>43501.0</v>
      </c>
      <c r="P276" s="9">
        <v>0.013899547592087521</v>
      </c>
      <c r="Q276" s="9">
        <v>0.0029853328812827836</v>
      </c>
    </row>
    <row r="277" ht="15.75" customHeight="1">
      <c r="A277" s="12">
        <v>43502.0</v>
      </c>
      <c r="B277" s="2">
        <v>272.74</v>
      </c>
      <c r="C277" s="3">
        <v>43618.0</v>
      </c>
      <c r="D277" s="4" t="str">
        <f t="array" ref="D277">XLOOKUP(Hoja5!A277,Agregado!B277:B1785,Agregado!H277:H1785)</f>
        <v>#N/A</v>
      </c>
      <c r="G277" s="2">
        <v>106.03</v>
      </c>
      <c r="J277" s="12">
        <v>43502.0</v>
      </c>
      <c r="K277" s="2">
        <v>106.03</v>
      </c>
      <c r="L277" s="9">
        <f t="shared" si="1"/>
        <v>-0.01116072546</v>
      </c>
      <c r="M277" s="9">
        <v>-5.090599360413959E-4</v>
      </c>
      <c r="O277" s="12">
        <v>43502.0</v>
      </c>
      <c r="P277" s="9">
        <v>-0.011160725461684768</v>
      </c>
      <c r="Q277" s="9">
        <v>-5.090599360413959E-4</v>
      </c>
    </row>
    <row r="278" ht="15.75" customHeight="1">
      <c r="A278" s="12">
        <v>43503.0</v>
      </c>
      <c r="B278" s="2">
        <v>270.14</v>
      </c>
      <c r="C278" s="3">
        <v>43648.0</v>
      </c>
      <c r="D278" s="4">
        <f t="array" ref="D278">XLOOKUP(Hoja5!A278,Agregado!B278:B1786,Agregado!H278:H1786)</f>
        <v>0.0007230483967</v>
      </c>
      <c r="G278" s="2">
        <v>105.27</v>
      </c>
      <c r="J278" s="12">
        <v>43503.0</v>
      </c>
      <c r="K278" s="2">
        <v>105.27</v>
      </c>
      <c r="L278" s="9">
        <f t="shared" si="1"/>
        <v>-0.007193594674</v>
      </c>
      <c r="M278" s="9">
        <v>-0.00206123516109392</v>
      </c>
      <c r="O278" s="12">
        <v>43503.0</v>
      </c>
      <c r="P278" s="9">
        <v>-0.007193594674473483</v>
      </c>
      <c r="Q278" s="9">
        <v>-0.00206123516109392</v>
      </c>
    </row>
    <row r="279" ht="15.75" customHeight="1">
      <c r="A279" s="12">
        <v>43504.0</v>
      </c>
      <c r="B279" s="2">
        <v>270.47</v>
      </c>
      <c r="C279" s="3">
        <v>43679.0</v>
      </c>
      <c r="D279" s="4">
        <f t="array" ref="D279">XLOOKUP(Hoja5!A279,Agregado!B279:B1787,Agregado!H279:H1787)</f>
        <v>-0.00173814689</v>
      </c>
      <c r="G279" s="2">
        <v>105.67</v>
      </c>
      <c r="J279" s="12">
        <v>43504.0</v>
      </c>
      <c r="K279" s="2">
        <v>105.67</v>
      </c>
      <c r="L279" s="9">
        <f t="shared" si="1"/>
        <v>0.00379255219</v>
      </c>
      <c r="M279" s="9">
        <v>-0.0016233036384159963</v>
      </c>
      <c r="O279" s="12">
        <v>43504.0</v>
      </c>
      <c r="P279" s="9">
        <v>0.003792552189706078</v>
      </c>
      <c r="Q279" s="9">
        <v>-0.0016233036384159963</v>
      </c>
    </row>
    <row r="280" ht="15.75" customHeight="1">
      <c r="A280" s="12">
        <v>43507.0</v>
      </c>
      <c r="B280" s="2">
        <v>270.62</v>
      </c>
      <c r="C280" s="3">
        <v>43771.0</v>
      </c>
      <c r="D280" s="4" t="str">
        <f t="array" ref="D280">XLOOKUP(Hoja5!A280,Agregado!B280:B1788,Agregado!H280:H1788)</f>
        <v>#N/A</v>
      </c>
      <c r="G280" s="2">
        <v>105.25</v>
      </c>
      <c r="J280" s="12">
        <v>43507.0</v>
      </c>
      <c r="K280" s="2">
        <v>105.25</v>
      </c>
      <c r="L280" s="9">
        <f t="shared" si="1"/>
        <v>-0.00398255789</v>
      </c>
      <c r="M280" s="9">
        <v>-2.895683020706327E-4</v>
      </c>
      <c r="O280" s="12">
        <v>43507.0</v>
      </c>
      <c r="P280" s="9">
        <v>-0.0039825578904485945</v>
      </c>
      <c r="Q280" s="9">
        <v>-2.895683020706327E-4</v>
      </c>
    </row>
    <row r="281" ht="15.75" customHeight="1">
      <c r="A281" s="12">
        <v>43508.0</v>
      </c>
      <c r="B281" s="2">
        <v>274.1</v>
      </c>
      <c r="C281" s="3">
        <v>43801.0</v>
      </c>
      <c r="D281" s="4">
        <f t="array" ref="D281">XLOOKUP(Hoja5!A281,Agregado!B281:B1789,Agregado!H281:H1789)</f>
        <v>0.00599874045</v>
      </c>
      <c r="G281" s="2">
        <v>106.89</v>
      </c>
      <c r="J281" s="12">
        <v>43508.0</v>
      </c>
      <c r="K281" s="2">
        <v>106.89</v>
      </c>
      <c r="L281" s="9">
        <f t="shared" si="1"/>
        <v>0.01546179572</v>
      </c>
      <c r="M281" s="9">
        <v>0.00241766267578447</v>
      </c>
      <c r="O281" s="12">
        <v>43508.0</v>
      </c>
      <c r="P281" s="9">
        <v>0.015461795723363632</v>
      </c>
      <c r="Q281" s="9">
        <v>0.00241766267578447</v>
      </c>
    </row>
    <row r="282" ht="15.75" customHeight="1">
      <c r="A282" s="12">
        <v>43509.0</v>
      </c>
      <c r="B282" s="2">
        <v>274.99</v>
      </c>
      <c r="C282" s="3" t="s">
        <v>166</v>
      </c>
      <c r="D282" s="4" t="str">
        <f t="array" ref="D282">XLOOKUP(Hoja5!A282,Agregado!B282:B1790,Agregado!H282:H1790)</f>
        <v>#N/A</v>
      </c>
      <c r="G282" s="2">
        <v>106.81</v>
      </c>
      <c r="J282" s="12">
        <v>43509.0</v>
      </c>
      <c r="K282" s="2">
        <v>106.81</v>
      </c>
      <c r="L282" s="9">
        <f t="shared" si="1"/>
        <v>-0.0007487131843</v>
      </c>
      <c r="M282" s="9">
        <v>0.004736710865444332</v>
      </c>
      <c r="O282" s="12">
        <v>43509.0</v>
      </c>
      <c r="P282" s="9">
        <v>-7.487131842502907E-4</v>
      </c>
      <c r="Q282" s="9">
        <v>0.004736710865444332</v>
      </c>
    </row>
    <row r="283" ht="15.75" customHeight="1">
      <c r="A283" s="12">
        <v>43510.0</v>
      </c>
      <c r="B283" s="2">
        <v>274.38</v>
      </c>
      <c r="C283" s="3" t="s">
        <v>167</v>
      </c>
      <c r="D283" s="4" t="str">
        <f t="array" ref="D283">XLOOKUP(Hoja5!A283,Agregado!B283:B1791,Agregado!H283:H1791)</f>
        <v>#N/A</v>
      </c>
      <c r="G283" s="2">
        <v>106.9</v>
      </c>
      <c r="J283" s="12">
        <v>43510.0</v>
      </c>
      <c r="K283" s="2">
        <v>106.9</v>
      </c>
      <c r="L283" s="9">
        <f t="shared" si="1"/>
        <v>0.0008422629294</v>
      </c>
      <c r="M283" s="9">
        <v>0.0022438233504243404</v>
      </c>
      <c r="O283" s="12">
        <v>43510.0</v>
      </c>
      <c r="P283" s="9">
        <v>8.422629293955092E-4</v>
      </c>
      <c r="Q283" s="9">
        <v>0.0022438233504243404</v>
      </c>
    </row>
    <row r="284" ht="15.75" customHeight="1">
      <c r="A284" s="12">
        <v>43511.0</v>
      </c>
      <c r="B284" s="2">
        <v>277.37</v>
      </c>
      <c r="C284" s="3" t="s">
        <v>168</v>
      </c>
      <c r="D284" s="4" t="str">
        <f t="array" ref="D284">XLOOKUP(Hoja5!A284,Agregado!B284:B1792,Agregado!H284:H1792)</f>
        <v>#N/A</v>
      </c>
      <c r="G284" s="2">
        <v>108.22</v>
      </c>
      <c r="J284" s="12">
        <v>43511.0</v>
      </c>
      <c r="K284" s="2">
        <v>108.22</v>
      </c>
      <c r="L284" s="9">
        <f t="shared" si="1"/>
        <v>0.01227237418</v>
      </c>
      <c r="M284" s="9">
        <v>-0.00764042531401656</v>
      </c>
      <c r="O284" s="12">
        <v>43511.0</v>
      </c>
      <c r="P284" s="9">
        <v>0.01227237418358968</v>
      </c>
      <c r="Q284" s="9">
        <v>-0.00764042531401656</v>
      </c>
    </row>
    <row r="285" ht="15.75" customHeight="1">
      <c r="A285" s="12">
        <v>43515.0</v>
      </c>
      <c r="B285" s="2">
        <v>277.85</v>
      </c>
      <c r="C285" s="3" t="s">
        <v>169</v>
      </c>
      <c r="D285" s="4" t="str">
        <f t="array" ref="D285">XLOOKUP(Hoja5!A285,Agregado!B285:B1793,Agregado!H285:H1793)</f>
        <v>#N/A</v>
      </c>
      <c r="G285" s="2">
        <v>108.17</v>
      </c>
      <c r="J285" s="12">
        <v>43515.0</v>
      </c>
      <c r="K285" s="2">
        <v>108.17</v>
      </c>
      <c r="L285" s="9">
        <f t="shared" si="1"/>
        <v>-0.0004621285724</v>
      </c>
      <c r="M285" s="9">
        <v>-6.468266129707722E-4</v>
      </c>
      <c r="O285" s="12">
        <v>43515.0</v>
      </c>
      <c r="P285" s="9">
        <v>-4.621285723909662E-4</v>
      </c>
      <c r="Q285" s="9">
        <v>-6.468266129707722E-4</v>
      </c>
    </row>
    <row r="286" ht="15.75" customHeight="1">
      <c r="A286" s="12">
        <v>43516.0</v>
      </c>
      <c r="B286" s="2">
        <v>278.41</v>
      </c>
      <c r="C286" s="3" t="s">
        <v>170</v>
      </c>
      <c r="D286" s="4" t="str">
        <f t="array" ref="D286">XLOOKUP(Hoja5!A286,Agregado!B286:B1794,Agregado!H286:H1794)</f>
        <v>#N/A</v>
      </c>
      <c r="G286" s="2">
        <v>107.15</v>
      </c>
      <c r="J286" s="12">
        <v>43516.0</v>
      </c>
      <c r="K286" s="2">
        <v>107.15</v>
      </c>
      <c r="L286" s="9">
        <f t="shared" si="1"/>
        <v>-0.009474341723</v>
      </c>
      <c r="M286" s="9">
        <v>0.006477428601347879</v>
      </c>
      <c r="O286" s="12">
        <v>43516.0</v>
      </c>
      <c r="P286" s="9">
        <v>-0.00947434172261212</v>
      </c>
      <c r="Q286" s="9">
        <v>0.006477428601347879</v>
      </c>
    </row>
    <row r="287" ht="15.75" customHeight="1">
      <c r="A287" s="12">
        <v>43517.0</v>
      </c>
      <c r="B287" s="2">
        <v>277.42</v>
      </c>
      <c r="C287" s="3" t="s">
        <v>171</v>
      </c>
      <c r="D287" s="4" t="str">
        <f t="array" ref="D287">XLOOKUP(Hoja5!A287,Agregado!B287:B1795,Agregado!H287:H1795)</f>
        <v>#N/A</v>
      </c>
      <c r="G287" s="2">
        <v>109.41</v>
      </c>
      <c r="J287" s="12">
        <v>43517.0</v>
      </c>
      <c r="K287" s="2">
        <v>109.41</v>
      </c>
      <c r="L287" s="9">
        <f t="shared" si="1"/>
        <v>0.02087257157</v>
      </c>
      <c r="M287" s="9">
        <v>-0.003498714273150796</v>
      </c>
      <c r="O287" s="12">
        <v>43517.0</v>
      </c>
      <c r="P287" s="9">
        <v>0.02087257156911238</v>
      </c>
      <c r="Q287" s="9">
        <v>-0.003498714273150796</v>
      </c>
    </row>
    <row r="288" ht="15.75" customHeight="1">
      <c r="A288" s="12">
        <v>43518.0</v>
      </c>
      <c r="B288" s="2">
        <v>279.14</v>
      </c>
      <c r="C288" s="3" t="s">
        <v>172</v>
      </c>
      <c r="D288" s="4" t="str">
        <f t="array" ref="D288">XLOOKUP(Hoja5!A288,Agregado!B288:B1796,Agregado!H288:H1796)</f>
        <v>#N/A</v>
      </c>
      <c r="G288" s="2">
        <v>110.97</v>
      </c>
      <c r="J288" s="12">
        <v>43518.0</v>
      </c>
      <c r="K288" s="2">
        <v>110.97</v>
      </c>
      <c r="L288" s="9">
        <f t="shared" si="1"/>
        <v>0.01415760102</v>
      </c>
      <c r="M288" s="9">
        <v>0.0018712958777226413</v>
      </c>
      <c r="O288" s="12">
        <v>43518.0</v>
      </c>
      <c r="P288" s="9">
        <v>0.014157601023773687</v>
      </c>
      <c r="Q288" s="9">
        <v>0.0018712958777226413</v>
      </c>
    </row>
    <row r="289" ht="15.75" customHeight="1">
      <c r="A289" s="12">
        <v>43521.0</v>
      </c>
      <c r="B289" s="2">
        <v>279.52</v>
      </c>
      <c r="C289" s="3" t="s">
        <v>173</v>
      </c>
      <c r="D289" s="4" t="str">
        <f t="array" ref="D289">XLOOKUP(Hoja5!A289,Agregado!B289:B1797,Agregado!H289:H1797)</f>
        <v>#N/A</v>
      </c>
      <c r="G289" s="2">
        <v>111.59</v>
      </c>
      <c r="J289" s="12">
        <v>43521.0</v>
      </c>
      <c r="K289" s="2">
        <v>111.59</v>
      </c>
      <c r="L289" s="9">
        <f t="shared" si="1"/>
        <v>0.005571545685</v>
      </c>
      <c r="M289" s="9">
        <v>8.101018908516579E-4</v>
      </c>
      <c r="O289" s="12">
        <v>43521.0</v>
      </c>
      <c r="P289" s="9">
        <v>0.005571545685137588</v>
      </c>
      <c r="Q289" s="9">
        <v>8.101018908516579E-4</v>
      </c>
    </row>
    <row r="290" ht="15.75" customHeight="1">
      <c r="A290" s="12">
        <v>43522.0</v>
      </c>
      <c r="B290" s="2">
        <v>279.32</v>
      </c>
      <c r="C290" s="3" t="s">
        <v>174</v>
      </c>
      <c r="D290" s="4" t="str">
        <f t="array" ref="D290">XLOOKUP(Hoja5!A290,Agregado!B290:B1798,Agregado!H290:H1798)</f>
        <v>#N/A</v>
      </c>
      <c r="G290" s="2">
        <v>112.36</v>
      </c>
      <c r="J290" s="12">
        <v>43522.0</v>
      </c>
      <c r="K290" s="2">
        <v>112.36</v>
      </c>
      <c r="L290" s="9">
        <f t="shared" si="1"/>
        <v>0.006876562038</v>
      </c>
      <c r="M290" s="9">
        <v>0.009959926122408357</v>
      </c>
      <c r="O290" s="12">
        <v>43522.0</v>
      </c>
      <c r="P290" s="9">
        <v>0.006876562038433006</v>
      </c>
      <c r="Q290" s="9">
        <v>0.009959926122408357</v>
      </c>
    </row>
    <row r="291" ht="15.75" customHeight="1">
      <c r="A291" s="12">
        <v>43523.0</v>
      </c>
      <c r="B291" s="2">
        <v>279.2</v>
      </c>
      <c r="C291" s="3" t="s">
        <v>175</v>
      </c>
      <c r="D291" s="4" t="str">
        <f t="array" ref="D291">XLOOKUP(Hoja5!A291,Agregado!B291:B1799,Agregado!H291:H1799)</f>
        <v>#N/A</v>
      </c>
      <c r="G291" s="2">
        <v>112.17</v>
      </c>
      <c r="J291" s="12">
        <v>43523.0</v>
      </c>
      <c r="K291" s="2">
        <v>112.17</v>
      </c>
      <c r="L291" s="9">
        <f t="shared" si="1"/>
        <v>-0.001692424579</v>
      </c>
      <c r="M291" s="9">
        <v>-0.0037487512129322775</v>
      </c>
      <c r="O291" s="12">
        <v>43523.0</v>
      </c>
      <c r="P291" s="9">
        <v>-0.001692424578910882</v>
      </c>
      <c r="Q291" s="9">
        <v>-0.0037487512129322775</v>
      </c>
    </row>
    <row r="292" ht="15.75" customHeight="1">
      <c r="A292" s="12">
        <v>43524.0</v>
      </c>
      <c r="B292" s="2">
        <v>278.68</v>
      </c>
      <c r="C292" s="3" t="s">
        <v>176</v>
      </c>
      <c r="D292" s="4" t="str">
        <f t="array" ref="D292">XLOOKUP(Hoja5!A292,Agregado!B292:B1800,Agregado!H292:H1800)</f>
        <v>#N/A</v>
      </c>
      <c r="G292" s="2">
        <v>112.03</v>
      </c>
      <c r="J292" s="12">
        <v>43524.0</v>
      </c>
      <c r="K292" s="2">
        <v>112.03</v>
      </c>
      <c r="L292" s="9">
        <f t="shared" si="1"/>
        <v>-0.001248885087</v>
      </c>
      <c r="M292" s="9">
        <v>-0.002339825241672063</v>
      </c>
      <c r="O292" s="12">
        <v>43524.0</v>
      </c>
      <c r="P292" s="9">
        <v>-0.0012488850865001288</v>
      </c>
      <c r="Q292" s="9">
        <v>-0.002339825241672063</v>
      </c>
    </row>
    <row r="293" ht="15.75" customHeight="1">
      <c r="A293" s="12">
        <v>43525.0</v>
      </c>
      <c r="B293" s="2">
        <v>280.42</v>
      </c>
      <c r="C293" s="3">
        <v>43468.0</v>
      </c>
      <c r="D293" s="4" t="str">
        <f t="array" ref="D293">XLOOKUP(Hoja5!A293,Agregado!B293:B1801,Agregado!H293:H1801)</f>
        <v>#N/A</v>
      </c>
      <c r="G293" s="2">
        <v>112.53</v>
      </c>
      <c r="J293" s="12">
        <v>43525.0</v>
      </c>
      <c r="K293" s="2">
        <v>112.53</v>
      </c>
      <c r="L293" s="9">
        <f t="shared" si="1"/>
        <v>0.004453160191</v>
      </c>
      <c r="M293" s="9">
        <v>0.0029875757745935097</v>
      </c>
      <c r="O293" s="12">
        <v>43525.0</v>
      </c>
      <c r="P293" s="9">
        <v>0.00445316019127363</v>
      </c>
      <c r="Q293" s="9">
        <v>0.0029875757745935097</v>
      </c>
    </row>
    <row r="294" ht="15.75" customHeight="1">
      <c r="A294" s="12">
        <v>43528.0</v>
      </c>
      <c r="B294" s="2">
        <v>279.4</v>
      </c>
      <c r="C294" s="3">
        <v>43558.0</v>
      </c>
      <c r="D294" s="4">
        <f t="array" ref="D294">XLOOKUP(Hoja5!A294,Agregado!B294:B1802,Agregado!H294:H1802)</f>
        <v>0.004515029633</v>
      </c>
      <c r="G294" s="2">
        <v>112.26</v>
      </c>
      <c r="J294" s="12">
        <v>43528.0</v>
      </c>
      <c r="K294" s="2">
        <v>112.26</v>
      </c>
      <c r="L294" s="9">
        <f t="shared" si="1"/>
        <v>-0.002402243248</v>
      </c>
      <c r="M294" s="9">
        <v>2.010991893855911E-5</v>
      </c>
      <c r="O294" s="12">
        <v>43528.0</v>
      </c>
      <c r="P294" s="9">
        <v>-0.0024022432478523867</v>
      </c>
      <c r="Q294" s="9">
        <v>2.010991893855911E-5</v>
      </c>
    </row>
    <row r="295" ht="15.75" customHeight="1">
      <c r="A295" s="12">
        <v>43529.0</v>
      </c>
      <c r="B295" s="2">
        <v>279.02</v>
      </c>
      <c r="C295" s="3">
        <v>43588.0</v>
      </c>
      <c r="D295" s="4">
        <f t="array" ref="D295">XLOOKUP(Hoja5!A295,Agregado!B295:B1803,Agregado!H295:H1803)</f>
        <v>-0.01181197274</v>
      </c>
      <c r="G295" s="2">
        <v>111.7</v>
      </c>
      <c r="J295" s="12">
        <v>43529.0</v>
      </c>
      <c r="K295" s="2">
        <v>111.7</v>
      </c>
      <c r="L295" s="9">
        <f t="shared" si="1"/>
        <v>-0.005000903439</v>
      </c>
      <c r="M295" s="9">
        <v>0.004851106854308361</v>
      </c>
      <c r="O295" s="12">
        <v>43529.0</v>
      </c>
      <c r="P295" s="9">
        <v>-0.005000903438898298</v>
      </c>
      <c r="Q295" s="9">
        <v>0.004851106854308361</v>
      </c>
    </row>
    <row r="296" ht="15.75" customHeight="1">
      <c r="A296" s="12">
        <v>43530.0</v>
      </c>
      <c r="B296" s="2">
        <v>277.33</v>
      </c>
      <c r="C296" s="3">
        <v>43619.0</v>
      </c>
      <c r="D296" s="4">
        <f t="array" ref="D296">XLOOKUP(Hoja5!A296,Agregado!B296:B1804,Agregado!H296:H1804)</f>
        <v>0.0006083518681</v>
      </c>
      <c r="G296" s="2">
        <v>111.75</v>
      </c>
      <c r="J296" s="12">
        <v>43530.0</v>
      </c>
      <c r="K296" s="2">
        <v>111.75</v>
      </c>
      <c r="L296" s="9">
        <f t="shared" si="1"/>
        <v>0.0004475274185</v>
      </c>
      <c r="M296" s="9">
        <v>-0.0054236482908747935</v>
      </c>
      <c r="O296" s="12">
        <v>43530.0</v>
      </c>
      <c r="P296" s="9">
        <v>4.475274185231616E-4</v>
      </c>
      <c r="Q296" s="9">
        <v>-0.0054236482908747935</v>
      </c>
    </row>
    <row r="297" ht="15.75" customHeight="1">
      <c r="A297" s="12">
        <v>43531.0</v>
      </c>
      <c r="B297" s="2">
        <v>275.01</v>
      </c>
      <c r="C297" s="3">
        <v>43649.0</v>
      </c>
      <c r="D297" s="4">
        <f t="array" ref="D297">XLOOKUP(Hoja5!A297,Agregado!B297:B1805,Agregado!H297:H1805)</f>
        <v>0.001693212444</v>
      </c>
      <c r="G297" s="2">
        <v>110.39</v>
      </c>
      <c r="J297" s="12">
        <v>43531.0</v>
      </c>
      <c r="K297" s="2">
        <v>110.39</v>
      </c>
      <c r="L297" s="9">
        <f t="shared" si="1"/>
        <v>-0.01224468346</v>
      </c>
      <c r="M297" s="9">
        <v>-0.007723794428408467</v>
      </c>
      <c r="O297" s="12">
        <v>43531.0</v>
      </c>
      <c r="P297" s="9">
        <v>-0.012244683463417904</v>
      </c>
      <c r="Q297" s="9">
        <v>-0.007723794428408467</v>
      </c>
    </row>
    <row r="298" ht="15.75" customHeight="1">
      <c r="A298" s="12">
        <v>43532.0</v>
      </c>
      <c r="B298" s="2">
        <v>274.46</v>
      </c>
      <c r="C298" s="3">
        <v>43680.0</v>
      </c>
      <c r="D298" s="4" t="str">
        <f t="array" ref="D298">XLOOKUP(Hoja5!A298,Agregado!B298:B1806,Agregado!H298:H1806)</f>
        <v>#N/A</v>
      </c>
      <c r="G298" s="2">
        <v>110.51</v>
      </c>
      <c r="J298" s="12">
        <v>43532.0</v>
      </c>
      <c r="K298" s="2">
        <v>110.51</v>
      </c>
      <c r="L298" s="9">
        <f t="shared" si="1"/>
        <v>0.00108646457</v>
      </c>
      <c r="M298" s="9">
        <v>-0.009161925391933888</v>
      </c>
      <c r="O298" s="12">
        <v>43532.0</v>
      </c>
      <c r="P298" s="9">
        <v>0.0010864645704306802</v>
      </c>
      <c r="Q298" s="9">
        <v>-0.009161925391933888</v>
      </c>
    </row>
    <row r="299" ht="15.75" customHeight="1">
      <c r="A299" s="12">
        <v>43535.0</v>
      </c>
      <c r="B299" s="2">
        <v>278.44</v>
      </c>
      <c r="C299" s="3">
        <v>43772.0</v>
      </c>
      <c r="D299" s="4" t="str">
        <f t="array" ref="D299">XLOOKUP(Hoja5!A299,Agregado!B299:B1807,Agregado!H299:H1807)</f>
        <v>#N/A</v>
      </c>
      <c r="G299" s="2">
        <v>112.83</v>
      </c>
      <c r="J299" s="12">
        <v>43535.0</v>
      </c>
      <c r="K299" s="2">
        <v>112.83</v>
      </c>
      <c r="L299" s="9">
        <f t="shared" si="1"/>
        <v>0.02077624655</v>
      </c>
      <c r="M299" s="9">
        <v>-0.004970797446459511</v>
      </c>
      <c r="O299" s="12">
        <v>43535.0</v>
      </c>
      <c r="P299" s="9">
        <v>0.0207762465496639</v>
      </c>
      <c r="Q299" s="9">
        <v>-0.004970797446459511</v>
      </c>
    </row>
    <row r="300" ht="15.75" customHeight="1">
      <c r="A300" s="12">
        <v>43536.0</v>
      </c>
      <c r="B300" s="2">
        <v>279.49</v>
      </c>
      <c r="C300" s="3">
        <v>43802.0</v>
      </c>
      <c r="D300" s="4">
        <f t="array" ref="D300">XLOOKUP(Hoja5!A300,Agregado!B300:B1808,Agregado!H300:H1808)</f>
        <v>0.009896501077</v>
      </c>
      <c r="G300" s="2">
        <v>113.62</v>
      </c>
      <c r="J300" s="12">
        <v>43536.0</v>
      </c>
      <c r="K300" s="2">
        <v>113.62</v>
      </c>
      <c r="L300" s="9">
        <f t="shared" si="1"/>
        <v>0.006977285979</v>
      </c>
      <c r="M300" s="9">
        <v>0.013183972452158636</v>
      </c>
      <c r="O300" s="12">
        <v>43536.0</v>
      </c>
      <c r="P300" s="9">
        <v>0.0069772859786261885</v>
      </c>
      <c r="Q300" s="9">
        <v>0.013183972452158636</v>
      </c>
    </row>
    <row r="301" ht="15.75" customHeight="1">
      <c r="A301" s="12">
        <v>43537.0</v>
      </c>
      <c r="B301" s="2">
        <v>281.34</v>
      </c>
      <c r="C301" s="3" t="s">
        <v>177</v>
      </c>
      <c r="D301" s="4" t="str">
        <f t="array" ref="D301">XLOOKUP(Hoja5!A301,Agregado!B301:B1809,Agregado!H301:H1809)</f>
        <v>#N/A</v>
      </c>
      <c r="G301" s="2">
        <v>114.5</v>
      </c>
      <c r="J301" s="12">
        <v>43537.0</v>
      </c>
      <c r="K301" s="2">
        <v>114.5</v>
      </c>
      <c r="L301" s="9">
        <f t="shared" si="1"/>
        <v>0.007715275865</v>
      </c>
      <c r="M301" s="9">
        <v>0.01800018038883446</v>
      </c>
      <c r="O301" s="12">
        <v>43537.0</v>
      </c>
      <c r="P301" s="9">
        <v>0.007715275865313401</v>
      </c>
      <c r="Q301" s="9">
        <v>0.01800018038883446</v>
      </c>
    </row>
    <row r="302" ht="15.75" customHeight="1">
      <c r="A302" s="12">
        <v>43538.0</v>
      </c>
      <c r="B302" s="2">
        <v>281.16</v>
      </c>
      <c r="C302" s="3" t="s">
        <v>178</v>
      </c>
      <c r="D302" s="4" t="str">
        <f t="array" ref="D302">XLOOKUP(Hoja5!A302,Agregado!B302:B1810,Agregado!H302:H1810)</f>
        <v>#N/A</v>
      </c>
      <c r="G302" s="2">
        <v>114.59</v>
      </c>
      <c r="J302" s="12">
        <v>43538.0</v>
      </c>
      <c r="K302" s="2">
        <v>114.59</v>
      </c>
      <c r="L302" s="9">
        <f t="shared" si="1"/>
        <v>0.0007857174441</v>
      </c>
      <c r="M302" s="9">
        <v>0.007075227817525043</v>
      </c>
      <c r="O302" s="12">
        <v>43538.0</v>
      </c>
      <c r="P302" s="9">
        <v>7.857174440625631E-4</v>
      </c>
      <c r="Q302" s="9">
        <v>0.007075227817525043</v>
      </c>
    </row>
    <row r="303" ht="15.75" customHeight="1">
      <c r="A303" s="12">
        <v>43539.0</v>
      </c>
      <c r="B303" s="2">
        <v>281.31</v>
      </c>
      <c r="C303" s="3" t="s">
        <v>179</v>
      </c>
      <c r="D303" s="4" t="str">
        <f t="array" ref="D303">XLOOKUP(Hoja5!A303,Agregado!B303:B1811,Agregado!H303:H1811)</f>
        <v>#N/A</v>
      </c>
      <c r="G303" s="2">
        <v>115.91</v>
      </c>
      <c r="J303" s="12">
        <v>43539.0</v>
      </c>
      <c r="K303" s="2">
        <v>115.91</v>
      </c>
      <c r="L303" s="9">
        <f t="shared" si="1"/>
        <v>0.01145348746</v>
      </c>
      <c r="M303" s="9">
        <v>0.0032082004632625065</v>
      </c>
      <c r="O303" s="12">
        <v>43539.0</v>
      </c>
      <c r="P303" s="9">
        <v>0.01145348746229681</v>
      </c>
      <c r="Q303" s="9">
        <v>0.0032082004632625065</v>
      </c>
    </row>
    <row r="304" ht="15.75" customHeight="1">
      <c r="A304" s="12">
        <v>43542.0</v>
      </c>
      <c r="B304" s="2">
        <v>282.33</v>
      </c>
      <c r="C304" s="3" t="s">
        <v>180</v>
      </c>
      <c r="D304" s="4" t="str">
        <f t="array" ref="D304">XLOOKUP(Hoja5!A304,Agregado!B304:B1812,Agregado!H304:H1812)</f>
        <v>#N/A</v>
      </c>
      <c r="G304" s="2">
        <v>117.57</v>
      </c>
      <c r="J304" s="12">
        <v>43542.0</v>
      </c>
      <c r="K304" s="2">
        <v>117.57</v>
      </c>
      <c r="L304" s="9">
        <f t="shared" si="1"/>
        <v>0.01421987298</v>
      </c>
      <c r="M304" s="9">
        <v>-0.004822809829062472</v>
      </c>
      <c r="O304" s="12">
        <v>43542.0</v>
      </c>
      <c r="P304" s="9">
        <v>0.014219872978996158</v>
      </c>
      <c r="Q304" s="9">
        <v>-0.004822809829062472</v>
      </c>
    </row>
    <row r="305" ht="15.75" customHeight="1">
      <c r="A305" s="12">
        <v>43543.0</v>
      </c>
      <c r="B305" s="2">
        <v>282.4</v>
      </c>
      <c r="C305" s="3" t="s">
        <v>181</v>
      </c>
      <c r="D305" s="4" t="str">
        <f t="array" ref="D305">XLOOKUP(Hoja5!A305,Agregado!B305:B1813,Agregado!H305:H1813)</f>
        <v>#N/A</v>
      </c>
      <c r="G305" s="2">
        <v>117.65</v>
      </c>
      <c r="J305" s="12">
        <v>43543.0</v>
      </c>
      <c r="K305" s="2">
        <v>117.65</v>
      </c>
      <c r="L305" s="9">
        <f t="shared" si="1"/>
        <v>0.0006802142937</v>
      </c>
      <c r="M305" s="9">
        <v>0.013102578772962675</v>
      </c>
      <c r="O305" s="12">
        <v>43543.0</v>
      </c>
      <c r="P305" s="9">
        <v>6.802142937217598E-4</v>
      </c>
      <c r="Q305" s="9">
        <v>0.013102578772962675</v>
      </c>
    </row>
    <row r="306" ht="15.75" customHeight="1">
      <c r="A306" s="12">
        <v>43544.0</v>
      </c>
      <c r="B306" s="2">
        <v>281.55</v>
      </c>
      <c r="C306" s="3" t="s">
        <v>182</v>
      </c>
      <c r="D306" s="4" t="str">
        <f t="array" ref="D306">XLOOKUP(Hoja5!A306,Agregado!B306:B1814,Agregado!H306:H1814)</f>
        <v>#N/A</v>
      </c>
      <c r="G306" s="2">
        <v>117.52</v>
      </c>
      <c r="J306" s="12">
        <v>43544.0</v>
      </c>
      <c r="K306" s="2">
        <v>117.52</v>
      </c>
      <c r="L306" s="9">
        <f t="shared" si="1"/>
        <v>-0.001105583308</v>
      </c>
      <c r="M306" s="9">
        <v>0.004844949112388144</v>
      </c>
      <c r="O306" s="12">
        <v>43544.0</v>
      </c>
      <c r="P306" s="9">
        <v>-0.0011055833077497552</v>
      </c>
      <c r="Q306" s="9">
        <v>0.004844949112388144</v>
      </c>
    </row>
    <row r="307" ht="15.75" customHeight="1">
      <c r="A307" s="12">
        <v>43545.0</v>
      </c>
      <c r="B307" s="2">
        <v>284.73</v>
      </c>
      <c r="C307" s="3" t="s">
        <v>183</v>
      </c>
      <c r="D307" s="4" t="str">
        <f t="array" ref="D307">XLOOKUP(Hoja5!A307,Agregado!B307:B1815,Agregado!H307:H1815)</f>
        <v>#N/A</v>
      </c>
      <c r="G307" s="2">
        <v>120.22</v>
      </c>
      <c r="J307" s="12">
        <v>43545.0</v>
      </c>
      <c r="K307" s="2">
        <v>120.22</v>
      </c>
      <c r="L307" s="9">
        <f t="shared" si="1"/>
        <v>0.02271486575</v>
      </c>
      <c r="M307" s="9">
        <v>-3.952546895564734E-4</v>
      </c>
      <c r="O307" s="12">
        <v>43545.0</v>
      </c>
      <c r="P307" s="9">
        <v>0.022714865745394237</v>
      </c>
      <c r="Q307" s="9">
        <v>-3.952546895564734E-4</v>
      </c>
    </row>
    <row r="308" ht="15.75" customHeight="1">
      <c r="A308" s="12">
        <v>43546.0</v>
      </c>
      <c r="B308" s="2">
        <v>279.25</v>
      </c>
      <c r="C308" s="3" t="s">
        <v>184</v>
      </c>
      <c r="D308" s="4" t="str">
        <f t="array" ref="D308">XLOOKUP(Hoja5!A308,Agregado!B308:B1816,Agregado!H308:H1816)</f>
        <v>#N/A</v>
      </c>
      <c r="G308" s="2">
        <v>117.05</v>
      </c>
      <c r="J308" s="12">
        <v>43546.0</v>
      </c>
      <c r="K308" s="2">
        <v>117.05</v>
      </c>
      <c r="L308" s="9">
        <f t="shared" si="1"/>
        <v>-0.02672220367</v>
      </c>
      <c r="M308" s="9">
        <v>0.001550954513972003</v>
      </c>
      <c r="O308" s="12">
        <v>43546.0</v>
      </c>
      <c r="P308" s="9">
        <v>-0.026722203674096185</v>
      </c>
      <c r="Q308" s="9">
        <v>0.001550954513972003</v>
      </c>
    </row>
    <row r="309" ht="15.75" customHeight="1">
      <c r="A309" s="12">
        <v>43549.0</v>
      </c>
      <c r="B309" s="2">
        <v>279.04</v>
      </c>
      <c r="C309" s="3" t="s">
        <v>185</v>
      </c>
      <c r="D309" s="4" t="str">
        <f t="array" ref="D309">XLOOKUP(Hoja5!A309,Agregado!B309:B1817,Agregado!H309:H1817)</f>
        <v>#N/A</v>
      </c>
      <c r="G309" s="2">
        <v>117.66</v>
      </c>
      <c r="J309" s="12">
        <v>43549.0</v>
      </c>
      <c r="K309" s="2">
        <v>117.66</v>
      </c>
      <c r="L309" s="9">
        <f t="shared" si="1"/>
        <v>0.005197915499</v>
      </c>
      <c r="M309" s="9">
        <v>-0.0058513658989168185</v>
      </c>
      <c r="O309" s="12">
        <v>43549.0</v>
      </c>
      <c r="P309" s="9">
        <v>0.005197915499390202</v>
      </c>
      <c r="Q309" s="9">
        <v>-0.0058513658989168185</v>
      </c>
    </row>
    <row r="310" ht="15.75" customHeight="1">
      <c r="A310" s="12">
        <v>43550.0</v>
      </c>
      <c r="B310" s="2">
        <v>281.12</v>
      </c>
      <c r="C310" s="3" t="s">
        <v>186</v>
      </c>
      <c r="D310" s="4" t="str">
        <f t="array" ref="D310">XLOOKUP(Hoja5!A310,Agregado!B310:B1818,Agregado!H310:H1818)</f>
        <v>#N/A</v>
      </c>
      <c r="G310" s="2">
        <v>117.91</v>
      </c>
      <c r="J310" s="12">
        <v>43550.0</v>
      </c>
      <c r="K310" s="2">
        <v>117.91</v>
      </c>
      <c r="L310" s="9">
        <f t="shared" si="1"/>
        <v>0.002122512152</v>
      </c>
      <c r="M310" s="9">
        <v>1.7601547365078915E-4</v>
      </c>
      <c r="O310" s="12">
        <v>43550.0</v>
      </c>
      <c r="P310" s="9">
        <v>0.0021225121522719546</v>
      </c>
      <c r="Q310" s="9">
        <v>1.7601547365078915E-4</v>
      </c>
    </row>
    <row r="311" ht="15.75" customHeight="1">
      <c r="A311" s="12">
        <v>43551.0</v>
      </c>
      <c r="B311" s="2">
        <v>279.65</v>
      </c>
      <c r="C311" s="3" t="s">
        <v>187</v>
      </c>
      <c r="D311" s="4" t="str">
        <f t="array" ref="D311">XLOOKUP(Hoja5!A311,Agregado!B311:B1819,Agregado!H311:H1819)</f>
        <v>#N/A</v>
      </c>
      <c r="G311" s="2">
        <v>116.77</v>
      </c>
      <c r="J311" s="12">
        <v>43551.0</v>
      </c>
      <c r="K311" s="2">
        <v>116.77</v>
      </c>
      <c r="L311" s="9">
        <f t="shared" si="1"/>
        <v>-0.009715433501</v>
      </c>
      <c r="M311" s="9">
        <v>-0.0038121921888762686</v>
      </c>
      <c r="O311" s="12">
        <v>43551.0</v>
      </c>
      <c r="P311" s="9">
        <v>-0.009715433500958498</v>
      </c>
      <c r="Q311" s="9">
        <v>-0.0038121921888762686</v>
      </c>
    </row>
    <row r="312" ht="15.75" customHeight="1">
      <c r="A312" s="12">
        <v>43552.0</v>
      </c>
      <c r="B312" s="2">
        <v>280.71</v>
      </c>
      <c r="C312" s="3" t="s">
        <v>188</v>
      </c>
      <c r="D312" s="4" t="str">
        <f t="array" ref="D312">XLOOKUP(Hoja5!A312,Agregado!B312:B1820,Agregado!H312:H1820)</f>
        <v>#N/A</v>
      </c>
      <c r="G312" s="2">
        <v>116.93</v>
      </c>
      <c r="J312" s="12">
        <v>43552.0</v>
      </c>
      <c r="K312" s="2">
        <v>116.93</v>
      </c>
      <c r="L312" s="9">
        <f t="shared" si="1"/>
        <v>0.001369277065</v>
      </c>
      <c r="M312" s="9">
        <v>0.004361405616674203</v>
      </c>
      <c r="O312" s="12">
        <v>43552.0</v>
      </c>
      <c r="P312" s="9">
        <v>0.0013692770646037157</v>
      </c>
      <c r="Q312" s="9">
        <v>0.004361405616674203</v>
      </c>
    </row>
    <row r="313" ht="15.75" customHeight="1">
      <c r="A313" s="12">
        <v>43553.0</v>
      </c>
      <c r="B313" s="2">
        <v>282.48</v>
      </c>
      <c r="C313" s="3" t="s">
        <v>189</v>
      </c>
      <c r="D313" s="4" t="str">
        <f t="array" ref="D313">XLOOKUP(Hoja5!A313,Agregado!B313:B1821,Agregado!H313:H1821)</f>
        <v>#N/A</v>
      </c>
      <c r="G313" s="2">
        <v>117.94</v>
      </c>
      <c r="J313" s="12">
        <v>43553.0</v>
      </c>
      <c r="K313" s="2">
        <v>117.94</v>
      </c>
      <c r="L313" s="9">
        <f t="shared" si="1"/>
        <v>0.00860055542</v>
      </c>
      <c r="M313" s="9">
        <v>0.0010446872323194975</v>
      </c>
      <c r="O313" s="12">
        <v>43553.0</v>
      </c>
      <c r="P313" s="9">
        <v>0.008600555420130955</v>
      </c>
      <c r="Q313" s="9">
        <v>0.0010446872323194975</v>
      </c>
    </row>
    <row r="314" ht="15.75" customHeight="1">
      <c r="A314" s="12">
        <v>43556.0</v>
      </c>
      <c r="B314" s="2">
        <v>285.83</v>
      </c>
      <c r="C314" s="3">
        <v>43469.0</v>
      </c>
      <c r="D314" s="4" t="str">
        <f t="array" ref="D314">XLOOKUP(Hoja5!A314,Agregado!B314:B1822,Agregado!H314:H1822)</f>
        <v>#N/A</v>
      </c>
      <c r="G314" s="2">
        <v>119.02</v>
      </c>
      <c r="J314" s="12">
        <v>43556.0</v>
      </c>
      <c r="K314" s="2">
        <v>119.02</v>
      </c>
      <c r="L314" s="9">
        <f t="shared" si="1"/>
        <v>0.009115525644</v>
      </c>
      <c r="M314" s="9">
        <v>0.00725595425443231</v>
      </c>
      <c r="O314" s="12">
        <v>43556.0</v>
      </c>
      <c r="P314" s="9">
        <v>0.009115525644348019</v>
      </c>
      <c r="Q314" s="9">
        <v>0.00725595425443231</v>
      </c>
    </row>
    <row r="315" ht="15.75" customHeight="1">
      <c r="A315" s="12">
        <v>43557.0</v>
      </c>
      <c r="B315" s="2">
        <v>285.97</v>
      </c>
      <c r="C315" s="3">
        <v>43500.0</v>
      </c>
      <c r="D315" s="4" t="str">
        <f t="array" ref="D315">XLOOKUP(Hoja5!A315,Agregado!B315:B1823,Agregado!H315:H1823)</f>
        <v>#N/A</v>
      </c>
      <c r="G315" s="2">
        <v>119.19</v>
      </c>
      <c r="J315" s="12">
        <v>43557.0</v>
      </c>
      <c r="K315" s="2">
        <v>119.19</v>
      </c>
      <c r="L315" s="9">
        <f t="shared" si="1"/>
        <v>0.001427312278</v>
      </c>
      <c r="M315" s="9">
        <v>-0.003926995445333927</v>
      </c>
      <c r="O315" s="12">
        <v>43557.0</v>
      </c>
      <c r="P315" s="9">
        <v>0.0014273122779112064</v>
      </c>
      <c r="Q315" s="9">
        <v>-0.003926995445333927</v>
      </c>
    </row>
    <row r="316" ht="15.75" customHeight="1">
      <c r="A316" s="12">
        <v>43558.0</v>
      </c>
      <c r="B316" s="2">
        <v>286.42</v>
      </c>
      <c r="C316" s="3">
        <v>43528.0</v>
      </c>
      <c r="D316" s="4" t="str">
        <f t="array" ref="D316">XLOOKUP(Hoja5!A316,Agregado!B316:B1824,Agregado!H316:H1824)</f>
        <v>#N/A</v>
      </c>
      <c r="G316" s="2">
        <v>119.97</v>
      </c>
      <c r="J316" s="12">
        <v>43558.0</v>
      </c>
      <c r="K316" s="2">
        <v>119.97</v>
      </c>
      <c r="L316" s="9">
        <f t="shared" si="1"/>
        <v>0.006522853032</v>
      </c>
      <c r="M316" s="9">
        <v>0.00451502963268442</v>
      </c>
      <c r="O316" s="12">
        <v>43558.0</v>
      </c>
      <c r="P316" s="9">
        <v>0.006522853032219411</v>
      </c>
      <c r="Q316" s="9">
        <v>0.00451502963268442</v>
      </c>
    </row>
    <row r="317" ht="15.75" customHeight="1">
      <c r="A317" s="12">
        <v>43559.0</v>
      </c>
      <c r="B317" s="2">
        <v>287.18</v>
      </c>
      <c r="C317" s="3">
        <v>43559.0</v>
      </c>
      <c r="D317" s="4">
        <f t="array" ref="D317">XLOOKUP(Hoja5!A317,Agregado!B317:B1825,Agregado!H317:H1825)</f>
        <v>0.005458619645</v>
      </c>
      <c r="G317" s="2">
        <v>119.36</v>
      </c>
      <c r="J317" s="12">
        <v>43559.0</v>
      </c>
      <c r="K317" s="2">
        <v>119.36</v>
      </c>
      <c r="L317" s="9">
        <f t="shared" si="1"/>
        <v>-0.005097575071</v>
      </c>
      <c r="M317" s="9">
        <v>0.005458619645444585</v>
      </c>
      <c r="O317" s="12">
        <v>43559.0</v>
      </c>
      <c r="P317" s="9">
        <v>-0.005097575071385986</v>
      </c>
      <c r="Q317" s="9">
        <v>0.005458619645444585</v>
      </c>
    </row>
    <row r="318" ht="15.75" customHeight="1">
      <c r="A318" s="12">
        <v>43560.0</v>
      </c>
      <c r="B318" s="2">
        <v>288.57</v>
      </c>
      <c r="C318" s="3">
        <v>43589.0</v>
      </c>
      <c r="D318" s="4" t="str">
        <f t="array" ref="D318">XLOOKUP(Hoja5!A318,Agregado!B318:B1826,Agregado!H318:H1826)</f>
        <v>#N/A</v>
      </c>
      <c r="G318" s="2">
        <v>119.89</v>
      </c>
      <c r="J318" s="12">
        <v>43560.0</v>
      </c>
      <c r="K318" s="2">
        <v>119.89</v>
      </c>
      <c r="L318" s="9">
        <f t="shared" si="1"/>
        <v>0.004430519264</v>
      </c>
      <c r="M318" s="9">
        <v>0.0021729202556411598</v>
      </c>
      <c r="O318" s="12">
        <v>43560.0</v>
      </c>
      <c r="P318" s="9">
        <v>0.004430519264111511</v>
      </c>
      <c r="Q318" s="9">
        <v>0.0021729202556411598</v>
      </c>
    </row>
    <row r="319" ht="15.75" customHeight="1">
      <c r="A319" s="12">
        <v>43563.0</v>
      </c>
      <c r="B319" s="2">
        <v>288.79</v>
      </c>
      <c r="C319" s="3">
        <v>43681.0</v>
      </c>
      <c r="D319" s="4" t="str">
        <f t="array" ref="D319">XLOOKUP(Hoja5!A319,Agregado!B319:B1827,Agregado!H319:H1827)</f>
        <v>#N/A</v>
      </c>
      <c r="G319" s="2">
        <v>119.93</v>
      </c>
      <c r="J319" s="12">
        <v>43563.0</v>
      </c>
      <c r="K319" s="2">
        <v>119.93</v>
      </c>
      <c r="L319" s="9">
        <f t="shared" si="1"/>
        <v>0.0003335835241</v>
      </c>
      <c r="M319" s="9">
        <v>-5.068496959570426E-4</v>
      </c>
      <c r="O319" s="12">
        <v>43563.0</v>
      </c>
      <c r="P319" s="9">
        <v>3.3358352406753425E-4</v>
      </c>
      <c r="Q319" s="9">
        <v>-5.068496959570426E-4</v>
      </c>
    </row>
    <row r="320" ht="15.75" customHeight="1">
      <c r="A320" s="12">
        <v>43564.0</v>
      </c>
      <c r="B320" s="2">
        <v>287.31</v>
      </c>
      <c r="C320" s="3">
        <v>43712.0</v>
      </c>
      <c r="D320" s="4">
        <f t="array" ref="D320">XLOOKUP(Hoja5!A320,Agregado!B320:B1828,Agregado!H320:H1828)</f>
        <v>-0.0036620858</v>
      </c>
      <c r="G320" s="2">
        <v>119.28</v>
      </c>
      <c r="J320" s="12">
        <v>43564.0</v>
      </c>
      <c r="K320" s="2">
        <v>119.28</v>
      </c>
      <c r="L320" s="9">
        <f t="shared" si="1"/>
        <v>-0.005434568787</v>
      </c>
      <c r="M320" s="9">
        <v>-2.805296982435862E-4</v>
      </c>
      <c r="O320" s="12">
        <v>43564.0</v>
      </c>
      <c r="P320" s="9">
        <v>-0.00543456878714674</v>
      </c>
      <c r="Q320" s="9">
        <v>-2.805296982435862E-4</v>
      </c>
    </row>
    <row r="321" ht="15.75" customHeight="1">
      <c r="A321" s="12">
        <v>43565.0</v>
      </c>
      <c r="B321" s="2">
        <v>288.29</v>
      </c>
      <c r="C321" s="3">
        <v>43742.0</v>
      </c>
      <c r="D321" s="4">
        <f t="array" ref="D321">XLOOKUP(Hoja5!A321,Agregado!B321:B1829,Agregado!H321:H1829)</f>
        <v>-0.007662728521</v>
      </c>
      <c r="G321" s="2">
        <v>120.19</v>
      </c>
      <c r="J321" s="12">
        <v>43565.0</v>
      </c>
      <c r="K321" s="2">
        <v>120.19</v>
      </c>
      <c r="L321" s="9">
        <f t="shared" si="1"/>
        <v>0.007600153508</v>
      </c>
      <c r="M321" s="9">
        <v>0.006935214329758149</v>
      </c>
      <c r="O321" s="12">
        <v>43565.0</v>
      </c>
      <c r="P321" s="9">
        <v>0.007600153508214352</v>
      </c>
      <c r="Q321" s="9">
        <v>0.006935214329758149</v>
      </c>
    </row>
    <row r="322" ht="15.75" customHeight="1">
      <c r="A322" s="12">
        <v>43566.0</v>
      </c>
      <c r="B322" s="2">
        <v>288.21</v>
      </c>
      <c r="C322" s="3">
        <v>43773.0</v>
      </c>
      <c r="D322" s="4">
        <f t="array" ref="D322">XLOOKUP(Hoja5!A322,Agregado!B322:B1830,Agregado!H322:H1830)</f>
        <v>0.007108106538</v>
      </c>
      <c r="G322" s="2">
        <v>120.33</v>
      </c>
      <c r="J322" s="12">
        <v>43566.0</v>
      </c>
      <c r="K322" s="2">
        <v>120.33</v>
      </c>
      <c r="L322" s="9">
        <f t="shared" si="1"/>
        <v>0.001164144485</v>
      </c>
      <c r="M322" s="9">
        <v>0.006105328422221511</v>
      </c>
      <c r="O322" s="12">
        <v>43566.0</v>
      </c>
      <c r="P322" s="9">
        <v>0.0011641444853738039</v>
      </c>
      <c r="Q322" s="9">
        <v>0.006105328422221511</v>
      </c>
    </row>
    <row r="323" ht="15.75" customHeight="1">
      <c r="A323" s="12">
        <v>43567.0</v>
      </c>
      <c r="B323" s="2">
        <v>290.16</v>
      </c>
      <c r="C323" s="3">
        <v>43803.0</v>
      </c>
      <c r="D323" s="4">
        <f t="array" ref="D323">XLOOKUP(Hoja5!A323,Agregado!B323:B1831,Agregado!H323:H1831)</f>
        <v>-0.003826105368</v>
      </c>
      <c r="G323" s="2">
        <v>120.95</v>
      </c>
      <c r="J323" s="12">
        <v>43567.0</v>
      </c>
      <c r="K323" s="2">
        <v>120.95</v>
      </c>
      <c r="L323" s="9">
        <f t="shared" si="1"/>
        <v>0.005139268606</v>
      </c>
      <c r="M323" s="9">
        <v>0.007321612276791849</v>
      </c>
      <c r="O323" s="12">
        <v>43567.0</v>
      </c>
      <c r="P323" s="9">
        <v>0.005139268605965083</v>
      </c>
      <c r="Q323" s="9">
        <v>0.007321612276791849</v>
      </c>
    </row>
    <row r="324" ht="15.75" customHeight="1">
      <c r="A324" s="12">
        <v>43570.0</v>
      </c>
      <c r="B324" s="2">
        <v>289.97</v>
      </c>
      <c r="C324" s="3" t="s">
        <v>190</v>
      </c>
      <c r="D324" s="4" t="str">
        <f t="array" ref="D324">XLOOKUP(Hoja5!A324,Agregado!B324:B1832,Agregado!H324:H1832)</f>
        <v>#N/A</v>
      </c>
      <c r="G324" s="2">
        <v>121.05</v>
      </c>
      <c r="J324" s="12">
        <v>43570.0</v>
      </c>
      <c r="K324" s="2">
        <v>121.05</v>
      </c>
      <c r="L324" s="9">
        <f t="shared" si="1"/>
        <v>0.000826446328</v>
      </c>
      <c r="M324" s="9">
        <v>0.0015916309249675844</v>
      </c>
      <c r="O324" s="12">
        <v>43570.0</v>
      </c>
      <c r="P324" s="9">
        <v>8.264463280311186E-4</v>
      </c>
      <c r="Q324" s="9">
        <v>0.0015916309249675844</v>
      </c>
    </row>
    <row r="325" ht="15.75" customHeight="1">
      <c r="A325" s="12">
        <v>43571.0</v>
      </c>
      <c r="B325" s="2">
        <v>290.16</v>
      </c>
      <c r="C325" s="3" t="s">
        <v>191</v>
      </c>
      <c r="D325" s="4" t="str">
        <f t="array" ref="D325">XLOOKUP(Hoja5!A325,Agregado!B325:B1833,Agregado!H325:H1833)</f>
        <v>#N/A</v>
      </c>
      <c r="G325" s="2">
        <v>120.77</v>
      </c>
      <c r="J325" s="12">
        <v>43571.0</v>
      </c>
      <c r="K325" s="2">
        <v>120.77</v>
      </c>
      <c r="L325" s="9">
        <f t="shared" si="1"/>
        <v>-0.002315773097</v>
      </c>
      <c r="M325" s="9">
        <v>-0.0019208253601410339</v>
      </c>
      <c r="O325" s="12">
        <v>43571.0</v>
      </c>
      <c r="P325" s="9">
        <v>-0.002315773096783613</v>
      </c>
      <c r="Q325" s="9">
        <v>-0.0019208253601410339</v>
      </c>
    </row>
    <row r="326" ht="15.75" customHeight="1">
      <c r="A326" s="12">
        <v>43572.0</v>
      </c>
      <c r="B326" s="2">
        <v>289.45</v>
      </c>
      <c r="C326" s="3" t="s">
        <v>192</v>
      </c>
      <c r="D326" s="4" t="str">
        <f t="array" ref="D326">XLOOKUP(Hoja5!A326,Agregado!B326:B1834,Agregado!H326:H1834)</f>
        <v>#N/A</v>
      </c>
      <c r="G326" s="2">
        <v>121.77</v>
      </c>
      <c r="J326" s="12">
        <v>43572.0</v>
      </c>
      <c r="K326" s="2">
        <v>121.77</v>
      </c>
      <c r="L326" s="9">
        <f t="shared" si="1"/>
        <v>0.008246109232</v>
      </c>
      <c r="M326" s="9">
        <v>0.008006055061960952</v>
      </c>
      <c r="O326" s="12">
        <v>43572.0</v>
      </c>
      <c r="P326" s="9">
        <v>0.008246109231632163</v>
      </c>
      <c r="Q326" s="9">
        <v>0.008006055061960952</v>
      </c>
    </row>
    <row r="327" ht="15.75" customHeight="1">
      <c r="A327" s="12">
        <v>43573.0</v>
      </c>
      <c r="B327" s="2">
        <v>290.02</v>
      </c>
      <c r="C327" s="3" t="s">
        <v>193</v>
      </c>
      <c r="D327" s="4" t="str">
        <f t="array" ref="D327">XLOOKUP(Hoja5!A327,Agregado!B327:B1835,Agregado!H327:H1835)</f>
        <v>#N/A</v>
      </c>
      <c r="G327" s="2">
        <v>123.37</v>
      </c>
      <c r="J327" s="12">
        <v>43573.0</v>
      </c>
      <c r="K327" s="2">
        <v>123.37</v>
      </c>
      <c r="L327" s="9">
        <f t="shared" si="1"/>
        <v>0.01305395056</v>
      </c>
      <c r="M327" s="9">
        <v>-0.005109444345134051</v>
      </c>
      <c r="O327" s="12">
        <v>43573.0</v>
      </c>
      <c r="P327" s="9">
        <v>0.013053950564457243</v>
      </c>
      <c r="Q327" s="9">
        <v>-0.005109444345134051</v>
      </c>
    </row>
    <row r="328" ht="15.75" customHeight="1">
      <c r="A328" s="12">
        <v>43577.0</v>
      </c>
      <c r="B328" s="2">
        <v>290.27</v>
      </c>
      <c r="C328" s="3" t="s">
        <v>194</v>
      </c>
      <c r="D328" s="4" t="str">
        <f t="array" ref="D328">XLOOKUP(Hoja5!A328,Agregado!B328:B1836,Agregado!H328:H1836)</f>
        <v>#N/A</v>
      </c>
      <c r="G328" s="2">
        <v>123.76</v>
      </c>
      <c r="J328" s="12">
        <v>43577.0</v>
      </c>
      <c r="K328" s="2">
        <v>123.76</v>
      </c>
      <c r="L328" s="9">
        <f t="shared" si="1"/>
        <v>0.003156236181</v>
      </c>
      <c r="M328" s="9">
        <v>-0.0054212847051748085</v>
      </c>
      <c r="O328" s="12">
        <v>43577.0</v>
      </c>
      <c r="P328" s="9">
        <v>0.00315623618143741</v>
      </c>
      <c r="Q328" s="9">
        <v>-0.0054212847051748085</v>
      </c>
    </row>
    <row r="329" ht="15.75" customHeight="1">
      <c r="A329" s="12">
        <v>43578.0</v>
      </c>
      <c r="B329" s="2">
        <v>292.88</v>
      </c>
      <c r="C329" s="3" t="s">
        <v>195</v>
      </c>
      <c r="D329" s="4" t="str">
        <f t="array" ref="D329">XLOOKUP(Hoja5!A329,Agregado!B329:B1837,Agregado!H329:H1837)</f>
        <v>#N/A</v>
      </c>
      <c r="G329" s="2">
        <v>125.44</v>
      </c>
      <c r="J329" s="12">
        <v>43578.0</v>
      </c>
      <c r="K329" s="2">
        <v>125.44</v>
      </c>
      <c r="L329" s="9">
        <f t="shared" si="1"/>
        <v>0.01348335034</v>
      </c>
      <c r="M329" s="9">
        <v>2.1243333211999258E-4</v>
      </c>
      <c r="O329" s="12">
        <v>43578.0</v>
      </c>
      <c r="P329" s="9">
        <v>0.013483350337286988</v>
      </c>
      <c r="Q329" s="9">
        <v>2.1243333211999258E-4</v>
      </c>
    </row>
    <row r="330" ht="15.75" customHeight="1">
      <c r="A330" s="12">
        <v>43579.0</v>
      </c>
      <c r="B330" s="2">
        <v>292.23</v>
      </c>
      <c r="C330" s="3" t="s">
        <v>196</v>
      </c>
      <c r="D330" s="4" t="str">
        <f t="array" ref="D330">XLOOKUP(Hoja5!A330,Agregado!B330:B1838,Agregado!H330:H1838)</f>
        <v>#N/A</v>
      </c>
      <c r="G330" s="2">
        <v>125.01</v>
      </c>
      <c r="J330" s="12">
        <v>43579.0</v>
      </c>
      <c r="K330" s="2">
        <v>125.01</v>
      </c>
      <c r="L330" s="9">
        <f t="shared" si="1"/>
        <v>-0.0034338225</v>
      </c>
      <c r="M330" s="9">
        <v>-0.002315024681976833</v>
      </c>
      <c r="O330" s="12">
        <v>43579.0</v>
      </c>
      <c r="P330" s="9">
        <v>-0.003433822499625824</v>
      </c>
      <c r="Q330" s="9">
        <v>-0.002315024681976833</v>
      </c>
    </row>
    <row r="331" ht="15.75" customHeight="1">
      <c r="A331" s="12">
        <v>43580.0</v>
      </c>
      <c r="B331" s="2">
        <v>292.05</v>
      </c>
      <c r="C331" s="3" t="s">
        <v>197</v>
      </c>
      <c r="D331" s="4" t="str">
        <f t="array" ref="D331">XLOOKUP(Hoja5!A331,Agregado!B331:B1839,Agregado!H331:H1839)</f>
        <v>#N/A</v>
      </c>
      <c r="G331" s="2">
        <v>129.15</v>
      </c>
      <c r="J331" s="12">
        <v>43580.0</v>
      </c>
      <c r="K331" s="2">
        <v>129.15</v>
      </c>
      <c r="L331" s="9">
        <f t="shared" si="1"/>
        <v>0.03258078544</v>
      </c>
      <c r="M331" s="9">
        <v>-0.0038349919758893965</v>
      </c>
      <c r="O331" s="12">
        <v>43580.0</v>
      </c>
      <c r="P331" s="9">
        <v>0.032580785439377764</v>
      </c>
      <c r="Q331" s="9">
        <v>-0.0038349919758893965</v>
      </c>
    </row>
    <row r="332" ht="15.75" customHeight="1">
      <c r="A332" s="12">
        <v>43581.0</v>
      </c>
      <c r="B332" s="2">
        <v>293.41</v>
      </c>
      <c r="C332" s="3" t="s">
        <v>198</v>
      </c>
      <c r="D332" s="4" t="str">
        <f t="array" ref="D332">XLOOKUP(Hoja5!A332,Agregado!B332:B1840,Agregado!H332:H1840)</f>
        <v>#N/A</v>
      </c>
      <c r="G332" s="2">
        <v>129.89</v>
      </c>
      <c r="J332" s="12">
        <v>43581.0</v>
      </c>
      <c r="K332" s="2">
        <v>129.89</v>
      </c>
      <c r="L332" s="9">
        <f t="shared" si="1"/>
        <v>0.005713418877</v>
      </c>
      <c r="M332" s="9">
        <v>-0.0029992614209483647</v>
      </c>
      <c r="O332" s="12">
        <v>43581.0</v>
      </c>
      <c r="P332" s="9">
        <v>0.005713418877342902</v>
      </c>
      <c r="Q332" s="9">
        <v>-0.0029992614209483647</v>
      </c>
    </row>
    <row r="333" ht="15.75" customHeight="1">
      <c r="A333" s="12">
        <v>43584.0</v>
      </c>
      <c r="B333" s="2">
        <v>293.87</v>
      </c>
      <c r="C333" s="3" t="s">
        <v>199</v>
      </c>
      <c r="D333" s="4" t="str">
        <f t="array" ref="D333">XLOOKUP(Hoja5!A333,Agregado!B333:B1841,Agregado!H333:H1841)</f>
        <v>#N/A</v>
      </c>
      <c r="G333" s="2">
        <v>129.77</v>
      </c>
      <c r="J333" s="12">
        <v>43584.0</v>
      </c>
      <c r="K333" s="2">
        <v>129.77</v>
      </c>
      <c r="L333" s="9">
        <f t="shared" si="1"/>
        <v>-0.0009242856701</v>
      </c>
      <c r="M333" s="9">
        <v>-3.090711805829151E-4</v>
      </c>
      <c r="O333" s="12">
        <v>43584.0</v>
      </c>
      <c r="P333" s="9">
        <v>-9.242856700532542E-4</v>
      </c>
      <c r="Q333" s="9">
        <v>-3.090711805829151E-4</v>
      </c>
    </row>
    <row r="334" ht="15.75" customHeight="1">
      <c r="A334" s="12">
        <v>43585.0</v>
      </c>
      <c r="B334" s="2">
        <v>294.02</v>
      </c>
      <c r="C334" s="3" t="s">
        <v>200</v>
      </c>
      <c r="D334" s="4" t="str">
        <f t="array" ref="D334">XLOOKUP(Hoja5!A334,Agregado!B334:B1842,Agregado!H334:H1842)</f>
        <v>#N/A</v>
      </c>
      <c r="G334" s="2">
        <v>130.6</v>
      </c>
      <c r="J334" s="12">
        <v>43585.0</v>
      </c>
      <c r="K334" s="2">
        <v>130.6</v>
      </c>
      <c r="L334" s="9">
        <f t="shared" si="1"/>
        <v>0.006375564093</v>
      </c>
      <c r="M334" s="9">
        <v>-2.6737407082464624E-4</v>
      </c>
      <c r="O334" s="12">
        <v>43585.0</v>
      </c>
      <c r="P334" s="9">
        <v>0.006375564093191507</v>
      </c>
      <c r="Q334" s="9">
        <v>-2.6737407082464624E-4</v>
      </c>
    </row>
    <row r="335" ht="15.75" customHeight="1">
      <c r="A335" s="12">
        <v>43586.0</v>
      </c>
      <c r="B335" s="2">
        <v>291.81</v>
      </c>
      <c r="C335" s="3">
        <v>43470.0</v>
      </c>
      <c r="D335" s="4" t="str">
        <f t="array" ref="D335">XLOOKUP(Hoja5!A335,Agregado!B335:B1843,Agregado!H335:H1843)</f>
        <v>#N/A</v>
      </c>
      <c r="G335" s="2">
        <v>127.88</v>
      </c>
      <c r="J335" s="12">
        <v>43586.0</v>
      </c>
      <c r="K335" s="2">
        <v>127.88</v>
      </c>
      <c r="L335" s="9">
        <f t="shared" si="1"/>
        <v>-0.02104689265</v>
      </c>
      <c r="M335" s="9">
        <v>0.011958201091804014</v>
      </c>
      <c r="O335" s="12">
        <v>43586.0</v>
      </c>
      <c r="P335" s="9">
        <v>-0.021046892650689937</v>
      </c>
      <c r="Q335" s="9">
        <v>0.011958201091804014</v>
      </c>
    </row>
    <row r="336" ht="15.75" customHeight="1">
      <c r="A336" s="12">
        <v>43587.0</v>
      </c>
      <c r="B336" s="2">
        <v>291.18</v>
      </c>
      <c r="C336" s="3">
        <v>43501.0</v>
      </c>
      <c r="D336" s="4" t="str">
        <f t="array" ref="D336">XLOOKUP(Hoja5!A336,Agregado!B336:B1844,Agregado!H336:H1844)</f>
        <v>#N/A</v>
      </c>
      <c r="G336" s="2">
        <v>126.21</v>
      </c>
      <c r="J336" s="12">
        <v>43587.0</v>
      </c>
      <c r="K336" s="2">
        <v>126.21</v>
      </c>
      <c r="L336" s="9">
        <f t="shared" si="1"/>
        <v>-0.01314513792</v>
      </c>
      <c r="M336" s="9">
        <v>3.4328474311530536E-4</v>
      </c>
      <c r="O336" s="12">
        <v>43587.0</v>
      </c>
      <c r="P336" s="9">
        <v>-0.01314513792110155</v>
      </c>
      <c r="Q336" s="9">
        <v>3.4328474311530536E-4</v>
      </c>
    </row>
    <row r="337" ht="15.75" customHeight="1">
      <c r="A337" s="12">
        <v>43588.0</v>
      </c>
      <c r="B337" s="2">
        <v>294.03</v>
      </c>
      <c r="C337" s="3">
        <v>43529.0</v>
      </c>
      <c r="D337" s="4" t="str">
        <f t="array" ref="D337">XLOOKUP(Hoja5!A337,Agregado!B337:B1845,Agregado!H337:H1845)</f>
        <v>#N/A</v>
      </c>
      <c r="G337" s="2">
        <v>128.9</v>
      </c>
      <c r="J337" s="12">
        <v>43588.0</v>
      </c>
      <c r="K337" s="2">
        <v>128.9</v>
      </c>
      <c r="L337" s="9">
        <f t="shared" si="1"/>
        <v>0.02108972367</v>
      </c>
      <c r="M337" s="9">
        <v>-0.011811972739432018</v>
      </c>
      <c r="O337" s="12">
        <v>43588.0</v>
      </c>
      <c r="P337" s="9">
        <v>0.021089723674602632</v>
      </c>
      <c r="Q337" s="9">
        <v>-0.011811972739432018</v>
      </c>
    </row>
    <row r="338" ht="15.75" customHeight="1">
      <c r="A338" s="12">
        <v>43591.0</v>
      </c>
      <c r="B338" s="2">
        <v>292.82</v>
      </c>
      <c r="C338" s="3">
        <v>43621.0</v>
      </c>
      <c r="D338" s="4">
        <f t="array" ref="D338">XLOOKUP(Hoja5!A338,Agregado!B338:B1846,Agregado!H338:H1846)</f>
        <v>0.001926507642</v>
      </c>
      <c r="G338" s="2">
        <v>128.15</v>
      </c>
      <c r="J338" s="12">
        <v>43591.0</v>
      </c>
      <c r="K338" s="2">
        <v>128.15</v>
      </c>
      <c r="L338" s="9">
        <f t="shared" si="1"/>
        <v>-0.005835457135</v>
      </c>
      <c r="M338" s="9">
        <v>-0.002140074161984322</v>
      </c>
      <c r="O338" s="12">
        <v>43591.0</v>
      </c>
      <c r="P338" s="9">
        <v>-0.00583545713506158</v>
      </c>
      <c r="Q338" s="9">
        <v>-0.002140074161984322</v>
      </c>
    </row>
    <row r="339" ht="15.75" customHeight="1">
      <c r="A339" s="12">
        <v>43592.0</v>
      </c>
      <c r="B339" s="2">
        <v>287.93</v>
      </c>
      <c r="C339" s="3">
        <v>43651.0</v>
      </c>
      <c r="D339" s="4">
        <f t="array" ref="D339">XLOOKUP(Hoja5!A339,Agregado!B339:B1847,Agregado!H339:H1847)</f>
        <v>0.001006291659</v>
      </c>
      <c r="G339" s="2">
        <v>125.52</v>
      </c>
      <c r="J339" s="12">
        <v>43592.0</v>
      </c>
      <c r="K339" s="2">
        <v>125.52</v>
      </c>
      <c r="L339" s="9">
        <f t="shared" si="1"/>
        <v>-0.02073634439</v>
      </c>
      <c r="M339" s="9">
        <v>1.215546326667274E-4</v>
      </c>
      <c r="O339" s="12">
        <v>43592.0</v>
      </c>
      <c r="P339" s="9">
        <v>-0.02073634438530304</v>
      </c>
      <c r="Q339" s="9">
        <v>1.215546326667274E-4</v>
      </c>
    </row>
    <row r="340" ht="15.75" customHeight="1">
      <c r="A340" s="12">
        <v>43593.0</v>
      </c>
      <c r="B340" s="2">
        <v>287.53</v>
      </c>
      <c r="C340" s="3">
        <v>43682.0</v>
      </c>
      <c r="D340" s="4">
        <f t="array" ref="D340">XLOOKUP(Hoja5!A340,Agregado!B340:B1848,Agregado!H340:H1848)</f>
        <v>0.001745112146</v>
      </c>
      <c r="G340" s="2">
        <v>125.51</v>
      </c>
      <c r="J340" s="12">
        <v>43593.0</v>
      </c>
      <c r="K340" s="2">
        <v>125.51</v>
      </c>
      <c r="L340" s="9">
        <f t="shared" si="1"/>
        <v>-0.00007967175242</v>
      </c>
      <c r="M340" s="9">
        <v>-0.007343732330630898</v>
      </c>
      <c r="O340" s="12">
        <v>43593.0</v>
      </c>
      <c r="P340" s="9">
        <v>-7.967175242222548E-5</v>
      </c>
      <c r="Q340" s="9">
        <v>-0.007343732330630898</v>
      </c>
    </row>
    <row r="341" ht="15.75" customHeight="1">
      <c r="A341" s="12">
        <v>43594.0</v>
      </c>
      <c r="B341" s="2">
        <v>286.66</v>
      </c>
      <c r="C341" s="3">
        <v>43713.0</v>
      </c>
      <c r="D341" s="4">
        <f t="array" ref="D341">XLOOKUP(Hoja5!A341,Agregado!B341:B1849,Agregado!H341:H1849)</f>
        <v>0.00187626808</v>
      </c>
      <c r="G341" s="2">
        <v>125.5</v>
      </c>
      <c r="J341" s="12">
        <v>43594.0</v>
      </c>
      <c r="K341" s="2">
        <v>125.5</v>
      </c>
      <c r="L341" s="9">
        <f t="shared" si="1"/>
        <v>-0.00007967810052</v>
      </c>
      <c r="M341" s="9">
        <v>-0.006247565025369065</v>
      </c>
      <c r="O341" s="12">
        <v>43594.0</v>
      </c>
      <c r="P341" s="9">
        <v>-7.967810051633311E-5</v>
      </c>
      <c r="Q341" s="9">
        <v>-0.006247565025369065</v>
      </c>
    </row>
    <row r="342" ht="15.75" customHeight="1">
      <c r="A342" s="12">
        <v>43595.0</v>
      </c>
      <c r="B342" s="2">
        <v>288.1</v>
      </c>
      <c r="C342" s="3">
        <v>43743.0</v>
      </c>
      <c r="D342" s="4" t="str">
        <f t="array" ref="D342">XLOOKUP(Hoja5!A342,Agregado!B342:B1850,Agregado!H342:H1850)</f>
        <v>#N/A</v>
      </c>
      <c r="G342" s="2">
        <v>127.13</v>
      </c>
      <c r="J342" s="12">
        <v>43595.0</v>
      </c>
      <c r="K342" s="2">
        <v>127.13</v>
      </c>
      <c r="L342" s="9">
        <f t="shared" si="1"/>
        <v>0.01290442639</v>
      </c>
      <c r="M342" s="9">
        <v>-0.007086693358555976</v>
      </c>
      <c r="O342" s="12">
        <v>43595.0</v>
      </c>
      <c r="P342" s="9">
        <v>0.012904426390192522</v>
      </c>
      <c r="Q342" s="9">
        <v>-0.007086693358555976</v>
      </c>
    </row>
    <row r="343" ht="15.75" customHeight="1">
      <c r="A343" s="12">
        <v>43598.0</v>
      </c>
      <c r="B343" s="2">
        <v>280.86</v>
      </c>
      <c r="C343" s="3" t="s">
        <v>201</v>
      </c>
      <c r="D343" s="4" t="str">
        <f t="array" ref="D343">XLOOKUP(Hoja5!A343,Agregado!B343:B1851,Agregado!H343:H1851)</f>
        <v>#N/A</v>
      </c>
      <c r="G343" s="2">
        <v>123.35</v>
      </c>
      <c r="J343" s="12">
        <v>43598.0</v>
      </c>
      <c r="K343" s="2">
        <v>123.35</v>
      </c>
      <c r="L343" s="9">
        <f t="shared" si="1"/>
        <v>-0.03018434199</v>
      </c>
      <c r="M343" s="9">
        <v>-0.0020085038106665704</v>
      </c>
      <c r="O343" s="12">
        <v>43598.0</v>
      </c>
      <c r="P343" s="9">
        <v>-0.03018434198666543</v>
      </c>
      <c r="Q343" s="9">
        <v>-0.0020085038106665704</v>
      </c>
    </row>
    <row r="344" ht="15.75" customHeight="1">
      <c r="A344" s="12">
        <v>43599.0</v>
      </c>
      <c r="B344" s="2">
        <v>283.4</v>
      </c>
      <c r="C344" s="3" t="s">
        <v>202</v>
      </c>
      <c r="D344" s="4" t="str">
        <f t="array" ref="D344">XLOOKUP(Hoja5!A344,Agregado!B344:B1852,Agregado!H344:H1852)</f>
        <v>#N/A</v>
      </c>
      <c r="G344" s="2">
        <v>124.73</v>
      </c>
      <c r="J344" s="12">
        <v>43599.0</v>
      </c>
      <c r="K344" s="2">
        <v>124.73</v>
      </c>
      <c r="L344" s="9">
        <f t="shared" si="1"/>
        <v>0.01112555816</v>
      </c>
      <c r="M344" s="9">
        <v>0.0024645013528554268</v>
      </c>
      <c r="O344" s="12">
        <v>43599.0</v>
      </c>
      <c r="P344" s="9">
        <v>0.011125558162252035</v>
      </c>
      <c r="Q344" s="9">
        <v>0.0024645013528554268</v>
      </c>
    </row>
    <row r="345" ht="15.75" customHeight="1">
      <c r="A345" s="12">
        <v>43600.0</v>
      </c>
      <c r="B345" s="2">
        <v>285.06</v>
      </c>
      <c r="C345" s="3" t="s">
        <v>203</v>
      </c>
      <c r="D345" s="4" t="str">
        <f t="array" ref="D345">XLOOKUP(Hoja5!A345,Agregado!B345:B1853,Agregado!H345:H1853)</f>
        <v>#N/A</v>
      </c>
      <c r="G345" s="2">
        <v>126.02</v>
      </c>
      <c r="J345" s="12">
        <v>43600.0</v>
      </c>
      <c r="K345" s="2">
        <v>126.02</v>
      </c>
      <c r="L345" s="9">
        <f t="shared" si="1"/>
        <v>0.01028922338</v>
      </c>
      <c r="M345" s="9">
        <v>-0.0054623320991259265</v>
      </c>
      <c r="O345" s="12">
        <v>43600.0</v>
      </c>
      <c r="P345" s="9">
        <v>0.010289223376291675</v>
      </c>
      <c r="Q345" s="9">
        <v>-0.0054623320991259265</v>
      </c>
    </row>
    <row r="346" ht="15.75" customHeight="1">
      <c r="A346" s="12">
        <v>43601.0</v>
      </c>
      <c r="B346" s="2">
        <v>287.7</v>
      </c>
      <c r="C346" s="3" t="s">
        <v>204</v>
      </c>
      <c r="D346" s="4" t="str">
        <f t="array" ref="D346">XLOOKUP(Hoja5!A346,Agregado!B346:B1854,Agregado!H346:H1854)</f>
        <v>#N/A</v>
      </c>
      <c r="G346" s="2">
        <v>128.93</v>
      </c>
      <c r="J346" s="12">
        <v>43601.0</v>
      </c>
      <c r="K346" s="2">
        <v>128.93</v>
      </c>
      <c r="L346" s="9">
        <f t="shared" si="1"/>
        <v>0.02282899691</v>
      </c>
      <c r="M346" s="9">
        <v>-0.002246938812031358</v>
      </c>
      <c r="O346" s="12">
        <v>43601.0</v>
      </c>
      <c r="P346" s="9">
        <v>0.022828996908836954</v>
      </c>
      <c r="Q346" s="9">
        <v>-0.002246938812031358</v>
      </c>
    </row>
    <row r="347" ht="15.75" customHeight="1">
      <c r="A347" s="12">
        <v>43602.0</v>
      </c>
      <c r="B347" s="2">
        <v>285.84</v>
      </c>
      <c r="C347" s="3" t="s">
        <v>205</v>
      </c>
      <c r="D347" s="4" t="str">
        <f t="array" ref="D347">XLOOKUP(Hoja5!A347,Agregado!B347:B1855,Agregado!H347:H1855)</f>
        <v>#N/A</v>
      </c>
      <c r="G347" s="2">
        <v>128.07</v>
      </c>
      <c r="J347" s="12">
        <v>43602.0</v>
      </c>
      <c r="K347" s="2">
        <v>128.07</v>
      </c>
      <c r="L347" s="9">
        <f t="shared" si="1"/>
        <v>-0.006692631985</v>
      </c>
      <c r="M347" s="9">
        <v>2.805180847163669E-4</v>
      </c>
      <c r="O347" s="12">
        <v>43602.0</v>
      </c>
      <c r="P347" s="9">
        <v>-0.006692631984765991</v>
      </c>
      <c r="Q347" s="9">
        <v>2.805180847163669E-4</v>
      </c>
    </row>
    <row r="348" ht="15.75" customHeight="1">
      <c r="A348" s="12">
        <v>43605.0</v>
      </c>
      <c r="B348" s="2">
        <v>283.95</v>
      </c>
      <c r="C348" s="3" t="s">
        <v>206</v>
      </c>
      <c r="D348" s="4" t="str">
        <f t="array" ref="D348">XLOOKUP(Hoja5!A348,Agregado!B348:B1856,Agregado!H348:H1856)</f>
        <v>#N/A</v>
      </c>
      <c r="G348" s="2">
        <v>126.22</v>
      </c>
      <c r="J348" s="12">
        <v>43605.0</v>
      </c>
      <c r="K348" s="2">
        <v>126.22</v>
      </c>
      <c r="L348" s="9">
        <f t="shared" si="1"/>
        <v>-0.01455057328</v>
      </c>
      <c r="M348" s="9">
        <v>0.00622132654894988</v>
      </c>
      <c r="O348" s="12">
        <v>43605.0</v>
      </c>
      <c r="P348" s="9">
        <v>-0.014550573281886902</v>
      </c>
      <c r="Q348" s="9">
        <v>0.00622132654894988</v>
      </c>
    </row>
    <row r="349" ht="15.75" customHeight="1">
      <c r="A349" s="12">
        <v>43606.0</v>
      </c>
      <c r="B349" s="2">
        <v>286.51</v>
      </c>
      <c r="C349" s="3" t="s">
        <v>207</v>
      </c>
      <c r="D349" s="4" t="str">
        <f t="array" ref="D349">XLOOKUP(Hoja5!A349,Agregado!B349:B1857,Agregado!H349:H1857)</f>
        <v>#N/A</v>
      </c>
      <c r="G349" s="2">
        <v>126.9</v>
      </c>
      <c r="J349" s="12">
        <v>43606.0</v>
      </c>
      <c r="K349" s="2">
        <v>126.9</v>
      </c>
      <c r="L349" s="9">
        <f t="shared" si="1"/>
        <v>0.005372958564</v>
      </c>
      <c r="M349" s="9">
        <v>0.005590547015015763</v>
      </c>
      <c r="O349" s="12">
        <v>43606.0</v>
      </c>
      <c r="P349" s="9">
        <v>0.00537295856424855</v>
      </c>
      <c r="Q349" s="9">
        <v>0.005590547015015763</v>
      </c>
    </row>
    <row r="350" ht="15.75" customHeight="1">
      <c r="A350" s="12">
        <v>43607.0</v>
      </c>
      <c r="B350" s="2">
        <v>285.63</v>
      </c>
      <c r="C350" s="3" t="s">
        <v>208</v>
      </c>
      <c r="D350" s="4" t="str">
        <f t="array" ref="D350">XLOOKUP(Hoja5!A350,Agregado!B350:B1858,Agregado!H350:H1858)</f>
        <v>#N/A</v>
      </c>
      <c r="G350" s="2">
        <v>127.67</v>
      </c>
      <c r="J350" s="12">
        <v>43607.0</v>
      </c>
      <c r="K350" s="2">
        <v>127.67</v>
      </c>
      <c r="L350" s="9">
        <f t="shared" si="1"/>
        <v>0.006049435112</v>
      </c>
      <c r="M350" s="9">
        <v>-2.4582953885383377E-4</v>
      </c>
      <c r="O350" s="12">
        <v>43607.0</v>
      </c>
      <c r="P350" s="9">
        <v>0.006049435111917433</v>
      </c>
      <c r="Q350" s="9">
        <v>-2.4582953885383377E-4</v>
      </c>
    </row>
    <row r="351" ht="15.75" customHeight="1">
      <c r="A351" s="12">
        <v>43608.0</v>
      </c>
      <c r="B351" s="2">
        <v>282.14</v>
      </c>
      <c r="C351" s="3" t="s">
        <v>209</v>
      </c>
      <c r="D351" s="4" t="str">
        <f t="array" ref="D351">XLOOKUP(Hoja5!A351,Agregado!B351:B1859,Agregado!H351:H1859)</f>
        <v>#N/A</v>
      </c>
      <c r="G351" s="2">
        <v>126.18</v>
      </c>
      <c r="J351" s="12">
        <v>43608.0</v>
      </c>
      <c r="K351" s="2">
        <v>126.18</v>
      </c>
      <c r="L351" s="9">
        <f t="shared" si="1"/>
        <v>-0.01173935089</v>
      </c>
      <c r="M351" s="9">
        <v>0.002725858041024722</v>
      </c>
      <c r="O351" s="12">
        <v>43608.0</v>
      </c>
      <c r="P351" s="9">
        <v>-0.011739350889595974</v>
      </c>
      <c r="Q351" s="9">
        <v>0.002725858041024722</v>
      </c>
    </row>
    <row r="352" ht="15.75" customHeight="1">
      <c r="A352" s="12">
        <v>43609.0</v>
      </c>
      <c r="B352" s="2">
        <v>282.78</v>
      </c>
      <c r="C352" s="3" t="s">
        <v>210</v>
      </c>
      <c r="D352" s="4" t="str">
        <f t="array" ref="D352">XLOOKUP(Hoja5!A352,Agregado!B352:B1860,Agregado!H352:H1860)</f>
        <v>#N/A</v>
      </c>
      <c r="G352" s="2">
        <v>126.24</v>
      </c>
      <c r="J352" s="12">
        <v>43609.0</v>
      </c>
      <c r="K352" s="2">
        <v>126.24</v>
      </c>
      <c r="L352" s="9">
        <f t="shared" si="1"/>
        <v>0.0004753981549</v>
      </c>
      <c r="M352" s="9">
        <v>-0.004824346010093837</v>
      </c>
      <c r="O352" s="12">
        <v>43609.0</v>
      </c>
      <c r="P352" s="9">
        <v>4.75398154900596E-4</v>
      </c>
      <c r="Q352" s="9">
        <v>-0.004824346010093837</v>
      </c>
    </row>
    <row r="353" ht="15.75" customHeight="1">
      <c r="A353" s="12">
        <v>43613.0</v>
      </c>
      <c r="B353" s="2">
        <v>280.15</v>
      </c>
      <c r="C353" s="3" t="s">
        <v>211</v>
      </c>
      <c r="D353" s="4" t="str">
        <f t="array" ref="D353">XLOOKUP(Hoja5!A353,Agregado!B353:B1861,Agregado!H353:H1861)</f>
        <v>#N/A</v>
      </c>
      <c r="G353" s="2">
        <v>126.16</v>
      </c>
      <c r="J353" s="12">
        <v>43613.0</v>
      </c>
      <c r="K353" s="2">
        <v>126.16</v>
      </c>
      <c r="L353" s="9">
        <f t="shared" si="1"/>
        <v>-0.0006339144428</v>
      </c>
      <c r="M353" s="9">
        <v>-8.526934508498464E-4</v>
      </c>
      <c r="O353" s="12">
        <v>43613.0</v>
      </c>
      <c r="P353" s="9">
        <v>-6.339144427811923E-4</v>
      </c>
      <c r="Q353" s="9">
        <v>-8.526934508498464E-4</v>
      </c>
    </row>
    <row r="354" ht="15.75" customHeight="1">
      <c r="A354" s="12">
        <v>43614.0</v>
      </c>
      <c r="B354" s="2">
        <v>278.27</v>
      </c>
      <c r="C354" s="3" t="s">
        <v>212</v>
      </c>
      <c r="D354" s="4" t="str">
        <f t="array" ref="D354">XLOOKUP(Hoja5!A354,Agregado!B354:B1862,Agregado!H354:H1862)</f>
        <v>#N/A</v>
      </c>
      <c r="G354" s="2">
        <v>124.94</v>
      </c>
      <c r="J354" s="12">
        <v>43614.0</v>
      </c>
      <c r="K354" s="2">
        <v>124.94</v>
      </c>
      <c r="L354" s="9">
        <f t="shared" si="1"/>
        <v>-0.009717320589</v>
      </c>
      <c r="M354" s="9">
        <v>-0.001593307627588743</v>
      </c>
      <c r="O354" s="12">
        <v>43614.0</v>
      </c>
      <c r="P354" s="9">
        <v>-0.009717320589359035</v>
      </c>
      <c r="Q354" s="9">
        <v>-0.001593307627588743</v>
      </c>
    </row>
    <row r="355" ht="15.75" customHeight="1">
      <c r="A355" s="12">
        <v>43615.0</v>
      </c>
      <c r="B355" s="2">
        <v>279.03</v>
      </c>
      <c r="C355" s="3" t="s">
        <v>213</v>
      </c>
      <c r="D355" s="4" t="str">
        <f t="array" ref="D355">XLOOKUP(Hoja5!A355,Agregado!B355:B1863,Agregado!H355:H1863)</f>
        <v>#N/A</v>
      </c>
      <c r="G355" s="2">
        <v>125.73</v>
      </c>
      <c r="J355" s="12">
        <v>43615.0</v>
      </c>
      <c r="K355" s="2">
        <v>125.73</v>
      </c>
      <c r="L355" s="9">
        <f t="shared" si="1"/>
        <v>0.00630312854</v>
      </c>
      <c r="M355" s="9">
        <v>-0.00665920985953312</v>
      </c>
      <c r="O355" s="12">
        <v>43615.0</v>
      </c>
      <c r="P355" s="9">
        <v>0.0063031285396660044</v>
      </c>
      <c r="Q355" s="9">
        <v>-0.00665920985953312</v>
      </c>
    </row>
    <row r="356" ht="15.75" customHeight="1">
      <c r="A356" s="12">
        <v>43616.0</v>
      </c>
      <c r="B356" s="2">
        <v>275.27</v>
      </c>
      <c r="C356" s="3" t="s">
        <v>214</v>
      </c>
      <c r="D356" s="4" t="str">
        <f t="array" ref="D356">XLOOKUP(Hoja5!A356,Agregado!B356:B1864,Agregado!H356:H1864)</f>
        <v>#N/A</v>
      </c>
      <c r="G356" s="2">
        <v>123.68</v>
      </c>
      <c r="J356" s="12">
        <v>43616.0</v>
      </c>
      <c r="K356" s="2">
        <v>123.68</v>
      </c>
      <c r="L356" s="9">
        <f t="shared" si="1"/>
        <v>-0.01643916577</v>
      </c>
      <c r="M356" s="9">
        <v>-0.0025960794033462547</v>
      </c>
      <c r="O356" s="12">
        <v>43616.0</v>
      </c>
      <c r="P356" s="9">
        <v>-0.016439165765977936</v>
      </c>
      <c r="Q356" s="9">
        <v>-0.0025960794033462547</v>
      </c>
    </row>
    <row r="357" ht="15.75" customHeight="1">
      <c r="A357" s="12">
        <v>43619.0</v>
      </c>
      <c r="B357" s="2">
        <v>274.57</v>
      </c>
      <c r="C357" s="3">
        <v>43530.0</v>
      </c>
      <c r="D357" s="4" t="str">
        <f t="array" ref="D357">XLOOKUP(Hoja5!A357,Agregado!B357:B1865,Agregado!H357:H1865)</f>
        <v>#N/A</v>
      </c>
      <c r="G357" s="2">
        <v>119.84</v>
      </c>
      <c r="J357" s="12">
        <v>43619.0</v>
      </c>
      <c r="K357" s="2">
        <v>119.84</v>
      </c>
      <c r="L357" s="9">
        <f t="shared" si="1"/>
        <v>-0.03154006507</v>
      </c>
      <c r="M357" s="9">
        <v>6.083518680618234E-4</v>
      </c>
      <c r="O357" s="12">
        <v>43619.0</v>
      </c>
      <c r="P357" s="9">
        <v>-0.031540065070202565</v>
      </c>
      <c r="Q357" s="9">
        <v>6.083518680618234E-4</v>
      </c>
    </row>
    <row r="358" ht="15.75" customHeight="1">
      <c r="A358" s="12">
        <v>43620.0</v>
      </c>
      <c r="B358" s="2">
        <v>280.53</v>
      </c>
      <c r="C358" s="3">
        <v>43561.0</v>
      </c>
      <c r="D358" s="4" t="str">
        <f t="array" ref="D358">XLOOKUP(Hoja5!A358,Agregado!B358:B1866,Agregado!H358:H1866)</f>
        <v>#N/A</v>
      </c>
      <c r="G358" s="2">
        <v>123.16</v>
      </c>
      <c r="J358" s="12">
        <v>43620.0</v>
      </c>
      <c r="K358" s="2">
        <v>123.16</v>
      </c>
      <c r="L358" s="9">
        <f t="shared" si="1"/>
        <v>0.02732680329</v>
      </c>
      <c r="M358" s="9">
        <v>-0.0011560589212283275</v>
      </c>
      <c r="O358" s="12">
        <v>43620.0</v>
      </c>
      <c r="P358" s="9">
        <v>0.027326803287390275</v>
      </c>
      <c r="Q358" s="9">
        <v>-0.0011560589212283275</v>
      </c>
    </row>
    <row r="359" ht="15.75" customHeight="1">
      <c r="A359" s="12">
        <v>43621.0</v>
      </c>
      <c r="B359" s="2">
        <v>282.96</v>
      </c>
      <c r="C359" s="3">
        <v>43591.0</v>
      </c>
      <c r="D359" s="4" t="str">
        <f t="array" ref="D359">XLOOKUP(Hoja5!A359,Agregado!B359:B1867,Agregado!H359:H1867)</f>
        <v>#N/A</v>
      </c>
      <c r="G359" s="2">
        <v>125.83</v>
      </c>
      <c r="J359" s="12">
        <v>43621.0</v>
      </c>
      <c r="K359" s="2">
        <v>125.83</v>
      </c>
      <c r="L359" s="9">
        <f t="shared" si="1"/>
        <v>0.02144746655</v>
      </c>
      <c r="M359" s="9">
        <v>0.0019265076418216445</v>
      </c>
      <c r="O359" s="12">
        <v>43621.0</v>
      </c>
      <c r="P359" s="9">
        <v>0.021447466547576923</v>
      </c>
      <c r="Q359" s="9">
        <v>0.0019265076418216445</v>
      </c>
    </row>
    <row r="360" ht="15.75" customHeight="1">
      <c r="A360" s="12">
        <v>43622.0</v>
      </c>
      <c r="B360" s="2">
        <v>284.8</v>
      </c>
      <c r="C360" s="3">
        <v>43622.0</v>
      </c>
      <c r="D360" s="4">
        <f t="array" ref="D360">XLOOKUP(Hoja5!A360,Agregado!B360:B1868,Agregado!H360:H1868)</f>
        <v>0.003369789437</v>
      </c>
      <c r="G360" s="2">
        <v>127.82</v>
      </c>
      <c r="J360" s="12">
        <v>43622.0</v>
      </c>
      <c r="K360" s="2">
        <v>127.82</v>
      </c>
      <c r="L360" s="9">
        <f t="shared" si="1"/>
        <v>0.01569123462</v>
      </c>
      <c r="M360" s="9">
        <v>0.0033697894365003816</v>
      </c>
      <c r="O360" s="12">
        <v>43622.0</v>
      </c>
      <c r="P360" s="9">
        <v>0.01569123461825921</v>
      </c>
      <c r="Q360" s="9">
        <v>0.0033697894365003816</v>
      </c>
    </row>
    <row r="361" ht="15.75" customHeight="1">
      <c r="A361" s="12">
        <v>43623.0</v>
      </c>
      <c r="B361" s="2">
        <v>287.65</v>
      </c>
      <c r="C361" s="3">
        <v>43652.0</v>
      </c>
      <c r="D361" s="4" t="str">
        <f t="array" ref="D361">XLOOKUP(Hoja5!A361,Agregado!B361:B1869,Agregado!H361:H1869)</f>
        <v>#N/A</v>
      </c>
      <c r="G361" s="2">
        <v>131.4</v>
      </c>
      <c r="J361" s="12">
        <v>43623.0</v>
      </c>
      <c r="K361" s="2">
        <v>131.4</v>
      </c>
      <c r="L361" s="9">
        <f t="shared" si="1"/>
        <v>0.02762308183</v>
      </c>
      <c r="M361" s="9">
        <v>0.008565069235985545</v>
      </c>
      <c r="O361" s="12">
        <v>43623.0</v>
      </c>
      <c r="P361" s="9">
        <v>0.027623081828374432</v>
      </c>
      <c r="Q361" s="9">
        <v>0.008565069235985545</v>
      </c>
    </row>
    <row r="362" ht="15.75" customHeight="1">
      <c r="A362" s="12">
        <v>43626.0</v>
      </c>
      <c r="B362" s="2">
        <v>288.97</v>
      </c>
      <c r="C362" s="3">
        <v>43744.0</v>
      </c>
      <c r="D362" s="4" t="str">
        <f t="array" ref="D362">XLOOKUP(Hoja5!A362,Agregado!B362:B1870,Agregado!H362:H1870)</f>
        <v>#N/A</v>
      </c>
      <c r="G362" s="2">
        <v>132.6</v>
      </c>
      <c r="J362" s="12">
        <v>43626.0</v>
      </c>
      <c r="K362" s="2">
        <v>132.6</v>
      </c>
      <c r="L362" s="9">
        <f t="shared" si="1"/>
        <v>0.009090971701</v>
      </c>
      <c r="M362" s="9">
        <v>0.004944835028004267</v>
      </c>
      <c r="O362" s="12">
        <v>43626.0</v>
      </c>
      <c r="P362" s="9">
        <v>0.009090971701251884</v>
      </c>
      <c r="Q362" s="9">
        <v>0.004944835028004267</v>
      </c>
    </row>
    <row r="363" ht="15.75" customHeight="1">
      <c r="A363" s="12">
        <v>43627.0</v>
      </c>
      <c r="B363" s="2">
        <v>288.9</v>
      </c>
      <c r="C363" s="3">
        <v>43775.0</v>
      </c>
      <c r="D363" s="4">
        <f t="array" ref="D363">XLOOKUP(Hoja5!A363,Agregado!B363:B1871,Agregado!H363:H1871)</f>
        <v>0.003119940257</v>
      </c>
      <c r="G363" s="2">
        <v>132.1</v>
      </c>
      <c r="J363" s="12">
        <v>43627.0</v>
      </c>
      <c r="K363" s="2">
        <v>132.1</v>
      </c>
      <c r="L363" s="9">
        <f t="shared" si="1"/>
        <v>-0.003777866223</v>
      </c>
      <c r="M363" s="9">
        <v>0.0036013761635954804</v>
      </c>
      <c r="O363" s="12">
        <v>43627.0</v>
      </c>
      <c r="P363" s="9">
        <v>-0.0037778662234824846</v>
      </c>
      <c r="Q363" s="9">
        <v>0.0036013761635954804</v>
      </c>
    </row>
    <row r="364" ht="15.75" customHeight="1">
      <c r="A364" s="12">
        <v>43628.0</v>
      </c>
      <c r="B364" s="2">
        <v>288.39</v>
      </c>
      <c r="C364" s="3">
        <v>43805.0</v>
      </c>
      <c r="D364" s="4">
        <f t="array" ref="D364">XLOOKUP(Hoja5!A364,Agregado!B364:B1872,Agregado!H364:H1872)</f>
        <v>0.001247821194</v>
      </c>
      <c r="G364" s="2">
        <v>131.49</v>
      </c>
      <c r="J364" s="12">
        <v>43628.0</v>
      </c>
      <c r="K364" s="2">
        <v>131.49</v>
      </c>
      <c r="L364" s="9">
        <f t="shared" si="1"/>
        <v>-0.004628408429</v>
      </c>
      <c r="M364" s="9">
        <v>-0.006567542829267038</v>
      </c>
      <c r="O364" s="12">
        <v>43628.0</v>
      </c>
      <c r="P364" s="9">
        <v>-0.004628408429452047</v>
      </c>
      <c r="Q364" s="9">
        <v>-0.006567542829267038</v>
      </c>
    </row>
    <row r="365" ht="15.75" customHeight="1">
      <c r="A365" s="12">
        <v>43629.0</v>
      </c>
      <c r="B365" s="2">
        <v>289.58</v>
      </c>
      <c r="C365" s="3" t="s">
        <v>215</v>
      </c>
      <c r="D365" s="4" t="str">
        <f t="array" ref="D365">XLOOKUP(Hoja5!A365,Agregado!B365:B1873,Agregado!H365:H1873)</f>
        <v>#N/A</v>
      </c>
      <c r="G365" s="2">
        <v>132.32</v>
      </c>
      <c r="J365" s="12">
        <v>43629.0</v>
      </c>
      <c r="K365" s="2">
        <v>132.32</v>
      </c>
      <c r="L365" s="9">
        <f t="shared" si="1"/>
        <v>0.006292428177</v>
      </c>
      <c r="M365" s="9">
        <v>0.0025488895434142675</v>
      </c>
      <c r="O365" s="12">
        <v>43629.0</v>
      </c>
      <c r="P365" s="9">
        <v>0.006292428176553512</v>
      </c>
      <c r="Q365" s="9">
        <v>0.0025488895434142675</v>
      </c>
    </row>
    <row r="366" ht="15.75" customHeight="1">
      <c r="A366" s="12">
        <v>43630.0</v>
      </c>
      <c r="B366" s="2">
        <v>289.26</v>
      </c>
      <c r="C366" s="3" t="s">
        <v>216</v>
      </c>
      <c r="D366" s="4" t="str">
        <f t="array" ref="D366">XLOOKUP(Hoja5!A366,Agregado!B366:B1874,Agregado!H366:H1874)</f>
        <v>#N/A</v>
      </c>
      <c r="G366" s="2">
        <v>132.45</v>
      </c>
      <c r="J366" s="12">
        <v>43630.0</v>
      </c>
      <c r="K366" s="2">
        <v>132.45</v>
      </c>
      <c r="L366" s="9">
        <f t="shared" si="1"/>
        <v>0.0009819844427</v>
      </c>
      <c r="M366" s="9">
        <v>9.183495845563658E-4</v>
      </c>
      <c r="O366" s="12">
        <v>43630.0</v>
      </c>
      <c r="P366" s="9">
        <v>9.819844426975136E-4</v>
      </c>
      <c r="Q366" s="9">
        <v>9.183495845563658E-4</v>
      </c>
    </row>
    <row r="367" ht="15.75" customHeight="1">
      <c r="A367" s="12">
        <v>43633.0</v>
      </c>
      <c r="B367" s="2">
        <v>289.37</v>
      </c>
      <c r="C367" s="3" t="s">
        <v>217</v>
      </c>
      <c r="D367" s="4" t="str">
        <f t="array" ref="D367">XLOOKUP(Hoja5!A367,Agregado!B367:B1875,Agregado!H367:H1875)</f>
        <v>#N/A</v>
      </c>
      <c r="G367" s="2">
        <v>132.85</v>
      </c>
      <c r="J367" s="12">
        <v>43633.0</v>
      </c>
      <c r="K367" s="2">
        <v>132.85</v>
      </c>
      <c r="L367" s="9">
        <f t="shared" si="1"/>
        <v>0.003015456488</v>
      </c>
      <c r="M367" s="9">
        <v>0.005843081990713588</v>
      </c>
      <c r="O367" s="12">
        <v>43633.0</v>
      </c>
      <c r="P367" s="9">
        <v>0.00301545648774378</v>
      </c>
      <c r="Q367" s="9">
        <v>0.005843081990713588</v>
      </c>
    </row>
    <row r="368" ht="15.75" customHeight="1">
      <c r="A368" s="12">
        <v>43634.0</v>
      </c>
      <c r="B368" s="2">
        <v>292.4</v>
      </c>
      <c r="C368" s="3" t="s">
        <v>218</v>
      </c>
      <c r="D368" s="4" t="str">
        <f t="array" ref="D368">XLOOKUP(Hoja5!A368,Agregado!B368:B1876,Agregado!H368:H1876)</f>
        <v>#N/A</v>
      </c>
      <c r="G368" s="2">
        <v>135.16</v>
      </c>
      <c r="J368" s="12">
        <v>43634.0</v>
      </c>
      <c r="K368" s="2">
        <v>135.16</v>
      </c>
      <c r="L368" s="9">
        <f t="shared" si="1"/>
        <v>0.01723858964</v>
      </c>
      <c r="M368" s="9">
        <v>-9.804302645936886E-4</v>
      </c>
      <c r="O368" s="12">
        <v>43634.0</v>
      </c>
      <c r="P368" s="9">
        <v>0.017238589640266644</v>
      </c>
      <c r="Q368" s="9">
        <v>-9.804302645936886E-4</v>
      </c>
    </row>
    <row r="369" ht="15.75" customHeight="1">
      <c r="A369" s="12">
        <v>43635.0</v>
      </c>
      <c r="B369" s="2">
        <v>293.06</v>
      </c>
      <c r="C369" s="3" t="s">
        <v>219</v>
      </c>
      <c r="D369" s="4" t="str">
        <f t="array" ref="D369">XLOOKUP(Hoja5!A369,Agregado!B369:B1877,Agregado!H369:H1877)</f>
        <v>#N/A</v>
      </c>
      <c r="G369" s="2">
        <v>135.69</v>
      </c>
      <c r="J369" s="12">
        <v>43635.0</v>
      </c>
      <c r="K369" s="2">
        <v>135.69</v>
      </c>
      <c r="L369" s="9">
        <f t="shared" si="1"/>
        <v>0.003913610312</v>
      </c>
      <c r="M369" s="9">
        <v>0.0020731672741988085</v>
      </c>
      <c r="O369" s="12">
        <v>43635.0</v>
      </c>
      <c r="P369" s="9">
        <v>0.003913610311772349</v>
      </c>
      <c r="Q369" s="9">
        <v>0.0020731672741988085</v>
      </c>
    </row>
    <row r="370" ht="15.75" customHeight="1">
      <c r="A370" s="12">
        <v>43636.0</v>
      </c>
      <c r="B370" s="2">
        <v>295.86</v>
      </c>
      <c r="C370" s="3" t="s">
        <v>220</v>
      </c>
      <c r="D370" s="4" t="str">
        <f t="array" ref="D370">XLOOKUP(Hoja5!A370,Agregado!B370:B1878,Agregado!H370:H1878)</f>
        <v>#N/A</v>
      </c>
      <c r="G370" s="2">
        <v>136.95</v>
      </c>
      <c r="J370" s="12">
        <v>43636.0</v>
      </c>
      <c r="K370" s="2">
        <v>136.95</v>
      </c>
      <c r="L370" s="9">
        <f t="shared" si="1"/>
        <v>0.009243023551</v>
      </c>
      <c r="M370" s="9">
        <v>1.8904277463063844E-4</v>
      </c>
      <c r="O370" s="12">
        <v>43636.0</v>
      </c>
      <c r="P370" s="9">
        <v>0.009243023551225676</v>
      </c>
      <c r="Q370" s="9">
        <v>1.8904277463063844E-4</v>
      </c>
    </row>
    <row r="371" ht="15.75" customHeight="1">
      <c r="A371" s="12">
        <v>43637.0</v>
      </c>
      <c r="B371" s="2">
        <v>294.0</v>
      </c>
      <c r="C371" s="3" t="s">
        <v>221</v>
      </c>
      <c r="D371" s="4" t="str">
        <f t="array" ref="D371">XLOOKUP(Hoja5!A371,Agregado!B371:B1879,Agregado!H371:H1879)</f>
        <v>#N/A</v>
      </c>
      <c r="G371" s="2">
        <v>136.97</v>
      </c>
      <c r="J371" s="12">
        <v>43637.0</v>
      </c>
      <c r="K371" s="2">
        <v>136.97</v>
      </c>
      <c r="L371" s="9">
        <f t="shared" si="1"/>
        <v>0.0001460280376</v>
      </c>
      <c r="M371" s="9">
        <v>-0.01100545750778764</v>
      </c>
      <c r="O371" s="12">
        <v>43637.0</v>
      </c>
      <c r="P371" s="9">
        <v>1.460280376427502E-4</v>
      </c>
      <c r="Q371" s="9">
        <v>-0.01100545750778764</v>
      </c>
    </row>
    <row r="372" ht="15.75" customHeight="1">
      <c r="A372" s="12">
        <v>43640.0</v>
      </c>
      <c r="B372" s="2">
        <v>293.64</v>
      </c>
      <c r="C372" s="3" t="s">
        <v>222</v>
      </c>
      <c r="D372" s="4" t="str">
        <f t="array" ref="D372">XLOOKUP(Hoja5!A372,Agregado!B372:B1880,Agregado!H372:H1880)</f>
        <v>#N/A</v>
      </c>
      <c r="G372" s="2">
        <v>137.78</v>
      </c>
      <c r="J372" s="12">
        <v>43640.0</v>
      </c>
      <c r="K372" s="2">
        <v>137.78</v>
      </c>
      <c r="L372" s="9">
        <f t="shared" si="1"/>
        <v>0.005896286418</v>
      </c>
      <c r="M372" s="9">
        <v>-4.648231683598224E-4</v>
      </c>
      <c r="O372" s="12">
        <v>43640.0</v>
      </c>
      <c r="P372" s="9">
        <v>0.0058962864183199504</v>
      </c>
      <c r="Q372" s="9">
        <v>-4.648231683598224E-4</v>
      </c>
    </row>
    <row r="373" ht="15.75" customHeight="1">
      <c r="A373" s="12">
        <v>43641.0</v>
      </c>
      <c r="B373" s="2">
        <v>290.76</v>
      </c>
      <c r="C373" s="3" t="s">
        <v>223</v>
      </c>
      <c r="D373" s="4" t="str">
        <f t="array" ref="D373">XLOOKUP(Hoja5!A373,Agregado!B373:B1881,Agregado!H373:H1881)</f>
        <v>#N/A</v>
      </c>
      <c r="G373" s="2">
        <v>133.43</v>
      </c>
      <c r="J373" s="12">
        <v>43641.0</v>
      </c>
      <c r="K373" s="2">
        <v>133.43</v>
      </c>
      <c r="L373" s="9">
        <f t="shared" si="1"/>
        <v>-0.03208121441</v>
      </c>
      <c r="M373" s="9">
        <v>0.008769249130274734</v>
      </c>
      <c r="O373" s="12">
        <v>43641.0</v>
      </c>
      <c r="P373" s="9">
        <v>-0.032081214410720385</v>
      </c>
      <c r="Q373" s="9">
        <v>0.008769249130274734</v>
      </c>
    </row>
    <row r="374" ht="15.75" customHeight="1">
      <c r="A374" s="12">
        <v>43642.0</v>
      </c>
      <c r="B374" s="2">
        <v>290.47</v>
      </c>
      <c r="C374" s="3" t="s">
        <v>224</v>
      </c>
      <c r="D374" s="4" t="str">
        <f t="array" ref="D374">XLOOKUP(Hoja5!A374,Agregado!B374:B1882,Agregado!H374:H1882)</f>
        <v>#N/A</v>
      </c>
      <c r="G374" s="2">
        <v>133.93</v>
      </c>
      <c r="J374" s="12">
        <v>43642.0</v>
      </c>
      <c r="K374" s="2">
        <v>133.93</v>
      </c>
      <c r="L374" s="9">
        <f t="shared" si="1"/>
        <v>0.003740279645</v>
      </c>
      <c r="M374" s="9">
        <v>0.007156130159028408</v>
      </c>
      <c r="O374" s="12">
        <v>43642.0</v>
      </c>
      <c r="P374" s="9">
        <v>0.0037402796447013734</v>
      </c>
      <c r="Q374" s="9">
        <v>0.007156130159028408</v>
      </c>
    </row>
    <row r="375" ht="15.75" customHeight="1">
      <c r="A375" s="12">
        <v>43643.0</v>
      </c>
      <c r="B375" s="2">
        <v>291.5</v>
      </c>
      <c r="C375" s="3" t="s">
        <v>225</v>
      </c>
      <c r="D375" s="4" t="str">
        <f t="array" ref="D375">XLOOKUP(Hoja5!A375,Agregado!B375:B1883,Agregado!H375:H1883)</f>
        <v>#N/A</v>
      </c>
      <c r="G375" s="2">
        <v>134.15</v>
      </c>
      <c r="J375" s="12">
        <v>43643.0</v>
      </c>
      <c r="K375" s="2">
        <v>134.15</v>
      </c>
      <c r="L375" s="9">
        <f t="shared" si="1"/>
        <v>0.001641301473</v>
      </c>
      <c r="M375" s="9">
        <v>-0.022831706118829898</v>
      </c>
      <c r="O375" s="12">
        <v>43643.0</v>
      </c>
      <c r="P375" s="9">
        <v>0.001641301472602438</v>
      </c>
      <c r="Q375" s="9">
        <v>-0.022831706118829898</v>
      </c>
    </row>
    <row r="376" ht="15.75" customHeight="1">
      <c r="A376" s="12">
        <v>43644.0</v>
      </c>
      <c r="B376" s="2">
        <v>293.0</v>
      </c>
      <c r="C376" s="3" t="s">
        <v>226</v>
      </c>
      <c r="D376" s="4" t="str">
        <f t="array" ref="D376">XLOOKUP(Hoja5!A376,Agregado!B376:B1884,Agregado!H376:H1884)</f>
        <v>#N/A</v>
      </c>
      <c r="G376" s="2">
        <v>133.96</v>
      </c>
      <c r="J376" s="12">
        <v>43644.0</v>
      </c>
      <c r="K376" s="2">
        <v>133.96</v>
      </c>
      <c r="L376" s="9">
        <f t="shared" si="1"/>
        <v>-0.001417328946</v>
      </c>
      <c r="M376" s="9">
        <v>-0.0029491396951043447</v>
      </c>
      <c r="O376" s="12">
        <v>43644.0</v>
      </c>
      <c r="P376" s="9">
        <v>-0.0014173289456292557</v>
      </c>
      <c r="Q376" s="9">
        <v>-0.0029491396951043447</v>
      </c>
    </row>
    <row r="377" ht="15.75" customHeight="1">
      <c r="A377" s="12">
        <v>43647.0</v>
      </c>
      <c r="B377" s="2">
        <v>295.66</v>
      </c>
      <c r="C377" s="3">
        <v>43472.0</v>
      </c>
      <c r="D377" s="4" t="str">
        <f t="array" ref="D377">XLOOKUP(Hoja5!A377,Agregado!B377:B1885,Agregado!H377:H1885)</f>
        <v>#N/A</v>
      </c>
      <c r="G377" s="2">
        <v>135.68</v>
      </c>
      <c r="J377" s="12">
        <v>43647.0</v>
      </c>
      <c r="K377" s="2">
        <v>135.68</v>
      </c>
      <c r="L377" s="9">
        <f t="shared" si="1"/>
        <v>0.01275792412</v>
      </c>
      <c r="M377" s="9">
        <v>8.448701228809834E-6</v>
      </c>
      <c r="O377" s="12">
        <v>43647.0</v>
      </c>
      <c r="P377" s="9">
        <v>0.012757924117589161</v>
      </c>
      <c r="Q377" s="9">
        <v>8.448701228809834E-6</v>
      </c>
    </row>
    <row r="378" ht="15.75" customHeight="1">
      <c r="A378" s="12">
        <v>43648.0</v>
      </c>
      <c r="B378" s="2">
        <v>296.43</v>
      </c>
      <c r="C378" s="3">
        <v>43503.0</v>
      </c>
      <c r="D378" s="4" t="str">
        <f t="array" ref="D378">XLOOKUP(Hoja5!A378,Agregado!B378:B1886,Agregado!H378:H1886)</f>
        <v>#N/A</v>
      </c>
      <c r="G378" s="2">
        <v>136.58</v>
      </c>
      <c r="J378" s="12">
        <v>43648.0</v>
      </c>
      <c r="K378" s="2">
        <v>136.58</v>
      </c>
      <c r="L378" s="9">
        <f t="shared" si="1"/>
        <v>0.006611351489</v>
      </c>
      <c r="M378" s="9">
        <v>7.230483966792633E-4</v>
      </c>
      <c r="O378" s="12">
        <v>43648.0</v>
      </c>
      <c r="P378" s="9">
        <v>0.006611351489350299</v>
      </c>
      <c r="Q378" s="9">
        <v>7.230483966792633E-4</v>
      </c>
    </row>
    <row r="379" ht="15.75" customHeight="1">
      <c r="A379" s="12">
        <v>43649.0</v>
      </c>
      <c r="B379" s="2">
        <v>298.8</v>
      </c>
      <c r="C379" s="3">
        <v>43531.0</v>
      </c>
      <c r="D379" s="4" t="str">
        <f t="array" ref="D379">XLOOKUP(Hoja5!A379,Agregado!B379:B1887,Agregado!H379:H1887)</f>
        <v>#N/A</v>
      </c>
      <c r="G379" s="2">
        <v>137.46</v>
      </c>
      <c r="J379" s="12">
        <v>43649.0</v>
      </c>
      <c r="K379" s="2">
        <v>137.46</v>
      </c>
      <c r="L379" s="9">
        <f t="shared" si="1"/>
        <v>0.006422442161</v>
      </c>
      <c r="M379" s="9">
        <v>0.0016932124438885621</v>
      </c>
      <c r="O379" s="12">
        <v>43649.0</v>
      </c>
      <c r="P379" s="9">
        <v>0.00642244216051601</v>
      </c>
      <c r="Q379" s="9">
        <v>0.0016932124438885621</v>
      </c>
    </row>
    <row r="380" ht="15.75" customHeight="1">
      <c r="A380" s="12">
        <v>43651.0</v>
      </c>
      <c r="B380" s="2">
        <v>298.46</v>
      </c>
      <c r="C380" s="3">
        <v>43592.0</v>
      </c>
      <c r="D380" s="4" t="str">
        <f t="array" ref="D380">XLOOKUP(Hoja5!A380,Agregado!B380:B1888,Agregado!H380:H1888)</f>
        <v>#N/A</v>
      </c>
      <c r="G380" s="2">
        <v>137.06</v>
      </c>
      <c r="J380" s="12">
        <v>43651.0</v>
      </c>
      <c r="K380" s="2">
        <v>137.06</v>
      </c>
      <c r="L380" s="9">
        <f t="shared" si="1"/>
        <v>-0.002914179536</v>
      </c>
      <c r="M380" s="9">
        <v>0.0010062916585288602</v>
      </c>
      <c r="O380" s="12">
        <v>43651.0</v>
      </c>
      <c r="P380" s="9">
        <v>-0.0029141795357815626</v>
      </c>
      <c r="Q380" s="9">
        <v>0.0010062916585288602</v>
      </c>
    </row>
    <row r="381" ht="15.75" customHeight="1">
      <c r="A381" s="12">
        <v>43654.0</v>
      </c>
      <c r="B381" s="2">
        <v>296.82</v>
      </c>
      <c r="C381" s="3">
        <v>43684.0</v>
      </c>
      <c r="D381" s="4">
        <f t="array" ref="D381">XLOOKUP(Hoja5!A381,Agregado!B381:B1889,Agregado!H381:H1889)</f>
        <v>-0.009467667054</v>
      </c>
      <c r="G381" s="2">
        <v>136.96</v>
      </c>
      <c r="J381" s="12">
        <v>43654.0</v>
      </c>
      <c r="K381" s="2">
        <v>136.96</v>
      </c>
      <c r="L381" s="9">
        <f t="shared" si="1"/>
        <v>-0.0007298737642</v>
      </c>
      <c r="M381" s="9">
        <v>0.006282725984177101</v>
      </c>
      <c r="O381" s="12">
        <v>43654.0</v>
      </c>
      <c r="P381" s="9">
        <v>-7.298737642456017E-4</v>
      </c>
      <c r="Q381" s="9">
        <v>0.006282725984177101</v>
      </c>
    </row>
    <row r="382" ht="15.75" customHeight="1">
      <c r="A382" s="12">
        <v>43655.0</v>
      </c>
      <c r="B382" s="2">
        <v>297.19</v>
      </c>
      <c r="C382" s="3">
        <v>43715.0</v>
      </c>
      <c r="D382" s="4" t="str">
        <f t="array" ref="D382">XLOOKUP(Hoja5!A382,Agregado!B382:B1890,Agregado!H382:H1890)</f>
        <v>#N/A</v>
      </c>
      <c r="G382" s="2">
        <v>136.46</v>
      </c>
      <c r="J382" s="12">
        <v>43655.0</v>
      </c>
      <c r="K382" s="2">
        <v>136.46</v>
      </c>
      <c r="L382" s="9">
        <f t="shared" si="1"/>
        <v>-0.003657381006</v>
      </c>
      <c r="M382" s="9">
        <v>0.0072454949528119655</v>
      </c>
      <c r="O382" s="12">
        <v>43655.0</v>
      </c>
      <c r="P382" s="9">
        <v>-0.003657381006154384</v>
      </c>
      <c r="Q382" s="9">
        <v>0.0072454949528119655</v>
      </c>
    </row>
    <row r="383" ht="15.75" customHeight="1">
      <c r="A383" s="12">
        <v>43656.0</v>
      </c>
      <c r="B383" s="2">
        <v>298.61</v>
      </c>
      <c r="C383" s="3">
        <v>43745.0</v>
      </c>
      <c r="D383" s="4">
        <f t="array" ref="D383">XLOOKUP(Hoja5!A383,Agregado!B383:B1891,Agregado!H383:H1891)</f>
        <v>0.005592580672</v>
      </c>
      <c r="G383" s="2">
        <v>137.85</v>
      </c>
      <c r="J383" s="12">
        <v>43656.0</v>
      </c>
      <c r="K383" s="2">
        <v>137.85</v>
      </c>
      <c r="L383" s="9">
        <f t="shared" si="1"/>
        <v>0.01013460608</v>
      </c>
      <c r="M383" s="9">
        <v>-1.1866881258073779E-4</v>
      </c>
      <c r="O383" s="12">
        <v>43656.0</v>
      </c>
      <c r="P383" s="9">
        <v>0.010134606082528044</v>
      </c>
      <c r="Q383" s="9">
        <v>-1.1866881258073779E-4</v>
      </c>
    </row>
    <row r="384" ht="15.75" customHeight="1">
      <c r="A384" s="12">
        <v>43657.0</v>
      </c>
      <c r="B384" s="2">
        <v>299.31</v>
      </c>
      <c r="C384" s="3">
        <v>43776.0</v>
      </c>
      <c r="D384" s="4">
        <f t="array" ref="D384">XLOOKUP(Hoja5!A384,Agregado!B384:B1892,Agregado!H384:H1892)</f>
        <v>-0.001676987207</v>
      </c>
      <c r="G384" s="2">
        <v>138.4</v>
      </c>
      <c r="J384" s="12">
        <v>43657.0</v>
      </c>
      <c r="K384" s="2">
        <v>138.4</v>
      </c>
      <c r="L384" s="9">
        <f t="shared" si="1"/>
        <v>0.003981905714</v>
      </c>
      <c r="M384" s="9">
        <v>0.0015971843348144665</v>
      </c>
      <c r="O384" s="12">
        <v>43657.0</v>
      </c>
      <c r="P384" s="9">
        <v>0.0039819057137635</v>
      </c>
      <c r="Q384" s="9">
        <v>0.0015971843348144665</v>
      </c>
    </row>
    <row r="385" ht="15.75" customHeight="1">
      <c r="A385" s="12">
        <v>43658.0</v>
      </c>
      <c r="B385" s="2">
        <v>300.65</v>
      </c>
      <c r="C385" s="3">
        <v>43806.0</v>
      </c>
      <c r="D385" s="4" t="str">
        <f t="array" ref="D385">XLOOKUP(Hoja5!A385,Agregado!B385:B1893,Agregado!H385:H1893)</f>
        <v>#N/A</v>
      </c>
      <c r="G385" s="2">
        <v>138.9</v>
      </c>
      <c r="J385" s="12">
        <v>43658.0</v>
      </c>
      <c r="K385" s="2">
        <v>138.9</v>
      </c>
      <c r="L385" s="9">
        <f t="shared" si="1"/>
        <v>0.003606206577</v>
      </c>
      <c r="M385" s="9">
        <v>0.004478450923114223</v>
      </c>
      <c r="O385" s="12">
        <v>43658.0</v>
      </c>
      <c r="P385" s="9">
        <v>0.0036062065767288954</v>
      </c>
      <c r="Q385" s="9">
        <v>0.004478450923114223</v>
      </c>
    </row>
    <row r="386" ht="15.75" customHeight="1">
      <c r="A386" s="12">
        <v>43661.0</v>
      </c>
      <c r="B386" s="2">
        <v>300.75</v>
      </c>
      <c r="C386" s="3" t="s">
        <v>227</v>
      </c>
      <c r="D386" s="4" t="str">
        <f t="array" ref="D386">XLOOKUP(Hoja5!A386,Agregado!B386:B1894,Agregado!H386:H1894)</f>
        <v>#N/A</v>
      </c>
      <c r="G386" s="2">
        <v>138.9</v>
      </c>
      <c r="J386" s="12">
        <v>43661.0</v>
      </c>
      <c r="K386" s="2">
        <v>138.9</v>
      </c>
      <c r="L386" s="9">
        <f t="shared" si="1"/>
        <v>0</v>
      </c>
      <c r="M386" s="9">
        <v>0.005555556783685389</v>
      </c>
      <c r="O386" s="12">
        <v>43661.0</v>
      </c>
      <c r="P386" s="9">
        <v>0.0</v>
      </c>
      <c r="Q386" s="9">
        <v>0.005555556783685389</v>
      </c>
    </row>
    <row r="387" ht="15.75" customHeight="1">
      <c r="A387" s="12">
        <v>43662.0</v>
      </c>
      <c r="B387" s="2">
        <v>299.71</v>
      </c>
      <c r="C387" s="3" t="s">
        <v>228</v>
      </c>
      <c r="D387" s="4" t="str">
        <f t="array" ref="D387">XLOOKUP(Hoja5!A387,Agregado!B387:B1895,Agregado!H387:H1895)</f>
        <v>#N/A</v>
      </c>
      <c r="G387" s="2">
        <v>137.08</v>
      </c>
      <c r="J387" s="12">
        <v>43662.0</v>
      </c>
      <c r="K387" s="2">
        <v>137.08</v>
      </c>
      <c r="L387" s="9">
        <f t="shared" si="1"/>
        <v>-0.01318955275</v>
      </c>
      <c r="M387" s="9">
        <v>0.005160917391407599</v>
      </c>
      <c r="O387" s="12">
        <v>43662.0</v>
      </c>
      <c r="P387" s="9">
        <v>-0.013189552753890003</v>
      </c>
      <c r="Q387" s="9">
        <v>0.005160917391407599</v>
      </c>
    </row>
    <row r="388" ht="15.75" customHeight="1">
      <c r="A388" s="12">
        <v>43663.0</v>
      </c>
      <c r="B388" s="2">
        <v>297.74</v>
      </c>
      <c r="C388" s="3" t="s">
        <v>229</v>
      </c>
      <c r="D388" s="4" t="str">
        <f t="array" ref="D388">XLOOKUP(Hoja5!A388,Agregado!B388:B1896,Agregado!H388:H1896)</f>
        <v>#N/A</v>
      </c>
      <c r="G388" s="2">
        <v>136.27</v>
      </c>
      <c r="J388" s="12">
        <v>43663.0</v>
      </c>
      <c r="K388" s="2">
        <v>136.27</v>
      </c>
      <c r="L388" s="9">
        <f t="shared" si="1"/>
        <v>-0.005926485245</v>
      </c>
      <c r="M388" s="9">
        <v>0.002717518704901656</v>
      </c>
      <c r="O388" s="12">
        <v>43663.0</v>
      </c>
      <c r="P388" s="9">
        <v>-0.005926485244678663</v>
      </c>
      <c r="Q388" s="9">
        <v>0.002717518704901656</v>
      </c>
    </row>
    <row r="389" ht="15.75" customHeight="1">
      <c r="A389" s="12">
        <v>43664.0</v>
      </c>
      <c r="B389" s="2">
        <v>298.83</v>
      </c>
      <c r="C389" s="3" t="s">
        <v>230</v>
      </c>
      <c r="D389" s="4" t="str">
        <f t="array" ref="D389">XLOOKUP(Hoja5!A389,Agregado!B389:B1897,Agregado!H389:H1897)</f>
        <v>#N/A</v>
      </c>
      <c r="G389" s="2">
        <v>136.42</v>
      </c>
      <c r="J389" s="12">
        <v>43664.0</v>
      </c>
      <c r="K389" s="2">
        <v>136.42</v>
      </c>
      <c r="L389" s="9">
        <f t="shared" si="1"/>
        <v>0.001100150465</v>
      </c>
      <c r="M389" s="9">
        <v>-5.732437979083095E-4</v>
      </c>
      <c r="O389" s="12">
        <v>43664.0</v>
      </c>
      <c r="P389" s="9">
        <v>0.0011001504648436222</v>
      </c>
      <c r="Q389" s="9">
        <v>-5.732437979083095E-4</v>
      </c>
    </row>
    <row r="390" ht="15.75" customHeight="1">
      <c r="A390" s="12">
        <v>43665.0</v>
      </c>
      <c r="B390" s="2">
        <v>297.17</v>
      </c>
      <c r="C390" s="3" t="s">
        <v>231</v>
      </c>
      <c r="D390" s="4" t="str">
        <f t="array" ref="D390">XLOOKUP(Hoja5!A390,Agregado!B390:B1898,Agregado!H390:H1898)</f>
        <v>#N/A</v>
      </c>
      <c r="G390" s="2">
        <v>136.62</v>
      </c>
      <c r="J390" s="12">
        <v>43665.0</v>
      </c>
      <c r="K390" s="2">
        <v>136.62</v>
      </c>
      <c r="L390" s="9">
        <f t="shared" si="1"/>
        <v>0.001464987077</v>
      </c>
      <c r="M390" s="9">
        <v>-0.0027065332132708403</v>
      </c>
      <c r="O390" s="12">
        <v>43665.0</v>
      </c>
      <c r="P390" s="9">
        <v>0.0014649870771300472</v>
      </c>
      <c r="Q390" s="9">
        <v>-0.0027065332132708403</v>
      </c>
    </row>
    <row r="391" ht="15.75" customHeight="1">
      <c r="A391" s="12">
        <v>43668.0</v>
      </c>
      <c r="B391" s="2">
        <v>297.9</v>
      </c>
      <c r="C391" s="3" t="s">
        <v>232</v>
      </c>
      <c r="D391" s="4" t="str">
        <f t="array" ref="D391">XLOOKUP(Hoja5!A391,Agregado!B391:B1899,Agregado!H391:H1899)</f>
        <v>#N/A</v>
      </c>
      <c r="G391" s="2">
        <v>138.43</v>
      </c>
      <c r="J391" s="12">
        <v>43668.0</v>
      </c>
      <c r="K391" s="2">
        <v>138.43</v>
      </c>
      <c r="L391" s="9">
        <f t="shared" si="1"/>
        <v>0.0131614334</v>
      </c>
      <c r="M391" s="9">
        <v>-0.0054554473494377075</v>
      </c>
      <c r="O391" s="12">
        <v>43668.0</v>
      </c>
      <c r="P391" s="9">
        <v>0.013161433395940393</v>
      </c>
      <c r="Q391" s="9">
        <v>-0.0054554473494377075</v>
      </c>
    </row>
    <row r="392" ht="15.75" customHeight="1">
      <c r="A392" s="12">
        <v>43669.0</v>
      </c>
      <c r="B392" s="2">
        <v>300.03</v>
      </c>
      <c r="C392" s="3" t="s">
        <v>233</v>
      </c>
      <c r="D392" s="4" t="str">
        <f t="array" ref="D392">XLOOKUP(Hoja5!A392,Agregado!B392:B1900,Agregado!H392:H1900)</f>
        <v>#N/A</v>
      </c>
      <c r="G392" s="2">
        <v>139.29</v>
      </c>
      <c r="J392" s="12">
        <v>43669.0</v>
      </c>
      <c r="K392" s="2">
        <v>139.29</v>
      </c>
      <c r="L392" s="9">
        <f t="shared" si="1"/>
        <v>0.006193308</v>
      </c>
      <c r="M392" s="9">
        <v>-0.004769983254951584</v>
      </c>
      <c r="O392" s="12">
        <v>43669.0</v>
      </c>
      <c r="P392" s="9">
        <v>0.0061933080002964025</v>
      </c>
      <c r="Q392" s="9">
        <v>-0.004769983254951584</v>
      </c>
    </row>
    <row r="393" ht="15.75" customHeight="1">
      <c r="A393" s="12">
        <v>43670.0</v>
      </c>
      <c r="B393" s="2">
        <v>301.44</v>
      </c>
      <c r="C393" s="3" t="s">
        <v>234</v>
      </c>
      <c r="D393" s="4" t="str">
        <f t="array" ref="D393">XLOOKUP(Hoja5!A393,Agregado!B393:B1901,Agregado!H393:H1901)</f>
        <v>#N/A</v>
      </c>
      <c r="G393" s="2">
        <v>140.72</v>
      </c>
      <c r="J393" s="12">
        <v>43670.0</v>
      </c>
      <c r="K393" s="2">
        <v>140.72</v>
      </c>
      <c r="L393" s="9">
        <f t="shared" si="1"/>
        <v>0.01021400973</v>
      </c>
      <c r="M393" s="9">
        <v>-0.0020694297521673985</v>
      </c>
      <c r="O393" s="12">
        <v>43670.0</v>
      </c>
      <c r="P393" s="9">
        <v>0.010214009729362747</v>
      </c>
      <c r="Q393" s="9">
        <v>-0.0020694297521673985</v>
      </c>
    </row>
    <row r="394" ht="15.75" customHeight="1">
      <c r="A394" s="12">
        <v>43671.0</v>
      </c>
      <c r="B394" s="2">
        <v>300.0</v>
      </c>
      <c r="C394" s="3" t="s">
        <v>235</v>
      </c>
      <c r="D394" s="4" t="str">
        <f t="array" ref="D394">XLOOKUP(Hoja5!A394,Agregado!B394:B1902,Agregado!H394:H1902)</f>
        <v>#N/A</v>
      </c>
      <c r="G394" s="2">
        <v>140.19</v>
      </c>
      <c r="J394" s="12">
        <v>43671.0</v>
      </c>
      <c r="K394" s="2">
        <v>140.19</v>
      </c>
      <c r="L394" s="9">
        <f t="shared" si="1"/>
        <v>-0.003773455049</v>
      </c>
      <c r="M394" s="9">
        <v>0.0028058673766155275</v>
      </c>
      <c r="O394" s="12">
        <v>43671.0</v>
      </c>
      <c r="P394" s="9">
        <v>-0.0037734550488581885</v>
      </c>
      <c r="Q394" s="9">
        <v>0.0028058673766155275</v>
      </c>
    </row>
    <row r="395" ht="15.75" customHeight="1">
      <c r="A395" s="12">
        <v>43672.0</v>
      </c>
      <c r="B395" s="2">
        <v>302.01</v>
      </c>
      <c r="C395" s="3" t="s">
        <v>236</v>
      </c>
      <c r="D395" s="4" t="str">
        <f t="array" ref="D395">XLOOKUP(Hoja5!A395,Agregado!B395:B1903,Agregado!H395:H1903)</f>
        <v>#N/A</v>
      </c>
      <c r="G395" s="2">
        <v>141.34</v>
      </c>
      <c r="J395" s="12">
        <v>43672.0</v>
      </c>
      <c r="K395" s="2">
        <v>141.34</v>
      </c>
      <c r="L395" s="9">
        <f t="shared" si="1"/>
        <v>0.008169689882</v>
      </c>
      <c r="M395" s="9">
        <v>7.215392513192033E-4</v>
      </c>
      <c r="O395" s="12">
        <v>43672.0</v>
      </c>
      <c r="P395" s="9">
        <v>0.00816968988226377</v>
      </c>
      <c r="Q395" s="9">
        <v>7.215392513192033E-4</v>
      </c>
    </row>
    <row r="396" ht="15.75" customHeight="1">
      <c r="A396" s="12">
        <v>43675.0</v>
      </c>
      <c r="B396" s="2">
        <v>301.46</v>
      </c>
      <c r="C396" s="3" t="s">
        <v>237</v>
      </c>
      <c r="D396" s="4" t="str">
        <f t="array" ref="D396">XLOOKUP(Hoja5!A396,Agregado!B396:B1904,Agregado!H396:H1904)</f>
        <v>#N/A</v>
      </c>
      <c r="G396" s="2">
        <v>141.03</v>
      </c>
      <c r="J396" s="12">
        <v>43675.0</v>
      </c>
      <c r="K396" s="2">
        <v>141.03</v>
      </c>
      <c r="L396" s="9">
        <f t="shared" si="1"/>
        <v>-0.002195701559</v>
      </c>
      <c r="M396" s="9">
        <v>0.003880063416700839</v>
      </c>
      <c r="O396" s="12">
        <v>43675.0</v>
      </c>
      <c r="P396" s="9">
        <v>-0.002195701558559404</v>
      </c>
      <c r="Q396" s="9">
        <v>0.003880063416700839</v>
      </c>
    </row>
    <row r="397" ht="15.75" customHeight="1">
      <c r="A397" s="12">
        <v>43676.0</v>
      </c>
      <c r="B397" s="2">
        <v>300.72</v>
      </c>
      <c r="C397" s="3" t="s">
        <v>238</v>
      </c>
      <c r="D397" s="4" t="str">
        <f t="array" ref="D397">XLOOKUP(Hoja5!A397,Agregado!B397:B1905,Agregado!H397:H1905)</f>
        <v>#N/A</v>
      </c>
      <c r="G397" s="2">
        <v>140.35</v>
      </c>
      <c r="J397" s="12">
        <v>43676.0</v>
      </c>
      <c r="K397" s="2">
        <v>140.35</v>
      </c>
      <c r="L397" s="9">
        <f t="shared" si="1"/>
        <v>-0.004833330896</v>
      </c>
      <c r="M397" s="9">
        <v>0.0022594721857691277</v>
      </c>
      <c r="O397" s="12">
        <v>43676.0</v>
      </c>
      <c r="P397" s="9">
        <v>-0.004833330896257409</v>
      </c>
      <c r="Q397" s="9">
        <v>0.0022594721857691277</v>
      </c>
    </row>
    <row r="398" ht="15.75" customHeight="1">
      <c r="A398" s="12">
        <v>43677.0</v>
      </c>
      <c r="B398" s="2">
        <v>297.43</v>
      </c>
      <c r="C398" s="3" t="s">
        <v>239</v>
      </c>
      <c r="D398" s="4" t="str">
        <f t="array" ref="D398">XLOOKUP(Hoja5!A398,Agregado!B398:B1906,Agregado!H398:H1906)</f>
        <v>#N/A</v>
      </c>
      <c r="G398" s="2">
        <v>136.27</v>
      </c>
      <c r="J398" s="12">
        <v>43677.0</v>
      </c>
      <c r="K398" s="2">
        <v>136.27</v>
      </c>
      <c r="L398" s="9">
        <f t="shared" si="1"/>
        <v>-0.02950109105</v>
      </c>
      <c r="M398" s="9">
        <v>8.993253442563855E-4</v>
      </c>
      <c r="O398" s="12">
        <v>43677.0</v>
      </c>
      <c r="P398" s="9">
        <v>-0.029501091046161936</v>
      </c>
      <c r="Q398" s="9">
        <v>8.993253442563855E-4</v>
      </c>
    </row>
    <row r="399" ht="15.75" customHeight="1">
      <c r="A399" s="12">
        <v>43678.0</v>
      </c>
      <c r="B399" s="2">
        <v>294.84</v>
      </c>
      <c r="C399" s="3">
        <v>43473.0</v>
      </c>
      <c r="D399" s="4" t="str">
        <f t="array" ref="D399">XLOOKUP(Hoja5!A399,Agregado!B399:B1907,Agregado!H399:H1907)</f>
        <v>#N/A</v>
      </c>
      <c r="G399" s="2">
        <v>138.06</v>
      </c>
      <c r="J399" s="12">
        <v>43678.0</v>
      </c>
      <c r="K399" s="2">
        <v>138.06</v>
      </c>
      <c r="L399" s="9">
        <f t="shared" si="1"/>
        <v>0.01305016151</v>
      </c>
      <c r="M399" s="9">
        <v>-9.334981655157688E-4</v>
      </c>
      <c r="O399" s="12">
        <v>43678.0</v>
      </c>
      <c r="P399" s="9">
        <v>0.013050161513600039</v>
      </c>
      <c r="Q399" s="9">
        <v>-9.334981655157688E-4</v>
      </c>
    </row>
    <row r="400" ht="15.75" customHeight="1">
      <c r="A400" s="12">
        <v>43679.0</v>
      </c>
      <c r="B400" s="2">
        <v>292.62</v>
      </c>
      <c r="C400" s="3">
        <v>43504.0</v>
      </c>
      <c r="D400" s="4" t="str">
        <f t="array" ref="D400">XLOOKUP(Hoja5!A400,Agregado!B400:B1908,Agregado!H400:H1908)</f>
        <v>#N/A</v>
      </c>
      <c r="G400" s="2">
        <v>136.9</v>
      </c>
      <c r="J400" s="12">
        <v>43679.0</v>
      </c>
      <c r="K400" s="2">
        <v>136.9</v>
      </c>
      <c r="L400" s="9">
        <f t="shared" si="1"/>
        <v>-0.008437640981</v>
      </c>
      <c r="M400" s="9">
        <v>-0.001738146889832032</v>
      </c>
      <c r="O400" s="12">
        <v>43679.0</v>
      </c>
      <c r="P400" s="9">
        <v>-0.008437640980926291</v>
      </c>
      <c r="Q400" s="9">
        <v>-0.001738146889832032</v>
      </c>
    </row>
    <row r="401" ht="15.75" customHeight="1">
      <c r="A401" s="12">
        <v>43682.0</v>
      </c>
      <c r="B401" s="2">
        <v>283.82</v>
      </c>
      <c r="C401" s="3">
        <v>43593.0</v>
      </c>
      <c r="D401" s="4" t="str">
        <f t="array" ref="D401">XLOOKUP(Hoja5!A401,Agregado!B401:B1909,Agregado!H401:H1909)</f>
        <v>#N/A</v>
      </c>
      <c r="G401" s="2">
        <v>132.21</v>
      </c>
      <c r="J401" s="12">
        <v>43682.0</v>
      </c>
      <c r="K401" s="2">
        <v>132.21</v>
      </c>
      <c r="L401" s="9">
        <f t="shared" si="1"/>
        <v>-0.03485916477</v>
      </c>
      <c r="M401" s="9">
        <v>0.0017451121456066741</v>
      </c>
      <c r="O401" s="12">
        <v>43682.0</v>
      </c>
      <c r="P401" s="9">
        <v>-0.034859164772397824</v>
      </c>
      <c r="Q401" s="9">
        <v>0.0017451121456066741</v>
      </c>
    </row>
    <row r="402" ht="15.75" customHeight="1">
      <c r="A402" s="12">
        <v>43683.0</v>
      </c>
      <c r="B402" s="2">
        <v>287.8</v>
      </c>
      <c r="C402" s="3">
        <v>43624.0</v>
      </c>
      <c r="D402" s="4" t="str">
        <f t="array" ref="D402">XLOOKUP(Hoja5!A402,Agregado!B402:B1910,Agregado!H402:H1910)</f>
        <v>#N/A</v>
      </c>
      <c r="G402" s="2">
        <v>134.69</v>
      </c>
      <c r="J402" s="12">
        <v>43683.0</v>
      </c>
      <c r="K402" s="2">
        <v>134.69</v>
      </c>
      <c r="L402" s="9">
        <f t="shared" si="1"/>
        <v>0.01858427409</v>
      </c>
      <c r="M402" s="9">
        <v>-0.016819122365657642</v>
      </c>
      <c r="O402" s="12">
        <v>43683.0</v>
      </c>
      <c r="P402" s="9">
        <v>0.01858427408871802</v>
      </c>
      <c r="Q402" s="9">
        <v>-0.016819122365657642</v>
      </c>
    </row>
    <row r="403" ht="15.75" customHeight="1">
      <c r="A403" s="12">
        <v>43684.0</v>
      </c>
      <c r="B403" s="2">
        <v>287.97</v>
      </c>
      <c r="C403" s="3">
        <v>43654.0</v>
      </c>
      <c r="D403" s="4" t="str">
        <f t="array" ref="D403">XLOOKUP(Hoja5!A403,Agregado!B403:B1911,Agregado!H403:H1911)</f>
        <v>#N/A</v>
      </c>
      <c r="G403" s="2">
        <v>135.28</v>
      </c>
      <c r="J403" s="12">
        <v>43684.0</v>
      </c>
      <c r="K403" s="2">
        <v>135.28</v>
      </c>
      <c r="L403" s="9">
        <f t="shared" si="1"/>
        <v>0.00437086298</v>
      </c>
      <c r="M403" s="9">
        <v>-0.009467667054349701</v>
      </c>
      <c r="O403" s="12">
        <v>43684.0</v>
      </c>
      <c r="P403" s="9">
        <v>0.004370862979601469</v>
      </c>
      <c r="Q403" s="9">
        <v>-0.009467667054349701</v>
      </c>
    </row>
    <row r="404" ht="15.75" customHeight="1">
      <c r="A404" s="12">
        <v>43685.0</v>
      </c>
      <c r="B404" s="2">
        <v>293.62</v>
      </c>
      <c r="C404" s="3">
        <v>43685.0</v>
      </c>
      <c r="D404" s="4">
        <f t="array" ref="D404">XLOOKUP(Hoja5!A404,Agregado!B404:B1912,Agregado!H404:H1912)</f>
        <v>0.00540393602</v>
      </c>
      <c r="G404" s="2">
        <v>138.89</v>
      </c>
      <c r="J404" s="12">
        <v>43685.0</v>
      </c>
      <c r="K404" s="2">
        <v>138.89</v>
      </c>
      <c r="L404" s="9">
        <f t="shared" si="1"/>
        <v>0.02633554834</v>
      </c>
      <c r="M404" s="9">
        <v>0.005403936020032602</v>
      </c>
      <c r="O404" s="12">
        <v>43685.0</v>
      </c>
      <c r="P404" s="9">
        <v>0.026335548337802557</v>
      </c>
      <c r="Q404" s="9">
        <v>0.005403936020032602</v>
      </c>
    </row>
    <row r="405" ht="15.75" customHeight="1">
      <c r="A405" s="12">
        <v>43686.0</v>
      </c>
      <c r="B405" s="2">
        <v>291.62</v>
      </c>
      <c r="C405" s="3">
        <v>43716.0</v>
      </c>
      <c r="D405" s="4" t="str">
        <f t="array" ref="D405">XLOOKUP(Hoja5!A405,Agregado!B405:B1913,Agregado!H405:H1913)</f>
        <v>#N/A</v>
      </c>
      <c r="G405" s="2">
        <v>137.71</v>
      </c>
      <c r="J405" s="12">
        <v>43686.0</v>
      </c>
      <c r="K405" s="2">
        <v>137.71</v>
      </c>
      <c r="L405" s="9">
        <f t="shared" si="1"/>
        <v>-0.008532228189</v>
      </c>
      <c r="M405" s="9">
        <v>0.003535283837847939</v>
      </c>
      <c r="O405" s="12">
        <v>43686.0</v>
      </c>
      <c r="P405" s="9">
        <v>-0.008532228189092949</v>
      </c>
      <c r="Q405" s="9">
        <v>0.003535283837847939</v>
      </c>
    </row>
    <row r="406" ht="15.75" customHeight="1">
      <c r="A406" s="12">
        <v>43689.0</v>
      </c>
      <c r="B406" s="2">
        <v>288.07</v>
      </c>
      <c r="C406" s="3">
        <v>43807.0</v>
      </c>
      <c r="D406" s="4" t="str">
        <f t="array" ref="D406">XLOOKUP(Hoja5!A406,Agregado!B406:B1914,Agregado!H406:H1914)</f>
        <v>#N/A</v>
      </c>
      <c r="G406" s="2">
        <v>135.79</v>
      </c>
      <c r="J406" s="12">
        <v>43689.0</v>
      </c>
      <c r="K406" s="2">
        <v>135.79</v>
      </c>
      <c r="L406" s="9">
        <f t="shared" si="1"/>
        <v>-0.01404045003</v>
      </c>
      <c r="M406" s="9">
        <v>0.0033218771760621484</v>
      </c>
      <c r="O406" s="12">
        <v>43689.0</v>
      </c>
      <c r="P406" s="9">
        <v>-0.014040450028331281</v>
      </c>
      <c r="Q406" s="9">
        <v>0.0033218771760621484</v>
      </c>
    </row>
    <row r="407" ht="15.75" customHeight="1">
      <c r="A407" s="12">
        <v>43690.0</v>
      </c>
      <c r="B407" s="2">
        <v>292.55</v>
      </c>
      <c r="C407" s="3" t="s">
        <v>240</v>
      </c>
      <c r="D407" s="4" t="str">
        <f t="array" ref="D407">XLOOKUP(Hoja5!A407,Agregado!B407:B1915,Agregado!H407:H1915)</f>
        <v>#N/A</v>
      </c>
      <c r="G407" s="2">
        <v>138.6</v>
      </c>
      <c r="J407" s="12">
        <v>43690.0</v>
      </c>
      <c r="K407" s="2">
        <v>138.6</v>
      </c>
      <c r="L407" s="9">
        <f t="shared" si="1"/>
        <v>0.02048251205</v>
      </c>
      <c r="M407" s="9">
        <v>-0.00206435452441591</v>
      </c>
      <c r="O407" s="12">
        <v>43690.0</v>
      </c>
      <c r="P407" s="9">
        <v>0.020482512045099547</v>
      </c>
      <c r="Q407" s="9">
        <v>-0.00206435452441591</v>
      </c>
    </row>
    <row r="408" ht="15.75" customHeight="1">
      <c r="A408" s="12">
        <v>43691.0</v>
      </c>
      <c r="B408" s="2">
        <v>283.9</v>
      </c>
      <c r="C408" s="3" t="s">
        <v>241</v>
      </c>
      <c r="D408" s="4" t="str">
        <f t="array" ref="D408">XLOOKUP(Hoja5!A408,Agregado!B408:B1916,Agregado!H408:H1916)</f>
        <v>#N/A</v>
      </c>
      <c r="G408" s="2">
        <v>133.98</v>
      </c>
      <c r="J408" s="12">
        <v>43691.0</v>
      </c>
      <c r="K408" s="2">
        <v>133.98</v>
      </c>
      <c r="L408" s="9">
        <f t="shared" si="1"/>
        <v>-0.03390155168</v>
      </c>
      <c r="M408" s="9">
        <v>0.010823630055261553</v>
      </c>
      <c r="O408" s="12">
        <v>43691.0</v>
      </c>
      <c r="P408" s="9">
        <v>-0.03390155167568134</v>
      </c>
      <c r="Q408" s="9">
        <v>0.010823630055261553</v>
      </c>
    </row>
    <row r="409" ht="15.75" customHeight="1">
      <c r="A409" s="12">
        <v>43692.0</v>
      </c>
      <c r="B409" s="2">
        <v>284.65</v>
      </c>
      <c r="C409" s="3" t="s">
        <v>242</v>
      </c>
      <c r="D409" s="4" t="str">
        <f t="array" ref="D409">XLOOKUP(Hoja5!A409,Agregado!B409:B1917,Agregado!H409:H1917)</f>
        <v>#N/A</v>
      </c>
      <c r="G409" s="2">
        <v>133.68</v>
      </c>
      <c r="J409" s="12">
        <v>43692.0</v>
      </c>
      <c r="K409" s="2">
        <v>133.68</v>
      </c>
      <c r="L409" s="9">
        <f t="shared" si="1"/>
        <v>-0.002241650793</v>
      </c>
      <c r="M409" s="9">
        <v>-0.006969244294960916</v>
      </c>
      <c r="O409" s="12">
        <v>43692.0</v>
      </c>
      <c r="P409" s="9">
        <v>-0.0022416507929831518</v>
      </c>
      <c r="Q409" s="9">
        <v>-0.006969244294960916</v>
      </c>
    </row>
    <row r="410" ht="15.75" customHeight="1">
      <c r="A410" s="12">
        <v>43693.0</v>
      </c>
      <c r="B410" s="2">
        <v>288.85</v>
      </c>
      <c r="C410" s="3" t="s">
        <v>243</v>
      </c>
      <c r="D410" s="4" t="str">
        <f t="array" ref="D410">XLOOKUP(Hoja5!A410,Agregado!B410:B1918,Agregado!H410:H1918)</f>
        <v>#N/A</v>
      </c>
      <c r="G410" s="2">
        <v>136.13</v>
      </c>
      <c r="J410" s="12">
        <v>43693.0</v>
      </c>
      <c r="K410" s="2">
        <v>136.13</v>
      </c>
      <c r="L410" s="9">
        <f t="shared" si="1"/>
        <v>0.01816142724</v>
      </c>
      <c r="M410" s="9">
        <v>-0.007836284124107383</v>
      </c>
      <c r="O410" s="12">
        <v>43693.0</v>
      </c>
      <c r="P410" s="9">
        <v>0.01816142723724329</v>
      </c>
      <c r="Q410" s="9">
        <v>-0.007836284124107383</v>
      </c>
    </row>
    <row r="411" ht="15.75" customHeight="1">
      <c r="A411" s="12">
        <v>43696.0</v>
      </c>
      <c r="B411" s="2">
        <v>292.33</v>
      </c>
      <c r="C411" s="3" t="s">
        <v>244</v>
      </c>
      <c r="D411" s="4" t="str">
        <f t="array" ref="D411">XLOOKUP(Hoja5!A411,Agregado!B411:B1919,Agregado!H411:H1919)</f>
        <v>#N/A</v>
      </c>
      <c r="G411" s="2">
        <v>138.41</v>
      </c>
      <c r="J411" s="12">
        <v>43696.0</v>
      </c>
      <c r="K411" s="2">
        <v>138.41</v>
      </c>
      <c r="L411" s="9">
        <f t="shared" si="1"/>
        <v>0.01660998338</v>
      </c>
      <c r="M411" s="9">
        <v>0.0015647602943873785</v>
      </c>
      <c r="O411" s="12">
        <v>43696.0</v>
      </c>
      <c r="P411" s="9">
        <v>0.01660998338422884</v>
      </c>
      <c r="Q411" s="9">
        <v>0.0015647602943873785</v>
      </c>
    </row>
    <row r="412" ht="15.75" customHeight="1">
      <c r="A412" s="12">
        <v>43697.0</v>
      </c>
      <c r="B412" s="2">
        <v>290.09</v>
      </c>
      <c r="C412" s="3" t="s">
        <v>245</v>
      </c>
      <c r="D412" s="4" t="str">
        <f t="array" ref="D412">XLOOKUP(Hoja5!A412,Agregado!B412:B1920,Agregado!H412:H1920)</f>
        <v>#N/A</v>
      </c>
      <c r="G412" s="2">
        <v>137.26</v>
      </c>
      <c r="J412" s="12">
        <v>43697.0</v>
      </c>
      <c r="K412" s="2">
        <v>137.26</v>
      </c>
      <c r="L412" s="9">
        <f t="shared" si="1"/>
        <v>-0.008343357428</v>
      </c>
      <c r="M412" s="9">
        <v>0.003916676431437632</v>
      </c>
      <c r="O412" s="12">
        <v>43697.0</v>
      </c>
      <c r="P412" s="9">
        <v>-0.008343357428122049</v>
      </c>
      <c r="Q412" s="9">
        <v>0.003916676431437632</v>
      </c>
    </row>
    <row r="413" ht="15.75" customHeight="1">
      <c r="A413" s="12">
        <v>43698.0</v>
      </c>
      <c r="B413" s="2">
        <v>292.45</v>
      </c>
      <c r="C413" s="3" t="s">
        <v>246</v>
      </c>
      <c r="D413" s="4" t="str">
        <f t="array" ref="D413">XLOOKUP(Hoja5!A413,Agregado!B413:B1921,Agregado!H413:H1921)</f>
        <v>#N/A</v>
      </c>
      <c r="G413" s="2">
        <v>138.79</v>
      </c>
      <c r="J413" s="12">
        <v>43698.0</v>
      </c>
      <c r="K413" s="2">
        <v>138.79</v>
      </c>
      <c r="L413" s="9">
        <f t="shared" si="1"/>
        <v>0.01108506189</v>
      </c>
      <c r="M413" s="9">
        <v>0.001180794728384339</v>
      </c>
      <c r="O413" s="12">
        <v>43698.0</v>
      </c>
      <c r="P413" s="9">
        <v>0.011085061887259775</v>
      </c>
      <c r="Q413" s="9">
        <v>0.001180794728384339</v>
      </c>
    </row>
    <row r="414" ht="15.75" customHeight="1">
      <c r="A414" s="12">
        <v>43699.0</v>
      </c>
      <c r="B414" s="2">
        <v>292.36</v>
      </c>
      <c r="C414" s="3" t="s">
        <v>247</v>
      </c>
      <c r="D414" s="4" t="str">
        <f t="array" ref="D414">XLOOKUP(Hoja5!A414,Agregado!B414:B1922,Agregado!H414:H1922)</f>
        <v>#N/A</v>
      </c>
      <c r="G414" s="2">
        <v>137.78</v>
      </c>
      <c r="J414" s="12">
        <v>43699.0</v>
      </c>
      <c r="K414" s="2">
        <v>137.78</v>
      </c>
      <c r="L414" s="9">
        <f t="shared" si="1"/>
        <v>-0.007303789203</v>
      </c>
      <c r="M414" s="9">
        <v>-0.0019902062893232438</v>
      </c>
      <c r="O414" s="12">
        <v>43699.0</v>
      </c>
      <c r="P414" s="9">
        <v>-0.007303789202698604</v>
      </c>
      <c r="Q414" s="9">
        <v>-0.0019902062893232438</v>
      </c>
    </row>
    <row r="415" ht="15.75" customHeight="1">
      <c r="A415" s="12">
        <v>43700.0</v>
      </c>
      <c r="B415" s="2">
        <v>284.85</v>
      </c>
      <c r="C415" s="3" t="s">
        <v>248</v>
      </c>
      <c r="D415" s="4" t="str">
        <f t="array" ref="D415">XLOOKUP(Hoja5!A415,Agregado!B415:B1923,Agregado!H415:H1923)</f>
        <v>#N/A</v>
      </c>
      <c r="G415" s="2">
        <v>133.39</v>
      </c>
      <c r="J415" s="12">
        <v>43700.0</v>
      </c>
      <c r="K415" s="2">
        <v>133.39</v>
      </c>
      <c r="L415" s="9">
        <f t="shared" si="1"/>
        <v>-0.03238104201</v>
      </c>
      <c r="M415" s="9">
        <v>-0.0035238486205803696</v>
      </c>
      <c r="O415" s="12">
        <v>43700.0</v>
      </c>
      <c r="P415" s="9">
        <v>-0.03238104201209723</v>
      </c>
      <c r="Q415" s="9">
        <v>-0.0035238486205803696</v>
      </c>
    </row>
    <row r="416" ht="15.75" customHeight="1">
      <c r="A416" s="12">
        <v>43703.0</v>
      </c>
      <c r="B416" s="2">
        <v>288.0</v>
      </c>
      <c r="C416" s="3" t="s">
        <v>249</v>
      </c>
      <c r="D416" s="4" t="str">
        <f t="array" ref="D416">XLOOKUP(Hoja5!A416,Agregado!B416:B1924,Agregado!H416:H1924)</f>
        <v>#N/A</v>
      </c>
      <c r="G416" s="2">
        <v>135.45</v>
      </c>
      <c r="J416" s="12">
        <v>43703.0</v>
      </c>
      <c r="K416" s="2">
        <v>135.45</v>
      </c>
      <c r="L416" s="9">
        <f t="shared" si="1"/>
        <v>0.01532540038</v>
      </c>
      <c r="M416" s="9">
        <v>-4.8076316202211067E-4</v>
      </c>
      <c r="O416" s="12">
        <v>43703.0</v>
      </c>
      <c r="P416" s="9">
        <v>0.015325400378151378</v>
      </c>
      <c r="Q416" s="9">
        <v>-4.8076316202211067E-4</v>
      </c>
    </row>
    <row r="417" ht="15.75" customHeight="1">
      <c r="A417" s="12">
        <v>43704.0</v>
      </c>
      <c r="B417" s="2">
        <v>286.87</v>
      </c>
      <c r="C417" s="3" t="s">
        <v>250</v>
      </c>
      <c r="D417" s="4" t="str">
        <f t="array" ref="D417">XLOOKUP(Hoja5!A417,Agregado!B417:B1925,Agregado!H417:H1925)</f>
        <v>#N/A</v>
      </c>
      <c r="G417" s="2">
        <v>135.74</v>
      </c>
      <c r="J417" s="12">
        <v>43704.0</v>
      </c>
      <c r="K417" s="2">
        <v>135.74</v>
      </c>
      <c r="L417" s="9">
        <f t="shared" si="1"/>
        <v>0.002138722745</v>
      </c>
      <c r="M417" s="9">
        <v>0.0010331807767709833</v>
      </c>
      <c r="O417" s="12">
        <v>43704.0</v>
      </c>
      <c r="P417" s="9">
        <v>0.002138722744508272</v>
      </c>
      <c r="Q417" s="9">
        <v>0.0010331807767709833</v>
      </c>
    </row>
    <row r="418" ht="15.75" customHeight="1">
      <c r="A418" s="12">
        <v>43705.0</v>
      </c>
      <c r="B418" s="2">
        <v>288.89</v>
      </c>
      <c r="C418" s="3" t="s">
        <v>251</v>
      </c>
      <c r="D418" s="4" t="str">
        <f t="array" ref="D418">XLOOKUP(Hoja5!A418,Agregado!B418:B1926,Agregado!H418:H1926)</f>
        <v>#N/A</v>
      </c>
      <c r="G418" s="2">
        <v>135.56</v>
      </c>
      <c r="J418" s="12">
        <v>43705.0</v>
      </c>
      <c r="K418" s="2">
        <v>135.56</v>
      </c>
      <c r="L418" s="9">
        <f t="shared" si="1"/>
        <v>-0.001326944537</v>
      </c>
      <c r="M418" s="9">
        <v>0.0018824333393273475</v>
      </c>
      <c r="O418" s="12">
        <v>43705.0</v>
      </c>
      <c r="P418" s="9">
        <v>-0.0013269445367617273</v>
      </c>
      <c r="Q418" s="9">
        <v>0.0018824333393273475</v>
      </c>
    </row>
    <row r="419" ht="15.75" customHeight="1">
      <c r="A419" s="12">
        <v>43706.0</v>
      </c>
      <c r="B419" s="2">
        <v>292.58</v>
      </c>
      <c r="C419" s="3" t="s">
        <v>252</v>
      </c>
      <c r="D419" s="4" t="str">
        <f t="array" ref="D419">XLOOKUP(Hoja5!A419,Agregado!B419:B1927,Agregado!H419:H1927)</f>
        <v>#N/A</v>
      </c>
      <c r="G419" s="2">
        <v>138.12</v>
      </c>
      <c r="J419" s="12">
        <v>43706.0</v>
      </c>
      <c r="K419" s="2">
        <v>138.12</v>
      </c>
      <c r="L419" s="9">
        <f t="shared" si="1"/>
        <v>0.01870852578</v>
      </c>
      <c r="M419" s="9">
        <v>-0.0010889326522625796</v>
      </c>
      <c r="O419" s="12">
        <v>43706.0</v>
      </c>
      <c r="P419" s="9">
        <v>0.018708525782940907</v>
      </c>
      <c r="Q419" s="9">
        <v>-0.0010889326522625796</v>
      </c>
    </row>
    <row r="420" ht="15.75" customHeight="1">
      <c r="A420" s="12">
        <v>43707.0</v>
      </c>
      <c r="B420" s="2">
        <v>292.45</v>
      </c>
      <c r="C420" s="3" t="s">
        <v>253</v>
      </c>
      <c r="D420" s="4" t="str">
        <f t="array" ref="D420">XLOOKUP(Hoja5!A420,Agregado!B420:B1928,Agregado!H420:H1928)</f>
        <v>#N/A</v>
      </c>
      <c r="G420" s="2">
        <v>137.86</v>
      </c>
      <c r="J420" s="12">
        <v>43707.0</v>
      </c>
      <c r="K420" s="2">
        <v>137.86</v>
      </c>
      <c r="L420" s="9">
        <f t="shared" si="1"/>
        <v>-0.001884195064</v>
      </c>
      <c r="M420" s="9">
        <v>0.0018112628253315536</v>
      </c>
      <c r="O420" s="12">
        <v>43707.0</v>
      </c>
      <c r="P420" s="9">
        <v>-0.001884195064285789</v>
      </c>
      <c r="Q420" s="9">
        <v>0.0018112628253315536</v>
      </c>
    </row>
    <row r="421" ht="15.75" customHeight="1">
      <c r="A421" s="12">
        <v>43711.0</v>
      </c>
      <c r="B421" s="2">
        <v>290.74</v>
      </c>
      <c r="C421" s="3">
        <v>43533.0</v>
      </c>
      <c r="D421" s="4" t="str">
        <f t="array" ref="D421">XLOOKUP(Hoja5!A421,Agregado!B421:B1929,Agregado!H421:H1929)</f>
        <v>#N/A</v>
      </c>
      <c r="G421" s="2">
        <v>136.04</v>
      </c>
      <c r="J421" s="12">
        <v>43711.0</v>
      </c>
      <c r="K421" s="2">
        <v>136.04</v>
      </c>
      <c r="L421" s="9">
        <f t="shared" si="1"/>
        <v>-0.01328971732</v>
      </c>
      <c r="M421" s="9">
        <v>-6.985180252943747E-4</v>
      </c>
      <c r="O421" s="12">
        <v>43711.0</v>
      </c>
      <c r="P421" s="9">
        <v>-0.013289717318511172</v>
      </c>
      <c r="Q421" s="9">
        <v>-6.985180252943747E-4</v>
      </c>
    </row>
    <row r="422" ht="15.75" customHeight="1">
      <c r="A422" s="12">
        <v>43712.0</v>
      </c>
      <c r="B422" s="2">
        <v>294.04</v>
      </c>
      <c r="C422" s="3">
        <v>43564.0</v>
      </c>
      <c r="D422" s="4" t="str">
        <f t="array" ref="D422">XLOOKUP(Hoja5!A422,Agregado!B422:B1930,Agregado!H422:H1930)</f>
        <v>#N/A</v>
      </c>
      <c r="G422" s="2">
        <v>137.63</v>
      </c>
      <c r="J422" s="12">
        <v>43712.0</v>
      </c>
      <c r="K422" s="2">
        <v>137.63</v>
      </c>
      <c r="L422" s="9">
        <f t="shared" si="1"/>
        <v>0.01161996485</v>
      </c>
      <c r="M422" s="9">
        <v>-0.0036620857998405512</v>
      </c>
      <c r="O422" s="12">
        <v>43712.0</v>
      </c>
      <c r="P422" s="9">
        <v>0.011619964852446388</v>
      </c>
      <c r="Q422" s="9">
        <v>-0.0036620857998405512</v>
      </c>
    </row>
    <row r="423" ht="15.75" customHeight="1">
      <c r="A423" s="12">
        <v>43713.0</v>
      </c>
      <c r="B423" s="2">
        <v>297.82</v>
      </c>
      <c r="C423" s="3">
        <v>43594.0</v>
      </c>
      <c r="D423" s="4" t="str">
        <f t="array" ref="D423">XLOOKUP(Hoja5!A423,Agregado!B423:B1931,Agregado!H423:H1931)</f>
        <v>#N/A</v>
      </c>
      <c r="G423" s="2">
        <v>140.05</v>
      </c>
      <c r="J423" s="12">
        <v>43713.0</v>
      </c>
      <c r="K423" s="2">
        <v>140.05</v>
      </c>
      <c r="L423" s="9">
        <f t="shared" si="1"/>
        <v>0.01743057671</v>
      </c>
      <c r="M423" s="9">
        <v>0.0018762680802083221</v>
      </c>
      <c r="O423" s="12">
        <v>43713.0</v>
      </c>
      <c r="P423" s="9">
        <v>0.017430576714676384</v>
      </c>
      <c r="Q423" s="9">
        <v>0.0018762680802083221</v>
      </c>
    </row>
    <row r="424" ht="15.75" customHeight="1">
      <c r="A424" s="12">
        <v>43714.0</v>
      </c>
      <c r="B424" s="2">
        <v>298.05</v>
      </c>
      <c r="C424" s="3">
        <v>43625.0</v>
      </c>
      <c r="D424" s="4" t="str">
        <f t="array" ref="D424">XLOOKUP(Hoja5!A424,Agregado!B424:B1932,Agregado!H424:H1932)</f>
        <v>#N/A</v>
      </c>
      <c r="G424" s="2">
        <v>139.1</v>
      </c>
      <c r="J424" s="12">
        <v>43714.0</v>
      </c>
      <c r="K424" s="2">
        <v>139.1</v>
      </c>
      <c r="L424" s="9">
        <f t="shared" si="1"/>
        <v>-0.006806402777</v>
      </c>
      <c r="M424" s="9">
        <v>0.0039641038193203495</v>
      </c>
      <c r="O424" s="12">
        <v>43714.0</v>
      </c>
      <c r="P424" s="9">
        <v>-0.006806402776720458</v>
      </c>
      <c r="Q424" s="9">
        <v>0.0039641038193203495</v>
      </c>
    </row>
    <row r="425" ht="15.75" customHeight="1">
      <c r="A425" s="12">
        <v>43717.0</v>
      </c>
      <c r="B425" s="2">
        <v>298.2</v>
      </c>
      <c r="C425" s="3">
        <v>43717.0</v>
      </c>
      <c r="D425" s="4">
        <f t="array" ref="D425">XLOOKUP(Hoja5!A425,Agregado!B425:B1933,Agregado!H425:H1933)</f>
        <v>0.002898162629</v>
      </c>
      <c r="G425" s="2">
        <v>137.52</v>
      </c>
      <c r="J425" s="12">
        <v>43717.0</v>
      </c>
      <c r="K425" s="2">
        <v>137.52</v>
      </c>
      <c r="L425" s="9">
        <f t="shared" si="1"/>
        <v>-0.01142373785</v>
      </c>
      <c r="M425" s="9">
        <v>0.0028981626294756913</v>
      </c>
      <c r="O425" s="12">
        <v>43717.0</v>
      </c>
      <c r="P425" s="9">
        <v>-0.01142373785480328</v>
      </c>
      <c r="Q425" s="9">
        <v>0.0028981626294756913</v>
      </c>
    </row>
    <row r="426" ht="15.75" customHeight="1">
      <c r="A426" s="12">
        <v>43718.0</v>
      </c>
      <c r="B426" s="2">
        <v>298.13</v>
      </c>
      <c r="C426" s="3">
        <v>43747.0</v>
      </c>
      <c r="D426" s="4">
        <f t="array" ref="D426">XLOOKUP(Hoja5!A426,Agregado!B426:B1934,Agregado!H426:H1934)</f>
        <v>-0.004158618267</v>
      </c>
      <c r="G426" s="2">
        <v>136.08</v>
      </c>
      <c r="J426" s="12">
        <v>43718.0</v>
      </c>
      <c r="K426" s="2">
        <v>136.08</v>
      </c>
      <c r="L426" s="9">
        <f t="shared" si="1"/>
        <v>-0.01052641299</v>
      </c>
      <c r="M426" s="9">
        <v>0.012383388973339403</v>
      </c>
      <c r="O426" s="12">
        <v>43718.0</v>
      </c>
      <c r="P426" s="9">
        <v>-0.010526412986987504</v>
      </c>
      <c r="Q426" s="9">
        <v>0.012383388973339403</v>
      </c>
    </row>
    <row r="427" ht="15.75" customHeight="1">
      <c r="A427" s="12">
        <v>43719.0</v>
      </c>
      <c r="B427" s="2">
        <v>300.25</v>
      </c>
      <c r="C427" s="3">
        <v>43778.0</v>
      </c>
      <c r="D427" s="4" t="str">
        <f t="array" ref="D427">XLOOKUP(Hoja5!A427,Agregado!B427:B1935,Agregado!H427:H1935)</f>
        <v>#N/A</v>
      </c>
      <c r="G427" s="2">
        <v>136.12</v>
      </c>
      <c r="J427" s="12">
        <v>43719.0</v>
      </c>
      <c r="K427" s="2">
        <v>136.12</v>
      </c>
      <c r="L427" s="9">
        <f t="shared" si="1"/>
        <v>0.0002939015451</v>
      </c>
      <c r="M427" s="9">
        <v>0.004002840586735772</v>
      </c>
      <c r="O427" s="12">
        <v>43719.0</v>
      </c>
      <c r="P427" s="9">
        <v>2.9390154509864656E-4</v>
      </c>
      <c r="Q427" s="9">
        <v>0.004002840586735772</v>
      </c>
    </row>
    <row r="428" ht="15.75" customHeight="1">
      <c r="A428" s="12">
        <v>43720.0</v>
      </c>
      <c r="B428" s="2">
        <v>301.29</v>
      </c>
      <c r="C428" s="3">
        <v>43808.0</v>
      </c>
      <c r="D428" s="4">
        <f t="array" ref="D428">XLOOKUP(Hoja5!A428,Agregado!B428:B1936,Agregado!H428:H1936)</f>
        <v>-0.002000830798</v>
      </c>
      <c r="G428" s="2">
        <v>137.52</v>
      </c>
      <c r="J428" s="12">
        <v>43720.0</v>
      </c>
      <c r="K428" s="2">
        <v>137.52</v>
      </c>
      <c r="L428" s="9">
        <f t="shared" si="1"/>
        <v>0.01023251144</v>
      </c>
      <c r="M428" s="9">
        <v>0.0013691072826705934</v>
      </c>
      <c r="O428" s="12">
        <v>43720.0</v>
      </c>
      <c r="P428" s="9">
        <v>0.01023251144188888</v>
      </c>
      <c r="Q428" s="9">
        <v>0.0013691072826705934</v>
      </c>
    </row>
    <row r="429" ht="15.75" customHeight="1">
      <c r="A429" s="12">
        <v>43721.0</v>
      </c>
      <c r="B429" s="2">
        <v>301.09</v>
      </c>
      <c r="C429" s="3" t="s">
        <v>254</v>
      </c>
      <c r="D429" s="4" t="str">
        <f t="array" ref="D429">XLOOKUP(Hoja5!A429,Agregado!B429:B1937,Agregado!H429:H1937)</f>
        <v>#N/A</v>
      </c>
      <c r="G429" s="2">
        <v>137.32</v>
      </c>
      <c r="J429" s="12">
        <v>43721.0</v>
      </c>
      <c r="K429" s="2">
        <v>137.32</v>
      </c>
      <c r="L429" s="9">
        <f t="shared" si="1"/>
        <v>-0.001455392485</v>
      </c>
      <c r="M429" s="9">
        <v>9.138127620123011E-4</v>
      </c>
      <c r="O429" s="12">
        <v>43721.0</v>
      </c>
      <c r="P429" s="9">
        <v>-0.0014553924851026068</v>
      </c>
      <c r="Q429" s="9">
        <v>9.138127620123011E-4</v>
      </c>
    </row>
    <row r="430" ht="15.75" customHeight="1">
      <c r="A430" s="12">
        <v>43724.0</v>
      </c>
      <c r="B430" s="2">
        <v>300.16</v>
      </c>
      <c r="C430" s="3" t="s">
        <v>255</v>
      </c>
      <c r="D430" s="4" t="str">
        <f t="array" ref="D430">XLOOKUP(Hoja5!A430,Agregado!B430:B1938,Agregado!H430:H1938)</f>
        <v>#N/A</v>
      </c>
      <c r="G430" s="2">
        <v>136.33</v>
      </c>
      <c r="J430" s="12">
        <v>43724.0</v>
      </c>
      <c r="K430" s="2">
        <v>136.33</v>
      </c>
      <c r="L430" s="9">
        <f t="shared" si="1"/>
        <v>-0.007235551391</v>
      </c>
      <c r="M430" s="9">
        <v>0.01632405971325268</v>
      </c>
      <c r="O430" s="12">
        <v>43724.0</v>
      </c>
      <c r="P430" s="9">
        <v>-0.007235551391452827</v>
      </c>
      <c r="Q430" s="9">
        <v>0.01632405971325268</v>
      </c>
    </row>
    <row r="431" ht="15.75" customHeight="1">
      <c r="A431" s="12">
        <v>43725.0</v>
      </c>
      <c r="B431" s="2">
        <v>300.92</v>
      </c>
      <c r="C431" s="3" t="s">
        <v>256</v>
      </c>
      <c r="D431" s="4" t="str">
        <f t="array" ref="D431">XLOOKUP(Hoja5!A431,Agregado!B431:B1939,Agregado!H431:H1939)</f>
        <v>#N/A</v>
      </c>
      <c r="G431" s="2">
        <v>137.39</v>
      </c>
      <c r="J431" s="12">
        <v>43725.0</v>
      </c>
      <c r="K431" s="2">
        <v>137.39</v>
      </c>
      <c r="L431" s="9">
        <f t="shared" si="1"/>
        <v>0.007745179738</v>
      </c>
      <c r="M431" s="9">
        <v>-0.011062160694628315</v>
      </c>
      <c r="O431" s="12">
        <v>43725.0</v>
      </c>
      <c r="P431" s="9">
        <v>0.00774517973781835</v>
      </c>
      <c r="Q431" s="9">
        <v>-0.011062160694628315</v>
      </c>
    </row>
    <row r="432" ht="15.75" customHeight="1">
      <c r="A432" s="12">
        <v>43726.0</v>
      </c>
      <c r="B432" s="2">
        <v>301.1</v>
      </c>
      <c r="C432" s="3" t="s">
        <v>257</v>
      </c>
      <c r="D432" s="4" t="str">
        <f t="array" ref="D432">XLOOKUP(Hoja5!A432,Agregado!B432:B1940,Agregado!H432:H1940)</f>
        <v>#N/A</v>
      </c>
      <c r="G432" s="2">
        <v>138.52</v>
      </c>
      <c r="J432" s="12">
        <v>43726.0</v>
      </c>
      <c r="K432" s="2">
        <v>138.52</v>
      </c>
      <c r="L432" s="9">
        <f t="shared" si="1"/>
        <v>0.008191122598</v>
      </c>
      <c r="M432" s="9">
        <v>-4.929701773093162E-4</v>
      </c>
      <c r="O432" s="12">
        <v>43726.0</v>
      </c>
      <c r="P432" s="9">
        <v>0.008191122598364534</v>
      </c>
      <c r="Q432" s="9">
        <v>-4.929701773093162E-4</v>
      </c>
    </row>
    <row r="433" ht="15.75" customHeight="1">
      <c r="A433" s="12">
        <v>43727.0</v>
      </c>
      <c r="B433" s="2">
        <v>301.08</v>
      </c>
      <c r="C433" s="3" t="s">
        <v>258</v>
      </c>
      <c r="D433" s="4" t="str">
        <f t="array" ref="D433">XLOOKUP(Hoja5!A433,Agregado!B433:B1941,Agregado!H433:H1941)</f>
        <v>#N/A</v>
      </c>
      <c r="G433" s="2">
        <v>141.07</v>
      </c>
      <c r="J433" s="12">
        <v>43727.0</v>
      </c>
      <c r="K433" s="2">
        <v>141.07</v>
      </c>
      <c r="L433" s="9">
        <f t="shared" si="1"/>
        <v>0.01824150155</v>
      </c>
      <c r="M433" s="9">
        <v>0.005897976618850203</v>
      </c>
      <c r="O433" s="12">
        <v>43727.0</v>
      </c>
      <c r="P433" s="9">
        <v>0.0182415015521897</v>
      </c>
      <c r="Q433" s="9">
        <v>0.005897976618850203</v>
      </c>
    </row>
    <row r="434" ht="15.75" customHeight="1">
      <c r="A434" s="12">
        <v>43728.0</v>
      </c>
      <c r="B434" s="2">
        <v>298.28</v>
      </c>
      <c r="C434" s="3" t="s">
        <v>259</v>
      </c>
      <c r="D434" s="4" t="str">
        <f t="array" ref="D434">XLOOKUP(Hoja5!A434,Agregado!B434:B1942,Agregado!H434:H1942)</f>
        <v>#N/A</v>
      </c>
      <c r="G434" s="2">
        <v>139.44</v>
      </c>
      <c r="J434" s="12">
        <v>43728.0</v>
      </c>
      <c r="K434" s="2">
        <v>139.44</v>
      </c>
      <c r="L434" s="9">
        <f t="shared" si="1"/>
        <v>-0.01162181987</v>
      </c>
      <c r="M434" s="9">
        <v>-0.015198766910507493</v>
      </c>
      <c r="O434" s="12">
        <v>43728.0</v>
      </c>
      <c r="P434" s="9">
        <v>-0.011621819874645417</v>
      </c>
      <c r="Q434" s="9">
        <v>-0.015198766910507493</v>
      </c>
    </row>
    <row r="435" ht="15.75" customHeight="1">
      <c r="A435" s="12">
        <v>43731.0</v>
      </c>
      <c r="B435" s="2">
        <v>298.21</v>
      </c>
      <c r="C435" s="3" t="s">
        <v>260</v>
      </c>
      <c r="D435" s="4" t="str">
        <f t="array" ref="D435">XLOOKUP(Hoja5!A435,Agregado!B435:B1943,Agregado!H435:H1943)</f>
        <v>#N/A</v>
      </c>
      <c r="G435" s="2">
        <v>139.14</v>
      </c>
      <c r="J435" s="12">
        <v>43731.0</v>
      </c>
      <c r="K435" s="2">
        <v>139.14</v>
      </c>
      <c r="L435" s="9">
        <f t="shared" si="1"/>
        <v>-0.002153780716</v>
      </c>
      <c r="M435" s="9">
        <v>-0.0016784720512869327</v>
      </c>
      <c r="O435" s="12">
        <v>43731.0</v>
      </c>
      <c r="P435" s="9">
        <v>-0.0021537807162703006</v>
      </c>
      <c r="Q435" s="9">
        <v>-0.0016784720512869327</v>
      </c>
    </row>
    <row r="436" ht="15.75" customHeight="1">
      <c r="A436" s="12">
        <v>43732.0</v>
      </c>
      <c r="B436" s="2">
        <v>295.87</v>
      </c>
      <c r="C436" s="3" t="s">
        <v>261</v>
      </c>
      <c r="D436" s="4" t="str">
        <f t="array" ref="D436">XLOOKUP(Hoja5!A436,Agregado!B436:B1944,Agregado!H436:H1944)</f>
        <v>#N/A</v>
      </c>
      <c r="G436" s="2">
        <v>137.38</v>
      </c>
      <c r="J436" s="12">
        <v>43732.0</v>
      </c>
      <c r="K436" s="2">
        <v>137.38</v>
      </c>
      <c r="L436" s="9">
        <f t="shared" si="1"/>
        <v>-0.01272981171</v>
      </c>
      <c r="M436" s="9">
        <v>0.007234646677475103</v>
      </c>
      <c r="O436" s="12">
        <v>43732.0</v>
      </c>
      <c r="P436" s="9">
        <v>-0.012729811709759706</v>
      </c>
      <c r="Q436" s="9">
        <v>0.007234646677475103</v>
      </c>
    </row>
    <row r="437" ht="15.75" customHeight="1">
      <c r="A437" s="12">
        <v>43733.0</v>
      </c>
      <c r="B437" s="2">
        <v>297.62</v>
      </c>
      <c r="C437" s="3" t="s">
        <v>262</v>
      </c>
      <c r="D437" s="4" t="str">
        <f t="array" ref="D437">XLOOKUP(Hoja5!A437,Agregado!B437:B1945,Agregado!H437:H1945)</f>
        <v>#N/A</v>
      </c>
      <c r="G437" s="2">
        <v>139.36</v>
      </c>
      <c r="J437" s="12">
        <v>43733.0</v>
      </c>
      <c r="K437" s="2">
        <v>139.36</v>
      </c>
      <c r="L437" s="9">
        <f t="shared" si="1"/>
        <v>0.01430970432</v>
      </c>
      <c r="M437" s="9">
        <v>0.008191398678856827</v>
      </c>
      <c r="O437" s="12">
        <v>43733.0</v>
      </c>
      <c r="P437" s="9">
        <v>0.014309704318457149</v>
      </c>
      <c r="Q437" s="9">
        <v>0.008191398678856827</v>
      </c>
    </row>
    <row r="438" ht="15.75" customHeight="1">
      <c r="A438" s="12">
        <v>43734.0</v>
      </c>
      <c r="B438" s="2">
        <v>297.0</v>
      </c>
      <c r="C438" s="3" t="s">
        <v>263</v>
      </c>
      <c r="D438" s="4" t="str">
        <f t="array" ref="D438">XLOOKUP(Hoja5!A438,Agregado!B438:B1946,Agregado!H438:H1946)</f>
        <v>#N/A</v>
      </c>
      <c r="G438" s="2">
        <v>139.54</v>
      </c>
      <c r="J438" s="12">
        <v>43734.0</v>
      </c>
      <c r="K438" s="2">
        <v>139.54</v>
      </c>
      <c r="L438" s="9">
        <f t="shared" si="1"/>
        <v>0.001290785407</v>
      </c>
      <c r="M438" s="9">
        <v>0.00595746084659035</v>
      </c>
      <c r="O438" s="12">
        <v>43734.0</v>
      </c>
      <c r="P438" s="9">
        <v>0.0012907854068976072</v>
      </c>
      <c r="Q438" s="9">
        <v>0.00595746084659035</v>
      </c>
    </row>
    <row r="439" ht="15.75" customHeight="1">
      <c r="A439" s="12">
        <v>43735.0</v>
      </c>
      <c r="B439" s="2">
        <v>295.4</v>
      </c>
      <c r="C439" s="3" t="s">
        <v>264</v>
      </c>
      <c r="D439" s="4" t="str">
        <f t="array" ref="D439">XLOOKUP(Hoja5!A439,Agregado!B439:B1947,Agregado!H439:H1947)</f>
        <v>#N/A</v>
      </c>
      <c r="G439" s="2">
        <v>137.73</v>
      </c>
      <c r="J439" s="12">
        <v>43735.0</v>
      </c>
      <c r="K439" s="2">
        <v>137.73</v>
      </c>
      <c r="L439" s="9">
        <f t="shared" si="1"/>
        <v>-0.01305605158</v>
      </c>
      <c r="M439" s="9">
        <v>-0.0014390781522788311</v>
      </c>
      <c r="O439" s="12">
        <v>43735.0</v>
      </c>
      <c r="P439" s="9">
        <v>-0.013056051581850135</v>
      </c>
      <c r="Q439" s="9">
        <v>-0.0014390781522788311</v>
      </c>
    </row>
    <row r="440" ht="15.75" customHeight="1">
      <c r="A440" s="12">
        <v>43738.0</v>
      </c>
      <c r="B440" s="2">
        <v>296.77</v>
      </c>
      <c r="C440" s="3" t="s">
        <v>265</v>
      </c>
      <c r="D440" s="4" t="str">
        <f t="array" ref="D440">XLOOKUP(Hoja5!A440,Agregado!B440:B1948,Agregado!H440:H1948)</f>
        <v>#N/A</v>
      </c>
      <c r="G440" s="2">
        <v>139.03</v>
      </c>
      <c r="J440" s="12">
        <v>43738.0</v>
      </c>
      <c r="K440" s="2">
        <v>139.03</v>
      </c>
      <c r="L440" s="9">
        <f t="shared" si="1"/>
        <v>0.009394490252</v>
      </c>
      <c r="M440" s="9">
        <v>-0.005664781345768464</v>
      </c>
      <c r="O440" s="12">
        <v>43738.0</v>
      </c>
      <c r="P440" s="9">
        <v>0.009394490252211654</v>
      </c>
      <c r="Q440" s="9">
        <v>-0.005664781345768464</v>
      </c>
    </row>
    <row r="441" ht="15.75" customHeight="1">
      <c r="A441" s="12">
        <v>43739.0</v>
      </c>
      <c r="B441" s="2">
        <v>293.24</v>
      </c>
      <c r="C441" s="3">
        <v>43475.0</v>
      </c>
      <c r="D441" s="4" t="str">
        <f t="array" ref="D441">XLOOKUP(Hoja5!A441,Agregado!B441:B1949,Agregado!H441:H1949)</f>
        <v>#N/A</v>
      </c>
      <c r="G441" s="2">
        <v>137.07</v>
      </c>
      <c r="J441" s="12">
        <v>43739.0</v>
      </c>
      <c r="K441" s="2">
        <v>137.07</v>
      </c>
      <c r="L441" s="9">
        <f t="shared" si="1"/>
        <v>-0.01419799294</v>
      </c>
      <c r="M441" s="9">
        <v>0.0020182267343953507</v>
      </c>
      <c r="O441" s="12">
        <v>43739.0</v>
      </c>
      <c r="P441" s="9">
        <v>-0.014197992938162221</v>
      </c>
      <c r="Q441" s="9">
        <v>0.0020182267343953507</v>
      </c>
    </row>
    <row r="442" ht="15.75" customHeight="1">
      <c r="A442" s="12">
        <v>43740.0</v>
      </c>
      <c r="B442" s="2">
        <v>288.06</v>
      </c>
      <c r="C442" s="3">
        <v>43506.0</v>
      </c>
      <c r="D442" s="4" t="str">
        <f t="array" ref="D442">XLOOKUP(Hoja5!A442,Agregado!B442:B1950,Agregado!H442:H1950)</f>
        <v>#N/A</v>
      </c>
      <c r="G442" s="2">
        <v>134.65</v>
      </c>
      <c r="J442" s="12">
        <v>43740.0</v>
      </c>
      <c r="K442" s="2">
        <v>134.65</v>
      </c>
      <c r="L442" s="9">
        <f t="shared" si="1"/>
        <v>-0.01781292499</v>
      </c>
      <c r="M442" s="9">
        <v>2.9534430537827715E-4</v>
      </c>
      <c r="O442" s="12">
        <v>43740.0</v>
      </c>
      <c r="P442" s="9">
        <v>-0.017812924985681797</v>
      </c>
      <c r="Q442" s="9">
        <v>2.9534430537827715E-4</v>
      </c>
    </row>
    <row r="443" ht="15.75" customHeight="1">
      <c r="A443" s="12">
        <v>43741.0</v>
      </c>
      <c r="B443" s="2">
        <v>290.42</v>
      </c>
      <c r="C443" s="3">
        <v>43534.0</v>
      </c>
      <c r="D443" s="4" t="str">
        <f t="array" ref="D443">XLOOKUP(Hoja5!A443,Agregado!B443:B1951,Agregado!H443:H1951)</f>
        <v>#N/A</v>
      </c>
      <c r="G443" s="2">
        <v>136.28</v>
      </c>
      <c r="J443" s="12">
        <v>43741.0</v>
      </c>
      <c r="K443" s="2">
        <v>136.28</v>
      </c>
      <c r="L443" s="9">
        <f t="shared" si="1"/>
        <v>0.01203277354</v>
      </c>
      <c r="M443" s="9">
        <v>-0.007549472016151742</v>
      </c>
      <c r="O443" s="12">
        <v>43741.0</v>
      </c>
      <c r="P443" s="9">
        <v>0.012032773535157883</v>
      </c>
      <c r="Q443" s="9">
        <v>-0.007549472016151742</v>
      </c>
    </row>
    <row r="444" ht="15.75" customHeight="1">
      <c r="A444" s="12">
        <v>43742.0</v>
      </c>
      <c r="B444" s="2">
        <v>294.35</v>
      </c>
      <c r="C444" s="3">
        <v>43565.0</v>
      </c>
      <c r="D444" s="4" t="str">
        <f t="array" ref="D444">XLOOKUP(Hoja5!A444,Agregado!B444:B1952,Agregado!H444:H1952)</f>
        <v>#N/A</v>
      </c>
      <c r="G444" s="2">
        <v>138.12</v>
      </c>
      <c r="J444" s="12">
        <v>43742.0</v>
      </c>
      <c r="K444" s="2">
        <v>138.12</v>
      </c>
      <c r="L444" s="9">
        <f t="shared" si="1"/>
        <v>0.01341127973</v>
      </c>
      <c r="M444" s="9">
        <v>-0.007662728521295398</v>
      </c>
      <c r="O444" s="12">
        <v>43742.0</v>
      </c>
      <c r="P444" s="9">
        <v>0.013411279729025703</v>
      </c>
      <c r="Q444" s="9">
        <v>-0.007662728521295398</v>
      </c>
    </row>
    <row r="445" ht="15.75" customHeight="1">
      <c r="A445" s="12">
        <v>43745.0</v>
      </c>
      <c r="B445" s="2">
        <v>293.08</v>
      </c>
      <c r="C445" s="3">
        <v>43656.0</v>
      </c>
      <c r="D445" s="4" t="str">
        <f t="array" ref="D445">XLOOKUP(Hoja5!A445,Agregado!B445:B1953,Agregado!H445:H1953)</f>
        <v>#N/A</v>
      </c>
      <c r="G445" s="2">
        <v>137.12</v>
      </c>
      <c r="J445" s="12">
        <v>43745.0</v>
      </c>
      <c r="K445" s="2">
        <v>137.12</v>
      </c>
      <c r="L445" s="9">
        <f t="shared" si="1"/>
        <v>-0.007266417672</v>
      </c>
      <c r="M445" s="9">
        <v>0.005592580672177458</v>
      </c>
      <c r="O445" s="12">
        <v>43745.0</v>
      </c>
      <c r="P445" s="9">
        <v>-0.007266417672321899</v>
      </c>
      <c r="Q445" s="9">
        <v>0.005592580672177458</v>
      </c>
    </row>
    <row r="446" ht="15.75" customHeight="1">
      <c r="A446" s="12">
        <v>43746.0</v>
      </c>
      <c r="B446" s="2">
        <v>288.53</v>
      </c>
      <c r="C446" s="3">
        <v>43687.0</v>
      </c>
      <c r="D446" s="4" t="str">
        <f t="array" ref="D446">XLOOKUP(Hoja5!A446,Agregado!B446:B1954,Agregado!H446:H1954)</f>
        <v>#N/A</v>
      </c>
      <c r="G446" s="2">
        <v>135.67</v>
      </c>
      <c r="J446" s="12">
        <v>43746.0</v>
      </c>
      <c r="K446" s="2">
        <v>135.67</v>
      </c>
      <c r="L446" s="9">
        <f t="shared" si="1"/>
        <v>-0.01063098835</v>
      </c>
      <c r="M446" s="9">
        <v>-0.00534677078790811</v>
      </c>
      <c r="O446" s="12">
        <v>43746.0</v>
      </c>
      <c r="P446" s="9">
        <v>-0.010630988352252577</v>
      </c>
      <c r="Q446" s="9">
        <v>-0.00534677078790811</v>
      </c>
    </row>
    <row r="447" ht="15.75" customHeight="1">
      <c r="A447" s="12">
        <v>43747.0</v>
      </c>
      <c r="B447" s="2">
        <v>291.27</v>
      </c>
      <c r="C447" s="3">
        <v>43718.0</v>
      </c>
      <c r="D447" s="4" t="str">
        <f t="array" ref="D447">XLOOKUP(Hoja5!A447,Agregado!B447:B1955,Agregado!H447:H1955)</f>
        <v>#N/A</v>
      </c>
      <c r="G447" s="2">
        <v>138.24</v>
      </c>
      <c r="J447" s="12">
        <v>43747.0</v>
      </c>
      <c r="K447" s="2">
        <v>138.24</v>
      </c>
      <c r="L447" s="9">
        <f t="shared" si="1"/>
        <v>0.01876583856</v>
      </c>
      <c r="M447" s="9">
        <v>-0.004158618266617628</v>
      </c>
      <c r="O447" s="12">
        <v>43747.0</v>
      </c>
      <c r="P447" s="9">
        <v>0.01876583855852845</v>
      </c>
      <c r="Q447" s="9">
        <v>-0.004158618266617628</v>
      </c>
    </row>
    <row r="448" ht="15.75" customHeight="1">
      <c r="A448" s="12">
        <v>43748.0</v>
      </c>
      <c r="B448" s="2">
        <v>293.24</v>
      </c>
      <c r="C448" s="3">
        <v>43748.0</v>
      </c>
      <c r="D448" s="4">
        <f t="array" ref="D448">XLOOKUP(Hoja5!A448,Agregado!B448:B1956,Agregado!H448:H1956)</f>
        <v>0.002621133072</v>
      </c>
      <c r="G448" s="2">
        <v>139.1</v>
      </c>
      <c r="J448" s="12">
        <v>43748.0</v>
      </c>
      <c r="K448" s="2">
        <v>139.1</v>
      </c>
      <c r="L448" s="9">
        <f t="shared" si="1"/>
        <v>0.006201793874</v>
      </c>
      <c r="M448" s="9">
        <v>0.0026211330722119125</v>
      </c>
      <c r="O448" s="12">
        <v>43748.0</v>
      </c>
      <c r="P448" s="9">
        <v>0.006201793873651579</v>
      </c>
      <c r="Q448" s="9">
        <v>0.0026211330722119125</v>
      </c>
    </row>
    <row r="449" ht="15.75" customHeight="1">
      <c r="A449" s="12">
        <v>43749.0</v>
      </c>
      <c r="B449" s="2">
        <v>296.28</v>
      </c>
      <c r="C449" s="3">
        <v>43779.0</v>
      </c>
      <c r="D449" s="4" t="str">
        <f t="array" ref="D449">XLOOKUP(Hoja5!A449,Agregado!B449:B1957,Agregado!H449:H1957)</f>
        <v>#N/A</v>
      </c>
      <c r="G449" s="2">
        <v>139.68</v>
      </c>
      <c r="J449" s="12">
        <v>43749.0</v>
      </c>
      <c r="K449" s="2">
        <v>139.68</v>
      </c>
      <c r="L449" s="9">
        <f t="shared" si="1"/>
        <v>0.004160993162</v>
      </c>
      <c r="M449" s="9">
        <v>0.0018244110941280712</v>
      </c>
      <c r="O449" s="12">
        <v>43749.0</v>
      </c>
      <c r="P449" s="9">
        <v>0.004160993161894882</v>
      </c>
      <c r="Q449" s="9">
        <v>0.0018244110941280712</v>
      </c>
    </row>
    <row r="450" ht="15.75" customHeight="1">
      <c r="A450" s="12">
        <v>43752.0</v>
      </c>
      <c r="B450" s="2">
        <v>295.95</v>
      </c>
      <c r="C450" s="3" t="s">
        <v>266</v>
      </c>
      <c r="D450" s="4" t="str">
        <f t="array" ref="D450">XLOOKUP(Hoja5!A450,Agregado!B450:B1958,Agregado!H450:H1958)</f>
        <v>#N/A</v>
      </c>
      <c r="G450" s="2">
        <v>139.55</v>
      </c>
      <c r="J450" s="12">
        <v>43752.0</v>
      </c>
      <c r="K450" s="2">
        <v>139.55</v>
      </c>
      <c r="L450" s="9">
        <f t="shared" si="1"/>
        <v>-0.000931132109</v>
      </c>
      <c r="M450" s="9">
        <v>0.0061653720720614485</v>
      </c>
      <c r="O450" s="12">
        <v>43752.0</v>
      </c>
      <c r="P450" s="9">
        <v>-9.311321089608944E-4</v>
      </c>
      <c r="Q450" s="9">
        <v>0.0061653720720614485</v>
      </c>
    </row>
    <row r="451" ht="15.75" customHeight="1">
      <c r="A451" s="12">
        <v>43753.0</v>
      </c>
      <c r="B451" s="2">
        <v>298.88</v>
      </c>
      <c r="C451" s="3" t="s">
        <v>267</v>
      </c>
      <c r="D451" s="4" t="str">
        <f t="array" ref="D451">XLOOKUP(Hoja5!A451,Agregado!B451:B1959,Agregado!H451:H1959)</f>
        <v>#N/A</v>
      </c>
      <c r="G451" s="2">
        <v>141.57</v>
      </c>
      <c r="J451" s="12">
        <v>43753.0</v>
      </c>
      <c r="K451" s="2">
        <v>141.57</v>
      </c>
      <c r="L451" s="9">
        <f t="shared" si="1"/>
        <v>0.01437133442</v>
      </c>
      <c r="M451" s="9">
        <v>-0.0011446334008551255</v>
      </c>
      <c r="O451" s="12">
        <v>43753.0</v>
      </c>
      <c r="P451" s="9">
        <v>0.014371334424074459</v>
      </c>
      <c r="Q451" s="9">
        <v>-0.0011446334008551255</v>
      </c>
    </row>
    <row r="452" ht="15.75" customHeight="1">
      <c r="A452" s="12">
        <v>43754.0</v>
      </c>
      <c r="B452" s="2">
        <v>298.4</v>
      </c>
      <c r="C452" s="3" t="s">
        <v>268</v>
      </c>
      <c r="D452" s="4" t="str">
        <f t="array" ref="D452">XLOOKUP(Hoja5!A452,Agregado!B452:B1960,Agregado!H452:H1960)</f>
        <v>#N/A</v>
      </c>
      <c r="G452" s="2">
        <v>140.41</v>
      </c>
      <c r="J452" s="12">
        <v>43754.0</v>
      </c>
      <c r="K452" s="2">
        <v>140.41</v>
      </c>
      <c r="L452" s="9">
        <f t="shared" si="1"/>
        <v>-0.00822758028</v>
      </c>
      <c r="M452" s="9">
        <v>9.78581112990731E-4</v>
      </c>
      <c r="O452" s="12">
        <v>43754.0</v>
      </c>
      <c r="P452" s="9">
        <v>-0.008227580279855002</v>
      </c>
      <c r="Q452" s="9">
        <v>9.78581112990731E-4</v>
      </c>
    </row>
    <row r="453" ht="15.75" customHeight="1">
      <c r="A453" s="12">
        <v>43755.0</v>
      </c>
      <c r="B453" s="2">
        <v>299.28</v>
      </c>
      <c r="C453" s="3" t="s">
        <v>269</v>
      </c>
      <c r="D453" s="4" t="str">
        <f t="array" ref="D453">XLOOKUP(Hoja5!A453,Agregado!B453:B1961,Agregado!H453:H1961)</f>
        <v>#N/A</v>
      </c>
      <c r="G453" s="2">
        <v>139.69</v>
      </c>
      <c r="J453" s="12">
        <v>43755.0</v>
      </c>
      <c r="K453" s="2">
        <v>139.69</v>
      </c>
      <c r="L453" s="9">
        <f t="shared" si="1"/>
        <v>-0.005141032387</v>
      </c>
      <c r="M453" s="9">
        <v>-0.00306914962483774</v>
      </c>
      <c r="O453" s="12">
        <v>43755.0</v>
      </c>
      <c r="P453" s="9">
        <v>-0.005141032387091278</v>
      </c>
      <c r="Q453" s="9">
        <v>-0.00306914962483774</v>
      </c>
    </row>
    <row r="454" ht="15.75" customHeight="1">
      <c r="A454" s="12">
        <v>43756.0</v>
      </c>
      <c r="B454" s="2">
        <v>297.97</v>
      </c>
      <c r="C454" s="3" t="s">
        <v>270</v>
      </c>
      <c r="D454" s="4" t="str">
        <f t="array" ref="D454">XLOOKUP(Hoja5!A454,Agregado!B454:B1962,Agregado!H454:H1962)</f>
        <v>#N/A</v>
      </c>
      <c r="G454" s="2">
        <v>137.41</v>
      </c>
      <c r="J454" s="12">
        <v>43756.0</v>
      </c>
      <c r="K454" s="2">
        <v>137.41</v>
      </c>
      <c r="L454" s="9">
        <f t="shared" si="1"/>
        <v>-0.0164565244</v>
      </c>
      <c r="M454" s="9">
        <v>4.6217403367369863E-4</v>
      </c>
      <c r="O454" s="12">
        <v>43756.0</v>
      </c>
      <c r="P454" s="9">
        <v>-0.016456524395776512</v>
      </c>
      <c r="Q454" s="9">
        <v>4.6217403367369863E-4</v>
      </c>
    </row>
    <row r="455" ht="15.75" customHeight="1">
      <c r="A455" s="12">
        <v>43759.0</v>
      </c>
      <c r="B455" s="2">
        <v>299.99</v>
      </c>
      <c r="C455" s="3" t="s">
        <v>271</v>
      </c>
      <c r="D455" s="4" t="str">
        <f t="array" ref="D455">XLOOKUP(Hoja5!A455,Agregado!B455:B1963,Agregado!H455:H1963)</f>
        <v>#N/A</v>
      </c>
      <c r="G455" s="2">
        <v>138.43</v>
      </c>
      <c r="J455" s="12">
        <v>43759.0</v>
      </c>
      <c r="K455" s="2">
        <v>138.43</v>
      </c>
      <c r="L455" s="9">
        <f t="shared" si="1"/>
        <v>0.007395625356</v>
      </c>
      <c r="M455" s="9">
        <v>-0.005756802671374303</v>
      </c>
      <c r="O455" s="12">
        <v>43759.0</v>
      </c>
      <c r="P455" s="9">
        <v>0.007395625355960767</v>
      </c>
      <c r="Q455" s="9">
        <v>-0.005756802671374303</v>
      </c>
    </row>
    <row r="456" ht="15.75" customHeight="1">
      <c r="A456" s="12">
        <v>43760.0</v>
      </c>
      <c r="B456" s="2">
        <v>299.01</v>
      </c>
      <c r="C456" s="3" t="s">
        <v>272</v>
      </c>
      <c r="D456" s="4" t="str">
        <f t="array" ref="D456">XLOOKUP(Hoja5!A456,Agregado!B456:B1964,Agregado!H456:H1964)</f>
        <v>#N/A</v>
      </c>
      <c r="G456" s="2">
        <v>136.37</v>
      </c>
      <c r="J456" s="12">
        <v>43760.0</v>
      </c>
      <c r="K456" s="2">
        <v>136.37</v>
      </c>
      <c r="L456" s="9">
        <f t="shared" si="1"/>
        <v>-0.01499300283</v>
      </c>
      <c r="M456" s="9">
        <v>-5.7796332579491E-6</v>
      </c>
      <c r="O456" s="12">
        <v>43760.0</v>
      </c>
      <c r="P456" s="9">
        <v>-0.014993002829901025</v>
      </c>
      <c r="Q456" s="9">
        <v>-5.7796332579491E-6</v>
      </c>
    </row>
    <row r="457" ht="15.75" customHeight="1">
      <c r="A457" s="12">
        <v>43761.0</v>
      </c>
      <c r="B457" s="2">
        <v>299.88</v>
      </c>
      <c r="C457" s="3" t="s">
        <v>273</v>
      </c>
      <c r="D457" s="4" t="str">
        <f t="array" ref="D457">XLOOKUP(Hoja5!A457,Agregado!B457:B1965,Agregado!H457:H1965)</f>
        <v>#N/A</v>
      </c>
      <c r="G457" s="2">
        <v>137.24</v>
      </c>
      <c r="J457" s="12">
        <v>43761.0</v>
      </c>
      <c r="K457" s="2">
        <v>137.24</v>
      </c>
      <c r="L457" s="9">
        <f t="shared" si="1"/>
        <v>0.006359438121</v>
      </c>
      <c r="M457" s="9">
        <v>0.004969153763060775</v>
      </c>
      <c r="O457" s="12">
        <v>43761.0</v>
      </c>
      <c r="P457" s="9">
        <v>0.006359438120506467</v>
      </c>
      <c r="Q457" s="9">
        <v>0.004969153763060775</v>
      </c>
    </row>
    <row r="458" ht="15.75" customHeight="1">
      <c r="A458" s="12">
        <v>43762.0</v>
      </c>
      <c r="B458" s="2">
        <v>300.37</v>
      </c>
      <c r="C458" s="3" t="s">
        <v>274</v>
      </c>
      <c r="D458" s="4" t="str">
        <f t="array" ref="D458">XLOOKUP(Hoja5!A458,Agregado!B458:B1966,Agregado!H458:H1966)</f>
        <v>#N/A</v>
      </c>
      <c r="G458" s="2">
        <v>139.94</v>
      </c>
      <c r="J458" s="12">
        <v>43762.0</v>
      </c>
      <c r="K458" s="2">
        <v>139.94</v>
      </c>
      <c r="L458" s="9">
        <f t="shared" si="1"/>
        <v>0.01948254133</v>
      </c>
      <c r="M458" s="9">
        <v>-0.001178675584684395</v>
      </c>
      <c r="O458" s="12">
        <v>43762.0</v>
      </c>
      <c r="P458" s="9">
        <v>0.019482541327501542</v>
      </c>
      <c r="Q458" s="9">
        <v>-0.001178675584684395</v>
      </c>
    </row>
    <row r="459" ht="15.75" customHeight="1">
      <c r="A459" s="12">
        <v>43763.0</v>
      </c>
      <c r="B459" s="2">
        <v>301.6</v>
      </c>
      <c r="C459" s="3" t="s">
        <v>275</v>
      </c>
      <c r="D459" s="4" t="str">
        <f t="array" ref="D459">XLOOKUP(Hoja5!A459,Agregado!B459:B1967,Agregado!H459:H1967)</f>
        <v>#N/A</v>
      </c>
      <c r="G459" s="2">
        <v>140.73</v>
      </c>
      <c r="J459" s="12">
        <v>43763.0</v>
      </c>
      <c r="K459" s="2">
        <v>140.73</v>
      </c>
      <c r="L459" s="9">
        <f t="shared" si="1"/>
        <v>0.005629401691</v>
      </c>
      <c r="M459" s="9">
        <v>0.00225062499247696</v>
      </c>
      <c r="O459" s="12">
        <v>43763.0</v>
      </c>
      <c r="P459" s="9">
        <v>0.005629401690725641</v>
      </c>
      <c r="Q459" s="9">
        <v>0.00225062499247696</v>
      </c>
    </row>
    <row r="460" ht="15.75" customHeight="1">
      <c r="A460" s="12">
        <v>43766.0</v>
      </c>
      <c r="B460" s="2">
        <v>303.3</v>
      </c>
      <c r="C460" s="3" t="s">
        <v>276</v>
      </c>
      <c r="D460" s="4" t="str">
        <f t="array" ref="D460">XLOOKUP(Hoja5!A460,Agregado!B460:B1968,Agregado!H460:H1968)</f>
        <v>#N/A</v>
      </c>
      <c r="G460" s="2">
        <v>144.19</v>
      </c>
      <c r="J460" s="12">
        <v>43766.0</v>
      </c>
      <c r="K460" s="2">
        <v>144.19</v>
      </c>
      <c r="L460" s="9">
        <f t="shared" si="1"/>
        <v>0.02428871331</v>
      </c>
      <c r="M460" s="9">
        <v>-0.007324319587269342</v>
      </c>
      <c r="O460" s="12">
        <v>43766.0</v>
      </c>
      <c r="P460" s="9">
        <v>0.024288713310079313</v>
      </c>
      <c r="Q460" s="9">
        <v>-0.007324319587269342</v>
      </c>
    </row>
    <row r="461" ht="15.75" customHeight="1">
      <c r="A461" s="12">
        <v>43767.0</v>
      </c>
      <c r="B461" s="2">
        <v>303.21</v>
      </c>
      <c r="C461" s="3" t="s">
        <v>277</v>
      </c>
      <c r="D461" s="4" t="str">
        <f t="array" ref="D461">XLOOKUP(Hoja5!A461,Agregado!B461:B1969,Agregado!H461:H1969)</f>
        <v>#N/A</v>
      </c>
      <c r="G461" s="2">
        <v>142.83</v>
      </c>
      <c r="J461" s="12">
        <v>43767.0</v>
      </c>
      <c r="K461" s="2">
        <v>142.83</v>
      </c>
      <c r="L461" s="9">
        <f t="shared" si="1"/>
        <v>-0.009476762444</v>
      </c>
      <c r="M461" s="9">
        <v>0.003002339368392889</v>
      </c>
      <c r="O461" s="12">
        <v>43767.0</v>
      </c>
      <c r="P461" s="9">
        <v>-0.009476762444018343</v>
      </c>
      <c r="Q461" s="9">
        <v>0.003002339368392889</v>
      </c>
    </row>
    <row r="462" ht="15.75" customHeight="1">
      <c r="A462" s="12">
        <v>43768.0</v>
      </c>
      <c r="B462" s="2">
        <v>304.14</v>
      </c>
      <c r="C462" s="3" t="s">
        <v>278</v>
      </c>
      <c r="D462" s="4" t="str">
        <f t="array" ref="D462">XLOOKUP(Hoja5!A462,Agregado!B462:B1970,Agregado!H462:H1970)</f>
        <v>#N/A</v>
      </c>
      <c r="G462" s="2">
        <v>144.61</v>
      </c>
      <c r="J462" s="12">
        <v>43768.0</v>
      </c>
      <c r="K462" s="2">
        <v>144.61</v>
      </c>
      <c r="L462" s="9">
        <f t="shared" si="1"/>
        <v>0.01238535175</v>
      </c>
      <c r="M462" s="9">
        <v>-0.004917502517764935</v>
      </c>
      <c r="O462" s="12">
        <v>43768.0</v>
      </c>
      <c r="P462" s="9">
        <v>0.012385351752163636</v>
      </c>
      <c r="Q462" s="9">
        <v>-0.004917502517764935</v>
      </c>
    </row>
    <row r="463" ht="15.75" customHeight="1">
      <c r="A463" s="12">
        <v>43769.0</v>
      </c>
      <c r="B463" s="2">
        <v>303.33</v>
      </c>
      <c r="C463" s="3" t="s">
        <v>279</v>
      </c>
      <c r="D463" s="4" t="str">
        <f t="array" ref="D463">XLOOKUP(Hoja5!A463,Agregado!B463:B1971,Agregado!H463:H1971)</f>
        <v>#N/A</v>
      </c>
      <c r="G463" s="2">
        <v>143.37</v>
      </c>
      <c r="J463" s="12">
        <v>43769.0</v>
      </c>
      <c r="K463" s="2">
        <v>143.37</v>
      </c>
      <c r="L463" s="9">
        <f t="shared" si="1"/>
        <v>-0.008611762369</v>
      </c>
      <c r="M463" s="9">
        <v>-0.0024423436086324513</v>
      </c>
      <c r="O463" s="12">
        <v>43769.0</v>
      </c>
      <c r="P463" s="9">
        <v>-0.008611762368524343</v>
      </c>
      <c r="Q463" s="9">
        <v>-0.0024423436086324513</v>
      </c>
    </row>
    <row r="464" ht="15.75" customHeight="1">
      <c r="A464" s="12">
        <v>43770.0</v>
      </c>
      <c r="B464" s="2">
        <v>306.14</v>
      </c>
      <c r="C464" s="3">
        <v>43476.0</v>
      </c>
      <c r="D464" s="4" t="str">
        <f t="array" ref="D464">XLOOKUP(Hoja5!A464,Agregado!B464:B1972,Agregado!H464:H1972)</f>
        <v>#N/A</v>
      </c>
      <c r="G464" s="2">
        <v>143.72</v>
      </c>
      <c r="J464" s="12">
        <v>43770.0</v>
      </c>
      <c r="K464" s="2">
        <v>143.72</v>
      </c>
      <c r="L464" s="9">
        <f t="shared" si="1"/>
        <v>0.002438260987</v>
      </c>
      <c r="M464" s="9">
        <v>-0.0028074617163628066</v>
      </c>
      <c r="O464" s="12">
        <v>43770.0</v>
      </c>
      <c r="P464" s="9">
        <v>0.0024382609871413685</v>
      </c>
      <c r="Q464" s="9">
        <v>-0.0028074617163628066</v>
      </c>
    </row>
    <row r="465" ht="15.75" customHeight="1">
      <c r="A465" s="12">
        <v>43773.0</v>
      </c>
      <c r="B465" s="2">
        <v>307.37</v>
      </c>
      <c r="C465" s="3">
        <v>43566.0</v>
      </c>
      <c r="D465" s="4" t="str">
        <f t="array" ref="D465">XLOOKUP(Hoja5!A465,Agregado!B465:B1973,Agregado!H465:H1973)</f>
        <v>#N/A</v>
      </c>
      <c r="G465" s="2">
        <v>144.55</v>
      </c>
      <c r="J465" s="12">
        <v>43773.0</v>
      </c>
      <c r="K465" s="2">
        <v>144.55</v>
      </c>
      <c r="L465" s="9">
        <f t="shared" si="1"/>
        <v>0.005758506217</v>
      </c>
      <c r="M465" s="9">
        <v>0.007108106538131041</v>
      </c>
      <c r="O465" s="12">
        <v>43773.0</v>
      </c>
      <c r="P465" s="9">
        <v>0.005758506217037275</v>
      </c>
      <c r="Q465" s="9">
        <v>0.007108106538131041</v>
      </c>
    </row>
    <row r="466" ht="15.75" customHeight="1">
      <c r="A466" s="12">
        <v>43774.0</v>
      </c>
      <c r="B466" s="2">
        <v>307.03</v>
      </c>
      <c r="C466" s="3">
        <v>43596.0</v>
      </c>
      <c r="D466" s="4" t="str">
        <f t="array" ref="D466">XLOOKUP(Hoja5!A466,Agregado!B466:B1974,Agregado!H466:H1974)</f>
        <v>#N/A</v>
      </c>
      <c r="G466" s="2">
        <v>144.46</v>
      </c>
      <c r="J466" s="12">
        <v>43774.0</v>
      </c>
      <c r="K466" s="2">
        <v>144.46</v>
      </c>
      <c r="L466" s="9">
        <f t="shared" si="1"/>
        <v>-0.0006228158397</v>
      </c>
      <c r="M466" s="9">
        <v>6.531729403951136E-4</v>
      </c>
      <c r="O466" s="12">
        <v>43774.0</v>
      </c>
      <c r="P466" s="9">
        <v>-6.228158396542959E-4</v>
      </c>
      <c r="Q466" s="9">
        <v>6.531729403951136E-4</v>
      </c>
    </row>
    <row r="467" ht="15.75" customHeight="1">
      <c r="A467" s="12">
        <v>43775.0</v>
      </c>
      <c r="B467" s="2">
        <v>307.1</v>
      </c>
      <c r="C467" s="3">
        <v>43627.0</v>
      </c>
      <c r="D467" s="4" t="str">
        <f t="array" ref="D467">XLOOKUP(Hoja5!A467,Agregado!B467:B1975,Agregado!H467:H1975)</f>
        <v>#N/A</v>
      </c>
      <c r="G467" s="2">
        <v>144.06</v>
      </c>
      <c r="J467" s="12">
        <v>43775.0</v>
      </c>
      <c r="K467" s="2">
        <v>144.06</v>
      </c>
      <c r="L467" s="9">
        <f t="shared" si="1"/>
        <v>-0.002772773161</v>
      </c>
      <c r="M467" s="9">
        <v>0.0031199402573743847</v>
      </c>
      <c r="O467" s="12">
        <v>43775.0</v>
      </c>
      <c r="P467" s="9">
        <v>-0.0027727731614839374</v>
      </c>
      <c r="Q467" s="9">
        <v>0.0031199402573743847</v>
      </c>
    </row>
    <row r="468" ht="15.75" customHeight="1">
      <c r="A468" s="12">
        <v>43776.0</v>
      </c>
      <c r="B468" s="2">
        <v>308.18</v>
      </c>
      <c r="C468" s="3">
        <v>43657.0</v>
      </c>
      <c r="D468" s="4" t="str">
        <f t="array" ref="D468">XLOOKUP(Hoja5!A468,Agregado!B468:B1976,Agregado!H468:H1976)</f>
        <v>#N/A</v>
      </c>
      <c r="G468" s="2">
        <v>144.26</v>
      </c>
      <c r="J468" s="12">
        <v>43776.0</v>
      </c>
      <c r="K468" s="2">
        <v>144.26</v>
      </c>
      <c r="L468" s="9">
        <f t="shared" si="1"/>
        <v>0.001387347614</v>
      </c>
      <c r="M468" s="9">
        <v>-0.001676987207478433</v>
      </c>
      <c r="O468" s="12">
        <v>43776.0</v>
      </c>
      <c r="P468" s="9">
        <v>0.0013873476143095435</v>
      </c>
      <c r="Q468" s="9">
        <v>-0.001676987207478433</v>
      </c>
    </row>
    <row r="469" ht="15.75" customHeight="1">
      <c r="A469" s="12">
        <v>43777.0</v>
      </c>
      <c r="B469" s="2">
        <v>308.94</v>
      </c>
      <c r="C469" s="3">
        <v>43688.0</v>
      </c>
      <c r="D469" s="4" t="str">
        <f t="array" ref="D469">XLOOKUP(Hoja5!A469,Agregado!B469:B1977,Agregado!H469:H1977)</f>
        <v>#N/A</v>
      </c>
      <c r="G469" s="2">
        <v>145.96</v>
      </c>
      <c r="J469" s="12">
        <v>43777.0</v>
      </c>
      <c r="K469" s="2">
        <v>145.96</v>
      </c>
      <c r="L469" s="9">
        <f t="shared" si="1"/>
        <v>0.01171538449</v>
      </c>
      <c r="M469" s="9">
        <v>-0.0034040803308277075</v>
      </c>
      <c r="O469" s="12">
        <v>43777.0</v>
      </c>
      <c r="P469" s="9">
        <v>0.011715384492720448</v>
      </c>
      <c r="Q469" s="9">
        <v>-0.0034040803308277075</v>
      </c>
    </row>
    <row r="470" ht="15.75" customHeight="1">
      <c r="A470" s="12">
        <v>43780.0</v>
      </c>
      <c r="B470" s="2">
        <v>308.35</v>
      </c>
      <c r="C470" s="3">
        <v>43780.0</v>
      </c>
      <c r="D470" s="4">
        <f t="array" ref="D470">XLOOKUP(Hoja5!A470,Agregado!B470:B1978,Agregado!H470:H1978)</f>
        <v>0.001697724676</v>
      </c>
      <c r="G470" s="2">
        <v>146.11</v>
      </c>
      <c r="J470" s="12">
        <v>43780.0</v>
      </c>
      <c r="K470" s="2">
        <v>146.11</v>
      </c>
      <c r="L470" s="9">
        <f t="shared" si="1"/>
        <v>0.001027151116</v>
      </c>
      <c r="M470" s="9">
        <v>0.0016977246755229488</v>
      </c>
      <c r="O470" s="12">
        <v>43780.0</v>
      </c>
      <c r="P470" s="9">
        <v>0.0010271511157462668</v>
      </c>
      <c r="Q470" s="9">
        <v>0.0016977246755229488</v>
      </c>
    </row>
    <row r="471" ht="15.75" customHeight="1">
      <c r="A471" s="12">
        <v>43781.0</v>
      </c>
      <c r="B471" s="2">
        <v>309.0</v>
      </c>
      <c r="C471" s="3">
        <v>43810.0</v>
      </c>
      <c r="D471" s="4">
        <f t="array" ref="D471">XLOOKUP(Hoja5!A471,Agregado!B471:B1979,Agregado!H471:H1979)</f>
        <v>-0.001675119983</v>
      </c>
      <c r="G471" s="2">
        <v>147.07</v>
      </c>
      <c r="J471" s="12">
        <v>43781.0</v>
      </c>
      <c r="K471" s="2">
        <v>147.07</v>
      </c>
      <c r="L471" s="9">
        <f t="shared" si="1"/>
        <v>0.006548901228</v>
      </c>
      <c r="M471" s="9">
        <v>-0.002488877451707382</v>
      </c>
      <c r="O471" s="12">
        <v>43781.0</v>
      </c>
      <c r="P471" s="9">
        <v>0.006548901228229061</v>
      </c>
      <c r="Q471" s="9">
        <v>-0.002488877451707382</v>
      </c>
    </row>
    <row r="472" ht="15.75" customHeight="1">
      <c r="A472" s="12">
        <v>43782.0</v>
      </c>
      <c r="B472" s="2">
        <v>309.1</v>
      </c>
      <c r="C472" s="3" t="s">
        <v>280</v>
      </c>
      <c r="D472" s="4" t="str">
        <f t="array" ref="D472">XLOOKUP(Hoja5!A472,Agregado!B472:B1980,Agregado!H472:H1980)</f>
        <v>#N/A</v>
      </c>
      <c r="G472" s="2">
        <v>147.31</v>
      </c>
      <c r="J472" s="12">
        <v>43782.0</v>
      </c>
      <c r="K472" s="2">
        <v>147.31</v>
      </c>
      <c r="L472" s="9">
        <f t="shared" si="1"/>
        <v>0.001630545915</v>
      </c>
      <c r="M472" s="9">
        <v>-0.0015271899518242774</v>
      </c>
      <c r="O472" s="12">
        <v>43782.0</v>
      </c>
      <c r="P472" s="9">
        <v>0.0016305459146247676</v>
      </c>
      <c r="Q472" s="9">
        <v>-0.0015271899518242774</v>
      </c>
    </row>
    <row r="473" ht="15.75" customHeight="1">
      <c r="A473" s="12">
        <v>43783.0</v>
      </c>
      <c r="B473" s="2">
        <v>309.55</v>
      </c>
      <c r="C473" s="3" t="s">
        <v>281</v>
      </c>
      <c r="D473" s="4" t="str">
        <f t="array" ref="D473">XLOOKUP(Hoja5!A473,Agregado!B473:B1981,Agregado!H473:H1981)</f>
        <v>#N/A</v>
      </c>
      <c r="G473" s="2">
        <v>148.06</v>
      </c>
      <c r="J473" s="12">
        <v>43783.0</v>
      </c>
      <c r="K473" s="2">
        <v>148.06</v>
      </c>
      <c r="L473" s="9">
        <f t="shared" si="1"/>
        <v>0.005078387188</v>
      </c>
      <c r="M473" s="9">
        <v>0.0016246257197829934</v>
      </c>
      <c r="O473" s="12">
        <v>43783.0</v>
      </c>
      <c r="P473" s="9">
        <v>0.005078387188105397</v>
      </c>
      <c r="Q473" s="9">
        <v>0.0016246257197829934</v>
      </c>
    </row>
    <row r="474" ht="15.75" customHeight="1">
      <c r="A474" s="12">
        <v>43784.0</v>
      </c>
      <c r="B474" s="2">
        <v>311.79</v>
      </c>
      <c r="C474" s="3" t="s">
        <v>282</v>
      </c>
      <c r="D474" s="4" t="str">
        <f t="array" ref="D474">XLOOKUP(Hoja5!A474,Agregado!B474:B1982,Agregado!H474:H1982)</f>
        <v>#N/A</v>
      </c>
      <c r="G474" s="2">
        <v>149.97</v>
      </c>
      <c r="J474" s="12">
        <v>43784.0</v>
      </c>
      <c r="K474" s="2">
        <v>149.97</v>
      </c>
      <c r="L474" s="9">
        <f t="shared" si="1"/>
        <v>0.01281767708</v>
      </c>
      <c r="M474" s="9">
        <v>-0.005768296680725557</v>
      </c>
      <c r="O474" s="12">
        <v>43784.0</v>
      </c>
      <c r="P474" s="9">
        <v>0.012817677078636368</v>
      </c>
      <c r="Q474" s="9">
        <v>-0.005768296680725557</v>
      </c>
    </row>
    <row r="475" ht="15.75" customHeight="1">
      <c r="A475" s="12">
        <v>43787.0</v>
      </c>
      <c r="B475" s="2">
        <v>312.02</v>
      </c>
      <c r="C475" s="3" t="s">
        <v>283</v>
      </c>
      <c r="D475" s="4" t="str">
        <f t="array" ref="D475">XLOOKUP(Hoja5!A475,Agregado!B475:B1983,Agregado!H475:H1983)</f>
        <v>#N/A</v>
      </c>
      <c r="G475" s="2">
        <v>150.34</v>
      </c>
      <c r="J475" s="12">
        <v>43787.0</v>
      </c>
      <c r="K475" s="2">
        <v>150.34</v>
      </c>
      <c r="L475" s="9">
        <f t="shared" si="1"/>
        <v>0.002464121656</v>
      </c>
      <c r="M475" s="9">
        <v>-0.0035629136333711967</v>
      </c>
      <c r="O475" s="12">
        <v>43787.0</v>
      </c>
      <c r="P475" s="9">
        <v>0.0024641216557342643</v>
      </c>
      <c r="Q475" s="9">
        <v>-0.0035629136333711967</v>
      </c>
    </row>
    <row r="476" ht="15.75" customHeight="1">
      <c r="A476" s="12">
        <v>43788.0</v>
      </c>
      <c r="B476" s="2">
        <v>311.93</v>
      </c>
      <c r="C476" s="3" t="s">
        <v>284</v>
      </c>
      <c r="D476" s="4" t="str">
        <f t="array" ref="D476">XLOOKUP(Hoja5!A476,Agregado!B476:B1984,Agregado!H476:H1984)</f>
        <v>#N/A</v>
      </c>
      <c r="G476" s="2">
        <v>150.39</v>
      </c>
      <c r="J476" s="12">
        <v>43788.0</v>
      </c>
      <c r="K476" s="2">
        <v>150.39</v>
      </c>
      <c r="L476" s="9">
        <f t="shared" si="1"/>
        <v>0.0003325241942</v>
      </c>
      <c r="M476" s="9">
        <v>8.146029503693565E-5</v>
      </c>
      <c r="O476" s="12">
        <v>43788.0</v>
      </c>
      <c r="P476" s="9">
        <v>3.3252419419886126E-4</v>
      </c>
      <c r="Q476" s="9">
        <v>8.146029503693565E-5</v>
      </c>
    </row>
    <row r="477" ht="15.75" customHeight="1">
      <c r="A477" s="12">
        <v>43789.0</v>
      </c>
      <c r="B477" s="2">
        <v>310.77</v>
      </c>
      <c r="C477" s="3" t="s">
        <v>285</v>
      </c>
      <c r="D477" s="4" t="str">
        <f t="array" ref="D477">XLOOKUP(Hoja5!A477,Agregado!B477:B1985,Agregado!H477:H1985)</f>
        <v>#N/A</v>
      </c>
      <c r="G477" s="2">
        <v>149.62</v>
      </c>
      <c r="J477" s="12">
        <v>43789.0</v>
      </c>
      <c r="K477" s="2">
        <v>149.62</v>
      </c>
      <c r="L477" s="9">
        <f t="shared" si="1"/>
        <v>-0.005133173499</v>
      </c>
      <c r="M477" s="9">
        <v>0.0026363776075848926</v>
      </c>
      <c r="O477" s="12">
        <v>43789.0</v>
      </c>
      <c r="P477" s="9">
        <v>-0.005133173499262731</v>
      </c>
      <c r="Q477" s="9">
        <v>0.0026363776075848926</v>
      </c>
    </row>
    <row r="478" ht="15.75" customHeight="1">
      <c r="A478" s="12">
        <v>43790.0</v>
      </c>
      <c r="B478" s="2">
        <v>310.27</v>
      </c>
      <c r="C478" s="3" t="s">
        <v>286</v>
      </c>
      <c r="D478" s="4" t="str">
        <f t="array" ref="D478">XLOOKUP(Hoja5!A478,Agregado!B478:B1986,Agregado!H478:H1986)</f>
        <v>#N/A</v>
      </c>
      <c r="G478" s="2">
        <v>149.48</v>
      </c>
      <c r="J478" s="12">
        <v>43790.0</v>
      </c>
      <c r="K478" s="2">
        <v>149.48</v>
      </c>
      <c r="L478" s="9">
        <f t="shared" si="1"/>
        <v>-0.000936141827</v>
      </c>
      <c r="M478" s="9">
        <v>0.0035953848381419418</v>
      </c>
      <c r="O478" s="12">
        <v>43790.0</v>
      </c>
      <c r="P478" s="9">
        <v>-9.361418269758412E-4</v>
      </c>
      <c r="Q478" s="9">
        <v>0.0035953848381419418</v>
      </c>
    </row>
    <row r="479" ht="15.75" customHeight="1">
      <c r="A479" s="12">
        <v>43791.0</v>
      </c>
      <c r="B479" s="2">
        <v>310.96</v>
      </c>
      <c r="C479" s="3" t="s">
        <v>287</v>
      </c>
      <c r="D479" s="4" t="str">
        <f t="array" ref="D479">XLOOKUP(Hoja5!A479,Agregado!B479:B1987,Agregado!H479:H1987)</f>
        <v>#N/A</v>
      </c>
      <c r="G479" s="2">
        <v>149.59</v>
      </c>
      <c r="J479" s="12">
        <v>43791.0</v>
      </c>
      <c r="K479" s="2">
        <v>149.59</v>
      </c>
      <c r="L479" s="9">
        <f t="shared" si="1"/>
        <v>0.0007356137691</v>
      </c>
      <c r="M479" s="9">
        <v>0.002987333966187428</v>
      </c>
      <c r="O479" s="12">
        <v>43791.0</v>
      </c>
      <c r="P479" s="9">
        <v>7.356137690865494E-4</v>
      </c>
      <c r="Q479" s="9">
        <v>0.002987333966187428</v>
      </c>
    </row>
    <row r="480" ht="15.75" customHeight="1">
      <c r="A480" s="12">
        <v>43794.0</v>
      </c>
      <c r="B480" s="2">
        <v>313.37</v>
      </c>
      <c r="C480" s="3" t="s">
        <v>288</v>
      </c>
      <c r="D480" s="4" t="str">
        <f t="array" ref="D480">XLOOKUP(Hoja5!A480,Agregado!B480:B1988,Agregado!H480:H1988)</f>
        <v>#N/A</v>
      </c>
      <c r="G480" s="2">
        <v>151.23</v>
      </c>
      <c r="J480" s="12">
        <v>43794.0</v>
      </c>
      <c r="K480" s="2">
        <v>151.23</v>
      </c>
      <c r="L480" s="9">
        <f t="shared" si="1"/>
        <v>0.01090363838</v>
      </c>
      <c r="M480" s="9">
        <v>0.0018236633213236971</v>
      </c>
      <c r="O480" s="12">
        <v>43794.0</v>
      </c>
      <c r="P480" s="9">
        <v>0.010903638376279516</v>
      </c>
      <c r="Q480" s="9">
        <v>0.0018236633213236971</v>
      </c>
    </row>
    <row r="481" ht="15.75" customHeight="1">
      <c r="A481" s="12">
        <v>43795.0</v>
      </c>
      <c r="B481" s="2">
        <v>314.08</v>
      </c>
      <c r="C481" s="3" t="s">
        <v>289</v>
      </c>
      <c r="D481" s="4" t="str">
        <f t="array" ref="D481">XLOOKUP(Hoja5!A481,Agregado!B481:B1989,Agregado!H481:H1989)</f>
        <v>#N/A</v>
      </c>
      <c r="G481" s="2">
        <v>152.03</v>
      </c>
      <c r="J481" s="12">
        <v>43795.0</v>
      </c>
      <c r="K481" s="2">
        <v>152.03</v>
      </c>
      <c r="L481" s="9">
        <f t="shared" si="1"/>
        <v>0.00527601303</v>
      </c>
      <c r="M481" s="9">
        <v>0.004797382230205051</v>
      </c>
      <c r="O481" s="12">
        <v>43795.0</v>
      </c>
      <c r="P481" s="9">
        <v>0.0052760130300954534</v>
      </c>
      <c r="Q481" s="9">
        <v>0.004797382230205051</v>
      </c>
    </row>
    <row r="482" ht="15.75" customHeight="1">
      <c r="A482" s="12">
        <v>43796.0</v>
      </c>
      <c r="B482" s="2">
        <v>315.48</v>
      </c>
      <c r="C482" s="3" t="s">
        <v>290</v>
      </c>
      <c r="D482" s="4" t="str">
        <f t="array" ref="D482">XLOOKUP(Hoja5!A482,Agregado!B482:B1990,Agregado!H482:H1990)</f>
        <v>#N/A</v>
      </c>
      <c r="G482" s="2">
        <v>152.32</v>
      </c>
      <c r="J482" s="12">
        <v>43796.0</v>
      </c>
      <c r="K482" s="2">
        <v>152.32</v>
      </c>
      <c r="L482" s="9">
        <f t="shared" si="1"/>
        <v>0.00190570125</v>
      </c>
      <c r="M482" s="9">
        <v>-0.0013112889471904594</v>
      </c>
      <c r="O482" s="12">
        <v>43796.0</v>
      </c>
      <c r="P482" s="9">
        <v>0.0019057012503106029</v>
      </c>
      <c r="Q482" s="9">
        <v>-0.0013112889471904594</v>
      </c>
    </row>
    <row r="483" ht="15.75" customHeight="1">
      <c r="A483" s="12">
        <v>43798.0</v>
      </c>
      <c r="B483" s="2">
        <v>314.31</v>
      </c>
      <c r="C483" s="3" t="s">
        <v>291</v>
      </c>
      <c r="D483" s="4" t="str">
        <f t="array" ref="D483">XLOOKUP(Hoja5!A483,Agregado!B483:B1991,Agregado!H483:H1991)</f>
        <v>#N/A</v>
      </c>
      <c r="G483" s="2">
        <v>151.38</v>
      </c>
      <c r="J483" s="12">
        <v>43798.0</v>
      </c>
      <c r="K483" s="2">
        <v>151.38</v>
      </c>
      <c r="L483" s="9">
        <f t="shared" si="1"/>
        <v>-0.006190339162</v>
      </c>
      <c r="M483" s="9">
        <v>0.007865018036635599</v>
      </c>
      <c r="O483" s="12">
        <v>43798.0</v>
      </c>
      <c r="P483" s="9">
        <v>-0.006190339162033838</v>
      </c>
      <c r="Q483" s="9">
        <v>0.007865018036635599</v>
      </c>
    </row>
    <row r="484" ht="15.75" customHeight="1">
      <c r="A484" s="12">
        <v>43801.0</v>
      </c>
      <c r="B484" s="2">
        <v>311.64</v>
      </c>
      <c r="C484" s="3">
        <v>43508.0</v>
      </c>
      <c r="D484" s="4" t="str">
        <f t="array" ref="D484">XLOOKUP(Hoja5!A484,Agregado!B484:B1992,Agregado!H484:H1992)</f>
        <v>#N/A</v>
      </c>
      <c r="G484" s="2">
        <v>149.55</v>
      </c>
      <c r="J484" s="12">
        <v>43801.0</v>
      </c>
      <c r="K484" s="2">
        <v>149.55</v>
      </c>
      <c r="L484" s="9">
        <f t="shared" si="1"/>
        <v>-0.01216244681</v>
      </c>
      <c r="M484" s="9">
        <v>0.005998740450164469</v>
      </c>
      <c r="O484" s="12">
        <v>43801.0</v>
      </c>
      <c r="P484" s="9">
        <v>-0.012162446805064245</v>
      </c>
      <c r="Q484" s="9">
        <v>0.005998740450164469</v>
      </c>
    </row>
    <row r="485" ht="15.75" customHeight="1">
      <c r="A485" s="12">
        <v>43802.0</v>
      </c>
      <c r="B485" s="2">
        <v>309.55</v>
      </c>
      <c r="C485" s="3">
        <v>43536.0</v>
      </c>
      <c r="D485" s="4" t="str">
        <f t="array" ref="D485">XLOOKUP(Hoja5!A485,Agregado!B485:B1993,Agregado!H485:H1993)</f>
        <v>#N/A</v>
      </c>
      <c r="G485" s="2">
        <v>149.31</v>
      </c>
      <c r="J485" s="12">
        <v>43802.0</v>
      </c>
      <c r="K485" s="2">
        <v>149.31</v>
      </c>
      <c r="L485" s="9">
        <f t="shared" si="1"/>
        <v>-0.001606103537</v>
      </c>
      <c r="M485" s="9">
        <v>0.009896501077267136</v>
      </c>
      <c r="O485" s="12">
        <v>43802.0</v>
      </c>
      <c r="P485" s="9">
        <v>-0.0016061035373845821</v>
      </c>
      <c r="Q485" s="9">
        <v>0.009896501077267136</v>
      </c>
    </row>
    <row r="486" ht="15.75" customHeight="1">
      <c r="A486" s="12">
        <v>43803.0</v>
      </c>
      <c r="B486" s="2">
        <v>311.46</v>
      </c>
      <c r="C486" s="3">
        <v>43567.0</v>
      </c>
      <c r="D486" s="4" t="str">
        <f t="array" ref="D486">XLOOKUP(Hoja5!A486,Agregado!B486:B1994,Agregado!H486:H1994)</f>
        <v>#N/A</v>
      </c>
      <c r="G486" s="2">
        <v>149.85</v>
      </c>
      <c r="J486" s="12">
        <v>43803.0</v>
      </c>
      <c r="K486" s="2">
        <v>149.85</v>
      </c>
      <c r="L486" s="9">
        <f t="shared" si="1"/>
        <v>0.003610112224</v>
      </c>
      <c r="M486" s="9">
        <v>-0.00382610536805041</v>
      </c>
      <c r="O486" s="12">
        <v>43803.0</v>
      </c>
      <c r="P486" s="9">
        <v>0.003610112224099572</v>
      </c>
      <c r="Q486" s="9">
        <v>-0.00382610536805041</v>
      </c>
    </row>
    <row r="487" ht="15.75" customHeight="1">
      <c r="A487" s="12">
        <v>43804.0</v>
      </c>
      <c r="B487" s="2">
        <v>312.02</v>
      </c>
      <c r="C487" s="3">
        <v>43597.0</v>
      </c>
      <c r="D487" s="4" t="str">
        <f t="array" ref="D487">XLOOKUP(Hoja5!A487,Agregado!B487:B1995,Agregado!H487:H1995)</f>
        <v>#N/A</v>
      </c>
      <c r="G487" s="2">
        <v>149.93</v>
      </c>
      <c r="J487" s="12">
        <v>43804.0</v>
      </c>
      <c r="K487" s="2">
        <v>149.93</v>
      </c>
      <c r="L487" s="9">
        <f t="shared" si="1"/>
        <v>0.0005337247441</v>
      </c>
      <c r="M487" s="9">
        <v>-0.0010379870266416951</v>
      </c>
      <c r="O487" s="12">
        <v>43804.0</v>
      </c>
      <c r="P487" s="9">
        <v>5.337247441396503E-4</v>
      </c>
      <c r="Q487" s="9">
        <v>-0.0010379870266416951</v>
      </c>
    </row>
    <row r="488" ht="15.75" customHeight="1">
      <c r="A488" s="12">
        <v>43805.0</v>
      </c>
      <c r="B488" s="2">
        <v>314.87</v>
      </c>
      <c r="C488" s="3">
        <v>43628.0</v>
      </c>
      <c r="D488" s="4" t="str">
        <f t="array" ref="D488">XLOOKUP(Hoja5!A488,Agregado!B488:B1996,Agregado!H488:H1996)</f>
        <v>#N/A</v>
      </c>
      <c r="G488" s="2">
        <v>151.75</v>
      </c>
      <c r="J488" s="12">
        <v>43805.0</v>
      </c>
      <c r="K488" s="2">
        <v>151.75</v>
      </c>
      <c r="L488" s="9">
        <f t="shared" si="1"/>
        <v>0.01206591143</v>
      </c>
      <c r="M488" s="9">
        <v>0.0012478211942837326</v>
      </c>
      <c r="O488" s="12">
        <v>43805.0</v>
      </c>
      <c r="P488" s="9">
        <v>0.01206591143279578</v>
      </c>
      <c r="Q488" s="9">
        <v>0.0012478211942837326</v>
      </c>
    </row>
    <row r="489" ht="15.75" customHeight="1">
      <c r="A489" s="12">
        <v>43808.0</v>
      </c>
      <c r="B489" s="2">
        <v>313.88</v>
      </c>
      <c r="C489" s="3">
        <v>43720.0</v>
      </c>
      <c r="D489" s="4" t="str">
        <f t="array" ref="D489">XLOOKUP(Hoja5!A489,Agregado!B489:B1997,Agregado!H489:H1997)</f>
        <v>#N/A</v>
      </c>
      <c r="G489" s="2">
        <v>151.36</v>
      </c>
      <c r="J489" s="12">
        <v>43808.0</v>
      </c>
      <c r="K489" s="2">
        <v>151.36</v>
      </c>
      <c r="L489" s="9">
        <f t="shared" si="1"/>
        <v>-0.002573324636</v>
      </c>
      <c r="M489" s="9">
        <v>-0.0020008307983292437</v>
      </c>
      <c r="O489" s="12">
        <v>43808.0</v>
      </c>
      <c r="P489" s="9">
        <v>-0.002573324636039448</v>
      </c>
      <c r="Q489" s="9">
        <v>-0.0020008307983292437</v>
      </c>
    </row>
    <row r="490" ht="15.75" customHeight="1">
      <c r="A490" s="12">
        <v>43809.0</v>
      </c>
      <c r="B490" s="2">
        <v>313.53</v>
      </c>
      <c r="C490" s="3">
        <v>43750.0</v>
      </c>
      <c r="D490" s="4" t="str">
        <f t="array" ref="D490">XLOOKUP(Hoja5!A490,Agregado!B490:B1998,Agregado!H490:H1998)</f>
        <v>#N/A</v>
      </c>
      <c r="G490" s="2">
        <v>151.13</v>
      </c>
      <c r="J490" s="12">
        <v>43809.0</v>
      </c>
      <c r="K490" s="2">
        <v>151.13</v>
      </c>
      <c r="L490" s="9">
        <f t="shared" si="1"/>
        <v>-0.001520711722</v>
      </c>
      <c r="M490" s="9">
        <v>0.004852368075490024</v>
      </c>
      <c r="O490" s="12">
        <v>43809.0</v>
      </c>
      <c r="P490" s="9">
        <v>-0.0015207117215390055</v>
      </c>
      <c r="Q490" s="9">
        <v>0.004852368075490024</v>
      </c>
    </row>
    <row r="491" ht="15.75" customHeight="1">
      <c r="A491" s="12">
        <v>43810.0</v>
      </c>
      <c r="B491" s="2">
        <v>314.42</v>
      </c>
      <c r="C491" s="3">
        <v>43781.0</v>
      </c>
      <c r="D491" s="4" t="str">
        <f t="array" ref="D491">XLOOKUP(Hoja5!A491,Agregado!B491:B1999,Agregado!H491:H1999)</f>
        <v>#N/A</v>
      </c>
      <c r="G491" s="2">
        <v>151.7</v>
      </c>
      <c r="J491" s="12">
        <v>43810.0</v>
      </c>
      <c r="K491" s="2">
        <v>151.7</v>
      </c>
      <c r="L491" s="9">
        <f t="shared" si="1"/>
        <v>0.003764492772</v>
      </c>
      <c r="M491" s="9">
        <v>-0.0016751199825881915</v>
      </c>
      <c r="O491" s="12">
        <v>43810.0</v>
      </c>
      <c r="P491" s="9">
        <v>0.003764492772457161</v>
      </c>
      <c r="Q491" s="9">
        <v>-0.0016751199825881915</v>
      </c>
    </row>
    <row r="492" ht="15.75" customHeight="1">
      <c r="A492" s="12">
        <v>43811.0</v>
      </c>
      <c r="B492" s="2">
        <v>317.13</v>
      </c>
      <c r="C492" s="3">
        <v>43811.0</v>
      </c>
      <c r="D492" s="4">
        <f t="array" ref="D492">XLOOKUP(Hoja5!A492,Agregado!B492:B2000,Agregado!H492:H2000)</f>
        <v>0.002284811668</v>
      </c>
      <c r="G492" s="2">
        <v>153.24</v>
      </c>
      <c r="J492" s="12">
        <v>43811.0</v>
      </c>
      <c r="K492" s="2">
        <v>153.24</v>
      </c>
      <c r="L492" s="9">
        <f t="shared" si="1"/>
        <v>0.01010043348</v>
      </c>
      <c r="M492" s="9">
        <v>0.0022848116679705707</v>
      </c>
      <c r="O492" s="12">
        <v>43811.0</v>
      </c>
      <c r="P492" s="9">
        <v>0.010100433477961744</v>
      </c>
      <c r="Q492" s="9">
        <v>0.0022848116679705707</v>
      </c>
    </row>
    <row r="493" ht="15.75" customHeight="1">
      <c r="A493" s="12">
        <v>43812.0</v>
      </c>
      <c r="B493" s="2">
        <v>317.32</v>
      </c>
      <c r="C493" s="3" t="s">
        <v>292</v>
      </c>
      <c r="D493" s="4" t="str">
        <f t="array" ref="D493">XLOOKUP(Hoja5!A493,Agregado!B493:B2001,Agregado!H493:H2001)</f>
        <v>#N/A</v>
      </c>
      <c r="G493" s="2">
        <v>154.53</v>
      </c>
      <c r="J493" s="12">
        <v>43812.0</v>
      </c>
      <c r="K493" s="2">
        <v>154.53</v>
      </c>
      <c r="L493" s="9">
        <f t="shared" si="1"/>
        <v>0.008382932413</v>
      </c>
      <c r="M493" s="9">
        <v>0.0071715248381264245</v>
      </c>
      <c r="O493" s="12">
        <v>43812.0</v>
      </c>
      <c r="P493" s="9">
        <v>0.008382932413155209</v>
      </c>
      <c r="Q493" s="9">
        <v>0.0071715248381264245</v>
      </c>
    </row>
    <row r="494" ht="15.75" customHeight="1">
      <c r="A494" s="12">
        <v>43815.0</v>
      </c>
      <c r="B494" s="2">
        <v>319.5</v>
      </c>
      <c r="C494" s="3" t="s">
        <v>293</v>
      </c>
      <c r="D494" s="4" t="str">
        <f t="array" ref="D494">XLOOKUP(Hoja5!A494,Agregado!B494:B2002,Agregado!H494:H2002)</f>
        <v>#N/A</v>
      </c>
      <c r="G494" s="2">
        <v>155.53</v>
      </c>
      <c r="J494" s="12">
        <v>43815.0</v>
      </c>
      <c r="K494" s="2">
        <v>155.53</v>
      </c>
      <c r="L494" s="9">
        <f t="shared" si="1"/>
        <v>0.006450386811</v>
      </c>
      <c r="M494" s="9">
        <v>0.002435563286436409</v>
      </c>
      <c r="O494" s="12">
        <v>43815.0</v>
      </c>
      <c r="P494" s="9">
        <v>0.006450386810865281</v>
      </c>
      <c r="Q494" s="9">
        <v>0.002435563286436409</v>
      </c>
    </row>
    <row r="495" ht="15.75" customHeight="1">
      <c r="A495" s="12">
        <v>43816.0</v>
      </c>
      <c r="B495" s="2">
        <v>319.57</v>
      </c>
      <c r="C495" s="3" t="s">
        <v>294</v>
      </c>
      <c r="D495" s="4" t="str">
        <f t="array" ref="D495">XLOOKUP(Hoja5!A495,Agregado!B495:B2003,Agregado!H495:H2003)</f>
        <v>#N/A</v>
      </c>
      <c r="G495" s="2">
        <v>154.69</v>
      </c>
      <c r="J495" s="12">
        <v>43816.0</v>
      </c>
      <c r="K495" s="2">
        <v>154.69</v>
      </c>
      <c r="L495" s="9">
        <f t="shared" si="1"/>
        <v>-0.005415524808</v>
      </c>
      <c r="M495" s="9">
        <v>0.009238200126156846</v>
      </c>
      <c r="O495" s="12">
        <v>43816.0</v>
      </c>
      <c r="P495" s="9">
        <v>-0.005415524807895177</v>
      </c>
      <c r="Q495" s="9">
        <v>0.009238200126156846</v>
      </c>
    </row>
    <row r="496" ht="15.75" customHeight="1">
      <c r="A496" s="12">
        <v>43817.0</v>
      </c>
      <c r="B496" s="2">
        <v>319.59</v>
      </c>
      <c r="C496" s="3" t="s">
        <v>295</v>
      </c>
      <c r="D496" s="4" t="str">
        <f t="array" ref="D496">XLOOKUP(Hoja5!A496,Agregado!B496:B2004,Agregado!H496:H2004)</f>
        <v>#N/A</v>
      </c>
      <c r="G496" s="2">
        <v>154.37</v>
      </c>
      <c r="J496" s="12">
        <v>43817.0</v>
      </c>
      <c r="K496" s="2">
        <v>154.37</v>
      </c>
      <c r="L496" s="9">
        <f t="shared" si="1"/>
        <v>-0.002070796055</v>
      </c>
      <c r="M496" s="9">
        <v>-0.015311514247330665</v>
      </c>
      <c r="O496" s="12">
        <v>43817.0</v>
      </c>
      <c r="P496" s="9">
        <v>-0.0020707960548235595</v>
      </c>
      <c r="Q496" s="9">
        <v>-0.015311514247330665</v>
      </c>
    </row>
    <row r="497" ht="15.75" customHeight="1">
      <c r="A497" s="12">
        <v>43818.0</v>
      </c>
      <c r="B497" s="2">
        <v>320.9</v>
      </c>
      <c r="C497" s="3" t="s">
        <v>296</v>
      </c>
      <c r="D497" s="4" t="str">
        <f t="array" ref="D497">XLOOKUP(Hoja5!A497,Agregado!B497:B2005,Agregado!H497:H2005)</f>
        <v>#N/A</v>
      </c>
      <c r="G497" s="2">
        <v>155.71</v>
      </c>
      <c r="J497" s="12">
        <v>43818.0</v>
      </c>
      <c r="K497" s="2">
        <v>155.71</v>
      </c>
      <c r="L497" s="9">
        <f t="shared" si="1"/>
        <v>0.00864298466</v>
      </c>
      <c r="M497" s="9">
        <v>-2.425825399552479E-5</v>
      </c>
      <c r="O497" s="12">
        <v>43818.0</v>
      </c>
      <c r="P497" s="9">
        <v>0.008642984659583314</v>
      </c>
      <c r="Q497" s="9">
        <v>-2.425825399552479E-5</v>
      </c>
    </row>
    <row r="498" ht="15.75" customHeight="1">
      <c r="A498" s="12">
        <v>43819.0</v>
      </c>
      <c r="B498" s="2">
        <v>320.73</v>
      </c>
      <c r="C498" s="3" t="s">
        <v>297</v>
      </c>
      <c r="D498" s="4" t="str">
        <f t="array" ref="D498">XLOOKUP(Hoja5!A498,Agregado!B498:B2006,Agregado!H498:H2006)</f>
        <v>#N/A</v>
      </c>
      <c r="G498" s="2">
        <v>157.41</v>
      </c>
      <c r="J498" s="12">
        <v>43819.0</v>
      </c>
      <c r="K498" s="2">
        <v>157.41</v>
      </c>
      <c r="L498" s="9">
        <f t="shared" si="1"/>
        <v>0.01085856351</v>
      </c>
      <c r="M498" s="9">
        <v>-0.014577043535186818</v>
      </c>
      <c r="O498" s="12">
        <v>43819.0</v>
      </c>
      <c r="P498" s="9">
        <v>0.010858563513396636</v>
      </c>
      <c r="Q498" s="9">
        <v>-0.014577043535186818</v>
      </c>
    </row>
    <row r="499" ht="15.75" customHeight="1">
      <c r="A499" s="12">
        <v>43822.0</v>
      </c>
      <c r="B499" s="2">
        <v>321.22</v>
      </c>
      <c r="C499" s="3" t="s">
        <v>298</v>
      </c>
      <c r="D499" s="4" t="str">
        <f t="array" ref="D499">XLOOKUP(Hoja5!A499,Agregado!B499:B2007,Agregado!H499:H2007)</f>
        <v>#N/A</v>
      </c>
      <c r="G499" s="2">
        <v>157.41</v>
      </c>
      <c r="J499" s="12">
        <v>43822.0</v>
      </c>
      <c r="K499" s="2">
        <v>157.41</v>
      </c>
      <c r="L499" s="9">
        <f t="shared" si="1"/>
        <v>0</v>
      </c>
      <c r="M499" s="9">
        <v>0.02729377868530905</v>
      </c>
      <c r="O499" s="12">
        <v>43822.0</v>
      </c>
      <c r="P499" s="9">
        <v>0.0</v>
      </c>
      <c r="Q499" s="9">
        <v>0.02729377868530905</v>
      </c>
    </row>
    <row r="500" ht="15.75" customHeight="1">
      <c r="A500" s="12">
        <v>43823.0</v>
      </c>
      <c r="B500" s="2">
        <v>321.23</v>
      </c>
      <c r="C500" s="3" t="s">
        <v>299</v>
      </c>
      <c r="D500" s="4" t="str">
        <f t="array" ref="D500">XLOOKUP(Hoja5!A500,Agregado!B500:B2008,Agregado!H500:H2008)</f>
        <v>#N/A</v>
      </c>
      <c r="G500" s="2">
        <v>157.38</v>
      </c>
      <c r="J500" s="12">
        <v>43823.0</v>
      </c>
      <c r="K500" s="2">
        <v>157.38</v>
      </c>
      <c r="L500" s="9">
        <f t="shared" si="1"/>
        <v>-0.0001906032599</v>
      </c>
      <c r="M500" s="9">
        <v>-0.007548282136552092</v>
      </c>
      <c r="O500" s="12">
        <v>43823.0</v>
      </c>
      <c r="P500" s="9">
        <v>-1.906032598927827E-4</v>
      </c>
      <c r="Q500" s="9">
        <v>-0.007548282136552092</v>
      </c>
    </row>
    <row r="501" ht="15.75" customHeight="1">
      <c r="A501" s="12">
        <v>43825.0</v>
      </c>
      <c r="B501" s="2">
        <v>322.94</v>
      </c>
      <c r="C501" s="3" t="s">
        <v>300</v>
      </c>
      <c r="D501" s="4" t="str">
        <f t="array" ref="D501">XLOOKUP(Hoja5!A501,Agregado!B501:B2009,Agregado!H501:H2009)</f>
        <v>#N/A</v>
      </c>
      <c r="G501" s="2">
        <v>158.67</v>
      </c>
      <c r="J501" s="12">
        <v>43825.0</v>
      </c>
      <c r="K501" s="2">
        <v>158.67</v>
      </c>
      <c r="L501" s="9">
        <f t="shared" si="1"/>
        <v>0.008163310639</v>
      </c>
      <c r="M501" s="9">
        <v>-3.7958039806475127E-4</v>
      </c>
      <c r="O501" s="12">
        <v>43825.0</v>
      </c>
      <c r="P501" s="9">
        <v>0.008163310639160835</v>
      </c>
      <c r="Q501" s="9">
        <v>-3.7958039806475127E-4</v>
      </c>
    </row>
    <row r="502" ht="15.75" customHeight="1">
      <c r="A502" s="12">
        <v>43826.0</v>
      </c>
      <c r="B502" s="2">
        <v>322.86</v>
      </c>
      <c r="C502" s="3" t="s">
        <v>301</v>
      </c>
      <c r="D502" s="4" t="str">
        <f t="array" ref="D502">XLOOKUP(Hoja5!A502,Agregado!B502:B2010,Agregado!H502:H2010)</f>
        <v>#N/A</v>
      </c>
      <c r="G502" s="2">
        <v>158.96</v>
      </c>
      <c r="J502" s="12">
        <v>43826.0</v>
      </c>
      <c r="K502" s="2">
        <v>158.96</v>
      </c>
      <c r="L502" s="9">
        <f t="shared" si="1"/>
        <v>0.001826024498</v>
      </c>
      <c r="M502" s="9">
        <v>8.605638073242799E-4</v>
      </c>
      <c r="O502" s="12">
        <v>43826.0</v>
      </c>
      <c r="P502" s="9">
        <v>0.0018260244975634057</v>
      </c>
      <c r="Q502" s="9">
        <v>8.605638073242799E-4</v>
      </c>
    </row>
    <row r="503" ht="15.75" customHeight="1">
      <c r="A503" s="12">
        <v>43829.0</v>
      </c>
      <c r="B503" s="2">
        <v>321.08</v>
      </c>
      <c r="C503" s="3" t="s">
        <v>302</v>
      </c>
      <c r="D503" s="4" t="str">
        <f t="array" ref="D503">XLOOKUP(Hoja5!A503,Agregado!B503:B2011,Agregado!H503:H2011)</f>
        <v>#N/A</v>
      </c>
      <c r="G503" s="2">
        <v>157.59</v>
      </c>
      <c r="J503" s="12">
        <v>43829.0</v>
      </c>
      <c r="K503" s="2">
        <v>157.59</v>
      </c>
      <c r="L503" s="9">
        <f t="shared" si="1"/>
        <v>-0.00865587461</v>
      </c>
      <c r="M503" s="9">
        <v>0.006593735951666428</v>
      </c>
      <c r="O503" s="12">
        <v>43829.0</v>
      </c>
      <c r="P503" s="9">
        <v>-0.008655874609581612</v>
      </c>
      <c r="Q503" s="9">
        <v>0.006593735951666428</v>
      </c>
    </row>
    <row r="504" ht="15.75" customHeight="1">
      <c r="A504" s="12">
        <v>43830.0</v>
      </c>
      <c r="B504" s="2">
        <v>321.86</v>
      </c>
      <c r="C504" s="3" t="s">
        <v>303</v>
      </c>
      <c r="D504" s="4" t="str">
        <f t="array" ref="D504">XLOOKUP(Hoja5!A504,Agregado!B504:B2012,Agregado!H504:H2012)</f>
        <v>#N/A</v>
      </c>
      <c r="G504" s="2">
        <v>157.7</v>
      </c>
      <c r="J504" s="12">
        <v>43830.0</v>
      </c>
      <c r="K504" s="2">
        <v>157.7</v>
      </c>
      <c r="L504" s="9">
        <f t="shared" si="1"/>
        <v>0.000697770335</v>
      </c>
      <c r="M504" s="9">
        <v>5.695632555283418E-4</v>
      </c>
      <c r="O504" s="12">
        <v>43830.0</v>
      </c>
      <c r="P504" s="9">
        <v>6.97770335012758E-4</v>
      </c>
      <c r="Q504" s="9">
        <v>5.695632555283418E-4</v>
      </c>
    </row>
    <row r="505" ht="15.75" customHeight="1">
      <c r="A505" s="12">
        <v>43832.0</v>
      </c>
      <c r="B505" s="2">
        <v>324.87</v>
      </c>
      <c r="C505" s="3">
        <v>43862.0</v>
      </c>
      <c r="D505" s="4" t="str">
        <f t="array" ref="D505">XLOOKUP(Hoja5!A505,Agregado!B505:B2013,Agregado!H505:H2013)</f>
        <v>#N/A</v>
      </c>
      <c r="G505" s="2">
        <v>160.62</v>
      </c>
      <c r="J505" s="12">
        <v>43832.0</v>
      </c>
      <c r="K505" s="2">
        <v>160.62</v>
      </c>
      <c r="L505" s="9">
        <f t="shared" si="1"/>
        <v>0.01834683279</v>
      </c>
      <c r="M505" s="9">
        <v>0.013285328264629323</v>
      </c>
      <c r="O505" s="12">
        <v>43832.0</v>
      </c>
      <c r="P505" s="9">
        <v>0.01834683279132353</v>
      </c>
      <c r="Q505" s="9">
        <v>0.013285328264629323</v>
      </c>
    </row>
    <row r="506" ht="15.75" customHeight="1">
      <c r="A506" s="12">
        <v>43833.0</v>
      </c>
      <c r="B506" s="2">
        <v>322.41</v>
      </c>
      <c r="C506" s="3">
        <v>43891.0</v>
      </c>
      <c r="D506" s="4" t="str">
        <f t="array" ref="D506">XLOOKUP(Hoja5!A506,Agregado!B506:B2014,Agregado!H506:H2014)</f>
        <v>#N/A</v>
      </c>
      <c r="G506" s="2">
        <v>158.62</v>
      </c>
      <c r="J506" s="12">
        <v>43833.0</v>
      </c>
      <c r="K506" s="2">
        <v>158.62</v>
      </c>
      <c r="L506" s="9">
        <f t="shared" si="1"/>
        <v>-0.01252992211</v>
      </c>
      <c r="M506" s="9">
        <v>0.003200889200164807</v>
      </c>
      <c r="O506" s="12">
        <v>43833.0</v>
      </c>
      <c r="P506" s="9">
        <v>-0.012529922105142565</v>
      </c>
      <c r="Q506" s="9">
        <v>0.003200889200164807</v>
      </c>
    </row>
    <row r="507" ht="15.75" customHeight="1">
      <c r="A507" s="12">
        <v>43836.0</v>
      </c>
      <c r="B507" s="2">
        <v>323.64</v>
      </c>
      <c r="C507" s="3">
        <v>43983.0</v>
      </c>
      <c r="D507" s="4">
        <f t="array" ref="D507">XLOOKUP(Hoja5!A507,Agregado!B507:B2015,Agregado!H507:H2015)</f>
        <v>0.0009035452216</v>
      </c>
      <c r="G507" s="2">
        <v>159.03</v>
      </c>
      <c r="J507" s="12">
        <v>43836.0</v>
      </c>
      <c r="K507" s="2">
        <v>159.03</v>
      </c>
      <c r="L507" s="9">
        <f t="shared" si="1"/>
        <v>0.002581459013</v>
      </c>
      <c r="M507" s="9">
        <v>-0.004248322485595948</v>
      </c>
      <c r="O507" s="12">
        <v>43836.0</v>
      </c>
      <c r="P507" s="9">
        <v>0.002581459012650749</v>
      </c>
      <c r="Q507" s="9">
        <v>-0.004248322485595948</v>
      </c>
    </row>
    <row r="508" ht="15.75" customHeight="1">
      <c r="A508" s="12">
        <v>43837.0</v>
      </c>
      <c r="B508" s="2">
        <v>322.73</v>
      </c>
      <c r="C508" s="3">
        <v>44013.0</v>
      </c>
      <c r="D508" s="4">
        <f t="array" ref="D508">XLOOKUP(Hoja5!A508,Agregado!B508:B2016,Agregado!H508:H2016)</f>
        <v>-0.001413116946</v>
      </c>
      <c r="G508" s="2">
        <v>157.58</v>
      </c>
      <c r="J508" s="12">
        <v>43837.0</v>
      </c>
      <c r="K508" s="2">
        <v>157.58</v>
      </c>
      <c r="L508" s="9">
        <f t="shared" si="1"/>
        <v>-0.00915959785</v>
      </c>
      <c r="M508" s="9">
        <v>-0.00742206933987644</v>
      </c>
      <c r="O508" s="12">
        <v>43837.0</v>
      </c>
      <c r="P508" s="9">
        <v>-0.009159597850282279</v>
      </c>
      <c r="Q508" s="9">
        <v>-0.00742206933987644</v>
      </c>
    </row>
    <row r="509" ht="15.75" customHeight="1">
      <c r="A509" s="12">
        <v>43838.0</v>
      </c>
      <c r="B509" s="2">
        <v>324.45</v>
      </c>
      <c r="C509" s="3">
        <v>44044.0</v>
      </c>
      <c r="D509" s="4" t="str">
        <f t="array" ref="D509">XLOOKUP(Hoja5!A509,Agregado!B509:B2017,Agregado!H509:H2017)</f>
        <v>#N/A</v>
      </c>
      <c r="G509" s="2">
        <v>160.09</v>
      </c>
      <c r="J509" s="12">
        <v>43838.0</v>
      </c>
      <c r="K509" s="2">
        <v>160.09</v>
      </c>
      <c r="L509" s="9">
        <f t="shared" si="1"/>
        <v>0.01580289127</v>
      </c>
      <c r="M509" s="9">
        <v>1.307619739250622E-4</v>
      </c>
      <c r="O509" s="12">
        <v>43838.0</v>
      </c>
      <c r="P509" s="9">
        <v>0.01580289127246091</v>
      </c>
      <c r="Q509" s="9">
        <v>1.307619739250622E-4</v>
      </c>
    </row>
    <row r="510" ht="15.75" customHeight="1">
      <c r="A510" s="12">
        <v>43839.0</v>
      </c>
      <c r="B510" s="2">
        <v>326.65</v>
      </c>
      <c r="C510" s="3">
        <v>44075.0</v>
      </c>
      <c r="D510" s="4">
        <f t="array" ref="D510">XLOOKUP(Hoja5!A510,Agregado!B510:B2018,Agregado!H510:H2018)</f>
        <v>-0.005202539336</v>
      </c>
      <c r="G510" s="2">
        <v>162.09</v>
      </c>
      <c r="J510" s="12">
        <v>43839.0</v>
      </c>
      <c r="K510" s="2">
        <v>162.09</v>
      </c>
      <c r="L510" s="9">
        <f t="shared" si="1"/>
        <v>0.01241557943</v>
      </c>
      <c r="M510" s="9">
        <v>0.0051161682882190475</v>
      </c>
      <c r="O510" s="12">
        <v>43839.0</v>
      </c>
      <c r="P510" s="9">
        <v>0.012415579434081026</v>
      </c>
      <c r="Q510" s="9">
        <v>0.0051161682882190475</v>
      </c>
    </row>
    <row r="511" ht="15.75" customHeight="1">
      <c r="A511" s="12">
        <v>43840.0</v>
      </c>
      <c r="B511" s="2">
        <v>325.71</v>
      </c>
      <c r="C511" s="3">
        <v>44105.0</v>
      </c>
      <c r="D511" s="4">
        <f t="array" ref="D511">XLOOKUP(Hoja5!A511,Agregado!B511:B2019,Agregado!H511:H2019)</f>
        <v>-0.007741348628</v>
      </c>
      <c r="G511" s="2">
        <v>161.34</v>
      </c>
      <c r="J511" s="12">
        <v>43840.0</v>
      </c>
      <c r="K511" s="2">
        <v>161.34</v>
      </c>
      <c r="L511" s="9">
        <f t="shared" si="1"/>
        <v>-0.004637797015</v>
      </c>
      <c r="M511" s="9">
        <v>0.006706942341158157</v>
      </c>
      <c r="O511" s="12">
        <v>43840.0</v>
      </c>
      <c r="P511" s="9">
        <v>-0.004637797015255787</v>
      </c>
      <c r="Q511" s="9">
        <v>0.006706942341158157</v>
      </c>
    </row>
    <row r="512" ht="15.75" customHeight="1">
      <c r="A512" s="12">
        <v>43843.0</v>
      </c>
      <c r="B512" s="2">
        <v>327.95</v>
      </c>
      <c r="C512" s="3" t="s">
        <v>304</v>
      </c>
      <c r="D512" s="4" t="str">
        <f t="array" ref="D512">XLOOKUP(Hoja5!A512,Agregado!B512:B2020,Agregado!H512:H2020)</f>
        <v>#N/A</v>
      </c>
      <c r="G512" s="2">
        <v>163.28</v>
      </c>
      <c r="J512" s="12">
        <v>43843.0</v>
      </c>
      <c r="K512" s="2">
        <v>163.28</v>
      </c>
      <c r="L512" s="9">
        <f t="shared" si="1"/>
        <v>0.01195257899</v>
      </c>
      <c r="M512" s="9">
        <v>-0.004074198276186648</v>
      </c>
      <c r="O512" s="12">
        <v>43843.0</v>
      </c>
      <c r="P512" s="9">
        <v>0.011952578992760993</v>
      </c>
      <c r="Q512" s="9">
        <v>-0.004074198276186648</v>
      </c>
    </row>
    <row r="513" ht="15.75" customHeight="1">
      <c r="A513" s="12">
        <v>43844.0</v>
      </c>
      <c r="B513" s="2">
        <v>327.45</v>
      </c>
      <c r="C513" s="3" t="s">
        <v>305</v>
      </c>
      <c r="D513" s="4" t="str">
        <f t="array" ref="D513">XLOOKUP(Hoja5!A513,Agregado!B513:B2021,Agregado!H513:H2021)</f>
        <v>#N/A</v>
      </c>
      <c r="G513" s="2">
        <v>162.13</v>
      </c>
      <c r="J513" s="12">
        <v>43844.0</v>
      </c>
      <c r="K513" s="2">
        <v>162.13</v>
      </c>
      <c r="L513" s="9">
        <f t="shared" si="1"/>
        <v>-0.00706803594</v>
      </c>
      <c r="M513" s="9">
        <v>8.993250052914169E-4</v>
      </c>
      <c r="O513" s="12">
        <v>43844.0</v>
      </c>
      <c r="P513" s="9">
        <v>-0.007068035939611666</v>
      </c>
      <c r="Q513" s="9">
        <v>8.993250052914169E-4</v>
      </c>
    </row>
    <row r="514" ht="15.75" customHeight="1">
      <c r="A514" s="12">
        <v>43845.0</v>
      </c>
      <c r="B514" s="2">
        <v>328.19</v>
      </c>
      <c r="C514" s="3" t="s">
        <v>306</v>
      </c>
      <c r="D514" s="4" t="str">
        <f t="array" ref="D514">XLOOKUP(Hoja5!A514,Agregado!B514:B2022,Agregado!H514:H2022)</f>
        <v>#N/A</v>
      </c>
      <c r="G514" s="2">
        <v>163.18</v>
      </c>
      <c r="J514" s="12">
        <v>43845.0</v>
      </c>
      <c r="K514" s="2">
        <v>163.18</v>
      </c>
      <c r="L514" s="9">
        <f t="shared" si="1"/>
        <v>0.006455403439</v>
      </c>
      <c r="M514" s="9">
        <v>1.028746856137326E-4</v>
      </c>
      <c r="O514" s="12">
        <v>43845.0</v>
      </c>
      <c r="P514" s="9">
        <v>0.006455403438676418</v>
      </c>
      <c r="Q514" s="9">
        <v>1.028746856137326E-4</v>
      </c>
    </row>
    <row r="515" ht="15.75" customHeight="1">
      <c r="A515" s="12">
        <v>43846.0</v>
      </c>
      <c r="B515" s="2">
        <v>330.92</v>
      </c>
      <c r="C515" s="3" t="s">
        <v>307</v>
      </c>
      <c r="D515" s="4" t="str">
        <f t="array" ref="D515">XLOOKUP(Hoja5!A515,Agregado!B515:B2023,Agregado!H515:H2023)</f>
        <v>#N/A</v>
      </c>
      <c r="G515" s="2">
        <v>166.17</v>
      </c>
      <c r="J515" s="12">
        <v>43846.0</v>
      </c>
      <c r="K515" s="2">
        <v>166.17</v>
      </c>
      <c r="L515" s="9">
        <f t="shared" si="1"/>
        <v>0.01815747471</v>
      </c>
      <c r="M515" s="9">
        <v>-0.0035828527009245355</v>
      </c>
      <c r="O515" s="12">
        <v>43846.0</v>
      </c>
      <c r="P515" s="9">
        <v>0.01815747471246797</v>
      </c>
      <c r="Q515" s="9">
        <v>-0.0035828527009245355</v>
      </c>
    </row>
    <row r="516" ht="15.75" customHeight="1">
      <c r="A516" s="12">
        <v>43847.0</v>
      </c>
      <c r="B516" s="2">
        <v>331.95</v>
      </c>
      <c r="C516" s="3" t="s">
        <v>308</v>
      </c>
      <c r="D516" s="4" t="str">
        <f t="array" ref="D516">XLOOKUP(Hoja5!A516,Agregado!B516:B2024,Agregado!H516:H2024)</f>
        <v>#N/A</v>
      </c>
      <c r="G516" s="2">
        <v>167.1</v>
      </c>
      <c r="J516" s="12">
        <v>43847.0</v>
      </c>
      <c r="K516" s="2">
        <v>167.1</v>
      </c>
      <c r="L516" s="9">
        <f t="shared" si="1"/>
        <v>0.005581074888</v>
      </c>
      <c r="M516" s="9">
        <v>5.131329803176948E-4</v>
      </c>
      <c r="O516" s="12">
        <v>43847.0</v>
      </c>
      <c r="P516" s="9">
        <v>0.00558107488822576</v>
      </c>
      <c r="Q516" s="9">
        <v>5.131329803176948E-4</v>
      </c>
    </row>
    <row r="517" ht="15.75" customHeight="1">
      <c r="A517" s="12">
        <v>43851.0</v>
      </c>
      <c r="B517" s="2">
        <v>331.3</v>
      </c>
      <c r="C517" s="3" t="s">
        <v>309</v>
      </c>
      <c r="D517" s="4" t="str">
        <f t="array" ref="D517">XLOOKUP(Hoja5!A517,Agregado!B517:B2025,Agregado!H517:H2025)</f>
        <v>#N/A</v>
      </c>
      <c r="G517" s="2">
        <v>166.5</v>
      </c>
      <c r="J517" s="12">
        <v>43851.0</v>
      </c>
      <c r="K517" s="2">
        <v>166.5</v>
      </c>
      <c r="L517" s="9">
        <f t="shared" si="1"/>
        <v>-0.003597126181</v>
      </c>
      <c r="M517" s="9">
        <v>-0.0021081063892617277</v>
      </c>
      <c r="O517" s="12">
        <v>43851.0</v>
      </c>
      <c r="P517" s="9">
        <v>-0.0035971261808494803</v>
      </c>
      <c r="Q517" s="9">
        <v>-0.0021081063892617277</v>
      </c>
    </row>
    <row r="518" ht="15.75" customHeight="1">
      <c r="A518" s="12">
        <v>43852.0</v>
      </c>
      <c r="B518" s="2">
        <v>331.34</v>
      </c>
      <c r="C518" s="3" t="s">
        <v>310</v>
      </c>
      <c r="D518" s="4" t="str">
        <f t="array" ref="D518">XLOOKUP(Hoja5!A518,Agregado!B518:B2026,Agregado!H518:H2026)</f>
        <v>#N/A</v>
      </c>
      <c r="G518" s="2">
        <v>165.7</v>
      </c>
      <c r="J518" s="12">
        <v>43852.0</v>
      </c>
      <c r="K518" s="2">
        <v>165.7</v>
      </c>
      <c r="L518" s="9">
        <f t="shared" si="1"/>
        <v>-0.004816384988</v>
      </c>
      <c r="M518" s="9">
        <v>-0.0015289987444131385</v>
      </c>
      <c r="O518" s="12">
        <v>43852.0</v>
      </c>
      <c r="P518" s="9">
        <v>-0.004816384987981315</v>
      </c>
      <c r="Q518" s="9">
        <v>-0.0015289987444131385</v>
      </c>
    </row>
    <row r="519" ht="15.75" customHeight="1">
      <c r="A519" s="12">
        <v>43853.0</v>
      </c>
      <c r="B519" s="2">
        <v>331.72</v>
      </c>
      <c r="C519" s="3" t="s">
        <v>311</v>
      </c>
      <c r="D519" s="4" t="str">
        <f t="array" ref="D519">XLOOKUP(Hoja5!A519,Agregado!B519:B2027,Agregado!H519:H2027)</f>
        <v>#N/A</v>
      </c>
      <c r="G519" s="2">
        <v>166.72</v>
      </c>
      <c r="J519" s="12">
        <v>43853.0</v>
      </c>
      <c r="K519" s="2">
        <v>166.72</v>
      </c>
      <c r="L519" s="9">
        <f t="shared" si="1"/>
        <v>0.006136834132</v>
      </c>
      <c r="M519" s="9">
        <v>-0.003191788243625437</v>
      </c>
      <c r="O519" s="12">
        <v>43853.0</v>
      </c>
      <c r="P519" s="9">
        <v>0.006136834132484956</v>
      </c>
      <c r="Q519" s="9">
        <v>-0.003191788243625437</v>
      </c>
    </row>
    <row r="520" ht="15.75" customHeight="1">
      <c r="A520" s="12">
        <v>43854.0</v>
      </c>
      <c r="B520" s="2">
        <v>328.77</v>
      </c>
      <c r="C520" s="3" t="s">
        <v>312</v>
      </c>
      <c r="D520" s="4" t="str">
        <f t="array" ref="D520">XLOOKUP(Hoja5!A520,Agregado!B520:B2028,Agregado!H520:H2028)</f>
        <v>#N/A</v>
      </c>
      <c r="G520" s="2">
        <v>165.04</v>
      </c>
      <c r="J520" s="12">
        <v>43854.0</v>
      </c>
      <c r="K520" s="2">
        <v>165.04</v>
      </c>
      <c r="L520" s="9">
        <f t="shared" si="1"/>
        <v>-0.0101278898</v>
      </c>
      <c r="M520" s="9">
        <v>0.005442066838038691</v>
      </c>
      <c r="O520" s="12">
        <v>43854.0</v>
      </c>
      <c r="P520" s="9">
        <v>-0.010127889802005716</v>
      </c>
      <c r="Q520" s="9">
        <v>0.005442066838038691</v>
      </c>
    </row>
    <row r="521" ht="15.75" customHeight="1">
      <c r="A521" s="12">
        <v>43857.0</v>
      </c>
      <c r="B521" s="2">
        <v>323.5</v>
      </c>
      <c r="C521" s="3" t="s">
        <v>313</v>
      </c>
      <c r="D521" s="4" t="str">
        <f t="array" ref="D521">XLOOKUP(Hoja5!A521,Agregado!B521:B2029,Agregado!H521:H2029)</f>
        <v>#N/A</v>
      </c>
      <c r="G521" s="2">
        <v>162.28</v>
      </c>
      <c r="J521" s="12">
        <v>43857.0</v>
      </c>
      <c r="K521" s="2">
        <v>162.28</v>
      </c>
      <c r="L521" s="9">
        <f t="shared" si="1"/>
        <v>-0.01686463042</v>
      </c>
      <c r="M521" s="9">
        <v>9.853957874600917E-4</v>
      </c>
      <c r="O521" s="12">
        <v>43857.0</v>
      </c>
      <c r="P521" s="9">
        <v>-0.016864630424749807</v>
      </c>
      <c r="Q521" s="9">
        <v>9.853957874600917E-4</v>
      </c>
    </row>
    <row r="522" ht="15.75" customHeight="1">
      <c r="A522" s="12">
        <v>43858.0</v>
      </c>
      <c r="B522" s="2">
        <v>326.89</v>
      </c>
      <c r="C522" s="3" t="s">
        <v>314</v>
      </c>
      <c r="D522" s="4" t="str">
        <f t="array" ref="D522">XLOOKUP(Hoja5!A522,Agregado!B522:B2030,Agregado!H522:H2030)</f>
        <v>#N/A</v>
      </c>
      <c r="G522" s="2">
        <v>165.46</v>
      </c>
      <c r="J522" s="12">
        <v>43858.0</v>
      </c>
      <c r="K522" s="2">
        <v>165.46</v>
      </c>
      <c r="L522" s="9">
        <f t="shared" si="1"/>
        <v>0.01940623542</v>
      </c>
      <c r="M522" s="9">
        <v>-0.0013358779328297523</v>
      </c>
      <c r="O522" s="12">
        <v>43858.0</v>
      </c>
      <c r="P522" s="9">
        <v>0.019406235423790313</v>
      </c>
      <c r="Q522" s="9">
        <v>-0.0013358779328297523</v>
      </c>
    </row>
    <row r="523" ht="15.75" customHeight="1">
      <c r="A523" s="12">
        <v>43859.0</v>
      </c>
      <c r="B523" s="2">
        <v>326.62</v>
      </c>
      <c r="C523" s="3" t="s">
        <v>315</v>
      </c>
      <c r="D523" s="4" t="str">
        <f t="array" ref="D523">XLOOKUP(Hoja5!A523,Agregado!B523:B2031,Agregado!H523:H2031)</f>
        <v>#N/A</v>
      </c>
      <c r="G523" s="2">
        <v>168.04</v>
      </c>
      <c r="J523" s="12">
        <v>43859.0</v>
      </c>
      <c r="K523" s="2">
        <v>168.04</v>
      </c>
      <c r="L523" s="9">
        <f t="shared" si="1"/>
        <v>0.01547257254</v>
      </c>
      <c r="M523" s="9">
        <v>3.4276560800605585E-4</v>
      </c>
      <c r="O523" s="12">
        <v>43859.0</v>
      </c>
      <c r="P523" s="9">
        <v>0.015472572539144282</v>
      </c>
      <c r="Q523" s="9">
        <v>3.4276560800605585E-4</v>
      </c>
    </row>
    <row r="524" ht="15.75" customHeight="1">
      <c r="A524" s="12">
        <v>43860.0</v>
      </c>
      <c r="B524" s="2">
        <v>327.68</v>
      </c>
      <c r="C524" s="3" t="s">
        <v>316</v>
      </c>
      <c r="D524" s="4" t="str">
        <f t="array" ref="D524">XLOOKUP(Hoja5!A524,Agregado!B524:B2032,Agregado!H524:H2032)</f>
        <v>#N/A</v>
      </c>
      <c r="G524" s="2">
        <v>172.78</v>
      </c>
      <c r="J524" s="12">
        <v>43860.0</v>
      </c>
      <c r="K524" s="2">
        <v>172.78</v>
      </c>
      <c r="L524" s="9">
        <f t="shared" si="1"/>
        <v>0.02781706263</v>
      </c>
      <c r="M524" s="9">
        <v>0.002639409229504181</v>
      </c>
      <c r="O524" s="12">
        <v>43860.0</v>
      </c>
      <c r="P524" s="9">
        <v>0.02781706262955691</v>
      </c>
      <c r="Q524" s="9">
        <v>0.002639409229504181</v>
      </c>
    </row>
    <row r="525" ht="15.75" customHeight="1">
      <c r="A525" s="12">
        <v>43861.0</v>
      </c>
      <c r="B525" s="2">
        <v>321.73</v>
      </c>
      <c r="C525" s="3" t="s">
        <v>317</v>
      </c>
      <c r="D525" s="4" t="str">
        <f t="array" ref="D525">XLOOKUP(Hoja5!A525,Agregado!B525:B2033,Agregado!H525:H2033)</f>
        <v>#N/A</v>
      </c>
      <c r="G525" s="2">
        <v>170.23</v>
      </c>
      <c r="J525" s="12">
        <v>43861.0</v>
      </c>
      <c r="K525" s="2">
        <v>170.23</v>
      </c>
      <c r="L525" s="9">
        <f t="shared" si="1"/>
        <v>-0.0148686451</v>
      </c>
      <c r="M525" s="9">
        <v>0.0012774216579831059</v>
      </c>
      <c r="O525" s="12">
        <v>43861.0</v>
      </c>
      <c r="P525" s="9">
        <v>-0.014868645104259065</v>
      </c>
      <c r="Q525" s="9">
        <v>0.0012774216579831059</v>
      </c>
    </row>
    <row r="526" ht="15.75" customHeight="1">
      <c r="A526" s="12">
        <v>43864.0</v>
      </c>
      <c r="B526" s="2">
        <v>324.12</v>
      </c>
      <c r="C526" s="3">
        <v>43892.0</v>
      </c>
      <c r="D526" s="4">
        <f t="array" ref="D526">XLOOKUP(Hoja5!A526,Agregado!B526:B2034,Agregado!H526:H2034)</f>
        <v>-0.01082516474</v>
      </c>
      <c r="G526" s="2">
        <v>174.38</v>
      </c>
      <c r="J526" s="12">
        <v>43864.0</v>
      </c>
      <c r="K526" s="2">
        <v>174.38</v>
      </c>
      <c r="L526" s="9">
        <f t="shared" si="1"/>
        <v>0.02408636217</v>
      </c>
      <c r="M526" s="9">
        <v>0.016922300762850458</v>
      </c>
      <c r="O526" s="12">
        <v>43864.0</v>
      </c>
      <c r="P526" s="9">
        <v>0.02408636217318981</v>
      </c>
      <c r="Q526" s="9">
        <v>0.016922300762850458</v>
      </c>
    </row>
    <row r="527" ht="15.75" customHeight="1">
      <c r="A527" s="12">
        <v>43865.0</v>
      </c>
      <c r="B527" s="2">
        <v>329.06</v>
      </c>
      <c r="C527" s="3">
        <v>43923.0</v>
      </c>
      <c r="D527" s="4">
        <f t="array" ref="D527">XLOOKUP(Hoja5!A527,Agregado!B527:B2035,Agregado!H527:H2035)</f>
        <v>-0.01129632241</v>
      </c>
      <c r="G527" s="2">
        <v>180.12</v>
      </c>
      <c r="J527" s="12">
        <v>43865.0</v>
      </c>
      <c r="K527" s="2">
        <v>180.12</v>
      </c>
      <c r="L527" s="9">
        <f t="shared" si="1"/>
        <v>0.03238646943</v>
      </c>
      <c r="M527" s="9">
        <v>-0.009450577467966638</v>
      </c>
      <c r="O527" s="12">
        <v>43865.0</v>
      </c>
      <c r="P527" s="9">
        <v>0.03238646943370206</v>
      </c>
      <c r="Q527" s="9">
        <v>-0.009450577467966638</v>
      </c>
    </row>
    <row r="528" ht="15.75" customHeight="1">
      <c r="A528" s="12">
        <v>43866.0</v>
      </c>
      <c r="B528" s="2">
        <v>332.86</v>
      </c>
      <c r="C528" s="3">
        <v>43953.0</v>
      </c>
      <c r="D528" s="4" t="str">
        <f t="array" ref="D528">XLOOKUP(Hoja5!A528,Agregado!B528:B2036,Agregado!H528:H2036)</f>
        <v>#N/A</v>
      </c>
      <c r="G528" s="2">
        <v>179.9</v>
      </c>
      <c r="J528" s="12">
        <v>43866.0</v>
      </c>
      <c r="K528" s="2">
        <v>179.9</v>
      </c>
      <c r="L528" s="9">
        <f t="shared" si="1"/>
        <v>-0.001222154477</v>
      </c>
      <c r="M528" s="9">
        <v>0.018893412507762348</v>
      </c>
      <c r="O528" s="12">
        <v>43866.0</v>
      </c>
      <c r="P528" s="9">
        <v>-0.0012221544768834737</v>
      </c>
      <c r="Q528" s="9">
        <v>0.018893412507762348</v>
      </c>
    </row>
    <row r="529" ht="15.75" customHeight="1">
      <c r="A529" s="12">
        <v>43867.0</v>
      </c>
      <c r="B529" s="2">
        <v>333.98</v>
      </c>
      <c r="C529" s="3">
        <v>43984.0</v>
      </c>
      <c r="D529" s="4">
        <f t="array" ref="D529">XLOOKUP(Hoja5!A529,Agregado!B529:B2037,Agregado!H529:H2037)</f>
        <v>-0.001736956767</v>
      </c>
      <c r="G529" s="2">
        <v>183.63</v>
      </c>
      <c r="J529" s="12">
        <v>43867.0</v>
      </c>
      <c r="K529" s="2">
        <v>183.63</v>
      </c>
      <c r="L529" s="9">
        <f t="shared" si="1"/>
        <v>0.02052172257</v>
      </c>
      <c r="M529" s="9">
        <v>0.006934232732533414</v>
      </c>
      <c r="O529" s="12">
        <v>43867.0</v>
      </c>
      <c r="P529" s="9">
        <v>0.020521722574600672</v>
      </c>
      <c r="Q529" s="9">
        <v>0.006934232732533414</v>
      </c>
    </row>
    <row r="530" ht="15.75" customHeight="1">
      <c r="A530" s="12">
        <v>43868.0</v>
      </c>
      <c r="B530" s="2">
        <v>332.2</v>
      </c>
      <c r="C530" s="3">
        <v>44014.0</v>
      </c>
      <c r="D530" s="4">
        <f t="array" ref="D530">XLOOKUP(Hoja5!A530,Agregado!B530:B2038,Agregado!H530:H2038)</f>
        <v>0.0007613968618</v>
      </c>
      <c r="G530" s="2">
        <v>183.89</v>
      </c>
      <c r="J530" s="12">
        <v>43868.0</v>
      </c>
      <c r="K530" s="2">
        <v>183.89</v>
      </c>
      <c r="L530" s="9">
        <f t="shared" si="1"/>
        <v>0.001414889222</v>
      </c>
      <c r="M530" s="9">
        <v>-0.001195008989523502</v>
      </c>
      <c r="O530" s="12">
        <v>43868.0</v>
      </c>
      <c r="P530" s="9">
        <v>0.0014148892216736151</v>
      </c>
      <c r="Q530" s="9">
        <v>-0.001195008989523502</v>
      </c>
    </row>
    <row r="531" ht="15.75" customHeight="1">
      <c r="A531" s="12">
        <v>43871.0</v>
      </c>
      <c r="B531" s="2">
        <v>334.68</v>
      </c>
      <c r="C531" s="3">
        <v>44106.0</v>
      </c>
      <c r="D531" s="4">
        <f t="array" ref="D531">XLOOKUP(Hoja5!A531,Agregado!B531:B2039,Agregado!H531:H2039)</f>
        <v>-0.01255350754</v>
      </c>
      <c r="G531" s="2">
        <v>188.7</v>
      </c>
      <c r="J531" s="12">
        <v>43871.0</v>
      </c>
      <c r="K531" s="2">
        <v>188.7</v>
      </c>
      <c r="L531" s="9">
        <f t="shared" si="1"/>
        <v>0.02582069962</v>
      </c>
      <c r="M531" s="9">
        <v>4.943175311495403E-4</v>
      </c>
      <c r="O531" s="12">
        <v>43871.0</v>
      </c>
      <c r="P531" s="9">
        <v>0.025820699621742788</v>
      </c>
      <c r="Q531" s="9">
        <v>4.943175311495403E-4</v>
      </c>
    </row>
    <row r="532" ht="15.75" customHeight="1">
      <c r="A532" s="12">
        <v>43872.0</v>
      </c>
      <c r="B532" s="2">
        <v>335.26</v>
      </c>
      <c r="C532" s="3">
        <v>44137.0</v>
      </c>
      <c r="D532" s="4">
        <f t="array" ref="D532">XLOOKUP(Hoja5!A532,Agregado!B532:B2040,Agregado!H532:H2040)</f>
        <v>0.003490984802</v>
      </c>
      <c r="G532" s="2">
        <v>184.44</v>
      </c>
      <c r="J532" s="12">
        <v>43872.0</v>
      </c>
      <c r="K532" s="2">
        <v>184.44</v>
      </c>
      <c r="L532" s="9">
        <f t="shared" si="1"/>
        <v>-0.02283424504</v>
      </c>
      <c r="M532" s="9">
        <v>9.497852927276097E-4</v>
      </c>
      <c r="O532" s="12">
        <v>43872.0</v>
      </c>
      <c r="P532" s="9">
        <v>-0.022834245035999685</v>
      </c>
      <c r="Q532" s="9">
        <v>9.497852927276097E-4</v>
      </c>
    </row>
    <row r="533" ht="15.75" customHeight="1">
      <c r="A533" s="12">
        <v>43873.0</v>
      </c>
      <c r="B533" s="2">
        <v>337.42</v>
      </c>
      <c r="C533" s="3">
        <v>44167.0</v>
      </c>
      <c r="D533" s="4">
        <f t="array" ref="D533">XLOOKUP(Hoja5!A533,Agregado!B533:B2041,Agregado!H533:H2041)</f>
        <v>-0.01892334107</v>
      </c>
      <c r="G533" s="2">
        <v>184.71</v>
      </c>
      <c r="J533" s="12">
        <v>43873.0</v>
      </c>
      <c r="K533" s="2">
        <v>184.71</v>
      </c>
      <c r="L533" s="9">
        <f t="shared" si="1"/>
        <v>0.001462820253</v>
      </c>
      <c r="M533" s="9">
        <v>0.00593686245063112</v>
      </c>
      <c r="O533" s="12">
        <v>43873.0</v>
      </c>
      <c r="P533" s="9">
        <v>0.0014628202527237823</v>
      </c>
      <c r="Q533" s="9">
        <v>0.00593686245063112</v>
      </c>
    </row>
    <row r="534" ht="15.75" customHeight="1">
      <c r="A534" s="12">
        <v>43874.0</v>
      </c>
      <c r="B534" s="2">
        <v>337.06</v>
      </c>
      <c r="C534" s="3" t="s">
        <v>318</v>
      </c>
      <c r="D534" s="4" t="str">
        <f t="array" ref="D534">XLOOKUP(Hoja5!A534,Agregado!B534:B2042,Agregado!H534:H2042)</f>
        <v>#N/A</v>
      </c>
      <c r="G534" s="2">
        <v>183.71</v>
      </c>
      <c r="J534" s="12">
        <v>43874.0</v>
      </c>
      <c r="K534" s="2">
        <v>183.71</v>
      </c>
      <c r="L534" s="9">
        <f t="shared" si="1"/>
        <v>-0.00542860027</v>
      </c>
      <c r="M534" s="9">
        <v>1.0237988211357143E-4</v>
      </c>
      <c r="O534" s="12">
        <v>43874.0</v>
      </c>
      <c r="P534" s="9">
        <v>-0.00542860027038275</v>
      </c>
      <c r="Q534" s="9">
        <v>1.0237988211357143E-4</v>
      </c>
    </row>
    <row r="535" ht="15.75" customHeight="1">
      <c r="A535" s="12">
        <v>43875.0</v>
      </c>
      <c r="B535" s="2">
        <v>337.6</v>
      </c>
      <c r="C535" s="3" t="s">
        <v>319</v>
      </c>
      <c r="D535" s="4" t="str">
        <f t="array" ref="D535">XLOOKUP(Hoja5!A535,Agregado!B535:B2043,Agregado!H535:H2043)</f>
        <v>#N/A</v>
      </c>
      <c r="G535" s="2">
        <v>185.35</v>
      </c>
      <c r="J535" s="12">
        <v>43875.0</v>
      </c>
      <c r="K535" s="2">
        <v>185.35</v>
      </c>
      <c r="L535" s="9">
        <f t="shared" si="1"/>
        <v>0.008887502276</v>
      </c>
      <c r="M535" s="9">
        <v>-0.004153231421649391</v>
      </c>
      <c r="O535" s="12">
        <v>43875.0</v>
      </c>
      <c r="P535" s="9">
        <v>0.008887502275895501</v>
      </c>
      <c r="Q535" s="9">
        <v>-0.004153231421649391</v>
      </c>
    </row>
    <row r="536" ht="15.75" customHeight="1">
      <c r="A536" s="12">
        <v>43879.0</v>
      </c>
      <c r="B536" s="2">
        <v>336.73</v>
      </c>
      <c r="C536" s="3" t="s">
        <v>320</v>
      </c>
      <c r="D536" s="4" t="str">
        <f t="array" ref="D536">XLOOKUP(Hoja5!A536,Agregado!B536:B2044,Agregado!H536:H2044)</f>
        <v>#N/A</v>
      </c>
      <c r="G536" s="2">
        <v>187.23</v>
      </c>
      <c r="J536" s="12">
        <v>43879.0</v>
      </c>
      <c r="K536" s="2">
        <v>187.23</v>
      </c>
      <c r="L536" s="9">
        <f t="shared" si="1"/>
        <v>0.01009187802</v>
      </c>
      <c r="M536" s="9">
        <v>-3.241088718557564E-5</v>
      </c>
      <c r="O536" s="12">
        <v>43879.0</v>
      </c>
      <c r="P536" s="9">
        <v>0.01009187801732012</v>
      </c>
      <c r="Q536" s="9">
        <v>-3.241088718557564E-5</v>
      </c>
    </row>
    <row r="537" ht="15.75" customHeight="1">
      <c r="A537" s="12">
        <v>43880.0</v>
      </c>
      <c r="B537" s="2">
        <v>338.34</v>
      </c>
      <c r="C537" s="3" t="s">
        <v>321</v>
      </c>
      <c r="D537" s="4" t="str">
        <f t="array" ref="D537">XLOOKUP(Hoja5!A537,Agregado!B537:B2045,Agregado!H537:H2045)</f>
        <v>#N/A</v>
      </c>
      <c r="G537" s="2">
        <v>187.28</v>
      </c>
      <c r="J537" s="12">
        <v>43880.0</v>
      </c>
      <c r="K537" s="2">
        <v>187.28</v>
      </c>
      <c r="L537" s="9">
        <f t="shared" si="1"/>
        <v>0.0002670155686</v>
      </c>
      <c r="M537" s="9">
        <v>-0.005509719993858411</v>
      </c>
      <c r="O537" s="12">
        <v>43880.0</v>
      </c>
      <c r="P537" s="9">
        <v>2.6701556859407845E-4</v>
      </c>
      <c r="Q537" s="9">
        <v>-0.005509719993858411</v>
      </c>
    </row>
    <row r="538" ht="15.75" customHeight="1">
      <c r="A538" s="12">
        <v>43881.0</v>
      </c>
      <c r="B538" s="2">
        <v>336.95</v>
      </c>
      <c r="C538" s="3" t="s">
        <v>322</v>
      </c>
      <c r="D538" s="4" t="str">
        <f t="array" ref="D538">XLOOKUP(Hoja5!A538,Agregado!B538:B2046,Agregado!H538:H2046)</f>
        <v>#N/A</v>
      </c>
      <c r="G538" s="2">
        <v>184.42</v>
      </c>
      <c r="J538" s="12">
        <v>43881.0</v>
      </c>
      <c r="K538" s="2">
        <v>184.42</v>
      </c>
      <c r="L538" s="9">
        <f t="shared" si="1"/>
        <v>-0.01538905807</v>
      </c>
      <c r="M538" s="9">
        <v>0.0010779159948090037</v>
      </c>
      <c r="O538" s="12">
        <v>43881.0</v>
      </c>
      <c r="P538" s="9">
        <v>-0.015389058071660194</v>
      </c>
      <c r="Q538" s="9">
        <v>0.0010779159948090037</v>
      </c>
    </row>
    <row r="539" ht="15.75" customHeight="1">
      <c r="A539" s="12">
        <v>43882.0</v>
      </c>
      <c r="B539" s="2">
        <v>333.48</v>
      </c>
      <c r="C539" s="3" t="s">
        <v>323</v>
      </c>
      <c r="D539" s="4" t="str">
        <f t="array" ref="D539">XLOOKUP(Hoja5!A539,Agregado!B539:B2047,Agregado!H539:H2047)</f>
        <v>#N/A</v>
      </c>
      <c r="G539" s="2">
        <v>178.59</v>
      </c>
      <c r="J539" s="12">
        <v>43882.0</v>
      </c>
      <c r="K539" s="2">
        <v>178.59</v>
      </c>
      <c r="L539" s="9">
        <f t="shared" si="1"/>
        <v>-0.03212308928</v>
      </c>
      <c r="M539" s="9">
        <v>5.656153958003406E-4</v>
      </c>
      <c r="O539" s="12">
        <v>43882.0</v>
      </c>
      <c r="P539" s="9">
        <v>-0.032123089277586635</v>
      </c>
      <c r="Q539" s="9">
        <v>5.656153958003406E-4</v>
      </c>
    </row>
    <row r="540" ht="15.75" customHeight="1">
      <c r="A540" s="12">
        <v>43885.0</v>
      </c>
      <c r="B540" s="2">
        <v>322.42</v>
      </c>
      <c r="C540" s="3" t="s">
        <v>324</v>
      </c>
      <c r="D540" s="4" t="str">
        <f t="array" ref="D540">XLOOKUP(Hoja5!A540,Agregado!B540:B2048,Agregado!H540:H2048)</f>
        <v>#N/A</v>
      </c>
      <c r="G540" s="2">
        <v>170.89</v>
      </c>
      <c r="J540" s="12">
        <v>43885.0</v>
      </c>
      <c r="K540" s="2">
        <v>170.89</v>
      </c>
      <c r="L540" s="9">
        <f t="shared" si="1"/>
        <v>-0.04407260117</v>
      </c>
      <c r="M540" s="9">
        <v>-0.012653935032672432</v>
      </c>
      <c r="O540" s="12">
        <v>43885.0</v>
      </c>
      <c r="P540" s="9">
        <v>-0.04407260117459109</v>
      </c>
      <c r="Q540" s="9">
        <v>-0.012653935032672432</v>
      </c>
    </row>
    <row r="541" ht="15.75" customHeight="1">
      <c r="A541" s="12">
        <v>43886.0</v>
      </c>
      <c r="B541" s="2">
        <v>312.65</v>
      </c>
      <c r="C541" s="3" t="s">
        <v>325</v>
      </c>
      <c r="D541" s="4" t="str">
        <f t="array" ref="D541">XLOOKUP(Hoja5!A541,Agregado!B541:B2049,Agregado!H541:H2049)</f>
        <v>#N/A</v>
      </c>
      <c r="G541" s="2">
        <v>168.07</v>
      </c>
      <c r="J541" s="12">
        <v>43886.0</v>
      </c>
      <c r="K541" s="2">
        <v>168.07</v>
      </c>
      <c r="L541" s="9">
        <f t="shared" si="1"/>
        <v>-0.01663951537</v>
      </c>
      <c r="M541" s="9">
        <v>-0.008021606002987016</v>
      </c>
      <c r="O541" s="12">
        <v>43886.0</v>
      </c>
      <c r="P541" s="9">
        <v>-0.016639515370342323</v>
      </c>
      <c r="Q541" s="9">
        <v>-0.008021606002987016</v>
      </c>
    </row>
    <row r="542" ht="15.75" customHeight="1">
      <c r="A542" s="12">
        <v>43887.0</v>
      </c>
      <c r="B542" s="2">
        <v>311.5</v>
      </c>
      <c r="C542" s="3" t="s">
        <v>326</v>
      </c>
      <c r="D542" s="4" t="str">
        <f t="array" ref="D542">XLOOKUP(Hoja5!A542,Agregado!B542:B2050,Agregado!H542:H2050)</f>
        <v>#N/A</v>
      </c>
      <c r="G542" s="2">
        <v>170.17</v>
      </c>
      <c r="J542" s="12">
        <v>43887.0</v>
      </c>
      <c r="K542" s="2">
        <v>170.17</v>
      </c>
      <c r="L542" s="9">
        <f t="shared" si="1"/>
        <v>0.01241737809</v>
      </c>
      <c r="M542" s="9">
        <v>-0.016990329862982195</v>
      </c>
      <c r="O542" s="12">
        <v>43887.0</v>
      </c>
      <c r="P542" s="9">
        <v>0.012417378094870118</v>
      </c>
      <c r="Q542" s="9">
        <v>-0.016990329862982195</v>
      </c>
    </row>
    <row r="543" ht="15.75" customHeight="1">
      <c r="A543" s="12">
        <v>43888.0</v>
      </c>
      <c r="B543" s="2">
        <v>297.51</v>
      </c>
      <c r="C543" s="3" t="s">
        <v>327</v>
      </c>
      <c r="D543" s="4" t="str">
        <f t="array" ref="D543">XLOOKUP(Hoja5!A543,Agregado!B543:B2051,Agregado!H543:H2051)</f>
        <v>#N/A</v>
      </c>
      <c r="G543" s="2">
        <v>158.18</v>
      </c>
      <c r="J543" s="12">
        <v>43888.0</v>
      </c>
      <c r="K543" s="2">
        <v>158.18</v>
      </c>
      <c r="L543" s="9">
        <f t="shared" si="1"/>
        <v>-0.07306431229</v>
      </c>
      <c r="M543" s="9">
        <v>-0.010251903598614612</v>
      </c>
      <c r="O543" s="12">
        <v>43888.0</v>
      </c>
      <c r="P543" s="9">
        <v>-0.07306431229207397</v>
      </c>
      <c r="Q543" s="9">
        <v>-0.010251903598614612</v>
      </c>
    </row>
    <row r="544" ht="15.75" customHeight="1">
      <c r="A544" s="12">
        <v>43889.0</v>
      </c>
      <c r="B544" s="2">
        <v>296.26</v>
      </c>
      <c r="C544" s="3" t="s">
        <v>328</v>
      </c>
      <c r="D544" s="4" t="str">
        <f t="array" ref="D544">XLOOKUP(Hoja5!A544,Agregado!B544:B2052,Agregado!H544:H2052)</f>
        <v>#N/A</v>
      </c>
      <c r="G544" s="2">
        <v>162.01</v>
      </c>
      <c r="J544" s="12">
        <v>43889.0</v>
      </c>
      <c r="K544" s="2">
        <v>162.01</v>
      </c>
      <c r="L544" s="9">
        <f t="shared" si="1"/>
        <v>0.02392443663</v>
      </c>
      <c r="M544" s="9">
        <v>-0.0037459980627667137</v>
      </c>
      <c r="O544" s="12">
        <v>43889.0</v>
      </c>
      <c r="P544" s="9">
        <v>0.023924436631055646</v>
      </c>
      <c r="Q544" s="9">
        <v>-0.0037459980627667137</v>
      </c>
    </row>
    <row r="545" ht="15.75" customHeight="1">
      <c r="A545" s="12">
        <v>43892.0</v>
      </c>
      <c r="B545" s="2">
        <v>309.09</v>
      </c>
      <c r="C545" s="3">
        <v>43864.0</v>
      </c>
      <c r="D545" s="4" t="str">
        <f t="array" ref="D545">XLOOKUP(Hoja5!A545,Agregado!B545:B2053,Agregado!H545:H2053)</f>
        <v>#N/A</v>
      </c>
      <c r="G545" s="2">
        <v>172.79</v>
      </c>
      <c r="J545" s="12">
        <v>43892.0</v>
      </c>
      <c r="K545" s="2">
        <v>172.79</v>
      </c>
      <c r="L545" s="9">
        <f t="shared" si="1"/>
        <v>0.0644189226</v>
      </c>
      <c r="M545" s="9">
        <v>-0.010825164743910147</v>
      </c>
      <c r="O545" s="12">
        <v>43892.0</v>
      </c>
      <c r="P545" s="9">
        <v>0.06441892260270347</v>
      </c>
      <c r="Q545" s="9">
        <v>-0.010825164743910147</v>
      </c>
    </row>
    <row r="546" ht="15.75" customHeight="1">
      <c r="A546" s="12">
        <v>43893.0</v>
      </c>
      <c r="B546" s="2">
        <v>300.24</v>
      </c>
      <c r="C546" s="3">
        <v>43893.0</v>
      </c>
      <c r="D546" s="4">
        <f t="array" ref="D546">XLOOKUP(Hoja5!A546,Agregado!B546:B2054,Agregado!H546:H2054)</f>
        <v>0.00973625431</v>
      </c>
      <c r="G546" s="2">
        <v>164.51</v>
      </c>
      <c r="J546" s="12">
        <v>43893.0</v>
      </c>
      <c r="K546" s="2">
        <v>164.51</v>
      </c>
      <c r="L546" s="9">
        <f t="shared" si="1"/>
        <v>-0.04910562569</v>
      </c>
      <c r="M546" s="9">
        <v>0.009736254309733423</v>
      </c>
      <c r="O546" s="12">
        <v>43893.0</v>
      </c>
      <c r="P546" s="9">
        <v>-0.049105625693701326</v>
      </c>
      <c r="Q546" s="9">
        <v>0.009736254309733423</v>
      </c>
    </row>
    <row r="547" ht="15.75" customHeight="1">
      <c r="A547" s="12">
        <v>43894.0</v>
      </c>
      <c r="B547" s="2">
        <v>312.86</v>
      </c>
      <c r="C547" s="3">
        <v>43924.0</v>
      </c>
      <c r="D547" s="4">
        <f t="array" ref="D547">XLOOKUP(Hoja5!A547,Agregado!B547:B2055,Agregado!H547:H2055)</f>
        <v>0.01615534628</v>
      </c>
      <c r="G547" s="2">
        <v>170.55</v>
      </c>
      <c r="J547" s="12">
        <v>43894.0</v>
      </c>
      <c r="K547" s="2">
        <v>170.55</v>
      </c>
      <c r="L547" s="9">
        <f t="shared" si="1"/>
        <v>0.03605715023</v>
      </c>
      <c r="M547" s="9">
        <v>0.015013316569077437</v>
      </c>
      <c r="O547" s="12">
        <v>43894.0</v>
      </c>
      <c r="P547" s="9">
        <v>0.036057150233325855</v>
      </c>
      <c r="Q547" s="9">
        <v>0.015013316569077437</v>
      </c>
    </row>
    <row r="548" ht="15.75" customHeight="1">
      <c r="A548" s="12">
        <v>43895.0</v>
      </c>
      <c r="B548" s="2">
        <v>302.46</v>
      </c>
      <c r="C548" s="3">
        <v>43954.0</v>
      </c>
      <c r="D548" s="4" t="str">
        <f t="array" ref="D548">XLOOKUP(Hoja5!A548,Agregado!B548:B2056,Agregado!H548:H2056)</f>
        <v>#N/A</v>
      </c>
      <c r="G548" s="2">
        <v>166.27</v>
      </c>
      <c r="J548" s="12">
        <v>43895.0</v>
      </c>
      <c r="K548" s="2">
        <v>166.27</v>
      </c>
      <c r="L548" s="9">
        <f t="shared" si="1"/>
        <v>-0.02541553581</v>
      </c>
      <c r="M548" s="9">
        <v>0.0015039076248896093</v>
      </c>
      <c r="O548" s="12">
        <v>43895.0</v>
      </c>
      <c r="P548" s="9">
        <v>-0.025415535812366694</v>
      </c>
      <c r="Q548" s="9">
        <v>0.0015039076248896093</v>
      </c>
    </row>
    <row r="549" ht="15.75" customHeight="1">
      <c r="A549" s="12">
        <v>43896.0</v>
      </c>
      <c r="B549" s="2">
        <v>297.46</v>
      </c>
      <c r="C549" s="3">
        <v>43985.0</v>
      </c>
      <c r="D549" s="4">
        <f t="array" ref="D549">XLOOKUP(Hoja5!A549,Agregado!B549:B2057,Agregado!H549:H2057)</f>
        <v>-0.01086230416</v>
      </c>
      <c r="G549" s="2">
        <v>161.57</v>
      </c>
      <c r="J549" s="12">
        <v>43896.0</v>
      </c>
      <c r="K549" s="2">
        <v>161.57</v>
      </c>
      <c r="L549" s="9">
        <f t="shared" si="1"/>
        <v>-0.02867448776</v>
      </c>
      <c r="M549" s="9">
        <v>-0.0013080562159219276</v>
      </c>
      <c r="O549" s="12">
        <v>43896.0</v>
      </c>
      <c r="P549" s="9">
        <v>-0.028674487763549045</v>
      </c>
      <c r="Q549" s="9">
        <v>-0.0013080562159219276</v>
      </c>
    </row>
    <row r="550" ht="15.75" customHeight="1">
      <c r="A550" s="12">
        <v>43899.0</v>
      </c>
      <c r="B550" s="2">
        <v>274.23</v>
      </c>
      <c r="C550" s="3">
        <v>44077.0</v>
      </c>
      <c r="D550" s="4">
        <f t="array" ref="D550">XLOOKUP(Hoja5!A550,Agregado!B550:B2058,Agregado!H550:H2058)</f>
        <v>0.006961489523</v>
      </c>
      <c r="G550" s="2">
        <v>150.62</v>
      </c>
      <c r="J550" s="12">
        <v>43899.0</v>
      </c>
      <c r="K550" s="2">
        <v>150.62</v>
      </c>
      <c r="L550" s="9">
        <f t="shared" si="1"/>
        <v>-0.07017837662</v>
      </c>
      <c r="M550" s="9">
        <v>-0.006505047754650981</v>
      </c>
      <c r="O550" s="12">
        <v>43899.0</v>
      </c>
      <c r="P550" s="9">
        <v>-0.07017837661553346</v>
      </c>
      <c r="Q550" s="9">
        <v>-0.006505047754650981</v>
      </c>
    </row>
    <row r="551" ht="15.75" customHeight="1">
      <c r="A551" s="12">
        <v>43900.0</v>
      </c>
      <c r="B551" s="2">
        <v>288.42</v>
      </c>
      <c r="C551" s="3">
        <v>44107.0</v>
      </c>
      <c r="D551" s="4" t="str">
        <f t="array" ref="D551">XLOOKUP(Hoja5!A551,Agregado!B551:B2059,Agregado!H551:H2059)</f>
        <v>#N/A</v>
      </c>
      <c r="G551" s="2">
        <v>160.92</v>
      </c>
      <c r="J551" s="12">
        <v>43900.0</v>
      </c>
      <c r="K551" s="2">
        <v>160.92</v>
      </c>
      <c r="L551" s="9">
        <f t="shared" si="1"/>
        <v>0.06614723841</v>
      </c>
      <c r="M551" s="9">
        <v>0.006799431680668907</v>
      </c>
      <c r="O551" s="12">
        <v>43900.0</v>
      </c>
      <c r="P551" s="9">
        <v>0.06614723840838169</v>
      </c>
      <c r="Q551" s="9">
        <v>0.006799431680668907</v>
      </c>
    </row>
    <row r="552" ht="15.75" customHeight="1">
      <c r="A552" s="12">
        <v>43901.0</v>
      </c>
      <c r="B552" s="2">
        <v>274.36</v>
      </c>
      <c r="C552" s="3">
        <v>44138.0</v>
      </c>
      <c r="D552" s="4">
        <f t="array" ref="D552">XLOOKUP(Hoja5!A552,Agregado!B552:B2060,Agregado!H552:H2060)</f>
        <v>0.01347353366</v>
      </c>
      <c r="G552" s="2">
        <v>153.63</v>
      </c>
      <c r="J552" s="12">
        <v>43901.0</v>
      </c>
      <c r="K552" s="2">
        <v>153.63</v>
      </c>
      <c r="L552" s="9">
        <f t="shared" si="1"/>
        <v>-0.04636023294</v>
      </c>
      <c r="M552" s="9">
        <v>0.006285324517114267</v>
      </c>
      <c r="O552" s="12">
        <v>43901.0</v>
      </c>
      <c r="P552" s="9">
        <v>-0.04636023293901874</v>
      </c>
      <c r="Q552" s="9">
        <v>0.006285324517114267</v>
      </c>
    </row>
    <row r="553" ht="15.75" customHeight="1">
      <c r="A553" s="12">
        <v>43902.0</v>
      </c>
      <c r="B553" s="2">
        <v>248.11</v>
      </c>
      <c r="C553" s="3">
        <v>44168.0</v>
      </c>
      <c r="D553" s="4">
        <f t="array" ref="D553">XLOOKUP(Hoja5!A553,Agregado!B553:B2061,Agregado!H553:H2061)</f>
        <v>-0.008331136022</v>
      </c>
      <c r="G553" s="2">
        <v>139.06</v>
      </c>
      <c r="J553" s="12">
        <v>43902.0</v>
      </c>
      <c r="K553" s="2">
        <v>139.06</v>
      </c>
      <c r="L553" s="9">
        <f t="shared" si="1"/>
        <v>-0.09964161947</v>
      </c>
      <c r="M553" s="9">
        <v>0.011240542213154202</v>
      </c>
      <c r="O553" s="12">
        <v>43902.0</v>
      </c>
      <c r="P553" s="9">
        <v>-0.09964161947169678</v>
      </c>
      <c r="Q553" s="9">
        <v>0.011240542213154202</v>
      </c>
    </row>
    <row r="554" ht="15.75" customHeight="1">
      <c r="A554" s="12">
        <v>43903.0</v>
      </c>
      <c r="B554" s="2">
        <v>269.32</v>
      </c>
      <c r="C554" s="3" t="s">
        <v>329</v>
      </c>
      <c r="D554" s="4" t="str">
        <f t="array" ref="D554">XLOOKUP(Hoja5!A554,Agregado!B554:B2062,Agregado!H554:H2062)</f>
        <v>#N/A</v>
      </c>
      <c r="G554" s="2">
        <v>158.83</v>
      </c>
      <c r="J554" s="12">
        <v>43903.0</v>
      </c>
      <c r="K554" s="2">
        <v>158.83</v>
      </c>
      <c r="L554" s="9">
        <f t="shared" si="1"/>
        <v>0.1329289532</v>
      </c>
      <c r="M554" s="9">
        <v>0.013957827167652464</v>
      </c>
      <c r="O554" s="12">
        <v>43903.0</v>
      </c>
      <c r="P554" s="9">
        <v>0.1329289531761919</v>
      </c>
      <c r="Q554" s="9">
        <v>0.013957827167652464</v>
      </c>
    </row>
    <row r="555" ht="15.75" customHeight="1">
      <c r="A555" s="12">
        <v>43906.0</v>
      </c>
      <c r="B555" s="2">
        <v>239.85</v>
      </c>
      <c r="C555" s="3" t="s">
        <v>330</v>
      </c>
      <c r="D555" s="4" t="str">
        <f t="array" ref="D555">XLOOKUP(Hoja5!A555,Agregado!B555:B2063,Agregado!H555:H2063)</f>
        <v>#N/A</v>
      </c>
      <c r="G555" s="2">
        <v>135.42</v>
      </c>
      <c r="J555" s="12">
        <v>43906.0</v>
      </c>
      <c r="K555" s="2">
        <v>135.42</v>
      </c>
      <c r="L555" s="9">
        <f t="shared" si="1"/>
        <v>-0.1594533878</v>
      </c>
      <c r="M555" s="9">
        <v>0.0015232106566233602</v>
      </c>
      <c r="O555" s="12">
        <v>43906.0</v>
      </c>
      <c r="P555" s="9">
        <v>-0.15945338778956455</v>
      </c>
      <c r="Q555" s="9">
        <v>0.0015232106566233602</v>
      </c>
    </row>
    <row r="556" ht="15.75" customHeight="1">
      <c r="A556" s="12">
        <v>43907.0</v>
      </c>
      <c r="B556" s="2">
        <v>252.8</v>
      </c>
      <c r="C556" s="3" t="s">
        <v>331</v>
      </c>
      <c r="D556" s="4" t="str">
        <f t="array" ref="D556">XLOOKUP(Hoja5!A556,Agregado!B556:B2064,Agregado!H556:H2064)</f>
        <v>#N/A</v>
      </c>
      <c r="G556" s="2">
        <v>146.57</v>
      </c>
      <c r="J556" s="12">
        <v>43907.0</v>
      </c>
      <c r="K556" s="2">
        <v>146.57</v>
      </c>
      <c r="L556" s="9">
        <f t="shared" si="1"/>
        <v>0.07912206998</v>
      </c>
      <c r="M556" s="9">
        <v>0.021118247942403953</v>
      </c>
      <c r="O556" s="12">
        <v>43907.0</v>
      </c>
      <c r="P556" s="9">
        <v>0.07912206998170992</v>
      </c>
      <c r="Q556" s="9">
        <v>0.021118247942403953</v>
      </c>
    </row>
    <row r="557" ht="15.75" customHeight="1">
      <c r="A557" s="12">
        <v>43908.0</v>
      </c>
      <c r="B557" s="2">
        <v>240.0</v>
      </c>
      <c r="C557" s="3" t="s">
        <v>332</v>
      </c>
      <c r="D557" s="4" t="str">
        <f t="array" ref="D557">XLOOKUP(Hoja5!A557,Agregado!B557:B2065,Agregado!H557:H2065)</f>
        <v>#N/A</v>
      </c>
      <c r="G557" s="2">
        <v>140.4</v>
      </c>
      <c r="J557" s="12">
        <v>43908.0</v>
      </c>
      <c r="K557" s="2">
        <v>140.4</v>
      </c>
      <c r="L557" s="9">
        <f t="shared" si="1"/>
        <v>-0.04300763845</v>
      </c>
      <c r="M557" s="9">
        <v>-0.030356771651914687</v>
      </c>
      <c r="O557" s="12">
        <v>43908.0</v>
      </c>
      <c r="P557" s="9">
        <v>-0.04300763844749842</v>
      </c>
      <c r="Q557" s="9">
        <v>-0.030356771651914687</v>
      </c>
    </row>
    <row r="558" ht="15.75" customHeight="1">
      <c r="A558" s="12">
        <v>43909.0</v>
      </c>
      <c r="B558" s="2">
        <v>240.51</v>
      </c>
      <c r="C558" s="3" t="s">
        <v>333</v>
      </c>
      <c r="D558" s="4" t="str">
        <f t="array" ref="D558">XLOOKUP(Hoja5!A558,Agregado!B558:B2066,Agregado!H558:H2066)</f>
        <v>#N/A</v>
      </c>
      <c r="G558" s="2">
        <v>142.71</v>
      </c>
      <c r="J558" s="12">
        <v>43909.0</v>
      </c>
      <c r="K558" s="2">
        <v>142.71</v>
      </c>
      <c r="L558" s="9">
        <f t="shared" si="1"/>
        <v>0.01631910752</v>
      </c>
      <c r="M558" s="9">
        <v>0.0015784020720178776</v>
      </c>
      <c r="O558" s="12">
        <v>43909.0</v>
      </c>
      <c r="P558" s="9">
        <v>0.016319107520589002</v>
      </c>
      <c r="Q558" s="9">
        <v>0.0015784020720178776</v>
      </c>
    </row>
    <row r="559" ht="15.75" customHeight="1">
      <c r="A559" s="12">
        <v>43910.0</v>
      </c>
      <c r="B559" s="2">
        <v>228.8</v>
      </c>
      <c r="C559" s="3" t="s">
        <v>334</v>
      </c>
      <c r="D559" s="4" t="str">
        <f t="array" ref="D559">XLOOKUP(Hoja5!A559,Agregado!B559:B2067,Agregado!H559:H2067)</f>
        <v>#N/A</v>
      </c>
      <c r="G559" s="2">
        <v>137.35</v>
      </c>
      <c r="J559" s="12">
        <v>43910.0</v>
      </c>
      <c r="K559" s="2">
        <v>137.35</v>
      </c>
      <c r="L559" s="9">
        <f t="shared" si="1"/>
        <v>-0.03828218657</v>
      </c>
      <c r="M559" s="9">
        <v>-0.012010297275073184</v>
      </c>
      <c r="O559" s="12">
        <v>43910.0</v>
      </c>
      <c r="P559" s="9">
        <v>-0.038282186571017035</v>
      </c>
      <c r="Q559" s="9">
        <v>-0.012010297275073184</v>
      </c>
    </row>
    <row r="560" ht="15.75" customHeight="1">
      <c r="A560" s="12">
        <v>43913.0</v>
      </c>
      <c r="B560" s="2">
        <v>222.95</v>
      </c>
      <c r="C560" s="3" t="s">
        <v>335</v>
      </c>
      <c r="D560" s="4" t="str">
        <f t="array" ref="D560">XLOOKUP(Hoja5!A560,Agregado!B560:B2068,Agregado!H560:H2068)</f>
        <v>#N/A</v>
      </c>
      <c r="G560" s="2">
        <v>135.98</v>
      </c>
      <c r="J560" s="12">
        <v>43913.0</v>
      </c>
      <c r="K560" s="2">
        <v>135.98</v>
      </c>
      <c r="L560" s="9">
        <f t="shared" si="1"/>
        <v>-0.01002459644</v>
      </c>
      <c r="M560" s="9">
        <v>0.012957495387208919</v>
      </c>
      <c r="O560" s="12">
        <v>43913.0</v>
      </c>
      <c r="P560" s="9">
        <v>-0.01002459644296938</v>
      </c>
      <c r="Q560" s="9">
        <v>0.012957495387208919</v>
      </c>
    </row>
    <row r="561" ht="15.75" customHeight="1">
      <c r="A561" s="12">
        <v>43914.0</v>
      </c>
      <c r="B561" s="2">
        <v>243.15</v>
      </c>
      <c r="C561" s="3" t="s">
        <v>336</v>
      </c>
      <c r="D561" s="4" t="str">
        <f t="array" ref="D561">XLOOKUP(Hoja5!A561,Agregado!B561:B2069,Agregado!H561:H2069)</f>
        <v>#N/A</v>
      </c>
      <c r="G561" s="2">
        <v>148.34</v>
      </c>
      <c r="J561" s="12">
        <v>43914.0</v>
      </c>
      <c r="K561" s="2">
        <v>148.34</v>
      </c>
      <c r="L561" s="9">
        <f t="shared" si="1"/>
        <v>0.08699912021</v>
      </c>
      <c r="M561" s="9">
        <v>-0.013748242621371694</v>
      </c>
      <c r="O561" s="12">
        <v>43914.0</v>
      </c>
      <c r="P561" s="9">
        <v>0.08699912021009858</v>
      </c>
      <c r="Q561" s="9">
        <v>-0.013748242621371694</v>
      </c>
    </row>
    <row r="562" ht="15.75" customHeight="1">
      <c r="A562" s="12">
        <v>43915.0</v>
      </c>
      <c r="B562" s="2">
        <v>246.79</v>
      </c>
      <c r="C562" s="3" t="s">
        <v>337</v>
      </c>
      <c r="D562" s="4" t="str">
        <f t="array" ref="D562">XLOOKUP(Hoja5!A562,Agregado!B562:B2070,Agregado!H562:H2070)</f>
        <v>#N/A</v>
      </c>
      <c r="G562" s="2">
        <v>146.92</v>
      </c>
      <c r="J562" s="12">
        <v>43915.0</v>
      </c>
      <c r="K562" s="2">
        <v>146.92</v>
      </c>
      <c r="L562" s="9">
        <f t="shared" si="1"/>
        <v>-0.009618715357</v>
      </c>
      <c r="M562" s="9">
        <v>0.004285320648897662</v>
      </c>
      <c r="O562" s="12">
        <v>43915.0</v>
      </c>
      <c r="P562" s="9">
        <v>-0.009618715356945527</v>
      </c>
      <c r="Q562" s="9">
        <v>0.004285320648897662</v>
      </c>
    </row>
    <row r="563" ht="15.75" customHeight="1">
      <c r="A563" s="12">
        <v>43916.0</v>
      </c>
      <c r="B563" s="2">
        <v>261.2</v>
      </c>
      <c r="C563" s="3" t="s">
        <v>338</v>
      </c>
      <c r="D563" s="4" t="str">
        <f t="array" ref="D563">XLOOKUP(Hoja5!A563,Agregado!B563:B2071,Agregado!H563:H2071)</f>
        <v>#N/A</v>
      </c>
      <c r="G563" s="2">
        <v>156.11</v>
      </c>
      <c r="J563" s="12">
        <v>43916.0</v>
      </c>
      <c r="K563" s="2">
        <v>156.11</v>
      </c>
      <c r="L563" s="9">
        <f t="shared" si="1"/>
        <v>0.06067266602</v>
      </c>
      <c r="M563" s="9">
        <v>6.209206186925507E-4</v>
      </c>
      <c r="O563" s="12">
        <v>43916.0</v>
      </c>
      <c r="P563" s="9">
        <v>0.06067266601710889</v>
      </c>
      <c r="Q563" s="9">
        <v>6.209206186925507E-4</v>
      </c>
    </row>
    <row r="564" ht="15.75" customHeight="1">
      <c r="A564" s="12">
        <v>43917.0</v>
      </c>
      <c r="B564" s="2">
        <v>253.42</v>
      </c>
      <c r="C564" s="3" t="s">
        <v>339</v>
      </c>
      <c r="D564" s="4" t="str">
        <f t="array" ref="D564">XLOOKUP(Hoja5!A564,Agregado!B564:B2072,Agregado!H564:H2072)</f>
        <v>#N/A</v>
      </c>
      <c r="G564" s="2">
        <v>149.7</v>
      </c>
      <c r="J564" s="12">
        <v>43917.0</v>
      </c>
      <c r="K564" s="2">
        <v>149.7</v>
      </c>
      <c r="L564" s="9">
        <f t="shared" si="1"/>
        <v>-0.04192759554</v>
      </c>
      <c r="M564" s="9">
        <v>5.384012043383584E-4</v>
      </c>
      <c r="O564" s="12">
        <v>43917.0</v>
      </c>
      <c r="P564" s="9">
        <v>-0.04192759554299275</v>
      </c>
      <c r="Q564" s="9">
        <v>5.384012043383584E-4</v>
      </c>
    </row>
    <row r="565" ht="15.75" customHeight="1">
      <c r="A565" s="12">
        <v>43920.0</v>
      </c>
      <c r="B565" s="2">
        <v>261.65</v>
      </c>
      <c r="C565" s="3" t="s">
        <v>340</v>
      </c>
      <c r="D565" s="4" t="str">
        <f t="array" ref="D565">XLOOKUP(Hoja5!A565,Agregado!B565:B2073,Agregado!H565:H2073)</f>
        <v>#N/A</v>
      </c>
      <c r="G565" s="2">
        <v>160.23</v>
      </c>
      <c r="J565" s="12">
        <v>43920.0</v>
      </c>
      <c r="K565" s="2">
        <v>160.23</v>
      </c>
      <c r="L565" s="9">
        <f t="shared" si="1"/>
        <v>0.06797699159</v>
      </c>
      <c r="M565" s="9">
        <v>-0.0026311291278668346</v>
      </c>
      <c r="O565" s="12">
        <v>43920.0</v>
      </c>
      <c r="P565" s="9">
        <v>0.06797699159420593</v>
      </c>
      <c r="Q565" s="9">
        <v>-0.0026311291278668346</v>
      </c>
    </row>
    <row r="566" ht="15.75" customHeight="1">
      <c r="A566" s="12">
        <v>43921.0</v>
      </c>
      <c r="B566" s="2">
        <v>257.75</v>
      </c>
      <c r="C566" s="3" t="s">
        <v>341</v>
      </c>
      <c r="D566" s="4" t="str">
        <f t="array" ref="D566">XLOOKUP(Hoja5!A566,Agregado!B566:B2074,Agregado!H566:H2074)</f>
        <v>#N/A</v>
      </c>
      <c r="G566" s="2">
        <v>157.71</v>
      </c>
      <c r="J566" s="12">
        <v>43921.0</v>
      </c>
      <c r="K566" s="2">
        <v>157.71</v>
      </c>
      <c r="L566" s="9">
        <f t="shared" si="1"/>
        <v>-0.01585237952</v>
      </c>
      <c r="M566" s="9">
        <v>0.0030606747397556463</v>
      </c>
      <c r="O566" s="12">
        <v>43921.0</v>
      </c>
      <c r="P566" s="9">
        <v>-0.0158523795203221</v>
      </c>
      <c r="Q566" s="9">
        <v>0.0030606747397556463</v>
      </c>
    </row>
    <row r="567" ht="15.75" customHeight="1">
      <c r="A567" s="12">
        <v>43922.0</v>
      </c>
      <c r="B567" s="2">
        <v>246.15</v>
      </c>
      <c r="C567" s="3">
        <v>43834.0</v>
      </c>
      <c r="D567" s="4" t="str">
        <f t="array" ref="D567">XLOOKUP(Hoja5!A567,Agregado!B567:B2075,Agregado!H567:H2075)</f>
        <v>#N/A</v>
      </c>
      <c r="G567" s="2">
        <v>152.11</v>
      </c>
      <c r="J567" s="12">
        <v>43922.0</v>
      </c>
      <c r="K567" s="2">
        <v>152.11</v>
      </c>
      <c r="L567" s="9">
        <f t="shared" si="1"/>
        <v>-0.03615396018</v>
      </c>
      <c r="M567" s="9">
        <v>-0.005794365888446467</v>
      </c>
      <c r="O567" s="12">
        <v>43922.0</v>
      </c>
      <c r="P567" s="9">
        <v>-0.03615396017581478</v>
      </c>
      <c r="Q567" s="9">
        <v>-0.005794365888446467</v>
      </c>
    </row>
    <row r="568" ht="15.75" customHeight="1">
      <c r="A568" s="12">
        <v>43923.0</v>
      </c>
      <c r="B568" s="2">
        <v>251.83</v>
      </c>
      <c r="C568" s="3">
        <v>43865.0</v>
      </c>
      <c r="D568" s="4" t="str">
        <f t="array" ref="D568">XLOOKUP(Hoja5!A568,Agregado!B568:B2076,Agregado!H568:H2076)</f>
        <v>#N/A</v>
      </c>
      <c r="G568" s="2">
        <v>155.26</v>
      </c>
      <c r="J568" s="12">
        <v>43923.0</v>
      </c>
      <c r="K568" s="2">
        <v>155.26</v>
      </c>
      <c r="L568" s="9">
        <f t="shared" si="1"/>
        <v>0.02049718765</v>
      </c>
      <c r="M568" s="9">
        <v>-0.01129632240687341</v>
      </c>
      <c r="O568" s="12">
        <v>43923.0</v>
      </c>
      <c r="P568" s="9">
        <v>0.02049718765388264</v>
      </c>
      <c r="Q568" s="9">
        <v>-0.01129632240687341</v>
      </c>
    </row>
    <row r="569" ht="15.75" customHeight="1">
      <c r="A569" s="12">
        <v>43924.0</v>
      </c>
      <c r="B569" s="2">
        <v>248.19</v>
      </c>
      <c r="C569" s="3">
        <v>43894.0</v>
      </c>
      <c r="D569" s="4" t="str">
        <f t="array" ref="D569">XLOOKUP(Hoja5!A569,Agregado!B569:B2077,Agregado!H569:H2077)</f>
        <v>#N/A</v>
      </c>
      <c r="G569" s="2">
        <v>153.83</v>
      </c>
      <c r="J569" s="12">
        <v>43924.0</v>
      </c>
      <c r="K569" s="2">
        <v>153.83</v>
      </c>
      <c r="L569" s="9">
        <f t="shared" si="1"/>
        <v>-0.00925303441</v>
      </c>
      <c r="M569" s="9">
        <v>0.016155346281062678</v>
      </c>
      <c r="O569" s="12">
        <v>43924.0</v>
      </c>
      <c r="P569" s="9">
        <v>-0.009253034409874366</v>
      </c>
      <c r="Q569" s="9">
        <v>0.016155346281062678</v>
      </c>
    </row>
    <row r="570" ht="15.75" customHeight="1">
      <c r="A570" s="12">
        <v>43927.0</v>
      </c>
      <c r="B570" s="2">
        <v>264.86</v>
      </c>
      <c r="C570" s="3">
        <v>43986.0</v>
      </c>
      <c r="D570" s="4">
        <f t="array" ref="D570">XLOOKUP(Hoja5!A570,Agregado!B570:B2078,Agregado!H570:H2078)</f>
        <v>0.009869077206</v>
      </c>
      <c r="G570" s="2">
        <v>165.27</v>
      </c>
      <c r="J570" s="12">
        <v>43927.0</v>
      </c>
      <c r="K570" s="2">
        <v>165.27</v>
      </c>
      <c r="L570" s="9">
        <f t="shared" si="1"/>
        <v>0.07173240359</v>
      </c>
      <c r="M570" s="9">
        <v>0.0019976142737633453</v>
      </c>
      <c r="O570" s="12">
        <v>43927.0</v>
      </c>
      <c r="P570" s="9">
        <v>0.07173240358507516</v>
      </c>
      <c r="Q570" s="9">
        <v>0.0019976142737633453</v>
      </c>
    </row>
    <row r="571" ht="15.75" customHeight="1">
      <c r="A571" s="12">
        <v>43928.0</v>
      </c>
      <c r="B571" s="2">
        <v>265.13</v>
      </c>
      <c r="C571" s="3">
        <v>44016.0</v>
      </c>
      <c r="D571" s="4" t="str">
        <f t="array" ref="D571">XLOOKUP(Hoja5!A571,Agregado!B571:B2079,Agregado!H571:H2079)</f>
        <v>#N/A</v>
      </c>
      <c r="G571" s="2">
        <v>163.49</v>
      </c>
      <c r="J571" s="12">
        <v>43928.0</v>
      </c>
      <c r="K571" s="2">
        <v>163.49</v>
      </c>
      <c r="L571" s="9">
        <f t="shared" si="1"/>
        <v>-0.01082867377</v>
      </c>
      <c r="M571" s="9">
        <v>0.011136956642277478</v>
      </c>
      <c r="O571" s="12">
        <v>43928.0</v>
      </c>
      <c r="P571" s="9">
        <v>-0.010828673765413773</v>
      </c>
      <c r="Q571" s="9">
        <v>0.011136956642277478</v>
      </c>
    </row>
    <row r="572" ht="15.75" customHeight="1">
      <c r="A572" s="12">
        <v>43929.0</v>
      </c>
      <c r="B572" s="2">
        <v>274.03</v>
      </c>
      <c r="C572" s="3">
        <v>44047.0</v>
      </c>
      <c r="D572" s="4">
        <f t="array" ref="D572">XLOOKUP(Hoja5!A572,Agregado!B572:B2080,Agregado!H572:H2080)</f>
        <v>0.006601294743</v>
      </c>
      <c r="G572" s="2">
        <v>165.13</v>
      </c>
      <c r="J572" s="12">
        <v>43929.0</v>
      </c>
      <c r="K572" s="2">
        <v>165.13</v>
      </c>
      <c r="L572" s="9">
        <f t="shared" si="1"/>
        <v>0.009981216088</v>
      </c>
      <c r="M572" s="9">
        <v>0.004060354867581325</v>
      </c>
      <c r="O572" s="12">
        <v>43929.0</v>
      </c>
      <c r="P572" s="9">
        <v>0.009981216087575717</v>
      </c>
      <c r="Q572" s="9">
        <v>0.004060354867581325</v>
      </c>
    </row>
    <row r="573" ht="15.75" customHeight="1">
      <c r="A573" s="12">
        <v>43930.0</v>
      </c>
      <c r="B573" s="2">
        <v>278.2</v>
      </c>
      <c r="C573" s="3">
        <v>44078.0</v>
      </c>
      <c r="D573" s="4">
        <f t="array" ref="D573">XLOOKUP(Hoja5!A573,Agregado!B573:B2081,Agregado!H573:H2081)</f>
        <v>0.0005002410462</v>
      </c>
      <c r="G573" s="2">
        <v>165.14</v>
      </c>
      <c r="J573" s="12">
        <v>43930.0</v>
      </c>
      <c r="K573" s="2">
        <v>165.14</v>
      </c>
      <c r="L573" s="9">
        <f t="shared" si="1"/>
        <v>0.00006055651439</v>
      </c>
      <c r="M573" s="9">
        <v>-0.00546597586104124</v>
      </c>
      <c r="O573" s="12">
        <v>43930.0</v>
      </c>
      <c r="P573" s="9">
        <v>6.055651438552479E-5</v>
      </c>
      <c r="Q573" s="9">
        <v>-0.00546597586104124</v>
      </c>
    </row>
    <row r="574" ht="15.75" customHeight="1">
      <c r="A574" s="12">
        <v>43934.0</v>
      </c>
      <c r="B574" s="2">
        <v>275.66</v>
      </c>
      <c r="C574" s="3" t="s">
        <v>342</v>
      </c>
      <c r="D574" s="4" t="str">
        <f t="array" ref="D574">XLOOKUP(Hoja5!A574,Agregado!B574:B2082,Agregado!H574:H2082)</f>
        <v>#N/A</v>
      </c>
      <c r="G574" s="2">
        <v>165.51</v>
      </c>
      <c r="J574" s="12">
        <v>43934.0</v>
      </c>
      <c r="K574" s="2">
        <v>165.51</v>
      </c>
      <c r="L574" s="9">
        <f t="shared" si="1"/>
        <v>0.002238016963</v>
      </c>
      <c r="M574" s="9">
        <v>-0.011738846838598589</v>
      </c>
      <c r="O574" s="12">
        <v>43934.0</v>
      </c>
      <c r="P574" s="9">
        <v>0.002238016963166547</v>
      </c>
      <c r="Q574" s="9">
        <v>-0.011738846838598589</v>
      </c>
    </row>
    <row r="575" ht="15.75" customHeight="1">
      <c r="A575" s="12">
        <v>43935.0</v>
      </c>
      <c r="B575" s="2">
        <v>283.79</v>
      </c>
      <c r="C575" s="3" t="s">
        <v>343</v>
      </c>
      <c r="D575" s="4" t="str">
        <f t="array" ref="D575">XLOOKUP(Hoja5!A575,Agregado!B575:B2083,Agregado!H575:H2083)</f>
        <v>#N/A</v>
      </c>
      <c r="G575" s="2">
        <v>173.7</v>
      </c>
      <c r="J575" s="12">
        <v>43935.0</v>
      </c>
      <c r="K575" s="2">
        <v>173.7</v>
      </c>
      <c r="L575" s="9">
        <f t="shared" si="1"/>
        <v>0.04829805729</v>
      </c>
      <c r="M575" s="9">
        <v>-0.007839623559814456</v>
      </c>
      <c r="O575" s="12">
        <v>43935.0</v>
      </c>
      <c r="P575" s="9">
        <v>0.04829805729461018</v>
      </c>
      <c r="Q575" s="9">
        <v>-0.007839623559814456</v>
      </c>
    </row>
    <row r="576" ht="15.75" customHeight="1">
      <c r="A576" s="12">
        <v>43936.0</v>
      </c>
      <c r="B576" s="2">
        <v>277.76</v>
      </c>
      <c r="C576" s="3" t="s">
        <v>344</v>
      </c>
      <c r="D576" s="4" t="str">
        <f t="array" ref="D576">XLOOKUP(Hoja5!A576,Agregado!B576:B2084,Agregado!H576:H2084)</f>
        <v>#N/A</v>
      </c>
      <c r="G576" s="2">
        <v>171.88</v>
      </c>
      <c r="J576" s="12">
        <v>43936.0</v>
      </c>
      <c r="K576" s="2">
        <v>171.88</v>
      </c>
      <c r="L576" s="9">
        <f t="shared" si="1"/>
        <v>-0.01053311434</v>
      </c>
      <c r="M576" s="9">
        <v>0.014168041595778582</v>
      </c>
      <c r="O576" s="12">
        <v>43936.0</v>
      </c>
      <c r="P576" s="9">
        <v>-0.010533114340264821</v>
      </c>
      <c r="Q576" s="9">
        <v>0.014168041595778582</v>
      </c>
    </row>
    <row r="577" ht="15.75" customHeight="1">
      <c r="A577" s="12">
        <v>43937.0</v>
      </c>
      <c r="B577" s="2">
        <v>279.1</v>
      </c>
      <c r="C577" s="3" t="s">
        <v>345</v>
      </c>
      <c r="D577" s="4" t="str">
        <f t="array" ref="D577">XLOOKUP(Hoja5!A577,Agregado!B577:B2085,Agregado!H577:H2085)</f>
        <v>#N/A</v>
      </c>
      <c r="G577" s="2">
        <v>177.04</v>
      </c>
      <c r="J577" s="12">
        <v>43937.0</v>
      </c>
      <c r="K577" s="2">
        <v>177.04</v>
      </c>
      <c r="L577" s="9">
        <f t="shared" si="1"/>
        <v>0.02957913684</v>
      </c>
      <c r="M577" s="9">
        <v>-0.004906595044260304</v>
      </c>
      <c r="O577" s="12">
        <v>43937.0</v>
      </c>
      <c r="P577" s="9">
        <v>0.029579136835999865</v>
      </c>
      <c r="Q577" s="9">
        <v>-0.004906595044260304</v>
      </c>
    </row>
    <row r="578" ht="15.75" customHeight="1">
      <c r="A578" s="12">
        <v>43938.0</v>
      </c>
      <c r="B578" s="2">
        <v>286.64</v>
      </c>
      <c r="C578" s="3" t="s">
        <v>346</v>
      </c>
      <c r="D578" s="4" t="str">
        <f t="array" ref="D578">XLOOKUP(Hoja5!A578,Agregado!B578:B2086,Agregado!H578:H2086)</f>
        <v>#N/A</v>
      </c>
      <c r="G578" s="2">
        <v>178.6</v>
      </c>
      <c r="J578" s="12">
        <v>43938.0</v>
      </c>
      <c r="K578" s="2">
        <v>178.6</v>
      </c>
      <c r="L578" s="9">
        <f t="shared" si="1"/>
        <v>0.0087729727</v>
      </c>
      <c r="M578" s="9">
        <v>-0.00498301237468209</v>
      </c>
      <c r="O578" s="12">
        <v>43938.0</v>
      </c>
      <c r="P578" s="9">
        <v>0.008772972699604491</v>
      </c>
      <c r="Q578" s="9">
        <v>-0.00498301237468209</v>
      </c>
    </row>
    <row r="579" ht="15.75" customHeight="1">
      <c r="A579" s="12">
        <v>43941.0</v>
      </c>
      <c r="B579" s="2">
        <v>281.59</v>
      </c>
      <c r="C579" s="3" t="s">
        <v>347</v>
      </c>
      <c r="D579" s="4" t="str">
        <f t="array" ref="D579">XLOOKUP(Hoja5!A579,Agregado!B579:B2087,Agregado!H579:H2087)</f>
        <v>#N/A</v>
      </c>
      <c r="G579" s="2">
        <v>175.06</v>
      </c>
      <c r="J579" s="12">
        <v>43941.0</v>
      </c>
      <c r="K579" s="2">
        <v>175.06</v>
      </c>
      <c r="L579" s="9">
        <f t="shared" si="1"/>
        <v>-0.02001989614</v>
      </c>
      <c r="M579" s="9">
        <v>0.005198426303013053</v>
      </c>
      <c r="O579" s="12">
        <v>43941.0</v>
      </c>
      <c r="P579" s="9">
        <v>-0.02001989613810671</v>
      </c>
      <c r="Q579" s="9">
        <v>0.005198426303013053</v>
      </c>
    </row>
    <row r="580" ht="15.75" customHeight="1">
      <c r="A580" s="12">
        <v>43942.0</v>
      </c>
      <c r="B580" s="2">
        <v>273.04</v>
      </c>
      <c r="C580" s="3" t="s">
        <v>348</v>
      </c>
      <c r="D580" s="4" t="str">
        <f t="array" ref="D580">XLOOKUP(Hoja5!A580,Agregado!B580:B2088,Agregado!H580:H2088)</f>
        <v>#N/A</v>
      </c>
      <c r="G580" s="2">
        <v>167.82</v>
      </c>
      <c r="J580" s="12">
        <v>43942.0</v>
      </c>
      <c r="K580" s="2">
        <v>167.82</v>
      </c>
      <c r="L580" s="9">
        <f t="shared" si="1"/>
        <v>-0.04223679586</v>
      </c>
      <c r="M580" s="9">
        <v>0.0032124740111896823</v>
      </c>
      <c r="O580" s="12">
        <v>43942.0</v>
      </c>
      <c r="P580" s="9">
        <v>-0.04223679586236869</v>
      </c>
      <c r="Q580" s="9">
        <v>0.0032124740111896823</v>
      </c>
    </row>
    <row r="581" ht="15.75" customHeight="1">
      <c r="A581" s="12">
        <v>43943.0</v>
      </c>
      <c r="B581" s="2">
        <v>279.1</v>
      </c>
      <c r="C581" s="3" t="s">
        <v>349</v>
      </c>
      <c r="D581" s="4" t="str">
        <f t="array" ref="D581">XLOOKUP(Hoja5!A581,Agregado!B581:B2089,Agregado!H581:H2089)</f>
        <v>#N/A</v>
      </c>
      <c r="G581" s="2">
        <v>173.52</v>
      </c>
      <c r="J581" s="12">
        <v>43943.0</v>
      </c>
      <c r="K581" s="2">
        <v>173.52</v>
      </c>
      <c r="L581" s="9">
        <f t="shared" si="1"/>
        <v>0.03340089008</v>
      </c>
      <c r="M581" s="9">
        <v>-0.004918401392626236</v>
      </c>
      <c r="O581" s="12">
        <v>43943.0</v>
      </c>
      <c r="P581" s="9">
        <v>0.033400890076695666</v>
      </c>
      <c r="Q581" s="9">
        <v>-0.004918401392626236</v>
      </c>
    </row>
    <row r="582" ht="15.75" customHeight="1">
      <c r="A582" s="12">
        <v>43944.0</v>
      </c>
      <c r="B582" s="2">
        <v>279.08</v>
      </c>
      <c r="C582" s="3" t="s">
        <v>350</v>
      </c>
      <c r="D582" s="4" t="str">
        <f t="array" ref="D582">XLOOKUP(Hoja5!A582,Agregado!B582:B2090,Agregado!H582:H2090)</f>
        <v>#N/A</v>
      </c>
      <c r="G582" s="2">
        <v>171.42</v>
      </c>
      <c r="J582" s="12">
        <v>43944.0</v>
      </c>
      <c r="K582" s="2">
        <v>171.42</v>
      </c>
      <c r="L582" s="9">
        <f t="shared" si="1"/>
        <v>-0.01217618105</v>
      </c>
      <c r="M582" s="9">
        <v>-0.008369948624602126</v>
      </c>
      <c r="O582" s="12">
        <v>43944.0</v>
      </c>
      <c r="P582" s="9">
        <v>-0.012176181047882415</v>
      </c>
      <c r="Q582" s="9">
        <v>-0.008369948624602126</v>
      </c>
    </row>
    <row r="583" ht="15.75" customHeight="1">
      <c r="A583" s="12">
        <v>43945.0</v>
      </c>
      <c r="B583" s="2">
        <v>282.97</v>
      </c>
      <c r="C583" s="3" t="s">
        <v>351</v>
      </c>
      <c r="D583" s="4" t="str">
        <f t="array" ref="D583">XLOOKUP(Hoja5!A583,Agregado!B583:B2091,Agregado!H583:H2091)</f>
        <v>#N/A</v>
      </c>
      <c r="G583" s="2">
        <v>174.55</v>
      </c>
      <c r="J583" s="12">
        <v>43945.0</v>
      </c>
      <c r="K583" s="2">
        <v>174.55</v>
      </c>
      <c r="L583" s="9">
        <f t="shared" si="1"/>
        <v>0.01809454808</v>
      </c>
      <c r="M583" s="9">
        <v>-0.003015965523708385</v>
      </c>
      <c r="O583" s="12">
        <v>43945.0</v>
      </c>
      <c r="P583" s="9">
        <v>0.01809454808030856</v>
      </c>
      <c r="Q583" s="9">
        <v>-0.003015965523708385</v>
      </c>
    </row>
    <row r="584" ht="15.75" customHeight="1">
      <c r="A584" s="12">
        <v>43948.0</v>
      </c>
      <c r="B584" s="2">
        <v>287.05</v>
      </c>
      <c r="C584" s="3" t="s">
        <v>352</v>
      </c>
      <c r="D584" s="4" t="str">
        <f t="array" ref="D584">XLOOKUP(Hoja5!A584,Agregado!B584:B2092,Agregado!H584:H2092)</f>
        <v>#N/A</v>
      </c>
      <c r="G584" s="2">
        <v>174.05</v>
      </c>
      <c r="J584" s="12">
        <v>43948.0</v>
      </c>
      <c r="K584" s="2">
        <v>174.05</v>
      </c>
      <c r="L584" s="9">
        <f t="shared" si="1"/>
        <v>-0.002868619294</v>
      </c>
      <c r="M584" s="9">
        <v>-0.0052145405612482034</v>
      </c>
      <c r="O584" s="12">
        <v>43948.0</v>
      </c>
      <c r="P584" s="9">
        <v>-0.002868619293597077</v>
      </c>
      <c r="Q584" s="9">
        <v>-0.0052145405612482034</v>
      </c>
    </row>
    <row r="585" ht="15.75" customHeight="1">
      <c r="A585" s="12">
        <v>43949.0</v>
      </c>
      <c r="B585" s="2">
        <v>285.73</v>
      </c>
      <c r="C585" s="3" t="s">
        <v>353</v>
      </c>
      <c r="D585" s="4" t="str">
        <f t="array" ref="D585">XLOOKUP(Hoja5!A585,Agregado!B585:B2093,Agregado!H585:H2093)</f>
        <v>#N/A</v>
      </c>
      <c r="G585" s="2">
        <v>169.81</v>
      </c>
      <c r="J585" s="12">
        <v>43949.0</v>
      </c>
      <c r="K585" s="2">
        <v>169.81</v>
      </c>
      <c r="L585" s="9">
        <f t="shared" si="1"/>
        <v>-0.0246624493</v>
      </c>
      <c r="M585" s="9">
        <v>0.005902463175883993</v>
      </c>
      <c r="O585" s="12">
        <v>43949.0</v>
      </c>
      <c r="P585" s="9">
        <v>-0.02466244929923821</v>
      </c>
      <c r="Q585" s="9">
        <v>0.005902463175883993</v>
      </c>
    </row>
    <row r="586" ht="15.75" customHeight="1">
      <c r="A586" s="12">
        <v>43950.0</v>
      </c>
      <c r="B586" s="2">
        <v>293.21</v>
      </c>
      <c r="C586" s="3" t="s">
        <v>354</v>
      </c>
      <c r="D586" s="4" t="str">
        <f t="array" ref="D586">XLOOKUP(Hoja5!A586,Agregado!B586:B2094,Agregado!H586:H2094)</f>
        <v>#N/A</v>
      </c>
      <c r="G586" s="2">
        <v>177.43</v>
      </c>
      <c r="J586" s="12">
        <v>43950.0</v>
      </c>
      <c r="K586" s="2">
        <v>177.43</v>
      </c>
      <c r="L586" s="9">
        <f t="shared" si="1"/>
        <v>0.04389599998</v>
      </c>
      <c r="M586" s="9">
        <v>-0.00976013795446815</v>
      </c>
      <c r="O586" s="12">
        <v>43950.0</v>
      </c>
      <c r="P586" s="9">
        <v>0.043895999977278416</v>
      </c>
      <c r="Q586" s="9">
        <v>-0.00976013795446815</v>
      </c>
    </row>
    <row r="587" ht="15.75" customHeight="1">
      <c r="A587" s="12">
        <v>43951.0</v>
      </c>
      <c r="B587" s="2">
        <v>290.48</v>
      </c>
      <c r="C587" s="3" t="s">
        <v>355</v>
      </c>
      <c r="D587" s="4" t="str">
        <f t="array" ref="D587">XLOOKUP(Hoja5!A587,Agregado!B587:B2095,Agregado!H587:H2095)</f>
        <v>#N/A</v>
      </c>
      <c r="G587" s="2">
        <v>179.21</v>
      </c>
      <c r="J587" s="12">
        <v>43951.0</v>
      </c>
      <c r="K587" s="2">
        <v>179.21</v>
      </c>
      <c r="L587" s="9">
        <f t="shared" si="1"/>
        <v>0.00998213762</v>
      </c>
      <c r="M587" s="9">
        <v>-0.002717056385111017</v>
      </c>
      <c r="O587" s="12">
        <v>43951.0</v>
      </c>
      <c r="P587" s="9">
        <v>0.009982137619809178</v>
      </c>
      <c r="Q587" s="9">
        <v>-0.002717056385111017</v>
      </c>
    </row>
    <row r="588" ht="15.75" customHeight="1">
      <c r="A588" s="12">
        <v>43952.0</v>
      </c>
      <c r="B588" s="2">
        <v>282.79</v>
      </c>
      <c r="C588" s="3">
        <v>43835.0</v>
      </c>
      <c r="D588" s="4" t="str">
        <f t="array" ref="D588">XLOOKUP(Hoja5!A588,Agregado!B588:B2096,Agregado!H588:H2096)</f>
        <v>#N/A</v>
      </c>
      <c r="G588" s="2">
        <v>174.57</v>
      </c>
      <c r="J588" s="12">
        <v>43952.0</v>
      </c>
      <c r="K588" s="2">
        <v>174.57</v>
      </c>
      <c r="L588" s="9">
        <f t="shared" si="1"/>
        <v>-0.02623249522</v>
      </c>
      <c r="M588" s="9">
        <v>-0.005802674267718861</v>
      </c>
      <c r="O588" s="12">
        <v>43952.0</v>
      </c>
      <c r="P588" s="9">
        <v>-0.026232495218609143</v>
      </c>
      <c r="Q588" s="9">
        <v>-0.005802674267718861</v>
      </c>
    </row>
    <row r="589" ht="15.75" customHeight="1">
      <c r="A589" s="12">
        <v>43955.0</v>
      </c>
      <c r="B589" s="2">
        <v>283.57</v>
      </c>
      <c r="C589" s="3">
        <v>43926.0</v>
      </c>
      <c r="D589" s="4" t="str">
        <f t="array" ref="D589">XLOOKUP(Hoja5!A589,Agregado!B589:B2097,Agregado!H589:H2097)</f>
        <v>#N/A</v>
      </c>
      <c r="G589" s="2">
        <v>178.84</v>
      </c>
      <c r="J589" s="12">
        <v>43955.0</v>
      </c>
      <c r="K589" s="2">
        <v>178.84</v>
      </c>
      <c r="L589" s="9">
        <f t="shared" si="1"/>
        <v>0.02416574403</v>
      </c>
      <c r="M589" s="9">
        <v>-0.0032616997250325816</v>
      </c>
      <c r="O589" s="12">
        <v>43955.0</v>
      </c>
      <c r="P589" s="9">
        <v>0.02416574402909161</v>
      </c>
      <c r="Q589" s="9">
        <v>-0.0032616997250325816</v>
      </c>
    </row>
    <row r="590" ht="15.75" customHeight="1">
      <c r="A590" s="12">
        <v>43956.0</v>
      </c>
      <c r="B590" s="2">
        <v>286.19</v>
      </c>
      <c r="C590" s="3">
        <v>43956.0</v>
      </c>
      <c r="D590" s="4">
        <f t="array" ref="D590">XLOOKUP(Hoja5!A590,Agregado!B590:B2098,Agregado!H590:H2098)</f>
        <v>-0.007988235443</v>
      </c>
      <c r="G590" s="2">
        <v>180.76</v>
      </c>
      <c r="J590" s="12">
        <v>43956.0</v>
      </c>
      <c r="K590" s="2">
        <v>180.76</v>
      </c>
      <c r="L590" s="9">
        <f t="shared" si="1"/>
        <v>0.01067863318</v>
      </c>
      <c r="M590" s="9">
        <v>-0.00798823544289067</v>
      </c>
      <c r="O590" s="12">
        <v>43956.0</v>
      </c>
      <c r="P590" s="9">
        <v>0.010678633177299092</v>
      </c>
      <c r="Q590" s="9">
        <v>-0.00798823544289067</v>
      </c>
    </row>
    <row r="591" ht="15.75" customHeight="1">
      <c r="A591" s="12">
        <v>43957.0</v>
      </c>
      <c r="B591" s="2">
        <v>284.25</v>
      </c>
      <c r="C591" s="3">
        <v>43987.0</v>
      </c>
      <c r="D591" s="4">
        <f t="array" ref="D591">XLOOKUP(Hoja5!A591,Agregado!B591:B2099,Agregado!H591:H2099)</f>
        <v>0.0008960423851</v>
      </c>
      <c r="G591" s="2">
        <v>182.54</v>
      </c>
      <c r="J591" s="12">
        <v>43957.0</v>
      </c>
      <c r="K591" s="2">
        <v>182.54</v>
      </c>
      <c r="L591" s="9">
        <f t="shared" si="1"/>
        <v>0.009799142546</v>
      </c>
      <c r="M591" s="9">
        <v>0.003960193848135708</v>
      </c>
      <c r="O591" s="12">
        <v>43957.0</v>
      </c>
      <c r="P591" s="9">
        <v>0.009799142545652222</v>
      </c>
      <c r="Q591" s="9">
        <v>0.003960193848135708</v>
      </c>
    </row>
    <row r="592" ht="15.75" customHeight="1">
      <c r="A592" s="12">
        <v>43958.0</v>
      </c>
      <c r="B592" s="2">
        <v>287.68</v>
      </c>
      <c r="C592" s="3">
        <v>44017.0</v>
      </c>
      <c r="D592" s="4" t="str">
        <f t="array" ref="D592">XLOOKUP(Hoja5!A592,Agregado!B592:B2100,Agregado!H592:H2100)</f>
        <v>#N/A</v>
      </c>
      <c r="G592" s="2">
        <v>183.6</v>
      </c>
      <c r="J592" s="12">
        <v>43958.0</v>
      </c>
      <c r="K592" s="2">
        <v>183.6</v>
      </c>
      <c r="L592" s="9">
        <f t="shared" si="1"/>
        <v>0.005790151098</v>
      </c>
      <c r="M592" s="9">
        <v>4.915103793565542E-4</v>
      </c>
      <c r="O592" s="12">
        <v>43958.0</v>
      </c>
      <c r="P592" s="9">
        <v>0.005790151097658937</v>
      </c>
      <c r="Q592" s="9">
        <v>4.915103793565542E-4</v>
      </c>
    </row>
    <row r="593" ht="15.75" customHeight="1">
      <c r="A593" s="12">
        <v>43959.0</v>
      </c>
      <c r="B593" s="2">
        <v>292.44</v>
      </c>
      <c r="C593" s="3">
        <v>44048.0</v>
      </c>
      <c r="D593" s="4">
        <f t="array" ref="D593">XLOOKUP(Hoja5!A593,Agregado!B593:B2101,Agregado!H593:H2101)</f>
        <v>0.0003306815657</v>
      </c>
      <c r="G593" s="2">
        <v>184.68</v>
      </c>
      <c r="J593" s="12">
        <v>43959.0</v>
      </c>
      <c r="K593" s="2">
        <v>184.68</v>
      </c>
      <c r="L593" s="9">
        <f t="shared" si="1"/>
        <v>0.005865119452</v>
      </c>
      <c r="M593" s="9">
        <v>2.2378257587500668E-4</v>
      </c>
      <c r="O593" s="12">
        <v>43959.0</v>
      </c>
      <c r="P593" s="9">
        <v>0.005865119452398058</v>
      </c>
      <c r="Q593" s="9">
        <v>2.2378257587500668E-4</v>
      </c>
    </row>
    <row r="594" ht="15.75" customHeight="1">
      <c r="A594" s="12">
        <v>43962.0</v>
      </c>
      <c r="B594" s="2">
        <v>292.5</v>
      </c>
      <c r="C594" s="3">
        <v>44140.0</v>
      </c>
      <c r="D594" s="4">
        <f t="array" ref="D594">XLOOKUP(Hoja5!A594,Agregado!B594:B2102,Agregado!H594:H2102)</f>
        <v>0.005033961054</v>
      </c>
      <c r="G594" s="2">
        <v>186.74</v>
      </c>
      <c r="J594" s="12">
        <v>43962.0</v>
      </c>
      <c r="K594" s="2">
        <v>186.74</v>
      </c>
      <c r="L594" s="9">
        <f t="shared" si="1"/>
        <v>0.01109267742</v>
      </c>
      <c r="M594" s="9">
        <v>0.0052771520019834805</v>
      </c>
      <c r="O594" s="12">
        <v>43962.0</v>
      </c>
      <c r="P594" s="9">
        <v>0.011092677416991709</v>
      </c>
      <c r="Q594" s="9">
        <v>0.0052771520019834805</v>
      </c>
    </row>
    <row r="595" ht="15.75" customHeight="1">
      <c r="A595" s="12">
        <v>43963.0</v>
      </c>
      <c r="B595" s="2">
        <v>286.67</v>
      </c>
      <c r="C595" s="3">
        <v>44170.0</v>
      </c>
      <c r="D595" s="4" t="str">
        <f t="array" ref="D595">XLOOKUP(Hoja5!A595,Agregado!B595:B2103,Agregado!H595:H2103)</f>
        <v>#N/A</v>
      </c>
      <c r="G595" s="2">
        <v>182.51</v>
      </c>
      <c r="J595" s="12">
        <v>43963.0</v>
      </c>
      <c r="K595" s="2">
        <v>182.51</v>
      </c>
      <c r="L595" s="9">
        <f t="shared" si="1"/>
        <v>-0.02291230901</v>
      </c>
      <c r="M595" s="9">
        <v>-0.002691102268258316</v>
      </c>
      <c r="O595" s="12">
        <v>43963.0</v>
      </c>
      <c r="P595" s="9">
        <v>-0.022912309013850708</v>
      </c>
      <c r="Q595" s="9">
        <v>-0.002691102268258316</v>
      </c>
    </row>
    <row r="596" ht="15.75" customHeight="1">
      <c r="A596" s="12">
        <v>43964.0</v>
      </c>
      <c r="B596" s="2">
        <v>281.6</v>
      </c>
      <c r="C596" s="3" t="s">
        <v>356</v>
      </c>
      <c r="D596" s="4" t="str">
        <f t="array" ref="D596">XLOOKUP(Hoja5!A596,Agregado!B596:B2104,Agregado!H596:H2104)</f>
        <v>#N/A</v>
      </c>
      <c r="G596" s="2">
        <v>179.75</v>
      </c>
      <c r="J596" s="12">
        <v>43964.0</v>
      </c>
      <c r="K596" s="2">
        <v>179.75</v>
      </c>
      <c r="L596" s="9">
        <f t="shared" si="1"/>
        <v>-0.01523796944</v>
      </c>
      <c r="M596" s="9">
        <v>0.004407000073574308</v>
      </c>
      <c r="O596" s="12">
        <v>43964.0</v>
      </c>
      <c r="P596" s="9">
        <v>-0.015237969440773162</v>
      </c>
      <c r="Q596" s="9">
        <v>0.004407000073574308</v>
      </c>
    </row>
    <row r="597" ht="15.75" customHeight="1">
      <c r="A597" s="12">
        <v>43965.0</v>
      </c>
      <c r="B597" s="2">
        <v>284.97</v>
      </c>
      <c r="C597" s="3" t="s">
        <v>357</v>
      </c>
      <c r="D597" s="4" t="str">
        <f t="array" ref="D597">XLOOKUP(Hoja5!A597,Agregado!B597:B2105,Agregado!H597:H2105)</f>
        <v>#N/A</v>
      </c>
      <c r="G597" s="2">
        <v>180.53</v>
      </c>
      <c r="J597" s="12">
        <v>43965.0</v>
      </c>
      <c r="K597" s="2">
        <v>180.53</v>
      </c>
      <c r="L597" s="9">
        <f t="shared" si="1"/>
        <v>0.004329972347</v>
      </c>
      <c r="M597" s="9">
        <v>-0.006157833197197312</v>
      </c>
      <c r="O597" s="12">
        <v>43965.0</v>
      </c>
      <c r="P597" s="9">
        <v>0.004329972347410582</v>
      </c>
      <c r="Q597" s="9">
        <v>-0.006157833197197312</v>
      </c>
    </row>
    <row r="598" ht="15.75" customHeight="1">
      <c r="A598" s="12">
        <v>43966.0</v>
      </c>
      <c r="B598" s="2">
        <v>286.28</v>
      </c>
      <c r="C598" s="3" t="s">
        <v>358</v>
      </c>
      <c r="D598" s="4" t="str">
        <f t="array" ref="D598">XLOOKUP(Hoja5!A598,Agregado!B598:B2106,Agregado!H598:H2106)</f>
        <v>#N/A</v>
      </c>
      <c r="G598" s="2">
        <v>183.16</v>
      </c>
      <c r="J598" s="12">
        <v>43966.0</v>
      </c>
      <c r="K598" s="2">
        <v>183.16</v>
      </c>
      <c r="L598" s="9">
        <f t="shared" si="1"/>
        <v>0.01446311884</v>
      </c>
      <c r="M598" s="9">
        <v>-0.0046915211934027085</v>
      </c>
      <c r="O598" s="12">
        <v>43966.0</v>
      </c>
      <c r="P598" s="9">
        <v>0.01446311884032798</v>
      </c>
      <c r="Q598" s="9">
        <v>-0.0046915211934027085</v>
      </c>
    </row>
    <row r="599" ht="15.75" customHeight="1">
      <c r="A599" s="12">
        <v>43969.0</v>
      </c>
      <c r="B599" s="2">
        <v>295.0</v>
      </c>
      <c r="C599" s="3" t="s">
        <v>359</v>
      </c>
      <c r="D599" s="4" t="str">
        <f t="array" ref="D599">XLOOKUP(Hoja5!A599,Agregado!B599:B2107,Agregado!H599:H2107)</f>
        <v>#N/A</v>
      </c>
      <c r="G599" s="2">
        <v>184.91</v>
      </c>
      <c r="J599" s="12">
        <v>43969.0</v>
      </c>
      <c r="K599" s="2">
        <v>184.91</v>
      </c>
      <c r="L599" s="9">
        <f t="shared" si="1"/>
        <v>0.00950913243</v>
      </c>
      <c r="M599" s="9">
        <v>0.0015263704940696402</v>
      </c>
      <c r="O599" s="12">
        <v>43969.0</v>
      </c>
      <c r="P599" s="9">
        <v>0.009509132429999985</v>
      </c>
      <c r="Q599" s="9">
        <v>0.0015263704940696402</v>
      </c>
    </row>
    <row r="600" ht="15.75" customHeight="1">
      <c r="A600" s="12">
        <v>43970.0</v>
      </c>
      <c r="B600" s="2">
        <v>291.97</v>
      </c>
      <c r="C600" s="3" t="s">
        <v>360</v>
      </c>
      <c r="D600" s="4" t="str">
        <f t="array" ref="D600">XLOOKUP(Hoja5!A600,Agregado!B600:B2108,Agregado!H600:H2108)</f>
        <v>#N/A</v>
      </c>
      <c r="G600" s="2">
        <v>183.63</v>
      </c>
      <c r="J600" s="12">
        <v>43970.0</v>
      </c>
      <c r="K600" s="2">
        <v>183.63</v>
      </c>
      <c r="L600" s="9">
        <f t="shared" si="1"/>
        <v>-0.006946356688</v>
      </c>
      <c r="M600" s="9">
        <v>7.449626276500927E-4</v>
      </c>
      <c r="O600" s="12">
        <v>43970.0</v>
      </c>
      <c r="P600" s="9">
        <v>-0.006946356687806607</v>
      </c>
      <c r="Q600" s="9">
        <v>7.449626276500927E-4</v>
      </c>
    </row>
    <row r="601" ht="15.75" customHeight="1">
      <c r="A601" s="12">
        <v>43971.0</v>
      </c>
      <c r="B601" s="2">
        <v>296.93</v>
      </c>
      <c r="C601" s="3" t="s">
        <v>361</v>
      </c>
      <c r="D601" s="4" t="str">
        <f t="array" ref="D601">XLOOKUP(Hoja5!A601,Agregado!B601:B2109,Agregado!H601:H2109)</f>
        <v>#N/A</v>
      </c>
      <c r="G601" s="2">
        <v>185.66</v>
      </c>
      <c r="J601" s="12">
        <v>43971.0</v>
      </c>
      <c r="K601" s="2">
        <v>185.66</v>
      </c>
      <c r="L601" s="9">
        <f t="shared" si="1"/>
        <v>0.01099418044</v>
      </c>
      <c r="M601" s="9">
        <v>-0.004895880647016638</v>
      </c>
      <c r="O601" s="12">
        <v>43971.0</v>
      </c>
      <c r="P601" s="9">
        <v>0.010994180440698302</v>
      </c>
      <c r="Q601" s="9">
        <v>-0.004895880647016638</v>
      </c>
    </row>
    <row r="602" ht="15.75" customHeight="1">
      <c r="A602" s="12">
        <v>43972.0</v>
      </c>
      <c r="B602" s="2">
        <v>294.88</v>
      </c>
      <c r="C602" s="3" t="s">
        <v>362</v>
      </c>
      <c r="D602" s="4" t="str">
        <f t="array" ref="D602">XLOOKUP(Hoja5!A602,Agregado!B602:B2110,Agregado!H602:H2110)</f>
        <v>#N/A</v>
      </c>
      <c r="G602" s="2">
        <v>183.43</v>
      </c>
      <c r="J602" s="12">
        <v>43972.0</v>
      </c>
      <c r="K602" s="2">
        <v>183.43</v>
      </c>
      <c r="L602" s="9">
        <f t="shared" si="1"/>
        <v>-0.01208392065</v>
      </c>
      <c r="M602" s="9">
        <v>2.9948865540222033E-4</v>
      </c>
      <c r="O602" s="12">
        <v>43972.0</v>
      </c>
      <c r="P602" s="9">
        <v>-0.012083920645527038</v>
      </c>
      <c r="Q602" s="9">
        <v>2.9948865540222033E-4</v>
      </c>
    </row>
    <row r="603" ht="15.75" customHeight="1">
      <c r="A603" s="12">
        <v>43973.0</v>
      </c>
      <c r="B603" s="2">
        <v>295.44</v>
      </c>
      <c r="C603" s="3" t="s">
        <v>363</v>
      </c>
      <c r="D603" s="4" t="str">
        <f t="array" ref="D603">XLOOKUP(Hoja5!A603,Agregado!B603:B2111,Agregado!H603:H2111)</f>
        <v>#N/A</v>
      </c>
      <c r="G603" s="2">
        <v>183.51</v>
      </c>
      <c r="J603" s="12">
        <v>43973.0</v>
      </c>
      <c r="K603" s="2">
        <v>183.51</v>
      </c>
      <c r="L603" s="9">
        <f t="shared" si="1"/>
        <v>0.0004360385963</v>
      </c>
      <c r="M603" s="9">
        <v>0.00116415880247299</v>
      </c>
      <c r="O603" s="12">
        <v>43973.0</v>
      </c>
      <c r="P603" s="9">
        <v>4.3603859632363547E-4</v>
      </c>
      <c r="Q603" s="9">
        <v>0.00116415880247299</v>
      </c>
    </row>
    <row r="604" ht="15.75" customHeight="1">
      <c r="A604" s="12">
        <v>43977.0</v>
      </c>
      <c r="B604" s="2">
        <v>299.08</v>
      </c>
      <c r="C604" s="3" t="s">
        <v>364</v>
      </c>
      <c r="D604" s="4" t="str">
        <f t="array" ref="D604">XLOOKUP(Hoja5!A604,Agregado!B604:B2112,Agregado!H604:H2112)</f>
        <v>#N/A</v>
      </c>
      <c r="G604" s="2">
        <v>181.57</v>
      </c>
      <c r="J604" s="12">
        <v>43977.0</v>
      </c>
      <c r="K604" s="2">
        <v>181.57</v>
      </c>
      <c r="L604" s="9">
        <f t="shared" si="1"/>
        <v>-0.01062790764</v>
      </c>
      <c r="M604" s="9">
        <v>9.807892984445665E-4</v>
      </c>
      <c r="O604" s="12">
        <v>43977.0</v>
      </c>
      <c r="P604" s="9">
        <v>-0.010627907640007586</v>
      </c>
      <c r="Q604" s="9">
        <v>9.807892984445665E-4</v>
      </c>
    </row>
    <row r="605" ht="15.75" customHeight="1">
      <c r="A605" s="12">
        <v>43978.0</v>
      </c>
      <c r="B605" s="2">
        <v>303.53</v>
      </c>
      <c r="C605" s="3" t="s">
        <v>365</v>
      </c>
      <c r="D605" s="4" t="str">
        <f t="array" ref="D605">XLOOKUP(Hoja5!A605,Agregado!B605:B2113,Agregado!H605:H2113)</f>
        <v>#N/A</v>
      </c>
      <c r="G605" s="2">
        <v>181.81</v>
      </c>
      <c r="J605" s="12">
        <v>43978.0</v>
      </c>
      <c r="K605" s="2">
        <v>181.81</v>
      </c>
      <c r="L605" s="9">
        <f t="shared" si="1"/>
        <v>0.001320931449</v>
      </c>
      <c r="M605" s="9">
        <v>-9.476100043395029E-4</v>
      </c>
      <c r="O605" s="12">
        <v>43978.0</v>
      </c>
      <c r="P605" s="9">
        <v>0.0013209314486057953</v>
      </c>
      <c r="Q605" s="9">
        <v>-9.476100043395029E-4</v>
      </c>
    </row>
    <row r="606" ht="15.75" customHeight="1">
      <c r="A606" s="12">
        <v>43979.0</v>
      </c>
      <c r="B606" s="2">
        <v>302.97</v>
      </c>
      <c r="C606" s="3" t="s">
        <v>366</v>
      </c>
      <c r="D606" s="4" t="str">
        <f t="array" ref="D606">XLOOKUP(Hoja5!A606,Agregado!B606:B2114,Agregado!H606:H2114)</f>
        <v>#N/A</v>
      </c>
      <c r="G606" s="2">
        <v>181.4</v>
      </c>
      <c r="J606" s="12">
        <v>43979.0</v>
      </c>
      <c r="K606" s="2">
        <v>181.4</v>
      </c>
      <c r="L606" s="9">
        <f t="shared" si="1"/>
        <v>-0.00225764805</v>
      </c>
      <c r="M606" s="9">
        <v>-0.004336547279146499</v>
      </c>
      <c r="O606" s="12">
        <v>43979.0</v>
      </c>
      <c r="P606" s="9">
        <v>-0.0022576480501451672</v>
      </c>
      <c r="Q606" s="9">
        <v>-0.004336547279146499</v>
      </c>
    </row>
    <row r="607" ht="15.75" customHeight="1">
      <c r="A607" s="12">
        <v>43980.0</v>
      </c>
      <c r="B607" s="2">
        <v>304.32</v>
      </c>
      <c r="C607" s="3" t="s">
        <v>367</v>
      </c>
      <c r="D607" s="4" t="str">
        <f t="array" ref="D607">XLOOKUP(Hoja5!A607,Agregado!B607:B2115,Agregado!H607:H2115)</f>
        <v>#N/A</v>
      </c>
      <c r="G607" s="2">
        <v>183.25</v>
      </c>
      <c r="J607" s="12">
        <v>43980.0</v>
      </c>
      <c r="K607" s="2">
        <v>183.25</v>
      </c>
      <c r="L607" s="9">
        <f t="shared" si="1"/>
        <v>0.01014680309</v>
      </c>
      <c r="M607" s="9">
        <v>0.00935941645943118</v>
      </c>
      <c r="O607" s="12">
        <v>43980.0</v>
      </c>
      <c r="P607" s="9">
        <v>0.010146803085724552</v>
      </c>
      <c r="Q607" s="9">
        <v>0.00935941645943118</v>
      </c>
    </row>
    <row r="608" ht="15.75" customHeight="1">
      <c r="A608" s="12">
        <v>43983.0</v>
      </c>
      <c r="B608" s="2">
        <v>305.55</v>
      </c>
      <c r="C608" s="3">
        <v>43836.0</v>
      </c>
      <c r="D608" s="4" t="str">
        <f t="array" ref="D608">XLOOKUP(Hoja5!A608,Agregado!B608:B2116,Agregado!H608:H2116)</f>
        <v>#N/A</v>
      </c>
      <c r="G608" s="2">
        <v>182.83</v>
      </c>
      <c r="J608" s="12">
        <v>43983.0</v>
      </c>
      <c r="K608" s="2">
        <v>182.83</v>
      </c>
      <c r="L608" s="9">
        <f t="shared" si="1"/>
        <v>-0.002294581426</v>
      </c>
      <c r="M608" s="9">
        <v>9.03545221580856E-4</v>
      </c>
      <c r="O608" s="12">
        <v>43983.0</v>
      </c>
      <c r="P608" s="9">
        <v>-0.002294581426347241</v>
      </c>
      <c r="Q608" s="9">
        <v>9.03545221580856E-4</v>
      </c>
    </row>
    <row r="609" ht="15.75" customHeight="1">
      <c r="A609" s="12">
        <v>43984.0</v>
      </c>
      <c r="B609" s="2">
        <v>308.08</v>
      </c>
      <c r="C609" s="3">
        <v>43867.0</v>
      </c>
      <c r="D609" s="4" t="str">
        <f t="array" ref="D609">XLOOKUP(Hoja5!A609,Agregado!B609:B2117,Agregado!H609:H2117)</f>
        <v>#N/A</v>
      </c>
      <c r="G609" s="2">
        <v>184.91</v>
      </c>
      <c r="J609" s="12">
        <v>43984.0</v>
      </c>
      <c r="K609" s="2">
        <v>184.91</v>
      </c>
      <c r="L609" s="9">
        <f t="shared" si="1"/>
        <v>0.01131246088</v>
      </c>
      <c r="M609" s="9">
        <v>-0.0017369567669749662</v>
      </c>
      <c r="O609" s="12">
        <v>43984.0</v>
      </c>
      <c r="P609" s="9">
        <v>0.011312460878481178</v>
      </c>
      <c r="Q609" s="9">
        <v>-0.0017369567669749662</v>
      </c>
    </row>
    <row r="610" ht="15.75" customHeight="1">
      <c r="A610" s="12">
        <v>43985.0</v>
      </c>
      <c r="B610" s="2">
        <v>312.18</v>
      </c>
      <c r="C610" s="3">
        <v>43896.0</v>
      </c>
      <c r="D610" s="4" t="str">
        <f t="array" ref="D610">XLOOKUP(Hoja5!A610,Agregado!B610:B2118,Agregado!H610:H2118)</f>
        <v>#N/A</v>
      </c>
      <c r="G610" s="2">
        <v>185.36</v>
      </c>
      <c r="J610" s="12">
        <v>43985.0</v>
      </c>
      <c r="K610" s="2">
        <v>185.36</v>
      </c>
      <c r="L610" s="9">
        <f t="shared" si="1"/>
        <v>0.002430659905</v>
      </c>
      <c r="M610" s="9">
        <v>-0.01086230415811322</v>
      </c>
      <c r="O610" s="12">
        <v>43985.0</v>
      </c>
      <c r="P610" s="9">
        <v>0.0024306599052261297</v>
      </c>
      <c r="Q610" s="9">
        <v>-0.01086230415811322</v>
      </c>
    </row>
    <row r="611" ht="15.75" customHeight="1">
      <c r="A611" s="12">
        <v>43986.0</v>
      </c>
      <c r="B611" s="2">
        <v>311.36</v>
      </c>
      <c r="C611" s="3">
        <v>43927.0</v>
      </c>
      <c r="D611" s="4" t="str">
        <f t="array" ref="D611">XLOOKUP(Hoja5!A611,Agregado!B611:B2119,Agregado!H611:H2119)</f>
        <v>#N/A</v>
      </c>
      <c r="G611" s="2">
        <v>182.92</v>
      </c>
      <c r="J611" s="12">
        <v>43986.0</v>
      </c>
      <c r="K611" s="2">
        <v>182.92</v>
      </c>
      <c r="L611" s="9">
        <f t="shared" si="1"/>
        <v>-0.01325098133</v>
      </c>
      <c r="M611" s="9">
        <v>0.009869077205875636</v>
      </c>
      <c r="O611" s="12">
        <v>43986.0</v>
      </c>
      <c r="P611" s="9">
        <v>-0.013250981334266434</v>
      </c>
      <c r="Q611" s="9">
        <v>0.009869077205875636</v>
      </c>
    </row>
    <row r="612" ht="15.75" customHeight="1">
      <c r="A612" s="12">
        <v>43987.0</v>
      </c>
      <c r="B612" s="2">
        <v>319.34</v>
      </c>
      <c r="C612" s="3">
        <v>43957.0</v>
      </c>
      <c r="D612" s="4" t="str">
        <f t="array" ref="D612">XLOOKUP(Hoja5!A612,Agregado!B612:B2120,Agregado!H612:H2120)</f>
        <v>#N/A</v>
      </c>
      <c r="G612" s="2">
        <v>187.2</v>
      </c>
      <c r="J612" s="12">
        <v>43987.0</v>
      </c>
      <c r="K612" s="2">
        <v>187.2</v>
      </c>
      <c r="L612" s="9">
        <f t="shared" si="1"/>
        <v>0.02312866525</v>
      </c>
      <c r="M612" s="9">
        <v>8.960423851399897E-4</v>
      </c>
      <c r="O612" s="12">
        <v>43987.0</v>
      </c>
      <c r="P612" s="9">
        <v>0.023128665253637163</v>
      </c>
      <c r="Q612" s="9">
        <v>8.960423851399897E-4</v>
      </c>
    </row>
    <row r="613" ht="15.75" customHeight="1">
      <c r="A613" s="12">
        <v>43990.0</v>
      </c>
      <c r="B613" s="2">
        <v>323.2</v>
      </c>
      <c r="C613" s="3">
        <v>44049.0</v>
      </c>
      <c r="D613" s="4">
        <f t="array" ref="D613">XLOOKUP(Hoja5!A613,Agregado!B613:B2121,Agregado!H613:H2121)</f>
        <v>0.001907874903</v>
      </c>
      <c r="G613" s="2">
        <v>188.36</v>
      </c>
      <c r="J613" s="12">
        <v>43990.0</v>
      </c>
      <c r="K613" s="2">
        <v>188.36</v>
      </c>
      <c r="L613" s="9">
        <f t="shared" si="1"/>
        <v>0.006177461332</v>
      </c>
      <c r="M613" s="9">
        <v>0.013265467493710069</v>
      </c>
      <c r="O613" s="12">
        <v>43990.0</v>
      </c>
      <c r="P613" s="9">
        <v>0.0061774613318623574</v>
      </c>
      <c r="Q613" s="9">
        <v>0.013265467493710069</v>
      </c>
    </row>
    <row r="614" ht="15.75" customHeight="1">
      <c r="A614" s="12">
        <v>43991.0</v>
      </c>
      <c r="B614" s="2">
        <v>320.79</v>
      </c>
      <c r="C614" s="3">
        <v>44080.0</v>
      </c>
      <c r="D614" s="4" t="str">
        <f t="array" ref="D614">XLOOKUP(Hoja5!A614,Agregado!B614:B2122,Agregado!H614:H2122)</f>
        <v>#N/A</v>
      </c>
      <c r="G614" s="2">
        <v>189.8</v>
      </c>
      <c r="J614" s="12">
        <v>43991.0</v>
      </c>
      <c r="K614" s="2">
        <v>189.8</v>
      </c>
      <c r="L614" s="9">
        <f t="shared" si="1"/>
        <v>0.0076158608</v>
      </c>
      <c r="M614" s="9">
        <v>-0.011369265732065007</v>
      </c>
      <c r="O614" s="12">
        <v>43991.0</v>
      </c>
      <c r="P614" s="9">
        <v>0.007615860800473573</v>
      </c>
      <c r="Q614" s="9">
        <v>-0.011369265732065007</v>
      </c>
    </row>
    <row r="615" ht="15.75" customHeight="1">
      <c r="A615" s="12">
        <v>43992.0</v>
      </c>
      <c r="B615" s="2">
        <v>319.0</v>
      </c>
      <c r="C615" s="3">
        <v>44110.0</v>
      </c>
      <c r="D615" s="4">
        <f t="array" ref="D615">XLOOKUP(Hoja5!A615,Agregado!B615:B2123,Agregado!H615:H2123)</f>
        <v>0.002383867519</v>
      </c>
      <c r="G615" s="2">
        <v>196.84</v>
      </c>
      <c r="J615" s="12">
        <v>43992.0</v>
      </c>
      <c r="K615" s="2">
        <v>196.84</v>
      </c>
      <c r="L615" s="9">
        <f t="shared" si="1"/>
        <v>0.03642032982</v>
      </c>
      <c r="M615" s="9">
        <v>0.012017691317600832</v>
      </c>
      <c r="O615" s="12">
        <v>43992.0</v>
      </c>
      <c r="P615" s="9">
        <v>0.03642032982195</v>
      </c>
      <c r="Q615" s="9">
        <v>0.012017691317600832</v>
      </c>
    </row>
    <row r="616" ht="15.75" customHeight="1">
      <c r="A616" s="12">
        <v>43993.0</v>
      </c>
      <c r="B616" s="2">
        <v>300.61</v>
      </c>
      <c r="C616" s="3">
        <v>44141.0</v>
      </c>
      <c r="D616" s="4">
        <f t="array" ref="D616">XLOOKUP(Hoja5!A616,Agregado!B616:B2124,Agregado!H616:H2124)</f>
        <v>-0.003152684577</v>
      </c>
      <c r="G616" s="2">
        <v>186.27</v>
      </c>
      <c r="J616" s="12">
        <v>43993.0</v>
      </c>
      <c r="K616" s="2">
        <v>186.27</v>
      </c>
      <c r="L616" s="9">
        <f t="shared" si="1"/>
        <v>-0.05519398195</v>
      </c>
      <c r="M616" s="9">
        <v>-0.011672856823163314</v>
      </c>
      <c r="O616" s="12">
        <v>43993.0</v>
      </c>
      <c r="P616" s="9">
        <v>-0.055193981952866296</v>
      </c>
      <c r="Q616" s="9">
        <v>-0.011672856823163314</v>
      </c>
    </row>
    <row r="617" ht="15.75" customHeight="1">
      <c r="A617" s="12">
        <v>43994.0</v>
      </c>
      <c r="B617" s="2">
        <v>304.21</v>
      </c>
      <c r="C617" s="3">
        <v>44171.0</v>
      </c>
      <c r="D617" s="4" t="str">
        <f t="array" ref="D617">XLOOKUP(Hoja5!A617,Agregado!B617:B2125,Agregado!H617:H2125)</f>
        <v>#N/A</v>
      </c>
      <c r="G617" s="2">
        <v>187.74</v>
      </c>
      <c r="J617" s="12">
        <v>43994.0</v>
      </c>
      <c r="K617" s="2">
        <v>187.74</v>
      </c>
      <c r="L617" s="9">
        <f t="shared" si="1"/>
        <v>0.007860792864</v>
      </c>
      <c r="M617" s="9">
        <v>0.0030115485165793793</v>
      </c>
      <c r="O617" s="12">
        <v>43994.0</v>
      </c>
      <c r="P617" s="9">
        <v>0.007860792863934641</v>
      </c>
      <c r="Q617" s="9">
        <v>0.0030115485165793793</v>
      </c>
    </row>
    <row r="618" ht="15.75" customHeight="1">
      <c r="A618" s="12">
        <v>43997.0</v>
      </c>
      <c r="B618" s="2">
        <v>307.05</v>
      </c>
      <c r="C618" s="3" t="s">
        <v>368</v>
      </c>
      <c r="D618" s="4" t="str">
        <f t="array" ref="D618">XLOOKUP(Hoja5!A618,Agregado!B618:B2126,Agregado!H618:H2126)</f>
        <v>#N/A</v>
      </c>
      <c r="G618" s="2">
        <v>188.94</v>
      </c>
      <c r="J618" s="12">
        <v>43997.0</v>
      </c>
      <c r="K618" s="2">
        <v>188.94</v>
      </c>
      <c r="L618" s="9">
        <f t="shared" si="1"/>
        <v>0.006371477432</v>
      </c>
      <c r="M618" s="9">
        <v>-0.00397192640795962</v>
      </c>
      <c r="O618" s="12">
        <v>43997.0</v>
      </c>
      <c r="P618" s="9">
        <v>0.006371477432142384</v>
      </c>
      <c r="Q618" s="9">
        <v>-0.00397192640795962</v>
      </c>
    </row>
    <row r="619" ht="15.75" customHeight="1">
      <c r="A619" s="12">
        <v>43998.0</v>
      </c>
      <c r="B619" s="2">
        <v>312.96</v>
      </c>
      <c r="C619" s="3" t="s">
        <v>369</v>
      </c>
      <c r="D619" s="4" t="str">
        <f t="array" ref="D619">XLOOKUP(Hoja5!A619,Agregado!B619:B2127,Agregado!H619:H2127)</f>
        <v>#N/A</v>
      </c>
      <c r="G619" s="2">
        <v>193.57</v>
      </c>
      <c r="J619" s="12">
        <v>43998.0</v>
      </c>
      <c r="K619" s="2">
        <v>193.57</v>
      </c>
      <c r="L619" s="9">
        <f t="shared" si="1"/>
        <v>0.02420969982</v>
      </c>
      <c r="M619" s="9">
        <v>-0.005065013703998045</v>
      </c>
      <c r="O619" s="12">
        <v>43998.0</v>
      </c>
      <c r="P619" s="9">
        <v>0.02420969981646606</v>
      </c>
      <c r="Q619" s="9">
        <v>-0.005065013703998045</v>
      </c>
    </row>
    <row r="620" ht="15.75" customHeight="1">
      <c r="A620" s="12">
        <v>43999.0</v>
      </c>
      <c r="B620" s="2">
        <v>311.66</v>
      </c>
      <c r="C620" s="3" t="s">
        <v>370</v>
      </c>
      <c r="D620" s="4" t="str">
        <f t="array" ref="D620">XLOOKUP(Hoja5!A620,Agregado!B620:B2128,Agregado!H620:H2128)</f>
        <v>#N/A</v>
      </c>
      <c r="G620" s="2">
        <v>194.24</v>
      </c>
      <c r="J620" s="12">
        <v>43999.0</v>
      </c>
      <c r="K620" s="2">
        <v>194.24</v>
      </c>
      <c r="L620" s="9">
        <f t="shared" si="1"/>
        <v>0.003455303714</v>
      </c>
      <c r="M620" s="9">
        <v>0.00892906904203957</v>
      </c>
      <c r="O620" s="12">
        <v>43999.0</v>
      </c>
      <c r="P620" s="9">
        <v>0.003455303713679232</v>
      </c>
      <c r="Q620" s="9">
        <v>0.00892906904203957</v>
      </c>
    </row>
    <row r="621" ht="15.75" customHeight="1">
      <c r="A621" s="12">
        <v>44000.0</v>
      </c>
      <c r="B621" s="2">
        <v>311.78</v>
      </c>
      <c r="C621" s="3" t="s">
        <v>371</v>
      </c>
      <c r="D621" s="4" t="str">
        <f t="array" ref="D621">XLOOKUP(Hoja5!A621,Agregado!B621:B2129,Agregado!H621:H2129)</f>
        <v>#N/A</v>
      </c>
      <c r="G621" s="2">
        <v>196.32</v>
      </c>
      <c r="J621" s="12">
        <v>44000.0</v>
      </c>
      <c r="K621" s="2">
        <v>196.32</v>
      </c>
      <c r="L621" s="9">
        <f t="shared" si="1"/>
        <v>0.01065147309</v>
      </c>
      <c r="M621" s="9">
        <v>7.623187377739535E-4</v>
      </c>
      <c r="O621" s="12">
        <v>44000.0</v>
      </c>
      <c r="P621" s="9">
        <v>0.010651473091467795</v>
      </c>
      <c r="Q621" s="9">
        <v>7.623187377739535E-4</v>
      </c>
    </row>
    <row r="622" ht="15.75" customHeight="1">
      <c r="A622" s="12">
        <v>44001.0</v>
      </c>
      <c r="B622" s="2">
        <v>308.64</v>
      </c>
      <c r="C622" s="3" t="s">
        <v>372</v>
      </c>
      <c r="D622" s="4" t="str">
        <f t="array" ref="D622">XLOOKUP(Hoja5!A622,Agregado!B622:B2130,Agregado!H622:H2130)</f>
        <v>#N/A</v>
      </c>
      <c r="G622" s="2">
        <v>195.15</v>
      </c>
      <c r="J622" s="12">
        <v>44001.0</v>
      </c>
      <c r="K622" s="2">
        <v>195.15</v>
      </c>
      <c r="L622" s="9">
        <f t="shared" si="1"/>
        <v>-0.005977487336</v>
      </c>
      <c r="M622" s="9">
        <v>0.01312798566222164</v>
      </c>
      <c r="O622" s="12">
        <v>44001.0</v>
      </c>
      <c r="P622" s="9">
        <v>-0.005977487335977316</v>
      </c>
      <c r="Q622" s="9">
        <v>0.01312798566222164</v>
      </c>
    </row>
    <row r="623" ht="15.75" customHeight="1">
      <c r="A623" s="12">
        <v>44004.0</v>
      </c>
      <c r="B623" s="2">
        <v>310.62</v>
      </c>
      <c r="C623" s="3" t="s">
        <v>373</v>
      </c>
      <c r="D623" s="4" t="str">
        <f t="array" ref="D623">XLOOKUP(Hoja5!A623,Agregado!B623:B2131,Agregado!H623:H2131)</f>
        <v>#N/A</v>
      </c>
      <c r="G623" s="2">
        <v>200.57</v>
      </c>
      <c r="J623" s="12">
        <v>44004.0</v>
      </c>
      <c r="K623" s="2">
        <v>200.57</v>
      </c>
      <c r="L623" s="9">
        <f t="shared" si="1"/>
        <v>0.02739481937</v>
      </c>
      <c r="M623" s="9">
        <v>-0.006031381620697331</v>
      </c>
      <c r="O623" s="12">
        <v>44004.0</v>
      </c>
      <c r="P623" s="9">
        <v>0.027394819371331314</v>
      </c>
      <c r="Q623" s="9">
        <v>-0.006031381620697331</v>
      </c>
    </row>
    <row r="624" ht="15.75" customHeight="1">
      <c r="A624" s="12">
        <v>44005.0</v>
      </c>
      <c r="B624" s="2">
        <v>312.05</v>
      </c>
      <c r="C624" s="3" t="s">
        <v>374</v>
      </c>
      <c r="D624" s="4" t="str">
        <f t="array" ref="D624">XLOOKUP(Hoja5!A624,Agregado!B624:B2132,Agregado!H624:H2132)</f>
        <v>#N/A</v>
      </c>
      <c r="G624" s="2">
        <v>201.91</v>
      </c>
      <c r="J624" s="12">
        <v>44005.0</v>
      </c>
      <c r="K624" s="2">
        <v>201.91</v>
      </c>
      <c r="L624" s="9">
        <f t="shared" si="1"/>
        <v>0.006658740564</v>
      </c>
      <c r="M624" s="9">
        <v>0.005188031504892556</v>
      </c>
      <c r="O624" s="12">
        <v>44005.0</v>
      </c>
      <c r="P624" s="9">
        <v>0.00665874056432739</v>
      </c>
      <c r="Q624" s="9">
        <v>0.005188031504892556</v>
      </c>
    </row>
    <row r="625" ht="15.75" customHeight="1">
      <c r="A625" s="12">
        <v>44006.0</v>
      </c>
      <c r="B625" s="2">
        <v>304.09</v>
      </c>
      <c r="C625" s="3" t="s">
        <v>375</v>
      </c>
      <c r="D625" s="4" t="str">
        <f t="array" ref="D625">XLOOKUP(Hoja5!A625,Agregado!B625:B2133,Agregado!H625:H2133)</f>
        <v>#N/A</v>
      </c>
      <c r="G625" s="2">
        <v>197.84</v>
      </c>
      <c r="J625" s="12">
        <v>44006.0</v>
      </c>
      <c r="K625" s="2">
        <v>197.84</v>
      </c>
      <c r="L625" s="9">
        <f t="shared" si="1"/>
        <v>-0.02036343035</v>
      </c>
      <c r="M625" s="9">
        <v>0.005858583621652999</v>
      </c>
      <c r="O625" s="12">
        <v>44006.0</v>
      </c>
      <c r="P625" s="9">
        <v>-0.02036343034912197</v>
      </c>
      <c r="Q625" s="9">
        <v>0.005858583621652999</v>
      </c>
    </row>
    <row r="626" ht="15.75" customHeight="1">
      <c r="A626" s="12">
        <v>44007.0</v>
      </c>
      <c r="B626" s="2">
        <v>307.35</v>
      </c>
      <c r="C626" s="3" t="s">
        <v>376</v>
      </c>
      <c r="D626" s="4" t="str">
        <f t="array" ref="D626">XLOOKUP(Hoja5!A626,Agregado!B626:B2134,Agregado!H626:H2134)</f>
        <v>#N/A</v>
      </c>
      <c r="G626" s="2">
        <v>200.34</v>
      </c>
      <c r="J626" s="12">
        <v>44007.0</v>
      </c>
      <c r="K626" s="2">
        <v>200.34</v>
      </c>
      <c r="L626" s="9">
        <f t="shared" si="1"/>
        <v>0.01255729997</v>
      </c>
      <c r="M626" s="9">
        <v>-0.0020191581655031286</v>
      </c>
      <c r="O626" s="12">
        <v>44007.0</v>
      </c>
      <c r="P626" s="9">
        <v>0.012557299970457349</v>
      </c>
      <c r="Q626" s="9">
        <v>-0.0020191581655031286</v>
      </c>
    </row>
    <row r="627" ht="15.75" customHeight="1">
      <c r="A627" s="12">
        <v>44008.0</v>
      </c>
      <c r="B627" s="2">
        <v>300.05</v>
      </c>
      <c r="C627" s="3" t="s">
        <v>377</v>
      </c>
      <c r="D627" s="4" t="str">
        <f t="array" ref="D627">XLOOKUP(Hoja5!A627,Agregado!B627:B2135,Agregado!H627:H2135)</f>
        <v>#N/A</v>
      </c>
      <c r="G627" s="2">
        <v>196.33</v>
      </c>
      <c r="J627" s="12">
        <v>44008.0</v>
      </c>
      <c r="K627" s="2">
        <v>196.33</v>
      </c>
      <c r="L627" s="9">
        <f t="shared" si="1"/>
        <v>-0.02021900627</v>
      </c>
      <c r="M627" s="9">
        <v>0.006132252304806645</v>
      </c>
      <c r="O627" s="12">
        <v>44008.0</v>
      </c>
      <c r="P627" s="9">
        <v>-0.0202190062729605</v>
      </c>
      <c r="Q627" s="9">
        <v>0.006132252304806645</v>
      </c>
    </row>
    <row r="628" ht="15.75" customHeight="1">
      <c r="A628" s="12">
        <v>44011.0</v>
      </c>
      <c r="B628" s="2">
        <v>304.46</v>
      </c>
      <c r="C628" s="3" t="s">
        <v>378</v>
      </c>
      <c r="D628" s="4" t="str">
        <f t="array" ref="D628">XLOOKUP(Hoja5!A628,Agregado!B628:B2136,Agregado!H628:H2136)</f>
        <v>#N/A</v>
      </c>
      <c r="G628" s="2">
        <v>198.44</v>
      </c>
      <c r="J628" s="12">
        <v>44011.0</v>
      </c>
      <c r="K628" s="2">
        <v>198.44</v>
      </c>
      <c r="L628" s="9">
        <f t="shared" si="1"/>
        <v>0.01068987052</v>
      </c>
      <c r="M628" s="9">
        <v>-0.005386174691424424</v>
      </c>
      <c r="O628" s="12">
        <v>44011.0</v>
      </c>
      <c r="P628" s="9">
        <v>0.010689870522190522</v>
      </c>
      <c r="Q628" s="9">
        <v>-0.005386174691424424</v>
      </c>
    </row>
    <row r="629" ht="15.75" customHeight="1">
      <c r="A629" s="12">
        <v>44012.0</v>
      </c>
      <c r="B629" s="2">
        <v>308.36</v>
      </c>
      <c r="C629" s="3" t="s">
        <v>379</v>
      </c>
      <c r="D629" s="4" t="str">
        <f t="array" ref="D629">XLOOKUP(Hoja5!A629,Agregado!B629:B2137,Agregado!H629:H2137)</f>
        <v>#N/A</v>
      </c>
      <c r="G629" s="2">
        <v>203.51</v>
      </c>
      <c r="J629" s="12">
        <v>44012.0</v>
      </c>
      <c r="K629" s="2">
        <v>203.51</v>
      </c>
      <c r="L629" s="9">
        <f t="shared" si="1"/>
        <v>0.02522835629</v>
      </c>
      <c r="M629" s="9">
        <v>0.0014130711030088529</v>
      </c>
      <c r="O629" s="12">
        <v>44012.0</v>
      </c>
      <c r="P629" s="9">
        <v>0.02522835629160884</v>
      </c>
      <c r="Q629" s="9">
        <v>0.0014130711030088529</v>
      </c>
    </row>
    <row r="630" ht="15.75" customHeight="1">
      <c r="A630" s="12">
        <v>44013.0</v>
      </c>
      <c r="B630" s="2">
        <v>310.52</v>
      </c>
      <c r="C630" s="3">
        <v>43837.0</v>
      </c>
      <c r="D630" s="4" t="str">
        <f t="array" ref="D630">XLOOKUP(Hoja5!A630,Agregado!B630:B2138,Agregado!H630:H2138)</f>
        <v>#N/A</v>
      </c>
      <c r="G630" s="2">
        <v>204.7</v>
      </c>
      <c r="J630" s="12">
        <v>44013.0</v>
      </c>
      <c r="K630" s="2">
        <v>204.7</v>
      </c>
      <c r="L630" s="9">
        <f t="shared" si="1"/>
        <v>0.005830348943</v>
      </c>
      <c r="M630" s="9">
        <v>-0.0014131169458126995</v>
      </c>
      <c r="O630" s="12">
        <v>44013.0</v>
      </c>
      <c r="P630" s="9">
        <v>0.005830348942786747</v>
      </c>
      <c r="Q630" s="9">
        <v>-0.0014131169458126995</v>
      </c>
    </row>
    <row r="631" ht="15.75" customHeight="1">
      <c r="A631" s="12">
        <v>44014.0</v>
      </c>
      <c r="B631" s="2">
        <v>312.23</v>
      </c>
      <c r="C631" s="3">
        <v>43868.0</v>
      </c>
      <c r="D631" s="4" t="str">
        <f t="array" ref="D631">XLOOKUP(Hoja5!A631,Agregado!B631:B2139,Agregado!H631:H2139)</f>
        <v>#N/A</v>
      </c>
      <c r="G631" s="2">
        <v>206.26</v>
      </c>
      <c r="J631" s="12">
        <v>44014.0</v>
      </c>
      <c r="K631" s="2">
        <v>206.26</v>
      </c>
      <c r="L631" s="9">
        <f t="shared" si="1"/>
        <v>0.007592016221</v>
      </c>
      <c r="M631" s="9">
        <v>7.613968617518406E-4</v>
      </c>
      <c r="O631" s="12">
        <v>44014.0</v>
      </c>
      <c r="P631" s="9">
        <v>0.007592016220679104</v>
      </c>
      <c r="Q631" s="9">
        <v>7.613968617518406E-4</v>
      </c>
    </row>
    <row r="632" ht="15.75" customHeight="1">
      <c r="A632" s="12">
        <v>44018.0</v>
      </c>
      <c r="B632" s="2">
        <v>317.05</v>
      </c>
      <c r="C632" s="3">
        <v>43989.0</v>
      </c>
      <c r="D632" s="4" t="str">
        <f t="array" ref="D632">XLOOKUP(Hoja5!A632,Agregado!B632:B2140,Agregado!H632:H2140)</f>
        <v>#N/A</v>
      </c>
      <c r="G632" s="2">
        <v>210.7</v>
      </c>
      <c r="J632" s="12">
        <v>44018.0</v>
      </c>
      <c r="K632" s="2">
        <v>210.7</v>
      </c>
      <c r="L632" s="9">
        <f t="shared" si="1"/>
        <v>0.02129781192</v>
      </c>
      <c r="M632" s="9">
        <v>-1.9359439188810078E-4</v>
      </c>
      <c r="O632" s="12">
        <v>44018.0</v>
      </c>
      <c r="P632" s="9">
        <v>0.02129781192222034</v>
      </c>
      <c r="Q632" s="9">
        <v>-1.9359439188810078E-4</v>
      </c>
    </row>
    <row r="633" ht="15.75" customHeight="1">
      <c r="A633" s="12">
        <v>44019.0</v>
      </c>
      <c r="B633" s="2">
        <v>313.78</v>
      </c>
      <c r="C633" s="3">
        <v>44019.0</v>
      </c>
      <c r="D633" s="4">
        <f t="array" ref="D633">XLOOKUP(Hoja5!A633,Agregado!B633:B2141,Agregado!H633:H2141)</f>
        <v>-0.002031846495</v>
      </c>
      <c r="G633" s="2">
        <v>208.25</v>
      </c>
      <c r="J633" s="12">
        <v>44019.0</v>
      </c>
      <c r="K633" s="2">
        <v>208.25</v>
      </c>
      <c r="L633" s="9">
        <f t="shared" si="1"/>
        <v>-0.01169603976</v>
      </c>
      <c r="M633" s="9">
        <v>-0.002031846494792927</v>
      </c>
      <c r="O633" s="12">
        <v>44019.0</v>
      </c>
      <c r="P633" s="9">
        <v>-0.011696039763191187</v>
      </c>
      <c r="Q633" s="9">
        <v>-0.002031846494792927</v>
      </c>
    </row>
    <row r="634" ht="15.75" customHeight="1">
      <c r="A634" s="12">
        <v>44020.0</v>
      </c>
      <c r="B634" s="2">
        <v>316.18</v>
      </c>
      <c r="C634" s="3">
        <v>44050.0</v>
      </c>
      <c r="D634" s="4">
        <f t="array" ref="D634">XLOOKUP(Hoja5!A634,Agregado!B634:B2142,Agregado!H634:H2142)</f>
        <v>-0.001180130283</v>
      </c>
      <c r="G634" s="2">
        <v>212.83</v>
      </c>
      <c r="J634" s="12">
        <v>44020.0</v>
      </c>
      <c r="K634" s="2">
        <v>212.83</v>
      </c>
      <c r="L634" s="9">
        <f t="shared" si="1"/>
        <v>0.02175444393</v>
      </c>
      <c r="M634" s="9">
        <v>0.002776532850353591</v>
      </c>
      <c r="O634" s="12">
        <v>44020.0</v>
      </c>
      <c r="P634" s="9">
        <v>0.02175444392776039</v>
      </c>
      <c r="Q634" s="9">
        <v>0.002776532850353591</v>
      </c>
    </row>
    <row r="635" ht="15.75" customHeight="1">
      <c r="A635" s="12">
        <v>44021.0</v>
      </c>
      <c r="B635" s="2">
        <v>314.38</v>
      </c>
      <c r="C635" s="3">
        <v>44081.0</v>
      </c>
      <c r="D635" s="4" t="str">
        <f t="array" ref="D635">XLOOKUP(Hoja5!A635,Agregado!B635:B2143,Agregado!H635:H2143)</f>
        <v>#N/A</v>
      </c>
      <c r="G635" s="2">
        <v>214.32</v>
      </c>
      <c r="J635" s="12">
        <v>44021.0</v>
      </c>
      <c r="K635" s="2">
        <v>214.32</v>
      </c>
      <c r="L635" s="9">
        <f t="shared" si="1"/>
        <v>0.006976500262</v>
      </c>
      <c r="M635" s="9">
        <v>-0.005680614431052235</v>
      </c>
      <c r="O635" s="12">
        <v>44021.0</v>
      </c>
      <c r="P635" s="9">
        <v>0.006976500261640918</v>
      </c>
      <c r="Q635" s="9">
        <v>-0.005680614431052235</v>
      </c>
    </row>
    <row r="636" ht="15.75" customHeight="1">
      <c r="A636" s="12">
        <v>44022.0</v>
      </c>
      <c r="B636" s="2">
        <v>317.59</v>
      </c>
      <c r="C636" s="3">
        <v>44111.0</v>
      </c>
      <c r="D636" s="4">
        <f t="array" ref="D636">XLOOKUP(Hoja5!A636,Agregado!B636:B2144,Agregado!H636:H2144)</f>
        <v>-0.0005074803922</v>
      </c>
      <c r="G636" s="2">
        <v>213.67</v>
      </c>
      <c r="J636" s="12">
        <v>44022.0</v>
      </c>
      <c r="K636" s="2">
        <v>213.67</v>
      </c>
      <c r="L636" s="9">
        <f t="shared" si="1"/>
        <v>-0.003037456481</v>
      </c>
      <c r="M636" s="9">
        <v>-0.004890901988898411</v>
      </c>
      <c r="O636" s="12">
        <v>44022.0</v>
      </c>
      <c r="P636" s="9">
        <v>-0.0030374564814564737</v>
      </c>
      <c r="Q636" s="9">
        <v>-0.004890901988898411</v>
      </c>
    </row>
    <row r="637" ht="15.75" customHeight="1">
      <c r="A637" s="12">
        <v>44025.0</v>
      </c>
      <c r="B637" s="2">
        <v>314.84</v>
      </c>
      <c r="C637" s="3" t="s">
        <v>380</v>
      </c>
      <c r="D637" s="4" t="str">
        <f t="array" ref="D637">XLOOKUP(Hoja5!A637,Agregado!B637:B2145,Agregado!H637:H2145)</f>
        <v>#N/A</v>
      </c>
      <c r="G637" s="2">
        <v>207.07</v>
      </c>
      <c r="J637" s="12">
        <v>44025.0</v>
      </c>
      <c r="K637" s="2">
        <v>207.07</v>
      </c>
      <c r="L637" s="9">
        <f t="shared" si="1"/>
        <v>-0.0313758684</v>
      </c>
      <c r="M637" s="9">
        <v>2.340689102113347E-4</v>
      </c>
      <c r="O637" s="12">
        <v>44025.0</v>
      </c>
      <c r="P637" s="9">
        <v>-0.03137586840296336</v>
      </c>
      <c r="Q637" s="9">
        <v>2.340689102113347E-4</v>
      </c>
    </row>
    <row r="638" ht="15.75" customHeight="1">
      <c r="A638" s="12">
        <v>44026.0</v>
      </c>
      <c r="B638" s="2">
        <v>318.92</v>
      </c>
      <c r="C638" s="3" t="s">
        <v>381</v>
      </c>
      <c r="D638" s="4" t="str">
        <f t="array" ref="D638">XLOOKUP(Hoja5!A638,Agregado!B638:B2146,Agregado!H638:H2146)</f>
        <v>#N/A</v>
      </c>
      <c r="G638" s="2">
        <v>208.35</v>
      </c>
      <c r="J638" s="12">
        <v>44026.0</v>
      </c>
      <c r="K638" s="2">
        <v>208.35</v>
      </c>
      <c r="L638" s="9">
        <f t="shared" si="1"/>
        <v>0.006162457517</v>
      </c>
      <c r="M638" s="9">
        <v>0.004883298238340088</v>
      </c>
      <c r="O638" s="12">
        <v>44026.0</v>
      </c>
      <c r="P638" s="9">
        <v>0.006162457516528969</v>
      </c>
      <c r="Q638" s="9">
        <v>0.004883298238340088</v>
      </c>
    </row>
    <row r="639" ht="15.75" customHeight="1">
      <c r="A639" s="12">
        <v>44027.0</v>
      </c>
      <c r="B639" s="2">
        <v>321.85</v>
      </c>
      <c r="C639" s="3" t="s">
        <v>382</v>
      </c>
      <c r="D639" s="4" t="str">
        <f t="array" ref="D639">XLOOKUP(Hoja5!A639,Agregado!B639:B2147,Agregado!H639:H2147)</f>
        <v>#N/A</v>
      </c>
      <c r="G639" s="2">
        <v>208.04</v>
      </c>
      <c r="J639" s="12">
        <v>44027.0</v>
      </c>
      <c r="K639" s="2">
        <v>208.04</v>
      </c>
      <c r="L639" s="9">
        <f t="shared" si="1"/>
        <v>-0.001488988964</v>
      </c>
      <c r="M639" s="9">
        <v>-0.002310185959084292</v>
      </c>
      <c r="O639" s="12">
        <v>44027.0</v>
      </c>
      <c r="P639" s="9">
        <v>-0.0014889889635907637</v>
      </c>
      <c r="Q639" s="9">
        <v>-0.002310185959084292</v>
      </c>
    </row>
    <row r="640" ht="15.75" customHeight="1">
      <c r="A640" s="12">
        <v>44028.0</v>
      </c>
      <c r="B640" s="2">
        <v>320.79</v>
      </c>
      <c r="C640" s="3" t="s">
        <v>383</v>
      </c>
      <c r="D640" s="4" t="str">
        <f t="array" ref="D640">XLOOKUP(Hoja5!A640,Agregado!B640:B2148,Agregado!H640:H2148)</f>
        <v>#N/A</v>
      </c>
      <c r="G640" s="2">
        <v>203.92</v>
      </c>
      <c r="J640" s="12">
        <v>44028.0</v>
      </c>
      <c r="K640" s="2">
        <v>203.92</v>
      </c>
      <c r="L640" s="9">
        <f t="shared" si="1"/>
        <v>-0.02000260884</v>
      </c>
      <c r="M640" s="9">
        <v>0.011430102652347587</v>
      </c>
      <c r="O640" s="12">
        <v>44028.0</v>
      </c>
      <c r="P640" s="9">
        <v>-0.02000260883701175</v>
      </c>
      <c r="Q640" s="9">
        <v>0.011430102652347587</v>
      </c>
    </row>
    <row r="641" ht="15.75" customHeight="1">
      <c r="A641" s="12">
        <v>44029.0</v>
      </c>
      <c r="B641" s="2">
        <v>321.72</v>
      </c>
      <c r="C641" s="3" t="s">
        <v>384</v>
      </c>
      <c r="D641" s="4" t="str">
        <f t="array" ref="D641">XLOOKUP(Hoja5!A641,Agregado!B641:B2149,Agregado!H641:H2149)</f>
        <v>#N/A</v>
      </c>
      <c r="G641" s="2">
        <v>202.88</v>
      </c>
      <c r="J641" s="12">
        <v>44029.0</v>
      </c>
      <c r="K641" s="2">
        <v>202.88</v>
      </c>
      <c r="L641" s="9">
        <f t="shared" si="1"/>
        <v>-0.005113088819</v>
      </c>
      <c r="M641" s="9">
        <v>-0.0037665172758008275</v>
      </c>
      <c r="O641" s="12">
        <v>44029.0</v>
      </c>
      <c r="P641" s="9">
        <v>-0.005113088818998832</v>
      </c>
      <c r="Q641" s="9">
        <v>-0.0037665172758008275</v>
      </c>
    </row>
    <row r="642" ht="15.75" customHeight="1">
      <c r="A642" s="12">
        <v>44032.0</v>
      </c>
      <c r="B642" s="2">
        <v>324.32</v>
      </c>
      <c r="C642" s="3" t="s">
        <v>385</v>
      </c>
      <c r="D642" s="4" t="str">
        <f t="array" ref="D642">XLOOKUP(Hoja5!A642,Agregado!B642:B2150,Agregado!H642:H2150)</f>
        <v>#N/A</v>
      </c>
      <c r="G642" s="2">
        <v>211.6</v>
      </c>
      <c r="J642" s="12">
        <v>44032.0</v>
      </c>
      <c r="K642" s="2">
        <v>211.6</v>
      </c>
      <c r="L642" s="9">
        <f t="shared" si="1"/>
        <v>0.04208302874</v>
      </c>
      <c r="M642" s="9">
        <v>0.005077603444614433</v>
      </c>
      <c r="O642" s="12">
        <v>44032.0</v>
      </c>
      <c r="P642" s="9">
        <v>0.04208302873528328</v>
      </c>
      <c r="Q642" s="9">
        <v>0.005077603444614433</v>
      </c>
    </row>
    <row r="643" ht="15.75" customHeight="1">
      <c r="A643" s="12">
        <v>44033.0</v>
      </c>
      <c r="B643" s="2">
        <v>325.01</v>
      </c>
      <c r="C643" s="3" t="s">
        <v>386</v>
      </c>
      <c r="D643" s="4" t="str">
        <f t="array" ref="D643">XLOOKUP(Hoja5!A643,Agregado!B643:B2151,Agregado!H643:H2151)</f>
        <v>#N/A</v>
      </c>
      <c r="G643" s="2">
        <v>208.75</v>
      </c>
      <c r="J643" s="12">
        <v>44033.0</v>
      </c>
      <c r="K643" s="2">
        <v>208.75</v>
      </c>
      <c r="L643" s="9">
        <f t="shared" si="1"/>
        <v>-0.01356033625</v>
      </c>
      <c r="M643" s="9">
        <v>-0.004086811082181463</v>
      </c>
      <c r="O643" s="12">
        <v>44033.0</v>
      </c>
      <c r="P643" s="9">
        <v>-0.013560336253179386</v>
      </c>
      <c r="Q643" s="9">
        <v>-0.004086811082181463</v>
      </c>
    </row>
    <row r="644" ht="15.75" customHeight="1">
      <c r="A644" s="12">
        <v>44034.0</v>
      </c>
      <c r="B644" s="2">
        <v>326.86</v>
      </c>
      <c r="C644" s="3" t="s">
        <v>387</v>
      </c>
      <c r="D644" s="4" t="str">
        <f t="array" ref="D644">XLOOKUP(Hoja5!A644,Agregado!B644:B2152,Agregado!H644:H2152)</f>
        <v>#N/A</v>
      </c>
      <c r="G644" s="2">
        <v>211.75</v>
      </c>
      <c r="J644" s="12">
        <v>44034.0</v>
      </c>
      <c r="K644" s="2">
        <v>211.75</v>
      </c>
      <c r="L644" s="9">
        <f t="shared" si="1"/>
        <v>0.0142689698</v>
      </c>
      <c r="M644" s="9">
        <v>0.002150798783260951</v>
      </c>
      <c r="O644" s="12">
        <v>44034.0</v>
      </c>
      <c r="P644" s="9">
        <v>0.014268969801198848</v>
      </c>
      <c r="Q644" s="9">
        <v>0.002150798783260951</v>
      </c>
    </row>
    <row r="645" ht="15.75" customHeight="1">
      <c r="A645" s="12">
        <v>44035.0</v>
      </c>
      <c r="B645" s="2">
        <v>322.96</v>
      </c>
      <c r="C645" s="3" t="s">
        <v>388</v>
      </c>
      <c r="D645" s="4" t="str">
        <f t="array" ref="D645">XLOOKUP(Hoja5!A645,Agregado!B645:B2153,Agregado!H645:H2153)</f>
        <v>#N/A</v>
      </c>
      <c r="G645" s="2">
        <v>202.54</v>
      </c>
      <c r="J645" s="12">
        <v>44035.0</v>
      </c>
      <c r="K645" s="2">
        <v>202.54</v>
      </c>
      <c r="L645" s="9">
        <f t="shared" si="1"/>
        <v>-0.04446893563</v>
      </c>
      <c r="M645" s="9">
        <v>-0.0028057291081504624</v>
      </c>
      <c r="O645" s="12">
        <v>44035.0</v>
      </c>
      <c r="P645" s="9">
        <v>-0.04446893562802482</v>
      </c>
      <c r="Q645" s="9">
        <v>-0.0028057291081504624</v>
      </c>
    </row>
    <row r="646" ht="15.75" customHeight="1">
      <c r="A646" s="12">
        <v>44036.0</v>
      </c>
      <c r="B646" s="2">
        <v>320.88</v>
      </c>
      <c r="C646" s="3" t="s">
        <v>389</v>
      </c>
      <c r="D646" s="4" t="str">
        <f t="array" ref="D646">XLOOKUP(Hoja5!A646,Agregado!B646:B2154,Agregado!H646:H2154)</f>
        <v>#N/A</v>
      </c>
      <c r="G646" s="2">
        <v>201.3</v>
      </c>
      <c r="J646" s="12">
        <v>44036.0</v>
      </c>
      <c r="K646" s="2">
        <v>201.3</v>
      </c>
      <c r="L646" s="9">
        <f t="shared" si="1"/>
        <v>-0.006141065258</v>
      </c>
      <c r="M646" s="9">
        <v>0.002477993798272889</v>
      </c>
      <c r="O646" s="12">
        <v>44036.0</v>
      </c>
      <c r="P646" s="9">
        <v>-0.006141065258393038</v>
      </c>
      <c r="Q646" s="9">
        <v>0.002477993798272889</v>
      </c>
    </row>
    <row r="647" ht="15.75" customHeight="1">
      <c r="A647" s="12">
        <v>44039.0</v>
      </c>
      <c r="B647" s="2">
        <v>323.22</v>
      </c>
      <c r="C647" s="3" t="s">
        <v>390</v>
      </c>
      <c r="D647" s="4" t="str">
        <f t="array" ref="D647">XLOOKUP(Hoja5!A647,Agregado!B647:B2155,Agregado!H647:H2155)</f>
        <v>#N/A</v>
      </c>
      <c r="G647" s="2">
        <v>203.85</v>
      </c>
      <c r="J647" s="12">
        <v>44039.0</v>
      </c>
      <c r="K647" s="2">
        <v>203.85</v>
      </c>
      <c r="L647" s="9">
        <f t="shared" si="1"/>
        <v>0.01258809662</v>
      </c>
      <c r="M647" s="9">
        <v>0.0011924315612454053</v>
      </c>
      <c r="O647" s="12">
        <v>44039.0</v>
      </c>
      <c r="P647" s="9">
        <v>0.012588096619516534</v>
      </c>
      <c r="Q647" s="9">
        <v>0.0011924315612454053</v>
      </c>
    </row>
    <row r="648" ht="15.75" customHeight="1">
      <c r="A648" s="12">
        <v>44040.0</v>
      </c>
      <c r="B648" s="2">
        <v>321.17</v>
      </c>
      <c r="C648" s="3" t="s">
        <v>391</v>
      </c>
      <c r="D648" s="4" t="str">
        <f t="array" ref="D648">XLOOKUP(Hoja5!A648,Agregado!B648:B2156,Agregado!H648:H2156)</f>
        <v>#N/A</v>
      </c>
      <c r="G648" s="2">
        <v>202.02</v>
      </c>
      <c r="J648" s="12">
        <v>44040.0</v>
      </c>
      <c r="K648" s="2">
        <v>202.02</v>
      </c>
      <c r="L648" s="9">
        <f t="shared" si="1"/>
        <v>-0.009017726864</v>
      </c>
      <c r="M648" s="9">
        <v>-0.0055815915106152796</v>
      </c>
      <c r="O648" s="12">
        <v>44040.0</v>
      </c>
      <c r="P648" s="9">
        <v>-0.009017726864224255</v>
      </c>
      <c r="Q648" s="9">
        <v>-0.0055815915106152796</v>
      </c>
    </row>
    <row r="649" ht="15.75" customHeight="1">
      <c r="A649" s="12">
        <v>44041.0</v>
      </c>
      <c r="B649" s="2">
        <v>325.12</v>
      </c>
      <c r="C649" s="3" t="s">
        <v>392</v>
      </c>
      <c r="D649" s="4" t="str">
        <f t="array" ref="D649">XLOOKUP(Hoja5!A649,Agregado!B649:B2157,Agregado!H649:H2157)</f>
        <v>#N/A</v>
      </c>
      <c r="G649" s="2">
        <v>204.06</v>
      </c>
      <c r="J649" s="12">
        <v>44041.0</v>
      </c>
      <c r="K649" s="2">
        <v>204.06</v>
      </c>
      <c r="L649" s="9">
        <f t="shared" si="1"/>
        <v>0.01004736585</v>
      </c>
      <c r="M649" s="9">
        <v>0.0018881569177004725</v>
      </c>
      <c r="O649" s="12">
        <v>44041.0</v>
      </c>
      <c r="P649" s="9">
        <v>0.010047365846121018</v>
      </c>
      <c r="Q649" s="9">
        <v>0.0018881569177004725</v>
      </c>
    </row>
    <row r="650" ht="15.75" customHeight="1">
      <c r="A650" s="12">
        <v>44042.0</v>
      </c>
      <c r="B650" s="2">
        <v>323.96</v>
      </c>
      <c r="C650" s="3" t="s">
        <v>393</v>
      </c>
      <c r="D650" s="4" t="str">
        <f t="array" ref="D650">XLOOKUP(Hoja5!A650,Agregado!B650:B2158,Agregado!H650:H2158)</f>
        <v>#N/A</v>
      </c>
      <c r="G650" s="2">
        <v>203.9</v>
      </c>
      <c r="J650" s="12">
        <v>44042.0</v>
      </c>
      <c r="K650" s="2">
        <v>203.9</v>
      </c>
      <c r="L650" s="9">
        <f t="shared" si="1"/>
        <v>-0.0007843906667</v>
      </c>
      <c r="M650" s="9">
        <v>-0.0060245802414370005</v>
      </c>
      <c r="O650" s="12">
        <v>44042.0</v>
      </c>
      <c r="P650" s="9">
        <v>-7.843906667496139E-4</v>
      </c>
      <c r="Q650" s="9">
        <v>-0.0060245802414370005</v>
      </c>
    </row>
    <row r="651" ht="15.75" customHeight="1">
      <c r="A651" s="12">
        <v>44043.0</v>
      </c>
      <c r="B651" s="2">
        <v>326.52</v>
      </c>
      <c r="C651" s="3" t="s">
        <v>394</v>
      </c>
      <c r="D651" s="4" t="str">
        <f t="array" ref="D651">XLOOKUP(Hoja5!A651,Agregado!B651:B2159,Agregado!H651:H2159)</f>
        <v>#N/A</v>
      </c>
      <c r="G651" s="2">
        <v>205.01</v>
      </c>
      <c r="J651" s="12">
        <v>44043.0</v>
      </c>
      <c r="K651" s="2">
        <v>205.01</v>
      </c>
      <c r="L651" s="9">
        <f t="shared" si="1"/>
        <v>0.005429080856</v>
      </c>
      <c r="M651" s="9">
        <v>5.826507486163127E-4</v>
      </c>
      <c r="O651" s="12">
        <v>44043.0</v>
      </c>
      <c r="P651" s="9">
        <v>0.005429080856074134</v>
      </c>
      <c r="Q651" s="9">
        <v>5.826507486163127E-4</v>
      </c>
    </row>
    <row r="652" ht="15.75" customHeight="1">
      <c r="A652" s="12">
        <v>44046.0</v>
      </c>
      <c r="B652" s="2">
        <v>328.79</v>
      </c>
      <c r="C652" s="3">
        <v>43898.0</v>
      </c>
      <c r="D652" s="4" t="str">
        <f t="array" ref="D652">XLOOKUP(Hoja5!A652,Agregado!B652:B2160,Agregado!H652:H2160)</f>
        <v>#N/A</v>
      </c>
      <c r="G652" s="2">
        <v>216.54</v>
      </c>
      <c r="J652" s="12">
        <v>44046.0</v>
      </c>
      <c r="K652" s="2">
        <v>216.54</v>
      </c>
      <c r="L652" s="9">
        <f t="shared" si="1"/>
        <v>0.05471652945</v>
      </c>
      <c r="M652" s="9">
        <v>-0.0066261387016005695</v>
      </c>
      <c r="O652" s="12">
        <v>44046.0</v>
      </c>
      <c r="P652" s="9">
        <v>0.05471652944626853</v>
      </c>
      <c r="Q652" s="9">
        <v>-0.0066261387016005695</v>
      </c>
    </row>
    <row r="653" ht="15.75" customHeight="1">
      <c r="A653" s="12">
        <v>44047.0</v>
      </c>
      <c r="B653" s="2">
        <v>330.06</v>
      </c>
      <c r="C653" s="3">
        <v>43929.0</v>
      </c>
      <c r="D653" s="4" t="str">
        <f t="array" ref="D653">XLOOKUP(Hoja5!A653,Agregado!B653:B2161,Agregado!H653:H2161)</f>
        <v>#N/A</v>
      </c>
      <c r="G653" s="2">
        <v>213.29</v>
      </c>
      <c r="J653" s="12">
        <v>44047.0</v>
      </c>
      <c r="K653" s="2">
        <v>213.29</v>
      </c>
      <c r="L653" s="9">
        <f t="shared" si="1"/>
        <v>-0.01512254583</v>
      </c>
      <c r="M653" s="9">
        <v>0.006601294743309951</v>
      </c>
      <c r="O653" s="12">
        <v>44047.0</v>
      </c>
      <c r="P653" s="9">
        <v>-0.015122545829821183</v>
      </c>
      <c r="Q653" s="9">
        <v>0.006601294743309951</v>
      </c>
    </row>
    <row r="654" ht="15.75" customHeight="1">
      <c r="A654" s="12">
        <v>44048.0</v>
      </c>
      <c r="B654" s="2">
        <v>332.11</v>
      </c>
      <c r="C654" s="3">
        <v>43959.0</v>
      </c>
      <c r="D654" s="4" t="str">
        <f t="array" ref="D654">XLOOKUP(Hoja5!A654,Agregado!B654:B2162,Agregado!H654:H2162)</f>
        <v>#N/A</v>
      </c>
      <c r="G654" s="2">
        <v>212.94</v>
      </c>
      <c r="J654" s="12">
        <v>44048.0</v>
      </c>
      <c r="K654" s="2">
        <v>212.94</v>
      </c>
      <c r="L654" s="9">
        <f t="shared" si="1"/>
        <v>-0.001642306166</v>
      </c>
      <c r="M654" s="9">
        <v>3.306815657150342E-4</v>
      </c>
      <c r="O654" s="12">
        <v>44048.0</v>
      </c>
      <c r="P654" s="9">
        <v>-0.0016423061664708018</v>
      </c>
      <c r="Q654" s="9">
        <v>3.306815657150342E-4</v>
      </c>
    </row>
    <row r="655" ht="15.75" customHeight="1">
      <c r="A655" s="12">
        <v>44049.0</v>
      </c>
      <c r="B655" s="2">
        <v>334.33</v>
      </c>
      <c r="C655" s="3">
        <v>43990.0</v>
      </c>
      <c r="D655" s="4" t="str">
        <f t="array" ref="D655">XLOOKUP(Hoja5!A655,Agregado!B655:B2163,Agregado!H655:H2163)</f>
        <v>#N/A</v>
      </c>
      <c r="G655" s="2">
        <v>216.35</v>
      </c>
      <c r="J655" s="12">
        <v>44049.0</v>
      </c>
      <c r="K655" s="2">
        <v>216.35</v>
      </c>
      <c r="L655" s="9">
        <f t="shared" si="1"/>
        <v>0.01588703078</v>
      </c>
      <c r="M655" s="9">
        <v>0.0019078749034779454</v>
      </c>
      <c r="O655" s="12">
        <v>44049.0</v>
      </c>
      <c r="P655" s="9">
        <v>0.015887030784433653</v>
      </c>
      <c r="Q655" s="9">
        <v>0.0019078749034779454</v>
      </c>
    </row>
    <row r="656" ht="15.75" customHeight="1">
      <c r="A656" s="12">
        <v>44050.0</v>
      </c>
      <c r="B656" s="2">
        <v>334.57</v>
      </c>
      <c r="C656" s="3">
        <v>44020.0</v>
      </c>
      <c r="D656" s="4" t="str">
        <f t="array" ref="D656">XLOOKUP(Hoja5!A656,Agregado!B656:B2164,Agregado!H656:H2164)</f>
        <v>#N/A</v>
      </c>
      <c r="G656" s="2">
        <v>212.48</v>
      </c>
      <c r="J656" s="12">
        <v>44050.0</v>
      </c>
      <c r="K656" s="2">
        <v>212.48</v>
      </c>
      <c r="L656" s="9">
        <f t="shared" si="1"/>
        <v>-0.01804960038</v>
      </c>
      <c r="M656" s="9">
        <v>-0.0011801302826235473</v>
      </c>
      <c r="O656" s="12">
        <v>44050.0</v>
      </c>
      <c r="P656" s="9">
        <v>-0.018049600382824754</v>
      </c>
      <c r="Q656" s="9">
        <v>-0.0011801302826235473</v>
      </c>
    </row>
    <row r="657" ht="15.75" customHeight="1">
      <c r="A657" s="12">
        <v>44053.0</v>
      </c>
      <c r="B657" s="2">
        <v>335.57</v>
      </c>
      <c r="C657" s="3">
        <v>44112.0</v>
      </c>
      <c r="D657" s="4">
        <f t="array" ref="D657">XLOOKUP(Hoja5!A657,Agregado!B657:B2165,Agregado!H657:H2165)</f>
        <v>-0.0006785206599</v>
      </c>
      <c r="G657" s="2">
        <v>208.25</v>
      </c>
      <c r="J657" s="12">
        <v>44053.0</v>
      </c>
      <c r="K657" s="2">
        <v>208.25</v>
      </c>
      <c r="L657" s="9">
        <f t="shared" si="1"/>
        <v>-0.02010858524</v>
      </c>
      <c r="M657" s="9">
        <v>-0.0012932273262330773</v>
      </c>
      <c r="O657" s="12">
        <v>44053.0</v>
      </c>
      <c r="P657" s="9">
        <v>-0.020108585241116906</v>
      </c>
      <c r="Q657" s="9">
        <v>-0.0012932273262330773</v>
      </c>
    </row>
    <row r="658" ht="15.75" customHeight="1">
      <c r="A658" s="12">
        <v>44054.0</v>
      </c>
      <c r="B658" s="2">
        <v>332.8</v>
      </c>
      <c r="C658" s="3">
        <v>44143.0</v>
      </c>
      <c r="D658" s="4" t="str">
        <f t="array" ref="D658">XLOOKUP(Hoja5!A658,Agregado!B658:B2166,Agregado!H658:H2166)</f>
        <v>#N/A</v>
      </c>
      <c r="G658" s="2">
        <v>203.38</v>
      </c>
      <c r="J658" s="12">
        <v>44054.0</v>
      </c>
      <c r="K658" s="2">
        <v>203.38</v>
      </c>
      <c r="L658" s="9">
        <f t="shared" si="1"/>
        <v>-0.02366313068</v>
      </c>
      <c r="M658" s="9">
        <v>0.005293536929751687</v>
      </c>
      <c r="O658" s="12">
        <v>44054.0</v>
      </c>
      <c r="P658" s="9">
        <v>-0.02366313068396068</v>
      </c>
      <c r="Q658" s="9">
        <v>0.005293536929751687</v>
      </c>
    </row>
    <row r="659" ht="15.75" customHeight="1">
      <c r="A659" s="12">
        <v>44055.0</v>
      </c>
      <c r="B659" s="2">
        <v>337.44</v>
      </c>
      <c r="C659" s="3">
        <v>44173.0</v>
      </c>
      <c r="D659" s="4">
        <f t="array" ref="D659">XLOOKUP(Hoja5!A659,Agregado!B659:B2167,Agregado!H659:H2167)</f>
        <v>-0.005069197442</v>
      </c>
      <c r="G659" s="2">
        <v>209.19</v>
      </c>
      <c r="J659" s="12">
        <v>44055.0</v>
      </c>
      <c r="K659" s="2">
        <v>209.19</v>
      </c>
      <c r="L659" s="9">
        <f t="shared" si="1"/>
        <v>0.02816677954</v>
      </c>
      <c r="M659" s="9">
        <v>9.526477127288463E-4</v>
      </c>
      <c r="O659" s="12">
        <v>44055.0</v>
      </c>
      <c r="P659" s="9">
        <v>0.02816677953803761</v>
      </c>
      <c r="Q659" s="9">
        <v>9.526477127288463E-4</v>
      </c>
    </row>
    <row r="660" ht="15.75" customHeight="1">
      <c r="A660" s="12">
        <v>44056.0</v>
      </c>
      <c r="B660" s="2">
        <v>336.83</v>
      </c>
      <c r="C660" s="3" t="s">
        <v>395</v>
      </c>
      <c r="D660" s="4" t="str">
        <f t="array" ref="D660">XLOOKUP(Hoja5!A660,Agregado!B660:B2168,Agregado!H660:H2168)</f>
        <v>#N/A</v>
      </c>
      <c r="G660" s="2">
        <v>208.7</v>
      </c>
      <c r="J660" s="12">
        <v>44056.0</v>
      </c>
      <c r="K660" s="2">
        <v>208.7</v>
      </c>
      <c r="L660" s="9">
        <f t="shared" si="1"/>
        <v>-0.002345115818</v>
      </c>
      <c r="M660" s="9">
        <v>-0.00162648699702353</v>
      </c>
      <c r="O660" s="12">
        <v>44056.0</v>
      </c>
      <c r="P660" s="9">
        <v>-0.0023451158178740016</v>
      </c>
      <c r="Q660" s="9">
        <v>-0.00162648699702353</v>
      </c>
    </row>
    <row r="661" ht="15.75" customHeight="1">
      <c r="A661" s="12">
        <v>44057.0</v>
      </c>
      <c r="B661" s="2">
        <v>336.84</v>
      </c>
      <c r="C661" s="3" t="s">
        <v>396</v>
      </c>
      <c r="D661" s="4" t="str">
        <f t="array" ref="D661">XLOOKUP(Hoja5!A661,Agregado!B661:B2169,Agregado!H661:H2169)</f>
        <v>#N/A</v>
      </c>
      <c r="G661" s="2">
        <v>208.9</v>
      </c>
      <c r="J661" s="12">
        <v>44057.0</v>
      </c>
      <c r="K661" s="2">
        <v>208.9</v>
      </c>
      <c r="L661" s="9">
        <f t="shared" si="1"/>
        <v>0.0009578544794</v>
      </c>
      <c r="M661" s="9">
        <v>-0.0027682918669824337</v>
      </c>
      <c r="O661" s="12">
        <v>44057.0</v>
      </c>
      <c r="P661" s="9">
        <v>9.578544793651777E-4</v>
      </c>
      <c r="Q661" s="9">
        <v>-0.0027682918669824337</v>
      </c>
    </row>
    <row r="662" ht="15.75" customHeight="1">
      <c r="A662" s="12">
        <v>44060.0</v>
      </c>
      <c r="B662" s="2">
        <v>337.91</v>
      </c>
      <c r="C662" s="3" t="s">
        <v>397</v>
      </c>
      <c r="D662" s="4" t="str">
        <f t="array" ref="D662">XLOOKUP(Hoja5!A662,Agregado!B662:B2170,Agregado!H662:H2170)</f>
        <v>#N/A</v>
      </c>
      <c r="G662" s="2">
        <v>210.28</v>
      </c>
      <c r="J662" s="12">
        <v>44060.0</v>
      </c>
      <c r="K662" s="2">
        <v>210.28</v>
      </c>
      <c r="L662" s="9">
        <f t="shared" si="1"/>
        <v>0.006584307389</v>
      </c>
      <c r="M662" s="9">
        <v>-0.0050942866107384355</v>
      </c>
      <c r="O662" s="12">
        <v>44060.0</v>
      </c>
      <c r="P662" s="9">
        <v>0.006584307388727196</v>
      </c>
      <c r="Q662" s="9">
        <v>-0.0050942866107384355</v>
      </c>
    </row>
    <row r="663" ht="15.75" customHeight="1">
      <c r="A663" s="12">
        <v>44061.0</v>
      </c>
      <c r="B663" s="2">
        <v>338.64</v>
      </c>
      <c r="C663" s="3" t="s">
        <v>398</v>
      </c>
      <c r="D663" s="4" t="str">
        <f t="array" ref="D663">XLOOKUP(Hoja5!A663,Agregado!B663:B2171,Agregado!H663:H2171)</f>
        <v>#N/A</v>
      </c>
      <c r="G663" s="2">
        <v>211.49</v>
      </c>
      <c r="J663" s="12">
        <v>44061.0</v>
      </c>
      <c r="K663" s="2">
        <v>211.49</v>
      </c>
      <c r="L663" s="9">
        <f t="shared" si="1"/>
        <v>0.005737740093</v>
      </c>
      <c r="M663" s="9">
        <v>-0.002068477435234812</v>
      </c>
      <c r="O663" s="12">
        <v>44061.0</v>
      </c>
      <c r="P663" s="9">
        <v>0.005737740093411281</v>
      </c>
      <c r="Q663" s="9">
        <v>-0.002068477435234812</v>
      </c>
    </row>
    <row r="664" ht="15.75" customHeight="1">
      <c r="A664" s="12">
        <v>44062.0</v>
      </c>
      <c r="B664" s="2">
        <v>337.23</v>
      </c>
      <c r="C664" s="3" t="s">
        <v>399</v>
      </c>
      <c r="D664" s="4" t="str">
        <f t="array" ref="D664">XLOOKUP(Hoja5!A664,Agregado!B664:B2172,Agregado!H664:H2172)</f>
        <v>#N/A</v>
      </c>
      <c r="G664" s="2">
        <v>209.7</v>
      </c>
      <c r="J664" s="12">
        <v>44062.0</v>
      </c>
      <c r="K664" s="2">
        <v>209.7</v>
      </c>
      <c r="L664" s="9">
        <f t="shared" si="1"/>
        <v>-0.008499778137</v>
      </c>
      <c r="M664" s="9">
        <v>0.0018865441411411376</v>
      </c>
      <c r="O664" s="12">
        <v>44062.0</v>
      </c>
      <c r="P664" s="9">
        <v>-0.008499778136784422</v>
      </c>
      <c r="Q664" s="9">
        <v>0.0018865441411411376</v>
      </c>
    </row>
    <row r="665" ht="15.75" customHeight="1">
      <c r="A665" s="12">
        <v>44063.0</v>
      </c>
      <c r="B665" s="2">
        <v>338.28</v>
      </c>
      <c r="C665" s="3" t="s">
        <v>400</v>
      </c>
      <c r="D665" s="4" t="str">
        <f t="array" ref="D665">XLOOKUP(Hoja5!A665,Agregado!B665:B2173,Agregado!H665:H2173)</f>
        <v>#N/A</v>
      </c>
      <c r="G665" s="2">
        <v>214.58</v>
      </c>
      <c r="J665" s="12">
        <v>44063.0</v>
      </c>
      <c r="K665" s="2">
        <v>214.58</v>
      </c>
      <c r="L665" s="9">
        <f t="shared" si="1"/>
        <v>0.0230046913</v>
      </c>
      <c r="M665" s="9">
        <v>0.0016428184191162169</v>
      </c>
      <c r="O665" s="12">
        <v>44063.0</v>
      </c>
      <c r="P665" s="9">
        <v>0.023004691300725917</v>
      </c>
      <c r="Q665" s="9">
        <v>0.0016428184191162169</v>
      </c>
    </row>
    <row r="666" ht="15.75" customHeight="1">
      <c r="A666" s="12">
        <v>44064.0</v>
      </c>
      <c r="B666" s="2">
        <v>339.48</v>
      </c>
      <c r="C666" s="3" t="s">
        <v>401</v>
      </c>
      <c r="D666" s="4" t="str">
        <f t="array" ref="D666">XLOOKUP(Hoja5!A666,Agregado!B666:B2174,Agregado!H666:H2174)</f>
        <v>#N/A</v>
      </c>
      <c r="G666" s="2">
        <v>213.02</v>
      </c>
      <c r="J666" s="12">
        <v>44064.0</v>
      </c>
      <c r="K666" s="2">
        <v>213.02</v>
      </c>
      <c r="L666" s="9">
        <f t="shared" si="1"/>
        <v>-0.007296571194</v>
      </c>
      <c r="M666" s="9">
        <v>-0.0011111181740245796</v>
      </c>
      <c r="O666" s="12">
        <v>44064.0</v>
      </c>
      <c r="P666" s="9">
        <v>-0.007296571193580565</v>
      </c>
      <c r="Q666" s="9">
        <v>-0.0011111181740245796</v>
      </c>
    </row>
    <row r="667" ht="15.75" customHeight="1">
      <c r="A667" s="12">
        <v>44067.0</v>
      </c>
      <c r="B667" s="2">
        <v>342.92</v>
      </c>
      <c r="C667" s="3" t="s">
        <v>402</v>
      </c>
      <c r="D667" s="4" t="str">
        <f t="array" ref="D667">XLOOKUP(Hoja5!A667,Agregado!B667:B2175,Agregado!H667:H2175)</f>
        <v>#N/A</v>
      </c>
      <c r="G667" s="2">
        <v>213.69</v>
      </c>
      <c r="J667" s="12">
        <v>44067.0</v>
      </c>
      <c r="K667" s="2">
        <v>213.69</v>
      </c>
      <c r="L667" s="9">
        <f t="shared" si="1"/>
        <v>0.003140308643</v>
      </c>
      <c r="M667" s="9">
        <v>-0.008133779997939277</v>
      </c>
      <c r="O667" s="12">
        <v>44067.0</v>
      </c>
      <c r="P667" s="9">
        <v>0.00314030864335241</v>
      </c>
      <c r="Q667" s="9">
        <v>-0.008133779997939277</v>
      </c>
    </row>
    <row r="668" ht="15.75" customHeight="1">
      <c r="A668" s="12">
        <v>44068.0</v>
      </c>
      <c r="B668" s="2">
        <v>344.12</v>
      </c>
      <c r="C668" s="3" t="s">
        <v>403</v>
      </c>
      <c r="D668" s="4" t="str">
        <f t="array" ref="D668">XLOOKUP(Hoja5!A668,Agregado!B668:B2176,Agregado!H668:H2176)</f>
        <v>#N/A</v>
      </c>
      <c r="G668" s="2">
        <v>216.47</v>
      </c>
      <c r="J668" s="12">
        <v>44068.0</v>
      </c>
      <c r="K668" s="2">
        <v>216.47</v>
      </c>
      <c r="L668" s="9">
        <f t="shared" si="1"/>
        <v>0.01292560305</v>
      </c>
      <c r="M668" s="9">
        <v>-0.0027531221583945087</v>
      </c>
      <c r="O668" s="12">
        <v>44068.0</v>
      </c>
      <c r="P668" s="9">
        <v>0.012925603053391906</v>
      </c>
      <c r="Q668" s="9">
        <v>-0.0027531221583945087</v>
      </c>
    </row>
    <row r="669" ht="15.75" customHeight="1">
      <c r="A669" s="12">
        <v>44069.0</v>
      </c>
      <c r="B669" s="2">
        <v>347.57</v>
      </c>
      <c r="C669" s="3" t="s">
        <v>404</v>
      </c>
      <c r="D669" s="4" t="str">
        <f t="array" ref="D669">XLOOKUP(Hoja5!A669,Agregado!B669:B2177,Agregado!H669:H2177)</f>
        <v>#N/A</v>
      </c>
      <c r="G669" s="2">
        <v>221.15</v>
      </c>
      <c r="J669" s="12">
        <v>44069.0</v>
      </c>
      <c r="K669" s="2">
        <v>221.15</v>
      </c>
      <c r="L669" s="9">
        <f t="shared" si="1"/>
        <v>0.0213892346</v>
      </c>
      <c r="M669" s="9">
        <v>0.005291610034408762</v>
      </c>
      <c r="O669" s="12">
        <v>44069.0</v>
      </c>
      <c r="P669" s="9">
        <v>0.02138923460257174</v>
      </c>
      <c r="Q669" s="9">
        <v>0.005291610034408762</v>
      </c>
    </row>
    <row r="670" ht="15.75" customHeight="1">
      <c r="A670" s="12">
        <v>44070.0</v>
      </c>
      <c r="B670" s="2">
        <v>348.33</v>
      </c>
      <c r="C670" s="3" t="s">
        <v>405</v>
      </c>
      <c r="D670" s="4" t="str">
        <f t="array" ref="D670">XLOOKUP(Hoja5!A670,Agregado!B670:B2178,Agregado!H670:H2178)</f>
        <v>#N/A</v>
      </c>
      <c r="G670" s="2">
        <v>226.58</v>
      </c>
      <c r="J670" s="12">
        <v>44070.0</v>
      </c>
      <c r="K670" s="2">
        <v>226.58</v>
      </c>
      <c r="L670" s="9">
        <f t="shared" si="1"/>
        <v>0.02425687913</v>
      </c>
      <c r="M670" s="9">
        <v>-5.864157845799129E-4</v>
      </c>
      <c r="O670" s="12">
        <v>44070.0</v>
      </c>
      <c r="P670" s="9">
        <v>0.02425687913100683</v>
      </c>
      <c r="Q670" s="9">
        <v>-5.864157845799129E-4</v>
      </c>
    </row>
    <row r="671" ht="15.75" customHeight="1">
      <c r="A671" s="12">
        <v>44071.0</v>
      </c>
      <c r="B671" s="2">
        <v>350.58</v>
      </c>
      <c r="C671" s="3" t="s">
        <v>406</v>
      </c>
      <c r="D671" s="4" t="str">
        <f t="array" ref="D671">XLOOKUP(Hoja5!A671,Agregado!B671:B2179,Agregado!H671:H2179)</f>
        <v>#N/A</v>
      </c>
      <c r="G671" s="2">
        <v>228.91</v>
      </c>
      <c r="J671" s="12">
        <v>44071.0</v>
      </c>
      <c r="K671" s="2">
        <v>228.91</v>
      </c>
      <c r="L671" s="9">
        <f t="shared" si="1"/>
        <v>0.01023082976</v>
      </c>
      <c r="M671" s="9">
        <v>9.204088929357243E-4</v>
      </c>
      <c r="O671" s="12">
        <v>44071.0</v>
      </c>
      <c r="P671" s="9">
        <v>0.010230829758571102</v>
      </c>
      <c r="Q671" s="9">
        <v>9.204088929357243E-4</v>
      </c>
    </row>
    <row r="672" ht="15.75" customHeight="1">
      <c r="A672" s="12">
        <v>44074.0</v>
      </c>
      <c r="B672" s="2">
        <v>349.31</v>
      </c>
      <c r="C672" s="3" t="s">
        <v>407</v>
      </c>
      <c r="D672" s="4" t="str">
        <f t="array" ref="D672">XLOOKUP(Hoja5!A672,Agregado!B672:B2180,Agregado!H672:H2180)</f>
        <v>#N/A</v>
      </c>
      <c r="G672" s="2">
        <v>225.53</v>
      </c>
      <c r="J672" s="12">
        <v>44074.0</v>
      </c>
      <c r="K672" s="2">
        <v>225.53</v>
      </c>
      <c r="L672" s="9">
        <f t="shared" si="1"/>
        <v>-0.01487572542</v>
      </c>
      <c r="M672" s="9">
        <v>-6.598049279425847E-4</v>
      </c>
      <c r="O672" s="12">
        <v>44074.0</v>
      </c>
      <c r="P672" s="9">
        <v>-0.0148757254158965</v>
      </c>
      <c r="Q672" s="9">
        <v>-6.598049279425847E-4</v>
      </c>
    </row>
    <row r="673" ht="15.75" customHeight="1">
      <c r="A673" s="12">
        <v>44075.0</v>
      </c>
      <c r="B673" s="2">
        <v>352.6</v>
      </c>
      <c r="C673" s="3">
        <v>43839.0</v>
      </c>
      <c r="D673" s="4" t="str">
        <f t="array" ref="D673">XLOOKUP(Hoja5!A673,Agregado!B673:B2181,Agregado!H673:H2181)</f>
        <v>#N/A</v>
      </c>
      <c r="G673" s="2">
        <v>227.27</v>
      </c>
      <c r="J673" s="12">
        <v>44075.0</v>
      </c>
      <c r="K673" s="2">
        <v>227.27</v>
      </c>
      <c r="L673" s="9">
        <f t="shared" si="1"/>
        <v>0.007685550198</v>
      </c>
      <c r="M673" s="9">
        <v>-0.005202539335819863</v>
      </c>
      <c r="O673" s="12">
        <v>44075.0</v>
      </c>
      <c r="P673" s="9">
        <v>0.007685550197903882</v>
      </c>
      <c r="Q673" s="9">
        <v>-0.005202539335819863</v>
      </c>
    </row>
    <row r="674" ht="15.75" customHeight="1">
      <c r="A674" s="12">
        <v>44076.0</v>
      </c>
      <c r="B674" s="2">
        <v>357.7</v>
      </c>
      <c r="C674" s="3">
        <v>43870.0</v>
      </c>
      <c r="D674" s="4" t="str">
        <f t="array" ref="D674">XLOOKUP(Hoja5!A674,Agregado!B674:B2182,Agregado!H674:H2182)</f>
        <v>#N/A</v>
      </c>
      <c r="G674" s="2">
        <v>231.65</v>
      </c>
      <c r="J674" s="12">
        <v>44076.0</v>
      </c>
      <c r="K674" s="2">
        <v>231.65</v>
      </c>
      <c r="L674" s="9">
        <f t="shared" si="1"/>
        <v>0.01908887388</v>
      </c>
      <c r="M674" s="9">
        <v>-0.006918476525759714</v>
      </c>
      <c r="O674" s="12">
        <v>44076.0</v>
      </c>
      <c r="P674" s="9">
        <v>0.019088873876736422</v>
      </c>
      <c r="Q674" s="9">
        <v>-0.006918476525759714</v>
      </c>
    </row>
    <row r="675" ht="15.75" customHeight="1">
      <c r="A675" s="12">
        <v>44077.0</v>
      </c>
      <c r="B675" s="2">
        <v>345.39</v>
      </c>
      <c r="C675" s="3">
        <v>43899.0</v>
      </c>
      <c r="D675" s="4" t="str">
        <f t="array" ref="D675">XLOOKUP(Hoja5!A675,Agregado!B675:B2183,Agregado!H675:H2183)</f>
        <v>#N/A</v>
      </c>
      <c r="G675" s="2">
        <v>217.3</v>
      </c>
      <c r="J675" s="12">
        <v>44077.0</v>
      </c>
      <c r="K675" s="2">
        <v>217.3</v>
      </c>
      <c r="L675" s="9">
        <f t="shared" si="1"/>
        <v>-0.0639487246</v>
      </c>
      <c r="M675" s="9">
        <v>0.006961489523026674</v>
      </c>
      <c r="O675" s="12">
        <v>44077.0</v>
      </c>
      <c r="P675" s="9">
        <v>-0.06394872460027341</v>
      </c>
      <c r="Q675" s="9">
        <v>0.006961489523026674</v>
      </c>
    </row>
    <row r="676" ht="15.75" customHeight="1">
      <c r="A676" s="12">
        <v>44078.0</v>
      </c>
      <c r="B676" s="2">
        <v>342.57</v>
      </c>
      <c r="C676" s="3">
        <v>43930.0</v>
      </c>
      <c r="D676" s="4" t="str">
        <f t="array" ref="D676">XLOOKUP(Hoja5!A676,Agregado!B676:B2184,Agregado!H676:H2184)</f>
        <v>#N/A</v>
      </c>
      <c r="G676" s="2">
        <v>214.25</v>
      </c>
      <c r="J676" s="12">
        <v>44078.0</v>
      </c>
      <c r="K676" s="2">
        <v>214.25</v>
      </c>
      <c r="L676" s="9">
        <f t="shared" si="1"/>
        <v>-0.01413532978</v>
      </c>
      <c r="M676" s="9">
        <v>5.002410461855077E-4</v>
      </c>
      <c r="O676" s="12">
        <v>44078.0</v>
      </c>
      <c r="P676" s="9">
        <v>-0.014135329784494841</v>
      </c>
      <c r="Q676" s="9">
        <v>5.002410461855077E-4</v>
      </c>
    </row>
    <row r="677" ht="15.75" customHeight="1">
      <c r="A677" s="12">
        <v>44082.0</v>
      </c>
      <c r="B677" s="2">
        <v>333.21</v>
      </c>
      <c r="C677" s="3">
        <v>44052.0</v>
      </c>
      <c r="D677" s="4" t="str">
        <f t="array" ref="D677">XLOOKUP(Hoja5!A677,Agregado!B677:B2185,Agregado!H677:H2185)</f>
        <v>#N/A</v>
      </c>
      <c r="G677" s="2">
        <v>202.66</v>
      </c>
      <c r="J677" s="12">
        <v>44082.0</v>
      </c>
      <c r="K677" s="2">
        <v>202.66</v>
      </c>
      <c r="L677" s="9">
        <f t="shared" si="1"/>
        <v>-0.05561385946</v>
      </c>
      <c r="M677" s="9">
        <v>0.007247062959148642</v>
      </c>
      <c r="O677" s="12">
        <v>44082.0</v>
      </c>
      <c r="P677" s="9">
        <v>-0.05561385945771768</v>
      </c>
      <c r="Q677" s="9">
        <v>0.007247062959148642</v>
      </c>
    </row>
    <row r="678" ht="15.75" customHeight="1">
      <c r="A678" s="12">
        <v>44083.0</v>
      </c>
      <c r="B678" s="2">
        <v>339.79</v>
      </c>
      <c r="C678" s="3">
        <v>44083.0</v>
      </c>
      <c r="D678" s="4">
        <f t="array" ref="D678">XLOOKUP(Hoja5!A678,Agregado!B678:B2186,Agregado!H678:H2186)</f>
        <v>0.008052234482</v>
      </c>
      <c r="G678" s="2">
        <v>211.29</v>
      </c>
      <c r="J678" s="12">
        <v>44083.0</v>
      </c>
      <c r="K678" s="2">
        <v>211.29</v>
      </c>
      <c r="L678" s="9">
        <f t="shared" si="1"/>
        <v>0.04170189941</v>
      </c>
      <c r="M678" s="9">
        <v>0.00805223448171253</v>
      </c>
      <c r="O678" s="12">
        <v>44083.0</v>
      </c>
      <c r="P678" s="9">
        <v>0.041701899405257085</v>
      </c>
      <c r="Q678" s="9">
        <v>0.00805223448171253</v>
      </c>
    </row>
    <row r="679" ht="15.75" customHeight="1">
      <c r="A679" s="12">
        <v>44084.0</v>
      </c>
      <c r="B679" s="2">
        <v>333.89</v>
      </c>
      <c r="C679" s="3">
        <v>44113.0</v>
      </c>
      <c r="D679" s="4">
        <f t="array" ref="D679">XLOOKUP(Hoja5!A679,Agregado!B679:B2187,Agregado!H679:H2187)</f>
        <v>0.003625676168</v>
      </c>
      <c r="G679" s="2">
        <v>205.37</v>
      </c>
      <c r="J679" s="12">
        <v>44084.0</v>
      </c>
      <c r="K679" s="2">
        <v>205.37</v>
      </c>
      <c r="L679" s="9">
        <f t="shared" si="1"/>
        <v>-0.02841836707</v>
      </c>
      <c r="M679" s="9">
        <v>-9.160420356386799E-4</v>
      </c>
      <c r="O679" s="12">
        <v>44084.0</v>
      </c>
      <c r="P679" s="9">
        <v>-0.02841836707342684</v>
      </c>
      <c r="Q679" s="9">
        <v>-9.160420356386799E-4</v>
      </c>
    </row>
    <row r="680" ht="15.75" customHeight="1">
      <c r="A680" s="12">
        <v>44085.0</v>
      </c>
      <c r="B680" s="2">
        <v>334.06</v>
      </c>
      <c r="C680" s="3">
        <v>44144.0</v>
      </c>
      <c r="D680" s="4">
        <f t="array" ref="D680">XLOOKUP(Hoja5!A680,Agregado!B680:B2188,Agregado!H680:H2188)</f>
        <v>0.006846668333</v>
      </c>
      <c r="G680" s="2">
        <v>204.03</v>
      </c>
      <c r="J680" s="12">
        <v>44085.0</v>
      </c>
      <c r="K680" s="2">
        <v>204.03</v>
      </c>
      <c r="L680" s="9">
        <f t="shared" si="1"/>
        <v>-0.006546188496</v>
      </c>
      <c r="M680" s="9">
        <v>-0.001784552242326693</v>
      </c>
      <c r="O680" s="12">
        <v>44085.0</v>
      </c>
      <c r="P680" s="9">
        <v>-0.006546188496344838</v>
      </c>
      <c r="Q680" s="9">
        <v>-0.001784552242326693</v>
      </c>
    </row>
    <row r="681" ht="15.75" customHeight="1">
      <c r="A681" s="12">
        <v>44088.0</v>
      </c>
      <c r="B681" s="2">
        <v>338.46</v>
      </c>
      <c r="C681" s="3" t="s">
        <v>408</v>
      </c>
      <c r="D681" s="4" t="str">
        <f t="array" ref="D681">XLOOKUP(Hoja5!A681,Agregado!B681:B2189,Agregado!H681:H2189)</f>
        <v>#N/A</v>
      </c>
      <c r="G681" s="2">
        <v>205.41</v>
      </c>
      <c r="J681" s="12">
        <v>44088.0</v>
      </c>
      <c r="K681" s="2">
        <v>205.41</v>
      </c>
      <c r="L681" s="9">
        <f t="shared" si="1"/>
        <v>0.006740939945</v>
      </c>
      <c r="M681" s="9">
        <v>0.0035963898649881234</v>
      </c>
      <c r="O681" s="12">
        <v>44088.0</v>
      </c>
      <c r="P681" s="9">
        <v>0.006740939945424097</v>
      </c>
      <c r="Q681" s="9">
        <v>0.0035963898649881234</v>
      </c>
    </row>
    <row r="682" ht="15.75" customHeight="1">
      <c r="A682" s="12">
        <v>44089.0</v>
      </c>
      <c r="B682" s="2">
        <v>340.17</v>
      </c>
      <c r="C682" s="3" t="s">
        <v>409</v>
      </c>
      <c r="D682" s="4" t="str">
        <f t="array" ref="D682">XLOOKUP(Hoja5!A682,Agregado!B682:B2190,Agregado!H682:H2190)</f>
        <v>#N/A</v>
      </c>
      <c r="G682" s="2">
        <v>208.78</v>
      </c>
      <c r="J682" s="12">
        <v>44089.0</v>
      </c>
      <c r="K682" s="2">
        <v>208.78</v>
      </c>
      <c r="L682" s="9">
        <f t="shared" si="1"/>
        <v>0.01627308418</v>
      </c>
      <c r="M682" s="9">
        <v>0.009152689283738278</v>
      </c>
      <c r="O682" s="12">
        <v>44089.0</v>
      </c>
      <c r="P682" s="9">
        <v>0.016273084179071147</v>
      </c>
      <c r="Q682" s="9">
        <v>0.009152689283738278</v>
      </c>
    </row>
    <row r="683" ht="15.75" customHeight="1">
      <c r="A683" s="12">
        <v>44090.0</v>
      </c>
      <c r="B683" s="2">
        <v>338.82</v>
      </c>
      <c r="C683" s="3" t="s">
        <v>410</v>
      </c>
      <c r="D683" s="4" t="str">
        <f t="array" ref="D683">XLOOKUP(Hoja5!A683,Agregado!B683:B2191,Agregado!H683:H2191)</f>
        <v>#N/A</v>
      </c>
      <c r="G683" s="2">
        <v>205.05</v>
      </c>
      <c r="J683" s="12">
        <v>44090.0</v>
      </c>
      <c r="K683" s="2">
        <v>205.05</v>
      </c>
      <c r="L683" s="9">
        <f t="shared" si="1"/>
        <v>-0.01802721414</v>
      </c>
      <c r="M683" s="9">
        <v>0.011687555369488938</v>
      </c>
      <c r="O683" s="12">
        <v>44090.0</v>
      </c>
      <c r="P683" s="9">
        <v>-0.018027214142084035</v>
      </c>
      <c r="Q683" s="9">
        <v>0.011687555369488938</v>
      </c>
    </row>
    <row r="684" ht="15.75" customHeight="1">
      <c r="A684" s="12">
        <v>44091.0</v>
      </c>
      <c r="B684" s="2">
        <v>335.84</v>
      </c>
      <c r="C684" s="3" t="s">
        <v>411</v>
      </c>
      <c r="D684" s="4" t="str">
        <f t="array" ref="D684">XLOOKUP(Hoja5!A684,Agregado!B684:B2192,Agregado!H684:H2192)</f>
        <v>#N/A</v>
      </c>
      <c r="G684" s="2">
        <v>202.91</v>
      </c>
      <c r="J684" s="12">
        <v>44091.0</v>
      </c>
      <c r="K684" s="2">
        <v>202.91</v>
      </c>
      <c r="L684" s="9">
        <f t="shared" si="1"/>
        <v>-0.01049132086</v>
      </c>
      <c r="M684" s="9">
        <v>8.910728422221743E-4</v>
      </c>
      <c r="O684" s="12">
        <v>44091.0</v>
      </c>
      <c r="P684" s="9">
        <v>-0.010491320858535423</v>
      </c>
      <c r="Q684" s="9">
        <v>8.910728422221743E-4</v>
      </c>
    </row>
    <row r="685" ht="15.75" customHeight="1">
      <c r="A685" s="12">
        <v>44092.0</v>
      </c>
      <c r="B685" s="2">
        <v>330.65</v>
      </c>
      <c r="C685" s="3" t="s">
        <v>412</v>
      </c>
      <c r="D685" s="4" t="str">
        <f t="array" ref="D685">XLOOKUP(Hoja5!A685,Agregado!B685:B2193,Agregado!H685:H2193)</f>
        <v>#N/A</v>
      </c>
      <c r="G685" s="2">
        <v>200.39</v>
      </c>
      <c r="J685" s="12">
        <v>44092.0</v>
      </c>
      <c r="K685" s="2">
        <v>200.39</v>
      </c>
      <c r="L685" s="9">
        <f t="shared" si="1"/>
        <v>-0.01249706321</v>
      </c>
      <c r="M685" s="9">
        <v>-0.002479959197246624</v>
      </c>
      <c r="O685" s="12">
        <v>44092.0</v>
      </c>
      <c r="P685" s="9">
        <v>-0.01249706321348044</v>
      </c>
      <c r="Q685" s="9">
        <v>-0.002479959197246624</v>
      </c>
    </row>
    <row r="686" ht="15.75" customHeight="1">
      <c r="A686" s="12">
        <v>44095.0</v>
      </c>
      <c r="B686" s="2">
        <v>326.97</v>
      </c>
      <c r="C686" s="3" t="s">
        <v>413</v>
      </c>
      <c r="D686" s="4" t="str">
        <f t="array" ref="D686">XLOOKUP(Hoja5!A686,Agregado!B686:B2194,Agregado!H686:H2194)</f>
        <v>#N/A</v>
      </c>
      <c r="G686" s="2">
        <v>202.54</v>
      </c>
      <c r="J686" s="12">
        <v>44095.0</v>
      </c>
      <c r="K686" s="2">
        <v>202.54</v>
      </c>
      <c r="L686" s="9">
        <f t="shared" si="1"/>
        <v>0.01067193014</v>
      </c>
      <c r="M686" s="9">
        <v>0.00647257675450737</v>
      </c>
      <c r="O686" s="12">
        <v>44095.0</v>
      </c>
      <c r="P686" s="9">
        <v>0.010671930138086332</v>
      </c>
      <c r="Q686" s="9">
        <v>0.00647257675450737</v>
      </c>
    </row>
    <row r="687" ht="15.75" customHeight="1">
      <c r="A687" s="12">
        <v>44096.0</v>
      </c>
      <c r="B687" s="2">
        <v>330.3</v>
      </c>
      <c r="C687" s="3" t="s">
        <v>414</v>
      </c>
      <c r="D687" s="4" t="str">
        <f t="array" ref="D687">XLOOKUP(Hoja5!A687,Agregado!B687:B2195,Agregado!H687:H2195)</f>
        <v>#N/A</v>
      </c>
      <c r="G687" s="2">
        <v>207.42</v>
      </c>
      <c r="J687" s="12">
        <v>44096.0</v>
      </c>
      <c r="K687" s="2">
        <v>207.42</v>
      </c>
      <c r="L687" s="9">
        <f t="shared" si="1"/>
        <v>0.02380832526</v>
      </c>
      <c r="M687" s="9">
        <v>-0.01964077433933879</v>
      </c>
      <c r="O687" s="12">
        <v>44096.0</v>
      </c>
      <c r="P687" s="9">
        <v>0.023808325257449203</v>
      </c>
      <c r="Q687" s="9">
        <v>-0.01964077433933879</v>
      </c>
    </row>
    <row r="688" ht="15.75" customHeight="1">
      <c r="A688" s="12">
        <v>44097.0</v>
      </c>
      <c r="B688" s="2">
        <v>322.64</v>
      </c>
      <c r="C688" s="3" t="s">
        <v>415</v>
      </c>
      <c r="D688" s="4" t="str">
        <f t="array" ref="D688">XLOOKUP(Hoja5!A688,Agregado!B688:B2196,Agregado!H688:H2196)</f>
        <v>#N/A</v>
      </c>
      <c r="G688" s="2">
        <v>200.59</v>
      </c>
      <c r="J688" s="12">
        <v>44097.0</v>
      </c>
      <c r="K688" s="2">
        <v>200.59</v>
      </c>
      <c r="L688" s="9">
        <f t="shared" si="1"/>
        <v>-0.03348269932</v>
      </c>
      <c r="M688" s="9">
        <v>-0.005280134567183121</v>
      </c>
      <c r="O688" s="12">
        <v>44097.0</v>
      </c>
      <c r="P688" s="9">
        <v>-0.03348269932498188</v>
      </c>
      <c r="Q688" s="9">
        <v>-0.005280134567183121</v>
      </c>
    </row>
    <row r="689" ht="15.75" customHeight="1">
      <c r="A689" s="12">
        <v>44098.0</v>
      </c>
      <c r="B689" s="2">
        <v>323.5</v>
      </c>
      <c r="C689" s="3" t="s">
        <v>416</v>
      </c>
      <c r="D689" s="4" t="str">
        <f t="array" ref="D689">XLOOKUP(Hoja5!A689,Agregado!B689:B2197,Agregado!H689:H2197)</f>
        <v>#N/A</v>
      </c>
      <c r="G689" s="2">
        <v>203.19</v>
      </c>
      <c r="J689" s="12">
        <v>44098.0</v>
      </c>
      <c r="K689" s="2">
        <v>203.19</v>
      </c>
      <c r="L689" s="9">
        <f t="shared" si="1"/>
        <v>0.01287847806</v>
      </c>
      <c r="M689" s="9">
        <v>-0.0038539708130753726</v>
      </c>
      <c r="O689" s="12">
        <v>44098.0</v>
      </c>
      <c r="P689" s="9">
        <v>0.012878478058315712</v>
      </c>
      <c r="Q689" s="9">
        <v>-0.0038539708130753726</v>
      </c>
    </row>
    <row r="690" ht="15.75" customHeight="1">
      <c r="A690" s="12">
        <v>44099.0</v>
      </c>
      <c r="B690" s="2">
        <v>328.73</v>
      </c>
      <c r="C690" s="3" t="s">
        <v>417</v>
      </c>
      <c r="D690" s="4" t="str">
        <f t="array" ref="D690">XLOOKUP(Hoja5!A690,Agregado!B690:B2198,Agregado!H690:H2198)</f>
        <v>#N/A</v>
      </c>
      <c r="G690" s="2">
        <v>207.82</v>
      </c>
      <c r="J690" s="12">
        <v>44099.0</v>
      </c>
      <c r="K690" s="2">
        <v>207.82</v>
      </c>
      <c r="L690" s="9">
        <f t="shared" si="1"/>
        <v>0.02253081853</v>
      </c>
      <c r="M690" s="9">
        <v>0.0025321237501496276</v>
      </c>
      <c r="O690" s="12">
        <v>44099.0</v>
      </c>
      <c r="P690" s="9">
        <v>0.02253081852957867</v>
      </c>
      <c r="Q690" s="9">
        <v>0.0025321237501496276</v>
      </c>
    </row>
    <row r="691" ht="15.75" customHeight="1">
      <c r="A691" s="12">
        <v>44102.0</v>
      </c>
      <c r="B691" s="2">
        <v>334.19</v>
      </c>
      <c r="C691" s="3" t="s">
        <v>418</v>
      </c>
      <c r="D691" s="4" t="str">
        <f t="array" ref="D691">XLOOKUP(Hoja5!A691,Agregado!B691:B2199,Agregado!H691:H2199)</f>
        <v>#N/A</v>
      </c>
      <c r="G691" s="2">
        <v>209.44</v>
      </c>
      <c r="J691" s="12">
        <v>44102.0</v>
      </c>
      <c r="K691" s="2">
        <v>209.44</v>
      </c>
      <c r="L691" s="9">
        <f t="shared" si="1"/>
        <v>0.007764981737</v>
      </c>
      <c r="M691" s="9">
        <v>-0.0032291325570649727</v>
      </c>
      <c r="O691" s="12">
        <v>44102.0</v>
      </c>
      <c r="P691" s="9">
        <v>0.007764981737089153</v>
      </c>
      <c r="Q691" s="9">
        <v>-0.0032291325570649727</v>
      </c>
    </row>
    <row r="692" ht="15.75" customHeight="1">
      <c r="A692" s="12">
        <v>44103.0</v>
      </c>
      <c r="B692" s="2">
        <v>332.37</v>
      </c>
      <c r="C692" s="3" t="s">
        <v>419</v>
      </c>
      <c r="D692" s="4" t="str">
        <f t="array" ref="D692">XLOOKUP(Hoja5!A692,Agregado!B692:B2200,Agregado!H692:H2200)</f>
        <v>#N/A</v>
      </c>
      <c r="G692" s="2">
        <v>207.26</v>
      </c>
      <c r="J692" s="12">
        <v>44103.0</v>
      </c>
      <c r="K692" s="2">
        <v>207.26</v>
      </c>
      <c r="L692" s="9">
        <f t="shared" si="1"/>
        <v>-0.01046325841</v>
      </c>
      <c r="M692" s="9">
        <v>0.007401209161890813</v>
      </c>
      <c r="O692" s="12">
        <v>44103.0</v>
      </c>
      <c r="P692" s="9">
        <v>-0.010463258405518473</v>
      </c>
      <c r="Q692" s="9">
        <v>0.007401209161890813</v>
      </c>
    </row>
    <row r="693" ht="15.75" customHeight="1">
      <c r="A693" s="12">
        <v>44104.0</v>
      </c>
      <c r="B693" s="2">
        <v>334.89</v>
      </c>
      <c r="C693" s="3" t="s">
        <v>420</v>
      </c>
      <c r="D693" s="4" t="str">
        <f t="array" ref="D693">XLOOKUP(Hoja5!A693,Agregado!B693:B2201,Agregado!H693:H2201)</f>
        <v>#N/A</v>
      </c>
      <c r="G693" s="2">
        <v>210.33</v>
      </c>
      <c r="J693" s="12">
        <v>44104.0</v>
      </c>
      <c r="K693" s="2">
        <v>210.33</v>
      </c>
      <c r="L693" s="9">
        <f t="shared" si="1"/>
        <v>0.01470368213</v>
      </c>
      <c r="M693" s="9">
        <v>0.0064912119364272545</v>
      </c>
      <c r="O693" s="12">
        <v>44104.0</v>
      </c>
      <c r="P693" s="9">
        <v>0.01470368213091464</v>
      </c>
      <c r="Q693" s="9">
        <v>0.0064912119364272545</v>
      </c>
    </row>
    <row r="694" ht="15.75" customHeight="1">
      <c r="A694" s="12">
        <v>44105.0</v>
      </c>
      <c r="B694" s="2">
        <v>337.04</v>
      </c>
      <c r="C694" s="3">
        <v>43840.0</v>
      </c>
      <c r="D694" s="4" t="str">
        <f t="array" ref="D694">XLOOKUP(Hoja5!A694,Agregado!B694:B2202,Agregado!H694:H2202)</f>
        <v>#N/A</v>
      </c>
      <c r="G694" s="2">
        <v>212.46</v>
      </c>
      <c r="J694" s="12">
        <v>44105.0</v>
      </c>
      <c r="K694" s="2">
        <v>212.46</v>
      </c>
      <c r="L694" s="9">
        <f t="shared" si="1"/>
        <v>0.01007600946</v>
      </c>
      <c r="M694" s="9">
        <v>-0.007741348628386051</v>
      </c>
      <c r="O694" s="12">
        <v>44105.0</v>
      </c>
      <c r="P694" s="9">
        <v>0.010076009464881375</v>
      </c>
      <c r="Q694" s="9">
        <v>-0.007741348628386051</v>
      </c>
    </row>
    <row r="695" ht="15.75" customHeight="1">
      <c r="A695" s="12">
        <v>44106.0</v>
      </c>
      <c r="B695" s="2">
        <v>333.84</v>
      </c>
      <c r="C695" s="3">
        <v>43871.0</v>
      </c>
      <c r="D695" s="4" t="str">
        <f t="array" ref="D695">XLOOKUP(Hoja5!A695,Agregado!B695:B2203,Agregado!H695:H2203)</f>
        <v>#N/A</v>
      </c>
      <c r="G695" s="2">
        <v>206.19</v>
      </c>
      <c r="J695" s="12">
        <v>44106.0</v>
      </c>
      <c r="K695" s="2">
        <v>206.19</v>
      </c>
      <c r="L695" s="9">
        <f t="shared" si="1"/>
        <v>-0.02995566155</v>
      </c>
      <c r="M695" s="9">
        <v>-0.01255350753748829</v>
      </c>
      <c r="O695" s="12">
        <v>44106.0</v>
      </c>
      <c r="P695" s="9">
        <v>-0.029955661550243845</v>
      </c>
      <c r="Q695" s="9">
        <v>-0.01255350753748829</v>
      </c>
    </row>
    <row r="696" ht="15.75" customHeight="1">
      <c r="A696" s="12">
        <v>44109.0</v>
      </c>
      <c r="B696" s="2">
        <v>339.76</v>
      </c>
      <c r="C696" s="3">
        <v>43961.0</v>
      </c>
      <c r="D696" s="4" t="str">
        <f t="array" ref="D696">XLOOKUP(Hoja5!A696,Agregado!B696:B2204,Agregado!H696:H2204)</f>
        <v>#N/A</v>
      </c>
      <c r="G696" s="2">
        <v>210.38</v>
      </c>
      <c r="J696" s="12">
        <v>44109.0</v>
      </c>
      <c r="K696" s="2">
        <v>210.38</v>
      </c>
      <c r="L696" s="9">
        <f t="shared" si="1"/>
        <v>0.02011734551</v>
      </c>
      <c r="M696" s="9">
        <v>9.809613820718352E-5</v>
      </c>
      <c r="O696" s="12">
        <v>44109.0</v>
      </c>
      <c r="P696" s="9">
        <v>0.020117345509504433</v>
      </c>
      <c r="Q696" s="9">
        <v>9.809613820718352E-5</v>
      </c>
    </row>
    <row r="697" ht="15.75" customHeight="1">
      <c r="A697" s="12">
        <v>44110.0</v>
      </c>
      <c r="B697" s="2">
        <v>334.93</v>
      </c>
      <c r="C697" s="3">
        <v>43992.0</v>
      </c>
      <c r="D697" s="4" t="str">
        <f t="array" ref="D697">XLOOKUP(Hoja5!A697,Agregado!B697:B2205,Agregado!H697:H2205)</f>
        <v>#N/A</v>
      </c>
      <c r="G697" s="2">
        <v>205.91</v>
      </c>
      <c r="J697" s="12">
        <v>44110.0</v>
      </c>
      <c r="K697" s="2">
        <v>205.91</v>
      </c>
      <c r="L697" s="9">
        <f t="shared" si="1"/>
        <v>-0.02147623919</v>
      </c>
      <c r="M697" s="9">
        <v>0.0023838675194365992</v>
      </c>
      <c r="O697" s="12">
        <v>44110.0</v>
      </c>
      <c r="P697" s="9">
        <v>-0.02147623919107282</v>
      </c>
      <c r="Q697" s="9">
        <v>0.0023838675194365992</v>
      </c>
    </row>
    <row r="698" ht="15.75" customHeight="1">
      <c r="A698" s="12">
        <v>44111.0</v>
      </c>
      <c r="B698" s="2">
        <v>340.76</v>
      </c>
      <c r="C698" s="3">
        <v>44022.0</v>
      </c>
      <c r="D698" s="4" t="str">
        <f t="array" ref="D698">XLOOKUP(Hoja5!A698,Agregado!B698:B2206,Agregado!H698:H2206)</f>
        <v>#N/A</v>
      </c>
      <c r="G698" s="2">
        <v>209.83</v>
      </c>
      <c r="J698" s="12">
        <v>44111.0</v>
      </c>
      <c r="K698" s="2">
        <v>209.83</v>
      </c>
      <c r="L698" s="9">
        <f t="shared" si="1"/>
        <v>0.01885849895</v>
      </c>
      <c r="M698" s="9">
        <v>-5.074803922288346E-4</v>
      </c>
      <c r="O698" s="12">
        <v>44111.0</v>
      </c>
      <c r="P698" s="9">
        <v>0.018858498946548348</v>
      </c>
      <c r="Q698" s="9">
        <v>-5.074803922288346E-4</v>
      </c>
    </row>
    <row r="699" ht="15.75" customHeight="1">
      <c r="A699" s="12">
        <v>44112.0</v>
      </c>
      <c r="B699" s="2">
        <v>343.78</v>
      </c>
      <c r="C699" s="3">
        <v>44053.0</v>
      </c>
      <c r="D699" s="4" t="str">
        <f t="array" ref="D699">XLOOKUP(Hoja5!A699,Agregado!B699:B2207,Agregado!H699:H2207)</f>
        <v>#N/A</v>
      </c>
      <c r="G699" s="2">
        <v>210.58</v>
      </c>
      <c r="J699" s="12">
        <v>44112.0</v>
      </c>
      <c r="K699" s="2">
        <v>210.58</v>
      </c>
      <c r="L699" s="9">
        <f t="shared" si="1"/>
        <v>0.003567949362</v>
      </c>
      <c r="M699" s="9">
        <v>-6.785206599379579E-4</v>
      </c>
      <c r="O699" s="12">
        <v>44112.0</v>
      </c>
      <c r="P699" s="9">
        <v>0.003567949362009673</v>
      </c>
      <c r="Q699" s="9">
        <v>-6.785206599379579E-4</v>
      </c>
    </row>
    <row r="700" ht="15.75" customHeight="1">
      <c r="A700" s="12">
        <v>44113.0</v>
      </c>
      <c r="B700" s="2">
        <v>346.85</v>
      </c>
      <c r="C700" s="3">
        <v>44084.0</v>
      </c>
      <c r="D700" s="4" t="str">
        <f t="array" ref="D700">XLOOKUP(Hoja5!A700,Agregado!B700:B2208,Agregado!H700:H2208)</f>
        <v>#N/A</v>
      </c>
      <c r="G700" s="2">
        <v>215.81</v>
      </c>
      <c r="J700" s="12">
        <v>44113.0</v>
      </c>
      <c r="K700" s="2">
        <v>215.81</v>
      </c>
      <c r="L700" s="9">
        <f t="shared" si="1"/>
        <v>0.02453276252</v>
      </c>
      <c r="M700" s="9">
        <v>0.003625676167918634</v>
      </c>
      <c r="O700" s="12">
        <v>44113.0</v>
      </c>
      <c r="P700" s="9">
        <v>0.024532762524758965</v>
      </c>
      <c r="Q700" s="9">
        <v>0.003625676167918634</v>
      </c>
    </row>
    <row r="701" ht="15.75" customHeight="1">
      <c r="A701" s="12">
        <v>44116.0</v>
      </c>
      <c r="B701" s="2">
        <v>352.43</v>
      </c>
      <c r="C701" s="3">
        <v>44175.0</v>
      </c>
      <c r="D701" s="4">
        <f t="array" ref="D701">XLOOKUP(Hoja5!A701,Agregado!B701:B2209,Agregado!H701:H2209)</f>
        <v>0.006482312306</v>
      </c>
      <c r="G701" s="2">
        <v>221.4</v>
      </c>
      <c r="J701" s="12">
        <v>44116.0</v>
      </c>
      <c r="K701" s="2">
        <v>221.4</v>
      </c>
      <c r="L701" s="9">
        <f t="shared" si="1"/>
        <v>0.02557262932</v>
      </c>
      <c r="M701" s="9">
        <v>0.00648079769701617</v>
      </c>
      <c r="O701" s="12">
        <v>44116.0</v>
      </c>
      <c r="P701" s="9">
        <v>0.025572629321164317</v>
      </c>
      <c r="Q701" s="9">
        <v>0.00648079769701617</v>
      </c>
    </row>
    <row r="702" ht="15.75" customHeight="1">
      <c r="A702" s="12">
        <v>44117.0</v>
      </c>
      <c r="B702" s="2">
        <v>350.13</v>
      </c>
      <c r="C702" s="3" t="s">
        <v>421</v>
      </c>
      <c r="D702" s="4" t="str">
        <f t="array" ref="D702">XLOOKUP(Hoja5!A702,Agregado!B702:B2210,Agregado!H702:H2210)</f>
        <v>#N/A</v>
      </c>
      <c r="G702" s="2">
        <v>222.86</v>
      </c>
      <c r="J702" s="12">
        <v>44117.0</v>
      </c>
      <c r="K702" s="2">
        <v>222.86</v>
      </c>
      <c r="L702" s="9">
        <f t="shared" si="1"/>
        <v>0.006572751344</v>
      </c>
      <c r="M702" s="9">
        <v>-0.004298355961998462</v>
      </c>
      <c r="O702" s="12">
        <v>44117.0</v>
      </c>
      <c r="P702" s="9">
        <v>0.006572751344371335</v>
      </c>
      <c r="Q702" s="9">
        <v>-0.004298355961998462</v>
      </c>
    </row>
    <row r="703" ht="15.75" customHeight="1">
      <c r="A703" s="12">
        <v>44118.0</v>
      </c>
      <c r="B703" s="2">
        <v>347.93</v>
      </c>
      <c r="C703" s="3" t="s">
        <v>422</v>
      </c>
      <c r="D703" s="4" t="str">
        <f t="array" ref="D703">XLOOKUP(Hoja5!A703,Agregado!B703:B2211,Agregado!H703:H2211)</f>
        <v>#N/A</v>
      </c>
      <c r="G703" s="2">
        <v>220.86</v>
      </c>
      <c r="J703" s="12">
        <v>44118.0</v>
      </c>
      <c r="K703" s="2">
        <v>220.86</v>
      </c>
      <c r="L703" s="9">
        <f t="shared" si="1"/>
        <v>-0.009014755</v>
      </c>
      <c r="M703" s="9">
        <v>-0.005640956169755459</v>
      </c>
      <c r="O703" s="12">
        <v>44118.0</v>
      </c>
      <c r="P703" s="9">
        <v>-0.00901475499992308</v>
      </c>
      <c r="Q703" s="9">
        <v>-0.005640956169755459</v>
      </c>
    </row>
    <row r="704" ht="15.75" customHeight="1">
      <c r="A704" s="12">
        <v>44119.0</v>
      </c>
      <c r="B704" s="2">
        <v>347.5</v>
      </c>
      <c r="C704" s="3" t="s">
        <v>423</v>
      </c>
      <c r="D704" s="4" t="str">
        <f t="array" ref="D704">XLOOKUP(Hoja5!A704,Agregado!B704:B2212,Agregado!H704:H2212)</f>
        <v>#N/A</v>
      </c>
      <c r="G704" s="2">
        <v>219.66</v>
      </c>
      <c r="J704" s="12">
        <v>44119.0</v>
      </c>
      <c r="K704" s="2">
        <v>219.66</v>
      </c>
      <c r="L704" s="9">
        <f t="shared" si="1"/>
        <v>-0.005448120259</v>
      </c>
      <c r="M704" s="9">
        <v>1.8932976115914327E-4</v>
      </c>
      <c r="O704" s="12">
        <v>44119.0</v>
      </c>
      <c r="P704" s="9">
        <v>-0.005448120258785022</v>
      </c>
      <c r="Q704" s="9">
        <v>1.8932976115914327E-4</v>
      </c>
    </row>
    <row r="705" ht="15.75" customHeight="1">
      <c r="A705" s="12">
        <v>44120.0</v>
      </c>
      <c r="B705" s="2">
        <v>347.29</v>
      </c>
      <c r="C705" s="3" t="s">
        <v>424</v>
      </c>
      <c r="D705" s="4" t="str">
        <f t="array" ref="D705">XLOOKUP(Hoja5!A705,Agregado!B705:B2213,Agregado!H705:H2213)</f>
        <v>#N/A</v>
      </c>
      <c r="G705" s="2">
        <v>219.66</v>
      </c>
      <c r="J705" s="12">
        <v>44120.0</v>
      </c>
      <c r="K705" s="2">
        <v>219.66</v>
      </c>
      <c r="L705" s="9">
        <f t="shared" si="1"/>
        <v>0</v>
      </c>
      <c r="M705" s="9">
        <v>0.004413589430885817</v>
      </c>
      <c r="O705" s="12">
        <v>44120.0</v>
      </c>
      <c r="P705" s="9">
        <v>0.0</v>
      </c>
      <c r="Q705" s="9">
        <v>0.004413589430885817</v>
      </c>
    </row>
    <row r="706" ht="15.75" customHeight="1">
      <c r="A706" s="12">
        <v>44123.0</v>
      </c>
      <c r="B706" s="2">
        <v>342.01</v>
      </c>
      <c r="C706" s="3" t="s">
        <v>425</v>
      </c>
      <c r="D706" s="4" t="str">
        <f t="array" ref="D706">XLOOKUP(Hoja5!A706,Agregado!B706:B2214,Agregado!H706:H2214)</f>
        <v>#N/A</v>
      </c>
      <c r="G706" s="2">
        <v>214.22</v>
      </c>
      <c r="J706" s="12">
        <v>44123.0</v>
      </c>
      <c r="K706" s="2">
        <v>214.22</v>
      </c>
      <c r="L706" s="9">
        <f t="shared" si="1"/>
        <v>-0.02507737202</v>
      </c>
      <c r="M706" s="9">
        <v>0.012531334795479897</v>
      </c>
      <c r="O706" s="12">
        <v>44123.0</v>
      </c>
      <c r="P706" s="9">
        <v>-0.025077372023716262</v>
      </c>
      <c r="Q706" s="9">
        <v>0.012531334795479897</v>
      </c>
    </row>
    <row r="707" ht="15.75" customHeight="1">
      <c r="A707" s="12">
        <v>44124.0</v>
      </c>
      <c r="B707" s="2">
        <v>343.38</v>
      </c>
      <c r="C707" s="3" t="s">
        <v>426</v>
      </c>
      <c r="D707" s="4" t="str">
        <f t="array" ref="D707">XLOOKUP(Hoja5!A707,Agregado!B707:B2215,Agregado!H707:H2215)</f>
        <v>#N/A</v>
      </c>
      <c r="G707" s="2">
        <v>214.65</v>
      </c>
      <c r="J707" s="12">
        <v>44124.0</v>
      </c>
      <c r="K707" s="2">
        <v>214.65</v>
      </c>
      <c r="L707" s="9">
        <f t="shared" si="1"/>
        <v>0.002005270334</v>
      </c>
      <c r="M707" s="9">
        <v>-4.2066785651334273E-4</v>
      </c>
      <c r="O707" s="12">
        <v>44124.0</v>
      </c>
      <c r="P707" s="9">
        <v>0.002005270334086045</v>
      </c>
      <c r="Q707" s="9">
        <v>-4.2066785651334273E-4</v>
      </c>
    </row>
    <row r="708" ht="15.75" customHeight="1">
      <c r="A708" s="12">
        <v>44125.0</v>
      </c>
      <c r="B708" s="2">
        <v>342.73</v>
      </c>
      <c r="C708" s="3" t="s">
        <v>427</v>
      </c>
      <c r="D708" s="4" t="str">
        <f t="array" ref="D708">XLOOKUP(Hoja5!A708,Agregado!B708:B2216,Agregado!H708:H2216)</f>
        <v>#N/A</v>
      </c>
      <c r="G708" s="2">
        <v>214.8</v>
      </c>
      <c r="J708" s="12">
        <v>44125.0</v>
      </c>
      <c r="K708" s="2">
        <v>214.8</v>
      </c>
      <c r="L708" s="9">
        <f t="shared" si="1"/>
        <v>0.0006985679641</v>
      </c>
      <c r="M708" s="9">
        <v>-0.0023424621096580904</v>
      </c>
      <c r="O708" s="12">
        <v>44125.0</v>
      </c>
      <c r="P708" s="9">
        <v>6.985679641400653E-4</v>
      </c>
      <c r="Q708" s="9">
        <v>-0.0023424621096580904</v>
      </c>
    </row>
    <row r="709" ht="15.75" customHeight="1">
      <c r="A709" s="12">
        <v>44126.0</v>
      </c>
      <c r="B709" s="2">
        <v>344.61</v>
      </c>
      <c r="C709" s="3" t="s">
        <v>428</v>
      </c>
      <c r="D709" s="4" t="str">
        <f t="array" ref="D709">XLOOKUP(Hoja5!A709,Agregado!B709:B2217,Agregado!H709:H2217)</f>
        <v>#N/A</v>
      </c>
      <c r="G709" s="2">
        <v>214.89</v>
      </c>
      <c r="J709" s="12">
        <v>44126.0</v>
      </c>
      <c r="K709" s="2">
        <v>214.89</v>
      </c>
      <c r="L709" s="9">
        <f t="shared" si="1"/>
        <v>0.0004189066598</v>
      </c>
      <c r="M709" s="9">
        <v>-0.004765146495283755</v>
      </c>
      <c r="O709" s="12">
        <v>44126.0</v>
      </c>
      <c r="P709" s="9">
        <v>4.189066597597504E-4</v>
      </c>
      <c r="Q709" s="9">
        <v>-0.004765146495283755</v>
      </c>
    </row>
    <row r="710" ht="15.75" customHeight="1">
      <c r="A710" s="12">
        <v>44127.0</v>
      </c>
      <c r="B710" s="2">
        <v>345.78</v>
      </c>
      <c r="C710" s="3" t="s">
        <v>429</v>
      </c>
      <c r="D710" s="4" t="str">
        <f t="array" ref="D710">XLOOKUP(Hoja5!A710,Agregado!B710:B2218,Agregado!H710:H2218)</f>
        <v>#N/A</v>
      </c>
      <c r="G710" s="2">
        <v>216.23</v>
      </c>
      <c r="J710" s="12">
        <v>44127.0</v>
      </c>
      <c r="K710" s="2">
        <v>216.23</v>
      </c>
      <c r="L710" s="9">
        <f t="shared" si="1"/>
        <v>0.006216386691</v>
      </c>
      <c r="M710" s="9">
        <v>6.819965275965644E-5</v>
      </c>
      <c r="O710" s="12">
        <v>44127.0</v>
      </c>
      <c r="P710" s="9">
        <v>0.006216386691334185</v>
      </c>
      <c r="Q710" s="9">
        <v>6.819965275965644E-5</v>
      </c>
    </row>
    <row r="711" ht="15.75" customHeight="1">
      <c r="A711" s="12">
        <v>44130.0</v>
      </c>
      <c r="B711" s="2">
        <v>339.39</v>
      </c>
      <c r="C711" s="3" t="s">
        <v>430</v>
      </c>
      <c r="D711" s="4" t="str">
        <f t="array" ref="D711">XLOOKUP(Hoja5!A711,Agregado!B711:B2219,Agregado!H711:H2219)</f>
        <v>#N/A</v>
      </c>
      <c r="G711" s="2">
        <v>210.08</v>
      </c>
      <c r="J711" s="12">
        <v>44130.0</v>
      </c>
      <c r="K711" s="2">
        <v>210.08</v>
      </c>
      <c r="L711" s="9">
        <f t="shared" si="1"/>
        <v>-0.02885424543</v>
      </c>
      <c r="M711" s="9">
        <v>-0.001268361043520945</v>
      </c>
      <c r="O711" s="12">
        <v>44130.0</v>
      </c>
      <c r="P711" s="9">
        <v>-0.028854245431317455</v>
      </c>
      <c r="Q711" s="9">
        <v>-0.001268361043520945</v>
      </c>
    </row>
    <row r="712" ht="15.75" customHeight="1">
      <c r="A712" s="12">
        <v>44131.0</v>
      </c>
      <c r="B712" s="2">
        <v>338.22</v>
      </c>
      <c r="C712" s="3" t="s">
        <v>431</v>
      </c>
      <c r="D712" s="4" t="str">
        <f t="array" ref="D712">XLOOKUP(Hoja5!A712,Agregado!B712:B2220,Agregado!H712:H2220)</f>
        <v>#N/A</v>
      </c>
      <c r="G712" s="2">
        <v>213.25</v>
      </c>
      <c r="J712" s="12">
        <v>44131.0</v>
      </c>
      <c r="K712" s="2">
        <v>213.25</v>
      </c>
      <c r="L712" s="9">
        <f t="shared" si="1"/>
        <v>0.01497677582</v>
      </c>
      <c r="M712" s="9">
        <v>-0.003991510990376265</v>
      </c>
      <c r="O712" s="12">
        <v>44131.0</v>
      </c>
      <c r="P712" s="9">
        <v>0.014976775817302418</v>
      </c>
      <c r="Q712" s="9">
        <v>-0.003991510990376265</v>
      </c>
    </row>
    <row r="713" ht="15.75" customHeight="1">
      <c r="A713" s="12">
        <v>44132.0</v>
      </c>
      <c r="B713" s="2">
        <v>326.66</v>
      </c>
      <c r="C713" s="3" t="s">
        <v>432</v>
      </c>
      <c r="D713" s="4" t="str">
        <f t="array" ref="D713">XLOOKUP(Hoja5!A713,Agregado!B713:B2221,Agregado!H713:H2221)</f>
        <v>#N/A</v>
      </c>
      <c r="G713" s="2">
        <v>202.68</v>
      </c>
      <c r="J713" s="12">
        <v>44132.0</v>
      </c>
      <c r="K713" s="2">
        <v>202.68</v>
      </c>
      <c r="L713" s="9">
        <f t="shared" si="1"/>
        <v>-0.05083680576</v>
      </c>
      <c r="M713" s="9">
        <v>0.003172722194943416</v>
      </c>
      <c r="O713" s="12">
        <v>44132.0</v>
      </c>
      <c r="P713" s="9">
        <v>-0.05083680576407947</v>
      </c>
      <c r="Q713" s="9">
        <v>0.003172722194943416</v>
      </c>
    </row>
    <row r="714" ht="15.75" customHeight="1">
      <c r="A714" s="12">
        <v>44133.0</v>
      </c>
      <c r="B714" s="2">
        <v>329.98</v>
      </c>
      <c r="C714" s="3" t="s">
        <v>433</v>
      </c>
      <c r="D714" s="4" t="str">
        <f t="array" ref="D714">XLOOKUP(Hoja5!A714,Agregado!B714:B2222,Agregado!H714:H2222)</f>
        <v>#N/A</v>
      </c>
      <c r="G714" s="2">
        <v>204.72</v>
      </c>
      <c r="J714" s="12">
        <v>44133.0</v>
      </c>
      <c r="K714" s="2">
        <v>204.72</v>
      </c>
      <c r="L714" s="9">
        <f t="shared" si="1"/>
        <v>0.01001481124</v>
      </c>
      <c r="M714" s="9">
        <v>-0.008286566632138384</v>
      </c>
      <c r="O714" s="12">
        <v>44133.0</v>
      </c>
      <c r="P714" s="9">
        <v>0.010014811243824301</v>
      </c>
      <c r="Q714" s="9">
        <v>-0.008286566632138384</v>
      </c>
    </row>
    <row r="715" ht="15.75" customHeight="1">
      <c r="A715" s="12">
        <v>44134.0</v>
      </c>
      <c r="B715" s="2">
        <v>326.54</v>
      </c>
      <c r="C715" s="3" t="s">
        <v>434</v>
      </c>
      <c r="D715" s="4" t="str">
        <f t="array" ref="D715">XLOOKUP(Hoja5!A715,Agregado!B715:B2223,Agregado!H715:H2223)</f>
        <v>#N/A</v>
      </c>
      <c r="G715" s="2">
        <v>202.47</v>
      </c>
      <c r="J715" s="12">
        <v>44134.0</v>
      </c>
      <c r="K715" s="2">
        <v>202.47</v>
      </c>
      <c r="L715" s="9">
        <f t="shared" si="1"/>
        <v>-0.01105146443</v>
      </c>
      <c r="M715" s="9">
        <v>-0.0068902030005382545</v>
      </c>
      <c r="O715" s="12">
        <v>44134.0</v>
      </c>
      <c r="P715" s="9">
        <v>-0.01105146442810856</v>
      </c>
      <c r="Q715" s="9">
        <v>-0.0068902030005382545</v>
      </c>
    </row>
    <row r="716" ht="15.75" customHeight="1">
      <c r="A716" s="12">
        <v>44137.0</v>
      </c>
      <c r="B716" s="2">
        <v>330.2</v>
      </c>
      <c r="C716" s="3">
        <v>43872.0</v>
      </c>
      <c r="D716" s="4" t="str">
        <f t="array" ref="D716">XLOOKUP(Hoja5!A716,Agregado!B716:B2224,Agregado!H716:H2224)</f>
        <v>#N/A</v>
      </c>
      <c r="G716" s="2">
        <v>202.33</v>
      </c>
      <c r="J716" s="12">
        <v>44137.0</v>
      </c>
      <c r="K716" s="2">
        <v>202.33</v>
      </c>
      <c r="L716" s="9">
        <f t="shared" si="1"/>
        <v>-0.0006916996323</v>
      </c>
      <c r="M716" s="9">
        <v>0.0034909848020498197</v>
      </c>
      <c r="O716" s="12">
        <v>44137.0</v>
      </c>
      <c r="P716" s="9">
        <v>-6.916996323215114E-4</v>
      </c>
      <c r="Q716" s="9">
        <v>0.0034909848020498197</v>
      </c>
    </row>
    <row r="717" ht="15.75" customHeight="1">
      <c r="A717" s="12">
        <v>44138.0</v>
      </c>
      <c r="B717" s="2">
        <v>336.03</v>
      </c>
      <c r="C717" s="3">
        <v>43901.0</v>
      </c>
      <c r="D717" s="4" t="str">
        <f t="array" ref="D717">XLOOKUP(Hoja5!A717,Agregado!B717:B2225,Agregado!H717:H2225)</f>
        <v>#N/A</v>
      </c>
      <c r="G717" s="2">
        <v>206.43</v>
      </c>
      <c r="J717" s="12">
        <v>44138.0</v>
      </c>
      <c r="K717" s="2">
        <v>206.43</v>
      </c>
      <c r="L717" s="9">
        <f t="shared" si="1"/>
        <v>0.02006134409</v>
      </c>
      <c r="M717" s="9">
        <v>0.013473533656863268</v>
      </c>
      <c r="O717" s="12">
        <v>44138.0</v>
      </c>
      <c r="P717" s="9">
        <v>0.020061344091395067</v>
      </c>
      <c r="Q717" s="9">
        <v>0.013473533656863268</v>
      </c>
    </row>
    <row r="718" ht="15.75" customHeight="1">
      <c r="A718" s="12">
        <v>44139.0</v>
      </c>
      <c r="B718" s="2">
        <v>343.54</v>
      </c>
      <c r="C718" s="3">
        <v>43932.0</v>
      </c>
      <c r="D718" s="4" t="str">
        <f t="array" ref="D718">XLOOKUP(Hoja5!A718,Agregado!B718:B2226,Agregado!H718:H2226)</f>
        <v>#N/A</v>
      </c>
      <c r="G718" s="2">
        <v>216.39</v>
      </c>
      <c r="J718" s="12">
        <v>44139.0</v>
      </c>
      <c r="K718" s="2">
        <v>216.39</v>
      </c>
      <c r="L718" s="9">
        <f t="shared" si="1"/>
        <v>0.0471209633</v>
      </c>
      <c r="M718" s="9">
        <v>-1.0715672456875369E-4</v>
      </c>
      <c r="O718" s="12">
        <v>44139.0</v>
      </c>
      <c r="P718" s="9">
        <v>0.04712096330119277</v>
      </c>
      <c r="Q718" s="9">
        <v>-1.0715672456875369E-4</v>
      </c>
    </row>
    <row r="719" ht="15.75" customHeight="1">
      <c r="A719" s="12">
        <v>44140.0</v>
      </c>
      <c r="B719" s="2">
        <v>350.24</v>
      </c>
      <c r="C719" s="3">
        <v>43962.0</v>
      </c>
      <c r="D719" s="4" t="str">
        <f t="array" ref="D719">XLOOKUP(Hoja5!A719,Agregado!B719:B2227,Agregado!H719:H2227)</f>
        <v>#N/A</v>
      </c>
      <c r="G719" s="2">
        <v>223.29</v>
      </c>
      <c r="J719" s="12">
        <v>44140.0</v>
      </c>
      <c r="K719" s="2">
        <v>223.29</v>
      </c>
      <c r="L719" s="9">
        <f t="shared" si="1"/>
        <v>0.03138903986</v>
      </c>
      <c r="M719" s="9">
        <v>0.005033961053740496</v>
      </c>
      <c r="O719" s="12">
        <v>44140.0</v>
      </c>
      <c r="P719" s="9">
        <v>0.031389039856238025</v>
      </c>
      <c r="Q719" s="9">
        <v>0.005033961053740496</v>
      </c>
    </row>
    <row r="720" ht="15.75" customHeight="1">
      <c r="A720" s="12">
        <v>44141.0</v>
      </c>
      <c r="B720" s="2">
        <v>350.16</v>
      </c>
      <c r="C720" s="3">
        <v>43993.0</v>
      </c>
      <c r="D720" s="4" t="str">
        <f t="array" ref="D720">XLOOKUP(Hoja5!A720,Agregado!B720:B2228,Agregado!H720:H2228)</f>
        <v>#N/A</v>
      </c>
      <c r="G720" s="2">
        <v>223.72</v>
      </c>
      <c r="J720" s="12">
        <v>44141.0</v>
      </c>
      <c r="K720" s="2">
        <v>223.72</v>
      </c>
      <c r="L720" s="9">
        <f t="shared" si="1"/>
        <v>0.001923894913</v>
      </c>
      <c r="M720" s="9">
        <v>-0.003152684576763734</v>
      </c>
      <c r="O720" s="12">
        <v>44141.0</v>
      </c>
      <c r="P720" s="9">
        <v>0.0019238949134582444</v>
      </c>
      <c r="Q720" s="9">
        <v>-0.003152684576763734</v>
      </c>
    </row>
    <row r="721" ht="15.75" customHeight="1">
      <c r="A721" s="12">
        <v>44144.0</v>
      </c>
      <c r="B721" s="2">
        <v>354.56</v>
      </c>
      <c r="C721" s="3">
        <v>44085.0</v>
      </c>
      <c r="D721" s="4" t="str">
        <f t="array" ref="D721">XLOOKUP(Hoja5!A721,Agregado!B721:B2229,Agregado!H721:H2229)</f>
        <v>#N/A</v>
      </c>
      <c r="G721" s="2">
        <v>218.39</v>
      </c>
      <c r="J721" s="12">
        <v>44144.0</v>
      </c>
      <c r="K721" s="2">
        <v>218.39</v>
      </c>
      <c r="L721" s="9">
        <f t="shared" si="1"/>
        <v>-0.02411281468</v>
      </c>
      <c r="M721" s="9">
        <v>0.006846668332687203</v>
      </c>
      <c r="O721" s="12">
        <v>44144.0</v>
      </c>
      <c r="P721" s="9">
        <v>-0.024112814676706555</v>
      </c>
      <c r="Q721" s="9">
        <v>0.006846668332687203</v>
      </c>
    </row>
    <row r="722" ht="15.75" customHeight="1">
      <c r="A722" s="12">
        <v>44145.0</v>
      </c>
      <c r="B722" s="2">
        <v>354.04</v>
      </c>
      <c r="C722" s="3">
        <v>44115.0</v>
      </c>
      <c r="D722" s="4" t="str">
        <f t="array" ref="D722">XLOOKUP(Hoja5!A722,Agregado!B722:B2230,Agregado!H722:H2230)</f>
        <v>#N/A</v>
      </c>
      <c r="G722" s="2">
        <v>211.01</v>
      </c>
      <c r="J722" s="12">
        <v>44145.0</v>
      </c>
      <c r="K722" s="2">
        <v>211.01</v>
      </c>
      <c r="L722" s="9">
        <f t="shared" si="1"/>
        <v>-0.03437692956</v>
      </c>
      <c r="M722" s="9">
        <v>0.028865497388648777</v>
      </c>
      <c r="O722" s="12">
        <v>44145.0</v>
      </c>
      <c r="P722" s="9">
        <v>-0.03437692955871538</v>
      </c>
      <c r="Q722" s="9">
        <v>0.028865497388648777</v>
      </c>
    </row>
    <row r="723" ht="15.75" customHeight="1">
      <c r="A723" s="12">
        <v>44146.0</v>
      </c>
      <c r="B723" s="2">
        <v>356.67</v>
      </c>
      <c r="C723" s="3">
        <v>44146.0</v>
      </c>
      <c r="D723" s="4">
        <f t="array" ref="D723">XLOOKUP(Hoja5!A723,Agregado!B723:B2231,Agregado!H723:H2231)</f>
        <v>0.004466383721</v>
      </c>
      <c r="G723" s="2">
        <v>216.55</v>
      </c>
      <c r="J723" s="12">
        <v>44146.0</v>
      </c>
      <c r="K723" s="2">
        <v>216.55</v>
      </c>
      <c r="L723" s="9">
        <f t="shared" si="1"/>
        <v>0.02591594194</v>
      </c>
      <c r="M723" s="9">
        <v>0.004466383721036842</v>
      </c>
      <c r="O723" s="12">
        <v>44146.0</v>
      </c>
      <c r="P723" s="9">
        <v>0.02591594194267041</v>
      </c>
      <c r="Q723" s="9">
        <v>0.004466383721036842</v>
      </c>
    </row>
    <row r="724" ht="15.75" customHeight="1">
      <c r="A724" s="12">
        <v>44147.0</v>
      </c>
      <c r="B724" s="2">
        <v>353.21</v>
      </c>
      <c r="C724" s="3">
        <v>44176.0</v>
      </c>
      <c r="D724" s="4">
        <f t="array" ref="D724">XLOOKUP(Hoja5!A724,Agregado!B724:B2232,Agregado!H724:H2232)</f>
        <v>-0.004493979848</v>
      </c>
      <c r="G724" s="2">
        <v>215.44</v>
      </c>
      <c r="J724" s="12">
        <v>44147.0</v>
      </c>
      <c r="K724" s="2">
        <v>215.44</v>
      </c>
      <c r="L724" s="9">
        <f t="shared" si="1"/>
        <v>-0.005139019157</v>
      </c>
      <c r="M724" s="9">
        <v>-2.537268148503023E-4</v>
      </c>
      <c r="O724" s="12">
        <v>44147.0</v>
      </c>
      <c r="P724" s="9">
        <v>-0.005139019157292241</v>
      </c>
      <c r="Q724" s="9">
        <v>-2.537268148503023E-4</v>
      </c>
    </row>
    <row r="725" ht="15.75" customHeight="1">
      <c r="A725" s="12">
        <v>44148.0</v>
      </c>
      <c r="B725" s="2">
        <v>358.1</v>
      </c>
      <c r="C725" s="3" t="s">
        <v>435</v>
      </c>
      <c r="D725" s="4" t="str">
        <f t="array" ref="D725">XLOOKUP(Hoja5!A725,Agregado!B725:B2233,Agregado!H725:H2233)</f>
        <v>#N/A</v>
      </c>
      <c r="G725" s="2">
        <v>216.51</v>
      </c>
      <c r="J725" s="12">
        <v>44148.0</v>
      </c>
      <c r="K725" s="2">
        <v>216.51</v>
      </c>
      <c r="L725" s="9">
        <f t="shared" si="1"/>
        <v>0.004954287249</v>
      </c>
      <c r="M725" s="9">
        <v>-0.008186320302320624</v>
      </c>
      <c r="O725" s="12">
        <v>44148.0</v>
      </c>
      <c r="P725" s="9">
        <v>0.004954287248948109</v>
      </c>
      <c r="Q725" s="9">
        <v>-0.008186320302320624</v>
      </c>
    </row>
    <row r="726" ht="15.75" customHeight="1">
      <c r="A726" s="12">
        <v>44151.0</v>
      </c>
      <c r="B726" s="2">
        <v>362.57</v>
      </c>
      <c r="C726" s="3" t="s">
        <v>436</v>
      </c>
      <c r="D726" s="4" t="str">
        <f t="array" ref="D726">XLOOKUP(Hoja5!A726,Agregado!B726:B2234,Agregado!H726:H2234)</f>
        <v>#N/A</v>
      </c>
      <c r="G726" s="2">
        <v>217.23</v>
      </c>
      <c r="J726" s="12">
        <v>44151.0</v>
      </c>
      <c r="K726" s="2">
        <v>217.23</v>
      </c>
      <c r="L726" s="9">
        <f t="shared" si="1"/>
        <v>0.003319964317</v>
      </c>
      <c r="M726" s="9">
        <v>-0.005084888826661781</v>
      </c>
      <c r="O726" s="12">
        <v>44151.0</v>
      </c>
      <c r="P726" s="9">
        <v>0.003319964316547558</v>
      </c>
      <c r="Q726" s="9">
        <v>-0.005084888826661781</v>
      </c>
    </row>
    <row r="727" ht="15.75" customHeight="1">
      <c r="A727" s="12">
        <v>44152.0</v>
      </c>
      <c r="B727" s="2">
        <v>360.62</v>
      </c>
      <c r="C727" s="3" t="s">
        <v>437</v>
      </c>
      <c r="D727" s="4" t="str">
        <f t="array" ref="D727">XLOOKUP(Hoja5!A727,Agregado!B727:B2235,Agregado!H727:H2235)</f>
        <v>#N/A</v>
      </c>
      <c r="G727" s="2">
        <v>214.46</v>
      </c>
      <c r="J727" s="12">
        <v>44152.0</v>
      </c>
      <c r="K727" s="2">
        <v>214.46</v>
      </c>
      <c r="L727" s="9">
        <f t="shared" si="1"/>
        <v>-0.01283345928</v>
      </c>
      <c r="M727" s="9">
        <v>0.00837039780336233</v>
      </c>
      <c r="O727" s="12">
        <v>44152.0</v>
      </c>
      <c r="P727" s="9">
        <v>-0.012833459276839376</v>
      </c>
      <c r="Q727" s="9">
        <v>0.00837039780336233</v>
      </c>
    </row>
    <row r="728" ht="15.75" customHeight="1">
      <c r="A728" s="12">
        <v>44153.0</v>
      </c>
      <c r="B728" s="2">
        <v>356.28</v>
      </c>
      <c r="C728" s="3" t="s">
        <v>438</v>
      </c>
      <c r="D728" s="4" t="str">
        <f t="array" ref="D728">XLOOKUP(Hoja5!A728,Agregado!B728:B2236,Agregado!H728:H2236)</f>
        <v>#N/A</v>
      </c>
      <c r="G728" s="2">
        <v>211.08</v>
      </c>
      <c r="J728" s="12">
        <v>44153.0</v>
      </c>
      <c r="K728" s="2">
        <v>211.08</v>
      </c>
      <c r="L728" s="9">
        <f t="shared" si="1"/>
        <v>-0.01588603225</v>
      </c>
      <c r="M728" s="9">
        <v>0.002902503531632538</v>
      </c>
      <c r="O728" s="12">
        <v>44153.0</v>
      </c>
      <c r="P728" s="9">
        <v>-0.015886032254532407</v>
      </c>
      <c r="Q728" s="9">
        <v>0.002902503531632538</v>
      </c>
    </row>
    <row r="729" ht="15.75" customHeight="1">
      <c r="A729" s="12">
        <v>44154.0</v>
      </c>
      <c r="B729" s="2">
        <v>357.78</v>
      </c>
      <c r="C729" s="3" t="s">
        <v>439</v>
      </c>
      <c r="D729" s="4" t="str">
        <f t="array" ref="D729">XLOOKUP(Hoja5!A729,Agregado!B729:B2237,Agregado!H729:H2237)</f>
        <v>#N/A</v>
      </c>
      <c r="G729" s="2">
        <v>212.42</v>
      </c>
      <c r="J729" s="12">
        <v>44154.0</v>
      </c>
      <c r="K729" s="2">
        <v>212.42</v>
      </c>
      <c r="L729" s="9">
        <f t="shared" si="1"/>
        <v>0.006328238356</v>
      </c>
      <c r="M729" s="9">
        <v>-0.006237013188197805</v>
      </c>
      <c r="O729" s="12">
        <v>44154.0</v>
      </c>
      <c r="P729" s="9">
        <v>0.006328238355926397</v>
      </c>
      <c r="Q729" s="9">
        <v>-0.006237013188197805</v>
      </c>
    </row>
    <row r="730" ht="15.75" customHeight="1">
      <c r="A730" s="12">
        <v>44155.0</v>
      </c>
      <c r="B730" s="2">
        <v>355.33</v>
      </c>
      <c r="C730" s="3" t="s">
        <v>440</v>
      </c>
      <c r="D730" s="4" t="str">
        <f t="array" ref="D730">XLOOKUP(Hoja5!A730,Agregado!B730:B2238,Agregado!H730:H2238)</f>
        <v>#N/A</v>
      </c>
      <c r="G730" s="2">
        <v>210.39</v>
      </c>
      <c r="J730" s="12">
        <v>44155.0</v>
      </c>
      <c r="K730" s="2">
        <v>210.39</v>
      </c>
      <c r="L730" s="9">
        <f t="shared" si="1"/>
        <v>-0.009602495676</v>
      </c>
      <c r="M730" s="9">
        <v>-0.004096039821533471</v>
      </c>
      <c r="O730" s="12">
        <v>44155.0</v>
      </c>
      <c r="P730" s="9">
        <v>-0.009602495676464769</v>
      </c>
      <c r="Q730" s="9">
        <v>-0.004096039821533471</v>
      </c>
    </row>
    <row r="731" ht="15.75" customHeight="1">
      <c r="A731" s="12">
        <v>44158.0</v>
      </c>
      <c r="B731" s="2">
        <v>357.46</v>
      </c>
      <c r="C731" s="3" t="s">
        <v>441</v>
      </c>
      <c r="D731" s="4" t="str">
        <f t="array" ref="D731">XLOOKUP(Hoja5!A731,Agregado!B731:B2239,Agregado!H731:H2239)</f>
        <v>#N/A</v>
      </c>
      <c r="G731" s="2">
        <v>210.11</v>
      </c>
      <c r="J731" s="12">
        <v>44158.0</v>
      </c>
      <c r="K731" s="2">
        <v>210.11</v>
      </c>
      <c r="L731" s="9">
        <f t="shared" si="1"/>
        <v>-0.001331748116</v>
      </c>
      <c r="M731" s="9">
        <v>-9.976916237652259E-4</v>
      </c>
      <c r="O731" s="12">
        <v>44158.0</v>
      </c>
      <c r="P731" s="9">
        <v>-0.001331748115970824</v>
      </c>
      <c r="Q731" s="9">
        <v>-9.976916237652259E-4</v>
      </c>
    </row>
    <row r="732" ht="15.75" customHeight="1">
      <c r="A732" s="12">
        <v>44159.0</v>
      </c>
      <c r="B732" s="2">
        <v>363.22</v>
      </c>
      <c r="C732" s="3" t="s">
        <v>442</v>
      </c>
      <c r="D732" s="4" t="str">
        <f t="array" ref="D732">XLOOKUP(Hoja5!A732,Agregado!B732:B2240,Agregado!H732:H2240)</f>
        <v>#N/A</v>
      </c>
      <c r="G732" s="2">
        <v>213.86</v>
      </c>
      <c r="J732" s="12">
        <v>44159.0</v>
      </c>
      <c r="K732" s="2">
        <v>213.86</v>
      </c>
      <c r="L732" s="9">
        <f t="shared" si="1"/>
        <v>0.01769039223</v>
      </c>
      <c r="M732" s="9">
        <v>0.004370287920586009</v>
      </c>
      <c r="O732" s="12">
        <v>44159.0</v>
      </c>
      <c r="P732" s="9">
        <v>0.017690392227552754</v>
      </c>
      <c r="Q732" s="9">
        <v>0.004370287920586009</v>
      </c>
    </row>
    <row r="733" ht="15.75" customHeight="1">
      <c r="A733" s="12">
        <v>44160.0</v>
      </c>
      <c r="B733" s="2">
        <v>362.66</v>
      </c>
      <c r="C733" s="3" t="s">
        <v>443</v>
      </c>
      <c r="D733" s="4" t="str">
        <f t="array" ref="D733">XLOOKUP(Hoja5!A733,Agregado!B733:B2241,Agregado!H733:H2241)</f>
        <v>#N/A</v>
      </c>
      <c r="G733" s="2">
        <v>213.87</v>
      </c>
      <c r="J733" s="12">
        <v>44160.0</v>
      </c>
      <c r="K733" s="2">
        <v>213.87</v>
      </c>
      <c r="L733" s="9">
        <f t="shared" si="1"/>
        <v>0.00004675846914</v>
      </c>
      <c r="M733" s="9">
        <v>0.0022920973584282284</v>
      </c>
      <c r="O733" s="12">
        <v>44160.0</v>
      </c>
      <c r="P733" s="9">
        <v>4.6758469136099666E-5</v>
      </c>
      <c r="Q733" s="9">
        <v>0.0022920973584282284</v>
      </c>
    </row>
    <row r="734" ht="15.75" customHeight="1">
      <c r="A734" s="12">
        <v>44162.0</v>
      </c>
      <c r="B734" s="2">
        <v>363.67</v>
      </c>
      <c r="C734" s="3" t="s">
        <v>444</v>
      </c>
      <c r="D734" s="4" t="str">
        <f t="array" ref="D734">XLOOKUP(Hoja5!A734,Agregado!B734:B2242,Agregado!H734:H2242)</f>
        <v>#N/A</v>
      </c>
      <c r="G734" s="2">
        <v>215.23</v>
      </c>
      <c r="J734" s="12">
        <v>44162.0</v>
      </c>
      <c r="K734" s="2">
        <v>215.23</v>
      </c>
      <c r="L734" s="9">
        <f t="shared" si="1"/>
        <v>0.006338869978</v>
      </c>
      <c r="M734" s="9">
        <v>0.003053412332558298</v>
      </c>
      <c r="O734" s="12">
        <v>44162.0</v>
      </c>
      <c r="P734" s="9">
        <v>0.006338869978440857</v>
      </c>
      <c r="Q734" s="9">
        <v>0.003053412332558298</v>
      </c>
    </row>
    <row r="735" ht="15.75" customHeight="1">
      <c r="A735" s="12">
        <v>44165.0</v>
      </c>
      <c r="B735" s="2">
        <v>362.06</v>
      </c>
      <c r="C735" s="3" t="s">
        <v>445</v>
      </c>
      <c r="D735" s="4" t="str">
        <f t="array" ref="D735">XLOOKUP(Hoja5!A735,Agregado!B735:B2243,Agregado!H735:H2243)</f>
        <v>#N/A</v>
      </c>
      <c r="G735" s="2">
        <v>214.07</v>
      </c>
      <c r="J735" s="12">
        <v>44165.0</v>
      </c>
      <c r="K735" s="2">
        <v>214.07</v>
      </c>
      <c r="L735" s="9">
        <f t="shared" si="1"/>
        <v>-0.005404159437</v>
      </c>
      <c r="M735" s="9">
        <v>-0.002035574103757648</v>
      </c>
      <c r="O735" s="12">
        <v>44165.0</v>
      </c>
      <c r="P735" s="9">
        <v>-0.005404159436956616</v>
      </c>
      <c r="Q735" s="9">
        <v>-0.002035574103757648</v>
      </c>
    </row>
    <row r="736" ht="15.75" customHeight="1">
      <c r="A736" s="12">
        <v>44166.0</v>
      </c>
      <c r="B736" s="2">
        <v>366.02</v>
      </c>
      <c r="C736" s="3">
        <v>43842.0</v>
      </c>
      <c r="D736" s="4" t="str">
        <f t="array" ref="D736">XLOOKUP(Hoja5!A736,Agregado!B736:B2244,Agregado!H736:H2244)</f>
        <v>#N/A</v>
      </c>
      <c r="G736" s="2">
        <v>216.21</v>
      </c>
      <c r="J736" s="12">
        <v>44166.0</v>
      </c>
      <c r="K736" s="2">
        <v>216.21</v>
      </c>
      <c r="L736" s="9">
        <f t="shared" si="1"/>
        <v>0.009947093265</v>
      </c>
      <c r="M736" s="9">
        <v>0.0077003347380887694</v>
      </c>
      <c r="O736" s="12">
        <v>44166.0</v>
      </c>
      <c r="P736" s="9">
        <v>0.009947093265328395</v>
      </c>
      <c r="Q736" s="9">
        <v>0.0077003347380887694</v>
      </c>
    </row>
    <row r="737" ht="15.75" customHeight="1">
      <c r="A737" s="12">
        <v>44167.0</v>
      </c>
      <c r="B737" s="2">
        <v>366.79</v>
      </c>
      <c r="C737" s="3">
        <v>43873.0</v>
      </c>
      <c r="D737" s="4" t="str">
        <f t="array" ref="D737">XLOOKUP(Hoja5!A737,Agregado!B737:B2245,Agregado!H737:H2245)</f>
        <v>#N/A</v>
      </c>
      <c r="G737" s="2">
        <v>215.37</v>
      </c>
      <c r="J737" s="12">
        <v>44167.0</v>
      </c>
      <c r="K737" s="2">
        <v>215.37</v>
      </c>
      <c r="L737" s="9">
        <f t="shared" si="1"/>
        <v>-0.003892678348</v>
      </c>
      <c r="M737" s="9">
        <v>-0.0189233410677704</v>
      </c>
      <c r="O737" s="12">
        <v>44167.0</v>
      </c>
      <c r="P737" s="9">
        <v>-0.003892678347958002</v>
      </c>
      <c r="Q737" s="9">
        <v>-0.0189233410677704</v>
      </c>
    </row>
    <row r="738" ht="15.75" customHeight="1">
      <c r="A738" s="12">
        <v>44168.0</v>
      </c>
      <c r="B738" s="2">
        <v>366.69</v>
      </c>
      <c r="C738" s="3">
        <v>43902.0</v>
      </c>
      <c r="D738" s="4" t="str">
        <f t="array" ref="D738">XLOOKUP(Hoja5!A738,Agregado!B738:B2246,Agregado!H738:H2246)</f>
        <v>#N/A</v>
      </c>
      <c r="G738" s="2">
        <v>214.24</v>
      </c>
      <c r="J738" s="12">
        <v>44168.0</v>
      </c>
      <c r="K738" s="2">
        <v>214.24</v>
      </c>
      <c r="L738" s="9">
        <f t="shared" si="1"/>
        <v>-0.005260597314</v>
      </c>
      <c r="M738" s="9">
        <v>-0.008331136022479577</v>
      </c>
      <c r="O738" s="12">
        <v>44168.0</v>
      </c>
      <c r="P738" s="9">
        <v>-0.005260597313638933</v>
      </c>
      <c r="Q738" s="9">
        <v>-0.008331136022479577</v>
      </c>
    </row>
    <row r="739" ht="15.75" customHeight="1">
      <c r="A739" s="12">
        <v>44169.0</v>
      </c>
      <c r="B739" s="2">
        <v>369.85</v>
      </c>
      <c r="C739" s="3">
        <v>43933.0</v>
      </c>
      <c r="D739" s="4" t="str">
        <f t="array" ref="D739">XLOOKUP(Hoja5!A739,Agregado!B739:B2247,Agregado!H739:H2247)</f>
        <v>#N/A</v>
      </c>
      <c r="G739" s="2">
        <v>214.36</v>
      </c>
      <c r="J739" s="12">
        <v>44169.0</v>
      </c>
      <c r="K739" s="2">
        <v>214.36</v>
      </c>
      <c r="L739" s="9">
        <f t="shared" si="1"/>
        <v>0.0005599626838</v>
      </c>
      <c r="M739" s="9">
        <v>-0.003255641810997039</v>
      </c>
      <c r="O739" s="12">
        <v>44169.0</v>
      </c>
      <c r="P739" s="9">
        <v>5.599626837870875E-4</v>
      </c>
      <c r="Q739" s="9">
        <v>-0.003255641810997039</v>
      </c>
    </row>
    <row r="740" ht="15.75" customHeight="1">
      <c r="A740" s="12">
        <v>44172.0</v>
      </c>
      <c r="B740" s="2">
        <v>369.09</v>
      </c>
      <c r="C740" s="3">
        <v>44024.0</v>
      </c>
      <c r="D740" s="4" t="str">
        <f t="array" ref="D740">XLOOKUP(Hoja5!A740,Agregado!B740:B2248,Agregado!H740:H2248)</f>
        <v>#N/A</v>
      </c>
      <c r="G740" s="2">
        <v>214.29</v>
      </c>
      <c r="J740" s="12">
        <v>44172.0</v>
      </c>
      <c r="K740" s="2">
        <v>214.29</v>
      </c>
      <c r="L740" s="9">
        <f t="shared" si="1"/>
        <v>-0.0003266067917</v>
      </c>
      <c r="M740" s="9">
        <v>-0.008835175694138917</v>
      </c>
      <c r="O740" s="12">
        <v>44172.0</v>
      </c>
      <c r="P740" s="9">
        <v>-3.2660679165883626E-4</v>
      </c>
      <c r="Q740" s="9">
        <v>-0.008835175694138917</v>
      </c>
    </row>
    <row r="741" ht="15.75" customHeight="1">
      <c r="A741" s="12">
        <v>44173.0</v>
      </c>
      <c r="B741" s="2">
        <v>370.17</v>
      </c>
      <c r="C741" s="3">
        <v>44055.0</v>
      </c>
      <c r="D741" s="4" t="str">
        <f t="array" ref="D741">XLOOKUP(Hoja5!A741,Agregado!B741:B2249,Agregado!H741:H2249)</f>
        <v>#N/A</v>
      </c>
      <c r="G741" s="2">
        <v>216.01</v>
      </c>
      <c r="J741" s="12">
        <v>44173.0</v>
      </c>
      <c r="K741" s="2">
        <v>216.01</v>
      </c>
      <c r="L741" s="9">
        <f t="shared" si="1"/>
        <v>0.007994465074</v>
      </c>
      <c r="M741" s="9">
        <v>-0.005069197442055178</v>
      </c>
      <c r="O741" s="12">
        <v>44173.0</v>
      </c>
      <c r="P741" s="9">
        <v>0.007994465073829993</v>
      </c>
      <c r="Q741" s="9">
        <v>-0.005069197442055178</v>
      </c>
    </row>
    <row r="742" ht="15.75" customHeight="1">
      <c r="A742" s="12">
        <v>44174.0</v>
      </c>
      <c r="B742" s="2">
        <v>366.85</v>
      </c>
      <c r="C742" s="3">
        <v>44086.0</v>
      </c>
      <c r="D742" s="4" t="str">
        <f t="array" ref="D742">XLOOKUP(Hoja5!A742,Agregado!B742:B2250,Agregado!H742:H2250)</f>
        <v>#N/A</v>
      </c>
      <c r="G742" s="2">
        <v>211.8</v>
      </c>
      <c r="J742" s="12">
        <v>44174.0</v>
      </c>
      <c r="K742" s="2">
        <v>211.8</v>
      </c>
      <c r="L742" s="9">
        <f t="shared" si="1"/>
        <v>-0.01968226974</v>
      </c>
      <c r="M742" s="9">
        <v>-0.006170074256151453</v>
      </c>
      <c r="O742" s="12">
        <v>44174.0</v>
      </c>
      <c r="P742" s="9">
        <v>-0.019682269741514696</v>
      </c>
      <c r="Q742" s="9">
        <v>-0.006170074256151453</v>
      </c>
    </row>
    <row r="743" ht="15.75" customHeight="1">
      <c r="A743" s="12">
        <v>44175.0</v>
      </c>
      <c r="B743" s="2">
        <v>366.73</v>
      </c>
      <c r="C743" s="3">
        <v>44116.0</v>
      </c>
      <c r="D743" s="4" t="str">
        <f t="array" ref="D743">XLOOKUP(Hoja5!A743,Agregado!B743:B2251,Agregado!H743:H2251)</f>
        <v>#N/A</v>
      </c>
      <c r="G743" s="2">
        <v>210.52</v>
      </c>
      <c r="J743" s="12">
        <v>44175.0</v>
      </c>
      <c r="K743" s="2">
        <v>210.52</v>
      </c>
      <c r="L743" s="9">
        <f t="shared" si="1"/>
        <v>-0.006061772682</v>
      </c>
      <c r="M743" s="9">
        <v>0.0064823123055461245</v>
      </c>
      <c r="O743" s="12">
        <v>44175.0</v>
      </c>
      <c r="P743" s="9">
        <v>-0.006061772681727876</v>
      </c>
      <c r="Q743" s="9">
        <v>0.0064823123055461245</v>
      </c>
    </row>
    <row r="744" ht="15.75" customHeight="1">
      <c r="A744" s="12">
        <v>44176.0</v>
      </c>
      <c r="B744" s="2">
        <v>366.3</v>
      </c>
      <c r="C744" s="3">
        <v>44147.0</v>
      </c>
      <c r="D744" s="4" t="str">
        <f t="array" ref="D744">XLOOKUP(Hoja5!A744,Agregado!B744:B2252,Agregado!H744:H2252)</f>
        <v>#N/A</v>
      </c>
      <c r="G744" s="2">
        <v>213.26</v>
      </c>
      <c r="J744" s="12">
        <v>44176.0</v>
      </c>
      <c r="K744" s="2">
        <v>213.26</v>
      </c>
      <c r="L744" s="9">
        <f t="shared" si="1"/>
        <v>0.0129314181</v>
      </c>
      <c r="M744" s="9">
        <v>-0.004493979848142166</v>
      </c>
      <c r="O744" s="12">
        <v>44176.0</v>
      </c>
      <c r="P744" s="9">
        <v>0.012931418104455262</v>
      </c>
      <c r="Q744" s="9">
        <v>-0.004493979848142166</v>
      </c>
    </row>
    <row r="745" ht="15.75" customHeight="1">
      <c r="A745" s="12">
        <v>44179.0</v>
      </c>
      <c r="B745" s="2">
        <v>364.66</v>
      </c>
      <c r="C745" s="3" t="s">
        <v>446</v>
      </c>
      <c r="D745" s="4" t="str">
        <f t="array" ref="D745">XLOOKUP(Hoja5!A745,Agregado!B745:B2253,Agregado!H745:H2253)</f>
        <v>#N/A</v>
      </c>
      <c r="G745" s="2">
        <v>214.2</v>
      </c>
      <c r="J745" s="12">
        <v>44179.0</v>
      </c>
      <c r="K745" s="2">
        <v>214.2</v>
      </c>
      <c r="L745" s="9">
        <f t="shared" si="1"/>
        <v>0.004398079424</v>
      </c>
      <c r="M745" s="9">
        <v>-0.005753349128211263</v>
      </c>
      <c r="O745" s="12">
        <v>44179.0</v>
      </c>
      <c r="P745" s="9">
        <v>0.004398079423614858</v>
      </c>
      <c r="Q745" s="9">
        <v>-0.005753349128211263</v>
      </c>
    </row>
    <row r="746" ht="15.75" customHeight="1">
      <c r="A746" s="12">
        <v>44180.0</v>
      </c>
      <c r="B746" s="2">
        <v>369.59</v>
      </c>
      <c r="C746" s="3" t="s">
        <v>447</v>
      </c>
      <c r="D746" s="4" t="str">
        <f t="array" ref="D746">XLOOKUP(Hoja5!A746,Agregado!B746:B2254,Agregado!H746:H2254)</f>
        <v>#N/A</v>
      </c>
      <c r="G746" s="2">
        <v>214.13</v>
      </c>
      <c r="J746" s="12">
        <v>44180.0</v>
      </c>
      <c r="K746" s="2">
        <v>214.13</v>
      </c>
      <c r="L746" s="9">
        <f t="shared" si="1"/>
        <v>-0.0003268507955</v>
      </c>
      <c r="M746" s="9">
        <v>0.003830888078368247</v>
      </c>
      <c r="O746" s="12">
        <v>44180.0</v>
      </c>
      <c r="P746" s="9">
        <v>-3.2685079552299937E-4</v>
      </c>
      <c r="Q746" s="9">
        <v>0.003830888078368247</v>
      </c>
    </row>
    <row r="747" ht="15.75" customHeight="1">
      <c r="A747" s="12">
        <v>44181.0</v>
      </c>
      <c r="B747" s="2">
        <v>370.17</v>
      </c>
      <c r="C747" s="3" t="s">
        <v>448</v>
      </c>
      <c r="D747" s="4" t="str">
        <f t="array" ref="D747">XLOOKUP(Hoja5!A747,Agregado!B747:B2255,Agregado!H747:H2255)</f>
        <v>#N/A</v>
      </c>
      <c r="G747" s="2">
        <v>219.28</v>
      </c>
      <c r="J747" s="12">
        <v>44181.0</v>
      </c>
      <c r="K747" s="2">
        <v>219.28</v>
      </c>
      <c r="L747" s="9">
        <f t="shared" si="1"/>
        <v>0.02376614478</v>
      </c>
      <c r="M747" s="9">
        <v>-0.00512876500199859</v>
      </c>
      <c r="O747" s="12">
        <v>44181.0</v>
      </c>
      <c r="P747" s="9">
        <v>0.023766144776405075</v>
      </c>
      <c r="Q747" s="9">
        <v>-0.00512876500199859</v>
      </c>
    </row>
    <row r="748" ht="15.75" customHeight="1">
      <c r="A748" s="12">
        <v>44182.0</v>
      </c>
      <c r="B748" s="2">
        <v>372.24</v>
      </c>
      <c r="C748" s="3" t="s">
        <v>449</v>
      </c>
      <c r="D748" s="4" t="str">
        <f t="array" ref="D748">XLOOKUP(Hoja5!A748,Agregado!B748:B2256,Agregado!H748:H2256)</f>
        <v>#N/A</v>
      </c>
      <c r="G748" s="2">
        <v>219.42</v>
      </c>
      <c r="J748" s="12">
        <v>44182.0</v>
      </c>
      <c r="K748" s="2">
        <v>219.42</v>
      </c>
      <c r="L748" s="9">
        <f t="shared" si="1"/>
        <v>0.0006382493948</v>
      </c>
      <c r="M748" s="9">
        <v>-0.011391560043246976</v>
      </c>
      <c r="O748" s="12">
        <v>44182.0</v>
      </c>
      <c r="P748" s="9">
        <v>6.382493948145253E-4</v>
      </c>
      <c r="Q748" s="9">
        <v>-0.011391560043246976</v>
      </c>
    </row>
    <row r="749" ht="15.75" customHeight="1">
      <c r="A749" s="12">
        <v>44183.0</v>
      </c>
      <c r="B749" s="2">
        <v>369.18</v>
      </c>
      <c r="C749" s="3" t="s">
        <v>450</v>
      </c>
      <c r="D749" s="4" t="str">
        <f t="array" ref="D749">XLOOKUP(Hoja5!A749,Agregado!B749:B2257,Agregado!H749:H2257)</f>
        <v>#N/A</v>
      </c>
      <c r="G749" s="2">
        <v>218.59</v>
      </c>
      <c r="J749" s="12">
        <v>44183.0</v>
      </c>
      <c r="K749" s="2">
        <v>218.59</v>
      </c>
      <c r="L749" s="9">
        <f t="shared" si="1"/>
        <v>-0.003789872347</v>
      </c>
      <c r="M749" s="9">
        <v>0.010236530057461578</v>
      </c>
      <c r="O749" s="12">
        <v>44183.0</v>
      </c>
      <c r="P749" s="9">
        <v>-0.0037898723474338136</v>
      </c>
      <c r="Q749" s="9">
        <v>0.010236530057461578</v>
      </c>
    </row>
    <row r="750" ht="15.75" customHeight="1">
      <c r="A750" s="12">
        <v>44186.0</v>
      </c>
      <c r="B750" s="2">
        <v>367.86</v>
      </c>
      <c r="C750" s="3" t="s">
        <v>451</v>
      </c>
      <c r="D750" s="4" t="str">
        <f t="array" ref="D750">XLOOKUP(Hoja5!A750,Agregado!B750:B2258,Agregado!H750:H2258)</f>
        <v>#N/A</v>
      </c>
      <c r="G750" s="2">
        <v>222.59</v>
      </c>
      <c r="J750" s="12">
        <v>44186.0</v>
      </c>
      <c r="K750" s="2">
        <v>222.59</v>
      </c>
      <c r="L750" s="9">
        <f t="shared" si="1"/>
        <v>0.01813368516</v>
      </c>
      <c r="M750" s="9">
        <v>0.006129330853171726</v>
      </c>
      <c r="O750" s="12">
        <v>44186.0</v>
      </c>
      <c r="P750" s="9">
        <v>0.018133685160607718</v>
      </c>
      <c r="Q750" s="9">
        <v>0.006129330853171726</v>
      </c>
    </row>
    <row r="751" ht="15.75" customHeight="1">
      <c r="A751" s="12">
        <v>44187.0</v>
      </c>
      <c r="B751" s="2">
        <v>367.24</v>
      </c>
      <c r="C751" s="3" t="s">
        <v>452</v>
      </c>
      <c r="D751" s="4" t="str">
        <f t="array" ref="D751">XLOOKUP(Hoja5!A751,Agregado!B751:B2259,Agregado!H751:H2259)</f>
        <v>#N/A</v>
      </c>
      <c r="G751" s="2">
        <v>223.94</v>
      </c>
      <c r="J751" s="12">
        <v>44187.0</v>
      </c>
      <c r="K751" s="2">
        <v>223.94</v>
      </c>
      <c r="L751" s="9">
        <f t="shared" si="1"/>
        <v>0.00604664463</v>
      </c>
      <c r="M751" s="9">
        <v>0.009315475659587546</v>
      </c>
      <c r="O751" s="12">
        <v>44187.0</v>
      </c>
      <c r="P751" s="9">
        <v>0.006046644629532229</v>
      </c>
      <c r="Q751" s="9">
        <v>0.009315475659587546</v>
      </c>
    </row>
    <row r="752" ht="15.75" customHeight="1">
      <c r="A752" s="12">
        <v>44188.0</v>
      </c>
      <c r="B752" s="2">
        <v>367.57</v>
      </c>
      <c r="C752" s="3" t="s">
        <v>453</v>
      </c>
      <c r="D752" s="4" t="str">
        <f t="array" ref="D752">XLOOKUP(Hoja5!A752,Agregado!B752:B2260,Agregado!H752:H2260)</f>
        <v>#N/A</v>
      </c>
      <c r="G752" s="2">
        <v>221.02</v>
      </c>
      <c r="J752" s="12">
        <v>44188.0</v>
      </c>
      <c r="K752" s="2">
        <v>221.02</v>
      </c>
      <c r="L752" s="9">
        <f t="shared" si="1"/>
        <v>-0.01312496367</v>
      </c>
      <c r="M752" s="9">
        <v>0.0021216663525377173</v>
      </c>
      <c r="O752" s="12">
        <v>44188.0</v>
      </c>
      <c r="P752" s="9">
        <v>-0.013124963671414658</v>
      </c>
      <c r="Q752" s="9">
        <v>0.0021216663525377173</v>
      </c>
    </row>
    <row r="753" ht="15.75" customHeight="1">
      <c r="A753" s="12">
        <v>44189.0</v>
      </c>
      <c r="B753" s="2">
        <v>369.0</v>
      </c>
      <c r="C753" s="3" t="s">
        <v>454</v>
      </c>
      <c r="D753" s="4" t="str">
        <f t="array" ref="D753">XLOOKUP(Hoja5!A753,Agregado!B753:B2261,Agregado!H753:H2261)</f>
        <v>#N/A</v>
      </c>
      <c r="G753" s="2">
        <v>222.75</v>
      </c>
      <c r="J753" s="12">
        <v>44189.0</v>
      </c>
      <c r="K753" s="2">
        <v>222.75</v>
      </c>
      <c r="L753" s="9">
        <f t="shared" si="1"/>
        <v>0.00779687119</v>
      </c>
      <c r="M753" s="9">
        <v>-0.007418861287574088</v>
      </c>
      <c r="O753" s="12">
        <v>44189.0</v>
      </c>
      <c r="P753" s="9">
        <v>0.007796871190282439</v>
      </c>
      <c r="Q753" s="9">
        <v>-0.007418861287574088</v>
      </c>
    </row>
    <row r="754" ht="15.75" customHeight="1">
      <c r="A754" s="12">
        <v>44193.0</v>
      </c>
      <c r="B754" s="2">
        <v>372.17</v>
      </c>
      <c r="C754" s="3" t="s">
        <v>455</v>
      </c>
      <c r="D754" s="4" t="str">
        <f t="array" ref="D754">XLOOKUP(Hoja5!A754,Agregado!B754:B2262,Agregado!H754:H2262)</f>
        <v>#N/A</v>
      </c>
      <c r="G754" s="2">
        <v>224.96</v>
      </c>
      <c r="J754" s="12">
        <v>44193.0</v>
      </c>
      <c r="K754" s="2">
        <v>224.96</v>
      </c>
      <c r="L754" s="9">
        <f t="shared" si="1"/>
        <v>0.009872542271</v>
      </c>
      <c r="M754" s="9">
        <v>8.394200606590516E-4</v>
      </c>
      <c r="O754" s="12">
        <v>44193.0</v>
      </c>
      <c r="P754" s="9">
        <v>0.009872542271381431</v>
      </c>
      <c r="Q754" s="9">
        <v>8.394200606590516E-4</v>
      </c>
    </row>
    <row r="755" ht="15.75" customHeight="1">
      <c r="A755" s="12">
        <v>44194.0</v>
      </c>
      <c r="B755" s="2">
        <v>371.46</v>
      </c>
      <c r="C755" s="3" t="s">
        <v>456</v>
      </c>
      <c r="D755" s="4" t="str">
        <f t="array" ref="D755">XLOOKUP(Hoja5!A755,Agregado!B755:B2263,Agregado!H755:H2263)</f>
        <v>#N/A</v>
      </c>
      <c r="G755" s="2">
        <v>224.15</v>
      </c>
      <c r="J755" s="12">
        <v>44194.0</v>
      </c>
      <c r="K755" s="2">
        <v>224.15</v>
      </c>
      <c r="L755" s="9">
        <f t="shared" si="1"/>
        <v>-0.003607138021</v>
      </c>
      <c r="M755" s="9">
        <v>0.004302310501032129</v>
      </c>
      <c r="O755" s="12">
        <v>44194.0</v>
      </c>
      <c r="P755" s="9">
        <v>-0.003607138020851588</v>
      </c>
      <c r="Q755" s="9">
        <v>0.004302310501032129</v>
      </c>
    </row>
    <row r="756" ht="15.75" customHeight="1">
      <c r="A756" s="12">
        <v>44195.0</v>
      </c>
      <c r="B756" s="2">
        <v>371.99</v>
      </c>
      <c r="C756" s="3" t="s">
        <v>457</v>
      </c>
      <c r="D756" s="4" t="str">
        <f t="array" ref="D756">XLOOKUP(Hoja5!A756,Agregado!B756:B2264,Agregado!H756:H2264)</f>
        <v>#N/A</v>
      </c>
      <c r="G756" s="2">
        <v>221.68</v>
      </c>
      <c r="J756" s="12">
        <v>44195.0</v>
      </c>
      <c r="K756" s="2">
        <v>221.68</v>
      </c>
      <c r="L756" s="9">
        <f t="shared" si="1"/>
        <v>-0.01108057005</v>
      </c>
      <c r="M756" s="9">
        <v>0.003908066382173626</v>
      </c>
      <c r="O756" s="12">
        <v>44195.0</v>
      </c>
      <c r="P756" s="9">
        <v>-0.011080570046725515</v>
      </c>
      <c r="Q756" s="9">
        <v>0.003908066382173626</v>
      </c>
    </row>
    <row r="757" ht="15.75" customHeight="1">
      <c r="A757" s="12">
        <v>44196.0</v>
      </c>
      <c r="B757" s="2">
        <v>373.88</v>
      </c>
      <c r="C757" s="3" t="s">
        <v>458</v>
      </c>
      <c r="D757" s="4" t="str">
        <f t="array" ref="D757">XLOOKUP(Hoja5!A757,Agregado!B757:B2265,Agregado!H757:H2265)</f>
        <v>#N/A</v>
      </c>
      <c r="G757" s="2">
        <v>222.42</v>
      </c>
      <c r="J757" s="12">
        <v>44196.0</v>
      </c>
      <c r="K757" s="2">
        <v>222.42</v>
      </c>
      <c r="L757" s="9">
        <f t="shared" si="1"/>
        <v>0.003332585836</v>
      </c>
      <c r="M757" s="9">
        <v>-0.007321309503782944</v>
      </c>
      <c r="O757" s="12">
        <v>44196.0</v>
      </c>
      <c r="P757" s="9">
        <v>0.003332585835972862</v>
      </c>
      <c r="Q757" s="9">
        <v>-0.007321309503782944</v>
      </c>
    </row>
    <row r="758" ht="15.75" customHeight="1">
      <c r="A758" s="12">
        <v>44200.0</v>
      </c>
      <c r="B758" s="2">
        <v>368.79</v>
      </c>
      <c r="C758" s="3">
        <v>44287.0</v>
      </c>
      <c r="D758" s="4">
        <f t="array" ref="D758">XLOOKUP(Hoja5!A758,Agregado!B758:B2266,Agregado!H758:H2266)</f>
        <v>0.009791214311</v>
      </c>
      <c r="G758" s="2">
        <v>217.69</v>
      </c>
      <c r="J758" s="12">
        <v>44200.0</v>
      </c>
      <c r="K758" s="2">
        <v>217.69</v>
      </c>
      <c r="L758" s="9">
        <f t="shared" si="1"/>
        <v>-0.02149545398</v>
      </c>
      <c r="M758" s="9">
        <v>0.009031512931700434</v>
      </c>
      <c r="O758" s="12">
        <v>44200.0</v>
      </c>
      <c r="P758" s="9">
        <v>-0.021495453977850937</v>
      </c>
      <c r="Q758" s="9">
        <v>0.009031512931700434</v>
      </c>
    </row>
    <row r="759" ht="15.75" customHeight="1">
      <c r="A759" s="12">
        <v>44201.0</v>
      </c>
      <c r="B759" s="2">
        <v>371.33</v>
      </c>
      <c r="C759" s="3">
        <v>44317.0</v>
      </c>
      <c r="D759" s="4" t="str">
        <f t="array" ref="D759">XLOOKUP(Hoja5!A759,Agregado!B759:B2267,Agregado!H759:H2267)</f>
        <v>#N/A</v>
      </c>
      <c r="G759" s="2">
        <v>217.9</v>
      </c>
      <c r="J759" s="12">
        <v>44201.0</v>
      </c>
      <c r="K759" s="2">
        <v>217.9</v>
      </c>
      <c r="L759" s="9">
        <f t="shared" si="1"/>
        <v>0.0009642095377</v>
      </c>
      <c r="M759" s="9">
        <v>-9.671040111218972E-4</v>
      </c>
      <c r="O759" s="12">
        <v>44201.0</v>
      </c>
      <c r="P759" s="9">
        <v>9.642095377292317E-4</v>
      </c>
      <c r="Q759" s="9">
        <v>-9.671040111218972E-4</v>
      </c>
    </row>
    <row r="760" ht="15.75" customHeight="1">
      <c r="A760" s="12">
        <v>44202.0</v>
      </c>
      <c r="B760" s="2">
        <v>373.55</v>
      </c>
      <c r="C760" s="3">
        <v>44348.0</v>
      </c>
      <c r="D760" s="4">
        <f t="array" ref="D760">XLOOKUP(Hoja5!A760,Agregado!B760:B2268,Agregado!H760:H2268)</f>
        <v>-0.007540994178</v>
      </c>
      <c r="G760" s="2">
        <v>212.25</v>
      </c>
      <c r="J760" s="12">
        <v>44202.0</v>
      </c>
      <c r="K760" s="2">
        <v>212.25</v>
      </c>
      <c r="L760" s="9">
        <f t="shared" si="1"/>
        <v>-0.02627141676</v>
      </c>
      <c r="M760" s="9">
        <v>-0.006128940210010401</v>
      </c>
      <c r="O760" s="12">
        <v>44202.0</v>
      </c>
      <c r="P760" s="9">
        <v>-0.026271416759117483</v>
      </c>
      <c r="Q760" s="9">
        <v>-0.006128940210010401</v>
      </c>
    </row>
    <row r="761" ht="15.75" customHeight="1">
      <c r="A761" s="12">
        <v>44203.0</v>
      </c>
      <c r="B761" s="2">
        <v>379.1</v>
      </c>
      <c r="C761" s="3">
        <v>44378.0</v>
      </c>
      <c r="D761" s="4">
        <f t="array" ref="D761">XLOOKUP(Hoja5!A761,Agregado!B761:B2269,Agregado!H761:H2269)</f>
        <v>0.005279525923</v>
      </c>
      <c r="G761" s="2">
        <v>218.29</v>
      </c>
      <c r="J761" s="12">
        <v>44203.0</v>
      </c>
      <c r="K761" s="2">
        <v>218.29</v>
      </c>
      <c r="L761" s="9">
        <f t="shared" si="1"/>
        <v>0.02805962879</v>
      </c>
      <c r="M761" s="9">
        <v>0.00688392578655087</v>
      </c>
      <c r="O761" s="12">
        <v>44203.0</v>
      </c>
      <c r="P761" s="9">
        <v>0.028059628794814277</v>
      </c>
      <c r="Q761" s="9">
        <v>0.00688392578655087</v>
      </c>
    </row>
    <row r="762" ht="15.75" customHeight="1">
      <c r="A762" s="12">
        <v>44204.0</v>
      </c>
      <c r="B762" s="2">
        <v>381.26</v>
      </c>
      <c r="C762" s="3">
        <v>44409.0</v>
      </c>
      <c r="D762" s="4" t="str">
        <f t="array" ref="D762">XLOOKUP(Hoja5!A762,Agregado!B762:B2270,Agregado!H762:H2270)</f>
        <v>#N/A</v>
      </c>
      <c r="G762" s="2">
        <v>219.62</v>
      </c>
      <c r="J762" s="12">
        <v>44204.0</v>
      </c>
      <c r="K762" s="2">
        <v>219.62</v>
      </c>
      <c r="L762" s="9">
        <f t="shared" si="1"/>
        <v>0.006074326183</v>
      </c>
      <c r="M762" s="9">
        <v>-0.008808999564982817</v>
      </c>
      <c r="O762" s="12">
        <v>44204.0</v>
      </c>
      <c r="P762" s="9">
        <v>0.006074326183296084</v>
      </c>
      <c r="Q762" s="9">
        <v>-0.008808999564982817</v>
      </c>
    </row>
    <row r="763" ht="15.75" customHeight="1">
      <c r="A763" s="12">
        <v>44207.0</v>
      </c>
      <c r="B763" s="2">
        <v>378.69</v>
      </c>
      <c r="C763" s="3">
        <v>44501.0</v>
      </c>
      <c r="D763" s="4">
        <f t="array" ref="D763">XLOOKUP(Hoja5!A763,Agregado!B763:B2271,Agregado!H763:H2271)</f>
        <v>0.00627038371</v>
      </c>
      <c r="G763" s="2">
        <v>217.49</v>
      </c>
      <c r="J763" s="12">
        <v>44207.0</v>
      </c>
      <c r="K763" s="2">
        <v>217.49</v>
      </c>
      <c r="L763" s="9">
        <f t="shared" si="1"/>
        <v>-0.009745907709</v>
      </c>
      <c r="M763" s="9">
        <v>-6.490335485323204E-4</v>
      </c>
      <c r="O763" s="12">
        <v>44207.0</v>
      </c>
      <c r="P763" s="9">
        <v>-0.009745907709297785</v>
      </c>
      <c r="Q763" s="9">
        <v>-6.490335485323204E-4</v>
      </c>
    </row>
    <row r="764" ht="15.75" customHeight="1">
      <c r="A764" s="12">
        <v>44208.0</v>
      </c>
      <c r="B764" s="2">
        <v>378.77</v>
      </c>
      <c r="C764" s="3">
        <v>44531.0</v>
      </c>
      <c r="D764" s="4">
        <f t="array" ref="D764">XLOOKUP(Hoja5!A764,Agregado!B764:B2272,Agregado!H764:H2272)</f>
        <v>0.009330145789</v>
      </c>
      <c r="G764" s="2">
        <v>214.93</v>
      </c>
      <c r="J764" s="12">
        <v>44208.0</v>
      </c>
      <c r="K764" s="2">
        <v>214.93</v>
      </c>
      <c r="L764" s="9">
        <f t="shared" si="1"/>
        <v>-0.01184047874</v>
      </c>
      <c r="M764" s="9">
        <v>0.002122662065287768</v>
      </c>
      <c r="O764" s="12">
        <v>44208.0</v>
      </c>
      <c r="P764" s="9">
        <v>-0.011840478741084941</v>
      </c>
      <c r="Q764" s="9">
        <v>0.002122662065287768</v>
      </c>
    </row>
    <row r="765" ht="15.75" customHeight="1">
      <c r="A765" s="12">
        <v>44209.0</v>
      </c>
      <c r="B765" s="2">
        <v>379.79</v>
      </c>
      <c r="C765" s="3" t="s">
        <v>459</v>
      </c>
      <c r="D765" s="4" t="str">
        <f t="array" ref="D765">XLOOKUP(Hoja5!A765,Agregado!B765:B2273,Agregado!H765:H2273)</f>
        <v>#N/A</v>
      </c>
      <c r="G765" s="2">
        <v>216.34</v>
      </c>
      <c r="J765" s="12">
        <v>44209.0</v>
      </c>
      <c r="K765" s="2">
        <v>216.34</v>
      </c>
      <c r="L765" s="9">
        <f t="shared" si="1"/>
        <v>0.006538850483</v>
      </c>
      <c r="M765" s="9">
        <v>9.59545198361086E-4</v>
      </c>
      <c r="O765" s="12">
        <v>44209.0</v>
      </c>
      <c r="P765" s="9">
        <v>0.006538850482959005</v>
      </c>
      <c r="Q765" s="9">
        <v>9.59545198361086E-4</v>
      </c>
    </row>
    <row r="766" ht="15.75" customHeight="1">
      <c r="A766" s="12">
        <v>44210.0</v>
      </c>
      <c r="B766" s="2">
        <v>378.46</v>
      </c>
      <c r="C766" s="3" t="s">
        <v>460</v>
      </c>
      <c r="D766" s="4" t="str">
        <f t="array" ref="D766">XLOOKUP(Hoja5!A766,Agregado!B766:B2274,Agregado!H766:H2274)</f>
        <v>#N/A</v>
      </c>
      <c r="G766" s="2">
        <v>213.02</v>
      </c>
      <c r="J766" s="12">
        <v>44210.0</v>
      </c>
      <c r="K766" s="2">
        <v>213.02</v>
      </c>
      <c r="L766" s="9">
        <f t="shared" si="1"/>
        <v>-0.01546518619</v>
      </c>
      <c r="M766" s="9">
        <v>-0.0018350428531588414</v>
      </c>
      <c r="O766" s="12">
        <v>44210.0</v>
      </c>
      <c r="P766" s="9">
        <v>-0.015465186187123848</v>
      </c>
      <c r="Q766" s="9">
        <v>-0.0018350428531588414</v>
      </c>
    </row>
    <row r="767" ht="15.75" customHeight="1">
      <c r="A767" s="12">
        <v>44211.0</v>
      </c>
      <c r="B767" s="2">
        <v>375.7</v>
      </c>
      <c r="C767" s="3" t="s">
        <v>461</v>
      </c>
      <c r="D767" s="4" t="str">
        <f t="array" ref="D767">XLOOKUP(Hoja5!A767,Agregado!B767:B2275,Agregado!H767:H2275)</f>
        <v>#N/A</v>
      </c>
      <c r="G767" s="2">
        <v>212.65</v>
      </c>
      <c r="J767" s="12">
        <v>44211.0</v>
      </c>
      <c r="K767" s="2">
        <v>212.65</v>
      </c>
      <c r="L767" s="9">
        <f t="shared" si="1"/>
        <v>-0.001738436315</v>
      </c>
      <c r="M767" s="9">
        <v>-0.0010360201753086974</v>
      </c>
      <c r="O767" s="12">
        <v>44211.0</v>
      </c>
      <c r="P767" s="9">
        <v>-0.001738436315377187</v>
      </c>
      <c r="Q767" s="9">
        <v>-0.0010360201753086974</v>
      </c>
    </row>
    <row r="768" ht="15.75" customHeight="1">
      <c r="A768" s="12">
        <v>44215.0</v>
      </c>
      <c r="B768" s="2">
        <v>378.65</v>
      </c>
      <c r="C768" s="3" t="s">
        <v>462</v>
      </c>
      <c r="D768" s="4" t="str">
        <f t="array" ref="D768">XLOOKUP(Hoja5!A768,Agregado!B768:B2276,Agregado!H768:H2276)</f>
        <v>#N/A</v>
      </c>
      <c r="G768" s="2">
        <v>216.44</v>
      </c>
      <c r="J768" s="12">
        <v>44215.0</v>
      </c>
      <c r="K768" s="2">
        <v>216.44</v>
      </c>
      <c r="L768" s="9">
        <f t="shared" si="1"/>
        <v>0.01766575107</v>
      </c>
      <c r="M768" s="9">
        <v>0.005838623008554906</v>
      </c>
      <c r="O768" s="12">
        <v>44215.0</v>
      </c>
      <c r="P768" s="9">
        <v>0.017665751074891912</v>
      </c>
      <c r="Q768" s="9">
        <v>0.005838623008554906</v>
      </c>
    </row>
    <row r="769" ht="15.75" customHeight="1">
      <c r="A769" s="12">
        <v>44216.0</v>
      </c>
      <c r="B769" s="2">
        <v>383.89</v>
      </c>
      <c r="C769" s="3" t="s">
        <v>463</v>
      </c>
      <c r="D769" s="4" t="str">
        <f t="array" ref="D769">XLOOKUP(Hoja5!A769,Agregado!B769:B2277,Agregado!H769:H2277)</f>
        <v>#N/A</v>
      </c>
      <c r="G769" s="2">
        <v>224.34</v>
      </c>
      <c r="J769" s="12">
        <v>44216.0</v>
      </c>
      <c r="K769" s="2">
        <v>224.34</v>
      </c>
      <c r="L769" s="9">
        <f t="shared" si="1"/>
        <v>0.03584938544</v>
      </c>
      <c r="M769" s="9">
        <v>-0.010387461974581251</v>
      </c>
      <c r="O769" s="12">
        <v>44216.0</v>
      </c>
      <c r="P769" s="9">
        <v>0.035849385442542785</v>
      </c>
      <c r="Q769" s="9">
        <v>-0.010387461974581251</v>
      </c>
    </row>
    <row r="770" ht="15.75" customHeight="1">
      <c r="A770" s="12">
        <v>44217.0</v>
      </c>
      <c r="B770" s="2">
        <v>384.24</v>
      </c>
      <c r="C770" s="3" t="s">
        <v>464</v>
      </c>
      <c r="D770" s="4" t="str">
        <f t="array" ref="D770">XLOOKUP(Hoja5!A770,Agregado!B770:B2278,Agregado!H770:H2278)</f>
        <v>#N/A</v>
      </c>
      <c r="G770" s="2">
        <v>224.97</v>
      </c>
      <c r="J770" s="12">
        <v>44217.0</v>
      </c>
      <c r="K770" s="2">
        <v>224.97</v>
      </c>
      <c r="L770" s="9">
        <f t="shared" si="1"/>
        <v>0.002804301764</v>
      </c>
      <c r="M770" s="9">
        <v>-0.006685189990386864</v>
      </c>
      <c r="O770" s="12">
        <v>44217.0</v>
      </c>
      <c r="P770" s="9">
        <v>0.002804301764330425</v>
      </c>
      <c r="Q770" s="9">
        <v>-0.006685189990386864</v>
      </c>
    </row>
    <row r="771" ht="15.75" customHeight="1">
      <c r="A771" s="12">
        <v>44218.0</v>
      </c>
      <c r="B771" s="2">
        <v>382.88</v>
      </c>
      <c r="C771" s="3" t="s">
        <v>465</v>
      </c>
      <c r="D771" s="4" t="str">
        <f t="array" ref="D771">XLOOKUP(Hoja5!A771,Agregado!B771:B2279,Agregado!H771:H2279)</f>
        <v>#N/A</v>
      </c>
      <c r="G771" s="2">
        <v>225.95</v>
      </c>
      <c r="J771" s="12">
        <v>44218.0</v>
      </c>
      <c r="K771" s="2">
        <v>225.95</v>
      </c>
      <c r="L771" s="9">
        <f t="shared" si="1"/>
        <v>0.004346675876</v>
      </c>
      <c r="M771" s="9">
        <v>-0.002860113213150554</v>
      </c>
      <c r="O771" s="12">
        <v>44218.0</v>
      </c>
      <c r="P771" s="9">
        <v>0.004346675875881034</v>
      </c>
      <c r="Q771" s="9">
        <v>-0.002860113213150554</v>
      </c>
    </row>
    <row r="772" ht="15.75" customHeight="1">
      <c r="A772" s="12">
        <v>44221.0</v>
      </c>
      <c r="B772" s="2">
        <v>384.39</v>
      </c>
      <c r="C772" s="3" t="s">
        <v>466</v>
      </c>
      <c r="D772" s="4" t="str">
        <f t="array" ref="D772">XLOOKUP(Hoja5!A772,Agregado!B772:B2280,Agregado!H772:H2280)</f>
        <v>#N/A</v>
      </c>
      <c r="G772" s="2">
        <v>229.53</v>
      </c>
      <c r="J772" s="12">
        <v>44221.0</v>
      </c>
      <c r="K772" s="2">
        <v>229.53</v>
      </c>
      <c r="L772" s="9">
        <f t="shared" si="1"/>
        <v>0.01572000405</v>
      </c>
      <c r="M772" s="9">
        <v>0.0015845980374455987</v>
      </c>
      <c r="O772" s="12">
        <v>44221.0</v>
      </c>
      <c r="P772" s="9">
        <v>0.015720004054581484</v>
      </c>
      <c r="Q772" s="9">
        <v>0.0015845980374455987</v>
      </c>
    </row>
    <row r="773" ht="15.75" customHeight="1">
      <c r="A773" s="12">
        <v>44222.0</v>
      </c>
      <c r="B773" s="2">
        <v>383.79</v>
      </c>
      <c r="C773" s="3" t="s">
        <v>467</v>
      </c>
      <c r="D773" s="4" t="str">
        <f t="array" ref="D773">XLOOKUP(Hoja5!A773,Agregado!B773:B2281,Agregado!H773:H2281)</f>
        <v>#N/A</v>
      </c>
      <c r="G773" s="2">
        <v>232.33</v>
      </c>
      <c r="J773" s="12">
        <v>44222.0</v>
      </c>
      <c r="K773" s="2">
        <v>232.33</v>
      </c>
      <c r="L773" s="9">
        <f t="shared" si="1"/>
        <v>0.01212503488</v>
      </c>
      <c r="M773" s="9">
        <v>-0.0014106205133038886</v>
      </c>
      <c r="O773" s="12">
        <v>44222.0</v>
      </c>
      <c r="P773" s="9">
        <v>0.012125034875326434</v>
      </c>
      <c r="Q773" s="9">
        <v>-0.0014106205133038886</v>
      </c>
    </row>
    <row r="774" ht="15.75" customHeight="1">
      <c r="A774" s="12">
        <v>44223.0</v>
      </c>
      <c r="B774" s="2">
        <v>374.41</v>
      </c>
      <c r="C774" s="3" t="s">
        <v>468</v>
      </c>
      <c r="D774" s="4" t="str">
        <f t="array" ref="D774">XLOOKUP(Hoja5!A774,Agregado!B774:B2282,Agregado!H774:H2282)</f>
        <v>#N/A</v>
      </c>
      <c r="G774" s="2">
        <v>232.9</v>
      </c>
      <c r="J774" s="12">
        <v>44223.0</v>
      </c>
      <c r="K774" s="2">
        <v>232.9</v>
      </c>
      <c r="L774" s="9">
        <f t="shared" si="1"/>
        <v>0.002450402103</v>
      </c>
      <c r="M774" s="9">
        <v>-0.001234967687351676</v>
      </c>
      <c r="O774" s="12">
        <v>44223.0</v>
      </c>
      <c r="P774" s="9">
        <v>0.002450402103098711</v>
      </c>
      <c r="Q774" s="9">
        <v>-0.001234967687351676</v>
      </c>
    </row>
    <row r="775" ht="15.75" customHeight="1">
      <c r="A775" s="12">
        <v>44224.0</v>
      </c>
      <c r="B775" s="2">
        <v>377.63</v>
      </c>
      <c r="C775" s="3" t="s">
        <v>469</v>
      </c>
      <c r="D775" s="4" t="str">
        <f t="array" ref="D775">XLOOKUP(Hoja5!A775,Agregado!B775:B2283,Agregado!H775:H2283)</f>
        <v>#N/A</v>
      </c>
      <c r="G775" s="2">
        <v>238.93</v>
      </c>
      <c r="J775" s="12">
        <v>44224.0</v>
      </c>
      <c r="K775" s="2">
        <v>238.93</v>
      </c>
      <c r="L775" s="9">
        <f t="shared" si="1"/>
        <v>0.02556144511</v>
      </c>
      <c r="M775" s="9">
        <v>-0.006505173102492267</v>
      </c>
      <c r="O775" s="12">
        <v>44224.0</v>
      </c>
      <c r="P775" s="9">
        <v>0.025561445112144004</v>
      </c>
      <c r="Q775" s="9">
        <v>-0.006505173102492267</v>
      </c>
    </row>
    <row r="776" ht="15.75" customHeight="1">
      <c r="A776" s="12">
        <v>44225.0</v>
      </c>
      <c r="B776" s="2">
        <v>370.07</v>
      </c>
      <c r="C776" s="3" t="s">
        <v>470</v>
      </c>
      <c r="D776" s="4" t="str">
        <f t="array" ref="D776">XLOOKUP(Hoja5!A776,Agregado!B776:B2284,Agregado!H776:H2284)</f>
        <v>#N/A</v>
      </c>
      <c r="G776" s="2">
        <v>231.96</v>
      </c>
      <c r="J776" s="12">
        <v>44225.0</v>
      </c>
      <c r="K776" s="2">
        <v>231.96</v>
      </c>
      <c r="L776" s="9">
        <f t="shared" si="1"/>
        <v>-0.02960567899</v>
      </c>
      <c r="M776" s="9">
        <v>-0.007576350350356837</v>
      </c>
      <c r="O776" s="12">
        <v>44225.0</v>
      </c>
      <c r="P776" s="9">
        <v>-0.029605678994199372</v>
      </c>
      <c r="Q776" s="9">
        <v>-0.007576350350356837</v>
      </c>
    </row>
    <row r="777" ht="15.75" customHeight="1">
      <c r="A777" s="12">
        <v>44228.0</v>
      </c>
      <c r="B777" s="2">
        <v>376.23</v>
      </c>
      <c r="C777" s="3">
        <v>44198.0</v>
      </c>
      <c r="D777" s="4" t="str">
        <f t="array" ref="D777">XLOOKUP(Hoja5!A777,Agregado!B777:B2285,Agregado!H777:H2285)</f>
        <v>#N/A</v>
      </c>
      <c r="G777" s="2">
        <v>239.65</v>
      </c>
      <c r="J777" s="12">
        <v>44228.0</v>
      </c>
      <c r="K777" s="2">
        <v>239.65</v>
      </c>
      <c r="L777" s="9">
        <f t="shared" si="1"/>
        <v>0.0326145826</v>
      </c>
      <c r="M777" s="9">
        <v>0.0027010633807185405</v>
      </c>
      <c r="O777" s="12">
        <v>44228.0</v>
      </c>
      <c r="P777" s="9">
        <v>0.032614582597400396</v>
      </c>
      <c r="Q777" s="9">
        <v>0.0027010633807185405</v>
      </c>
    </row>
    <row r="778" ht="15.75" customHeight="1">
      <c r="A778" s="12">
        <v>44229.0</v>
      </c>
      <c r="B778" s="2">
        <v>381.55</v>
      </c>
      <c r="C778" s="3">
        <v>44229.0</v>
      </c>
      <c r="D778" s="4">
        <f t="array" ref="D778">XLOOKUP(Hoja5!A778,Agregado!B778:B2286,Agregado!H778:H2286)</f>
        <v>-0.01261526061</v>
      </c>
      <c r="G778" s="2">
        <v>239.51</v>
      </c>
      <c r="J778" s="12">
        <v>44229.0</v>
      </c>
      <c r="K778" s="2">
        <v>239.51</v>
      </c>
      <c r="L778" s="9">
        <f t="shared" si="1"/>
        <v>-0.0005843559729</v>
      </c>
      <c r="M778" s="9">
        <v>-0.012615260610196962</v>
      </c>
      <c r="O778" s="12">
        <v>44229.0</v>
      </c>
      <c r="P778" s="9">
        <v>-5.84355972885301E-4</v>
      </c>
      <c r="Q778" s="9">
        <v>-0.012615260610196962</v>
      </c>
    </row>
    <row r="779" ht="15.75" customHeight="1">
      <c r="A779" s="12">
        <v>44230.0</v>
      </c>
      <c r="B779" s="2">
        <v>381.85</v>
      </c>
      <c r="C779" s="3">
        <v>44257.0</v>
      </c>
      <c r="D779" s="4">
        <f t="array" ref="D779">XLOOKUP(Hoja5!A779,Agregado!B779:B2287,Agregado!H779:H2287)</f>
        <v>-0.0006283581426</v>
      </c>
      <c r="G779" s="2">
        <v>243.0</v>
      </c>
      <c r="J779" s="12">
        <v>44230.0</v>
      </c>
      <c r="K779" s="2">
        <v>243.0</v>
      </c>
      <c r="L779" s="9">
        <f t="shared" si="1"/>
        <v>0.01446627371</v>
      </c>
      <c r="M779" s="9">
        <v>-0.0027549871504770323</v>
      </c>
      <c r="O779" s="12">
        <v>44230.0</v>
      </c>
      <c r="P779" s="9">
        <v>0.014466273707793423</v>
      </c>
      <c r="Q779" s="9">
        <v>-0.0027549871504770323</v>
      </c>
    </row>
    <row r="780" ht="15.75" customHeight="1">
      <c r="A780" s="12">
        <v>44231.0</v>
      </c>
      <c r="B780" s="2">
        <v>386.19</v>
      </c>
      <c r="C780" s="3">
        <v>44288.0</v>
      </c>
      <c r="D780" s="4" t="str">
        <f t="array" ref="D780">XLOOKUP(Hoja5!A780,Agregado!B780:B2288,Agregado!H780:H2288)</f>
        <v>#N/A</v>
      </c>
      <c r="G780" s="2">
        <v>242.01</v>
      </c>
      <c r="J780" s="12">
        <v>44231.0</v>
      </c>
      <c r="K780" s="2">
        <v>242.01</v>
      </c>
      <c r="L780" s="9">
        <f t="shared" si="1"/>
        <v>-0.004082395724</v>
      </c>
      <c r="M780" s="9">
        <v>0.03022252088469449</v>
      </c>
      <c r="O780" s="12">
        <v>44231.0</v>
      </c>
      <c r="P780" s="9">
        <v>-0.004082395723555818</v>
      </c>
      <c r="Q780" s="9">
        <v>0.03022252088469449</v>
      </c>
    </row>
    <row r="781" ht="15.75" customHeight="1">
      <c r="A781" s="12">
        <v>44232.0</v>
      </c>
      <c r="B781" s="2">
        <v>387.71</v>
      </c>
      <c r="C781" s="3">
        <v>44318.0</v>
      </c>
      <c r="D781" s="4" t="str">
        <f t="array" ref="D781">XLOOKUP(Hoja5!A781,Agregado!B781:B2289,Agregado!H781:H2289)</f>
        <v>#N/A</v>
      </c>
      <c r="G781" s="2">
        <v>242.2</v>
      </c>
      <c r="J781" s="12">
        <v>44232.0</v>
      </c>
      <c r="K781" s="2">
        <v>242.2</v>
      </c>
      <c r="L781" s="9">
        <f t="shared" si="1"/>
        <v>0.000784783502</v>
      </c>
      <c r="M781" s="9">
        <v>0.02487682434453803</v>
      </c>
      <c r="O781" s="12">
        <v>44232.0</v>
      </c>
      <c r="P781" s="9">
        <v>7.84783501999104E-4</v>
      </c>
      <c r="Q781" s="9">
        <v>0.02487682434453803</v>
      </c>
    </row>
    <row r="782" ht="15.75" customHeight="1">
      <c r="A782" s="12">
        <v>44235.0</v>
      </c>
      <c r="B782" s="2">
        <v>390.51</v>
      </c>
      <c r="C782" s="3">
        <v>44410.0</v>
      </c>
      <c r="D782" s="4">
        <f t="array" ref="D782">XLOOKUP(Hoja5!A782,Agregado!B782:B2290,Agregado!H782:H2290)</f>
        <v>0.005229625091</v>
      </c>
      <c r="G782" s="2">
        <v>242.47</v>
      </c>
      <c r="J782" s="12">
        <v>44235.0</v>
      </c>
      <c r="K782" s="2">
        <v>242.47</v>
      </c>
      <c r="L782" s="9">
        <f t="shared" si="1"/>
        <v>0.001114160265</v>
      </c>
      <c r="M782" s="9">
        <v>-3.0849408795170574E-4</v>
      </c>
      <c r="O782" s="12">
        <v>44235.0</v>
      </c>
      <c r="P782" s="9">
        <v>0.0011141602654608418</v>
      </c>
      <c r="Q782" s="9">
        <v>-3.0849408795170574E-4</v>
      </c>
    </row>
    <row r="783" ht="15.75" customHeight="1">
      <c r="A783" s="12">
        <v>44236.0</v>
      </c>
      <c r="B783" s="2">
        <v>390.25</v>
      </c>
      <c r="C783" s="3">
        <v>44441.0</v>
      </c>
      <c r="D783" s="4">
        <f t="array" ref="D783">XLOOKUP(Hoja5!A783,Agregado!B783:B2291,Agregado!H783:H2291)</f>
        <v>-0.00405148101</v>
      </c>
      <c r="G783" s="2">
        <v>243.77</v>
      </c>
      <c r="J783" s="12">
        <v>44236.0</v>
      </c>
      <c r="K783" s="2">
        <v>243.77</v>
      </c>
      <c r="L783" s="9">
        <f t="shared" si="1"/>
        <v>0.00534716641</v>
      </c>
      <c r="M783" s="9">
        <v>0.00466267221928134</v>
      </c>
      <c r="O783" s="12">
        <v>44236.0</v>
      </c>
      <c r="P783" s="9">
        <v>0.005347166409532834</v>
      </c>
      <c r="Q783" s="9">
        <v>0.00466267221928134</v>
      </c>
    </row>
    <row r="784" ht="15.75" customHeight="1">
      <c r="A784" s="12">
        <v>44237.0</v>
      </c>
      <c r="B784" s="2">
        <v>390.08</v>
      </c>
      <c r="C784" s="3">
        <v>44471.0</v>
      </c>
      <c r="D784" s="4" t="str">
        <f t="array" ref="D784">XLOOKUP(Hoja5!A784,Agregado!B784:B2292,Agregado!H784:H2292)</f>
        <v>#N/A</v>
      </c>
      <c r="G784" s="2">
        <v>242.82</v>
      </c>
      <c r="J784" s="12">
        <v>44237.0</v>
      </c>
      <c r="K784" s="2">
        <v>242.82</v>
      </c>
      <c r="L784" s="9">
        <f t="shared" si="1"/>
        <v>-0.003904729678</v>
      </c>
      <c r="M784" s="9">
        <v>4.786355948185946E-4</v>
      </c>
      <c r="O784" s="12">
        <v>44237.0</v>
      </c>
      <c r="P784" s="9">
        <v>-0.0039047296781563713</v>
      </c>
      <c r="Q784" s="9">
        <v>4.786355948185946E-4</v>
      </c>
    </row>
    <row r="785" ht="15.75" customHeight="1">
      <c r="A785" s="12">
        <v>44238.0</v>
      </c>
      <c r="B785" s="2">
        <v>390.71</v>
      </c>
      <c r="C785" s="3">
        <v>44502.0</v>
      </c>
      <c r="D785" s="4">
        <f t="array" ref="D785">XLOOKUP(Hoja5!A785,Agregado!B785:B2293,Agregado!H785:H2293)</f>
        <v>0.0005046181891</v>
      </c>
      <c r="G785" s="2">
        <v>244.49</v>
      </c>
      <c r="J785" s="12">
        <v>44238.0</v>
      </c>
      <c r="K785" s="2">
        <v>244.49</v>
      </c>
      <c r="L785" s="9">
        <f t="shared" si="1"/>
        <v>0.006853980167</v>
      </c>
      <c r="M785" s="9">
        <v>0.008848560544565709</v>
      </c>
      <c r="O785" s="12">
        <v>44238.0</v>
      </c>
      <c r="P785" s="9">
        <v>0.006853980167177022</v>
      </c>
      <c r="Q785" s="9">
        <v>0.008848560544565709</v>
      </c>
    </row>
    <row r="786" ht="15.75" customHeight="1">
      <c r="A786" s="12">
        <v>44239.0</v>
      </c>
      <c r="B786" s="2">
        <v>392.64</v>
      </c>
      <c r="C786" s="3">
        <v>44532.0</v>
      </c>
      <c r="D786" s="4">
        <f t="array" ref="D786">XLOOKUP(Hoja5!A786,Agregado!B786:B2294,Agregado!H786:H2294)</f>
        <v>-0.003584795841</v>
      </c>
      <c r="G786" s="2">
        <v>244.99</v>
      </c>
      <c r="J786" s="12">
        <v>44239.0</v>
      </c>
      <c r="K786" s="2">
        <v>244.99</v>
      </c>
      <c r="L786" s="9">
        <f t="shared" si="1"/>
        <v>0.002042985102</v>
      </c>
      <c r="M786" s="9">
        <v>0.0045461434677901685</v>
      </c>
      <c r="O786" s="12">
        <v>44239.0</v>
      </c>
      <c r="P786" s="9">
        <v>0.002042985102181133</v>
      </c>
      <c r="Q786" s="9">
        <v>0.0045461434677901685</v>
      </c>
    </row>
    <row r="787" ht="15.75" customHeight="1">
      <c r="A787" s="12">
        <v>44243.0</v>
      </c>
      <c r="B787" s="2">
        <v>392.3</v>
      </c>
      <c r="C787" s="3" t="s">
        <v>471</v>
      </c>
      <c r="D787" s="4" t="str">
        <f t="array" ref="D787">XLOOKUP(Hoja5!A787,Agregado!B787:B2295,Agregado!H787:H2295)</f>
        <v>#N/A</v>
      </c>
      <c r="G787" s="2">
        <v>243.7</v>
      </c>
      <c r="J787" s="12">
        <v>44243.0</v>
      </c>
      <c r="K787" s="2">
        <v>243.7</v>
      </c>
      <c r="L787" s="9">
        <f t="shared" si="1"/>
        <v>-0.005279432754</v>
      </c>
      <c r="M787" s="9">
        <v>-0.0044161629916564405</v>
      </c>
      <c r="O787" s="12">
        <v>44243.0</v>
      </c>
      <c r="P787" s="9">
        <v>-0.0052794327540269526</v>
      </c>
      <c r="Q787" s="9">
        <v>-0.0044161629916564405</v>
      </c>
    </row>
    <row r="788" ht="15.75" customHeight="1">
      <c r="A788" s="12">
        <v>44244.0</v>
      </c>
      <c r="B788" s="2">
        <v>392.39</v>
      </c>
      <c r="C788" s="3" t="s">
        <v>472</v>
      </c>
      <c r="D788" s="4" t="str">
        <f t="array" ref="D788">XLOOKUP(Hoja5!A788,Agregado!B788:B2296,Agregado!H788:H2296)</f>
        <v>#N/A</v>
      </c>
      <c r="G788" s="2">
        <v>244.2</v>
      </c>
      <c r="J788" s="12">
        <v>44244.0</v>
      </c>
      <c r="K788" s="2">
        <v>244.2</v>
      </c>
      <c r="L788" s="9">
        <f t="shared" si="1"/>
        <v>0.002049601045</v>
      </c>
      <c r="M788" s="9">
        <v>0.002567892616419219</v>
      </c>
      <c r="O788" s="12">
        <v>44244.0</v>
      </c>
      <c r="P788" s="9">
        <v>0.00204960104544379</v>
      </c>
      <c r="Q788" s="9">
        <v>0.002567892616419219</v>
      </c>
    </row>
    <row r="789" ht="15.75" customHeight="1">
      <c r="A789" s="12">
        <v>44245.0</v>
      </c>
      <c r="B789" s="2">
        <v>390.72</v>
      </c>
      <c r="C789" s="3" t="s">
        <v>473</v>
      </c>
      <c r="D789" s="4" t="str">
        <f t="array" ref="D789">XLOOKUP(Hoja5!A789,Agregado!B789:B2297,Agregado!H789:H2297)</f>
        <v>#N/A</v>
      </c>
      <c r="G789" s="2">
        <v>243.79</v>
      </c>
      <c r="J789" s="12">
        <v>44245.0</v>
      </c>
      <c r="K789" s="2">
        <v>243.79</v>
      </c>
      <c r="L789" s="9">
        <f t="shared" si="1"/>
        <v>-0.001680362698</v>
      </c>
      <c r="M789" s="9">
        <v>0.004290283181210646</v>
      </c>
      <c r="O789" s="12">
        <v>44245.0</v>
      </c>
      <c r="P789" s="9">
        <v>-0.0016803626978980956</v>
      </c>
      <c r="Q789" s="9">
        <v>0.004290283181210646</v>
      </c>
    </row>
    <row r="790" ht="15.75" customHeight="1">
      <c r="A790" s="12">
        <v>44246.0</v>
      </c>
      <c r="B790" s="2">
        <v>390.03</v>
      </c>
      <c r="C790" s="3" t="s">
        <v>474</v>
      </c>
      <c r="D790" s="4" t="str">
        <f t="array" ref="D790">XLOOKUP(Hoja5!A790,Agregado!B790:B2298,Agregado!H790:H2298)</f>
        <v>#N/A</v>
      </c>
      <c r="G790" s="2">
        <v>240.97</v>
      </c>
      <c r="J790" s="12">
        <v>44246.0</v>
      </c>
      <c r="K790" s="2">
        <v>240.97</v>
      </c>
      <c r="L790" s="9">
        <f t="shared" si="1"/>
        <v>-0.01163475456</v>
      </c>
      <c r="M790" s="9">
        <v>0.0072611314568971136</v>
      </c>
      <c r="O790" s="12">
        <v>44246.0</v>
      </c>
      <c r="P790" s="9">
        <v>-0.011634754564295583</v>
      </c>
      <c r="Q790" s="9">
        <v>0.0072611314568971136</v>
      </c>
    </row>
    <row r="791" ht="15.75" customHeight="1">
      <c r="A791" s="12">
        <v>44249.0</v>
      </c>
      <c r="B791" s="2">
        <v>387.03</v>
      </c>
      <c r="C791" s="3" t="s">
        <v>475</v>
      </c>
      <c r="D791" s="4" t="str">
        <f t="array" ref="D791">XLOOKUP(Hoja5!A791,Agregado!B791:B2299,Agregado!H791:H2299)</f>
        <v>#N/A</v>
      </c>
      <c r="G791" s="2">
        <v>234.51</v>
      </c>
      <c r="J791" s="12">
        <v>44249.0</v>
      </c>
      <c r="K791" s="2">
        <v>234.51</v>
      </c>
      <c r="L791" s="9">
        <f t="shared" si="1"/>
        <v>-0.02717421351</v>
      </c>
      <c r="M791" s="9">
        <v>0.0024793131475971007</v>
      </c>
      <c r="O791" s="12">
        <v>44249.0</v>
      </c>
      <c r="P791" s="9">
        <v>-0.027174213514061924</v>
      </c>
      <c r="Q791" s="9">
        <v>0.0024793131475971007</v>
      </c>
    </row>
    <row r="792" ht="15.75" customHeight="1">
      <c r="A792" s="12">
        <v>44250.0</v>
      </c>
      <c r="B792" s="2">
        <v>387.5</v>
      </c>
      <c r="C792" s="3" t="s">
        <v>476</v>
      </c>
      <c r="D792" s="4" t="str">
        <f t="array" ref="D792">XLOOKUP(Hoja5!A792,Agregado!B792:B2300,Agregado!H792:H2300)</f>
        <v>#N/A</v>
      </c>
      <c r="G792" s="2">
        <v>233.27</v>
      </c>
      <c r="J792" s="12">
        <v>44250.0</v>
      </c>
      <c r="K792" s="2">
        <v>233.27</v>
      </c>
      <c r="L792" s="9">
        <f t="shared" si="1"/>
        <v>-0.00530164994</v>
      </c>
      <c r="M792" s="9">
        <v>0.002522901598611378</v>
      </c>
      <c r="O792" s="12">
        <v>44250.0</v>
      </c>
      <c r="P792" s="9">
        <v>-0.005301649939884003</v>
      </c>
      <c r="Q792" s="9">
        <v>0.002522901598611378</v>
      </c>
    </row>
    <row r="793" ht="15.75" customHeight="1">
      <c r="A793" s="12">
        <v>44251.0</v>
      </c>
      <c r="B793" s="2">
        <v>391.77</v>
      </c>
      <c r="C793" s="3" t="s">
        <v>477</v>
      </c>
      <c r="D793" s="4" t="str">
        <f t="array" ref="D793">XLOOKUP(Hoja5!A793,Agregado!B793:B2301,Agregado!H793:H2301)</f>
        <v>#N/A</v>
      </c>
      <c r="G793" s="2">
        <v>234.55</v>
      </c>
      <c r="J793" s="12">
        <v>44251.0</v>
      </c>
      <c r="K793" s="2">
        <v>234.55</v>
      </c>
      <c r="L793" s="9">
        <f t="shared" si="1"/>
        <v>0.005472203814</v>
      </c>
      <c r="M793" s="9">
        <v>-0.0011909758114932655</v>
      </c>
      <c r="O793" s="12">
        <v>44251.0</v>
      </c>
      <c r="P793" s="9">
        <v>0.00547220381400237</v>
      </c>
      <c r="Q793" s="9">
        <v>-0.0011909758114932655</v>
      </c>
    </row>
    <row r="794" ht="15.75" customHeight="1">
      <c r="A794" s="12">
        <v>44252.0</v>
      </c>
      <c r="B794" s="2">
        <v>382.33</v>
      </c>
      <c r="C794" s="3" t="s">
        <v>478</v>
      </c>
      <c r="D794" s="4" t="str">
        <f t="array" ref="D794">XLOOKUP(Hoja5!A794,Agregado!B794:B2302,Agregado!H794:H2302)</f>
        <v>#N/A</v>
      </c>
      <c r="G794" s="2">
        <v>228.99</v>
      </c>
      <c r="J794" s="12">
        <v>44252.0</v>
      </c>
      <c r="K794" s="2">
        <v>228.99</v>
      </c>
      <c r="L794" s="9">
        <f t="shared" si="1"/>
        <v>-0.0239904503</v>
      </c>
      <c r="M794" s="9">
        <v>-0.0022269033110449655</v>
      </c>
      <c r="O794" s="12">
        <v>44252.0</v>
      </c>
      <c r="P794" s="9">
        <v>-0.023990450295978374</v>
      </c>
      <c r="Q794" s="9">
        <v>-0.0022269033110449655</v>
      </c>
    </row>
    <row r="795" ht="15.75" customHeight="1">
      <c r="A795" s="12">
        <v>44253.0</v>
      </c>
      <c r="B795" s="2">
        <v>380.36</v>
      </c>
      <c r="C795" s="3" t="s">
        <v>479</v>
      </c>
      <c r="D795" s="4" t="str">
        <f t="array" ref="D795">XLOOKUP(Hoja5!A795,Agregado!B795:B2303,Agregado!H795:H2303)</f>
        <v>#N/A</v>
      </c>
      <c r="G795" s="2">
        <v>232.38</v>
      </c>
      <c r="J795" s="12">
        <v>44253.0</v>
      </c>
      <c r="K795" s="2">
        <v>232.38</v>
      </c>
      <c r="L795" s="9">
        <f t="shared" si="1"/>
        <v>0.01469562828</v>
      </c>
      <c r="M795" s="9">
        <v>0.0034662010253146526</v>
      </c>
      <c r="O795" s="12">
        <v>44253.0</v>
      </c>
      <c r="P795" s="9">
        <v>0.014695628276227099</v>
      </c>
      <c r="Q795" s="9">
        <v>0.0034662010253146526</v>
      </c>
    </row>
    <row r="796" ht="15.75" customHeight="1">
      <c r="A796" s="12">
        <v>44256.0</v>
      </c>
      <c r="B796" s="2">
        <v>389.58</v>
      </c>
      <c r="C796" s="3">
        <v>44199.0</v>
      </c>
      <c r="D796" s="4" t="str">
        <f t="array" ref="D796">XLOOKUP(Hoja5!A796,Agregado!B796:B2304,Agregado!H796:H2304)</f>
        <v>#N/A</v>
      </c>
      <c r="G796" s="2">
        <v>236.94</v>
      </c>
      <c r="J796" s="12">
        <v>44256.0</v>
      </c>
      <c r="K796" s="2">
        <v>236.94</v>
      </c>
      <c r="L796" s="9">
        <f t="shared" si="1"/>
        <v>0.01943298177</v>
      </c>
      <c r="M796" s="9">
        <v>-0.007857644527010092</v>
      </c>
      <c r="O796" s="12">
        <v>44256.0</v>
      </c>
      <c r="P796" s="9">
        <v>0.019432981771897336</v>
      </c>
      <c r="Q796" s="9">
        <v>-0.007857644527010092</v>
      </c>
    </row>
    <row r="797" ht="15.75" customHeight="1">
      <c r="A797" s="12">
        <v>44257.0</v>
      </c>
      <c r="B797" s="2">
        <v>386.54</v>
      </c>
      <c r="C797" s="3">
        <v>44230.0</v>
      </c>
      <c r="D797" s="4" t="str">
        <f t="array" ref="D797">XLOOKUP(Hoja5!A797,Agregado!B797:B2305,Agregado!H797:H2305)</f>
        <v>#N/A</v>
      </c>
      <c r="G797" s="2">
        <v>233.87</v>
      </c>
      <c r="J797" s="12">
        <v>44257.0</v>
      </c>
      <c r="K797" s="2">
        <v>233.87</v>
      </c>
      <c r="L797" s="9">
        <f t="shared" si="1"/>
        <v>-0.0130415391</v>
      </c>
      <c r="M797" s="9">
        <v>-6.283581425569239E-4</v>
      </c>
      <c r="O797" s="12">
        <v>44257.0</v>
      </c>
      <c r="P797" s="9">
        <v>-0.01304153910263451</v>
      </c>
      <c r="Q797" s="9">
        <v>-6.283581425569239E-4</v>
      </c>
    </row>
    <row r="798" ht="15.75" customHeight="1">
      <c r="A798" s="12">
        <v>44258.0</v>
      </c>
      <c r="B798" s="2">
        <v>381.42</v>
      </c>
      <c r="C798" s="3">
        <v>44258.0</v>
      </c>
      <c r="D798" s="4">
        <f t="array" ref="D798">XLOOKUP(Hoja5!A798,Agregado!B798:B2306,Agregado!H798:H2306)</f>
        <v>-0.002045562987</v>
      </c>
      <c r="G798" s="2">
        <v>227.56</v>
      </c>
      <c r="J798" s="12">
        <v>44258.0</v>
      </c>
      <c r="K798" s="2">
        <v>227.56</v>
      </c>
      <c r="L798" s="9">
        <f t="shared" si="1"/>
        <v>-0.02735146554</v>
      </c>
      <c r="M798" s="9">
        <v>-0.0020455629869937583</v>
      </c>
      <c r="O798" s="12">
        <v>44258.0</v>
      </c>
      <c r="P798" s="9">
        <v>-0.027351465541531846</v>
      </c>
      <c r="Q798" s="9">
        <v>-0.0020455629869937583</v>
      </c>
    </row>
    <row r="799" ht="15.75" customHeight="1">
      <c r="A799" s="12">
        <v>44259.0</v>
      </c>
      <c r="B799" s="2">
        <v>376.7</v>
      </c>
      <c r="C799" s="3">
        <v>44289.0</v>
      </c>
      <c r="D799" s="4" t="str">
        <f t="array" ref="D799">XLOOKUP(Hoja5!A799,Agregado!B799:B2307,Agregado!H799:H2307)</f>
        <v>#N/A</v>
      </c>
      <c r="G799" s="2">
        <v>226.73</v>
      </c>
      <c r="J799" s="12">
        <v>44259.0</v>
      </c>
      <c r="K799" s="2">
        <v>226.73</v>
      </c>
      <c r="L799" s="9">
        <f t="shared" si="1"/>
        <v>-0.003654057644</v>
      </c>
      <c r="M799" s="9">
        <v>0.008373547145360245</v>
      </c>
      <c r="O799" s="12">
        <v>44259.0</v>
      </c>
      <c r="P799" s="9">
        <v>-0.003654057643895496</v>
      </c>
      <c r="Q799" s="9">
        <v>0.008373547145360245</v>
      </c>
    </row>
    <row r="800" ht="15.75" customHeight="1">
      <c r="A800" s="12">
        <v>44260.0</v>
      </c>
      <c r="B800" s="2">
        <v>383.63</v>
      </c>
      <c r="C800" s="3">
        <v>44319.0</v>
      </c>
      <c r="D800" s="4">
        <f t="array" ref="D800">XLOOKUP(Hoja5!A800,Agregado!B800:B2308,Agregado!H800:H2308)</f>
        <v>0.008827856972</v>
      </c>
      <c r="G800" s="2">
        <v>231.6</v>
      </c>
      <c r="J800" s="12">
        <v>44260.0</v>
      </c>
      <c r="K800" s="2">
        <v>231.6</v>
      </c>
      <c r="L800" s="9">
        <f t="shared" si="1"/>
        <v>0.02125186346</v>
      </c>
      <c r="M800" s="9">
        <v>-0.005903979357462111</v>
      </c>
      <c r="O800" s="12">
        <v>44260.0</v>
      </c>
      <c r="P800" s="9">
        <v>0.02125186346028896</v>
      </c>
      <c r="Q800" s="9">
        <v>-0.005903979357462111</v>
      </c>
    </row>
    <row r="801" ht="15.75" customHeight="1">
      <c r="A801" s="12">
        <v>44263.0</v>
      </c>
      <c r="B801" s="2">
        <v>381.72</v>
      </c>
      <c r="C801" s="3">
        <v>44411.0</v>
      </c>
      <c r="D801" s="4">
        <f t="array" ref="D801">XLOOKUP(Hoja5!A801,Agregado!B801:B2309,Agregado!H801:H2309)</f>
        <v>-0.001798800134</v>
      </c>
      <c r="G801" s="2">
        <v>227.39</v>
      </c>
      <c r="J801" s="12">
        <v>44263.0</v>
      </c>
      <c r="K801" s="2">
        <v>227.39</v>
      </c>
      <c r="L801" s="9">
        <f t="shared" si="1"/>
        <v>-0.01834514072</v>
      </c>
      <c r="M801" s="9">
        <v>0.005940586103095178</v>
      </c>
      <c r="O801" s="12">
        <v>44263.0</v>
      </c>
      <c r="P801" s="9">
        <v>-0.018345140723140273</v>
      </c>
      <c r="Q801" s="9">
        <v>0.005940586103095178</v>
      </c>
    </row>
    <row r="802" ht="15.75" customHeight="1">
      <c r="A802" s="12">
        <v>44264.0</v>
      </c>
      <c r="B802" s="2">
        <v>387.17</v>
      </c>
      <c r="C802" s="3">
        <v>44442.0</v>
      </c>
      <c r="D802" s="4">
        <f t="array" ref="D802">XLOOKUP(Hoja5!A802,Agregado!B802:B2310,Agregado!H802:H2310)</f>
        <v>0.002952031682</v>
      </c>
      <c r="G802" s="2">
        <v>233.78</v>
      </c>
      <c r="J802" s="12">
        <v>44264.0</v>
      </c>
      <c r="K802" s="2">
        <v>233.78</v>
      </c>
      <c r="L802" s="9">
        <f t="shared" si="1"/>
        <v>0.0277138972</v>
      </c>
      <c r="M802" s="9">
        <v>0.0032893425930948794</v>
      </c>
      <c r="O802" s="12">
        <v>44264.0</v>
      </c>
      <c r="P802" s="9">
        <v>0.027713897203924476</v>
      </c>
      <c r="Q802" s="9">
        <v>0.0032893425930948794</v>
      </c>
    </row>
    <row r="803" ht="15.75" customHeight="1">
      <c r="A803" s="12">
        <v>44265.0</v>
      </c>
      <c r="B803" s="2">
        <v>389.58</v>
      </c>
      <c r="C803" s="3">
        <v>44472.0</v>
      </c>
      <c r="D803" s="4" t="str">
        <f t="array" ref="D803">XLOOKUP(Hoja5!A803,Agregado!B803:B2311,Agregado!H803:H2311)</f>
        <v>#N/A</v>
      </c>
      <c r="G803" s="2">
        <v>232.42</v>
      </c>
      <c r="J803" s="12">
        <v>44265.0</v>
      </c>
      <c r="K803" s="2">
        <v>232.42</v>
      </c>
      <c r="L803" s="9">
        <f t="shared" si="1"/>
        <v>-0.005834422385</v>
      </c>
      <c r="M803" s="9">
        <v>-0.006708817061528525</v>
      </c>
      <c r="O803" s="12">
        <v>44265.0</v>
      </c>
      <c r="P803" s="9">
        <v>-0.005834422384896603</v>
      </c>
      <c r="Q803" s="9">
        <v>-0.006708817061528525</v>
      </c>
    </row>
    <row r="804" ht="15.75" customHeight="1">
      <c r="A804" s="12">
        <v>44266.0</v>
      </c>
      <c r="B804" s="2">
        <v>393.53</v>
      </c>
      <c r="C804" s="3">
        <v>44503.0</v>
      </c>
      <c r="D804" s="4">
        <f t="array" ref="D804">XLOOKUP(Hoja5!A804,Agregado!B804:B2312,Agregado!H804:H2312)</f>
        <v>0.001272000129</v>
      </c>
      <c r="G804" s="2">
        <v>237.13</v>
      </c>
      <c r="J804" s="12">
        <v>44266.0</v>
      </c>
      <c r="K804" s="2">
        <v>237.13</v>
      </c>
      <c r="L804" s="9">
        <f t="shared" si="1"/>
        <v>0.02006243416</v>
      </c>
      <c r="M804" s="9">
        <v>-0.002743823223624807</v>
      </c>
      <c r="O804" s="12">
        <v>44266.0</v>
      </c>
      <c r="P804" s="9">
        <v>0.020062434163290697</v>
      </c>
      <c r="Q804" s="9">
        <v>-0.002743823223624807</v>
      </c>
    </row>
    <row r="805" ht="15.75" customHeight="1">
      <c r="A805" s="12">
        <v>44267.0</v>
      </c>
      <c r="B805" s="2">
        <v>394.06</v>
      </c>
      <c r="C805" s="3">
        <v>44533.0</v>
      </c>
      <c r="D805" s="4">
        <f t="array" ref="D805">XLOOKUP(Hoja5!A805,Agregado!B805:B2313,Agregado!H805:H2313)</f>
        <v>0.01128251882</v>
      </c>
      <c r="G805" s="2">
        <v>235.75</v>
      </c>
      <c r="J805" s="12">
        <v>44267.0</v>
      </c>
      <c r="K805" s="2">
        <v>235.75</v>
      </c>
      <c r="L805" s="9">
        <f t="shared" si="1"/>
        <v>-0.005836592444</v>
      </c>
      <c r="M805" s="9">
        <v>-0.0038267454131775723</v>
      </c>
      <c r="O805" s="12">
        <v>44267.0</v>
      </c>
      <c r="P805" s="9">
        <v>-0.005836592444451314</v>
      </c>
      <c r="Q805" s="9">
        <v>-0.0038267454131775723</v>
      </c>
    </row>
    <row r="806" ht="15.75" customHeight="1">
      <c r="A806" s="12">
        <v>44270.0</v>
      </c>
      <c r="B806" s="2">
        <v>396.41</v>
      </c>
      <c r="C806" s="3" t="s">
        <v>480</v>
      </c>
      <c r="D806" s="4" t="str">
        <f t="array" ref="D806">XLOOKUP(Hoja5!A806,Agregado!B806:B2314,Agregado!H806:H2314)</f>
        <v>#N/A</v>
      </c>
      <c r="G806" s="2">
        <v>234.81</v>
      </c>
      <c r="J806" s="12">
        <v>44270.0</v>
      </c>
      <c r="K806" s="2">
        <v>234.81</v>
      </c>
      <c r="L806" s="9">
        <f t="shared" si="1"/>
        <v>-0.003995245029</v>
      </c>
      <c r="M806" s="9">
        <v>0.0021261326113796468</v>
      </c>
      <c r="O806" s="12">
        <v>44270.0</v>
      </c>
      <c r="P806" s="9">
        <v>-0.003995245028710379</v>
      </c>
      <c r="Q806" s="9">
        <v>0.0021261326113796468</v>
      </c>
    </row>
    <row r="807" ht="15.75" customHeight="1">
      <c r="A807" s="12">
        <v>44271.0</v>
      </c>
      <c r="B807" s="2">
        <v>395.91</v>
      </c>
      <c r="C807" s="3" t="s">
        <v>481</v>
      </c>
      <c r="D807" s="4" t="str">
        <f t="array" ref="D807">XLOOKUP(Hoja5!A807,Agregado!B807:B2315,Agregado!H807:H2315)</f>
        <v>#N/A</v>
      </c>
      <c r="G807" s="2">
        <v>237.71</v>
      </c>
      <c r="J807" s="12">
        <v>44271.0</v>
      </c>
      <c r="K807" s="2">
        <v>237.71</v>
      </c>
      <c r="L807" s="9">
        <f t="shared" si="1"/>
        <v>0.01227476683</v>
      </c>
      <c r="M807" s="9">
        <v>-0.0051543349918106995</v>
      </c>
      <c r="O807" s="12">
        <v>44271.0</v>
      </c>
      <c r="P807" s="9">
        <v>0.012274766832308631</v>
      </c>
      <c r="Q807" s="9">
        <v>-0.0051543349918106995</v>
      </c>
    </row>
    <row r="808" ht="15.75" customHeight="1">
      <c r="A808" s="12">
        <v>44272.0</v>
      </c>
      <c r="B808" s="2">
        <v>397.26</v>
      </c>
      <c r="C808" s="3" t="s">
        <v>482</v>
      </c>
      <c r="D808" s="4" t="str">
        <f t="array" ref="D808">XLOOKUP(Hoja5!A808,Agregado!B808:B2316,Agregado!H808:H2316)</f>
        <v>#N/A</v>
      </c>
      <c r="G808" s="2">
        <v>237.04</v>
      </c>
      <c r="J808" s="12">
        <v>44272.0</v>
      </c>
      <c r="K808" s="2">
        <v>237.04</v>
      </c>
      <c r="L808" s="9">
        <f t="shared" si="1"/>
        <v>-0.002822540052</v>
      </c>
      <c r="M808" s="9">
        <v>5.949210188069007E-4</v>
      </c>
      <c r="O808" s="12">
        <v>44272.0</v>
      </c>
      <c r="P808" s="9">
        <v>-0.0028225400518554584</v>
      </c>
      <c r="Q808" s="9">
        <v>5.949210188069007E-4</v>
      </c>
    </row>
    <row r="809" ht="15.75" customHeight="1">
      <c r="A809" s="12">
        <v>44273.0</v>
      </c>
      <c r="B809" s="2">
        <v>391.48</v>
      </c>
      <c r="C809" s="3" t="s">
        <v>483</v>
      </c>
      <c r="D809" s="4" t="str">
        <f t="array" ref="D809">XLOOKUP(Hoja5!A809,Agregado!B809:B2317,Agregado!H809:H2317)</f>
        <v>#N/A</v>
      </c>
      <c r="G809" s="2">
        <v>230.72</v>
      </c>
      <c r="J809" s="12">
        <v>44273.0</v>
      </c>
      <c r="K809" s="2">
        <v>230.72</v>
      </c>
      <c r="L809" s="9">
        <f t="shared" si="1"/>
        <v>-0.02702404917</v>
      </c>
      <c r="M809" s="9">
        <v>0.01100112946054533</v>
      </c>
      <c r="O809" s="12">
        <v>44273.0</v>
      </c>
      <c r="P809" s="9">
        <v>-0.027024049168725462</v>
      </c>
      <c r="Q809" s="9">
        <v>0.01100112946054533</v>
      </c>
    </row>
    <row r="810" ht="15.75" customHeight="1">
      <c r="A810" s="12">
        <v>44274.0</v>
      </c>
      <c r="B810" s="2">
        <v>389.48</v>
      </c>
      <c r="C810" s="3" t="s">
        <v>484</v>
      </c>
      <c r="D810" s="4" t="str">
        <f t="array" ref="D810">XLOOKUP(Hoja5!A810,Agregado!B810:B2318,Agregado!H810:H2318)</f>
        <v>#N/A</v>
      </c>
      <c r="G810" s="2">
        <v>230.35</v>
      </c>
      <c r="J810" s="12">
        <v>44274.0</v>
      </c>
      <c r="K810" s="2">
        <v>230.35</v>
      </c>
      <c r="L810" s="9">
        <f t="shared" si="1"/>
        <v>-0.001604962715</v>
      </c>
      <c r="M810" s="9">
        <v>0.013626598407857399</v>
      </c>
      <c r="O810" s="12">
        <v>44274.0</v>
      </c>
      <c r="P810" s="9">
        <v>-0.0016049627146583368</v>
      </c>
      <c r="Q810" s="9">
        <v>0.013626598407857399</v>
      </c>
    </row>
    <row r="811" ht="15.75" customHeight="1">
      <c r="A811" s="12">
        <v>44277.0</v>
      </c>
      <c r="B811" s="2">
        <v>392.59</v>
      </c>
      <c r="C811" s="3" t="s">
        <v>485</v>
      </c>
      <c r="D811" s="4" t="str">
        <f t="array" ref="D811">XLOOKUP(Hoja5!A811,Agregado!B811:B2319,Agregado!H811:H2319)</f>
        <v>#N/A</v>
      </c>
      <c r="G811" s="2">
        <v>235.99</v>
      </c>
      <c r="J811" s="12">
        <v>44277.0</v>
      </c>
      <c r="K811" s="2">
        <v>235.99</v>
      </c>
      <c r="L811" s="9">
        <f t="shared" si="1"/>
        <v>0.02418953986</v>
      </c>
      <c r="M811" s="9">
        <v>0.001012583419212092</v>
      </c>
      <c r="O811" s="12">
        <v>44277.0</v>
      </c>
      <c r="P811" s="9">
        <v>0.024189539864572236</v>
      </c>
      <c r="Q811" s="9">
        <v>0.001012583419212092</v>
      </c>
    </row>
    <row r="812" ht="15.75" customHeight="1">
      <c r="A812" s="12">
        <v>44278.0</v>
      </c>
      <c r="B812" s="2">
        <v>389.5</v>
      </c>
      <c r="C812" s="3" t="s">
        <v>486</v>
      </c>
      <c r="D812" s="4" t="str">
        <f t="array" ref="D812">XLOOKUP(Hoja5!A812,Agregado!B812:B2320,Agregado!H812:H2320)</f>
        <v>#N/A</v>
      </c>
      <c r="G812" s="2">
        <v>237.58</v>
      </c>
      <c r="J812" s="12">
        <v>44278.0</v>
      </c>
      <c r="K812" s="2">
        <v>237.58</v>
      </c>
      <c r="L812" s="9">
        <f t="shared" si="1"/>
        <v>0.006714977615</v>
      </c>
      <c r="M812" s="9">
        <v>-0.004986837472085721</v>
      </c>
      <c r="O812" s="12">
        <v>44278.0</v>
      </c>
      <c r="P812" s="9">
        <v>0.006714977614895356</v>
      </c>
      <c r="Q812" s="9">
        <v>-0.004986837472085721</v>
      </c>
    </row>
    <row r="813" ht="15.75" customHeight="1">
      <c r="A813" s="12">
        <v>44279.0</v>
      </c>
      <c r="B813" s="2">
        <v>387.52</v>
      </c>
      <c r="C813" s="3" t="s">
        <v>487</v>
      </c>
      <c r="D813" s="4" t="str">
        <f t="array" ref="D813">XLOOKUP(Hoja5!A813,Agregado!B813:B2321,Agregado!H813:H2321)</f>
        <v>#N/A</v>
      </c>
      <c r="G813" s="2">
        <v>235.46</v>
      </c>
      <c r="J813" s="12">
        <v>44279.0</v>
      </c>
      <c r="K813" s="2">
        <v>235.46</v>
      </c>
      <c r="L813" s="9">
        <f t="shared" si="1"/>
        <v>-0.008963361211</v>
      </c>
      <c r="M813" s="9">
        <v>0.010795608048664654</v>
      </c>
      <c r="O813" s="12">
        <v>44279.0</v>
      </c>
      <c r="P813" s="9">
        <v>-0.00896336121134281</v>
      </c>
      <c r="Q813" s="9">
        <v>0.010795608048664654</v>
      </c>
    </row>
    <row r="814" ht="15.75" customHeight="1">
      <c r="A814" s="12">
        <v>44280.0</v>
      </c>
      <c r="B814" s="2">
        <v>389.7</v>
      </c>
      <c r="C814" s="3" t="s">
        <v>488</v>
      </c>
      <c r="D814" s="4" t="str">
        <f t="array" ref="D814">XLOOKUP(Hoja5!A814,Agregado!B814:B2322,Agregado!H814:H2322)</f>
        <v>#N/A</v>
      </c>
      <c r="G814" s="2">
        <v>232.34</v>
      </c>
      <c r="J814" s="12">
        <v>44280.0</v>
      </c>
      <c r="K814" s="2">
        <v>232.34</v>
      </c>
      <c r="L814" s="9">
        <f t="shared" si="1"/>
        <v>-0.01333923156</v>
      </c>
      <c r="M814" s="9">
        <v>0.004022749908242481</v>
      </c>
      <c r="O814" s="12">
        <v>44280.0</v>
      </c>
      <c r="P814" s="9">
        <v>-0.013339231564721997</v>
      </c>
      <c r="Q814" s="9">
        <v>0.004022749908242481</v>
      </c>
    </row>
    <row r="815" ht="15.75" customHeight="1">
      <c r="A815" s="12">
        <v>44281.0</v>
      </c>
      <c r="B815" s="2">
        <v>395.98</v>
      </c>
      <c r="C815" s="3" t="s">
        <v>489</v>
      </c>
      <c r="D815" s="4" t="str">
        <f t="array" ref="D815">XLOOKUP(Hoja5!A815,Agregado!B815:B2323,Agregado!H815:H2323)</f>
        <v>#N/A</v>
      </c>
      <c r="G815" s="2">
        <v>236.48</v>
      </c>
      <c r="J815" s="12">
        <v>44281.0</v>
      </c>
      <c r="K815" s="2">
        <v>236.48</v>
      </c>
      <c r="L815" s="9">
        <f t="shared" si="1"/>
        <v>0.01766182167</v>
      </c>
      <c r="M815" s="9">
        <v>0.0043793776436582554</v>
      </c>
      <c r="O815" s="12">
        <v>44281.0</v>
      </c>
      <c r="P815" s="9">
        <v>0.017661821674508152</v>
      </c>
      <c r="Q815" s="9">
        <v>0.0043793776436582554</v>
      </c>
    </row>
    <row r="816" ht="15.75" customHeight="1">
      <c r="A816" s="12">
        <v>44284.0</v>
      </c>
      <c r="B816" s="2">
        <v>395.78</v>
      </c>
      <c r="C816" s="3" t="s">
        <v>490</v>
      </c>
      <c r="D816" s="4" t="str">
        <f t="array" ref="D816">XLOOKUP(Hoja5!A816,Agregado!B816:B2324,Agregado!H816:H2324)</f>
        <v>#N/A</v>
      </c>
      <c r="G816" s="2">
        <v>235.24</v>
      </c>
      <c r="J816" s="12">
        <v>44284.0</v>
      </c>
      <c r="K816" s="2">
        <v>235.24</v>
      </c>
      <c r="L816" s="9">
        <f t="shared" si="1"/>
        <v>-0.005257368168</v>
      </c>
      <c r="M816" s="9">
        <v>-0.018204345919852625</v>
      </c>
      <c r="O816" s="12">
        <v>44284.0</v>
      </c>
      <c r="P816" s="9">
        <v>-0.005257368168081692</v>
      </c>
      <c r="Q816" s="9">
        <v>-0.018204345919852625</v>
      </c>
    </row>
    <row r="817" ht="15.75" customHeight="1">
      <c r="A817" s="12">
        <v>44285.0</v>
      </c>
      <c r="B817" s="2">
        <v>394.73</v>
      </c>
      <c r="C817" s="3" t="s">
        <v>491</v>
      </c>
      <c r="D817" s="4" t="str">
        <f t="array" ref="D817">XLOOKUP(Hoja5!A817,Agregado!B817:B2325,Agregado!H817:H2325)</f>
        <v>#N/A</v>
      </c>
      <c r="G817" s="2">
        <v>231.85</v>
      </c>
      <c r="J817" s="12">
        <v>44285.0</v>
      </c>
      <c r="K817" s="2">
        <v>231.85</v>
      </c>
      <c r="L817" s="9">
        <f t="shared" si="1"/>
        <v>-0.01451565875</v>
      </c>
      <c r="M817" s="9">
        <v>0.0023397546988720703</v>
      </c>
      <c r="O817" s="12">
        <v>44285.0</v>
      </c>
      <c r="P817" s="9">
        <v>-0.014515658754285472</v>
      </c>
      <c r="Q817" s="9">
        <v>0.0023397546988720703</v>
      </c>
    </row>
    <row r="818" ht="15.75" customHeight="1">
      <c r="A818" s="12">
        <v>44286.0</v>
      </c>
      <c r="B818" s="2">
        <v>396.33</v>
      </c>
      <c r="C818" s="3" t="s">
        <v>492</v>
      </c>
      <c r="D818" s="4" t="str">
        <f t="array" ref="D818">XLOOKUP(Hoja5!A818,Agregado!B818:B2326,Agregado!H818:H2326)</f>
        <v>#N/A</v>
      </c>
      <c r="G818" s="2">
        <v>235.77</v>
      </c>
      <c r="J818" s="12">
        <v>44286.0</v>
      </c>
      <c r="K818" s="2">
        <v>235.77</v>
      </c>
      <c r="L818" s="9">
        <f t="shared" si="1"/>
        <v>0.01676614271</v>
      </c>
      <c r="M818" s="9">
        <v>0.008847911985867842</v>
      </c>
      <c r="O818" s="12">
        <v>44286.0</v>
      </c>
      <c r="P818" s="9">
        <v>0.01676614270872354</v>
      </c>
      <c r="Q818" s="9">
        <v>0.008847911985867842</v>
      </c>
    </row>
    <row r="819" ht="15.75" customHeight="1">
      <c r="A819" s="12">
        <v>44287.0</v>
      </c>
      <c r="B819" s="2">
        <v>400.61</v>
      </c>
      <c r="C819" s="3">
        <v>44200.0</v>
      </c>
      <c r="D819" s="4" t="str">
        <f t="array" ref="D819">XLOOKUP(Hoja5!A819,Agregado!B819:B2327,Agregado!H819:H2327)</f>
        <v>#N/A</v>
      </c>
      <c r="G819" s="2">
        <v>242.35</v>
      </c>
      <c r="J819" s="12">
        <v>44287.0</v>
      </c>
      <c r="K819" s="2">
        <v>242.35</v>
      </c>
      <c r="L819" s="9">
        <f t="shared" si="1"/>
        <v>0.02752620875</v>
      </c>
      <c r="M819" s="9">
        <v>0.009791214311309407</v>
      </c>
      <c r="O819" s="12">
        <v>44287.0</v>
      </c>
      <c r="P819" s="9">
        <v>0.02752620874519165</v>
      </c>
      <c r="Q819" s="9">
        <v>0.009791214311309407</v>
      </c>
    </row>
    <row r="820" ht="15.75" customHeight="1">
      <c r="A820" s="12">
        <v>44291.0</v>
      </c>
      <c r="B820" s="2">
        <v>406.36</v>
      </c>
      <c r="C820" s="3">
        <v>44320.0</v>
      </c>
      <c r="D820" s="4">
        <f t="array" ref="D820">XLOOKUP(Hoja5!A820,Agregado!B820:B2328,Agregado!H820:H2328)</f>
        <v>0.007381748234</v>
      </c>
      <c r="G820" s="2">
        <v>249.07</v>
      </c>
      <c r="J820" s="12">
        <v>44291.0</v>
      </c>
      <c r="K820" s="2">
        <v>249.07</v>
      </c>
      <c r="L820" s="9">
        <f t="shared" si="1"/>
        <v>0.02735101916</v>
      </c>
      <c r="M820" s="9">
        <v>-0.007907385292261357</v>
      </c>
      <c r="O820" s="12">
        <v>44291.0</v>
      </c>
      <c r="P820" s="9">
        <v>0.027351019163227245</v>
      </c>
      <c r="Q820" s="9">
        <v>-0.007907385292261357</v>
      </c>
    </row>
    <row r="821" ht="15.75" customHeight="1">
      <c r="A821" s="12">
        <v>44292.0</v>
      </c>
      <c r="B821" s="2">
        <v>406.12</v>
      </c>
      <c r="C821" s="3">
        <v>44351.0</v>
      </c>
      <c r="D821" s="4">
        <f t="array" ref="D821">XLOOKUP(Hoja5!A821,Agregado!B821:B2329,Agregado!H821:H2329)</f>
        <v>0.005719927383</v>
      </c>
      <c r="G821" s="2">
        <v>247.86</v>
      </c>
      <c r="J821" s="12">
        <v>44292.0</v>
      </c>
      <c r="K821" s="2">
        <v>247.86</v>
      </c>
      <c r="L821" s="9">
        <f t="shared" si="1"/>
        <v>-0.004869910818</v>
      </c>
      <c r="M821" s="9">
        <v>-0.006358298662181275</v>
      </c>
      <c r="O821" s="12">
        <v>44292.0</v>
      </c>
      <c r="P821" s="9">
        <v>-0.004869910817883923</v>
      </c>
      <c r="Q821" s="9">
        <v>-0.006358298662181275</v>
      </c>
    </row>
    <row r="822" ht="15.75" customHeight="1">
      <c r="A822" s="12">
        <v>44293.0</v>
      </c>
      <c r="B822" s="2">
        <v>406.59</v>
      </c>
      <c r="C822" s="3">
        <v>44381.0</v>
      </c>
      <c r="D822" s="4" t="str">
        <f t="array" ref="D822">XLOOKUP(Hoja5!A822,Agregado!B822:B2330,Agregado!H822:H2330)</f>
        <v>#N/A</v>
      </c>
      <c r="G822" s="2">
        <v>249.9</v>
      </c>
      <c r="J822" s="12">
        <v>44293.0</v>
      </c>
      <c r="K822" s="2">
        <v>249.9</v>
      </c>
      <c r="L822" s="9">
        <f t="shared" si="1"/>
        <v>0.008196767204</v>
      </c>
      <c r="M822" s="9">
        <v>0.006008789092005449</v>
      </c>
      <c r="O822" s="12">
        <v>44293.0</v>
      </c>
      <c r="P822" s="9">
        <v>0.00819676720417849</v>
      </c>
      <c r="Q822" s="9">
        <v>0.006008789092005449</v>
      </c>
    </row>
    <row r="823" ht="15.75" customHeight="1">
      <c r="A823" s="12">
        <v>44294.0</v>
      </c>
      <c r="B823" s="2">
        <v>408.52</v>
      </c>
      <c r="C823" s="3">
        <v>44412.0</v>
      </c>
      <c r="D823" s="4">
        <f t="array" ref="D823">XLOOKUP(Hoja5!A823,Agregado!B823:B2331,Agregado!H823:H2331)</f>
        <v>-0.001300614509</v>
      </c>
      <c r="G823" s="2">
        <v>253.25</v>
      </c>
      <c r="J823" s="12">
        <v>44294.0</v>
      </c>
      <c r="K823" s="2">
        <v>253.25</v>
      </c>
      <c r="L823" s="9">
        <f t="shared" si="1"/>
        <v>0.01331630529</v>
      </c>
      <c r="M823" s="9">
        <v>0.0037250190764304743</v>
      </c>
      <c r="O823" s="12">
        <v>44294.0</v>
      </c>
      <c r="P823" s="9">
        <v>0.013316305287886111</v>
      </c>
      <c r="Q823" s="9">
        <v>0.0037250190764304743</v>
      </c>
    </row>
    <row r="824" ht="15.75" customHeight="1">
      <c r="A824" s="12">
        <v>44295.0</v>
      </c>
      <c r="B824" s="2">
        <v>411.49</v>
      </c>
      <c r="C824" s="3">
        <v>44443.0</v>
      </c>
      <c r="D824" s="4" t="str">
        <f t="array" ref="D824">XLOOKUP(Hoja5!A824,Agregado!B824:B2332,Agregado!H824:H2332)</f>
        <v>#N/A</v>
      </c>
      <c r="G824" s="2">
        <v>255.85</v>
      </c>
      <c r="J824" s="12">
        <v>44295.0</v>
      </c>
      <c r="K824" s="2">
        <v>255.85</v>
      </c>
      <c r="L824" s="9">
        <f t="shared" si="1"/>
        <v>0.01021419212</v>
      </c>
      <c r="M824" s="9">
        <v>-0.0017587197834277376</v>
      </c>
      <c r="O824" s="12">
        <v>44295.0</v>
      </c>
      <c r="P824" s="9">
        <v>0.010214192122307978</v>
      </c>
      <c r="Q824" s="9">
        <v>-0.0017587197834277376</v>
      </c>
    </row>
    <row r="825" ht="15.75" customHeight="1">
      <c r="A825" s="12">
        <v>44298.0</v>
      </c>
      <c r="B825" s="2">
        <v>411.64</v>
      </c>
      <c r="C825" s="3">
        <v>44534.0</v>
      </c>
      <c r="D825" s="4" t="str">
        <f t="array" ref="D825">XLOOKUP(Hoja5!A825,Agregado!B825:B2333,Agregado!H825:H2333)</f>
        <v>#N/A</v>
      </c>
      <c r="G825" s="2">
        <v>255.91</v>
      </c>
      <c r="J825" s="12">
        <v>44298.0</v>
      </c>
      <c r="K825" s="2">
        <v>255.91</v>
      </c>
      <c r="L825" s="9">
        <f t="shared" si="1"/>
        <v>0.0002344849159</v>
      </c>
      <c r="M825" s="9">
        <v>-0.003236617635229356</v>
      </c>
      <c r="O825" s="12">
        <v>44298.0</v>
      </c>
      <c r="P825" s="9">
        <v>2.3448491587822789E-4</v>
      </c>
      <c r="Q825" s="9">
        <v>-0.003236617635229356</v>
      </c>
    </row>
    <row r="826" ht="15.75" customHeight="1">
      <c r="A826" s="12">
        <v>44299.0</v>
      </c>
      <c r="B826" s="2">
        <v>412.86</v>
      </c>
      <c r="C826" s="3" t="s">
        <v>493</v>
      </c>
      <c r="D826" s="4" t="str">
        <f t="array" ref="D826">XLOOKUP(Hoja5!A826,Agregado!B826:B2334,Agregado!H826:H2334)</f>
        <v>#N/A</v>
      </c>
      <c r="G826" s="2">
        <v>258.49</v>
      </c>
      <c r="J826" s="12">
        <v>44299.0</v>
      </c>
      <c r="K826" s="2">
        <v>258.49</v>
      </c>
      <c r="L826" s="9">
        <f t="shared" si="1"/>
        <v>0.01003118831</v>
      </c>
      <c r="M826" s="9">
        <v>0.006751450830201297</v>
      </c>
      <c r="O826" s="12">
        <v>44299.0</v>
      </c>
      <c r="P826" s="9">
        <v>0.010031188313696083</v>
      </c>
      <c r="Q826" s="9">
        <v>0.006751450830201297</v>
      </c>
    </row>
    <row r="827" ht="15.75" customHeight="1">
      <c r="A827" s="12">
        <v>44300.0</v>
      </c>
      <c r="B827" s="2">
        <v>411.45</v>
      </c>
      <c r="C827" s="3" t="s">
        <v>494</v>
      </c>
      <c r="D827" s="4" t="str">
        <f t="array" ref="D827">XLOOKUP(Hoja5!A827,Agregado!B827:B2335,Agregado!H827:H2335)</f>
        <v>#N/A</v>
      </c>
      <c r="G827" s="2">
        <v>255.59</v>
      </c>
      <c r="J827" s="12">
        <v>44300.0</v>
      </c>
      <c r="K827" s="2">
        <v>255.59</v>
      </c>
      <c r="L827" s="9">
        <f t="shared" si="1"/>
        <v>-0.01128241037</v>
      </c>
      <c r="M827" s="9">
        <v>-0.0020066083118623506</v>
      </c>
      <c r="O827" s="12">
        <v>44300.0</v>
      </c>
      <c r="P827" s="9">
        <v>-0.011282410373317397</v>
      </c>
      <c r="Q827" s="9">
        <v>-0.0020066083118623506</v>
      </c>
    </row>
    <row r="828" ht="15.75" customHeight="1">
      <c r="A828" s="12">
        <v>44301.0</v>
      </c>
      <c r="B828" s="2">
        <v>415.87</v>
      </c>
      <c r="C828" s="3" t="s">
        <v>495</v>
      </c>
      <c r="D828" s="4" t="str">
        <f t="array" ref="D828">XLOOKUP(Hoja5!A828,Agregado!B828:B2336,Agregado!H828:H2336)</f>
        <v>#N/A</v>
      </c>
      <c r="G828" s="2">
        <v>259.5</v>
      </c>
      <c r="J828" s="12">
        <v>44301.0</v>
      </c>
      <c r="K828" s="2">
        <v>259.5</v>
      </c>
      <c r="L828" s="9">
        <f t="shared" si="1"/>
        <v>0.0151821045</v>
      </c>
      <c r="M828" s="9">
        <v>0.003468188663332697</v>
      </c>
      <c r="O828" s="12">
        <v>44301.0</v>
      </c>
      <c r="P828" s="9">
        <v>0.015182104498585642</v>
      </c>
      <c r="Q828" s="9">
        <v>0.003468188663332697</v>
      </c>
    </row>
    <row r="829" ht="15.75" customHeight="1">
      <c r="A829" s="12">
        <v>44302.0</v>
      </c>
      <c r="B829" s="2">
        <v>417.26</v>
      </c>
      <c r="C829" s="3" t="s">
        <v>496</v>
      </c>
      <c r="D829" s="4" t="str">
        <f t="array" ref="D829">XLOOKUP(Hoja5!A829,Agregado!B829:B2337,Agregado!H829:H2337)</f>
        <v>#N/A</v>
      </c>
      <c r="G829" s="2">
        <v>260.74</v>
      </c>
      <c r="J829" s="12">
        <v>44302.0</v>
      </c>
      <c r="K829" s="2">
        <v>260.74</v>
      </c>
      <c r="L829" s="9">
        <f t="shared" si="1"/>
        <v>0.004767039629</v>
      </c>
      <c r="M829" s="9">
        <v>0.001728885131922152</v>
      </c>
      <c r="O829" s="12">
        <v>44302.0</v>
      </c>
      <c r="P829" s="9">
        <v>0.004767039628689417</v>
      </c>
      <c r="Q829" s="9">
        <v>0.001728885131922152</v>
      </c>
    </row>
    <row r="830" ht="15.75" customHeight="1">
      <c r="A830" s="12">
        <v>44305.0</v>
      </c>
      <c r="B830" s="2">
        <v>415.21</v>
      </c>
      <c r="C830" s="3" t="s">
        <v>497</v>
      </c>
      <c r="D830" s="4" t="str">
        <f t="array" ref="D830">XLOOKUP(Hoja5!A830,Agregado!B830:B2338,Agregado!H830:H2338)</f>
        <v>#N/A</v>
      </c>
      <c r="G830" s="2">
        <v>258.74</v>
      </c>
      <c r="J830" s="12">
        <v>44305.0</v>
      </c>
      <c r="K830" s="2">
        <v>258.74</v>
      </c>
      <c r="L830" s="9">
        <f t="shared" si="1"/>
        <v>-0.007700045745</v>
      </c>
      <c r="M830" s="9">
        <v>0.0029925797464191274</v>
      </c>
      <c r="O830" s="12">
        <v>44305.0</v>
      </c>
      <c r="P830" s="9">
        <v>-0.007700045744876819</v>
      </c>
      <c r="Q830" s="9">
        <v>0.0029925797464191274</v>
      </c>
    </row>
    <row r="831" ht="15.75" customHeight="1">
      <c r="A831" s="12">
        <v>44306.0</v>
      </c>
      <c r="B831" s="2">
        <v>412.17</v>
      </c>
      <c r="C831" s="3" t="s">
        <v>498</v>
      </c>
      <c r="D831" s="4" t="str">
        <f t="array" ref="D831">XLOOKUP(Hoja5!A831,Agregado!B831:B2339,Agregado!H831:H2339)</f>
        <v>#N/A</v>
      </c>
      <c r="G831" s="2">
        <v>258.26</v>
      </c>
      <c r="J831" s="12">
        <v>44306.0</v>
      </c>
      <c r="K831" s="2">
        <v>258.26</v>
      </c>
      <c r="L831" s="9">
        <f t="shared" si="1"/>
        <v>-0.001856867071</v>
      </c>
      <c r="M831" s="9">
        <v>-0.001199669991178376</v>
      </c>
      <c r="O831" s="12">
        <v>44306.0</v>
      </c>
      <c r="P831" s="9">
        <v>-0.0018568670712503898</v>
      </c>
      <c r="Q831" s="9">
        <v>-0.001199669991178376</v>
      </c>
    </row>
    <row r="832" ht="15.75" customHeight="1">
      <c r="A832" s="12">
        <v>44307.0</v>
      </c>
      <c r="B832" s="2">
        <v>416.07</v>
      </c>
      <c r="C832" s="3" t="s">
        <v>499</v>
      </c>
      <c r="D832" s="4" t="str">
        <f t="array" ref="D832">XLOOKUP(Hoja5!A832,Agregado!B832:B2340,Agregado!H832:H2340)</f>
        <v>#N/A</v>
      </c>
      <c r="G832" s="2">
        <v>260.58</v>
      </c>
      <c r="J832" s="12">
        <v>44307.0</v>
      </c>
      <c r="K832" s="2">
        <v>260.58</v>
      </c>
      <c r="L832" s="9">
        <f t="shared" si="1"/>
        <v>0.008943086356</v>
      </c>
      <c r="M832" s="9">
        <v>0.005031036365803329</v>
      </c>
      <c r="O832" s="12">
        <v>44307.0</v>
      </c>
      <c r="P832" s="9">
        <v>0.00894308635627994</v>
      </c>
      <c r="Q832" s="9">
        <v>0.005031036365803329</v>
      </c>
    </row>
    <row r="833" ht="15.75" customHeight="1">
      <c r="A833" s="12">
        <v>44308.0</v>
      </c>
      <c r="B833" s="2">
        <v>412.27</v>
      </c>
      <c r="C833" s="3" t="s">
        <v>500</v>
      </c>
      <c r="D833" s="4" t="str">
        <f t="array" ref="D833">XLOOKUP(Hoja5!A833,Agregado!B833:B2341,Agregado!H833:H2341)</f>
        <v>#N/A</v>
      </c>
      <c r="G833" s="2">
        <v>257.17</v>
      </c>
      <c r="J833" s="12">
        <v>44308.0</v>
      </c>
      <c r="K833" s="2">
        <v>257.17</v>
      </c>
      <c r="L833" s="9">
        <f t="shared" si="1"/>
        <v>-0.01317257096</v>
      </c>
      <c r="M833" s="9">
        <v>-0.009570818683184844</v>
      </c>
      <c r="O833" s="12">
        <v>44308.0</v>
      </c>
      <c r="P833" s="9">
        <v>-0.01317257096088277</v>
      </c>
      <c r="Q833" s="9">
        <v>-0.009570818683184844</v>
      </c>
    </row>
    <row r="834" ht="15.75" customHeight="1">
      <c r="A834" s="12">
        <v>44309.0</v>
      </c>
      <c r="B834" s="2">
        <v>416.74</v>
      </c>
      <c r="C834" s="3" t="s">
        <v>501</v>
      </c>
      <c r="D834" s="4" t="str">
        <f t="array" ref="D834">XLOOKUP(Hoja5!A834,Agregado!B834:B2342,Agregado!H834:H2342)</f>
        <v>#N/A</v>
      </c>
      <c r="G834" s="2">
        <v>261.15</v>
      </c>
      <c r="J834" s="12">
        <v>44309.0</v>
      </c>
      <c r="K834" s="2">
        <v>261.15</v>
      </c>
      <c r="L834" s="9">
        <f t="shared" si="1"/>
        <v>0.01535761007</v>
      </c>
      <c r="M834" s="9">
        <v>-0.0030515598779199066</v>
      </c>
      <c r="O834" s="12">
        <v>44309.0</v>
      </c>
      <c r="P834" s="9">
        <v>0.015357610068404972</v>
      </c>
      <c r="Q834" s="9">
        <v>-0.0030515598779199066</v>
      </c>
    </row>
    <row r="835" ht="15.75" customHeight="1">
      <c r="A835" s="12">
        <v>44312.0</v>
      </c>
      <c r="B835" s="2">
        <v>417.61</v>
      </c>
      <c r="C835" s="3" t="s">
        <v>502</v>
      </c>
      <c r="D835" s="4" t="str">
        <f t="array" ref="D835">XLOOKUP(Hoja5!A835,Agregado!B835:B2343,Agregado!H835:H2343)</f>
        <v>#N/A</v>
      </c>
      <c r="G835" s="2">
        <v>261.55</v>
      </c>
      <c r="J835" s="12">
        <v>44312.0</v>
      </c>
      <c r="K835" s="2">
        <v>261.55</v>
      </c>
      <c r="L835" s="9">
        <f t="shared" si="1"/>
        <v>0.001530514934</v>
      </c>
      <c r="M835" s="9">
        <v>-0.008236978850098331</v>
      </c>
      <c r="O835" s="12">
        <v>44312.0</v>
      </c>
      <c r="P835" s="9">
        <v>0.0015305149343124748</v>
      </c>
      <c r="Q835" s="9">
        <v>-0.008236978850098331</v>
      </c>
    </row>
    <row r="836" ht="15.75" customHeight="1">
      <c r="A836" s="12">
        <v>44313.0</v>
      </c>
      <c r="B836" s="2">
        <v>417.52</v>
      </c>
      <c r="C836" s="3" t="s">
        <v>503</v>
      </c>
      <c r="D836" s="4" t="str">
        <f t="array" ref="D836">XLOOKUP(Hoja5!A836,Agregado!B836:B2344,Agregado!H836:H2344)</f>
        <v>#N/A</v>
      </c>
      <c r="G836" s="2">
        <v>261.97</v>
      </c>
      <c r="J836" s="12">
        <v>44313.0</v>
      </c>
      <c r="K836" s="2">
        <v>261.97</v>
      </c>
      <c r="L836" s="9">
        <f t="shared" si="1"/>
        <v>0.001604523572</v>
      </c>
      <c r="M836" s="9">
        <v>0.006787623209482881</v>
      </c>
      <c r="O836" s="12">
        <v>44313.0</v>
      </c>
      <c r="P836" s="9">
        <v>0.001604523571620534</v>
      </c>
      <c r="Q836" s="9">
        <v>0.006787623209482881</v>
      </c>
    </row>
    <row r="837" ht="15.75" customHeight="1">
      <c r="A837" s="12">
        <v>44314.0</v>
      </c>
      <c r="B837" s="2">
        <v>417.4</v>
      </c>
      <c r="C837" s="3" t="s">
        <v>504</v>
      </c>
      <c r="D837" s="4" t="str">
        <f t="array" ref="D837">XLOOKUP(Hoja5!A837,Agregado!B837:B2345,Agregado!H837:H2345)</f>
        <v>#N/A</v>
      </c>
      <c r="G837" s="2">
        <v>254.56</v>
      </c>
      <c r="J837" s="12">
        <v>44314.0</v>
      </c>
      <c r="K837" s="2">
        <v>254.56</v>
      </c>
      <c r="L837" s="9">
        <f t="shared" si="1"/>
        <v>-0.0286934288</v>
      </c>
      <c r="M837" s="9">
        <v>0.00427346429557848</v>
      </c>
      <c r="O837" s="12">
        <v>44314.0</v>
      </c>
      <c r="P837" s="9">
        <v>-0.02869342879876386</v>
      </c>
      <c r="Q837" s="9">
        <v>0.00427346429557848</v>
      </c>
    </row>
    <row r="838" ht="15.75" customHeight="1">
      <c r="A838" s="12">
        <v>44315.0</v>
      </c>
      <c r="B838" s="2">
        <v>420.06</v>
      </c>
      <c r="C838" s="3" t="s">
        <v>505</v>
      </c>
      <c r="D838" s="4" t="str">
        <f t="array" ref="D838">XLOOKUP(Hoja5!A838,Agregado!B838:B2346,Agregado!H838:H2346)</f>
        <v>#N/A</v>
      </c>
      <c r="G838" s="2">
        <v>252.51</v>
      </c>
      <c r="J838" s="12">
        <v>44315.0</v>
      </c>
      <c r="K838" s="2">
        <v>252.51</v>
      </c>
      <c r="L838" s="9">
        <f t="shared" si="1"/>
        <v>-0.008085712698</v>
      </c>
      <c r="M838" s="9">
        <v>3.7436769360460617E-4</v>
      </c>
      <c r="O838" s="12">
        <v>44315.0</v>
      </c>
      <c r="P838" s="9">
        <v>-0.008085712697882318</v>
      </c>
      <c r="Q838" s="9">
        <v>3.7436769360460617E-4</v>
      </c>
    </row>
    <row r="839" ht="15.75" customHeight="1">
      <c r="A839" s="12">
        <v>44316.0</v>
      </c>
      <c r="B839" s="2">
        <v>417.3</v>
      </c>
      <c r="C839" s="3" t="s">
        <v>506</v>
      </c>
      <c r="D839" s="4" t="str">
        <f t="array" ref="D839">XLOOKUP(Hoja5!A839,Agregado!B839:B2347,Agregado!H839:H2347)</f>
        <v>#N/A</v>
      </c>
      <c r="G839" s="2">
        <v>252.18</v>
      </c>
      <c r="J839" s="12">
        <v>44316.0</v>
      </c>
      <c r="K839" s="2">
        <v>252.18</v>
      </c>
      <c r="L839" s="9">
        <f t="shared" si="1"/>
        <v>-0.001307733647</v>
      </c>
      <c r="M839" s="9">
        <v>0.010664848420909295</v>
      </c>
      <c r="O839" s="12">
        <v>44316.0</v>
      </c>
      <c r="P839" s="9">
        <v>-0.0013077336465140339</v>
      </c>
      <c r="Q839" s="9">
        <v>0.010664848420909295</v>
      </c>
    </row>
    <row r="840" ht="15.75" customHeight="1">
      <c r="A840" s="12">
        <v>44319.0</v>
      </c>
      <c r="B840" s="2">
        <v>418.2</v>
      </c>
      <c r="C840" s="3">
        <v>44260.0</v>
      </c>
      <c r="D840" s="4" t="str">
        <f t="array" ref="D840">XLOOKUP(Hoja5!A840,Agregado!B840:B2348,Agregado!H840:H2348)</f>
        <v>#N/A</v>
      </c>
      <c r="G840" s="2">
        <v>251.86</v>
      </c>
      <c r="J840" s="12">
        <v>44319.0</v>
      </c>
      <c r="K840" s="2">
        <v>251.86</v>
      </c>
      <c r="L840" s="9">
        <f t="shared" si="1"/>
        <v>-0.001269740667</v>
      </c>
      <c r="M840" s="9">
        <v>0.0088278569718666</v>
      </c>
      <c r="O840" s="12">
        <v>44319.0</v>
      </c>
      <c r="P840" s="9">
        <v>-0.0012697406673799784</v>
      </c>
      <c r="Q840" s="9">
        <v>0.0088278569718666</v>
      </c>
    </row>
    <row r="841" ht="15.75" customHeight="1">
      <c r="A841" s="12">
        <v>44320.0</v>
      </c>
      <c r="B841" s="2">
        <v>415.62</v>
      </c>
      <c r="C841" s="3">
        <v>44291.0</v>
      </c>
      <c r="D841" s="4" t="str">
        <f t="array" ref="D841">XLOOKUP(Hoja5!A841,Agregado!B841:B2349,Agregado!H841:H2349)</f>
        <v>#N/A</v>
      </c>
      <c r="G841" s="2">
        <v>247.79</v>
      </c>
      <c r="J841" s="12">
        <v>44320.0</v>
      </c>
      <c r="K841" s="2">
        <v>247.79</v>
      </c>
      <c r="L841" s="9">
        <f t="shared" si="1"/>
        <v>-0.01629176432</v>
      </c>
      <c r="M841" s="9">
        <v>0.0073817482336901614</v>
      </c>
      <c r="O841" s="12">
        <v>44320.0</v>
      </c>
      <c r="P841" s="9">
        <v>-0.01629176432204922</v>
      </c>
      <c r="Q841" s="9">
        <v>0.0073817482336901614</v>
      </c>
    </row>
    <row r="842" ht="15.75" customHeight="1">
      <c r="A842" s="12">
        <v>44321.0</v>
      </c>
      <c r="B842" s="2">
        <v>415.75</v>
      </c>
      <c r="C842" s="3">
        <v>44321.0</v>
      </c>
      <c r="D842" s="4">
        <f t="array" ref="D842">XLOOKUP(Hoja5!A842,Agregado!B842:B2350,Agregado!H842:H2350)</f>
        <v>-0.01335067124</v>
      </c>
      <c r="G842" s="2">
        <v>246.47</v>
      </c>
      <c r="J842" s="12">
        <v>44321.0</v>
      </c>
      <c r="K842" s="2">
        <v>246.47</v>
      </c>
      <c r="L842" s="9">
        <f t="shared" si="1"/>
        <v>-0.005341331033</v>
      </c>
      <c r="M842" s="9">
        <v>-0.013350671240567068</v>
      </c>
      <c r="O842" s="12">
        <v>44321.0</v>
      </c>
      <c r="P842" s="9">
        <v>-0.005341331033376773</v>
      </c>
      <c r="Q842" s="9">
        <v>-0.013350671240567068</v>
      </c>
    </row>
    <row r="843" ht="15.75" customHeight="1">
      <c r="A843" s="12">
        <v>44322.0</v>
      </c>
      <c r="B843" s="2">
        <v>419.07</v>
      </c>
      <c r="C843" s="3">
        <v>44352.0</v>
      </c>
      <c r="D843" s="4" t="str">
        <f t="array" ref="D843">XLOOKUP(Hoja5!A843,Agregado!B843:B2351,Agregado!H843:H2351)</f>
        <v>#N/A</v>
      </c>
      <c r="G843" s="2">
        <v>249.73</v>
      </c>
      <c r="J843" s="12">
        <v>44322.0</v>
      </c>
      <c r="K843" s="2">
        <v>249.73</v>
      </c>
      <c r="L843" s="9">
        <f t="shared" si="1"/>
        <v>0.01314005202</v>
      </c>
      <c r="M843" s="9">
        <v>-0.004379080743052702</v>
      </c>
      <c r="O843" s="12">
        <v>44322.0</v>
      </c>
      <c r="P843" s="9">
        <v>0.013140052019727578</v>
      </c>
      <c r="Q843" s="9">
        <v>-0.004379080743052702</v>
      </c>
    </row>
    <row r="844" ht="15.75" customHeight="1">
      <c r="A844" s="12">
        <v>44323.0</v>
      </c>
      <c r="B844" s="2">
        <v>422.12</v>
      </c>
      <c r="C844" s="3">
        <v>44382.0</v>
      </c>
      <c r="D844" s="4" t="str">
        <f t="array" ref="D844">XLOOKUP(Hoja5!A844,Agregado!B844:B2352,Agregado!H844:H2352)</f>
        <v>#N/A</v>
      </c>
      <c r="G844" s="2">
        <v>252.46</v>
      </c>
      <c r="J844" s="12">
        <v>44323.0</v>
      </c>
      <c r="K844" s="2">
        <v>252.46</v>
      </c>
      <c r="L844" s="9">
        <f t="shared" si="1"/>
        <v>0.01087248608</v>
      </c>
      <c r="M844" s="9">
        <v>-0.0012248467160149764</v>
      </c>
      <c r="O844" s="12">
        <v>44323.0</v>
      </c>
      <c r="P844" s="9">
        <v>0.01087248608271364</v>
      </c>
      <c r="Q844" s="9">
        <v>-0.0012248467160149764</v>
      </c>
    </row>
    <row r="845" ht="15.75" customHeight="1">
      <c r="A845" s="12">
        <v>44326.0</v>
      </c>
      <c r="B845" s="2">
        <v>417.94</v>
      </c>
      <c r="C845" s="3">
        <v>44474.0</v>
      </c>
      <c r="D845" s="4">
        <f t="array" ref="D845">XLOOKUP(Hoja5!A845,Agregado!B845:B2353,Agregado!H845:H2353)</f>
        <v>0.00005374798861</v>
      </c>
      <c r="G845" s="2">
        <v>247.18</v>
      </c>
      <c r="J845" s="12">
        <v>44326.0</v>
      </c>
      <c r="K845" s="2">
        <v>247.18</v>
      </c>
      <c r="L845" s="9">
        <f t="shared" si="1"/>
        <v>-0.02113600416</v>
      </c>
      <c r="M845" s="9">
        <v>-0.0010355280968878486</v>
      </c>
      <c r="O845" s="12">
        <v>44326.0</v>
      </c>
      <c r="P845" s="9">
        <v>-0.02113600416312623</v>
      </c>
      <c r="Q845" s="9">
        <v>-0.0010355280968878486</v>
      </c>
    </row>
    <row r="846" ht="15.75" customHeight="1">
      <c r="A846" s="12">
        <v>44327.0</v>
      </c>
      <c r="B846" s="2">
        <v>414.21</v>
      </c>
      <c r="C846" s="3">
        <v>44505.0</v>
      </c>
      <c r="D846" s="4">
        <f t="array" ref="D846">XLOOKUP(Hoja5!A846,Agregado!B846:B2354,Agregado!H846:H2354)</f>
        <v>0.0003862169183</v>
      </c>
      <c r="G846" s="2">
        <v>246.23</v>
      </c>
      <c r="J846" s="12">
        <v>44327.0</v>
      </c>
      <c r="K846" s="2">
        <v>246.23</v>
      </c>
      <c r="L846" s="9">
        <f t="shared" si="1"/>
        <v>-0.003850757682</v>
      </c>
      <c r="M846" s="9">
        <v>0.004125695504511422</v>
      </c>
      <c r="O846" s="12">
        <v>44327.0</v>
      </c>
      <c r="P846" s="9">
        <v>-0.0038507576818855222</v>
      </c>
      <c r="Q846" s="9">
        <v>0.004125695504511422</v>
      </c>
    </row>
    <row r="847" ht="15.75" customHeight="1">
      <c r="A847" s="12">
        <v>44328.0</v>
      </c>
      <c r="B847" s="2">
        <v>405.41</v>
      </c>
      <c r="C847" s="3">
        <v>44535.0</v>
      </c>
      <c r="D847" s="4" t="str">
        <f t="array" ref="D847">XLOOKUP(Hoja5!A847,Agregado!B847:B2355,Agregado!H847:H2355)</f>
        <v>#N/A</v>
      </c>
      <c r="G847" s="2">
        <v>239.0</v>
      </c>
      <c r="J847" s="12">
        <v>44328.0</v>
      </c>
      <c r="K847" s="2">
        <v>239.0</v>
      </c>
      <c r="L847" s="9">
        <f t="shared" si="1"/>
        <v>-0.02980250655</v>
      </c>
      <c r="M847" s="9">
        <v>0.0023810200745234154</v>
      </c>
      <c r="O847" s="12">
        <v>44328.0</v>
      </c>
      <c r="P847" s="9">
        <v>-0.02980250654819329</v>
      </c>
      <c r="Q847" s="9">
        <v>0.0023810200745234154</v>
      </c>
    </row>
    <row r="848" ht="15.75" customHeight="1">
      <c r="A848" s="12">
        <v>44329.0</v>
      </c>
      <c r="B848" s="2">
        <v>410.28</v>
      </c>
      <c r="C848" s="3" t="s">
        <v>507</v>
      </c>
      <c r="D848" s="4" t="str">
        <f t="array" ref="D848">XLOOKUP(Hoja5!A848,Agregado!B848:B2356,Agregado!H848:H2356)</f>
        <v>#N/A</v>
      </c>
      <c r="G848" s="2">
        <v>243.03</v>
      </c>
      <c r="J848" s="12">
        <v>44329.0</v>
      </c>
      <c r="K848" s="2">
        <v>243.03</v>
      </c>
      <c r="L848" s="9">
        <f t="shared" si="1"/>
        <v>0.01672134058</v>
      </c>
      <c r="M848" s="9">
        <v>7.685564722149776E-4</v>
      </c>
      <c r="O848" s="12">
        <v>44329.0</v>
      </c>
      <c r="P848" s="9">
        <v>0.01672134057899895</v>
      </c>
      <c r="Q848" s="9">
        <v>7.685564722149776E-4</v>
      </c>
    </row>
    <row r="849" ht="15.75" customHeight="1">
      <c r="A849" s="12">
        <v>44330.0</v>
      </c>
      <c r="B849" s="2">
        <v>416.58</v>
      </c>
      <c r="C849" s="3" t="s">
        <v>508</v>
      </c>
      <c r="D849" s="4" t="str">
        <f t="array" ref="D849">XLOOKUP(Hoja5!A849,Agregado!B849:B2357,Agregado!H849:H2357)</f>
        <v>#N/A</v>
      </c>
      <c r="G849" s="2">
        <v>248.15</v>
      </c>
      <c r="J849" s="12">
        <v>44330.0</v>
      </c>
      <c r="K849" s="2">
        <v>248.15</v>
      </c>
      <c r="L849" s="9">
        <f t="shared" si="1"/>
        <v>0.02084850952</v>
      </c>
      <c r="M849" s="9">
        <v>4.714244500489609E-4</v>
      </c>
      <c r="O849" s="12">
        <v>44330.0</v>
      </c>
      <c r="P849" s="9">
        <v>0.02084850952294019</v>
      </c>
      <c r="Q849" s="9">
        <v>4.714244500489609E-4</v>
      </c>
    </row>
    <row r="850" ht="15.75" customHeight="1">
      <c r="A850" s="12">
        <v>44333.0</v>
      </c>
      <c r="B850" s="2">
        <v>415.52</v>
      </c>
      <c r="C850" s="3" t="s">
        <v>509</v>
      </c>
      <c r="D850" s="4" t="str">
        <f t="array" ref="D850">XLOOKUP(Hoja5!A850,Agregado!B850:B2358,Agregado!H850:H2358)</f>
        <v>#N/A</v>
      </c>
      <c r="G850" s="2">
        <v>245.18</v>
      </c>
      <c r="J850" s="12">
        <v>44333.0</v>
      </c>
      <c r="K850" s="2">
        <v>245.18</v>
      </c>
      <c r="L850" s="9">
        <f t="shared" si="1"/>
        <v>-0.01204076737</v>
      </c>
      <c r="M850" s="9">
        <v>-0.006840046002830579</v>
      </c>
      <c r="O850" s="12">
        <v>44333.0</v>
      </c>
      <c r="P850" s="9">
        <v>-0.012040767366601623</v>
      </c>
      <c r="Q850" s="9">
        <v>-0.006840046002830579</v>
      </c>
    </row>
    <row r="851" ht="15.75" customHeight="1">
      <c r="A851" s="12">
        <v>44334.0</v>
      </c>
      <c r="B851" s="2">
        <v>411.94</v>
      </c>
      <c r="C851" s="3" t="s">
        <v>510</v>
      </c>
      <c r="D851" s="4" t="str">
        <f t="array" ref="D851">XLOOKUP(Hoja5!A851,Agregado!B851:B2359,Agregado!H851:H2359)</f>
        <v>#N/A</v>
      </c>
      <c r="G851" s="2">
        <v>243.08</v>
      </c>
      <c r="J851" s="12">
        <v>44334.0</v>
      </c>
      <c r="K851" s="2">
        <v>243.08</v>
      </c>
      <c r="L851" s="9">
        <f t="shared" si="1"/>
        <v>-0.0086020274</v>
      </c>
      <c r="M851" s="9">
        <v>-0.0045082564812216255</v>
      </c>
      <c r="O851" s="12">
        <v>44334.0</v>
      </c>
      <c r="P851" s="9">
        <v>-0.008602027399693637</v>
      </c>
      <c r="Q851" s="9">
        <v>-0.0045082564812216255</v>
      </c>
    </row>
    <row r="852" ht="15.75" customHeight="1">
      <c r="A852" s="12">
        <v>44335.0</v>
      </c>
      <c r="B852" s="2">
        <v>410.86</v>
      </c>
      <c r="C852" s="3" t="s">
        <v>511</v>
      </c>
      <c r="D852" s="4" t="str">
        <f t="array" ref="D852">XLOOKUP(Hoja5!A852,Agregado!B852:B2360,Agregado!H852:H2360)</f>
        <v>#N/A</v>
      </c>
      <c r="G852" s="2">
        <v>243.12</v>
      </c>
      <c r="J852" s="12">
        <v>44335.0</v>
      </c>
      <c r="K852" s="2">
        <v>243.12</v>
      </c>
      <c r="L852" s="9">
        <f t="shared" si="1"/>
        <v>0.0001645413414</v>
      </c>
      <c r="M852" s="9">
        <v>-0.0015805919222584381</v>
      </c>
      <c r="O852" s="12">
        <v>44335.0</v>
      </c>
      <c r="P852" s="9">
        <v>1.6454134138308837E-4</v>
      </c>
      <c r="Q852" s="9">
        <v>-0.0015805919222584381</v>
      </c>
    </row>
    <row r="853" ht="15.75" customHeight="1">
      <c r="A853" s="12">
        <v>44336.0</v>
      </c>
      <c r="B853" s="2">
        <v>415.28</v>
      </c>
      <c r="C853" s="3" t="s">
        <v>512</v>
      </c>
      <c r="D853" s="4" t="str">
        <f t="array" ref="D853">XLOOKUP(Hoja5!A853,Agregado!B853:B2361,Agregado!H853:H2361)</f>
        <v>#N/A</v>
      </c>
      <c r="G853" s="2">
        <v>246.48</v>
      </c>
      <c r="J853" s="12">
        <v>44336.0</v>
      </c>
      <c r="K853" s="2">
        <v>246.48</v>
      </c>
      <c r="L853" s="9">
        <f t="shared" si="1"/>
        <v>0.01372570568</v>
      </c>
      <c r="M853" s="9">
        <v>-0.008679552822403897</v>
      </c>
      <c r="O853" s="12">
        <v>44336.0</v>
      </c>
      <c r="P853" s="9">
        <v>0.013725705679874824</v>
      </c>
      <c r="Q853" s="9">
        <v>-0.008679552822403897</v>
      </c>
    </row>
    <row r="854" ht="15.75" customHeight="1">
      <c r="A854" s="12">
        <v>44337.0</v>
      </c>
      <c r="B854" s="2">
        <v>414.94</v>
      </c>
      <c r="C854" s="3" t="s">
        <v>513</v>
      </c>
      <c r="D854" s="4" t="str">
        <f t="array" ref="D854">XLOOKUP(Hoja5!A854,Agregado!B854:B2362,Agregado!H854:H2362)</f>
        <v>#N/A</v>
      </c>
      <c r="G854" s="2">
        <v>245.17</v>
      </c>
      <c r="J854" s="12">
        <v>44337.0</v>
      </c>
      <c r="K854" s="2">
        <v>245.17</v>
      </c>
      <c r="L854" s="9">
        <f t="shared" si="1"/>
        <v>-0.005329006814</v>
      </c>
      <c r="M854" s="9">
        <v>0.005480013387561121</v>
      </c>
      <c r="O854" s="12">
        <v>44337.0</v>
      </c>
      <c r="P854" s="9">
        <v>-0.005329006814391381</v>
      </c>
      <c r="Q854" s="9">
        <v>0.005480013387561121</v>
      </c>
    </row>
    <row r="855" ht="15.75" customHeight="1">
      <c r="A855" s="12">
        <v>44340.0</v>
      </c>
      <c r="B855" s="2">
        <v>419.17</v>
      </c>
      <c r="C855" s="3" t="s">
        <v>514</v>
      </c>
      <c r="D855" s="4" t="str">
        <f t="array" ref="D855">XLOOKUP(Hoja5!A855,Agregado!B855:B2363,Agregado!H855:H2363)</f>
        <v>#N/A</v>
      </c>
      <c r="G855" s="2">
        <v>250.78</v>
      </c>
      <c r="J855" s="12">
        <v>44340.0</v>
      </c>
      <c r="K855" s="2">
        <v>250.78</v>
      </c>
      <c r="L855" s="9">
        <f t="shared" si="1"/>
        <v>0.02262421329</v>
      </c>
      <c r="M855" s="9">
        <v>-0.0031339481435935135</v>
      </c>
      <c r="O855" s="12">
        <v>44340.0</v>
      </c>
      <c r="P855" s="9">
        <v>0.022624213288370842</v>
      </c>
      <c r="Q855" s="9">
        <v>-0.0031339481435935135</v>
      </c>
    </row>
    <row r="856" ht="15.75" customHeight="1">
      <c r="A856" s="12">
        <v>44341.0</v>
      </c>
      <c r="B856" s="2">
        <v>418.24</v>
      </c>
      <c r="C856" s="3" t="s">
        <v>515</v>
      </c>
      <c r="D856" s="4" t="str">
        <f t="array" ref="D856">XLOOKUP(Hoja5!A856,Agregado!B856:B2364,Agregado!H856:H2364)</f>
        <v>#N/A</v>
      </c>
      <c r="G856" s="2">
        <v>251.72</v>
      </c>
      <c r="J856" s="12">
        <v>44341.0</v>
      </c>
      <c r="K856" s="2">
        <v>251.72</v>
      </c>
      <c r="L856" s="9">
        <f t="shared" si="1"/>
        <v>0.003741297896</v>
      </c>
      <c r="M856" s="9">
        <v>2.8106803007866416E-4</v>
      </c>
      <c r="O856" s="12">
        <v>44341.0</v>
      </c>
      <c r="P856" s="9">
        <v>0.003741297896340983</v>
      </c>
      <c r="Q856" s="9">
        <v>2.8106803007866416E-4</v>
      </c>
    </row>
    <row r="857" ht="15.75" customHeight="1">
      <c r="A857" s="12">
        <v>44342.0</v>
      </c>
      <c r="B857" s="2">
        <v>419.07</v>
      </c>
      <c r="C857" s="3" t="s">
        <v>516</v>
      </c>
      <c r="D857" s="4" t="str">
        <f t="array" ref="D857">XLOOKUP(Hoja5!A857,Agregado!B857:B2365,Agregado!H857:H2365)</f>
        <v>#N/A</v>
      </c>
      <c r="G857" s="2">
        <v>251.49</v>
      </c>
      <c r="J857" s="12">
        <v>44342.0</v>
      </c>
      <c r="K857" s="2">
        <v>251.49</v>
      </c>
      <c r="L857" s="9">
        <f t="shared" si="1"/>
        <v>-0.0009141313409</v>
      </c>
      <c r="M857" s="9">
        <v>0.005301515575674479</v>
      </c>
      <c r="O857" s="12">
        <v>44342.0</v>
      </c>
      <c r="P857" s="9">
        <v>-9.141313408571436E-4</v>
      </c>
      <c r="Q857" s="9">
        <v>0.005301515575674479</v>
      </c>
    </row>
    <row r="858" ht="15.75" customHeight="1">
      <c r="A858" s="12">
        <v>44343.0</v>
      </c>
      <c r="B858" s="2">
        <v>419.29</v>
      </c>
      <c r="C858" s="3" t="s">
        <v>517</v>
      </c>
      <c r="D858" s="4" t="str">
        <f t="array" ref="D858">XLOOKUP(Hoja5!A858,Agregado!B858:B2366,Agregado!H858:H2366)</f>
        <v>#N/A</v>
      </c>
      <c r="G858" s="2">
        <v>249.31</v>
      </c>
      <c r="J858" s="12">
        <v>44343.0</v>
      </c>
      <c r="K858" s="2">
        <v>249.31</v>
      </c>
      <c r="L858" s="9">
        <f t="shared" si="1"/>
        <v>-0.008706125278</v>
      </c>
      <c r="M858" s="9">
        <v>8.721236534500213E-4</v>
      </c>
      <c r="O858" s="12">
        <v>44343.0</v>
      </c>
      <c r="P858" s="9">
        <v>-0.008706125278360387</v>
      </c>
      <c r="Q858" s="9">
        <v>8.721236534500213E-4</v>
      </c>
    </row>
    <row r="859" ht="15.75" customHeight="1">
      <c r="A859" s="12">
        <v>44344.0</v>
      </c>
      <c r="B859" s="2">
        <v>420.04</v>
      </c>
      <c r="C859" s="3" t="s">
        <v>518</v>
      </c>
      <c r="D859" s="4" t="str">
        <f t="array" ref="D859">XLOOKUP(Hoja5!A859,Agregado!B859:B2367,Agregado!H859:H2367)</f>
        <v>#N/A</v>
      </c>
      <c r="G859" s="2">
        <v>249.68</v>
      </c>
      <c r="J859" s="12">
        <v>44344.0</v>
      </c>
      <c r="K859" s="2">
        <v>249.68</v>
      </c>
      <c r="L859" s="9">
        <f t="shared" si="1"/>
        <v>0.001482995923</v>
      </c>
      <c r="M859" s="9">
        <v>0.005115122482353456</v>
      </c>
      <c r="O859" s="12">
        <v>44344.0</v>
      </c>
      <c r="P859" s="9">
        <v>0.0014829959230085934</v>
      </c>
      <c r="Q859" s="9">
        <v>0.005115122482353456</v>
      </c>
    </row>
    <row r="860" ht="15.75" customHeight="1">
      <c r="A860" s="12">
        <v>44348.0</v>
      </c>
      <c r="B860" s="2">
        <v>419.67</v>
      </c>
      <c r="C860" s="3">
        <v>44202.0</v>
      </c>
      <c r="D860" s="4" t="str">
        <f t="array" ref="D860">XLOOKUP(Hoja5!A860,Agregado!B860:B2368,Agregado!H860:H2368)</f>
        <v>#N/A</v>
      </c>
      <c r="G860" s="2">
        <v>247.4</v>
      </c>
      <c r="J860" s="12">
        <v>44348.0</v>
      </c>
      <c r="K860" s="2">
        <v>247.4</v>
      </c>
      <c r="L860" s="9">
        <f t="shared" si="1"/>
        <v>-0.009173638004</v>
      </c>
      <c r="M860" s="9">
        <v>-0.00754099417846088</v>
      </c>
      <c r="O860" s="12">
        <v>44348.0</v>
      </c>
      <c r="P860" s="9">
        <v>-0.009173638004136524</v>
      </c>
      <c r="Q860" s="9">
        <v>-0.00754099417846088</v>
      </c>
    </row>
    <row r="861" ht="15.75" customHeight="1">
      <c r="A861" s="12">
        <v>44349.0</v>
      </c>
      <c r="B861" s="2">
        <v>420.33</v>
      </c>
      <c r="C861" s="3">
        <v>44233.0</v>
      </c>
      <c r="D861" s="4" t="str">
        <f t="array" ref="D861">XLOOKUP(Hoja5!A861,Agregado!B861:B2369,Agregado!H861:H2369)</f>
        <v>#N/A</v>
      </c>
      <c r="G861" s="2">
        <v>247.3</v>
      </c>
      <c r="J861" s="12">
        <v>44349.0</v>
      </c>
      <c r="K861" s="2">
        <v>247.3</v>
      </c>
      <c r="L861" s="9">
        <f t="shared" si="1"/>
        <v>-0.000404285431</v>
      </c>
      <c r="M861" s="9">
        <v>0.006714296929876907</v>
      </c>
      <c r="O861" s="12">
        <v>44349.0</v>
      </c>
      <c r="P861" s="9">
        <v>-4.042854310170152E-4</v>
      </c>
      <c r="Q861" s="9">
        <v>0.006714296929876907</v>
      </c>
    </row>
    <row r="862" ht="15.75" customHeight="1">
      <c r="A862" s="12">
        <v>44350.0</v>
      </c>
      <c r="B862" s="2">
        <v>418.77</v>
      </c>
      <c r="C862" s="3">
        <v>44261.0</v>
      </c>
      <c r="D862" s="4" t="str">
        <f t="array" ref="D862">XLOOKUP(Hoja5!A862,Agregado!B862:B2370,Agregado!H862:H2370)</f>
        <v>#N/A</v>
      </c>
      <c r="G862" s="2">
        <v>245.71</v>
      </c>
      <c r="J862" s="12">
        <v>44350.0</v>
      </c>
      <c r="K862" s="2">
        <v>245.71</v>
      </c>
      <c r="L862" s="9">
        <f t="shared" si="1"/>
        <v>-0.006450195788</v>
      </c>
      <c r="M862" s="9">
        <v>-0.0052214447241085175</v>
      </c>
      <c r="O862" s="12">
        <v>44350.0</v>
      </c>
      <c r="P862" s="9">
        <v>-0.006450195787761245</v>
      </c>
      <c r="Q862" s="9">
        <v>-0.0052214447241085175</v>
      </c>
    </row>
    <row r="863" ht="15.75" customHeight="1">
      <c r="A863" s="12">
        <v>44351.0</v>
      </c>
      <c r="B863" s="2">
        <v>422.6</v>
      </c>
      <c r="C863" s="3">
        <v>44292.0</v>
      </c>
      <c r="D863" s="4" t="str">
        <f t="array" ref="D863">XLOOKUP(Hoja5!A863,Agregado!B863:B2371,Agregado!H863:H2371)</f>
        <v>#N/A</v>
      </c>
      <c r="G863" s="2">
        <v>250.79</v>
      </c>
      <c r="J863" s="12">
        <v>44351.0</v>
      </c>
      <c r="K863" s="2">
        <v>250.79</v>
      </c>
      <c r="L863" s="9">
        <f t="shared" si="1"/>
        <v>0.02046395682</v>
      </c>
      <c r="M863" s="9">
        <v>0.005719927383321863</v>
      </c>
      <c r="O863" s="12">
        <v>44351.0</v>
      </c>
      <c r="P863" s="9">
        <v>0.02046395681593712</v>
      </c>
      <c r="Q863" s="9">
        <v>0.005719927383321863</v>
      </c>
    </row>
    <row r="864" ht="15.75" customHeight="1">
      <c r="A864" s="12">
        <v>44354.0</v>
      </c>
      <c r="B864" s="2">
        <v>422.19</v>
      </c>
      <c r="C864" s="3">
        <v>44383.0</v>
      </c>
      <c r="D864" s="4">
        <f t="array" ref="D864">XLOOKUP(Hoja5!A864,Agregado!B864:B2372,Agregado!H864:H2372)</f>
        <v>0.002630703026</v>
      </c>
      <c r="G864" s="2">
        <v>253.81</v>
      </c>
      <c r="J864" s="12">
        <v>44354.0</v>
      </c>
      <c r="K864" s="2">
        <v>253.81</v>
      </c>
      <c r="L864" s="9">
        <f t="shared" si="1"/>
        <v>0.01197002005</v>
      </c>
      <c r="M864" s="9">
        <v>-0.0029392754878717078</v>
      </c>
      <c r="O864" s="12">
        <v>44354.0</v>
      </c>
      <c r="P864" s="9">
        <v>0.011970020051768568</v>
      </c>
      <c r="Q864" s="9">
        <v>-0.0029392754878717078</v>
      </c>
    </row>
    <row r="865" ht="15.75" customHeight="1">
      <c r="A865" s="12">
        <v>44355.0</v>
      </c>
      <c r="B865" s="2">
        <v>422.28</v>
      </c>
      <c r="C865" s="3">
        <v>44414.0</v>
      </c>
      <c r="D865" s="4">
        <f t="array" ref="D865">XLOOKUP(Hoja5!A865,Agregado!B865:B2373,Agregado!H865:H2373)</f>
        <v>0.0002517517694</v>
      </c>
      <c r="G865" s="2">
        <v>252.57</v>
      </c>
      <c r="J865" s="12">
        <v>44355.0</v>
      </c>
      <c r="K865" s="2">
        <v>252.57</v>
      </c>
      <c r="L865" s="9">
        <f t="shared" si="1"/>
        <v>-0.00489751759</v>
      </c>
      <c r="M865" s="9">
        <v>-0.004997806596619131</v>
      </c>
      <c r="O865" s="12">
        <v>44355.0</v>
      </c>
      <c r="P865" s="9">
        <v>-0.004897517589632792</v>
      </c>
      <c r="Q865" s="9">
        <v>-0.004997806596619131</v>
      </c>
    </row>
    <row r="866" ht="15.75" customHeight="1">
      <c r="A866" s="12">
        <v>44356.0</v>
      </c>
      <c r="B866" s="2">
        <v>421.65</v>
      </c>
      <c r="C866" s="3">
        <v>44445.0</v>
      </c>
      <c r="D866" s="4" t="str">
        <f t="array" ref="D866">XLOOKUP(Hoja5!A866,Agregado!B866:B2374,Agregado!H866:H2374)</f>
        <v>#N/A</v>
      </c>
      <c r="G866" s="2">
        <v>253.59</v>
      </c>
      <c r="J866" s="12">
        <v>44356.0</v>
      </c>
      <c r="K866" s="2">
        <v>253.59</v>
      </c>
      <c r="L866" s="9">
        <f t="shared" si="1"/>
        <v>0.004030351591</v>
      </c>
      <c r="M866" s="9">
        <v>-5.18253993886066E-4</v>
      </c>
      <c r="O866" s="12">
        <v>44356.0</v>
      </c>
      <c r="P866" s="9">
        <v>0.004030351591263779</v>
      </c>
      <c r="Q866" s="9">
        <v>-5.18253993886066E-4</v>
      </c>
    </row>
    <row r="867" ht="15.75" customHeight="1">
      <c r="A867" s="12">
        <v>44357.0</v>
      </c>
      <c r="B867" s="2">
        <v>423.61</v>
      </c>
      <c r="C867" s="3">
        <v>44475.0</v>
      </c>
      <c r="D867" s="4">
        <f t="array" ref="D867">XLOOKUP(Hoja5!A867,Agregado!B867:B2375,Agregado!H867:H2375)</f>
        <v>0.003867986396</v>
      </c>
      <c r="G867" s="2">
        <v>257.24</v>
      </c>
      <c r="J867" s="12">
        <v>44357.0</v>
      </c>
      <c r="K867" s="2">
        <v>257.24</v>
      </c>
      <c r="L867" s="9">
        <f t="shared" si="1"/>
        <v>0.01429071166</v>
      </c>
      <c r="M867" s="9">
        <v>0.00669503996730492</v>
      </c>
      <c r="O867" s="12">
        <v>44357.0</v>
      </c>
      <c r="P867" s="9">
        <v>0.01429071165771635</v>
      </c>
      <c r="Q867" s="9">
        <v>0.00669503996730492</v>
      </c>
    </row>
    <row r="868" ht="15.75" customHeight="1">
      <c r="A868" s="12">
        <v>44358.0</v>
      </c>
      <c r="B868" s="2">
        <v>424.31</v>
      </c>
      <c r="C868" s="3">
        <v>44506.0</v>
      </c>
      <c r="D868" s="4" t="str">
        <f t="array" ref="D868">XLOOKUP(Hoja5!A868,Agregado!B868:B2376,Agregado!H868:H2376)</f>
        <v>#N/A</v>
      </c>
      <c r="G868" s="2">
        <v>257.89</v>
      </c>
      <c r="J868" s="12">
        <v>44358.0</v>
      </c>
      <c r="K868" s="2">
        <v>257.89</v>
      </c>
      <c r="L868" s="9">
        <f t="shared" si="1"/>
        <v>0.00252363615</v>
      </c>
      <c r="M868" s="9">
        <v>-0.002952236555648607</v>
      </c>
      <c r="O868" s="12">
        <v>44358.0</v>
      </c>
      <c r="P868" s="9">
        <v>0.0025236361499944788</v>
      </c>
      <c r="Q868" s="9">
        <v>-0.002952236555648607</v>
      </c>
    </row>
    <row r="869" ht="15.75" customHeight="1">
      <c r="A869" s="12">
        <v>44361.0</v>
      </c>
      <c r="B869" s="2">
        <v>425.26</v>
      </c>
      <c r="C869" s="3" t="s">
        <v>519</v>
      </c>
      <c r="D869" s="4" t="str">
        <f t="array" ref="D869">XLOOKUP(Hoja5!A869,Agregado!B869:B2377,Agregado!H869:H2377)</f>
        <v>#N/A</v>
      </c>
      <c r="G869" s="2">
        <v>259.89</v>
      </c>
      <c r="J869" s="12">
        <v>44361.0</v>
      </c>
      <c r="K869" s="2">
        <v>259.89</v>
      </c>
      <c r="L869" s="9">
        <f t="shared" si="1"/>
        <v>0.007725327154</v>
      </c>
      <c r="M869" s="9">
        <v>-0.0011193284221025456</v>
      </c>
      <c r="O869" s="12">
        <v>44361.0</v>
      </c>
      <c r="P869" s="9">
        <v>0.007725327153501567</v>
      </c>
      <c r="Q869" s="9">
        <v>-0.0011193284221025456</v>
      </c>
    </row>
    <row r="870" ht="15.75" customHeight="1">
      <c r="A870" s="12">
        <v>44362.0</v>
      </c>
      <c r="B870" s="2">
        <v>424.48</v>
      </c>
      <c r="C870" s="3" t="s">
        <v>520</v>
      </c>
      <c r="D870" s="4" t="str">
        <f t="array" ref="D870">XLOOKUP(Hoja5!A870,Agregado!B870:B2378,Agregado!H870:H2378)</f>
        <v>#N/A</v>
      </c>
      <c r="G870" s="2">
        <v>258.36</v>
      </c>
      <c r="J870" s="12">
        <v>44362.0</v>
      </c>
      <c r="K870" s="2">
        <v>258.36</v>
      </c>
      <c r="L870" s="9">
        <f t="shared" si="1"/>
        <v>-0.005904503406</v>
      </c>
      <c r="M870" s="9">
        <v>0.006084893400844925</v>
      </c>
      <c r="O870" s="12">
        <v>44362.0</v>
      </c>
      <c r="P870" s="9">
        <v>-0.005904503405886556</v>
      </c>
      <c r="Q870" s="9">
        <v>0.006084893400844925</v>
      </c>
    </row>
    <row r="871" ht="15.75" customHeight="1">
      <c r="A871" s="12">
        <v>44363.0</v>
      </c>
      <c r="B871" s="2">
        <v>422.11</v>
      </c>
      <c r="C871" s="3" t="s">
        <v>521</v>
      </c>
      <c r="D871" s="4" t="str">
        <f t="array" ref="D871">XLOOKUP(Hoja5!A871,Agregado!B871:B2379,Agregado!H871:H2379)</f>
        <v>#N/A</v>
      </c>
      <c r="G871" s="2">
        <v>257.38</v>
      </c>
      <c r="J871" s="12">
        <v>44363.0</v>
      </c>
      <c r="K871" s="2">
        <v>257.38</v>
      </c>
      <c r="L871" s="9">
        <f t="shared" si="1"/>
        <v>-0.003800369099</v>
      </c>
      <c r="M871" s="9">
        <v>-8.898194378251322E-4</v>
      </c>
      <c r="O871" s="12">
        <v>44363.0</v>
      </c>
      <c r="P871" s="9">
        <v>-0.003800369098753207</v>
      </c>
      <c r="Q871" s="9">
        <v>-8.898194378251322E-4</v>
      </c>
    </row>
    <row r="872" ht="15.75" customHeight="1">
      <c r="A872" s="12">
        <v>44364.0</v>
      </c>
      <c r="B872" s="2">
        <v>421.97</v>
      </c>
      <c r="C872" s="3" t="s">
        <v>522</v>
      </c>
      <c r="D872" s="4" t="str">
        <f t="array" ref="D872">XLOOKUP(Hoja5!A872,Agregado!B872:B2380,Agregado!H872:H2380)</f>
        <v>#N/A</v>
      </c>
      <c r="G872" s="2">
        <v>260.9</v>
      </c>
      <c r="J872" s="12">
        <v>44364.0</v>
      </c>
      <c r="K872" s="2">
        <v>260.9</v>
      </c>
      <c r="L872" s="9">
        <f t="shared" si="1"/>
        <v>0.01358360008</v>
      </c>
      <c r="M872" s="9">
        <v>-9.46851372096471E-5</v>
      </c>
      <c r="O872" s="12">
        <v>44364.0</v>
      </c>
      <c r="P872" s="9">
        <v>0.01358360007716388</v>
      </c>
      <c r="Q872" s="9">
        <v>-9.46851372096471E-5</v>
      </c>
    </row>
    <row r="873" ht="15.75" customHeight="1">
      <c r="A873" s="12">
        <v>44365.0</v>
      </c>
      <c r="B873" s="2">
        <v>414.92</v>
      </c>
      <c r="C873" s="3" t="s">
        <v>523</v>
      </c>
      <c r="D873" s="4" t="str">
        <f t="array" ref="D873">XLOOKUP(Hoja5!A873,Agregado!B873:B2381,Agregado!H873:H2381)</f>
        <v>#N/A</v>
      </c>
      <c r="G873" s="2">
        <v>259.43</v>
      </c>
      <c r="J873" s="12">
        <v>44365.0</v>
      </c>
      <c r="K873" s="2">
        <v>259.43</v>
      </c>
      <c r="L873" s="9">
        <f t="shared" si="1"/>
        <v>-0.005650275444</v>
      </c>
      <c r="M873" s="9">
        <v>0.0029855634942616617</v>
      </c>
      <c r="O873" s="12">
        <v>44365.0</v>
      </c>
      <c r="P873" s="9">
        <v>-0.005650275443989186</v>
      </c>
      <c r="Q873" s="9">
        <v>0.0029855634942616617</v>
      </c>
    </row>
    <row r="874" ht="15.75" customHeight="1">
      <c r="A874" s="12">
        <v>44368.0</v>
      </c>
      <c r="B874" s="2">
        <v>420.86</v>
      </c>
      <c r="C874" s="3" t="s">
        <v>524</v>
      </c>
      <c r="D874" s="4" t="str">
        <f t="array" ref="D874">XLOOKUP(Hoja5!A874,Agregado!B874:B2382,Agregado!H874:H2382)</f>
        <v>#N/A</v>
      </c>
      <c r="G874" s="2">
        <v>262.63</v>
      </c>
      <c r="J874" s="12">
        <v>44368.0</v>
      </c>
      <c r="K874" s="2">
        <v>262.63</v>
      </c>
      <c r="L874" s="9">
        <f t="shared" si="1"/>
        <v>0.01225928084</v>
      </c>
      <c r="M874" s="9">
        <v>-0.008356746888907985</v>
      </c>
      <c r="O874" s="12">
        <v>44368.0</v>
      </c>
      <c r="P874" s="9">
        <v>0.012259280838310032</v>
      </c>
      <c r="Q874" s="9">
        <v>-0.008356746888907985</v>
      </c>
    </row>
    <row r="875" ht="15.75" customHeight="1">
      <c r="A875" s="12">
        <v>44369.0</v>
      </c>
      <c r="B875" s="2">
        <v>423.11</v>
      </c>
      <c r="C875" s="3" t="s">
        <v>525</v>
      </c>
      <c r="D875" s="4" t="str">
        <f t="array" ref="D875">XLOOKUP(Hoja5!A875,Agregado!B875:B2383,Agregado!H875:H2383)</f>
        <v>#N/A</v>
      </c>
      <c r="G875" s="2">
        <v>265.51</v>
      </c>
      <c r="J875" s="12">
        <v>44369.0</v>
      </c>
      <c r="K875" s="2">
        <v>265.51</v>
      </c>
      <c r="L875" s="9">
        <f t="shared" si="1"/>
        <v>0.01090630722</v>
      </c>
      <c r="M875" s="9">
        <v>0.00785891251691528</v>
      </c>
      <c r="O875" s="12">
        <v>44369.0</v>
      </c>
      <c r="P875" s="9">
        <v>0.010906307219117407</v>
      </c>
      <c r="Q875" s="9">
        <v>0.00785891251691528</v>
      </c>
    </row>
    <row r="876" ht="15.75" customHeight="1">
      <c r="A876" s="12">
        <v>44370.0</v>
      </c>
      <c r="B876" s="2">
        <v>422.6</v>
      </c>
      <c r="C876" s="3" t="s">
        <v>526</v>
      </c>
      <c r="D876" s="4" t="str">
        <f t="array" ref="D876">XLOOKUP(Hoja5!A876,Agregado!B876:B2384,Agregado!H876:H2384)</f>
        <v>#N/A</v>
      </c>
      <c r="G876" s="2">
        <v>265.27</v>
      </c>
      <c r="J876" s="12">
        <v>44370.0</v>
      </c>
      <c r="K876" s="2">
        <v>265.27</v>
      </c>
      <c r="L876" s="9">
        <f t="shared" si="1"/>
        <v>-0.000904329539</v>
      </c>
      <c r="M876" s="9">
        <v>0.007558269510579383</v>
      </c>
      <c r="O876" s="12">
        <v>44370.0</v>
      </c>
      <c r="P876" s="9">
        <v>-9.043295390039375E-4</v>
      </c>
      <c r="Q876" s="9">
        <v>0.007558269510579383</v>
      </c>
    </row>
    <row r="877" ht="15.75" customHeight="1">
      <c r="A877" s="12">
        <v>44371.0</v>
      </c>
      <c r="B877" s="2">
        <v>425.1</v>
      </c>
      <c r="C877" s="3" t="s">
        <v>527</v>
      </c>
      <c r="D877" s="4" t="str">
        <f t="array" ref="D877">XLOOKUP(Hoja5!A877,Agregado!B877:B2385,Agregado!H877:H2385)</f>
        <v>#N/A</v>
      </c>
      <c r="G877" s="2">
        <v>266.69</v>
      </c>
      <c r="J877" s="12">
        <v>44371.0</v>
      </c>
      <c r="K877" s="2">
        <v>266.69</v>
      </c>
      <c r="L877" s="9">
        <f t="shared" si="1"/>
        <v>0.005338759955</v>
      </c>
      <c r="M877" s="9">
        <v>0.003816990721246372</v>
      </c>
      <c r="O877" s="12">
        <v>44371.0</v>
      </c>
      <c r="P877" s="9">
        <v>0.005338759954798892</v>
      </c>
      <c r="Q877" s="9">
        <v>0.003816990721246372</v>
      </c>
    </row>
    <row r="878" ht="15.75" customHeight="1">
      <c r="A878" s="12">
        <v>44372.0</v>
      </c>
      <c r="B878" s="2">
        <v>426.61</v>
      </c>
      <c r="C878" s="3" t="s">
        <v>528</v>
      </c>
      <c r="D878" s="4" t="str">
        <f t="array" ref="D878">XLOOKUP(Hoja5!A878,Agregado!B878:B2386,Agregado!H878:H2386)</f>
        <v>#N/A</v>
      </c>
      <c r="G878" s="2">
        <v>265.02</v>
      </c>
      <c r="J878" s="12">
        <v>44372.0</v>
      </c>
      <c r="K878" s="2">
        <v>265.02</v>
      </c>
      <c r="L878" s="9">
        <f t="shared" si="1"/>
        <v>-0.006281640335</v>
      </c>
      <c r="M878" s="9">
        <v>0.0018548425107321506</v>
      </c>
      <c r="O878" s="12">
        <v>44372.0</v>
      </c>
      <c r="P878" s="9">
        <v>-0.006281640335425844</v>
      </c>
      <c r="Q878" s="9">
        <v>0.0018548425107321506</v>
      </c>
    </row>
    <row r="879" ht="15.75" customHeight="1">
      <c r="A879" s="12">
        <v>44375.0</v>
      </c>
      <c r="B879" s="2">
        <v>427.47</v>
      </c>
      <c r="C879" s="3" t="s">
        <v>529</v>
      </c>
      <c r="D879" s="4" t="str">
        <f t="array" ref="D879">XLOOKUP(Hoja5!A879,Agregado!B879:B2387,Agregado!H879:H2387)</f>
        <v>#N/A</v>
      </c>
      <c r="G879" s="2">
        <v>268.72</v>
      </c>
      <c r="J879" s="12">
        <v>44375.0</v>
      </c>
      <c r="K879" s="2">
        <v>268.72</v>
      </c>
      <c r="L879" s="9">
        <f t="shared" si="1"/>
        <v>0.01386465047</v>
      </c>
      <c r="M879" s="9">
        <v>0.004653315701734185</v>
      </c>
      <c r="O879" s="12">
        <v>44375.0</v>
      </c>
      <c r="P879" s="9">
        <v>0.013864650467547403</v>
      </c>
      <c r="Q879" s="9">
        <v>0.004653315701734185</v>
      </c>
    </row>
    <row r="880" ht="15.75" customHeight="1">
      <c r="A880" s="12">
        <v>44376.0</v>
      </c>
      <c r="B880" s="2">
        <v>427.7</v>
      </c>
      <c r="C880" s="3" t="s">
        <v>530</v>
      </c>
      <c r="D880" s="4" t="str">
        <f t="array" ref="D880">XLOOKUP(Hoja5!A880,Agregado!B880:B2388,Agregado!H880:H2388)</f>
        <v>#N/A</v>
      </c>
      <c r="G880" s="2">
        <v>271.4</v>
      </c>
      <c r="J880" s="12">
        <v>44376.0</v>
      </c>
      <c r="K880" s="2">
        <v>271.4</v>
      </c>
      <c r="L880" s="9">
        <f t="shared" si="1"/>
        <v>0.009923802097</v>
      </c>
      <c r="M880" s="9">
        <v>-0.0010263903108954963</v>
      </c>
      <c r="O880" s="12">
        <v>44376.0</v>
      </c>
      <c r="P880" s="9">
        <v>0.009923802096731233</v>
      </c>
      <c r="Q880" s="9">
        <v>-0.0010263903108954963</v>
      </c>
    </row>
    <row r="881" ht="15.75" customHeight="1">
      <c r="A881" s="12">
        <v>44377.0</v>
      </c>
      <c r="B881" s="2">
        <v>428.06</v>
      </c>
      <c r="C881" s="3" t="s">
        <v>531</v>
      </c>
      <c r="D881" s="4" t="str">
        <f t="array" ref="D881">XLOOKUP(Hoja5!A881,Agregado!B881:B2389,Agregado!H881:H2389)</f>
        <v>#N/A</v>
      </c>
      <c r="G881" s="2">
        <v>270.9</v>
      </c>
      <c r="J881" s="12">
        <v>44377.0</v>
      </c>
      <c r="K881" s="2">
        <v>270.9</v>
      </c>
      <c r="L881" s="9">
        <f t="shared" si="1"/>
        <v>-0.00184399831</v>
      </c>
      <c r="M881" s="9">
        <v>0.005105961972721777</v>
      </c>
      <c r="O881" s="12">
        <v>44377.0</v>
      </c>
      <c r="P881" s="9">
        <v>-0.0018439983097193683</v>
      </c>
      <c r="Q881" s="9">
        <v>0.005105961972721777</v>
      </c>
    </row>
    <row r="882" ht="15.75" customHeight="1">
      <c r="A882" s="12">
        <v>44378.0</v>
      </c>
      <c r="B882" s="2">
        <v>430.43</v>
      </c>
      <c r="C882" s="3">
        <v>44203.0</v>
      </c>
      <c r="D882" s="4" t="str">
        <f t="array" ref="D882">XLOOKUP(Hoja5!A882,Agregado!B882:B2390,Agregado!H882:H2390)</f>
        <v>#N/A</v>
      </c>
      <c r="G882" s="2">
        <v>271.6</v>
      </c>
      <c r="J882" s="12">
        <v>44378.0</v>
      </c>
      <c r="K882" s="2">
        <v>271.6</v>
      </c>
      <c r="L882" s="9">
        <f t="shared" si="1"/>
        <v>0.002580646593</v>
      </c>
      <c r="M882" s="9">
        <v>0.005279525922733982</v>
      </c>
      <c r="O882" s="12">
        <v>44378.0</v>
      </c>
      <c r="P882" s="9">
        <v>0.002580646593491713</v>
      </c>
      <c r="Q882" s="9">
        <v>0.005279525922733982</v>
      </c>
    </row>
    <row r="883" ht="15.75" customHeight="1">
      <c r="A883" s="12">
        <v>44379.0</v>
      </c>
      <c r="B883" s="2">
        <v>433.72</v>
      </c>
      <c r="C883" s="3">
        <v>44234.0</v>
      </c>
      <c r="D883" s="4" t="str">
        <f t="array" ref="D883">XLOOKUP(Hoja5!A883,Agregado!B883:B2391,Agregado!H883:H2391)</f>
        <v>#N/A</v>
      </c>
      <c r="G883" s="2">
        <v>277.65</v>
      </c>
      <c r="J883" s="12">
        <v>44379.0</v>
      </c>
      <c r="K883" s="2">
        <v>277.65</v>
      </c>
      <c r="L883" s="9">
        <f t="shared" si="1"/>
        <v>0.022030932</v>
      </c>
      <c r="M883" s="9">
        <v>0.001246749583570591</v>
      </c>
      <c r="O883" s="12">
        <v>44379.0</v>
      </c>
      <c r="P883" s="9">
        <v>0.022030932003075064</v>
      </c>
      <c r="Q883" s="9">
        <v>0.001246749583570591</v>
      </c>
    </row>
    <row r="884" ht="15.75" customHeight="1">
      <c r="A884" s="12">
        <v>44380.0</v>
      </c>
      <c r="B884" s="2">
        <v>433.72</v>
      </c>
      <c r="D884" s="4" t="str">
        <f t="array" ref="D884">XLOOKUP(Hoja5!A884,Agregado!B884:B2392,Agregado!H884:H2392)</f>
        <v>#N/A</v>
      </c>
      <c r="G884" s="2">
        <v>277.66</v>
      </c>
      <c r="J884" s="12">
        <v>44383.0</v>
      </c>
      <c r="K884" s="2">
        <v>277.66</v>
      </c>
      <c r="L884" s="9">
        <f t="shared" si="1"/>
        <v>0.00003601591904</v>
      </c>
      <c r="M884" s="9">
        <v>0.0026307030255888404</v>
      </c>
      <c r="O884" s="12">
        <v>44383.0</v>
      </c>
      <c r="P884" s="9">
        <v>3.601591904020132E-5</v>
      </c>
      <c r="Q884" s="9">
        <v>0.0026307030255888404</v>
      </c>
    </row>
    <row r="885" ht="15.75" customHeight="1">
      <c r="A885" s="12">
        <v>44381.0</v>
      </c>
      <c r="B885" s="2">
        <v>433.72</v>
      </c>
      <c r="D885" s="4" t="str">
        <f t="array" ref="D885">XLOOKUP(Hoja5!A885,Agregado!B885:B2393,Agregado!H885:H2393)</f>
        <v>#N/A</v>
      </c>
      <c r="G885" s="2">
        <v>279.93</v>
      </c>
      <c r="J885" s="12">
        <v>44384.0</v>
      </c>
      <c r="K885" s="2">
        <v>279.93</v>
      </c>
      <c r="L885" s="9">
        <f t="shared" si="1"/>
        <v>0.008142228307</v>
      </c>
      <c r="M885" s="9">
        <v>0.0022196350699820984</v>
      </c>
      <c r="O885" s="12">
        <v>44384.0</v>
      </c>
      <c r="P885" s="9">
        <v>0.008142228307384024</v>
      </c>
      <c r="Q885" s="9">
        <v>0.0022196350699820984</v>
      </c>
    </row>
    <row r="886" ht="15.75" customHeight="1">
      <c r="A886" s="12">
        <v>44382.0</v>
      </c>
      <c r="B886" s="2">
        <v>433.72</v>
      </c>
      <c r="D886" s="4" t="str">
        <f t="array" ref="D886">XLOOKUP(Hoja5!A886,Agregado!B886:B2394,Agregado!H886:H2394)</f>
        <v>#N/A</v>
      </c>
      <c r="G886" s="2">
        <v>277.42</v>
      </c>
      <c r="J886" s="12">
        <v>44385.0</v>
      </c>
      <c r="K886" s="2">
        <v>277.42</v>
      </c>
      <c r="L886" s="9">
        <f t="shared" si="1"/>
        <v>-0.009006968579</v>
      </c>
      <c r="M886" s="9">
        <v>-0.009143597890240227</v>
      </c>
      <c r="O886" s="12">
        <v>44385.0</v>
      </c>
      <c r="P886" s="9">
        <v>-0.009006968578896253</v>
      </c>
      <c r="Q886" s="9">
        <v>-0.009143597890240227</v>
      </c>
    </row>
    <row r="887" ht="15.75" customHeight="1">
      <c r="A887" s="12">
        <v>44383.0</v>
      </c>
      <c r="B887" s="2">
        <v>432.93</v>
      </c>
      <c r="C887" s="3">
        <v>44354.0</v>
      </c>
      <c r="D887" s="4" t="str">
        <f t="array" ref="D887">XLOOKUP(Hoja5!A887,Agregado!B887:B2395,Agregado!H887:H2395)</f>
        <v>#N/A</v>
      </c>
      <c r="G887" s="2">
        <v>277.94</v>
      </c>
      <c r="J887" s="12">
        <v>44386.0</v>
      </c>
      <c r="K887" s="2">
        <v>277.94</v>
      </c>
      <c r="L887" s="9">
        <f t="shared" si="1"/>
        <v>0.001872659723</v>
      </c>
      <c r="M887" s="9">
        <v>0.007824681228646914</v>
      </c>
      <c r="O887" s="12">
        <v>44386.0</v>
      </c>
      <c r="P887" s="9">
        <v>0.0018726597232918325</v>
      </c>
      <c r="Q887" s="9">
        <v>0.007824681228646914</v>
      </c>
    </row>
    <row r="888" ht="15.75" customHeight="1">
      <c r="A888" s="12">
        <v>44384.0</v>
      </c>
      <c r="B888" s="2">
        <v>434.46</v>
      </c>
      <c r="C888" s="3">
        <v>44384.0</v>
      </c>
      <c r="D888" s="4" t="str">
        <f t="array" ref="D888">XLOOKUP(Hoja5!A888,Agregado!B888:B2396,Agregado!H888:H2396)</f>
        <v>#N/A</v>
      </c>
      <c r="G888" s="2">
        <v>277.32</v>
      </c>
      <c r="J888" s="12">
        <v>44389.0</v>
      </c>
      <c r="K888" s="2">
        <v>277.32</v>
      </c>
      <c r="L888" s="9">
        <f t="shared" si="1"/>
        <v>-0.002233188984</v>
      </c>
      <c r="M888" s="9">
        <v>0.0026156588712989834</v>
      </c>
      <c r="O888" s="12">
        <v>44389.0</v>
      </c>
      <c r="P888" s="9">
        <v>-0.002233188984146226</v>
      </c>
      <c r="Q888" s="9">
        <v>0.0026156588712989834</v>
      </c>
    </row>
    <row r="889" ht="15.75" customHeight="1">
      <c r="A889" s="12">
        <v>44385.0</v>
      </c>
      <c r="B889" s="2">
        <v>430.92</v>
      </c>
      <c r="C889" s="3">
        <v>44415.0</v>
      </c>
      <c r="D889" s="4" t="str">
        <f t="array" ref="D889">XLOOKUP(Hoja5!A889,Agregado!B889:B2397,Agregado!H889:H2397)</f>
        <v>#N/A</v>
      </c>
      <c r="G889" s="2">
        <v>280.98</v>
      </c>
      <c r="J889" s="12">
        <v>44390.0</v>
      </c>
      <c r="K889" s="2">
        <v>280.98</v>
      </c>
      <c r="L889" s="9">
        <f t="shared" si="1"/>
        <v>0.01311141835</v>
      </c>
      <c r="M889" s="9">
        <v>1.193369736049081E-5</v>
      </c>
      <c r="O889" s="12">
        <v>44390.0</v>
      </c>
      <c r="P889" s="9">
        <v>0.01311141834921587</v>
      </c>
      <c r="Q889" s="9">
        <v>1.193369736049081E-5</v>
      </c>
    </row>
    <row r="890" ht="15.75" customHeight="1">
      <c r="A890" s="12">
        <v>44386.0</v>
      </c>
      <c r="B890" s="2">
        <v>435.52</v>
      </c>
      <c r="C890" s="3">
        <v>44446.0</v>
      </c>
      <c r="D890" s="4">
        <f t="array" ref="D890">XLOOKUP(Hoja5!A890,Agregado!B890:B2398,Agregado!H890:H2398)</f>
        <v>0.001685073804</v>
      </c>
      <c r="G890" s="2">
        <v>282.51</v>
      </c>
      <c r="J890" s="12">
        <v>44391.0</v>
      </c>
      <c r="K890" s="2">
        <v>282.51</v>
      </c>
      <c r="L890" s="9">
        <f t="shared" si="1"/>
        <v>0.005430455767</v>
      </c>
      <c r="M890" s="9">
        <v>0.0010349354374050391</v>
      </c>
      <c r="O890" s="12">
        <v>44391.0</v>
      </c>
      <c r="P890" s="9">
        <v>0.005430455766576021</v>
      </c>
      <c r="Q890" s="9">
        <v>0.0010349354374050391</v>
      </c>
    </row>
    <row r="891" ht="15.75" customHeight="1">
      <c r="A891" s="12">
        <v>44389.0</v>
      </c>
      <c r="B891" s="2">
        <v>437.08</v>
      </c>
      <c r="C891" s="3">
        <v>44537.0</v>
      </c>
      <c r="D891" s="4">
        <f t="array" ref="D891">XLOOKUP(Hoja5!A891,Agregado!B891:B2399,Agregado!H891:H2399)</f>
        <v>0.009294862421</v>
      </c>
      <c r="G891" s="2">
        <v>281.03</v>
      </c>
      <c r="J891" s="12">
        <v>44392.0</v>
      </c>
      <c r="K891" s="2">
        <v>281.03</v>
      </c>
      <c r="L891" s="9">
        <f t="shared" si="1"/>
        <v>-0.005252522989</v>
      </c>
      <c r="M891" s="9">
        <v>0.0042570851314907236</v>
      </c>
      <c r="O891" s="12">
        <v>44392.0</v>
      </c>
      <c r="P891" s="9">
        <v>-0.005252522989109908</v>
      </c>
      <c r="Q891" s="9">
        <v>0.0042570851314907236</v>
      </c>
    </row>
    <row r="892" ht="15.75" customHeight="1">
      <c r="A892" s="12">
        <v>44390.0</v>
      </c>
      <c r="B892" s="2">
        <v>435.59</v>
      </c>
      <c r="C892" s="3" t="s">
        <v>532</v>
      </c>
      <c r="D892" s="4" t="str">
        <f t="array" ref="D892">XLOOKUP(Hoja5!A892,Agregado!B892:B2400,Agregado!H892:H2400)</f>
        <v>#N/A</v>
      </c>
      <c r="G892" s="2">
        <v>280.75</v>
      </c>
      <c r="J892" s="12">
        <v>44393.0</v>
      </c>
      <c r="K892" s="2">
        <v>280.75</v>
      </c>
      <c r="L892" s="9">
        <f t="shared" si="1"/>
        <v>-0.0009968315824</v>
      </c>
      <c r="M892" s="9">
        <v>-0.004190804284143447</v>
      </c>
      <c r="O892" s="12">
        <v>44393.0</v>
      </c>
      <c r="P892" s="9">
        <v>-9.968315824189983E-4</v>
      </c>
      <c r="Q892" s="9">
        <v>-0.004190804284143447</v>
      </c>
    </row>
    <row r="893" ht="15.75" customHeight="1">
      <c r="A893" s="12">
        <v>44391.0</v>
      </c>
      <c r="B893" s="2">
        <v>436.24</v>
      </c>
      <c r="C893" s="3" t="s">
        <v>533</v>
      </c>
      <c r="D893" s="4" t="str">
        <f t="array" ref="D893">XLOOKUP(Hoja5!A893,Agregado!B893:B2401,Agregado!H893:H2401)</f>
        <v>#N/A</v>
      </c>
      <c r="G893" s="2">
        <v>277.01</v>
      </c>
      <c r="J893" s="12">
        <v>44396.0</v>
      </c>
      <c r="K893" s="2">
        <v>277.01</v>
      </c>
      <c r="L893" s="9">
        <f t="shared" si="1"/>
        <v>-0.013410987</v>
      </c>
      <c r="M893" s="9">
        <v>-0.002371887008237957</v>
      </c>
      <c r="O893" s="12">
        <v>44396.0</v>
      </c>
      <c r="P893" s="9">
        <v>-0.013410986999810052</v>
      </c>
      <c r="Q893" s="9">
        <v>-0.002371887008237957</v>
      </c>
    </row>
    <row r="894" ht="15.75" customHeight="1">
      <c r="A894" s="12">
        <v>44392.0</v>
      </c>
      <c r="B894" s="2">
        <v>434.75</v>
      </c>
      <c r="C894" s="3" t="s">
        <v>534</v>
      </c>
      <c r="D894" s="4" t="str">
        <f t="array" ref="D894">XLOOKUP(Hoja5!A894,Agregado!B894:B2402,Agregado!H894:H2402)</f>
        <v>#N/A</v>
      </c>
      <c r="G894" s="2">
        <v>279.32</v>
      </c>
      <c r="J894" s="12">
        <v>44397.0</v>
      </c>
      <c r="K894" s="2">
        <v>279.32</v>
      </c>
      <c r="L894" s="9">
        <f t="shared" si="1"/>
        <v>0.008304471359</v>
      </c>
      <c r="M894" s="9">
        <v>0.005915886210213739</v>
      </c>
      <c r="O894" s="12">
        <v>44397.0</v>
      </c>
      <c r="P894" s="9">
        <v>0.008304471359091953</v>
      </c>
      <c r="Q894" s="9">
        <v>0.005915886210213739</v>
      </c>
    </row>
    <row r="895" ht="15.75" customHeight="1">
      <c r="A895" s="12">
        <v>44393.0</v>
      </c>
      <c r="B895" s="2">
        <v>431.34</v>
      </c>
      <c r="C895" s="3" t="s">
        <v>535</v>
      </c>
      <c r="D895" s="4" t="str">
        <f t="array" ref="D895">XLOOKUP(Hoja5!A895,Agregado!B895:B2403,Agregado!H895:H2403)</f>
        <v>#N/A</v>
      </c>
      <c r="G895" s="2">
        <v>281.4</v>
      </c>
      <c r="J895" s="12">
        <v>44398.0</v>
      </c>
      <c r="K895" s="2">
        <v>281.4</v>
      </c>
      <c r="L895" s="9">
        <f t="shared" si="1"/>
        <v>0.007419066702</v>
      </c>
      <c r="M895" s="9">
        <v>-0.003990288768827274</v>
      </c>
      <c r="O895" s="12">
        <v>44398.0</v>
      </c>
      <c r="P895" s="9">
        <v>0.007419066702454039</v>
      </c>
      <c r="Q895" s="9">
        <v>-0.003990288768827274</v>
      </c>
    </row>
    <row r="896" ht="15.75" customHeight="1">
      <c r="A896" s="12">
        <v>44396.0</v>
      </c>
      <c r="B896" s="2">
        <v>424.97</v>
      </c>
      <c r="C896" s="3" t="s">
        <v>536</v>
      </c>
      <c r="D896" s="4" t="str">
        <f t="array" ref="D896">XLOOKUP(Hoja5!A896,Agregado!B896:B2404,Agregado!H896:H2404)</f>
        <v>#N/A</v>
      </c>
      <c r="G896" s="2">
        <v>286.14</v>
      </c>
      <c r="J896" s="12">
        <v>44399.0</v>
      </c>
      <c r="K896" s="2">
        <v>286.14</v>
      </c>
      <c r="L896" s="9">
        <f t="shared" si="1"/>
        <v>0.01670405686</v>
      </c>
      <c r="M896" s="9">
        <v>-0.0013638310555028558</v>
      </c>
      <c r="O896" s="12">
        <v>44399.0</v>
      </c>
      <c r="P896" s="9">
        <v>0.0167040568578994</v>
      </c>
      <c r="Q896" s="9">
        <v>-0.0013638310555028558</v>
      </c>
    </row>
    <row r="897" ht="15.75" customHeight="1">
      <c r="A897" s="12">
        <v>44397.0</v>
      </c>
      <c r="B897" s="2">
        <v>431.06</v>
      </c>
      <c r="C897" s="3" t="s">
        <v>537</v>
      </c>
      <c r="D897" s="4" t="str">
        <f t="array" ref="D897">XLOOKUP(Hoja5!A897,Agregado!B897:B2405,Agregado!H897:H2405)</f>
        <v>#N/A</v>
      </c>
      <c r="G897" s="2">
        <v>289.67</v>
      </c>
      <c r="J897" s="12">
        <v>44400.0</v>
      </c>
      <c r="K897" s="2">
        <v>289.67</v>
      </c>
      <c r="L897" s="9">
        <f t="shared" si="1"/>
        <v>0.01226114247</v>
      </c>
      <c r="M897" s="9">
        <v>-0.004308993648533387</v>
      </c>
      <c r="O897" s="12">
        <v>44400.0</v>
      </c>
      <c r="P897" s="9">
        <v>0.012261142472745878</v>
      </c>
      <c r="Q897" s="9">
        <v>-0.004308993648533387</v>
      </c>
    </row>
    <row r="898" ht="15.75" customHeight="1">
      <c r="A898" s="12">
        <v>44398.0</v>
      </c>
      <c r="B898" s="2">
        <v>434.55</v>
      </c>
      <c r="C898" s="3" t="s">
        <v>538</v>
      </c>
      <c r="D898" s="4" t="str">
        <f t="array" ref="D898">XLOOKUP(Hoja5!A898,Agregado!B898:B2406,Agregado!H898:H2406)</f>
        <v>#N/A</v>
      </c>
      <c r="G898" s="2">
        <v>289.05</v>
      </c>
      <c r="J898" s="12">
        <v>44403.0</v>
      </c>
      <c r="K898" s="2">
        <v>289.05</v>
      </c>
      <c r="L898" s="9">
        <f t="shared" si="1"/>
        <v>-0.002142660482</v>
      </c>
      <c r="M898" s="9">
        <v>-0.0015354686473858365</v>
      </c>
      <c r="O898" s="12">
        <v>44403.0</v>
      </c>
      <c r="P898" s="9">
        <v>-0.0021426604824486004</v>
      </c>
      <c r="Q898" s="9">
        <v>-0.0015354686473858365</v>
      </c>
    </row>
    <row r="899" ht="15.75" customHeight="1">
      <c r="A899" s="12">
        <v>44399.0</v>
      </c>
      <c r="B899" s="2">
        <v>435.46</v>
      </c>
      <c r="C899" s="3" t="s">
        <v>539</v>
      </c>
      <c r="D899" s="4" t="str">
        <f t="array" ref="D899">XLOOKUP(Hoja5!A899,Agregado!B899:B2407,Agregado!H899:H2407)</f>
        <v>#N/A</v>
      </c>
      <c r="G899" s="2">
        <v>286.54</v>
      </c>
      <c r="J899" s="12">
        <v>44404.0</v>
      </c>
      <c r="K899" s="2">
        <v>286.54</v>
      </c>
      <c r="L899" s="9">
        <f t="shared" si="1"/>
        <v>-0.008721541063</v>
      </c>
      <c r="M899" s="9">
        <v>-0.0011786107048285127</v>
      </c>
      <c r="O899" s="12">
        <v>44404.0</v>
      </c>
      <c r="P899" s="9">
        <v>-0.008721541063258887</v>
      </c>
      <c r="Q899" s="9">
        <v>-0.0011786107048285127</v>
      </c>
    </row>
    <row r="900" ht="15.75" customHeight="1">
      <c r="A900" s="12">
        <v>44400.0</v>
      </c>
      <c r="B900" s="2">
        <v>439.94</v>
      </c>
      <c r="C900" s="3" t="s">
        <v>540</v>
      </c>
      <c r="D900" s="4" t="str">
        <f t="array" ref="D900">XLOOKUP(Hoja5!A900,Agregado!B900:B2408,Agregado!H900:H2408)</f>
        <v>#N/A</v>
      </c>
      <c r="G900" s="2">
        <v>286.22</v>
      </c>
      <c r="J900" s="12">
        <v>44405.0</v>
      </c>
      <c r="K900" s="2">
        <v>286.22</v>
      </c>
      <c r="L900" s="9">
        <f t="shared" si="1"/>
        <v>-0.001117396582</v>
      </c>
      <c r="M900" s="9">
        <v>0.009189778269390377</v>
      </c>
      <c r="O900" s="12">
        <v>44405.0</v>
      </c>
      <c r="P900" s="9">
        <v>-0.0011173965824964702</v>
      </c>
      <c r="Q900" s="9">
        <v>0.009189778269390377</v>
      </c>
    </row>
    <row r="901" ht="15.75" customHeight="1">
      <c r="A901" s="12">
        <v>44403.0</v>
      </c>
      <c r="B901" s="2">
        <v>441.02</v>
      </c>
      <c r="C901" s="3" t="s">
        <v>541</v>
      </c>
      <c r="D901" s="4" t="str">
        <f t="array" ref="D901">XLOOKUP(Hoja5!A901,Agregado!B901:B2409,Agregado!H901:H2409)</f>
        <v>#N/A</v>
      </c>
      <c r="G901" s="2">
        <v>286.5</v>
      </c>
      <c r="J901" s="12">
        <v>44406.0</v>
      </c>
      <c r="K901" s="2">
        <v>286.5</v>
      </c>
      <c r="L901" s="9">
        <f t="shared" si="1"/>
        <v>0.0009777902721</v>
      </c>
      <c r="M901" s="9">
        <v>2.2190324330952543E-4</v>
      </c>
      <c r="O901" s="12">
        <v>44406.0</v>
      </c>
      <c r="P901" s="9">
        <v>9.777902720644104E-4</v>
      </c>
      <c r="Q901" s="9">
        <v>2.2190324330952543E-4</v>
      </c>
    </row>
    <row r="902" ht="15.75" customHeight="1">
      <c r="A902" s="12">
        <v>44404.0</v>
      </c>
      <c r="B902" s="2">
        <v>439.01</v>
      </c>
      <c r="C902" s="3" t="s">
        <v>542</v>
      </c>
      <c r="D902" s="4" t="str">
        <f t="array" ref="D902">XLOOKUP(Hoja5!A902,Agregado!B902:B2410,Agregado!H902:H2410)</f>
        <v>#N/A</v>
      </c>
      <c r="G902" s="2">
        <v>284.91</v>
      </c>
      <c r="J902" s="12">
        <v>44407.0</v>
      </c>
      <c r="K902" s="2">
        <v>284.91</v>
      </c>
      <c r="L902" s="9">
        <f t="shared" si="1"/>
        <v>-0.005565195232</v>
      </c>
      <c r="M902" s="9">
        <v>6.083079673084265E-4</v>
      </c>
      <c r="O902" s="12">
        <v>44407.0</v>
      </c>
      <c r="P902" s="9">
        <v>-0.005565195231823379</v>
      </c>
      <c r="Q902" s="9">
        <v>6.083079673084265E-4</v>
      </c>
    </row>
    <row r="903" ht="15.75" customHeight="1">
      <c r="A903" s="12">
        <v>44405.0</v>
      </c>
      <c r="B903" s="2">
        <v>438.83</v>
      </c>
      <c r="C903" s="3" t="s">
        <v>543</v>
      </c>
      <c r="D903" s="4" t="str">
        <f t="array" ref="D903">XLOOKUP(Hoja5!A903,Agregado!B903:B2411,Agregado!H903:H2411)</f>
        <v>#N/A</v>
      </c>
      <c r="G903" s="2">
        <v>284.82</v>
      </c>
      <c r="J903" s="12">
        <v>44410.0</v>
      </c>
      <c r="K903" s="2">
        <v>284.82</v>
      </c>
      <c r="L903" s="9">
        <f t="shared" si="1"/>
        <v>-0.0003159391317</v>
      </c>
      <c r="M903" s="9">
        <v>0.0052296250913184536</v>
      </c>
      <c r="O903" s="12">
        <v>44410.0</v>
      </c>
      <c r="P903" s="9">
        <v>-3.159391316892167E-4</v>
      </c>
      <c r="Q903" s="9">
        <v>0.0052296250913184536</v>
      </c>
    </row>
    <row r="904" ht="15.75" customHeight="1">
      <c r="A904" s="12">
        <v>44406.0</v>
      </c>
      <c r="B904" s="2">
        <v>440.65</v>
      </c>
      <c r="C904" s="3" t="s">
        <v>544</v>
      </c>
      <c r="D904" s="4" t="str">
        <f t="array" ref="D904">XLOOKUP(Hoja5!A904,Agregado!B904:B2412,Agregado!H904:H2412)</f>
        <v>#N/A</v>
      </c>
      <c r="G904" s="2">
        <v>287.12</v>
      </c>
      <c r="J904" s="12">
        <v>44411.0</v>
      </c>
      <c r="K904" s="2">
        <v>287.12</v>
      </c>
      <c r="L904" s="9">
        <f t="shared" si="1"/>
        <v>0.008042845048</v>
      </c>
      <c r="M904" s="9">
        <v>-0.0017988001339318545</v>
      </c>
      <c r="O904" s="12">
        <v>44411.0</v>
      </c>
      <c r="P904" s="9">
        <v>0.008042845048070138</v>
      </c>
      <c r="Q904" s="9">
        <v>-0.0017988001339318545</v>
      </c>
    </row>
    <row r="905" ht="15.75" customHeight="1">
      <c r="A905" s="12">
        <v>44407.0</v>
      </c>
      <c r="B905" s="2">
        <v>438.51</v>
      </c>
      <c r="C905" s="3" t="s">
        <v>545</v>
      </c>
      <c r="D905" s="4" t="str">
        <f t="array" ref="D905">XLOOKUP(Hoja5!A905,Agregado!B905:B2413,Agregado!H905:H2413)</f>
        <v>#N/A</v>
      </c>
      <c r="G905" s="2">
        <v>286.51</v>
      </c>
      <c r="J905" s="12">
        <v>44412.0</v>
      </c>
      <c r="K905" s="2">
        <v>286.51</v>
      </c>
      <c r="L905" s="9">
        <f t="shared" si="1"/>
        <v>-0.00212680728</v>
      </c>
      <c r="M905" s="9">
        <v>-0.0013006145086025258</v>
      </c>
      <c r="O905" s="12">
        <v>44412.0</v>
      </c>
      <c r="P905" s="9">
        <v>-0.002126807279726982</v>
      </c>
      <c r="Q905" s="9">
        <v>-0.0013006145086025258</v>
      </c>
    </row>
    <row r="906" ht="15.75" customHeight="1">
      <c r="A906" s="12">
        <v>44410.0</v>
      </c>
      <c r="B906" s="2">
        <v>437.59</v>
      </c>
      <c r="C906" s="3">
        <v>44235.0</v>
      </c>
      <c r="D906" s="4" t="str">
        <f t="array" ref="D906">XLOOKUP(Hoja5!A906,Agregado!B906:B2414,Agregado!H906:H2414)</f>
        <v>#N/A</v>
      </c>
      <c r="G906" s="2">
        <v>289.52</v>
      </c>
      <c r="J906" s="12">
        <v>44413.0</v>
      </c>
      <c r="K906" s="2">
        <v>289.52</v>
      </c>
      <c r="L906" s="9">
        <f t="shared" si="1"/>
        <v>0.0104509397</v>
      </c>
      <c r="M906" s="9">
        <v>-0.0055160966168510865</v>
      </c>
      <c r="O906" s="12">
        <v>44413.0</v>
      </c>
      <c r="P906" s="9">
        <v>0.010450939695861921</v>
      </c>
      <c r="Q906" s="9">
        <v>-0.0055160966168510865</v>
      </c>
    </row>
    <row r="907" ht="15.75" customHeight="1">
      <c r="A907" s="12">
        <v>44411.0</v>
      </c>
      <c r="B907" s="2">
        <v>441.15</v>
      </c>
      <c r="C907" s="3">
        <v>44263.0</v>
      </c>
      <c r="D907" s="4" t="str">
        <f t="array" ref="D907">XLOOKUP(Hoja5!A907,Agregado!B907:B2415,Agregado!H907:H2415)</f>
        <v>#N/A</v>
      </c>
      <c r="G907" s="2">
        <v>289.46</v>
      </c>
      <c r="J907" s="12">
        <v>44414.0</v>
      </c>
      <c r="K907" s="2">
        <v>289.46</v>
      </c>
      <c r="L907" s="9">
        <f t="shared" si="1"/>
        <v>-0.000207261046</v>
      </c>
      <c r="M907" s="9">
        <v>2.517517693513177E-4</v>
      </c>
      <c r="O907" s="12">
        <v>44414.0</v>
      </c>
      <c r="P907" s="9">
        <v>-2.0726104602853974E-4</v>
      </c>
      <c r="Q907" s="9">
        <v>2.517517693513177E-4</v>
      </c>
    </row>
    <row r="908" ht="15.75" customHeight="1">
      <c r="A908" s="12">
        <v>44412.0</v>
      </c>
      <c r="B908" s="2">
        <v>438.98</v>
      </c>
      <c r="C908" s="3">
        <v>44294.0</v>
      </c>
      <c r="D908" s="4" t="str">
        <f t="array" ref="D908">XLOOKUP(Hoja5!A908,Agregado!B908:B2416,Agregado!H908:H2416)</f>
        <v>#N/A</v>
      </c>
      <c r="G908" s="2">
        <v>288.33</v>
      </c>
      <c r="J908" s="12">
        <v>44417.0</v>
      </c>
      <c r="K908" s="2">
        <v>288.33</v>
      </c>
      <c r="L908" s="9">
        <f t="shared" si="1"/>
        <v>-0.003911460706</v>
      </c>
      <c r="M908" s="9">
        <v>0.004492157855224754</v>
      </c>
      <c r="O908" s="12">
        <v>44417.0</v>
      </c>
      <c r="P908" s="9">
        <v>-0.0039114607061557964</v>
      </c>
      <c r="Q908" s="9">
        <v>0.004492157855224754</v>
      </c>
    </row>
    <row r="909" ht="15.75" customHeight="1">
      <c r="A909" s="12">
        <v>44413.0</v>
      </c>
      <c r="B909" s="2">
        <v>441.76</v>
      </c>
      <c r="C909" s="3">
        <v>44324.0</v>
      </c>
      <c r="D909" s="4" t="str">
        <f t="array" ref="D909">XLOOKUP(Hoja5!A909,Agregado!B909:B2417,Agregado!H909:H2417)</f>
        <v>#N/A</v>
      </c>
      <c r="G909" s="2">
        <v>286.44</v>
      </c>
      <c r="J909" s="12">
        <v>44418.0</v>
      </c>
      <c r="K909" s="2">
        <v>286.44</v>
      </c>
      <c r="L909" s="9">
        <f t="shared" si="1"/>
        <v>-0.006576567365</v>
      </c>
      <c r="M909" s="9">
        <v>0.0017285464212137374</v>
      </c>
      <c r="O909" s="12">
        <v>44418.0</v>
      </c>
      <c r="P909" s="9">
        <v>-0.006576567364563602</v>
      </c>
      <c r="Q909" s="9">
        <v>0.0017285464212137374</v>
      </c>
    </row>
    <row r="910" ht="15.75" customHeight="1">
      <c r="A910" s="12">
        <v>44414.0</v>
      </c>
      <c r="B910" s="2">
        <v>442.49</v>
      </c>
      <c r="C910" s="3">
        <v>44355.0</v>
      </c>
      <c r="D910" s="4" t="str">
        <f t="array" ref="D910">XLOOKUP(Hoja5!A910,Agregado!B910:B2418,Agregado!H910:H2418)</f>
        <v>#N/A</v>
      </c>
      <c r="G910" s="2">
        <v>286.95</v>
      </c>
      <c r="J910" s="12">
        <v>44419.0</v>
      </c>
      <c r="K910" s="2">
        <v>286.95</v>
      </c>
      <c r="L910" s="9">
        <f t="shared" si="1"/>
        <v>0.001778894416</v>
      </c>
      <c r="M910" s="9">
        <v>0.001125367493466547</v>
      </c>
      <c r="O910" s="12">
        <v>44419.0</v>
      </c>
      <c r="P910" s="9">
        <v>0.0017788944156325662</v>
      </c>
      <c r="Q910" s="9">
        <v>0.001125367493466547</v>
      </c>
    </row>
    <row r="911" ht="15.75" customHeight="1">
      <c r="A911" s="12">
        <v>44415.0</v>
      </c>
      <c r="B911" s="2">
        <v>442.49</v>
      </c>
      <c r="D911" s="4" t="str">
        <f t="array" ref="D911">XLOOKUP(Hoja5!A911,Agregado!B911:B2419,Agregado!H911:H2419)</f>
        <v>#N/A</v>
      </c>
      <c r="G911" s="2">
        <v>289.81</v>
      </c>
      <c r="J911" s="12">
        <v>44420.0</v>
      </c>
      <c r="K911" s="2">
        <v>289.81</v>
      </c>
      <c r="L911" s="9">
        <f t="shared" si="1"/>
        <v>0.009917551293</v>
      </c>
      <c r="M911" s="9">
        <v>0.0022180176690449744</v>
      </c>
      <c r="O911" s="12">
        <v>44420.0</v>
      </c>
      <c r="P911" s="9">
        <v>0.009917551293118538</v>
      </c>
      <c r="Q911" s="9">
        <v>0.0022180176690449744</v>
      </c>
    </row>
    <row r="912" ht="15.75" customHeight="1">
      <c r="A912" s="12">
        <v>44416.0</v>
      </c>
      <c r="B912" s="2">
        <v>442.49</v>
      </c>
      <c r="D912" s="4" t="str">
        <f t="array" ref="D912">XLOOKUP(Hoja5!A912,Agregado!B912:B2420,Agregado!H912:H2420)</f>
        <v>#N/A</v>
      </c>
      <c r="G912" s="2">
        <v>292.85</v>
      </c>
      <c r="J912" s="12">
        <v>44421.0</v>
      </c>
      <c r="K912" s="2">
        <v>292.85</v>
      </c>
      <c r="L912" s="9">
        <f t="shared" si="1"/>
        <v>0.01043499669</v>
      </c>
      <c r="M912" s="9">
        <v>0.002140262478591226</v>
      </c>
      <c r="O912" s="12">
        <v>44421.0</v>
      </c>
      <c r="P912" s="9">
        <v>0.010434996688301102</v>
      </c>
      <c r="Q912" s="9">
        <v>0.002140262478591226</v>
      </c>
    </row>
    <row r="913" ht="15.75" customHeight="1">
      <c r="A913" s="12">
        <v>44417.0</v>
      </c>
      <c r="B913" s="2">
        <v>442.13</v>
      </c>
      <c r="C913" s="3">
        <v>44447.0</v>
      </c>
      <c r="D913" s="4">
        <f t="array" ref="D913">XLOOKUP(Hoja5!A913,Agregado!B913:B2421,Agregado!H913:H2421)</f>
        <v>0.01192325499</v>
      </c>
      <c r="G913" s="2">
        <v>294.6</v>
      </c>
      <c r="J913" s="12">
        <v>44424.0</v>
      </c>
      <c r="K913" s="2">
        <v>294.6</v>
      </c>
      <c r="L913" s="9">
        <f t="shared" si="1"/>
        <v>0.005957971493</v>
      </c>
      <c r="M913" s="9">
        <v>0.0017858591476031535</v>
      </c>
      <c r="O913" s="12">
        <v>44424.0</v>
      </c>
      <c r="P913" s="9">
        <v>0.005957971492738614</v>
      </c>
      <c r="Q913" s="9">
        <v>0.0017858591476031535</v>
      </c>
    </row>
    <row r="914" ht="15.75" customHeight="1">
      <c r="A914" s="12">
        <v>44418.0</v>
      </c>
      <c r="B914" s="2">
        <v>442.68</v>
      </c>
      <c r="C914" s="3">
        <v>44477.0</v>
      </c>
      <c r="D914" s="4">
        <f t="array" ref="D914">XLOOKUP(Hoja5!A914,Agregado!B914:B2422,Agregado!H914:H2422)</f>
        <v>-0.0007899753652</v>
      </c>
      <c r="G914" s="2">
        <v>293.08</v>
      </c>
      <c r="J914" s="12">
        <v>44425.0</v>
      </c>
      <c r="K914" s="2">
        <v>293.08</v>
      </c>
      <c r="L914" s="9">
        <f t="shared" si="1"/>
        <v>-0.005172894737</v>
      </c>
      <c r="M914" s="9">
        <v>0.015118404428683594</v>
      </c>
      <c r="O914" s="12">
        <v>44425.0</v>
      </c>
      <c r="P914" s="9">
        <v>-0.0051728947367668966</v>
      </c>
      <c r="Q914" s="9">
        <v>0.015118404428683594</v>
      </c>
    </row>
    <row r="915" ht="15.75" customHeight="1">
      <c r="A915" s="12">
        <v>44419.0</v>
      </c>
      <c r="B915" s="2">
        <v>443.78</v>
      </c>
      <c r="C915" s="3">
        <v>44508.0</v>
      </c>
      <c r="D915" s="4">
        <f t="array" ref="D915">XLOOKUP(Hoja5!A915,Agregado!B915:B2423,Agregado!H915:H2423)</f>
        <v>0.001506847895</v>
      </c>
      <c r="G915" s="2">
        <v>290.73</v>
      </c>
      <c r="J915" s="12">
        <v>44426.0</v>
      </c>
      <c r="K915" s="2">
        <v>290.73</v>
      </c>
      <c r="L915" s="9">
        <f t="shared" si="1"/>
        <v>-0.008050607877</v>
      </c>
      <c r="M915" s="9">
        <v>0.0018584717202018131</v>
      </c>
      <c r="O915" s="12">
        <v>44426.0</v>
      </c>
      <c r="P915" s="9">
        <v>-0.008050607877194575</v>
      </c>
      <c r="Q915" s="9">
        <v>0.0018584717202018131</v>
      </c>
    </row>
    <row r="916" ht="15.75" customHeight="1">
      <c r="A916" s="12">
        <v>44420.0</v>
      </c>
      <c r="B916" s="2">
        <v>445.11</v>
      </c>
      <c r="C916" s="3">
        <v>44538.0</v>
      </c>
      <c r="D916" s="4">
        <f t="array" ref="D916">XLOOKUP(Hoja5!A916,Agregado!B916:B2424,Agregado!H916:H2424)</f>
        <v>0.001679475472</v>
      </c>
      <c r="G916" s="2">
        <v>296.77</v>
      </c>
      <c r="J916" s="12">
        <v>44427.0</v>
      </c>
      <c r="K916" s="2">
        <v>296.77</v>
      </c>
      <c r="L916" s="9">
        <f t="shared" si="1"/>
        <v>0.0205624266</v>
      </c>
      <c r="M916" s="9">
        <v>-0.006305147690944311</v>
      </c>
      <c r="O916" s="12">
        <v>44427.0</v>
      </c>
      <c r="P916" s="9">
        <v>0.020562426602798858</v>
      </c>
      <c r="Q916" s="9">
        <v>-0.006305147690944311</v>
      </c>
    </row>
    <row r="917" ht="15.75" customHeight="1">
      <c r="A917" s="12">
        <v>44421.0</v>
      </c>
      <c r="B917" s="2">
        <v>445.92</v>
      </c>
      <c r="C917" s="3" t="s">
        <v>546</v>
      </c>
      <c r="D917" s="4" t="str">
        <f t="array" ref="D917">XLOOKUP(Hoja5!A917,Agregado!B917:B2425,Agregado!H917:H2425)</f>
        <v>#N/A</v>
      </c>
      <c r="G917" s="2">
        <v>304.36</v>
      </c>
      <c r="J917" s="12">
        <v>44428.0</v>
      </c>
      <c r="K917" s="2">
        <v>304.36</v>
      </c>
      <c r="L917" s="9">
        <f t="shared" si="1"/>
        <v>0.02525378329</v>
      </c>
      <c r="M917" s="9">
        <v>0.001675024387692979</v>
      </c>
      <c r="O917" s="12">
        <v>44428.0</v>
      </c>
      <c r="P917" s="9">
        <v>0.025253783290954908</v>
      </c>
      <c r="Q917" s="9">
        <v>0.001675024387692979</v>
      </c>
    </row>
    <row r="918" ht="15.75" customHeight="1">
      <c r="A918" s="12">
        <v>44424.0</v>
      </c>
      <c r="B918" s="2">
        <v>446.97</v>
      </c>
      <c r="C918" s="3" t="s">
        <v>547</v>
      </c>
      <c r="D918" s="4" t="str">
        <f t="array" ref="D918">XLOOKUP(Hoja5!A918,Agregado!B918:B2426,Agregado!H918:H2426)</f>
        <v>#N/A</v>
      </c>
      <c r="G918" s="2">
        <v>304.65</v>
      </c>
      <c r="J918" s="12">
        <v>44431.0</v>
      </c>
      <c r="K918" s="2">
        <v>304.65</v>
      </c>
      <c r="L918" s="9">
        <f t="shared" si="1"/>
        <v>0.0009523653862</v>
      </c>
      <c r="M918" s="9">
        <v>-0.003725227492561841</v>
      </c>
      <c r="O918" s="12">
        <v>44431.0</v>
      </c>
      <c r="P918" s="9">
        <v>9.52365386181253E-4</v>
      </c>
      <c r="Q918" s="9">
        <v>-0.003725227492561841</v>
      </c>
    </row>
    <row r="919" ht="15.75" customHeight="1">
      <c r="A919" s="12">
        <v>44425.0</v>
      </c>
      <c r="B919" s="2">
        <v>444.04</v>
      </c>
      <c r="C919" s="3" t="s">
        <v>548</v>
      </c>
      <c r="D919" s="4" t="str">
        <f t="array" ref="D919">XLOOKUP(Hoja5!A919,Agregado!B919:B2427,Agregado!H919:H2427)</f>
        <v>#N/A</v>
      </c>
      <c r="G919" s="2">
        <v>302.62</v>
      </c>
      <c r="J919" s="12">
        <v>44432.0</v>
      </c>
      <c r="K919" s="2">
        <v>302.62</v>
      </c>
      <c r="L919" s="9">
        <f t="shared" si="1"/>
        <v>-0.006685683671</v>
      </c>
      <c r="M919" s="9">
        <v>3.5084785494301883E-4</v>
      </c>
      <c r="O919" s="12">
        <v>44432.0</v>
      </c>
      <c r="P919" s="9">
        <v>-0.006685683671078567</v>
      </c>
      <c r="Q919" s="9">
        <v>3.5084785494301883E-4</v>
      </c>
    </row>
    <row r="920" ht="15.75" customHeight="1">
      <c r="A920" s="12">
        <v>44426.0</v>
      </c>
      <c r="B920" s="2">
        <v>439.18</v>
      </c>
      <c r="C920" s="3" t="s">
        <v>549</v>
      </c>
      <c r="D920" s="4" t="str">
        <f t="array" ref="D920">XLOOKUP(Hoja5!A920,Agregado!B920:B2428,Agregado!H920:H2428)</f>
        <v>#N/A</v>
      </c>
      <c r="G920" s="2">
        <v>302.01</v>
      </c>
      <c r="J920" s="12">
        <v>44433.0</v>
      </c>
      <c r="K920" s="2">
        <v>302.01</v>
      </c>
      <c r="L920" s="9">
        <f t="shared" si="1"/>
        <v>-0.002017763614</v>
      </c>
      <c r="M920" s="9">
        <v>-5.763320625938012E-4</v>
      </c>
      <c r="O920" s="12">
        <v>44433.0</v>
      </c>
      <c r="P920" s="9">
        <v>-0.002017763613983155</v>
      </c>
      <c r="Q920" s="9">
        <v>-5.763320625938012E-4</v>
      </c>
    </row>
    <row r="921" ht="15.75" customHeight="1">
      <c r="A921" s="12">
        <v>44427.0</v>
      </c>
      <c r="B921" s="2">
        <v>439.86</v>
      </c>
      <c r="C921" s="3" t="s">
        <v>550</v>
      </c>
      <c r="D921" s="4" t="str">
        <f t="array" ref="D921">XLOOKUP(Hoja5!A921,Agregado!B921:B2429,Agregado!H921:H2429)</f>
        <v>#N/A</v>
      </c>
      <c r="G921" s="2">
        <v>299.09</v>
      </c>
      <c r="J921" s="12">
        <v>44434.0</v>
      </c>
      <c r="K921" s="2">
        <v>299.09</v>
      </c>
      <c r="L921" s="9">
        <f t="shared" si="1"/>
        <v>-0.009715597967</v>
      </c>
      <c r="M921" s="9">
        <v>5.182037483519962E-4</v>
      </c>
      <c r="O921" s="12">
        <v>44434.0</v>
      </c>
      <c r="P921" s="9">
        <v>-0.009715597966691827</v>
      </c>
      <c r="Q921" s="9">
        <v>5.182037483519962E-4</v>
      </c>
    </row>
    <row r="922" ht="15.75" customHeight="1">
      <c r="A922" s="12">
        <v>44428.0</v>
      </c>
      <c r="B922" s="2">
        <v>443.36</v>
      </c>
      <c r="C922" s="3" t="s">
        <v>551</v>
      </c>
      <c r="D922" s="4" t="str">
        <f t="array" ref="D922">XLOOKUP(Hoja5!A922,Agregado!B922:B2430,Agregado!H922:H2430)</f>
        <v>#N/A</v>
      </c>
      <c r="G922" s="2">
        <v>299.72</v>
      </c>
      <c r="J922" s="12">
        <v>44435.0</v>
      </c>
      <c r="K922" s="2">
        <v>299.72</v>
      </c>
      <c r="L922" s="9">
        <f t="shared" si="1"/>
        <v>0.002104174053</v>
      </c>
      <c r="M922" s="9">
        <v>0.0011558142345611544</v>
      </c>
      <c r="O922" s="12">
        <v>44435.0</v>
      </c>
      <c r="P922" s="9">
        <v>0.0021041740533601877</v>
      </c>
      <c r="Q922" s="9">
        <v>0.0011558142345611544</v>
      </c>
    </row>
    <row r="923" ht="15.75" customHeight="1">
      <c r="A923" s="12">
        <v>44431.0</v>
      </c>
      <c r="B923" s="2">
        <v>447.26</v>
      </c>
      <c r="C923" s="3" t="s">
        <v>552</v>
      </c>
      <c r="D923" s="4" t="str">
        <f t="array" ref="D923">XLOOKUP(Hoja5!A923,Agregado!B923:B2431,Agregado!H923:H2431)</f>
        <v>#N/A</v>
      </c>
      <c r="G923" s="2">
        <v>303.59</v>
      </c>
      <c r="J923" s="12">
        <v>44438.0</v>
      </c>
      <c r="K923" s="2">
        <v>303.59</v>
      </c>
      <c r="L923" s="9">
        <f t="shared" si="1"/>
        <v>0.01282940141</v>
      </c>
      <c r="M923" s="9">
        <v>0.001871590299730766</v>
      </c>
      <c r="O923" s="12">
        <v>44438.0</v>
      </c>
      <c r="P923" s="9">
        <v>0.012829401406478015</v>
      </c>
      <c r="Q923" s="9">
        <v>0.001871590299730766</v>
      </c>
    </row>
    <row r="924" ht="15.75" customHeight="1">
      <c r="A924" s="12">
        <v>44432.0</v>
      </c>
      <c r="B924" s="2">
        <v>447.97</v>
      </c>
      <c r="C924" s="3" t="s">
        <v>553</v>
      </c>
      <c r="D924" s="4" t="str">
        <f t="array" ref="D924">XLOOKUP(Hoja5!A924,Agregado!B924:B2432,Agregado!H924:H2432)</f>
        <v>#N/A</v>
      </c>
      <c r="G924" s="2">
        <v>301.88</v>
      </c>
      <c r="J924" s="12">
        <v>44439.0</v>
      </c>
      <c r="K924" s="2">
        <v>301.88</v>
      </c>
      <c r="L924" s="9">
        <f t="shared" si="1"/>
        <v>-0.005648519486</v>
      </c>
      <c r="M924" s="9">
        <v>0.006344065665695348</v>
      </c>
      <c r="O924" s="12">
        <v>44439.0</v>
      </c>
      <c r="P924" s="9">
        <v>-0.005648519485920454</v>
      </c>
      <c r="Q924" s="9">
        <v>0.006344065665695348</v>
      </c>
    </row>
    <row r="925" ht="15.75" customHeight="1">
      <c r="A925" s="12">
        <v>44433.0</v>
      </c>
      <c r="B925" s="2">
        <v>448.91</v>
      </c>
      <c r="C925" s="3" t="s">
        <v>554</v>
      </c>
      <c r="D925" s="4" t="str">
        <f t="array" ref="D925">XLOOKUP(Hoja5!A925,Agregado!B925:B2433,Agregado!H925:H2433)</f>
        <v>#N/A</v>
      </c>
      <c r="G925" s="2">
        <v>301.83</v>
      </c>
      <c r="J925" s="12">
        <v>44440.0</v>
      </c>
      <c r="K925" s="2">
        <v>301.83</v>
      </c>
      <c r="L925" s="9">
        <f t="shared" si="1"/>
        <v>-0.0001656424446</v>
      </c>
      <c r="M925" s="9">
        <v>0.012406632893810426</v>
      </c>
      <c r="O925" s="12">
        <v>44440.0</v>
      </c>
      <c r="P925" s="9">
        <v>-1.6564244459867376E-4</v>
      </c>
      <c r="Q925" s="9">
        <v>0.012406632893810426</v>
      </c>
    </row>
    <row r="926" ht="15.75" customHeight="1">
      <c r="A926" s="12">
        <v>44434.0</v>
      </c>
      <c r="B926" s="2">
        <v>446.26</v>
      </c>
      <c r="C926" s="3" t="s">
        <v>555</v>
      </c>
      <c r="D926" s="4" t="str">
        <f t="array" ref="D926">XLOOKUP(Hoja5!A926,Agregado!B926:B2434,Agregado!H926:H2434)</f>
        <v>#N/A</v>
      </c>
      <c r="G926" s="2">
        <v>301.15</v>
      </c>
      <c r="J926" s="12">
        <v>44441.0</v>
      </c>
      <c r="K926" s="2">
        <v>301.15</v>
      </c>
      <c r="L926" s="9">
        <f t="shared" si="1"/>
        <v>-0.002255465482</v>
      </c>
      <c r="M926" s="9">
        <v>-0.004051481010083649</v>
      </c>
      <c r="O926" s="12">
        <v>44441.0</v>
      </c>
      <c r="P926" s="9">
        <v>-0.002255465482339003</v>
      </c>
      <c r="Q926" s="9">
        <v>-0.004051481010083649</v>
      </c>
    </row>
    <row r="927" ht="15.75" customHeight="1">
      <c r="A927" s="12">
        <v>44435.0</v>
      </c>
      <c r="B927" s="2">
        <v>450.25</v>
      </c>
      <c r="C927" s="3" t="s">
        <v>556</v>
      </c>
      <c r="D927" s="4" t="str">
        <f t="array" ref="D927">XLOOKUP(Hoja5!A927,Agregado!B927:B2435,Agregado!H927:H2435)</f>
        <v>#N/A</v>
      </c>
      <c r="G927" s="2">
        <v>301.14</v>
      </c>
      <c r="J927" s="12">
        <v>44442.0</v>
      </c>
      <c r="K927" s="2">
        <v>301.14</v>
      </c>
      <c r="L927" s="9">
        <f t="shared" si="1"/>
        <v>-0.00003320659483</v>
      </c>
      <c r="M927" s="9">
        <v>0.002952031682217797</v>
      </c>
      <c r="O927" s="12">
        <v>44442.0</v>
      </c>
      <c r="P927" s="9">
        <v>-3.320659483274576E-5</v>
      </c>
      <c r="Q927" s="9">
        <v>0.002952031682217797</v>
      </c>
    </row>
    <row r="928" ht="15.75" customHeight="1">
      <c r="A928" s="12">
        <v>44438.0</v>
      </c>
      <c r="B928" s="2">
        <v>452.23</v>
      </c>
      <c r="C928" s="3" t="s">
        <v>557</v>
      </c>
      <c r="D928" s="4" t="str">
        <f t="array" ref="D928">XLOOKUP(Hoja5!A928,Agregado!B928:B2436,Agregado!H928:H2436)</f>
        <v>#N/A</v>
      </c>
      <c r="G928" s="2">
        <v>300.18</v>
      </c>
      <c r="J928" s="12">
        <v>44446.0</v>
      </c>
      <c r="K928" s="2">
        <v>300.18</v>
      </c>
      <c r="L928" s="9">
        <f t="shared" si="1"/>
        <v>-0.003192978167</v>
      </c>
      <c r="M928" s="9">
        <v>0.001685073803890045</v>
      </c>
      <c r="O928" s="12">
        <v>44446.0</v>
      </c>
      <c r="P928" s="9">
        <v>-0.003192978166728598</v>
      </c>
      <c r="Q928" s="9">
        <v>0.001685073803890045</v>
      </c>
    </row>
    <row r="929" ht="15.75" customHeight="1">
      <c r="A929" s="12">
        <v>44439.0</v>
      </c>
      <c r="B929" s="2">
        <v>451.56</v>
      </c>
      <c r="C929" s="3" t="s">
        <v>558</v>
      </c>
      <c r="D929" s="4" t="str">
        <f t="array" ref="D929">XLOOKUP(Hoja5!A929,Agregado!B929:B2437,Agregado!H929:H2437)</f>
        <v>#N/A</v>
      </c>
      <c r="G929" s="2">
        <v>300.21</v>
      </c>
      <c r="J929" s="12">
        <v>44447.0</v>
      </c>
      <c r="K929" s="2">
        <v>300.21</v>
      </c>
      <c r="L929" s="9">
        <f t="shared" si="1"/>
        <v>0.00009993504231</v>
      </c>
      <c r="M929" s="9">
        <v>0.011923254989004982</v>
      </c>
      <c r="O929" s="12">
        <v>44447.0</v>
      </c>
      <c r="P929" s="9">
        <v>9.993504230555442E-5</v>
      </c>
      <c r="Q929" s="9">
        <v>0.011923254989004982</v>
      </c>
    </row>
    <row r="930" ht="15.75" customHeight="1">
      <c r="A930" s="12">
        <v>44440.0</v>
      </c>
      <c r="B930" s="2">
        <v>451.8</v>
      </c>
      <c r="C930" s="3">
        <v>44205.0</v>
      </c>
      <c r="D930" s="4" t="str">
        <f t="array" ref="D930">XLOOKUP(Hoja5!A930,Agregado!B930:B2438,Agregado!H930:H2438)</f>
        <v>#N/A</v>
      </c>
      <c r="G930" s="2">
        <v>297.25</v>
      </c>
      <c r="J930" s="12">
        <v>44448.0</v>
      </c>
      <c r="K930" s="2">
        <v>297.25</v>
      </c>
      <c r="L930" s="9">
        <f t="shared" si="1"/>
        <v>-0.0099086942</v>
      </c>
      <c r="M930" s="9">
        <v>-0.010042663920630562</v>
      </c>
      <c r="O930" s="12">
        <v>44448.0</v>
      </c>
      <c r="P930" s="9">
        <v>-0.009908694199583122</v>
      </c>
      <c r="Q930" s="9">
        <v>-0.010042663920630562</v>
      </c>
    </row>
    <row r="931" ht="15.75" customHeight="1">
      <c r="A931" s="12">
        <v>44441.0</v>
      </c>
      <c r="B931" s="2">
        <v>453.19</v>
      </c>
      <c r="C931" s="3">
        <v>44236.0</v>
      </c>
      <c r="D931" s="4" t="str">
        <f t="array" ref="D931">XLOOKUP(Hoja5!A931,Agregado!B931:B2439,Agregado!H931:H2439)</f>
        <v>#N/A</v>
      </c>
      <c r="G931" s="2">
        <v>295.71</v>
      </c>
      <c r="J931" s="12">
        <v>44449.0</v>
      </c>
      <c r="K931" s="2">
        <v>295.71</v>
      </c>
      <c r="L931" s="9">
        <f t="shared" si="1"/>
        <v>-0.005194291225</v>
      </c>
      <c r="M931" s="9">
        <v>0.0023011367056750536</v>
      </c>
      <c r="O931" s="12">
        <v>44449.0</v>
      </c>
      <c r="P931" s="9">
        <v>-0.0051942912254339555</v>
      </c>
      <c r="Q931" s="9">
        <v>0.0023011367056750536</v>
      </c>
    </row>
    <row r="932" ht="15.75" customHeight="1">
      <c r="A932" s="12">
        <v>44442.0</v>
      </c>
      <c r="B932" s="2">
        <v>453.08</v>
      </c>
      <c r="C932" s="3">
        <v>44264.0</v>
      </c>
      <c r="D932" s="4" t="str">
        <f t="array" ref="D932">XLOOKUP(Hoja5!A932,Agregado!B932:B2440,Agregado!H932:H2440)</f>
        <v>#N/A</v>
      </c>
      <c r="G932" s="2">
        <v>296.99</v>
      </c>
      <c r="J932" s="12">
        <v>44452.0</v>
      </c>
      <c r="K932" s="2">
        <v>296.99</v>
      </c>
      <c r="L932" s="9">
        <f t="shared" si="1"/>
        <v>0.004319223857</v>
      </c>
      <c r="M932" s="9">
        <v>0.006205441283087386</v>
      </c>
      <c r="O932" s="12">
        <v>44452.0</v>
      </c>
      <c r="P932" s="9">
        <v>0.004319223856723975</v>
      </c>
      <c r="Q932" s="9">
        <v>0.006205441283087386</v>
      </c>
    </row>
    <row r="933" ht="15.75" customHeight="1">
      <c r="A933" s="12">
        <v>44446.0</v>
      </c>
      <c r="B933" s="2">
        <v>451.46</v>
      </c>
      <c r="C933" s="3">
        <v>44386.0</v>
      </c>
      <c r="D933" s="4" t="str">
        <f t="array" ref="D933">XLOOKUP(Hoja5!A933,Agregado!B933:B2441,Agregado!H933:H2441)</f>
        <v>#N/A</v>
      </c>
      <c r="G933" s="2">
        <v>299.79</v>
      </c>
      <c r="J933" s="12">
        <v>44453.0</v>
      </c>
      <c r="K933" s="2">
        <v>299.79</v>
      </c>
      <c r="L933" s="9">
        <f t="shared" si="1"/>
        <v>0.00938376134</v>
      </c>
      <c r="M933" s="9">
        <v>0.006854547573457563</v>
      </c>
      <c r="O933" s="12">
        <v>44453.0</v>
      </c>
      <c r="P933" s="9">
        <v>0.00938376133962645</v>
      </c>
      <c r="Q933" s="9">
        <v>0.006854547573457563</v>
      </c>
    </row>
    <row r="934" ht="15.75" customHeight="1">
      <c r="A934" s="12">
        <v>44447.0</v>
      </c>
      <c r="B934" s="2">
        <v>450.91</v>
      </c>
      <c r="C934" s="3">
        <v>44417.0</v>
      </c>
      <c r="D934" s="4" t="str">
        <f t="array" ref="D934">XLOOKUP(Hoja5!A934,Agregado!B934:B2442,Agregado!H934:H2442)</f>
        <v>#N/A</v>
      </c>
      <c r="G934" s="2">
        <v>304.82</v>
      </c>
      <c r="J934" s="12">
        <v>44454.0</v>
      </c>
      <c r="K934" s="2">
        <v>304.82</v>
      </c>
      <c r="L934" s="9">
        <f t="shared" si="1"/>
        <v>0.01663920892</v>
      </c>
      <c r="M934" s="9">
        <v>0.004116408926402365</v>
      </c>
      <c r="O934" s="12">
        <v>44454.0</v>
      </c>
      <c r="P934" s="9">
        <v>0.016639208915895796</v>
      </c>
      <c r="Q934" s="9">
        <v>0.004116408926402365</v>
      </c>
    </row>
    <row r="935" ht="15.75" customHeight="1">
      <c r="A935" s="12">
        <v>44448.0</v>
      </c>
      <c r="B935" s="2">
        <v>448.98</v>
      </c>
      <c r="C935" s="3">
        <v>44448.0</v>
      </c>
      <c r="D935" s="4" t="str">
        <f t="array" ref="D935">XLOOKUP(Hoja5!A935,Agregado!B935:B2443,Agregado!H935:H2443)</f>
        <v>#N/A</v>
      </c>
      <c r="G935" s="2">
        <v>305.22</v>
      </c>
      <c r="J935" s="12">
        <v>44455.0</v>
      </c>
      <c r="K935" s="2">
        <v>305.22</v>
      </c>
      <c r="L935" s="9">
        <f t="shared" si="1"/>
        <v>0.001311389605</v>
      </c>
      <c r="M935" s="9">
        <v>0.013194356159057527</v>
      </c>
      <c r="O935" s="12">
        <v>44455.0</v>
      </c>
      <c r="P935" s="9">
        <v>0.0013113896050253094</v>
      </c>
      <c r="Q935" s="9">
        <v>0.013194356159057527</v>
      </c>
    </row>
    <row r="936" ht="15.75" customHeight="1">
      <c r="A936" s="12">
        <v>44449.0</v>
      </c>
      <c r="B936" s="2">
        <v>445.44</v>
      </c>
      <c r="C936" s="3">
        <v>44478.0</v>
      </c>
      <c r="D936" s="4" t="str">
        <f t="array" ref="D936">XLOOKUP(Hoja5!A936,Agregado!B936:B2444,Agregado!H936:H2444)</f>
        <v>#N/A</v>
      </c>
      <c r="G936" s="2">
        <v>299.87</v>
      </c>
      <c r="J936" s="12">
        <v>44456.0</v>
      </c>
      <c r="K936" s="2">
        <v>299.87</v>
      </c>
      <c r="L936" s="9">
        <f t="shared" si="1"/>
        <v>-0.01768378066</v>
      </c>
      <c r="M936" s="9">
        <v>-8.253736733164786E-4</v>
      </c>
      <c r="O936" s="12">
        <v>44456.0</v>
      </c>
      <c r="P936" s="9">
        <v>-0.01768378065588217</v>
      </c>
      <c r="Q936" s="9">
        <v>-8.253736733164786E-4</v>
      </c>
    </row>
    <row r="937" ht="15.75" customHeight="1">
      <c r="A937" s="12">
        <v>44452.0</v>
      </c>
      <c r="B937" s="2">
        <v>446.58</v>
      </c>
      <c r="C937" s="3" t="s">
        <v>559</v>
      </c>
      <c r="D937" s="4" t="str">
        <f t="array" ref="D937">XLOOKUP(Hoja5!A937,Agregado!B937:B2445,Agregado!H937:H2445)</f>
        <v>#N/A</v>
      </c>
      <c r="G937" s="2">
        <v>294.3</v>
      </c>
      <c r="J937" s="12">
        <v>44459.0</v>
      </c>
      <c r="K937" s="2">
        <v>294.3</v>
      </c>
      <c r="L937" s="9">
        <f t="shared" si="1"/>
        <v>-0.01874939217</v>
      </c>
      <c r="M937" s="9">
        <v>-0.0076113155256859145</v>
      </c>
      <c r="O937" s="12">
        <v>44459.0</v>
      </c>
      <c r="P937" s="9">
        <v>-0.01874939216741943</v>
      </c>
      <c r="Q937" s="9">
        <v>-0.0076113155256859145</v>
      </c>
    </row>
    <row r="938" ht="15.75" customHeight="1">
      <c r="A938" s="12">
        <v>44453.0</v>
      </c>
      <c r="B938" s="2">
        <v>444.17</v>
      </c>
      <c r="C938" s="3" t="s">
        <v>560</v>
      </c>
      <c r="D938" s="4" t="str">
        <f t="array" ref="D938">XLOOKUP(Hoja5!A938,Agregado!B938:B2446,Agregado!H938:H2446)</f>
        <v>#N/A</v>
      </c>
      <c r="G938" s="2">
        <v>294.8</v>
      </c>
      <c r="J938" s="12">
        <v>44460.0</v>
      </c>
      <c r="K938" s="2">
        <v>294.8</v>
      </c>
      <c r="L938" s="9">
        <f t="shared" si="1"/>
        <v>0.001697505076</v>
      </c>
      <c r="M938" s="9">
        <v>-0.005032997756781513</v>
      </c>
      <c r="O938" s="12">
        <v>44460.0</v>
      </c>
      <c r="P938" s="9">
        <v>0.0016975050757543722</v>
      </c>
      <c r="Q938" s="9">
        <v>-0.005032997756781513</v>
      </c>
    </row>
    <row r="939" ht="15.75" customHeight="1">
      <c r="A939" s="12">
        <v>44454.0</v>
      </c>
      <c r="B939" s="2">
        <v>447.88</v>
      </c>
      <c r="C939" s="3" t="s">
        <v>561</v>
      </c>
      <c r="D939" s="4" t="str">
        <f t="array" ref="D939">XLOOKUP(Hoja5!A939,Agregado!B939:B2447,Agregado!H939:H2447)</f>
        <v>#N/A</v>
      </c>
      <c r="G939" s="2">
        <v>298.58</v>
      </c>
      <c r="J939" s="12">
        <v>44461.0</v>
      </c>
      <c r="K939" s="2">
        <v>298.58</v>
      </c>
      <c r="L939" s="9">
        <f t="shared" si="1"/>
        <v>0.01274074331</v>
      </c>
      <c r="M939" s="9">
        <v>3.7171379628662266E-4</v>
      </c>
      <c r="O939" s="12">
        <v>44461.0</v>
      </c>
      <c r="P939" s="9">
        <v>0.012740743310262558</v>
      </c>
      <c r="Q939" s="9">
        <v>3.7171379628662266E-4</v>
      </c>
    </row>
    <row r="940" ht="15.75" customHeight="1">
      <c r="A940" s="12">
        <v>44455.0</v>
      </c>
      <c r="B940" s="2">
        <v>447.17</v>
      </c>
      <c r="C940" s="3" t="s">
        <v>562</v>
      </c>
      <c r="D940" s="4" t="str">
        <f t="array" ref="D940">XLOOKUP(Hoja5!A940,Agregado!B940:B2448,Agregado!H940:H2448)</f>
        <v>#N/A</v>
      </c>
      <c r="G940" s="2">
        <v>299.56</v>
      </c>
      <c r="J940" s="12">
        <v>44462.0</v>
      </c>
      <c r="K940" s="2">
        <v>299.56</v>
      </c>
      <c r="L940" s="9">
        <f t="shared" si="1"/>
        <v>0.003276827756</v>
      </c>
      <c r="M940" s="9">
        <v>-1.274662519787788E-5</v>
      </c>
      <c r="O940" s="12">
        <v>44462.0</v>
      </c>
      <c r="P940" s="9">
        <v>0.003276827755722403</v>
      </c>
      <c r="Q940" s="9">
        <v>-1.274662519787788E-5</v>
      </c>
    </row>
    <row r="941" ht="15.75" customHeight="1">
      <c r="A941" s="12">
        <v>44456.0</v>
      </c>
      <c r="B941" s="2">
        <v>441.4</v>
      </c>
      <c r="C941" s="3" t="s">
        <v>563</v>
      </c>
      <c r="D941" s="4" t="str">
        <f t="array" ref="D941">XLOOKUP(Hoja5!A941,Agregado!B941:B2449,Agregado!H941:H2449)</f>
        <v>#N/A</v>
      </c>
      <c r="G941" s="2">
        <v>299.35</v>
      </c>
      <c r="J941" s="12">
        <v>44463.0</v>
      </c>
      <c r="K941" s="2">
        <v>299.35</v>
      </c>
      <c r="L941" s="9">
        <f t="shared" si="1"/>
        <v>-0.0007012740098</v>
      </c>
      <c r="M941" s="9">
        <v>6.817307499388836E-4</v>
      </c>
      <c r="O941" s="12">
        <v>44463.0</v>
      </c>
      <c r="P941" s="9">
        <v>-7.012740098052378E-4</v>
      </c>
      <c r="Q941" s="9">
        <v>6.817307499388836E-4</v>
      </c>
    </row>
    <row r="942" ht="15.75" customHeight="1">
      <c r="A942" s="12">
        <v>44459.0</v>
      </c>
      <c r="B942" s="2">
        <v>434.04</v>
      </c>
      <c r="C942" s="3" t="s">
        <v>564</v>
      </c>
      <c r="D942" s="4" t="str">
        <f t="array" ref="D942">XLOOKUP(Hoja5!A942,Agregado!B942:B2450,Agregado!H942:H2450)</f>
        <v>#N/A</v>
      </c>
      <c r="G942" s="2">
        <v>294.17</v>
      </c>
      <c r="J942" s="12">
        <v>44466.0</v>
      </c>
      <c r="K942" s="2">
        <v>294.17</v>
      </c>
      <c r="L942" s="9">
        <f t="shared" si="1"/>
        <v>-0.01745562585</v>
      </c>
      <c r="M942" s="9">
        <v>3.4056900747917845E-4</v>
      </c>
      <c r="O942" s="12">
        <v>44466.0</v>
      </c>
      <c r="P942" s="9">
        <v>-0.017455625851460106</v>
      </c>
      <c r="Q942" s="9">
        <v>3.4056900747917845E-4</v>
      </c>
    </row>
    <row r="943" ht="15.75" customHeight="1">
      <c r="A943" s="12">
        <v>44460.0</v>
      </c>
      <c r="B943" s="2">
        <v>433.63</v>
      </c>
      <c r="C943" s="3" t="s">
        <v>565</v>
      </c>
      <c r="D943" s="4" t="str">
        <f t="array" ref="D943">XLOOKUP(Hoja5!A943,Agregado!B943:B2451,Agregado!H943:H2451)</f>
        <v>#N/A</v>
      </c>
      <c r="G943" s="2">
        <v>283.52</v>
      </c>
      <c r="J943" s="12">
        <v>44467.0</v>
      </c>
      <c r="K943" s="2">
        <v>283.52</v>
      </c>
      <c r="L943" s="9">
        <f t="shared" si="1"/>
        <v>-0.0368751641</v>
      </c>
      <c r="M943" s="9">
        <v>-0.015344313240139615</v>
      </c>
      <c r="O943" s="12">
        <v>44467.0</v>
      </c>
      <c r="P943" s="9">
        <v>-0.036875164103185</v>
      </c>
      <c r="Q943" s="9">
        <v>-0.015344313240139615</v>
      </c>
    </row>
    <row r="944" ht="15.75" customHeight="1">
      <c r="A944" s="12">
        <v>44461.0</v>
      </c>
      <c r="B944" s="2">
        <v>437.86</v>
      </c>
      <c r="C944" s="3" t="s">
        <v>566</v>
      </c>
      <c r="D944" s="4" t="str">
        <f t="array" ref="D944">XLOOKUP(Hoja5!A944,Agregado!B944:B2452,Agregado!H944:H2452)</f>
        <v>#N/A</v>
      </c>
      <c r="G944" s="2">
        <v>284.0</v>
      </c>
      <c r="J944" s="12">
        <v>44468.0</v>
      </c>
      <c r="K944" s="2">
        <v>284.0</v>
      </c>
      <c r="L944" s="9">
        <f t="shared" si="1"/>
        <v>0.001691570744</v>
      </c>
      <c r="M944" s="9">
        <v>0.0024146335861573998</v>
      </c>
      <c r="O944" s="12">
        <v>44468.0</v>
      </c>
      <c r="P944" s="9">
        <v>0.0016915707444900548</v>
      </c>
      <c r="Q944" s="9">
        <v>0.0024146335861573998</v>
      </c>
    </row>
    <row r="945" ht="15.75" customHeight="1">
      <c r="A945" s="12">
        <v>44462.0</v>
      </c>
      <c r="B945" s="2">
        <v>443.18</v>
      </c>
      <c r="C945" s="3" t="s">
        <v>567</v>
      </c>
      <c r="D945" s="4" t="str">
        <f t="array" ref="D945">XLOOKUP(Hoja5!A945,Agregado!B945:B2453,Agregado!H945:H2453)</f>
        <v>#N/A</v>
      </c>
      <c r="G945" s="2">
        <v>281.92</v>
      </c>
      <c r="J945" s="12">
        <v>44469.0</v>
      </c>
      <c r="K945" s="2">
        <v>281.92</v>
      </c>
      <c r="L945" s="9">
        <f t="shared" si="1"/>
        <v>-0.007350895413</v>
      </c>
      <c r="M945" s="9">
        <v>-0.0022754157787220975</v>
      </c>
      <c r="O945" s="12">
        <v>44469.0</v>
      </c>
      <c r="P945" s="9">
        <v>-0.007350895413391276</v>
      </c>
      <c r="Q945" s="9">
        <v>-0.0022754157787220975</v>
      </c>
    </row>
    <row r="946" ht="15.75" customHeight="1">
      <c r="A946" s="12">
        <v>44463.0</v>
      </c>
      <c r="B946" s="2">
        <v>443.91</v>
      </c>
      <c r="C946" s="3" t="s">
        <v>568</v>
      </c>
      <c r="D946" s="4" t="str">
        <f t="array" ref="D946">XLOOKUP(Hoja5!A946,Agregado!B946:B2454,Agregado!H946:H2454)</f>
        <v>#N/A</v>
      </c>
      <c r="G946" s="2">
        <v>289.1</v>
      </c>
      <c r="J946" s="12">
        <v>44470.0</v>
      </c>
      <c r="K946" s="2">
        <v>289.1</v>
      </c>
      <c r="L946" s="9">
        <f t="shared" si="1"/>
        <v>0.02514930627</v>
      </c>
      <c r="M946" s="9">
        <v>-0.003800910939030641</v>
      </c>
      <c r="O946" s="12">
        <v>44470.0</v>
      </c>
      <c r="P946" s="9">
        <v>0.025149306274485618</v>
      </c>
      <c r="Q946" s="9">
        <v>-0.003800910939030641</v>
      </c>
    </row>
    <row r="947" ht="15.75" customHeight="1">
      <c r="A947" s="12">
        <v>44466.0</v>
      </c>
      <c r="B947" s="2">
        <v>442.64</v>
      </c>
      <c r="C947" s="3" t="s">
        <v>569</v>
      </c>
      <c r="D947" s="4" t="str">
        <f t="array" ref="D947">XLOOKUP(Hoja5!A947,Agregado!B947:B2455,Agregado!H947:H2455)</f>
        <v>#N/A</v>
      </c>
      <c r="G947" s="2">
        <v>283.11</v>
      </c>
      <c r="J947" s="12">
        <v>44473.0</v>
      </c>
      <c r="K947" s="2">
        <v>283.11</v>
      </c>
      <c r="L947" s="9">
        <f t="shared" si="1"/>
        <v>-0.02093713432</v>
      </c>
      <c r="M947" s="9">
        <v>-0.002301830615519578</v>
      </c>
      <c r="O947" s="12">
        <v>44473.0</v>
      </c>
      <c r="P947" s="9">
        <v>-0.020937134320949045</v>
      </c>
      <c r="Q947" s="9">
        <v>-0.002301830615519578</v>
      </c>
    </row>
    <row r="948" ht="15.75" customHeight="1">
      <c r="A948" s="12">
        <v>44467.0</v>
      </c>
      <c r="B948" s="2">
        <v>433.72</v>
      </c>
      <c r="C948" s="3" t="s">
        <v>570</v>
      </c>
      <c r="D948" s="4" t="str">
        <f t="array" ref="D948">XLOOKUP(Hoja5!A948,Agregado!B948:B2456,Agregado!H948:H2456)</f>
        <v>#N/A</v>
      </c>
      <c r="G948" s="2">
        <v>288.76</v>
      </c>
      <c r="J948" s="12">
        <v>44474.0</v>
      </c>
      <c r="K948" s="2">
        <v>288.76</v>
      </c>
      <c r="L948" s="9">
        <f t="shared" si="1"/>
        <v>0.01976037857</v>
      </c>
      <c r="M948" s="9">
        <v>5.374798861400306E-5</v>
      </c>
      <c r="O948" s="12">
        <v>44474.0</v>
      </c>
      <c r="P948" s="9">
        <v>0.019760378569608793</v>
      </c>
      <c r="Q948" s="9">
        <v>5.374798861400306E-5</v>
      </c>
    </row>
    <row r="949" ht="15.75" customHeight="1">
      <c r="A949" s="12">
        <v>44468.0</v>
      </c>
      <c r="B949" s="2">
        <v>434.45</v>
      </c>
      <c r="C949" s="3" t="s">
        <v>571</v>
      </c>
      <c r="D949" s="4" t="str">
        <f t="array" ref="D949">XLOOKUP(Hoja5!A949,Agregado!B949:B2457,Agregado!H949:H2457)</f>
        <v>#N/A</v>
      </c>
      <c r="G949" s="2">
        <v>293.11</v>
      </c>
      <c r="J949" s="12">
        <v>44475.0</v>
      </c>
      <c r="K949" s="2">
        <v>293.11</v>
      </c>
      <c r="L949" s="9">
        <f t="shared" si="1"/>
        <v>0.01495207191</v>
      </c>
      <c r="M949" s="9">
        <v>0.003867986396277355</v>
      </c>
      <c r="O949" s="12">
        <v>44475.0</v>
      </c>
      <c r="P949" s="9">
        <v>0.014952071912326807</v>
      </c>
      <c r="Q949" s="9">
        <v>0.003867986396277355</v>
      </c>
    </row>
    <row r="950" ht="15.75" customHeight="1">
      <c r="A950" s="12">
        <v>44469.0</v>
      </c>
      <c r="B950" s="2">
        <v>429.14</v>
      </c>
      <c r="C950" s="3" t="s">
        <v>572</v>
      </c>
      <c r="D950" s="4" t="str">
        <f t="array" ref="D950">XLOOKUP(Hoja5!A950,Agregado!B950:B2458,Agregado!H950:H2458)</f>
        <v>#N/A</v>
      </c>
      <c r="G950" s="2">
        <v>294.85</v>
      </c>
      <c r="J950" s="12">
        <v>44476.0</v>
      </c>
      <c r="K950" s="2">
        <v>294.85</v>
      </c>
      <c r="L950" s="9">
        <f t="shared" si="1"/>
        <v>0.005918787263</v>
      </c>
      <c r="M950" s="9">
        <v>-0.003943328843069462</v>
      </c>
      <c r="O950" s="12">
        <v>44476.0</v>
      </c>
      <c r="P950" s="9">
        <v>0.005918787263226275</v>
      </c>
      <c r="Q950" s="9">
        <v>-0.003943328843069462</v>
      </c>
    </row>
    <row r="951" ht="15.75" customHeight="1">
      <c r="A951" s="12">
        <v>44470.0</v>
      </c>
      <c r="B951" s="2">
        <v>434.24</v>
      </c>
      <c r="C951" s="3">
        <v>44206.0</v>
      </c>
      <c r="D951" s="4" t="str">
        <f t="array" ref="D951">XLOOKUP(Hoja5!A951,Agregado!B951:B2459,Agregado!H951:H2459)</f>
        <v>#N/A</v>
      </c>
      <c r="G951" s="2">
        <v>294.85</v>
      </c>
      <c r="J951" s="12">
        <v>44477.0</v>
      </c>
      <c r="K951" s="2">
        <v>294.85</v>
      </c>
      <c r="L951" s="9">
        <f t="shared" si="1"/>
        <v>0</v>
      </c>
      <c r="M951" s="9">
        <v>-7.899753651615278E-4</v>
      </c>
      <c r="O951" s="12">
        <v>44477.0</v>
      </c>
      <c r="P951" s="9">
        <v>0.0</v>
      </c>
      <c r="Q951" s="9">
        <v>-7.899753651615278E-4</v>
      </c>
    </row>
    <row r="952" ht="15.75" customHeight="1">
      <c r="A952" s="12">
        <v>44473.0</v>
      </c>
      <c r="B952" s="2">
        <v>428.64</v>
      </c>
      <c r="C952" s="3">
        <v>44296.0</v>
      </c>
      <c r="D952" s="4" t="str">
        <f t="array" ref="D952">XLOOKUP(Hoja5!A952,Agregado!B952:B2460,Agregado!H952:H2460)</f>
        <v>#N/A</v>
      </c>
      <c r="G952" s="2">
        <v>294.23</v>
      </c>
      <c r="J952" s="12">
        <v>44480.0</v>
      </c>
      <c r="K952" s="2">
        <v>294.23</v>
      </c>
      <c r="L952" s="9">
        <f t="shared" si="1"/>
        <v>-0.00210497803</v>
      </c>
      <c r="M952" s="9">
        <v>0.0037520559952296893</v>
      </c>
      <c r="O952" s="12">
        <v>44480.0</v>
      </c>
      <c r="P952" s="9">
        <v>-0.0021049780299161</v>
      </c>
      <c r="Q952" s="9">
        <v>0.0037520559952296893</v>
      </c>
    </row>
    <row r="953" ht="15.75" customHeight="1">
      <c r="A953" s="12">
        <v>44474.0</v>
      </c>
      <c r="B953" s="2">
        <v>433.1</v>
      </c>
      <c r="C953" s="3">
        <v>44326.0</v>
      </c>
      <c r="D953" s="4" t="str">
        <f t="array" ref="D953">XLOOKUP(Hoja5!A953,Agregado!B953:B2461,Agregado!H953:H2461)</f>
        <v>#N/A</v>
      </c>
      <c r="G953" s="2">
        <v>292.88</v>
      </c>
      <c r="J953" s="12">
        <v>44481.0</v>
      </c>
      <c r="K953" s="2">
        <v>292.88</v>
      </c>
      <c r="L953" s="9">
        <f t="shared" si="1"/>
        <v>-0.004598805605</v>
      </c>
      <c r="M953" s="9">
        <v>-0.001937170182893113</v>
      </c>
      <c r="O953" s="12">
        <v>44481.0</v>
      </c>
      <c r="P953" s="9">
        <v>-0.004598805604616291</v>
      </c>
      <c r="Q953" s="9">
        <v>-0.001937170182893113</v>
      </c>
    </row>
    <row r="954" ht="15.75" customHeight="1">
      <c r="A954" s="12">
        <v>44475.0</v>
      </c>
      <c r="B954" s="2">
        <v>434.9</v>
      </c>
      <c r="C954" s="3">
        <v>44357.0</v>
      </c>
      <c r="D954" s="4" t="str">
        <f t="array" ref="D954">XLOOKUP(Hoja5!A954,Agregado!B954:B2462,Agregado!H954:H2462)</f>
        <v>#N/A</v>
      </c>
      <c r="G954" s="2">
        <v>296.31</v>
      </c>
      <c r="J954" s="12">
        <v>44482.0</v>
      </c>
      <c r="K954" s="2">
        <v>296.31</v>
      </c>
      <c r="L954" s="9">
        <f t="shared" si="1"/>
        <v>0.01164323478</v>
      </c>
      <c r="M954" s="9">
        <v>0.0017214654304287444</v>
      </c>
      <c r="O954" s="12">
        <v>44482.0</v>
      </c>
      <c r="P954" s="9">
        <v>0.011643234776164984</v>
      </c>
      <c r="Q954" s="9">
        <v>0.0017214654304287444</v>
      </c>
    </row>
    <row r="955" ht="15.75" customHeight="1">
      <c r="A955" s="12">
        <v>44476.0</v>
      </c>
      <c r="B955" s="2">
        <v>438.66</v>
      </c>
      <c r="C955" s="3">
        <v>44387.0</v>
      </c>
      <c r="D955" s="4" t="str">
        <f t="array" ref="D955">XLOOKUP(Hoja5!A955,Agregado!B955:B2463,Agregado!H955:H2463)</f>
        <v>#N/A</v>
      </c>
      <c r="G955" s="2">
        <v>302.75</v>
      </c>
      <c r="J955" s="12">
        <v>44483.0</v>
      </c>
      <c r="K955" s="2">
        <v>302.75</v>
      </c>
      <c r="L955" s="9">
        <f t="shared" si="1"/>
        <v>0.02150117885</v>
      </c>
      <c r="M955" s="9">
        <v>3.844238403094475E-4</v>
      </c>
      <c r="O955" s="12">
        <v>44483.0</v>
      </c>
      <c r="P955" s="9">
        <v>0.021501178845056035</v>
      </c>
      <c r="Q955" s="9">
        <v>3.844238403094475E-4</v>
      </c>
    </row>
    <row r="956" ht="15.75" customHeight="1">
      <c r="A956" s="12">
        <v>44477.0</v>
      </c>
      <c r="B956" s="2">
        <v>437.86</v>
      </c>
      <c r="C956" s="3">
        <v>44418.0</v>
      </c>
      <c r="D956" s="4" t="str">
        <f t="array" ref="D956">XLOOKUP(Hoja5!A956,Agregado!B956:B2464,Agregado!H956:H2464)</f>
        <v>#N/A</v>
      </c>
      <c r="G956" s="2">
        <v>304.21</v>
      </c>
      <c r="J956" s="12">
        <v>44484.0</v>
      </c>
      <c r="K956" s="2">
        <v>304.21</v>
      </c>
      <c r="L956" s="9">
        <f t="shared" si="1"/>
        <v>0.004810869961</v>
      </c>
      <c r="M956" s="9">
        <v>0.0012990053731151234</v>
      </c>
      <c r="O956" s="12">
        <v>44484.0</v>
      </c>
      <c r="P956" s="9">
        <v>0.004810869961478151</v>
      </c>
      <c r="Q956" s="9">
        <v>0.0012990053731151234</v>
      </c>
    </row>
    <row r="957" ht="15.75" customHeight="1">
      <c r="A957" s="12">
        <v>44480.0</v>
      </c>
      <c r="B957" s="2">
        <v>434.69</v>
      </c>
      <c r="C957" s="3">
        <v>44510.0</v>
      </c>
      <c r="D957" s="4">
        <f t="array" ref="D957">XLOOKUP(Hoja5!A957,Agregado!B957:B2465,Agregado!H957:H2465)</f>
        <v>0.003674899015</v>
      </c>
      <c r="G957" s="2">
        <v>307.29</v>
      </c>
      <c r="J957" s="12">
        <v>44487.0</v>
      </c>
      <c r="K957" s="2">
        <v>307.29</v>
      </c>
      <c r="L957" s="9">
        <f t="shared" si="1"/>
        <v>0.01007367472</v>
      </c>
      <c r="M957" s="9">
        <v>0.005492143830804276</v>
      </c>
      <c r="O957" s="12">
        <v>44487.0</v>
      </c>
      <c r="P957" s="9">
        <v>0.010073674721873132</v>
      </c>
      <c r="Q957" s="9">
        <v>0.005492143830804276</v>
      </c>
    </row>
    <row r="958" ht="15.75" customHeight="1">
      <c r="A958" s="12">
        <v>44481.0</v>
      </c>
      <c r="B958" s="2">
        <v>433.62</v>
      </c>
      <c r="C958" s="3">
        <v>44540.0</v>
      </c>
      <c r="D958" s="4">
        <f t="array" ref="D958">XLOOKUP(Hoja5!A958,Agregado!B958:B2466,Agregado!H958:H2466)</f>
        <v>0.001654924324</v>
      </c>
      <c r="G958" s="2">
        <v>308.23</v>
      </c>
      <c r="J958" s="12">
        <v>44488.0</v>
      </c>
      <c r="K958" s="2">
        <v>308.23</v>
      </c>
      <c r="L958" s="9">
        <f t="shared" si="1"/>
        <v>0.003054330422</v>
      </c>
      <c r="M958" s="9">
        <v>-0.0014446994315771553</v>
      </c>
      <c r="O958" s="12">
        <v>44488.0</v>
      </c>
      <c r="P958" s="9">
        <v>0.0030543304222980113</v>
      </c>
      <c r="Q958" s="9">
        <v>-0.0014446994315771553</v>
      </c>
    </row>
    <row r="959" ht="15.75" customHeight="1">
      <c r="A959" s="12">
        <v>44482.0</v>
      </c>
      <c r="B959" s="2">
        <v>435.18</v>
      </c>
      <c r="C959" s="3" t="s">
        <v>573</v>
      </c>
      <c r="D959" s="4" t="str">
        <f t="array" ref="D959">XLOOKUP(Hoja5!A959,Agregado!B959:B2467,Agregado!H959:H2467)</f>
        <v>#N/A</v>
      </c>
      <c r="G959" s="2">
        <v>307.41</v>
      </c>
      <c r="J959" s="12">
        <v>44489.0</v>
      </c>
      <c r="K959" s="2">
        <v>307.41</v>
      </c>
      <c r="L959" s="9">
        <f t="shared" si="1"/>
        <v>-0.002663896059</v>
      </c>
      <c r="M959" s="9">
        <v>0.002060354918206515</v>
      </c>
      <c r="O959" s="12">
        <v>44489.0</v>
      </c>
      <c r="P959" s="9">
        <v>-0.0026638960591145997</v>
      </c>
      <c r="Q959" s="9">
        <v>0.002060354918206515</v>
      </c>
    </row>
    <row r="960" ht="15.75" customHeight="1">
      <c r="A960" s="12">
        <v>44483.0</v>
      </c>
      <c r="B960" s="2">
        <v>442.5</v>
      </c>
      <c r="C960" s="3" t="s">
        <v>574</v>
      </c>
      <c r="D960" s="4" t="str">
        <f t="array" ref="D960">XLOOKUP(Hoja5!A960,Agregado!B960:B2468,Agregado!H960:H2468)</f>
        <v>#N/A</v>
      </c>
      <c r="G960" s="2">
        <v>310.76</v>
      </c>
      <c r="J960" s="12">
        <v>44490.0</v>
      </c>
      <c r="K960" s="2">
        <v>310.76</v>
      </c>
      <c r="L960" s="9">
        <f t="shared" si="1"/>
        <v>0.0108385486</v>
      </c>
      <c r="M960" s="9">
        <v>0.003756384298222235</v>
      </c>
      <c r="O960" s="12">
        <v>44490.0</v>
      </c>
      <c r="P960" s="9">
        <v>0.01083854860248372</v>
      </c>
      <c r="Q960" s="9">
        <v>0.003756384298222235</v>
      </c>
    </row>
    <row r="961" ht="15.75" customHeight="1">
      <c r="A961" s="12">
        <v>44484.0</v>
      </c>
      <c r="B961" s="2">
        <v>445.87</v>
      </c>
      <c r="C961" s="3" t="s">
        <v>575</v>
      </c>
      <c r="D961" s="4" t="str">
        <f t="array" ref="D961">XLOOKUP(Hoja5!A961,Agregado!B961:B2469,Agregado!H961:H2469)</f>
        <v>#N/A</v>
      </c>
      <c r="G961" s="2">
        <v>309.16</v>
      </c>
      <c r="J961" s="12">
        <v>44491.0</v>
      </c>
      <c r="K961" s="2">
        <v>309.16</v>
      </c>
      <c r="L961" s="9">
        <f t="shared" si="1"/>
        <v>-0.005161967844</v>
      </c>
      <c r="M961" s="9">
        <v>0.0034499452081276486</v>
      </c>
      <c r="O961" s="12">
        <v>44491.0</v>
      </c>
      <c r="P961" s="9">
        <v>-0.0051619678435496676</v>
      </c>
      <c r="Q961" s="9">
        <v>0.0034499452081276486</v>
      </c>
    </row>
    <row r="962" ht="15.75" customHeight="1">
      <c r="A962" s="12">
        <v>44487.0</v>
      </c>
      <c r="B962" s="2">
        <v>447.19</v>
      </c>
      <c r="C962" s="3" t="s">
        <v>576</v>
      </c>
      <c r="D962" s="4" t="str">
        <f t="array" ref="D962">XLOOKUP(Hoja5!A962,Agregado!B962:B2470,Agregado!H962:H2470)</f>
        <v>#N/A</v>
      </c>
      <c r="G962" s="2">
        <v>308.13</v>
      </c>
      <c r="J962" s="12">
        <v>44494.0</v>
      </c>
      <c r="K962" s="2">
        <v>308.13</v>
      </c>
      <c r="L962" s="9">
        <f t="shared" si="1"/>
        <v>-0.003337170393</v>
      </c>
      <c r="M962" s="9">
        <v>-0.004409530507246676</v>
      </c>
      <c r="O962" s="12">
        <v>44494.0</v>
      </c>
      <c r="P962" s="9">
        <v>-0.003337170392847716</v>
      </c>
      <c r="Q962" s="9">
        <v>-0.004409530507246676</v>
      </c>
    </row>
    <row r="963" ht="15.75" customHeight="1">
      <c r="A963" s="12">
        <v>44488.0</v>
      </c>
      <c r="B963" s="2">
        <v>450.64</v>
      </c>
      <c r="C963" s="3" t="s">
        <v>577</v>
      </c>
      <c r="D963" s="4" t="str">
        <f t="array" ref="D963">XLOOKUP(Hoja5!A963,Agregado!B963:B2471,Agregado!H963:H2471)</f>
        <v>#N/A</v>
      </c>
      <c r="G963" s="2">
        <v>310.11</v>
      </c>
      <c r="J963" s="12">
        <v>44495.0</v>
      </c>
      <c r="K963" s="2">
        <v>310.11</v>
      </c>
      <c r="L963" s="9">
        <f t="shared" si="1"/>
        <v>0.006405301403</v>
      </c>
      <c r="M963" s="9">
        <v>0.004340957765797029</v>
      </c>
      <c r="O963" s="12">
        <v>44495.0</v>
      </c>
      <c r="P963" s="9">
        <v>0.006405301402680527</v>
      </c>
      <c r="Q963" s="9">
        <v>0.004340957765797029</v>
      </c>
    </row>
    <row r="964" ht="15.75" customHeight="1">
      <c r="A964" s="12">
        <v>44489.0</v>
      </c>
      <c r="B964" s="2">
        <v>452.41</v>
      </c>
      <c r="C964" s="3" t="s">
        <v>578</v>
      </c>
      <c r="D964" s="4" t="str">
        <f t="array" ref="D964">XLOOKUP(Hoja5!A964,Agregado!B964:B2472,Agregado!H964:H2472)</f>
        <v>#N/A</v>
      </c>
      <c r="G964" s="2">
        <v>323.17</v>
      </c>
      <c r="J964" s="12">
        <v>44496.0</v>
      </c>
      <c r="K964" s="2">
        <v>323.17</v>
      </c>
      <c r="L964" s="9">
        <f t="shared" si="1"/>
        <v>0.04125142731</v>
      </c>
      <c r="M964" s="9">
        <v>0.025951080721434358</v>
      </c>
      <c r="O964" s="12">
        <v>44496.0</v>
      </c>
      <c r="P964" s="9">
        <v>0.0412514273080507</v>
      </c>
      <c r="Q964" s="9">
        <v>0.025951080721434358</v>
      </c>
    </row>
    <row r="965" ht="15.75" customHeight="1">
      <c r="A965" s="12">
        <v>44490.0</v>
      </c>
      <c r="B965" s="2">
        <v>453.59</v>
      </c>
      <c r="C965" s="3" t="s">
        <v>579</v>
      </c>
      <c r="D965" s="4" t="str">
        <f t="array" ref="D965">XLOOKUP(Hoja5!A965,Agregado!B965:B2473,Agregado!H965:H2473)</f>
        <v>#N/A</v>
      </c>
      <c r="G965" s="2">
        <v>324.35</v>
      </c>
      <c r="J965" s="12">
        <v>44497.0</v>
      </c>
      <c r="K965" s="2">
        <v>324.35</v>
      </c>
      <c r="L965" s="9">
        <f t="shared" si="1"/>
        <v>0.003644679103</v>
      </c>
      <c r="M965" s="9">
        <v>-4.1150592460445924E-4</v>
      </c>
      <c r="O965" s="12">
        <v>44497.0</v>
      </c>
      <c r="P965" s="9">
        <v>0.003644679102510651</v>
      </c>
      <c r="Q965" s="9">
        <v>-4.1150592460445924E-4</v>
      </c>
    </row>
    <row r="966" ht="15.75" customHeight="1">
      <c r="A966" s="12">
        <v>44491.0</v>
      </c>
      <c r="B966" s="2">
        <v>453.12</v>
      </c>
      <c r="C966" s="3" t="s">
        <v>580</v>
      </c>
      <c r="D966" s="4" t="str">
        <f t="array" ref="D966">XLOOKUP(Hoja5!A966,Agregado!B966:B2474,Agregado!H966:H2474)</f>
        <v>#N/A</v>
      </c>
      <c r="G966" s="2">
        <v>331.62</v>
      </c>
      <c r="J966" s="12">
        <v>44498.0</v>
      </c>
      <c r="K966" s="2">
        <v>331.62</v>
      </c>
      <c r="L966" s="9">
        <f t="shared" si="1"/>
        <v>0.02216655541</v>
      </c>
      <c r="M966" s="9">
        <v>0.0032329413394363857</v>
      </c>
      <c r="O966" s="12">
        <v>44498.0</v>
      </c>
      <c r="P966" s="9">
        <v>0.02216655541416216</v>
      </c>
      <c r="Q966" s="9">
        <v>0.0032329413394363857</v>
      </c>
    </row>
    <row r="967" ht="15.75" customHeight="1">
      <c r="A967" s="12">
        <v>44494.0</v>
      </c>
      <c r="B967" s="2">
        <v>455.55</v>
      </c>
      <c r="C967" s="3" t="s">
        <v>581</v>
      </c>
      <c r="D967" s="4" t="str">
        <f t="array" ref="D967">XLOOKUP(Hoja5!A967,Agregado!B967:B2475,Agregado!H967:H2475)</f>
        <v>#N/A</v>
      </c>
      <c r="G967" s="2">
        <v>329.37</v>
      </c>
      <c r="J967" s="12">
        <v>44501.0</v>
      </c>
      <c r="K967" s="2">
        <v>329.37</v>
      </c>
      <c r="L967" s="9">
        <f t="shared" si="1"/>
        <v>-0.006807996158</v>
      </c>
      <c r="M967" s="9">
        <v>0.0062703837103232985</v>
      </c>
      <c r="O967" s="12">
        <v>44501.0</v>
      </c>
      <c r="P967" s="9">
        <v>-0.006807996158475837</v>
      </c>
      <c r="Q967" s="9">
        <v>0.0062703837103232985</v>
      </c>
    </row>
    <row r="968" ht="15.75" customHeight="1">
      <c r="A968" s="12">
        <v>44495.0</v>
      </c>
      <c r="B968" s="2">
        <v>455.96</v>
      </c>
      <c r="C968" s="3" t="s">
        <v>582</v>
      </c>
      <c r="D968" s="4" t="str">
        <f t="array" ref="D968">XLOOKUP(Hoja5!A968,Agregado!B968:B2476,Agregado!H968:H2476)</f>
        <v>#N/A</v>
      </c>
      <c r="G968" s="2">
        <v>333.13</v>
      </c>
      <c r="J968" s="12">
        <v>44502.0</v>
      </c>
      <c r="K968" s="2">
        <v>333.13</v>
      </c>
      <c r="L968" s="9">
        <f t="shared" si="1"/>
        <v>0.01135106527</v>
      </c>
      <c r="M968" s="9">
        <v>5.046181890719006E-4</v>
      </c>
      <c r="O968" s="12">
        <v>44502.0</v>
      </c>
      <c r="P968" s="9">
        <v>0.011351065273581687</v>
      </c>
      <c r="Q968" s="9">
        <v>5.046181890719006E-4</v>
      </c>
    </row>
    <row r="969" ht="15.75" customHeight="1">
      <c r="A969" s="12">
        <v>44496.0</v>
      </c>
      <c r="B969" s="2">
        <v>453.94</v>
      </c>
      <c r="C969" s="3" t="s">
        <v>583</v>
      </c>
      <c r="D969" s="4" t="str">
        <f t="array" ref="D969">XLOOKUP(Hoja5!A969,Agregado!B969:B2477,Agregado!H969:H2477)</f>
        <v>#N/A</v>
      </c>
      <c r="G969" s="2">
        <v>334.0</v>
      </c>
      <c r="J969" s="12">
        <v>44503.0</v>
      </c>
      <c r="K969" s="2">
        <v>334.0</v>
      </c>
      <c r="L969" s="9">
        <f t="shared" si="1"/>
        <v>0.002608188788</v>
      </c>
      <c r="M969" s="9">
        <v>0.0012720001288889751</v>
      </c>
      <c r="O969" s="12">
        <v>44503.0</v>
      </c>
      <c r="P969" s="9">
        <v>0.002608188788368071</v>
      </c>
      <c r="Q969" s="9">
        <v>0.0012720001288889751</v>
      </c>
    </row>
    <row r="970" ht="15.75" customHeight="1">
      <c r="A970" s="12">
        <v>44497.0</v>
      </c>
      <c r="B970" s="2">
        <v>458.32</v>
      </c>
      <c r="C970" s="3" t="s">
        <v>584</v>
      </c>
      <c r="D970" s="4" t="str">
        <f t="array" ref="D970">XLOOKUP(Hoja5!A970,Agregado!B970:B2478,Agregado!H970:H2478)</f>
        <v>#N/A</v>
      </c>
      <c r="G970" s="2">
        <v>336.44</v>
      </c>
      <c r="J970" s="12">
        <v>44504.0</v>
      </c>
      <c r="K970" s="2">
        <v>336.44</v>
      </c>
      <c r="L970" s="9">
        <f t="shared" si="1"/>
        <v>0.007278834118</v>
      </c>
      <c r="M970" s="9">
        <v>0.00342883925447218</v>
      </c>
      <c r="O970" s="12">
        <v>44504.0</v>
      </c>
      <c r="P970" s="9">
        <v>0.007278834117536128</v>
      </c>
      <c r="Q970" s="9">
        <v>0.00342883925447218</v>
      </c>
    </row>
    <row r="971" ht="15.75" customHeight="1">
      <c r="A971" s="12">
        <v>44498.0</v>
      </c>
      <c r="B971" s="2">
        <v>459.25</v>
      </c>
      <c r="C971" s="3" t="s">
        <v>585</v>
      </c>
      <c r="D971" s="4" t="str">
        <f t="array" ref="D971">XLOOKUP(Hoja5!A971,Agregado!B971:B2479,Agregado!H971:H2479)</f>
        <v>#N/A</v>
      </c>
      <c r="G971" s="2">
        <v>336.06</v>
      </c>
      <c r="J971" s="12">
        <v>44505.0</v>
      </c>
      <c r="K971" s="2">
        <v>336.06</v>
      </c>
      <c r="L971" s="9">
        <f t="shared" si="1"/>
        <v>-0.001130111644</v>
      </c>
      <c r="M971" s="9">
        <v>3.862169183107911E-4</v>
      </c>
      <c r="O971" s="12">
        <v>44505.0</v>
      </c>
      <c r="P971" s="9">
        <v>-0.0011301116444406192</v>
      </c>
      <c r="Q971" s="9">
        <v>3.862169183107911E-4</v>
      </c>
    </row>
    <row r="972" ht="15.75" customHeight="1">
      <c r="A972" s="12">
        <v>44501.0</v>
      </c>
      <c r="B972" s="2">
        <v>460.04</v>
      </c>
      <c r="C972" s="3">
        <v>44207.0</v>
      </c>
      <c r="D972" s="4" t="str">
        <f t="array" ref="D972">XLOOKUP(Hoja5!A972,Agregado!B972:B2480,Agregado!H972:H2480)</f>
        <v>#N/A</v>
      </c>
      <c r="G972" s="2">
        <v>336.99</v>
      </c>
      <c r="J972" s="12">
        <v>44508.0</v>
      </c>
      <c r="K972" s="2">
        <v>336.99</v>
      </c>
      <c r="L972" s="9">
        <f t="shared" si="1"/>
        <v>0.002763540872</v>
      </c>
      <c r="M972" s="9">
        <v>0.00150684789469041</v>
      </c>
      <c r="O972" s="12">
        <v>44508.0</v>
      </c>
      <c r="P972" s="9">
        <v>0.002763540871791554</v>
      </c>
      <c r="Q972" s="9">
        <v>0.00150684789469041</v>
      </c>
    </row>
    <row r="973" ht="15.75" customHeight="1">
      <c r="A973" s="12">
        <v>44502.0</v>
      </c>
      <c r="B973" s="2">
        <v>461.9</v>
      </c>
      <c r="C973" s="3">
        <v>44238.0</v>
      </c>
      <c r="D973" s="4" t="str">
        <f t="array" ref="D973">XLOOKUP(Hoja5!A973,Agregado!B973:B2481,Agregado!H973:H2481)</f>
        <v>#N/A</v>
      </c>
      <c r="G973" s="2">
        <v>335.95</v>
      </c>
      <c r="J973" s="12">
        <v>44509.0</v>
      </c>
      <c r="K973" s="2">
        <v>335.95</v>
      </c>
      <c r="L973" s="9">
        <f t="shared" si="1"/>
        <v>-0.003090916955</v>
      </c>
      <c r="M973" s="9">
        <v>-0.0019018239451829748</v>
      </c>
      <c r="O973" s="12">
        <v>44509.0</v>
      </c>
      <c r="P973" s="9">
        <v>-0.003090916955428619</v>
      </c>
      <c r="Q973" s="9">
        <v>-0.0019018239451829748</v>
      </c>
    </row>
    <row r="974" ht="15.75" customHeight="1">
      <c r="A974" s="12">
        <v>44503.0</v>
      </c>
      <c r="B974" s="2">
        <v>464.72</v>
      </c>
      <c r="C974" s="3">
        <v>44266.0</v>
      </c>
      <c r="D974" s="4" t="str">
        <f t="array" ref="D974">XLOOKUP(Hoja5!A974,Agregado!B974:B2482,Agregado!H974:H2482)</f>
        <v>#N/A</v>
      </c>
      <c r="G974" s="2">
        <v>330.8</v>
      </c>
      <c r="J974" s="12">
        <v>44510.0</v>
      </c>
      <c r="K974" s="2">
        <v>330.8</v>
      </c>
      <c r="L974" s="9">
        <f t="shared" si="1"/>
        <v>-0.01544837622</v>
      </c>
      <c r="M974" s="9">
        <v>0.003674899015071829</v>
      </c>
      <c r="O974" s="12">
        <v>44510.0</v>
      </c>
      <c r="P974" s="9">
        <v>-0.015448376216622603</v>
      </c>
      <c r="Q974" s="9">
        <v>0.003674899015071829</v>
      </c>
    </row>
    <row r="975" ht="15.75" customHeight="1">
      <c r="A975" s="12">
        <v>44504.0</v>
      </c>
      <c r="B975" s="2">
        <v>466.91</v>
      </c>
      <c r="C975" s="3">
        <v>44297.0</v>
      </c>
      <c r="D975" s="4" t="str">
        <f t="array" ref="D975">XLOOKUP(Hoja5!A975,Agregado!B975:B2483,Agregado!H975:H2483)</f>
        <v>#N/A</v>
      </c>
      <c r="G975" s="2">
        <v>332.43</v>
      </c>
      <c r="J975" s="12">
        <v>44511.0</v>
      </c>
      <c r="K975" s="2">
        <v>332.43</v>
      </c>
      <c r="L975" s="9">
        <f t="shared" si="1"/>
        <v>0.004915348467</v>
      </c>
      <c r="M975" s="9">
        <v>0.0038898386982293438</v>
      </c>
      <c r="O975" s="12">
        <v>44511.0</v>
      </c>
      <c r="P975" s="9">
        <v>0.004915348466807574</v>
      </c>
      <c r="Q975" s="9">
        <v>0.0038898386982293438</v>
      </c>
    </row>
    <row r="976" ht="15.75" customHeight="1">
      <c r="A976" s="12">
        <v>44505.0</v>
      </c>
      <c r="B976" s="2">
        <v>468.53</v>
      </c>
      <c r="C976" s="3">
        <v>44327.0</v>
      </c>
      <c r="D976" s="4" t="str">
        <f t="array" ref="D976">XLOOKUP(Hoja5!A976,Agregado!B976:B2484,Agregado!H976:H2484)</f>
        <v>#N/A</v>
      </c>
      <c r="G976" s="2">
        <v>336.72</v>
      </c>
      <c r="J976" s="12">
        <v>44512.0</v>
      </c>
      <c r="K976" s="2">
        <v>336.72</v>
      </c>
      <c r="L976" s="9">
        <f t="shared" si="1"/>
        <v>0.01282241285</v>
      </c>
      <c r="M976" s="9">
        <v>-0.0035369769565422975</v>
      </c>
      <c r="O976" s="12">
        <v>44512.0</v>
      </c>
      <c r="P976" s="9">
        <v>0.012822412845971506</v>
      </c>
      <c r="Q976" s="9">
        <v>-0.0035369769565422975</v>
      </c>
    </row>
    <row r="977" ht="15.75" customHeight="1">
      <c r="A977" s="12">
        <v>44508.0</v>
      </c>
      <c r="B977" s="2">
        <v>468.93</v>
      </c>
      <c r="C977" s="3">
        <v>44419.0</v>
      </c>
      <c r="D977" s="4" t="str">
        <f t="array" ref="D977">XLOOKUP(Hoja5!A977,Agregado!B977:B2485,Agregado!H977:H2485)</f>
        <v>#N/A</v>
      </c>
      <c r="G977" s="2">
        <v>336.07</v>
      </c>
      <c r="J977" s="12">
        <v>44515.0</v>
      </c>
      <c r="K977" s="2">
        <v>336.07</v>
      </c>
      <c r="L977" s="9">
        <f t="shared" si="1"/>
        <v>-0.001932252864</v>
      </c>
      <c r="M977" s="9">
        <v>0.0011618266336134797</v>
      </c>
      <c r="O977" s="12">
        <v>44515.0</v>
      </c>
      <c r="P977" s="9">
        <v>-0.0019322528641529486</v>
      </c>
      <c r="Q977" s="9">
        <v>0.0011618266336134797</v>
      </c>
    </row>
    <row r="978" ht="15.75" customHeight="1">
      <c r="A978" s="12">
        <v>44509.0</v>
      </c>
      <c r="B978" s="2">
        <v>467.38</v>
      </c>
      <c r="C978" s="3">
        <v>44450.0</v>
      </c>
      <c r="D978" s="4" t="str">
        <f t="array" ref="D978">XLOOKUP(Hoja5!A978,Agregado!B978:B2486,Agregado!H978:H2486)</f>
        <v>#N/A</v>
      </c>
      <c r="G978" s="2">
        <v>339.51</v>
      </c>
      <c r="J978" s="12">
        <v>44516.0</v>
      </c>
      <c r="K978" s="2">
        <v>339.51</v>
      </c>
      <c r="L978" s="9">
        <f t="shared" si="1"/>
        <v>0.01018393005</v>
      </c>
      <c r="M978" s="9">
        <v>-0.005159765549681129</v>
      </c>
      <c r="O978" s="12">
        <v>44516.0</v>
      </c>
      <c r="P978" s="9">
        <v>0.010183930047797688</v>
      </c>
      <c r="Q978" s="9">
        <v>-0.005159765549681129</v>
      </c>
    </row>
    <row r="979" ht="15.75" customHeight="1">
      <c r="A979" s="12">
        <v>44510.0</v>
      </c>
      <c r="B979" s="2">
        <v>463.62</v>
      </c>
      <c r="C979" s="3">
        <v>44480.0</v>
      </c>
      <c r="D979" s="4" t="str">
        <f t="array" ref="D979">XLOOKUP(Hoja5!A979,Agregado!B979:B2487,Agregado!H979:H2487)</f>
        <v>#N/A</v>
      </c>
      <c r="G979" s="2">
        <v>339.12</v>
      </c>
      <c r="J979" s="12">
        <v>44517.0</v>
      </c>
      <c r="K979" s="2">
        <v>339.12</v>
      </c>
      <c r="L979" s="9">
        <f t="shared" si="1"/>
        <v>-0.001149374602</v>
      </c>
      <c r="M979" s="9">
        <v>0.003124945601340959</v>
      </c>
      <c r="O979" s="12">
        <v>44517.0</v>
      </c>
      <c r="P979" s="9">
        <v>-0.001149374601578218</v>
      </c>
      <c r="Q979" s="9">
        <v>0.003124945601340959</v>
      </c>
    </row>
    <row r="980" ht="15.75" customHeight="1">
      <c r="A980" s="12">
        <v>44511.0</v>
      </c>
      <c r="B980" s="2">
        <v>463.77</v>
      </c>
      <c r="C980" s="3">
        <v>44511.0</v>
      </c>
      <c r="D980" s="4" t="str">
        <f t="array" ref="D980">XLOOKUP(Hoja5!A980,Agregado!B980:B2488,Agregado!H980:H2488)</f>
        <v>#N/A</v>
      </c>
      <c r="G980" s="2">
        <v>341.27</v>
      </c>
      <c r="J980" s="12">
        <v>44518.0</v>
      </c>
      <c r="K980" s="2">
        <v>341.27</v>
      </c>
      <c r="L980" s="9">
        <f t="shared" si="1"/>
        <v>0.006319925796</v>
      </c>
      <c r="M980" s="9">
        <v>7.601918557359735E-4</v>
      </c>
      <c r="O980" s="12">
        <v>44518.0</v>
      </c>
      <c r="P980" s="9">
        <v>0.006319925796010593</v>
      </c>
      <c r="Q980" s="9">
        <v>7.601918557359735E-4</v>
      </c>
    </row>
    <row r="981" ht="15.75" customHeight="1">
      <c r="A981" s="12">
        <v>44512.0</v>
      </c>
      <c r="B981" s="2">
        <v>467.27</v>
      </c>
      <c r="C981" s="3">
        <v>44541.0</v>
      </c>
      <c r="D981" s="4" t="str">
        <f t="array" ref="D981">XLOOKUP(Hoja5!A981,Agregado!B981:B2489,Agregado!H981:H2489)</f>
        <v>#N/A</v>
      </c>
      <c r="G981" s="2">
        <v>343.11</v>
      </c>
      <c r="J981" s="12">
        <v>44519.0</v>
      </c>
      <c r="K981" s="2">
        <v>343.11</v>
      </c>
      <c r="L981" s="9">
        <f t="shared" si="1"/>
        <v>0.005377142621</v>
      </c>
      <c r="M981" s="9">
        <v>-0.001631816721496053</v>
      </c>
      <c r="O981" s="12">
        <v>44519.0</v>
      </c>
      <c r="P981" s="9">
        <v>0.005377142620842765</v>
      </c>
      <c r="Q981" s="9">
        <v>-0.001631816721496053</v>
      </c>
    </row>
    <row r="982" ht="15.75" customHeight="1">
      <c r="A982" s="12">
        <v>44515.0</v>
      </c>
      <c r="B982" s="2">
        <v>467.43</v>
      </c>
      <c r="C982" s="3" t="s">
        <v>586</v>
      </c>
      <c r="D982" s="4" t="str">
        <f t="array" ref="D982">XLOOKUP(Hoja5!A982,Agregado!B982:B2490,Agregado!H982:H2490)</f>
        <v>#N/A</v>
      </c>
      <c r="G982" s="2">
        <v>339.83</v>
      </c>
      <c r="J982" s="12">
        <v>44522.0</v>
      </c>
      <c r="K982" s="2">
        <v>339.83</v>
      </c>
      <c r="L982" s="9">
        <f t="shared" si="1"/>
        <v>-0.009605602893</v>
      </c>
      <c r="M982" s="9">
        <v>-0.00688587978773121</v>
      </c>
      <c r="O982" s="12">
        <v>44522.0</v>
      </c>
      <c r="P982" s="9">
        <v>-0.009605602892710324</v>
      </c>
      <c r="Q982" s="9">
        <v>-0.00688587978773121</v>
      </c>
    </row>
    <row r="983" ht="15.75" customHeight="1">
      <c r="A983" s="12">
        <v>44516.0</v>
      </c>
      <c r="B983" s="2">
        <v>469.28</v>
      </c>
      <c r="C983" s="3" t="s">
        <v>587</v>
      </c>
      <c r="D983" s="4" t="str">
        <f t="array" ref="D983">XLOOKUP(Hoja5!A983,Agregado!B983:B2491,Agregado!H983:H2491)</f>
        <v>#N/A</v>
      </c>
      <c r="G983" s="2">
        <v>337.68</v>
      </c>
      <c r="J983" s="12">
        <v>44523.0</v>
      </c>
      <c r="K983" s="2">
        <v>337.68</v>
      </c>
      <c r="L983" s="9">
        <f t="shared" si="1"/>
        <v>-0.006346791094</v>
      </c>
      <c r="M983" s="9">
        <v>0.004469218494438567</v>
      </c>
      <c r="O983" s="12">
        <v>44523.0</v>
      </c>
      <c r="P983" s="9">
        <v>-0.006346791094281371</v>
      </c>
      <c r="Q983" s="9">
        <v>0.004469218494438567</v>
      </c>
    </row>
    <row r="984" ht="15.75" customHeight="1">
      <c r="A984" s="12">
        <v>44517.0</v>
      </c>
      <c r="B984" s="2">
        <v>468.14</v>
      </c>
      <c r="C984" s="3" t="s">
        <v>588</v>
      </c>
      <c r="D984" s="4" t="str">
        <f t="array" ref="D984">XLOOKUP(Hoja5!A984,Agregado!B984:B2492,Agregado!H984:H2492)</f>
        <v>#N/A</v>
      </c>
      <c r="G984" s="2">
        <v>337.91</v>
      </c>
      <c r="J984" s="12">
        <v>44524.0</v>
      </c>
      <c r="K984" s="2">
        <v>337.91</v>
      </c>
      <c r="L984" s="9">
        <f t="shared" si="1"/>
        <v>0.0006808863627</v>
      </c>
      <c r="M984" s="9">
        <v>-0.0033169497636490334</v>
      </c>
      <c r="O984" s="12">
        <v>44524.0</v>
      </c>
      <c r="P984" s="9">
        <v>6.808863626927075E-4</v>
      </c>
      <c r="Q984" s="9">
        <v>-0.0033169497636490334</v>
      </c>
    </row>
    <row r="985" ht="15.75" customHeight="1">
      <c r="A985" s="12">
        <v>44518.0</v>
      </c>
      <c r="B985" s="2">
        <v>469.73</v>
      </c>
      <c r="C985" s="3" t="s">
        <v>589</v>
      </c>
      <c r="D985" s="4" t="str">
        <f t="array" ref="D985">XLOOKUP(Hoja5!A985,Agregado!B985:B2493,Agregado!H985:H2493)</f>
        <v>#N/A</v>
      </c>
      <c r="G985" s="2">
        <v>329.68</v>
      </c>
      <c r="J985" s="12">
        <v>44526.0</v>
      </c>
      <c r="K985" s="2">
        <v>329.68</v>
      </c>
      <c r="L985" s="9">
        <f t="shared" si="1"/>
        <v>-0.02465710081</v>
      </c>
      <c r="M985" s="9">
        <v>0.0025639191264649162</v>
      </c>
      <c r="O985" s="12">
        <v>44526.0</v>
      </c>
      <c r="P985" s="9">
        <v>-0.0246571008063742</v>
      </c>
      <c r="Q985" s="9">
        <v>0.0025639191264649162</v>
      </c>
    </row>
    <row r="986" ht="15.75" customHeight="1">
      <c r="A986" s="12">
        <v>44519.0</v>
      </c>
      <c r="B986" s="2">
        <v>468.89</v>
      </c>
      <c r="C986" s="3" t="s">
        <v>590</v>
      </c>
      <c r="D986" s="4" t="str">
        <f t="array" ref="D986">XLOOKUP(Hoja5!A986,Agregado!B986:B2494,Agregado!H986:H2494)</f>
        <v>#N/A</v>
      </c>
      <c r="G986" s="2">
        <v>336.63</v>
      </c>
      <c r="J986" s="12">
        <v>44529.0</v>
      </c>
      <c r="K986" s="2">
        <v>336.63</v>
      </c>
      <c r="L986" s="9">
        <f t="shared" si="1"/>
        <v>0.02086191731</v>
      </c>
      <c r="M986" s="9">
        <v>-8.221835767649552E-4</v>
      </c>
      <c r="O986" s="12">
        <v>44529.0</v>
      </c>
      <c r="P986" s="9">
        <v>0.02086191731432255</v>
      </c>
      <c r="Q986" s="9">
        <v>-8.221835767649552E-4</v>
      </c>
    </row>
    <row r="987" ht="15.75" customHeight="1">
      <c r="A987" s="12">
        <v>44522.0</v>
      </c>
      <c r="B987" s="2">
        <v>467.57</v>
      </c>
      <c r="C987" s="3" t="s">
        <v>591</v>
      </c>
      <c r="D987" s="4" t="str">
        <f t="array" ref="D987">XLOOKUP(Hoja5!A987,Agregado!B987:B2495,Agregado!H987:H2495)</f>
        <v>#N/A</v>
      </c>
      <c r="G987" s="2">
        <v>330.59</v>
      </c>
      <c r="J987" s="12">
        <v>44530.0</v>
      </c>
      <c r="K987" s="2">
        <v>330.59</v>
      </c>
      <c r="L987" s="9">
        <f t="shared" si="1"/>
        <v>-0.01810546745</v>
      </c>
      <c r="M987" s="9">
        <v>0.009333323996425561</v>
      </c>
      <c r="O987" s="12">
        <v>44530.0</v>
      </c>
      <c r="P987" s="9">
        <v>-0.018105467449319592</v>
      </c>
      <c r="Q987" s="9">
        <v>0.009333323996425561</v>
      </c>
    </row>
    <row r="988" ht="15.75" customHeight="1">
      <c r="A988" s="12">
        <v>44523.0</v>
      </c>
      <c r="B988" s="2">
        <v>468.19</v>
      </c>
      <c r="C988" s="3" t="s">
        <v>592</v>
      </c>
      <c r="D988" s="4" t="str">
        <f t="array" ref="D988">XLOOKUP(Hoja5!A988,Agregado!B988:B2496,Agregado!H988:H2496)</f>
        <v>#N/A</v>
      </c>
      <c r="G988" s="2">
        <v>330.08</v>
      </c>
      <c r="J988" s="12">
        <v>44531.0</v>
      </c>
      <c r="K988" s="2">
        <v>330.08</v>
      </c>
      <c r="L988" s="9">
        <f t="shared" si="1"/>
        <v>-0.001543887573</v>
      </c>
      <c r="M988" s="9">
        <v>0.009330145789068524</v>
      </c>
      <c r="O988" s="12">
        <v>44531.0</v>
      </c>
      <c r="P988" s="9">
        <v>-0.0015438875726232445</v>
      </c>
      <c r="Q988" s="9">
        <v>0.009330145789068524</v>
      </c>
    </row>
    <row r="989" ht="15.75" customHeight="1">
      <c r="A989" s="12">
        <v>44524.0</v>
      </c>
      <c r="B989" s="2">
        <v>469.44</v>
      </c>
      <c r="C989" s="3" t="s">
        <v>593</v>
      </c>
      <c r="D989" s="4" t="str">
        <f t="array" ref="D989">XLOOKUP(Hoja5!A989,Agregado!B989:B2497,Agregado!H989:H2497)</f>
        <v>#N/A</v>
      </c>
      <c r="G989" s="2">
        <v>329.49</v>
      </c>
      <c r="J989" s="12">
        <v>44532.0</v>
      </c>
      <c r="K989" s="2">
        <v>329.49</v>
      </c>
      <c r="L989" s="9">
        <f t="shared" si="1"/>
        <v>-0.001789044855</v>
      </c>
      <c r="M989" s="9">
        <v>-0.003584795841166538</v>
      </c>
      <c r="O989" s="12">
        <v>44532.0</v>
      </c>
      <c r="P989" s="9">
        <v>-0.0017890448545774067</v>
      </c>
      <c r="Q989" s="9">
        <v>-0.003584795841166538</v>
      </c>
    </row>
    <row r="990" ht="15.75" customHeight="1">
      <c r="A990" s="12">
        <v>44526.0</v>
      </c>
      <c r="B990" s="2">
        <v>458.97</v>
      </c>
      <c r="C990" s="3" t="s">
        <v>594</v>
      </c>
      <c r="D990" s="4" t="str">
        <f t="array" ref="D990">XLOOKUP(Hoja5!A990,Agregado!B990:B2498,Agregado!H990:H2498)</f>
        <v>#N/A</v>
      </c>
      <c r="G990" s="2">
        <v>323.01</v>
      </c>
      <c r="J990" s="12">
        <v>44533.0</v>
      </c>
      <c r="K990" s="2">
        <v>323.01</v>
      </c>
      <c r="L990" s="9">
        <f t="shared" si="1"/>
        <v>-0.01986272197</v>
      </c>
      <c r="M990" s="9">
        <v>0.011282518822800711</v>
      </c>
      <c r="O990" s="12">
        <v>44533.0</v>
      </c>
      <c r="P990" s="9">
        <v>-0.019862721972629005</v>
      </c>
      <c r="Q990" s="9">
        <v>0.011282518822800711</v>
      </c>
    </row>
    <row r="991" ht="15.75" customHeight="1">
      <c r="A991" s="12">
        <v>44529.0</v>
      </c>
      <c r="B991" s="2">
        <v>464.6</v>
      </c>
      <c r="C991" s="3" t="s">
        <v>595</v>
      </c>
      <c r="D991" s="4" t="str">
        <f t="array" ref="D991">XLOOKUP(Hoja5!A991,Agregado!B991:B2499,Agregado!H991:H2499)</f>
        <v>#N/A</v>
      </c>
      <c r="G991" s="2">
        <v>326.19</v>
      </c>
      <c r="J991" s="12">
        <v>44536.0</v>
      </c>
      <c r="K991" s="2">
        <v>326.19</v>
      </c>
      <c r="L991" s="9">
        <f t="shared" si="1"/>
        <v>0.009796751182</v>
      </c>
      <c r="M991" s="9">
        <v>-0.002803548735651743</v>
      </c>
      <c r="O991" s="12">
        <v>44536.0</v>
      </c>
      <c r="P991" s="9">
        <v>0.009796751182032517</v>
      </c>
      <c r="Q991" s="9">
        <v>-0.002803548735651743</v>
      </c>
    </row>
    <row r="992" ht="15.75" customHeight="1">
      <c r="A992" s="12">
        <v>44530.0</v>
      </c>
      <c r="B992" s="2">
        <v>455.56</v>
      </c>
      <c r="C992" s="3" t="s">
        <v>596</v>
      </c>
      <c r="D992" s="4" t="str">
        <f t="array" ref="D992">XLOOKUP(Hoja5!A992,Agregado!B992:B2500,Agregado!H992:H2500)</f>
        <v>#N/A</v>
      </c>
      <c r="G992" s="2">
        <v>334.92</v>
      </c>
      <c r="J992" s="12">
        <v>44537.0</v>
      </c>
      <c r="K992" s="2">
        <v>334.92</v>
      </c>
      <c r="L992" s="9">
        <f t="shared" si="1"/>
        <v>0.02641166366</v>
      </c>
      <c r="M992" s="9">
        <v>0.009294862420501763</v>
      </c>
      <c r="O992" s="12">
        <v>44537.0</v>
      </c>
      <c r="P992" s="9">
        <v>0.026411663658463407</v>
      </c>
      <c r="Q992" s="9">
        <v>0.009294862420501763</v>
      </c>
    </row>
    <row r="993" ht="15.75" customHeight="1">
      <c r="A993" s="12">
        <v>44531.0</v>
      </c>
      <c r="B993" s="2">
        <v>450.5</v>
      </c>
      <c r="C993" s="3">
        <v>44208.0</v>
      </c>
      <c r="D993" s="4" t="str">
        <f t="array" ref="D993">XLOOKUP(Hoja5!A993,Agregado!B993:B2501,Agregado!H993:H2501)</f>
        <v>#N/A</v>
      </c>
      <c r="G993" s="2">
        <v>334.97</v>
      </c>
      <c r="J993" s="12">
        <v>44538.0</v>
      </c>
      <c r="K993" s="2">
        <v>334.97</v>
      </c>
      <c r="L993" s="9">
        <f t="shared" si="1"/>
        <v>0.00014927824</v>
      </c>
      <c r="M993" s="9">
        <v>0.0016794754717276504</v>
      </c>
      <c r="O993" s="12">
        <v>44538.0</v>
      </c>
      <c r="P993" s="9">
        <v>1.492782399883125E-4</v>
      </c>
      <c r="Q993" s="9">
        <v>0.0016794754717276504</v>
      </c>
    </row>
    <row r="994" ht="15.75" customHeight="1">
      <c r="A994" s="12">
        <v>44532.0</v>
      </c>
      <c r="B994" s="2">
        <v>457.4</v>
      </c>
      <c r="C994" s="3">
        <v>44239.0</v>
      </c>
      <c r="D994" s="4" t="str">
        <f t="array" ref="D994">XLOOKUP(Hoja5!A994,Agregado!B994:B2502,Agregado!H994:H2502)</f>
        <v>#N/A</v>
      </c>
      <c r="G994" s="2">
        <v>333.1</v>
      </c>
      <c r="J994" s="12">
        <v>44539.0</v>
      </c>
      <c r="K994" s="2">
        <v>333.1</v>
      </c>
      <c r="L994" s="9">
        <f t="shared" si="1"/>
        <v>-0.005598230377</v>
      </c>
      <c r="M994" s="9">
        <v>-0.01420898271061061</v>
      </c>
      <c r="O994" s="12">
        <v>44539.0</v>
      </c>
      <c r="P994" s="9">
        <v>-0.005598230376585394</v>
      </c>
      <c r="Q994" s="9">
        <v>-0.01420898271061061</v>
      </c>
    </row>
    <row r="995" ht="15.75" customHeight="1">
      <c r="A995" s="12">
        <v>44533.0</v>
      </c>
      <c r="B995" s="2">
        <v>453.42</v>
      </c>
      <c r="C995" s="3">
        <v>44267.0</v>
      </c>
      <c r="D995" s="4" t="str">
        <f t="array" ref="D995">XLOOKUP(Hoja5!A995,Agregado!B995:B2503,Agregado!H995:H2503)</f>
        <v>#N/A</v>
      </c>
      <c r="G995" s="2">
        <v>342.54</v>
      </c>
      <c r="J995" s="12">
        <v>44540.0</v>
      </c>
      <c r="K995" s="2">
        <v>342.54</v>
      </c>
      <c r="L995" s="9">
        <f t="shared" si="1"/>
        <v>0.027945694</v>
      </c>
      <c r="M995" s="9">
        <v>0.0016549243244235957</v>
      </c>
      <c r="O995" s="12">
        <v>44540.0</v>
      </c>
      <c r="P995" s="9">
        <v>0.027945694004588788</v>
      </c>
      <c r="Q995" s="9">
        <v>0.0016549243244235957</v>
      </c>
    </row>
    <row r="996" ht="15.75" customHeight="1">
      <c r="A996" s="12">
        <v>44536.0</v>
      </c>
      <c r="B996" s="2">
        <v>458.79</v>
      </c>
      <c r="C996" s="3">
        <v>44359.0</v>
      </c>
      <c r="D996" s="4" t="str">
        <f t="array" ref="D996">XLOOKUP(Hoja5!A996,Agregado!B996:B2504,Agregado!H996:H2504)</f>
        <v>#N/A</v>
      </c>
      <c r="G996" s="2">
        <v>339.4</v>
      </c>
      <c r="J996" s="12">
        <v>44543.0</v>
      </c>
      <c r="K996" s="2">
        <v>339.4</v>
      </c>
      <c r="L996" s="9">
        <f t="shared" si="1"/>
        <v>-0.009209086404</v>
      </c>
      <c r="M996" s="9">
        <v>0.0069729475474020535</v>
      </c>
      <c r="O996" s="12">
        <v>44543.0</v>
      </c>
      <c r="P996" s="9">
        <v>-0.009209086404096985</v>
      </c>
      <c r="Q996" s="9">
        <v>0.0069729475474020535</v>
      </c>
    </row>
    <row r="997" ht="15.75" customHeight="1">
      <c r="A997" s="12">
        <v>44537.0</v>
      </c>
      <c r="B997" s="2">
        <v>468.28</v>
      </c>
      <c r="C997" s="3">
        <v>44389.0</v>
      </c>
      <c r="D997" s="4" t="str">
        <f t="array" ref="D997">XLOOKUP(Hoja5!A997,Agregado!B997:B2505,Agregado!H997:H2505)</f>
        <v>#N/A</v>
      </c>
      <c r="G997" s="2">
        <v>328.34</v>
      </c>
      <c r="J997" s="12">
        <v>44544.0</v>
      </c>
      <c r="K997" s="2">
        <v>328.34</v>
      </c>
      <c r="L997" s="9">
        <f t="shared" si="1"/>
        <v>-0.03312969593</v>
      </c>
      <c r="M997" s="9">
        <v>0.017205434536754022</v>
      </c>
      <c r="O997" s="12">
        <v>44544.0</v>
      </c>
      <c r="P997" s="9">
        <v>-0.033129695933753846</v>
      </c>
      <c r="Q997" s="9">
        <v>0.017205434536754022</v>
      </c>
    </row>
    <row r="998" ht="15.75" customHeight="1">
      <c r="A998" s="12">
        <v>44538.0</v>
      </c>
      <c r="B998" s="2">
        <v>469.52</v>
      </c>
      <c r="C998" s="3">
        <v>44420.0</v>
      </c>
      <c r="D998" s="4" t="str">
        <f t="array" ref="D998">XLOOKUP(Hoja5!A998,Agregado!B998:B2506,Agregado!H998:H2506)</f>
        <v>#N/A</v>
      </c>
      <c r="G998" s="2">
        <v>334.65</v>
      </c>
      <c r="J998" s="12">
        <v>44545.0</v>
      </c>
      <c r="K998" s="2">
        <v>334.65</v>
      </c>
      <c r="L998" s="9">
        <f t="shared" si="1"/>
        <v>0.01903555268</v>
      </c>
      <c r="M998" s="9">
        <v>-0.005294039741645993</v>
      </c>
      <c r="O998" s="12">
        <v>44545.0</v>
      </c>
      <c r="P998" s="9">
        <v>0.019035552680279125</v>
      </c>
      <c r="Q998" s="9">
        <v>-0.005294039741645993</v>
      </c>
    </row>
    <row r="999" ht="15.75" customHeight="1">
      <c r="A999" s="12">
        <v>44539.0</v>
      </c>
      <c r="B999" s="2">
        <v>466.35</v>
      </c>
      <c r="C999" s="3">
        <v>44451.0</v>
      </c>
      <c r="D999" s="4" t="str">
        <f t="array" ref="D999">XLOOKUP(Hoja5!A999,Agregado!B999:B2507,Agregado!H999:H2507)</f>
        <v>#N/A</v>
      </c>
      <c r="G999" s="2">
        <v>324.9</v>
      </c>
      <c r="J999" s="12">
        <v>44546.0</v>
      </c>
      <c r="K999" s="2">
        <v>324.9</v>
      </c>
      <c r="L999" s="9">
        <f t="shared" si="1"/>
        <v>-0.02956776687</v>
      </c>
      <c r="M999" s="9">
        <v>-0.012947602469344666</v>
      </c>
      <c r="O999" s="12">
        <v>44546.0</v>
      </c>
      <c r="P999" s="9">
        <v>-0.029567766871596565</v>
      </c>
      <c r="Q999" s="9">
        <v>-0.012947602469344666</v>
      </c>
    </row>
    <row r="1000" ht="15.75" customHeight="1">
      <c r="A1000" s="12">
        <v>44540.0</v>
      </c>
      <c r="B1000" s="2">
        <v>470.74</v>
      </c>
      <c r="C1000" s="3">
        <v>44481.0</v>
      </c>
      <c r="D1000" s="4" t="str">
        <f t="array" ref="D1000">XLOOKUP(Hoja5!A1000,Agregado!B1000:B2508,Agregado!H1000:H2508)</f>
        <v>#N/A</v>
      </c>
      <c r="G1000" s="2">
        <v>323.8</v>
      </c>
      <c r="J1000" s="12">
        <v>44547.0</v>
      </c>
      <c r="K1000" s="2">
        <v>323.8</v>
      </c>
      <c r="L1000" s="9">
        <f t="shared" si="1"/>
        <v>-0.003391401432</v>
      </c>
      <c r="M1000" s="9">
        <v>0.014452633060835817</v>
      </c>
      <c r="O1000" s="12">
        <v>44547.0</v>
      </c>
      <c r="P1000" s="9">
        <v>-0.0033914014315197193</v>
      </c>
      <c r="Q1000" s="9">
        <v>0.014452633060835817</v>
      </c>
    </row>
    <row r="1001" ht="15.75" customHeight="1">
      <c r="A1001" s="12">
        <v>44543.0</v>
      </c>
      <c r="B1001" s="2">
        <v>466.57</v>
      </c>
      <c r="C1001" s="3" t="s">
        <v>597</v>
      </c>
      <c r="D1001" s="4" t="str">
        <f t="array" ref="D1001">XLOOKUP(Hoja5!A1001,Agregado!B1001:B2509,Agregado!H1001:H2509)</f>
        <v>#N/A</v>
      </c>
      <c r="G1001" s="2">
        <v>319.91</v>
      </c>
      <c r="J1001" s="12">
        <v>44550.0</v>
      </c>
      <c r="K1001" s="2">
        <v>319.91</v>
      </c>
      <c r="L1001" s="9">
        <f t="shared" si="1"/>
        <v>-0.01208633501</v>
      </c>
      <c r="M1001" s="9">
        <v>-0.004381558343732262</v>
      </c>
      <c r="O1001" s="12">
        <v>44550.0</v>
      </c>
      <c r="P1001" s="9">
        <v>-0.012086335007961085</v>
      </c>
      <c r="Q1001" s="9">
        <v>-0.004381558343732262</v>
      </c>
    </row>
    <row r="1002" ht="15.75" customHeight="1">
      <c r="A1002" s="12">
        <v>44544.0</v>
      </c>
      <c r="B1002" s="2">
        <v>463.36</v>
      </c>
      <c r="C1002" s="3" t="s">
        <v>598</v>
      </c>
      <c r="D1002" s="4" t="str">
        <f t="array" ref="D1002">XLOOKUP(Hoja5!A1002,Agregado!B1002:B2510,Agregado!H1002:H2510)</f>
        <v>#N/A</v>
      </c>
      <c r="G1002" s="2">
        <v>327.29</v>
      </c>
      <c r="J1002" s="12">
        <v>44551.0</v>
      </c>
      <c r="K1002" s="2">
        <v>327.29</v>
      </c>
      <c r="L1002" s="9">
        <f t="shared" si="1"/>
        <v>0.0228069218</v>
      </c>
      <c r="M1002" s="9">
        <v>0.005929882832133484</v>
      </c>
      <c r="O1002" s="12">
        <v>44551.0</v>
      </c>
      <c r="P1002" s="9">
        <v>0.02280692179533706</v>
      </c>
      <c r="Q1002" s="9">
        <v>0.005929882832133484</v>
      </c>
    </row>
    <row r="1003" ht="15.75" customHeight="1">
      <c r="A1003" s="12">
        <v>44545.0</v>
      </c>
      <c r="B1003" s="2">
        <v>470.6</v>
      </c>
      <c r="C1003" s="3" t="s">
        <v>599</v>
      </c>
      <c r="D1003" s="4" t="str">
        <f t="array" ref="D1003">XLOOKUP(Hoja5!A1003,Agregado!B1003:B2511,Agregado!H1003:H2511)</f>
        <v>#N/A</v>
      </c>
      <c r="G1003" s="2">
        <v>333.2</v>
      </c>
      <c r="J1003" s="12">
        <v>44552.0</v>
      </c>
      <c r="K1003" s="2">
        <v>333.2</v>
      </c>
      <c r="L1003" s="9">
        <f t="shared" si="1"/>
        <v>0.01789628226</v>
      </c>
      <c r="M1003" s="9">
        <v>1.1913835642968538E-4</v>
      </c>
      <c r="O1003" s="12">
        <v>44552.0</v>
      </c>
      <c r="P1003" s="9">
        <v>0.01789628226177679</v>
      </c>
      <c r="Q1003" s="9">
        <v>1.1913835642968538E-4</v>
      </c>
    </row>
    <row r="1004" ht="15.75" customHeight="1">
      <c r="A1004" s="12">
        <v>44546.0</v>
      </c>
      <c r="B1004" s="2">
        <v>466.45</v>
      </c>
      <c r="C1004" s="3" t="s">
        <v>600</v>
      </c>
      <c r="D1004" s="4" t="str">
        <f t="array" ref="D1004">XLOOKUP(Hoja5!A1004,Agregado!B1004:B2512,Agregado!H1004:H2512)</f>
        <v>#N/A</v>
      </c>
      <c r="G1004" s="2">
        <v>334.69</v>
      </c>
      <c r="J1004" s="12">
        <v>44553.0</v>
      </c>
      <c r="K1004" s="2">
        <v>334.69</v>
      </c>
      <c r="L1004" s="9">
        <f t="shared" si="1"/>
        <v>0.004461819976</v>
      </c>
      <c r="M1004" s="9">
        <v>-0.001939264052602042</v>
      </c>
      <c r="O1004" s="12">
        <v>44553.0</v>
      </c>
      <c r="P1004" s="9">
        <v>0.00446181997601098</v>
      </c>
      <c r="Q1004" s="9">
        <v>-0.001939264052602042</v>
      </c>
    </row>
    <row r="1005" ht="15.75" customHeight="1">
      <c r="A1005" s="12">
        <v>44547.0</v>
      </c>
      <c r="B1005" s="2">
        <v>459.87</v>
      </c>
      <c r="C1005" s="3" t="s">
        <v>601</v>
      </c>
      <c r="D1005" s="4" t="str">
        <f t="array" ref="D1005">XLOOKUP(Hoja5!A1005,Agregado!B1005:B2513,Agregado!H1005:H2513)</f>
        <v>#N/A</v>
      </c>
      <c r="G1005" s="2">
        <v>342.45</v>
      </c>
      <c r="J1005" s="12">
        <v>44557.0</v>
      </c>
      <c r="K1005" s="2">
        <v>342.45</v>
      </c>
      <c r="L1005" s="9">
        <f t="shared" si="1"/>
        <v>0.02292093138</v>
      </c>
      <c r="M1005" s="9">
        <v>-0.0035199563520824416</v>
      </c>
      <c r="O1005" s="12">
        <v>44557.0</v>
      </c>
      <c r="P1005" s="9">
        <v>0.022920931375215555</v>
      </c>
      <c r="Q1005" s="9">
        <v>-0.0035199563520824416</v>
      </c>
    </row>
    <row r="1006" ht="15.75" customHeight="1">
      <c r="A1006" s="12">
        <v>44550.0</v>
      </c>
      <c r="B1006" s="2">
        <v>454.98</v>
      </c>
      <c r="C1006" s="3" t="s">
        <v>602</v>
      </c>
      <c r="D1006" s="4" t="str">
        <f t="array" ref="D1006">XLOOKUP(Hoja5!A1006,Agregado!B1006:B2514,Agregado!H1006:H2514)</f>
        <v>#N/A</v>
      </c>
      <c r="G1006" s="2">
        <v>341.25</v>
      </c>
      <c r="J1006" s="12">
        <v>44558.0</v>
      </c>
      <c r="K1006" s="2">
        <v>341.25</v>
      </c>
      <c r="L1006" s="9">
        <f t="shared" si="1"/>
        <v>-0.003510315145</v>
      </c>
      <c r="M1006" s="9">
        <v>0.009225389294022623</v>
      </c>
      <c r="O1006" s="12">
        <v>44558.0</v>
      </c>
      <c r="P1006" s="9">
        <v>-0.003510315144744655</v>
      </c>
      <c r="Q1006" s="9">
        <v>0.009225389294022623</v>
      </c>
    </row>
    <row r="1007" ht="15.75" customHeight="1">
      <c r="A1007" s="12">
        <v>44551.0</v>
      </c>
      <c r="B1007" s="2">
        <v>463.06</v>
      </c>
      <c r="C1007" s="3" t="s">
        <v>603</v>
      </c>
      <c r="D1007" s="4" t="str">
        <f t="array" ref="D1007">XLOOKUP(Hoja5!A1007,Agregado!B1007:B2515,Agregado!H1007:H2515)</f>
        <v>#N/A</v>
      </c>
      <c r="G1007" s="2">
        <v>341.95</v>
      </c>
      <c r="J1007" s="12">
        <v>44559.0</v>
      </c>
      <c r="K1007" s="2">
        <v>341.95</v>
      </c>
      <c r="L1007" s="9">
        <f t="shared" si="1"/>
        <v>0.002049181045</v>
      </c>
      <c r="M1007" s="9">
        <v>0.00714028231916374</v>
      </c>
      <c r="O1007" s="12">
        <v>44559.0</v>
      </c>
      <c r="P1007" s="9">
        <v>0.0020491810449354236</v>
      </c>
      <c r="Q1007" s="9">
        <v>0.00714028231916374</v>
      </c>
    </row>
    <row r="1008" ht="15.75" customHeight="1">
      <c r="A1008" s="12">
        <v>44552.0</v>
      </c>
      <c r="B1008" s="2">
        <v>467.69</v>
      </c>
      <c r="C1008" s="3" t="s">
        <v>604</v>
      </c>
      <c r="D1008" s="4" t="str">
        <f t="array" ref="D1008">XLOOKUP(Hoja5!A1008,Agregado!B1008:B2516,Agregado!H1008:H2516)</f>
        <v>#N/A</v>
      </c>
      <c r="G1008" s="2">
        <v>339.32</v>
      </c>
      <c r="J1008" s="12">
        <v>44560.0</v>
      </c>
      <c r="K1008" s="2">
        <v>339.32</v>
      </c>
      <c r="L1008" s="9">
        <f t="shared" si="1"/>
        <v>-0.007720912605</v>
      </c>
      <c r="M1008" s="9">
        <v>0.0030234243448020387</v>
      </c>
      <c r="O1008" s="12">
        <v>44560.0</v>
      </c>
      <c r="P1008" s="9">
        <v>-0.007720912604571052</v>
      </c>
      <c r="Q1008" s="9">
        <v>0.0030234243448020387</v>
      </c>
    </row>
    <row r="1009" ht="15.75" customHeight="1">
      <c r="A1009" s="12">
        <v>44553.0</v>
      </c>
      <c r="B1009" s="2">
        <v>470.6</v>
      </c>
      <c r="C1009" s="3" t="s">
        <v>605</v>
      </c>
      <c r="D1009" s="4" t="str">
        <f t="array" ref="D1009">XLOOKUP(Hoja5!A1009,Agregado!B1009:B2517,Agregado!H1009:H2517)</f>
        <v>#N/A</v>
      </c>
      <c r="G1009" s="2">
        <v>336.32</v>
      </c>
      <c r="J1009" s="12">
        <v>44561.0</v>
      </c>
      <c r="K1009" s="2">
        <v>336.32</v>
      </c>
      <c r="L1009" s="9">
        <f t="shared" si="1"/>
        <v>-0.008880527251</v>
      </c>
      <c r="M1009" s="9">
        <v>0.007888196170961762</v>
      </c>
      <c r="O1009" s="12">
        <v>44561.0</v>
      </c>
      <c r="P1009" s="9">
        <v>-0.008880527250947741</v>
      </c>
      <c r="Q1009" s="9">
        <v>0.007888196170961762</v>
      </c>
    </row>
    <row r="1010" ht="15.75" customHeight="1">
      <c r="A1010" s="12">
        <v>44557.0</v>
      </c>
      <c r="B1010" s="2">
        <v>477.26</v>
      </c>
      <c r="C1010" s="3" t="s">
        <v>606</v>
      </c>
      <c r="D1010" s="4" t="str">
        <f t="array" ref="D1010">XLOOKUP(Hoja5!A1010,Agregado!B1010:B2518,Agregado!H1010:H2518)</f>
        <v>#N/A</v>
      </c>
      <c r="G1010" s="2">
        <v>334.75</v>
      </c>
      <c r="J1010" s="12">
        <v>44564.0</v>
      </c>
      <c r="K1010" s="2">
        <v>334.75</v>
      </c>
      <c r="L1010" s="9">
        <f t="shared" si="1"/>
        <v>-0.004679103117</v>
      </c>
      <c r="M1010" s="9">
        <v>0.01716568793484222</v>
      </c>
      <c r="O1010" s="12">
        <v>44564.0</v>
      </c>
      <c r="P1010" s="9">
        <v>-0.00467910311730444</v>
      </c>
      <c r="Q1010" s="9">
        <v>0.01716568793484222</v>
      </c>
    </row>
    <row r="1011" ht="15.75" customHeight="1">
      <c r="A1011" s="12">
        <v>44558.0</v>
      </c>
      <c r="B1011" s="2">
        <v>476.87</v>
      </c>
      <c r="C1011" s="3" t="s">
        <v>607</v>
      </c>
      <c r="D1011" s="4" t="str">
        <f t="array" ref="D1011">XLOOKUP(Hoja5!A1011,Agregado!B1011:B2519,Agregado!H1011:H2519)</f>
        <v>#N/A</v>
      </c>
      <c r="G1011" s="2">
        <v>329.01</v>
      </c>
      <c r="J1011" s="12">
        <v>44565.0</v>
      </c>
      <c r="K1011" s="2">
        <v>329.01</v>
      </c>
      <c r="L1011" s="9">
        <f t="shared" si="1"/>
        <v>-0.01729583913</v>
      </c>
      <c r="M1011" s="9">
        <v>-0.007925392052195382</v>
      </c>
      <c r="O1011" s="12">
        <v>44565.0</v>
      </c>
      <c r="P1011" s="9">
        <v>-0.017295839131054723</v>
      </c>
      <c r="Q1011" s="9">
        <v>-0.007925392052195382</v>
      </c>
    </row>
    <row r="1012" ht="15.75" customHeight="1">
      <c r="A1012" s="12">
        <v>44559.0</v>
      </c>
      <c r="B1012" s="2">
        <v>477.48</v>
      </c>
      <c r="C1012" s="3" t="s">
        <v>608</v>
      </c>
      <c r="D1012" s="4" t="str">
        <f t="array" ref="D1012">XLOOKUP(Hoja5!A1012,Agregado!B1012:B2520,Agregado!H1012:H2520)</f>
        <v>#N/A</v>
      </c>
      <c r="G1012" s="2">
        <v>316.38</v>
      </c>
      <c r="J1012" s="12">
        <v>44566.0</v>
      </c>
      <c r="K1012" s="2">
        <v>316.38</v>
      </c>
      <c r="L1012" s="9">
        <f t="shared" si="1"/>
        <v>-0.03914412267</v>
      </c>
      <c r="M1012" s="9">
        <v>-0.008507492262041906</v>
      </c>
      <c r="O1012" s="12">
        <v>44566.0</v>
      </c>
      <c r="P1012" s="9">
        <v>-0.03914412266979376</v>
      </c>
      <c r="Q1012" s="9">
        <v>-0.008507492262041906</v>
      </c>
    </row>
    <row r="1013" ht="15.75" customHeight="1">
      <c r="A1013" s="12">
        <v>44560.0</v>
      </c>
      <c r="B1013" s="2">
        <v>476.16</v>
      </c>
      <c r="C1013" s="3" t="s">
        <v>609</v>
      </c>
      <c r="D1013" s="4" t="str">
        <f t="array" ref="D1013">XLOOKUP(Hoja5!A1013,Agregado!B1013:B2521,Agregado!H1013:H2521)</f>
        <v>#N/A</v>
      </c>
      <c r="G1013" s="2">
        <v>313.88</v>
      </c>
      <c r="J1013" s="12">
        <v>44567.0</v>
      </c>
      <c r="K1013" s="2">
        <v>313.88</v>
      </c>
      <c r="L1013" s="9">
        <f t="shared" si="1"/>
        <v>-0.007933275511</v>
      </c>
      <c r="M1013" s="9">
        <v>0.002765368069196414</v>
      </c>
      <c r="O1013" s="12">
        <v>44567.0</v>
      </c>
      <c r="P1013" s="9">
        <v>-0.00793327551116096</v>
      </c>
      <c r="Q1013" s="9">
        <v>0.002765368069196414</v>
      </c>
    </row>
    <row r="1014" ht="15.75" customHeight="1">
      <c r="A1014" s="12">
        <v>44561.0</v>
      </c>
      <c r="B1014" s="2">
        <v>474.96</v>
      </c>
      <c r="C1014" s="3" t="s">
        <v>610</v>
      </c>
      <c r="D1014" s="4" t="str">
        <f t="array" ref="D1014">XLOOKUP(Hoja5!A1014,Agregado!B1014:B2522,Agregado!H1014:H2522)</f>
        <v>#N/A</v>
      </c>
      <c r="G1014" s="2">
        <v>314.04</v>
      </c>
      <c r="J1014" s="12">
        <v>44568.0</v>
      </c>
      <c r="K1014" s="2">
        <v>314.04</v>
      </c>
      <c r="L1014" s="9">
        <f t="shared" si="1"/>
        <v>0.0005096190708</v>
      </c>
      <c r="M1014" s="9">
        <v>-0.008148976649878528</v>
      </c>
      <c r="O1014" s="12">
        <v>44568.0</v>
      </c>
      <c r="P1014" s="9">
        <v>5.096190707825135E-4</v>
      </c>
      <c r="Q1014" s="9">
        <v>-0.008148976649878528</v>
      </c>
    </row>
    <row r="1015" ht="15.75" customHeight="1">
      <c r="A1015" s="12">
        <v>44564.0</v>
      </c>
      <c r="B1015" s="2">
        <v>477.71</v>
      </c>
      <c r="C1015" s="3">
        <v>44621.0</v>
      </c>
      <c r="D1015" s="4">
        <f t="array" ref="D1015">XLOOKUP(Hoja5!A1015,Agregado!B1015:B2523,Agregado!H1015:H2523)</f>
        <v>-0.003431844908</v>
      </c>
      <c r="G1015" s="2">
        <v>314.27</v>
      </c>
      <c r="J1015" s="12">
        <v>44571.0</v>
      </c>
      <c r="K1015" s="2">
        <v>314.27</v>
      </c>
      <c r="L1015" s="9">
        <f t="shared" si="1"/>
        <v>0.000732122711</v>
      </c>
      <c r="M1015" s="9">
        <v>-0.00133902039807524</v>
      </c>
      <c r="O1015" s="12">
        <v>44571.0</v>
      </c>
      <c r="P1015" s="9">
        <v>7.321227109972463E-4</v>
      </c>
      <c r="Q1015" s="9">
        <v>-0.00133902039807524</v>
      </c>
    </row>
    <row r="1016" ht="15.75" customHeight="1">
      <c r="A1016" s="12">
        <v>44565.0</v>
      </c>
      <c r="B1016" s="2">
        <v>477.55</v>
      </c>
      <c r="C1016" s="3">
        <v>44652.0</v>
      </c>
      <c r="D1016" s="4">
        <f t="array" ref="D1016">XLOOKUP(Hoja5!A1016,Agregado!B1016:B2524,Agregado!H1016:H2524)</f>
        <v>0.007901632617</v>
      </c>
      <c r="G1016" s="2">
        <v>314.98</v>
      </c>
      <c r="J1016" s="12">
        <v>44572.0</v>
      </c>
      <c r="K1016" s="2">
        <v>314.98</v>
      </c>
      <c r="L1016" s="9">
        <f t="shared" si="1"/>
        <v>0.002256655705</v>
      </c>
      <c r="M1016" s="9">
        <v>0.0018766692113284526</v>
      </c>
      <c r="O1016" s="12">
        <v>44572.0</v>
      </c>
      <c r="P1016" s="9">
        <v>0.0022566557053825685</v>
      </c>
      <c r="Q1016" s="9">
        <v>0.0018766692113284526</v>
      </c>
    </row>
    <row r="1017" ht="15.75" customHeight="1">
      <c r="A1017" s="12">
        <v>44566.0</v>
      </c>
      <c r="B1017" s="2">
        <v>468.38</v>
      </c>
      <c r="C1017" s="3">
        <v>44682.0</v>
      </c>
      <c r="D1017" s="4" t="str">
        <f t="array" ref="D1017">XLOOKUP(Hoja5!A1017,Agregado!B1017:B2525,Agregado!H1017:H2525)</f>
        <v>#N/A</v>
      </c>
      <c r="G1017" s="2">
        <v>318.27</v>
      </c>
      <c r="J1017" s="12">
        <v>44573.0</v>
      </c>
      <c r="K1017" s="2">
        <v>318.27</v>
      </c>
      <c r="L1017" s="9">
        <f t="shared" si="1"/>
        <v>0.01039093439</v>
      </c>
      <c r="M1017" s="9">
        <v>-1.6362188699942012E-4</v>
      </c>
      <c r="O1017" s="12">
        <v>44573.0</v>
      </c>
      <c r="P1017" s="9">
        <v>0.010390934392855156</v>
      </c>
      <c r="Q1017" s="9">
        <v>-1.6362188699942012E-4</v>
      </c>
    </row>
    <row r="1018" ht="15.75" customHeight="1">
      <c r="A1018" s="12">
        <v>44567.0</v>
      </c>
      <c r="B1018" s="2">
        <v>467.94</v>
      </c>
      <c r="C1018" s="3">
        <v>44713.0</v>
      </c>
      <c r="D1018" s="4">
        <f t="array" ref="D1018">XLOOKUP(Hoja5!A1018,Agregado!B1018:B2526,Agregado!H1018:H2526)</f>
        <v>0.004297837081</v>
      </c>
      <c r="G1018" s="2">
        <v>304.8</v>
      </c>
      <c r="J1018" s="12">
        <v>44574.0</v>
      </c>
      <c r="K1018" s="2">
        <v>304.8</v>
      </c>
      <c r="L1018" s="9">
        <f t="shared" si="1"/>
        <v>-0.04324425533</v>
      </c>
      <c r="M1018" s="9">
        <v>-0.0022634174150716244</v>
      </c>
      <c r="O1018" s="12">
        <v>44574.0</v>
      </c>
      <c r="P1018" s="9">
        <v>-0.04324425532679859</v>
      </c>
      <c r="Q1018" s="9">
        <v>-0.0022634174150716244</v>
      </c>
    </row>
    <row r="1019" ht="15.75" customHeight="1">
      <c r="A1019" s="12">
        <v>44568.0</v>
      </c>
      <c r="B1019" s="2">
        <v>466.09</v>
      </c>
      <c r="C1019" s="3">
        <v>44743.0</v>
      </c>
      <c r="D1019" s="4">
        <f t="array" ref="D1019">XLOOKUP(Hoja5!A1019,Agregado!B1019:B2527,Agregado!H1019:H2527)</f>
        <v>-0.001152160534</v>
      </c>
      <c r="G1019" s="2">
        <v>310.2</v>
      </c>
      <c r="J1019" s="12">
        <v>44575.0</v>
      </c>
      <c r="K1019" s="2">
        <v>310.2</v>
      </c>
      <c r="L1019" s="9">
        <f t="shared" si="1"/>
        <v>0.01756142693</v>
      </c>
      <c r="M1019" s="9">
        <v>-0.002867034452767912</v>
      </c>
      <c r="O1019" s="12">
        <v>44575.0</v>
      </c>
      <c r="P1019" s="9">
        <v>0.017561426929947208</v>
      </c>
      <c r="Q1019" s="9">
        <v>-0.002867034452767912</v>
      </c>
    </row>
    <row r="1020" ht="15.75" customHeight="1">
      <c r="A1020" s="12">
        <v>44571.0</v>
      </c>
      <c r="B1020" s="2">
        <v>465.51</v>
      </c>
      <c r="C1020" s="3">
        <v>44835.0</v>
      </c>
      <c r="D1020" s="4" t="str">
        <f t="array" ref="D1020">XLOOKUP(Hoja5!A1020,Agregado!B1020:B2528,Agregado!H1020:H2528)</f>
        <v>#N/A</v>
      </c>
      <c r="G1020" s="2">
        <v>302.65</v>
      </c>
      <c r="J1020" s="12">
        <v>44579.0</v>
      </c>
      <c r="K1020" s="2">
        <v>302.65</v>
      </c>
      <c r="L1020" s="9">
        <f t="shared" si="1"/>
        <v>-0.0246402284</v>
      </c>
      <c r="M1020" s="9">
        <v>-0.0027022912097335915</v>
      </c>
      <c r="O1020" s="12">
        <v>44579.0</v>
      </c>
      <c r="P1020" s="9">
        <v>-0.0246402284047422</v>
      </c>
      <c r="Q1020" s="9">
        <v>-0.0027022912097335915</v>
      </c>
    </row>
    <row r="1021" ht="15.75" customHeight="1">
      <c r="A1021" s="12">
        <v>44572.0</v>
      </c>
      <c r="B1021" s="2">
        <v>469.75</v>
      </c>
      <c r="C1021" s="3">
        <v>44866.0</v>
      </c>
      <c r="D1021" s="4">
        <f t="array" ref="D1021">XLOOKUP(Hoja5!A1021,Agregado!B1021:B2529,Agregado!H1021:H2529)</f>
        <v>0.01031080256</v>
      </c>
      <c r="G1021" s="2">
        <v>303.33</v>
      </c>
      <c r="J1021" s="12">
        <v>44580.0</v>
      </c>
      <c r="K1021" s="2">
        <v>303.33</v>
      </c>
      <c r="L1021" s="9">
        <f t="shared" si="1"/>
        <v>0.002244299434</v>
      </c>
      <c r="M1021" s="9">
        <v>-0.008147754778461934</v>
      </c>
      <c r="O1021" s="12">
        <v>44580.0</v>
      </c>
      <c r="P1021" s="9">
        <v>0.002244299433721124</v>
      </c>
      <c r="Q1021" s="9">
        <v>-0.008147754778461934</v>
      </c>
    </row>
    <row r="1022" ht="15.75" customHeight="1">
      <c r="A1022" s="12">
        <v>44573.0</v>
      </c>
      <c r="B1022" s="2">
        <v>471.02</v>
      </c>
      <c r="C1022" s="3">
        <v>44896.0</v>
      </c>
      <c r="D1022" s="4">
        <f t="array" ref="D1022">XLOOKUP(Hoja5!A1022,Agregado!B1022:B2530,Agregado!H1022:H2530)</f>
        <v>-0.01113735072</v>
      </c>
      <c r="G1022" s="2">
        <v>301.6</v>
      </c>
      <c r="J1022" s="12">
        <v>44581.0</v>
      </c>
      <c r="K1022" s="2">
        <v>301.6</v>
      </c>
      <c r="L1022" s="9">
        <f t="shared" si="1"/>
        <v>-0.005719685638</v>
      </c>
      <c r="M1022" s="9">
        <v>-0.003347544868296816</v>
      </c>
      <c r="O1022" s="12">
        <v>44581.0</v>
      </c>
      <c r="P1022" s="9">
        <v>-0.005719685637616303</v>
      </c>
      <c r="Q1022" s="9">
        <v>-0.003347544868296816</v>
      </c>
    </row>
    <row r="1023" ht="15.75" customHeight="1">
      <c r="A1023" s="12">
        <v>44574.0</v>
      </c>
      <c r="B1023" s="2">
        <v>464.53</v>
      </c>
      <c r="C1023" s="3" t="s">
        <v>611</v>
      </c>
      <c r="D1023" s="4" t="str">
        <f t="array" ref="D1023">XLOOKUP(Hoja5!A1023,Agregado!B1023:B2531,Agregado!H1023:H2531)</f>
        <v>#N/A</v>
      </c>
      <c r="G1023" s="2">
        <v>296.03</v>
      </c>
      <c r="J1023" s="12">
        <v>44582.0</v>
      </c>
      <c r="K1023" s="2">
        <v>296.03</v>
      </c>
      <c r="L1023" s="9">
        <f t="shared" si="1"/>
        <v>-0.01864083559</v>
      </c>
      <c r="M1023" s="9">
        <v>6.126443614795482E-4</v>
      </c>
      <c r="O1023" s="12">
        <v>44582.0</v>
      </c>
      <c r="P1023" s="9">
        <v>-0.018640835594090695</v>
      </c>
      <c r="Q1023" s="9">
        <v>6.126443614795482E-4</v>
      </c>
    </row>
    <row r="1024" ht="15.75" customHeight="1">
      <c r="A1024" s="12">
        <v>44575.0</v>
      </c>
      <c r="B1024" s="2">
        <v>464.72</v>
      </c>
      <c r="C1024" s="3" t="s">
        <v>612</v>
      </c>
      <c r="D1024" s="4" t="str">
        <f t="array" ref="D1024">XLOOKUP(Hoja5!A1024,Agregado!B1024:B2532,Agregado!H1024:H2532)</f>
        <v>#N/A</v>
      </c>
      <c r="G1024" s="2">
        <v>296.37</v>
      </c>
      <c r="J1024" s="12">
        <v>44585.0</v>
      </c>
      <c r="K1024" s="2">
        <v>296.37</v>
      </c>
      <c r="L1024" s="9">
        <f t="shared" si="1"/>
        <v>0.001147873185</v>
      </c>
      <c r="M1024" s="9">
        <v>-0.0035738128935574485</v>
      </c>
      <c r="O1024" s="12">
        <v>44585.0</v>
      </c>
      <c r="P1024" s="9">
        <v>0.0011478731847818272</v>
      </c>
      <c r="Q1024" s="9">
        <v>-0.0035738128935574485</v>
      </c>
    </row>
    <row r="1025" ht="15.75" customHeight="1">
      <c r="A1025" s="12">
        <v>44579.0</v>
      </c>
      <c r="B1025" s="2">
        <v>456.49</v>
      </c>
      <c r="C1025" s="3" t="s">
        <v>613</v>
      </c>
      <c r="D1025" s="4" t="str">
        <f t="array" ref="D1025">XLOOKUP(Hoja5!A1025,Agregado!B1025:B2533,Agregado!H1025:H2533)</f>
        <v>#N/A</v>
      </c>
      <c r="G1025" s="2">
        <v>288.49</v>
      </c>
      <c r="J1025" s="12">
        <v>44586.0</v>
      </c>
      <c r="K1025" s="2">
        <v>288.49</v>
      </c>
      <c r="L1025" s="9">
        <f t="shared" si="1"/>
        <v>-0.02694825042</v>
      </c>
      <c r="M1025" s="9">
        <v>0.0023373047179717646</v>
      </c>
      <c r="O1025" s="12">
        <v>44586.0</v>
      </c>
      <c r="P1025" s="9">
        <v>-0.026948250422141204</v>
      </c>
      <c r="Q1025" s="9">
        <v>0.0023373047179717646</v>
      </c>
    </row>
    <row r="1026" ht="15.75" customHeight="1">
      <c r="A1026" s="12">
        <v>44580.0</v>
      </c>
      <c r="B1026" s="2">
        <v>451.75</v>
      </c>
      <c r="C1026" s="3" t="s">
        <v>614</v>
      </c>
      <c r="D1026" s="4" t="str">
        <f t="array" ref="D1026">XLOOKUP(Hoja5!A1026,Agregado!B1026:B2534,Agregado!H1026:H2534)</f>
        <v>#N/A</v>
      </c>
      <c r="G1026" s="2">
        <v>296.71</v>
      </c>
      <c r="J1026" s="12">
        <v>44587.0</v>
      </c>
      <c r="K1026" s="2">
        <v>296.71</v>
      </c>
      <c r="L1026" s="9">
        <f t="shared" si="1"/>
        <v>0.0280948075</v>
      </c>
      <c r="M1026" s="9">
        <v>7.045595566049506E-4</v>
      </c>
      <c r="O1026" s="12">
        <v>44587.0</v>
      </c>
      <c r="P1026" s="9">
        <v>0.028094807504648826</v>
      </c>
      <c r="Q1026" s="9">
        <v>7.045595566049506E-4</v>
      </c>
    </row>
    <row r="1027" ht="15.75" customHeight="1">
      <c r="A1027" s="12">
        <v>44581.0</v>
      </c>
      <c r="B1027" s="2">
        <v>446.75</v>
      </c>
      <c r="C1027" s="3" t="s">
        <v>615</v>
      </c>
      <c r="D1027" s="4" t="str">
        <f t="array" ref="D1027">XLOOKUP(Hoja5!A1027,Agregado!B1027:B2535,Agregado!H1027:H2535)</f>
        <v>#N/A</v>
      </c>
      <c r="G1027" s="2">
        <v>299.84</v>
      </c>
      <c r="J1027" s="12">
        <v>44588.0</v>
      </c>
      <c r="K1027" s="2">
        <v>299.84</v>
      </c>
      <c r="L1027" s="9">
        <f t="shared" si="1"/>
        <v>0.01049376824</v>
      </c>
      <c r="M1027" s="9">
        <v>3.351177831863465E-4</v>
      </c>
      <c r="O1027" s="12">
        <v>44588.0</v>
      </c>
      <c r="P1027" s="9">
        <v>0.01049376824305746</v>
      </c>
      <c r="Q1027" s="9">
        <v>3.351177831863465E-4</v>
      </c>
    </row>
    <row r="1028" ht="15.75" customHeight="1">
      <c r="A1028" s="12">
        <v>44582.0</v>
      </c>
      <c r="B1028" s="2">
        <v>437.98</v>
      </c>
      <c r="C1028" s="3" t="s">
        <v>616</v>
      </c>
      <c r="D1028" s="4" t="str">
        <f t="array" ref="D1028">XLOOKUP(Hoja5!A1028,Agregado!B1028:B2536,Agregado!H1028:H2536)</f>
        <v>#N/A</v>
      </c>
      <c r="G1028" s="2">
        <v>308.26</v>
      </c>
      <c r="J1028" s="12">
        <v>44589.0</v>
      </c>
      <c r="K1028" s="2">
        <v>308.26</v>
      </c>
      <c r="L1028" s="9">
        <f t="shared" si="1"/>
        <v>0.02769458367</v>
      </c>
      <c r="M1028" s="9">
        <v>-0.0022308354320866243</v>
      </c>
      <c r="O1028" s="12">
        <v>44589.0</v>
      </c>
      <c r="P1028" s="9">
        <v>0.027694583668516487</v>
      </c>
      <c r="Q1028" s="9">
        <v>-0.0022308354320866243</v>
      </c>
    </row>
    <row r="1029" ht="15.75" customHeight="1">
      <c r="A1029" s="12">
        <v>44585.0</v>
      </c>
      <c r="B1029" s="2">
        <v>439.84</v>
      </c>
      <c r="C1029" s="3" t="s">
        <v>617</v>
      </c>
      <c r="D1029" s="4" t="str">
        <f t="array" ref="D1029">XLOOKUP(Hoja5!A1029,Agregado!B1029:B2537,Agregado!H1029:H2537)</f>
        <v>#N/A</v>
      </c>
      <c r="G1029" s="2">
        <v>310.98</v>
      </c>
      <c r="J1029" s="12">
        <v>44592.0</v>
      </c>
      <c r="K1029" s="2">
        <v>310.98</v>
      </c>
      <c r="L1029" s="9">
        <f t="shared" si="1"/>
        <v>0.008785018711</v>
      </c>
      <c r="M1029" s="9">
        <v>-0.0027447271396769256</v>
      </c>
      <c r="O1029" s="12">
        <v>44592.0</v>
      </c>
      <c r="P1029" s="9">
        <v>0.008785018711096463</v>
      </c>
      <c r="Q1029" s="9">
        <v>-0.0027447271396769256</v>
      </c>
    </row>
    <row r="1030" ht="15.75" customHeight="1">
      <c r="A1030" s="12">
        <v>44586.0</v>
      </c>
      <c r="B1030" s="2">
        <v>434.47</v>
      </c>
      <c r="C1030" s="3" t="s">
        <v>618</v>
      </c>
      <c r="D1030" s="4" t="str">
        <f t="array" ref="D1030">XLOOKUP(Hoja5!A1030,Agregado!B1030:B2538,Agregado!H1030:H2538)</f>
        <v>#N/A</v>
      </c>
      <c r="G1030" s="2">
        <v>308.76</v>
      </c>
      <c r="J1030" s="12">
        <v>44593.0</v>
      </c>
      <c r="K1030" s="2">
        <v>308.76</v>
      </c>
      <c r="L1030" s="9">
        <f t="shared" si="1"/>
        <v>-0.007164325348</v>
      </c>
      <c r="M1030" s="9">
        <v>-0.014215081303613758</v>
      </c>
      <c r="O1030" s="12">
        <v>44593.0</v>
      </c>
      <c r="P1030" s="9">
        <v>-0.007164325348017155</v>
      </c>
      <c r="Q1030" s="9">
        <v>-0.014215081303613758</v>
      </c>
    </row>
    <row r="1031" ht="15.75" customHeight="1">
      <c r="A1031" s="12">
        <v>44587.0</v>
      </c>
      <c r="B1031" s="2">
        <v>433.38</v>
      </c>
      <c r="C1031" s="3" t="s">
        <v>619</v>
      </c>
      <c r="D1031" s="4" t="str">
        <f t="array" ref="D1031">XLOOKUP(Hoja5!A1031,Agregado!B1031:B2539,Agregado!H1031:H2539)</f>
        <v>#N/A</v>
      </c>
      <c r="G1031" s="2">
        <v>313.46</v>
      </c>
      <c r="J1031" s="12">
        <v>44594.0</v>
      </c>
      <c r="K1031" s="2">
        <v>313.46</v>
      </c>
      <c r="L1031" s="9">
        <f t="shared" si="1"/>
        <v>0.01510748414</v>
      </c>
      <c r="M1031" s="9">
        <v>0.00824884280440752</v>
      </c>
      <c r="O1031" s="12">
        <v>44594.0</v>
      </c>
      <c r="P1031" s="9">
        <v>0.015107484144268837</v>
      </c>
      <c r="Q1031" s="9">
        <v>0.00824884280440752</v>
      </c>
    </row>
    <row r="1032" ht="15.75" customHeight="1">
      <c r="A1032" s="12">
        <v>44588.0</v>
      </c>
      <c r="B1032" s="2">
        <v>431.24</v>
      </c>
      <c r="C1032" s="3" t="s">
        <v>620</v>
      </c>
      <c r="D1032" s="4" t="str">
        <f t="array" ref="D1032">XLOOKUP(Hoja5!A1032,Agregado!B1032:B2540,Agregado!H1032:H2540)</f>
        <v>#N/A</v>
      </c>
      <c r="G1032" s="2">
        <v>301.25</v>
      </c>
      <c r="J1032" s="12">
        <v>44595.0</v>
      </c>
      <c r="K1032" s="2">
        <v>301.25</v>
      </c>
      <c r="L1032" s="9">
        <f t="shared" si="1"/>
        <v>-0.03973127542</v>
      </c>
      <c r="M1032" s="9">
        <v>0.01886494164504908</v>
      </c>
      <c r="O1032" s="12">
        <v>44595.0</v>
      </c>
      <c r="P1032" s="9">
        <v>-0.03973127542105724</v>
      </c>
      <c r="Q1032" s="9">
        <v>0.01886494164504908</v>
      </c>
    </row>
    <row r="1033" ht="15.75" customHeight="1">
      <c r="A1033" s="12">
        <v>44589.0</v>
      </c>
      <c r="B1033" s="2">
        <v>441.95</v>
      </c>
      <c r="C1033" s="3" t="s">
        <v>621</v>
      </c>
      <c r="D1033" s="4" t="str">
        <f t="array" ref="D1033">XLOOKUP(Hoja5!A1033,Agregado!B1033:B2541,Agregado!H1033:H2541)</f>
        <v>#N/A</v>
      </c>
      <c r="G1033" s="2">
        <v>305.94</v>
      </c>
      <c r="J1033" s="12">
        <v>44596.0</v>
      </c>
      <c r="K1033" s="2">
        <v>305.94</v>
      </c>
      <c r="L1033" s="9">
        <f t="shared" si="1"/>
        <v>0.01544851949</v>
      </c>
      <c r="M1033" s="9">
        <v>0.013498309551280507</v>
      </c>
      <c r="O1033" s="12">
        <v>44596.0</v>
      </c>
      <c r="P1033" s="9">
        <v>0.01544851949025466</v>
      </c>
      <c r="Q1033" s="9">
        <v>0.013498309551280507</v>
      </c>
    </row>
    <row r="1034" ht="15.75" customHeight="1">
      <c r="A1034" s="12">
        <v>44592.0</v>
      </c>
      <c r="B1034" s="2">
        <v>449.91</v>
      </c>
      <c r="C1034" s="3" t="s">
        <v>622</v>
      </c>
      <c r="D1034" s="4" t="str">
        <f t="array" ref="D1034">XLOOKUP(Hoja5!A1034,Agregado!B1034:B2542,Agregado!H1034:H2542)</f>
        <v>#N/A</v>
      </c>
      <c r="G1034" s="2">
        <v>300.95</v>
      </c>
      <c r="J1034" s="12">
        <v>44599.0</v>
      </c>
      <c r="K1034" s="2">
        <v>300.95</v>
      </c>
      <c r="L1034" s="9">
        <f t="shared" si="1"/>
        <v>-0.0164448663</v>
      </c>
      <c r="M1034" s="9">
        <v>0.004912432847358655</v>
      </c>
      <c r="O1034" s="12">
        <v>44599.0</v>
      </c>
      <c r="P1034" s="9">
        <v>-0.016444866301339536</v>
      </c>
      <c r="Q1034" s="9">
        <v>0.004912432847358655</v>
      </c>
    </row>
    <row r="1035" ht="15.75" customHeight="1">
      <c r="A1035" s="12">
        <v>44593.0</v>
      </c>
      <c r="B1035" s="2">
        <v>452.95</v>
      </c>
      <c r="C1035" s="3">
        <v>44563.0</v>
      </c>
      <c r="D1035" s="4" t="str">
        <f t="array" ref="D1035">XLOOKUP(Hoja5!A1035,Agregado!B1035:B2543,Agregado!H1035:H2543)</f>
        <v>#N/A</v>
      </c>
      <c r="G1035" s="2">
        <v>304.56</v>
      </c>
      <c r="J1035" s="12">
        <v>44600.0</v>
      </c>
      <c r="K1035" s="2">
        <v>304.56</v>
      </c>
      <c r="L1035" s="9">
        <f t="shared" si="1"/>
        <v>0.01192397408</v>
      </c>
      <c r="M1035" s="9">
        <v>3.6847918336044413E-4</v>
      </c>
      <c r="O1035" s="12">
        <v>44600.0</v>
      </c>
      <c r="P1035" s="9">
        <v>0.011923974080462123</v>
      </c>
      <c r="Q1035" s="9">
        <v>3.6847918336044413E-4</v>
      </c>
    </row>
    <row r="1036" ht="15.75" customHeight="1">
      <c r="A1036" s="12">
        <v>44594.0</v>
      </c>
      <c r="B1036" s="2">
        <v>457.35</v>
      </c>
      <c r="C1036" s="3">
        <v>44594.0</v>
      </c>
      <c r="D1036" s="4" t="str">
        <f t="array" ref="D1036">XLOOKUP(Hoja5!A1036,Agregado!B1036:B2544,Agregado!H1036:H2544)</f>
        <v>#N/A</v>
      </c>
      <c r="G1036" s="2">
        <v>311.21</v>
      </c>
      <c r="J1036" s="12">
        <v>44601.0</v>
      </c>
      <c r="K1036" s="2">
        <v>311.21</v>
      </c>
      <c r="L1036" s="9">
        <f t="shared" si="1"/>
        <v>0.02159981339</v>
      </c>
      <c r="M1036" s="9">
        <v>-0.002780521003711025</v>
      </c>
      <c r="O1036" s="12">
        <v>44601.0</v>
      </c>
      <c r="P1036" s="9">
        <v>0.021599813389811613</v>
      </c>
      <c r="Q1036" s="9">
        <v>-0.002780521003711025</v>
      </c>
    </row>
    <row r="1037" ht="15.75" customHeight="1">
      <c r="A1037" s="12">
        <v>44595.0</v>
      </c>
      <c r="B1037" s="2">
        <v>446.6</v>
      </c>
      <c r="C1037" s="3">
        <v>44622.0</v>
      </c>
      <c r="D1037" s="4">
        <f t="array" ref="D1037">XLOOKUP(Hoja5!A1037,Agregado!B1037:B2545,Agregado!H1037:H2545)</f>
        <v>-0.005276894345</v>
      </c>
      <c r="G1037" s="2">
        <v>302.38</v>
      </c>
      <c r="J1037" s="12">
        <v>44602.0</v>
      </c>
      <c r="K1037" s="2">
        <v>302.38</v>
      </c>
      <c r="L1037" s="9">
        <f t="shared" si="1"/>
        <v>-0.02878342091</v>
      </c>
      <c r="M1037" s="9">
        <v>0.013331620851292789</v>
      </c>
      <c r="O1037" s="12">
        <v>44602.0</v>
      </c>
      <c r="P1037" s="9">
        <v>-0.028783420911998467</v>
      </c>
      <c r="Q1037" s="9">
        <v>0.013331620851292789</v>
      </c>
    </row>
    <row r="1038" ht="15.75" customHeight="1">
      <c r="A1038" s="12">
        <v>44596.0</v>
      </c>
      <c r="B1038" s="2">
        <v>448.7</v>
      </c>
      <c r="C1038" s="3">
        <v>44653.0</v>
      </c>
      <c r="D1038" s="4" t="str">
        <f t="array" ref="D1038">XLOOKUP(Hoja5!A1038,Agregado!B1038:B2546,Agregado!H1038:H2546)</f>
        <v>#N/A</v>
      </c>
      <c r="G1038" s="2">
        <v>295.04</v>
      </c>
      <c r="J1038" s="12">
        <v>44603.0</v>
      </c>
      <c r="K1038" s="2">
        <v>295.04</v>
      </c>
      <c r="L1038" s="9">
        <f t="shared" si="1"/>
        <v>-0.02457356418</v>
      </c>
      <c r="M1038" s="9">
        <v>2.254612834090022E-4</v>
      </c>
      <c r="O1038" s="12">
        <v>44603.0</v>
      </c>
      <c r="P1038" s="9">
        <v>-0.02457356418382605</v>
      </c>
      <c r="Q1038" s="9">
        <v>2.254612834090022E-4</v>
      </c>
    </row>
    <row r="1039" ht="15.75" customHeight="1">
      <c r="A1039" s="12">
        <v>44599.0</v>
      </c>
      <c r="B1039" s="2">
        <v>447.26</v>
      </c>
      <c r="C1039" s="3">
        <v>44744.0</v>
      </c>
      <c r="D1039" s="4" t="str">
        <f t="array" ref="D1039">XLOOKUP(Hoja5!A1039,Agregado!B1039:B2547,Agregado!H1039:H2547)</f>
        <v>#N/A</v>
      </c>
      <c r="G1039" s="2">
        <v>295.0</v>
      </c>
      <c r="J1039" s="12">
        <v>44606.0</v>
      </c>
      <c r="K1039" s="2">
        <v>295.0</v>
      </c>
      <c r="L1039" s="9">
        <f t="shared" si="1"/>
        <v>-0.0001355840284</v>
      </c>
      <c r="M1039" s="9">
        <v>-0.001958198726057896</v>
      </c>
      <c r="O1039" s="12">
        <v>44606.0</v>
      </c>
      <c r="P1039" s="9">
        <v>-1.3558402840929026E-4</v>
      </c>
      <c r="Q1039" s="9">
        <v>-0.001958198726057896</v>
      </c>
    </row>
    <row r="1040" ht="15.75" customHeight="1">
      <c r="A1040" s="12">
        <v>44600.0</v>
      </c>
      <c r="B1040" s="2">
        <v>450.94</v>
      </c>
      <c r="C1040" s="3">
        <v>44775.0</v>
      </c>
      <c r="D1040" s="4">
        <f t="array" ref="D1040">XLOOKUP(Hoja5!A1040,Agregado!B1040:B2548,Agregado!H1040:H2548)</f>
        <v>-0.00360847449</v>
      </c>
      <c r="G1040" s="2">
        <v>300.47</v>
      </c>
      <c r="J1040" s="12">
        <v>44607.0</v>
      </c>
      <c r="K1040" s="2">
        <v>300.47</v>
      </c>
      <c r="L1040" s="9">
        <f t="shared" si="1"/>
        <v>0.01837255904</v>
      </c>
      <c r="M1040" s="9">
        <v>-0.00567058129699722</v>
      </c>
      <c r="O1040" s="12">
        <v>44607.0</v>
      </c>
      <c r="P1040" s="9">
        <v>0.01837255904108706</v>
      </c>
      <c r="Q1040" s="9">
        <v>-0.00567058129699722</v>
      </c>
    </row>
    <row r="1041" ht="15.75" customHeight="1">
      <c r="A1041" s="12">
        <v>44601.0</v>
      </c>
      <c r="B1041" s="2">
        <v>457.54</v>
      </c>
      <c r="C1041" s="3">
        <v>44806.0</v>
      </c>
      <c r="D1041" s="4">
        <f t="array" ref="D1041">XLOOKUP(Hoja5!A1041,Agregado!B1041:B2549,Agregado!H1041:H2549)</f>
        <v>-0.0001079530979</v>
      </c>
      <c r="G1041" s="2">
        <v>299.5</v>
      </c>
      <c r="J1041" s="12">
        <v>44608.0</v>
      </c>
      <c r="K1041" s="2">
        <v>299.5</v>
      </c>
      <c r="L1041" s="9">
        <f t="shared" si="1"/>
        <v>-0.003233497825</v>
      </c>
      <c r="M1041" s="9">
        <v>-0.0017674050031851797</v>
      </c>
      <c r="O1041" s="12">
        <v>44608.0</v>
      </c>
      <c r="P1041" s="9">
        <v>-0.0032334978254028425</v>
      </c>
      <c r="Q1041" s="9">
        <v>-0.0017674050031851797</v>
      </c>
    </row>
    <row r="1042" ht="15.75" customHeight="1">
      <c r="A1042" s="12">
        <v>44602.0</v>
      </c>
      <c r="B1042" s="2">
        <v>449.32</v>
      </c>
      <c r="C1042" s="3">
        <v>44836.0</v>
      </c>
      <c r="D1042" s="4" t="str">
        <f t="array" ref="D1042">XLOOKUP(Hoja5!A1042,Agregado!B1042:B2550,Agregado!H1042:H2550)</f>
        <v>#N/A</v>
      </c>
      <c r="G1042" s="2">
        <v>290.73</v>
      </c>
      <c r="J1042" s="12">
        <v>44609.0</v>
      </c>
      <c r="K1042" s="2">
        <v>290.73</v>
      </c>
      <c r="L1042" s="9">
        <f t="shared" si="1"/>
        <v>-0.02971941614</v>
      </c>
      <c r="M1042" s="9">
        <v>1.1082321265329042E-4</v>
      </c>
      <c r="O1042" s="12">
        <v>44609.0</v>
      </c>
      <c r="P1042" s="9">
        <v>-0.02971941614093557</v>
      </c>
      <c r="Q1042" s="9">
        <v>1.1082321265329042E-4</v>
      </c>
    </row>
    <row r="1043" ht="15.75" customHeight="1">
      <c r="A1043" s="12">
        <v>44603.0</v>
      </c>
      <c r="B1043" s="2">
        <v>440.46</v>
      </c>
      <c r="C1043" s="3">
        <v>44867.0</v>
      </c>
      <c r="D1043" s="4">
        <f t="array" ref="D1043">XLOOKUP(Hoja5!A1043,Agregado!B1043:B2551,Agregado!H1043:H2551)</f>
        <v>0.0004923312711</v>
      </c>
      <c r="G1043" s="2">
        <v>287.93</v>
      </c>
      <c r="J1043" s="12">
        <v>44610.0</v>
      </c>
      <c r="K1043" s="2">
        <v>287.93</v>
      </c>
      <c r="L1043" s="9">
        <f t="shared" si="1"/>
        <v>-0.009677606377</v>
      </c>
      <c r="M1043" s="9">
        <v>0.0036448262637944</v>
      </c>
      <c r="O1043" s="12">
        <v>44610.0</v>
      </c>
      <c r="P1043" s="9">
        <v>-0.009677606376966732</v>
      </c>
      <c r="Q1043" s="9">
        <v>0.0036448262637944</v>
      </c>
    </row>
    <row r="1044" ht="15.75" customHeight="1">
      <c r="A1044" s="12">
        <v>44606.0</v>
      </c>
      <c r="B1044" s="2">
        <v>439.02</v>
      </c>
      <c r="C1044" s="3" t="s">
        <v>623</v>
      </c>
      <c r="D1044" s="4" t="str">
        <f t="array" ref="D1044">XLOOKUP(Hoja5!A1044,Agregado!B1044:B2552,Agregado!H1044:H2552)</f>
        <v>#N/A</v>
      </c>
      <c r="G1044" s="2">
        <v>287.72</v>
      </c>
      <c r="J1044" s="12">
        <v>44614.0</v>
      </c>
      <c r="K1044" s="2">
        <v>287.72</v>
      </c>
      <c r="L1044" s="9">
        <f t="shared" si="1"/>
        <v>-0.0007296100384</v>
      </c>
      <c r="M1044" s="9">
        <v>-0.012216289019540544</v>
      </c>
      <c r="O1044" s="12">
        <v>44614.0</v>
      </c>
      <c r="P1044" s="9">
        <v>-7.296100384461727E-4</v>
      </c>
      <c r="Q1044" s="9">
        <v>-0.012216289019540544</v>
      </c>
    </row>
    <row r="1045" ht="15.75" customHeight="1">
      <c r="A1045" s="12">
        <v>44607.0</v>
      </c>
      <c r="B1045" s="2">
        <v>446.1</v>
      </c>
      <c r="C1045" s="3" t="s">
        <v>624</v>
      </c>
      <c r="D1045" s="4" t="str">
        <f t="array" ref="D1045">XLOOKUP(Hoja5!A1045,Agregado!B1045:B2553,Agregado!H1045:H2553)</f>
        <v>#N/A</v>
      </c>
      <c r="G1045" s="2">
        <v>280.27</v>
      </c>
      <c r="J1045" s="12">
        <v>44615.0</v>
      </c>
      <c r="K1045" s="2">
        <v>280.27</v>
      </c>
      <c r="L1045" s="9">
        <f t="shared" si="1"/>
        <v>-0.02623436074</v>
      </c>
      <c r="M1045" s="9">
        <v>0.011293602634589648</v>
      </c>
      <c r="O1045" s="12">
        <v>44615.0</v>
      </c>
      <c r="P1045" s="9">
        <v>-0.026234360740426337</v>
      </c>
      <c r="Q1045" s="9">
        <v>0.011293602634589648</v>
      </c>
    </row>
    <row r="1046" ht="15.75" customHeight="1">
      <c r="A1046" s="12">
        <v>44608.0</v>
      </c>
      <c r="B1046" s="2">
        <v>446.6</v>
      </c>
      <c r="C1046" s="3" t="s">
        <v>625</v>
      </c>
      <c r="D1046" s="4" t="str">
        <f t="array" ref="D1046">XLOOKUP(Hoja5!A1046,Agregado!B1046:B2554,Agregado!H1046:H2554)</f>
        <v>#N/A</v>
      </c>
      <c r="G1046" s="2">
        <v>294.59</v>
      </c>
      <c r="J1046" s="12">
        <v>44616.0</v>
      </c>
      <c r="K1046" s="2">
        <v>294.59</v>
      </c>
      <c r="L1046" s="9">
        <f t="shared" si="1"/>
        <v>0.04983113486</v>
      </c>
      <c r="M1046" s="9">
        <v>0.00344927625911811</v>
      </c>
      <c r="O1046" s="12">
        <v>44616.0</v>
      </c>
      <c r="P1046" s="9">
        <v>0.049831134862382054</v>
      </c>
      <c r="Q1046" s="9">
        <v>0.00344927625911811</v>
      </c>
    </row>
    <row r="1047" ht="15.75" customHeight="1">
      <c r="A1047" s="12">
        <v>44609.0</v>
      </c>
      <c r="B1047" s="2">
        <v>437.06</v>
      </c>
      <c r="C1047" s="3" t="s">
        <v>626</v>
      </c>
      <c r="D1047" s="4" t="str">
        <f t="array" ref="D1047">XLOOKUP(Hoja5!A1047,Agregado!B1047:B2555,Agregado!H1047:H2555)</f>
        <v>#N/A</v>
      </c>
      <c r="G1047" s="2">
        <v>297.31</v>
      </c>
      <c r="J1047" s="12">
        <v>44617.0</v>
      </c>
      <c r="K1047" s="2">
        <v>297.31</v>
      </c>
      <c r="L1047" s="9">
        <f t="shared" si="1"/>
        <v>0.009190806375</v>
      </c>
      <c r="M1047" s="9">
        <v>-0.006914640529786723</v>
      </c>
      <c r="O1047" s="12">
        <v>44617.0</v>
      </c>
      <c r="P1047" s="9">
        <v>0.009190806375115322</v>
      </c>
      <c r="Q1047" s="9">
        <v>-0.006914640529786723</v>
      </c>
    </row>
    <row r="1048" ht="15.75" customHeight="1">
      <c r="A1048" s="12">
        <v>44610.0</v>
      </c>
      <c r="B1048" s="2">
        <v>434.23</v>
      </c>
      <c r="C1048" s="3" t="s">
        <v>627</v>
      </c>
      <c r="D1048" s="4" t="str">
        <f t="array" ref="D1048">XLOOKUP(Hoja5!A1048,Agregado!B1048:B2556,Agregado!H1048:H2556)</f>
        <v>#N/A</v>
      </c>
      <c r="G1048" s="2">
        <v>298.79</v>
      </c>
      <c r="J1048" s="12">
        <v>44620.0</v>
      </c>
      <c r="K1048" s="2">
        <v>298.79</v>
      </c>
      <c r="L1048" s="9">
        <f t="shared" si="1"/>
        <v>0.00496562</v>
      </c>
      <c r="M1048" s="9">
        <v>0.017944971337700667</v>
      </c>
      <c r="O1048" s="12">
        <v>44620.0</v>
      </c>
      <c r="P1048" s="9">
        <v>0.0049656200002545885</v>
      </c>
      <c r="Q1048" s="9">
        <v>0.017944971337700667</v>
      </c>
    </row>
    <row r="1049" ht="15.75" customHeight="1">
      <c r="A1049" s="12">
        <v>44614.0</v>
      </c>
      <c r="B1049" s="2">
        <v>429.57</v>
      </c>
      <c r="C1049" s="3" t="s">
        <v>628</v>
      </c>
      <c r="D1049" s="4" t="str">
        <f t="array" ref="D1049">XLOOKUP(Hoja5!A1049,Agregado!B1049:B2557,Agregado!H1049:H2557)</f>
        <v>#N/A</v>
      </c>
      <c r="G1049" s="2">
        <v>294.95</v>
      </c>
      <c r="J1049" s="12">
        <v>44621.0</v>
      </c>
      <c r="K1049" s="2">
        <v>294.95</v>
      </c>
      <c r="L1049" s="9">
        <f t="shared" si="1"/>
        <v>-0.01293513505</v>
      </c>
      <c r="M1049" s="9">
        <v>-0.0034318449083582145</v>
      </c>
      <c r="O1049" s="12">
        <v>44621.0</v>
      </c>
      <c r="P1049" s="9">
        <v>-0.012935135047396892</v>
      </c>
      <c r="Q1049" s="9">
        <v>-0.0034318449083582145</v>
      </c>
    </row>
    <row r="1050" ht="15.75" customHeight="1">
      <c r="A1050" s="12">
        <v>44615.0</v>
      </c>
      <c r="B1050" s="2">
        <v>421.95</v>
      </c>
      <c r="C1050" s="3" t="s">
        <v>629</v>
      </c>
      <c r="D1050" s="4" t="str">
        <f t="array" ref="D1050">XLOOKUP(Hoja5!A1050,Agregado!B1050:B2558,Agregado!H1050:H2558)</f>
        <v>#N/A</v>
      </c>
      <c r="G1050" s="2">
        <v>300.19</v>
      </c>
      <c r="J1050" s="12">
        <v>44622.0</v>
      </c>
      <c r="K1050" s="2">
        <v>300.19</v>
      </c>
      <c r="L1050" s="9">
        <f t="shared" si="1"/>
        <v>0.01760975707</v>
      </c>
      <c r="M1050" s="9">
        <v>-0.005276894345302707</v>
      </c>
      <c r="O1050" s="12">
        <v>44622.0</v>
      </c>
      <c r="P1050" s="9">
        <v>0.017609757069533404</v>
      </c>
      <c r="Q1050" s="9">
        <v>-0.005276894345302707</v>
      </c>
    </row>
    <row r="1051" ht="15.75" customHeight="1">
      <c r="A1051" s="12">
        <v>44616.0</v>
      </c>
      <c r="B1051" s="2">
        <v>428.3</v>
      </c>
      <c r="C1051" s="3" t="s">
        <v>630</v>
      </c>
      <c r="D1051" s="4" t="str">
        <f t="array" ref="D1051">XLOOKUP(Hoja5!A1051,Agregado!B1051:B2559,Agregado!H1051:H2559)</f>
        <v>#N/A</v>
      </c>
      <c r="G1051" s="2">
        <v>295.92</v>
      </c>
      <c r="J1051" s="12">
        <v>44623.0</v>
      </c>
      <c r="K1051" s="2">
        <v>295.92</v>
      </c>
      <c r="L1051" s="9">
        <f t="shared" si="1"/>
        <v>-0.01432645999</v>
      </c>
      <c r="M1051" s="9">
        <v>-4.4958228646756226E-4</v>
      </c>
      <c r="O1051" s="12">
        <v>44623.0</v>
      </c>
      <c r="P1051" s="9">
        <v>-0.01432645999441903</v>
      </c>
      <c r="Q1051" s="9">
        <v>-4.4958228646756226E-4</v>
      </c>
    </row>
    <row r="1052" ht="15.75" customHeight="1">
      <c r="A1052" s="12">
        <v>44617.0</v>
      </c>
      <c r="B1052" s="2">
        <v>437.75</v>
      </c>
      <c r="C1052" s="3" t="s">
        <v>631</v>
      </c>
      <c r="D1052" s="4" t="str">
        <f t="array" ref="D1052">XLOOKUP(Hoja5!A1052,Agregado!B1052:B2560,Agregado!H1052:H2560)</f>
        <v>#N/A</v>
      </c>
      <c r="G1052" s="2">
        <v>289.86</v>
      </c>
      <c r="J1052" s="12">
        <v>44624.0</v>
      </c>
      <c r="K1052" s="2">
        <v>289.86</v>
      </c>
      <c r="L1052" s="9">
        <f t="shared" si="1"/>
        <v>-0.02069109973</v>
      </c>
      <c r="M1052" s="9">
        <v>0.0034440462905843683</v>
      </c>
      <c r="O1052" s="12">
        <v>44624.0</v>
      </c>
      <c r="P1052" s="9">
        <v>-0.02069109972982827</v>
      </c>
      <c r="Q1052" s="9">
        <v>0.0034440462905843683</v>
      </c>
    </row>
    <row r="1053" ht="15.75" customHeight="1">
      <c r="A1053" s="12">
        <v>44620.0</v>
      </c>
      <c r="B1053" s="2">
        <v>436.63</v>
      </c>
      <c r="C1053" s="3" t="s">
        <v>632</v>
      </c>
      <c r="D1053" s="4" t="str">
        <f t="array" ref="D1053">XLOOKUP(Hoja5!A1053,Agregado!B1053:B2561,Agregado!H1053:H2561)</f>
        <v>#N/A</v>
      </c>
      <c r="G1053" s="2">
        <v>278.91</v>
      </c>
      <c r="J1053" s="12">
        <v>44627.0</v>
      </c>
      <c r="K1053" s="2">
        <v>278.91</v>
      </c>
      <c r="L1053" s="9">
        <f t="shared" si="1"/>
        <v>-0.03850889866</v>
      </c>
      <c r="M1053" s="9">
        <v>4.211204095870954E-4</v>
      </c>
      <c r="O1053" s="12">
        <v>44627.0</v>
      </c>
      <c r="P1053" s="9">
        <v>-0.038508898658493974</v>
      </c>
      <c r="Q1053" s="9">
        <v>4.211204095870954E-4</v>
      </c>
    </row>
    <row r="1054" ht="15.75" customHeight="1">
      <c r="A1054" s="12">
        <v>44621.0</v>
      </c>
      <c r="B1054" s="2">
        <v>429.98</v>
      </c>
      <c r="C1054" s="3">
        <v>44564.0</v>
      </c>
      <c r="D1054" s="4" t="str">
        <f t="array" ref="D1054">XLOOKUP(Hoja5!A1054,Agregado!B1054:B2562,Agregado!H1054:H2562)</f>
        <v>#N/A</v>
      </c>
      <c r="G1054" s="2">
        <v>275.85</v>
      </c>
      <c r="J1054" s="12">
        <v>44628.0</v>
      </c>
      <c r="K1054" s="2">
        <v>275.85</v>
      </c>
      <c r="L1054" s="9">
        <f t="shared" si="1"/>
        <v>-0.01103190942</v>
      </c>
      <c r="M1054" s="9">
        <v>0.012270601100447136</v>
      </c>
      <c r="O1054" s="12">
        <v>44628.0</v>
      </c>
      <c r="P1054" s="9">
        <v>-0.011031909417436472</v>
      </c>
      <c r="Q1054" s="9">
        <v>0.012270601100447136</v>
      </c>
    </row>
    <row r="1055" ht="15.75" customHeight="1">
      <c r="A1055" s="12">
        <v>44622.0</v>
      </c>
      <c r="B1055" s="2">
        <v>437.89</v>
      </c>
      <c r="C1055" s="3">
        <v>44595.0</v>
      </c>
      <c r="D1055" s="4" t="str">
        <f t="array" ref="D1055">XLOOKUP(Hoja5!A1055,Agregado!B1055:B2563,Agregado!H1055:H2563)</f>
        <v>#N/A</v>
      </c>
      <c r="G1055" s="2">
        <v>288.5</v>
      </c>
      <c r="J1055" s="12">
        <v>44629.0</v>
      </c>
      <c r="K1055" s="2">
        <v>288.5</v>
      </c>
      <c r="L1055" s="9">
        <f t="shared" si="1"/>
        <v>0.04483784623</v>
      </c>
      <c r="M1055" s="9">
        <v>-0.003736625037365208</v>
      </c>
      <c r="O1055" s="12">
        <v>44629.0</v>
      </c>
      <c r="P1055" s="9">
        <v>0.044837846229714276</v>
      </c>
      <c r="Q1055" s="9">
        <v>-0.003736625037365208</v>
      </c>
    </row>
    <row r="1056" ht="15.75" customHeight="1">
      <c r="A1056" s="12">
        <v>44623.0</v>
      </c>
      <c r="B1056" s="2">
        <v>435.71</v>
      </c>
      <c r="C1056" s="3">
        <v>44623.0</v>
      </c>
      <c r="D1056" s="4" t="str">
        <f t="array" ref="D1056">XLOOKUP(Hoja5!A1056,Agregado!B1056:B2564,Agregado!H1056:H2564)</f>
        <v>#N/A</v>
      </c>
      <c r="G1056" s="2">
        <v>285.59</v>
      </c>
      <c r="J1056" s="12">
        <v>44630.0</v>
      </c>
      <c r="K1056" s="2">
        <v>285.59</v>
      </c>
      <c r="L1056" s="9">
        <f t="shared" si="1"/>
        <v>-0.0101378701</v>
      </c>
      <c r="M1056" s="9">
        <v>-0.010854120408282597</v>
      </c>
      <c r="O1056" s="12">
        <v>44630.0</v>
      </c>
      <c r="P1056" s="9">
        <v>-0.010137870101331851</v>
      </c>
      <c r="Q1056" s="9">
        <v>-0.010854120408282597</v>
      </c>
    </row>
    <row r="1057" ht="15.75" customHeight="1">
      <c r="A1057" s="12">
        <v>44624.0</v>
      </c>
      <c r="B1057" s="2">
        <v>432.17</v>
      </c>
      <c r="C1057" s="3">
        <v>44654.0</v>
      </c>
      <c r="D1057" s="4" t="str">
        <f t="array" ref="D1057">XLOOKUP(Hoja5!A1057,Agregado!B1057:B2565,Agregado!H1057:H2565)</f>
        <v>#N/A</v>
      </c>
      <c r="G1057" s="2">
        <v>280.07</v>
      </c>
      <c r="J1057" s="12">
        <v>44631.0</v>
      </c>
      <c r="K1057" s="2">
        <v>280.07</v>
      </c>
      <c r="L1057" s="9">
        <f t="shared" si="1"/>
        <v>-0.01951764392</v>
      </c>
      <c r="M1057" s="9">
        <v>0.002500571158875026</v>
      </c>
      <c r="O1057" s="12">
        <v>44631.0</v>
      </c>
      <c r="P1057" s="9">
        <v>-0.019517643922365498</v>
      </c>
      <c r="Q1057" s="9">
        <v>0.002500571158875026</v>
      </c>
    </row>
    <row r="1058" ht="15.75" customHeight="1">
      <c r="A1058" s="12">
        <v>44627.0</v>
      </c>
      <c r="B1058" s="2">
        <v>419.43</v>
      </c>
      <c r="C1058" s="3">
        <v>44745.0</v>
      </c>
      <c r="D1058" s="4" t="str">
        <f t="array" ref="D1058">XLOOKUP(Hoja5!A1058,Agregado!B1058:B2566,Agregado!H1058:H2566)</f>
        <v>#N/A</v>
      </c>
      <c r="G1058" s="2">
        <v>276.44</v>
      </c>
      <c r="J1058" s="12">
        <v>44634.0</v>
      </c>
      <c r="K1058" s="2">
        <v>276.44</v>
      </c>
      <c r="L1058" s="9">
        <f t="shared" si="1"/>
        <v>-0.0130457727</v>
      </c>
      <c r="M1058" s="9">
        <v>0.0042511139191648405</v>
      </c>
      <c r="O1058" s="12">
        <v>44634.0</v>
      </c>
      <c r="P1058" s="9">
        <v>-0.013045772701263322</v>
      </c>
      <c r="Q1058" s="9">
        <v>0.0042511139191648405</v>
      </c>
    </row>
    <row r="1059" ht="15.75" customHeight="1">
      <c r="A1059" s="12">
        <v>44628.0</v>
      </c>
      <c r="B1059" s="2">
        <v>416.25</v>
      </c>
      <c r="C1059" s="3">
        <v>44776.0</v>
      </c>
      <c r="D1059" s="4">
        <f t="array" ref="D1059">XLOOKUP(Hoja5!A1059,Agregado!B1059:B2567,Agregado!H1059:H2567)</f>
        <v>-0.002572008201</v>
      </c>
      <c r="G1059" s="2">
        <v>287.15</v>
      </c>
      <c r="J1059" s="12">
        <v>44635.0</v>
      </c>
      <c r="K1059" s="2">
        <v>287.15</v>
      </c>
      <c r="L1059" s="9">
        <f t="shared" si="1"/>
        <v>0.03801092809</v>
      </c>
      <c r="M1059" s="9">
        <v>-0.001550766127674569</v>
      </c>
      <c r="O1059" s="12">
        <v>44635.0</v>
      </c>
      <c r="P1059" s="9">
        <v>0.03801092808711176</v>
      </c>
      <c r="Q1059" s="9">
        <v>-0.001550766127674569</v>
      </c>
    </row>
    <row r="1060" ht="15.75" customHeight="1">
      <c r="A1060" s="12">
        <v>44629.0</v>
      </c>
      <c r="B1060" s="2">
        <v>427.41</v>
      </c>
      <c r="C1060" s="3">
        <v>44807.0</v>
      </c>
      <c r="D1060" s="4" t="str">
        <f t="array" ref="D1060">XLOOKUP(Hoja5!A1060,Agregado!B1060:B2568,Agregado!H1060:H2568)</f>
        <v>#N/A</v>
      </c>
      <c r="G1060" s="2">
        <v>294.39</v>
      </c>
      <c r="J1060" s="12">
        <v>44636.0</v>
      </c>
      <c r="K1060" s="2">
        <v>294.39</v>
      </c>
      <c r="L1060" s="9">
        <f t="shared" si="1"/>
        <v>0.02490069158</v>
      </c>
      <c r="M1060" s="9">
        <v>0.004219948848965965</v>
      </c>
      <c r="O1060" s="12">
        <v>44636.0</v>
      </c>
      <c r="P1060" s="9">
        <v>0.024900691576206536</v>
      </c>
      <c r="Q1060" s="9">
        <v>0.004219948848965965</v>
      </c>
    </row>
    <row r="1061" ht="15.75" customHeight="1">
      <c r="A1061" s="12">
        <v>44630.0</v>
      </c>
      <c r="B1061" s="2">
        <v>425.48</v>
      </c>
      <c r="C1061" s="3">
        <v>44837.0</v>
      </c>
      <c r="D1061" s="4">
        <f t="array" ref="D1061">XLOOKUP(Hoja5!A1061,Agregado!B1061:B2569,Agregado!H1061:H2569)</f>
        <v>0.007659320794</v>
      </c>
      <c r="G1061" s="2">
        <v>295.22</v>
      </c>
      <c r="J1061" s="12">
        <v>44637.0</v>
      </c>
      <c r="K1061" s="2">
        <v>295.22</v>
      </c>
      <c r="L1061" s="9">
        <f t="shared" si="1"/>
        <v>0.002815422222</v>
      </c>
      <c r="M1061" s="9">
        <v>0.003971341224846453</v>
      </c>
      <c r="O1061" s="12">
        <v>44637.0</v>
      </c>
      <c r="P1061" s="9">
        <v>0.002815422222338974</v>
      </c>
      <c r="Q1061" s="9">
        <v>0.003971341224846453</v>
      </c>
    </row>
    <row r="1062" ht="15.75" customHeight="1">
      <c r="A1062" s="12">
        <v>44631.0</v>
      </c>
      <c r="B1062" s="2">
        <v>420.07</v>
      </c>
      <c r="C1062" s="3">
        <v>44868.0</v>
      </c>
      <c r="D1062" s="4">
        <f t="array" ref="D1062">XLOOKUP(Hoja5!A1062,Agregado!B1062:B2570,Agregado!H1062:H2570)</f>
        <v>-0.007180729124</v>
      </c>
      <c r="G1062" s="2">
        <v>300.43</v>
      </c>
      <c r="J1062" s="12">
        <v>44638.0</v>
      </c>
      <c r="K1062" s="2">
        <v>300.43</v>
      </c>
      <c r="L1062" s="9">
        <f t="shared" si="1"/>
        <v>0.01749394064</v>
      </c>
      <c r="M1062" s="9">
        <v>0.006761915342792418</v>
      </c>
      <c r="O1062" s="12">
        <v>44638.0</v>
      </c>
      <c r="P1062" s="9">
        <v>0.017493940638975265</v>
      </c>
      <c r="Q1062" s="9">
        <v>0.006761915342792418</v>
      </c>
    </row>
    <row r="1063" ht="15.75" customHeight="1">
      <c r="A1063" s="12">
        <v>44634.0</v>
      </c>
      <c r="B1063" s="2">
        <v>417.0</v>
      </c>
      <c r="C1063" s="3" t="s">
        <v>633</v>
      </c>
      <c r="D1063" s="4" t="str">
        <f t="array" ref="D1063">XLOOKUP(Hoja5!A1063,Agregado!B1063:B2571,Agregado!H1063:H2571)</f>
        <v>#N/A</v>
      </c>
      <c r="G1063" s="2">
        <v>299.16</v>
      </c>
      <c r="J1063" s="12">
        <v>44641.0</v>
      </c>
      <c r="K1063" s="2">
        <v>299.16</v>
      </c>
      <c r="L1063" s="9">
        <f t="shared" si="1"/>
        <v>-0.004236234424</v>
      </c>
      <c r="M1063" s="9">
        <v>0.0032154517521677246</v>
      </c>
      <c r="O1063" s="12">
        <v>44641.0</v>
      </c>
      <c r="P1063" s="9">
        <v>-0.004236234424359233</v>
      </c>
      <c r="Q1063" s="9">
        <v>0.0032154517521677246</v>
      </c>
    </row>
    <row r="1064" ht="15.75" customHeight="1">
      <c r="A1064" s="12">
        <v>44635.0</v>
      </c>
      <c r="B1064" s="2">
        <v>426.17</v>
      </c>
      <c r="C1064" s="3" t="s">
        <v>634</v>
      </c>
      <c r="D1064" s="4" t="str">
        <f t="array" ref="D1064">XLOOKUP(Hoja5!A1064,Agregado!B1064:B2572,Agregado!H1064:H2572)</f>
        <v>#N/A</v>
      </c>
      <c r="G1064" s="2">
        <v>304.06</v>
      </c>
      <c r="J1064" s="12">
        <v>44642.0</v>
      </c>
      <c r="K1064" s="2">
        <v>304.06</v>
      </c>
      <c r="L1064" s="9">
        <f t="shared" si="1"/>
        <v>0.01624650303</v>
      </c>
      <c r="M1064" s="9">
        <v>-0.006341458161825969</v>
      </c>
      <c r="O1064" s="12">
        <v>44642.0</v>
      </c>
      <c r="P1064" s="9">
        <v>0.01624650302922299</v>
      </c>
      <c r="Q1064" s="9">
        <v>-0.006341458161825969</v>
      </c>
    </row>
    <row r="1065" ht="15.75" customHeight="1">
      <c r="A1065" s="12">
        <v>44636.0</v>
      </c>
      <c r="B1065" s="2">
        <v>435.62</v>
      </c>
      <c r="C1065" s="3" t="s">
        <v>635</v>
      </c>
      <c r="D1065" s="4" t="str">
        <f t="array" ref="D1065">XLOOKUP(Hoja5!A1065,Agregado!B1065:B2573,Agregado!H1065:H2573)</f>
        <v>#N/A</v>
      </c>
      <c r="G1065" s="2">
        <v>299.49</v>
      </c>
      <c r="J1065" s="12">
        <v>44643.0</v>
      </c>
      <c r="K1065" s="2">
        <v>299.49</v>
      </c>
      <c r="L1065" s="9">
        <f t="shared" si="1"/>
        <v>-0.01514402234</v>
      </c>
      <c r="M1065" s="9">
        <v>0.0043914343356515366</v>
      </c>
      <c r="O1065" s="12">
        <v>44643.0</v>
      </c>
      <c r="P1065" s="9">
        <v>-0.015144022336246371</v>
      </c>
      <c r="Q1065" s="9">
        <v>0.0043914343356515366</v>
      </c>
    </row>
    <row r="1066" ht="15.75" customHeight="1">
      <c r="A1066" s="12">
        <v>44637.0</v>
      </c>
      <c r="B1066" s="2">
        <v>441.07</v>
      </c>
      <c r="C1066" s="3" t="s">
        <v>636</v>
      </c>
      <c r="D1066" s="4" t="str">
        <f t="array" ref="D1066">XLOOKUP(Hoja5!A1066,Agregado!B1066:B2574,Agregado!H1066:H2574)</f>
        <v>#N/A</v>
      </c>
      <c r="G1066" s="2">
        <v>304.1</v>
      </c>
      <c r="J1066" s="12">
        <v>44644.0</v>
      </c>
      <c r="K1066" s="2">
        <v>304.1</v>
      </c>
      <c r="L1066" s="9">
        <f t="shared" si="1"/>
        <v>0.01527556667</v>
      </c>
      <c r="M1066" s="9">
        <v>0.0015253444034687132</v>
      </c>
      <c r="O1066" s="12">
        <v>44644.0</v>
      </c>
      <c r="P1066" s="9">
        <v>0.015275566666875382</v>
      </c>
      <c r="Q1066" s="9">
        <v>0.0015253444034687132</v>
      </c>
    </row>
    <row r="1067" ht="15.75" customHeight="1">
      <c r="A1067" s="12">
        <v>44638.0</v>
      </c>
      <c r="B1067" s="2">
        <v>444.52</v>
      </c>
      <c r="C1067" s="3" t="s">
        <v>637</v>
      </c>
      <c r="D1067" s="4" t="str">
        <f t="array" ref="D1067">XLOOKUP(Hoja5!A1067,Agregado!B1067:B2575,Agregado!H1067:H2575)</f>
        <v>#N/A</v>
      </c>
      <c r="G1067" s="2">
        <v>303.68</v>
      </c>
      <c r="J1067" s="12">
        <v>44645.0</v>
      </c>
      <c r="K1067" s="2">
        <v>303.68</v>
      </c>
      <c r="L1067" s="9">
        <f t="shared" si="1"/>
        <v>-0.001382079262</v>
      </c>
      <c r="M1067" s="9">
        <v>-0.002117964282149243</v>
      </c>
      <c r="O1067" s="12">
        <v>44645.0</v>
      </c>
      <c r="P1067" s="9">
        <v>-0.001382079261755923</v>
      </c>
      <c r="Q1067" s="9">
        <v>-0.002117964282149243</v>
      </c>
    </row>
    <row r="1068" ht="15.75" customHeight="1">
      <c r="A1068" s="12">
        <v>44641.0</v>
      </c>
      <c r="B1068" s="2">
        <v>444.39</v>
      </c>
      <c r="C1068" s="3" t="s">
        <v>638</v>
      </c>
      <c r="D1068" s="4" t="str">
        <f t="array" ref="D1068">XLOOKUP(Hoja5!A1068,Agregado!B1068:B2576,Agregado!H1068:H2576)</f>
        <v>#N/A</v>
      </c>
      <c r="G1068" s="2">
        <v>310.7</v>
      </c>
      <c r="J1068" s="12">
        <v>44648.0</v>
      </c>
      <c r="K1068" s="2">
        <v>310.7</v>
      </c>
      <c r="L1068" s="9">
        <f t="shared" si="1"/>
        <v>0.02285330098</v>
      </c>
      <c r="M1068" s="9">
        <v>-1.4973977622517032E-4</v>
      </c>
      <c r="O1068" s="12">
        <v>44648.0</v>
      </c>
      <c r="P1068" s="9">
        <v>0.022853300977438682</v>
      </c>
      <c r="Q1068" s="9">
        <v>-1.4973977622517032E-4</v>
      </c>
    </row>
    <row r="1069" ht="15.75" customHeight="1">
      <c r="A1069" s="12">
        <v>44642.0</v>
      </c>
      <c r="B1069" s="2">
        <v>449.59</v>
      </c>
      <c r="C1069" s="3" t="s">
        <v>639</v>
      </c>
      <c r="D1069" s="4" t="str">
        <f t="array" ref="D1069">XLOOKUP(Hoja5!A1069,Agregado!B1069:B2577,Agregado!H1069:H2577)</f>
        <v>#N/A</v>
      </c>
      <c r="G1069" s="2">
        <v>315.41</v>
      </c>
      <c r="J1069" s="12">
        <v>44649.0</v>
      </c>
      <c r="K1069" s="2">
        <v>315.41</v>
      </c>
      <c r="L1069" s="9">
        <f t="shared" si="1"/>
        <v>0.0150455634</v>
      </c>
      <c r="M1069" s="9">
        <v>0.001566440054188503</v>
      </c>
      <c r="O1069" s="12">
        <v>44649.0</v>
      </c>
      <c r="P1069" s="9">
        <v>0.015045563397769236</v>
      </c>
      <c r="Q1069" s="9">
        <v>0.001566440054188503</v>
      </c>
    </row>
    <row r="1070" ht="15.75" customHeight="1">
      <c r="A1070" s="12">
        <v>44643.0</v>
      </c>
      <c r="B1070" s="2">
        <v>443.8</v>
      </c>
      <c r="C1070" s="3" t="s">
        <v>640</v>
      </c>
      <c r="D1070" s="4" t="str">
        <f t="array" ref="D1070">XLOOKUP(Hoja5!A1070,Agregado!B1070:B2578,Agregado!H1070:H2578)</f>
        <v>#N/A</v>
      </c>
      <c r="G1070" s="2">
        <v>313.86</v>
      </c>
      <c r="J1070" s="12">
        <v>44650.0</v>
      </c>
      <c r="K1070" s="2">
        <v>313.86</v>
      </c>
      <c r="L1070" s="9">
        <f t="shared" si="1"/>
        <v>-0.004926353186</v>
      </c>
      <c r="M1070" s="9">
        <v>0.007266233082538229</v>
      </c>
      <c r="O1070" s="12">
        <v>44650.0</v>
      </c>
      <c r="P1070" s="9">
        <v>-0.004926353186196246</v>
      </c>
      <c r="Q1070" s="9">
        <v>0.007266233082538229</v>
      </c>
    </row>
    <row r="1071" ht="15.75" customHeight="1">
      <c r="A1071" s="12">
        <v>44644.0</v>
      </c>
      <c r="B1071" s="2">
        <v>450.49</v>
      </c>
      <c r="C1071" s="3" t="s">
        <v>641</v>
      </c>
      <c r="D1071" s="4" t="str">
        <f t="array" ref="D1071">XLOOKUP(Hoja5!A1071,Agregado!B1071:B2579,Agregado!H1071:H2579)</f>
        <v>#N/A</v>
      </c>
      <c r="G1071" s="2">
        <v>308.31</v>
      </c>
      <c r="J1071" s="12">
        <v>44651.0</v>
      </c>
      <c r="K1071" s="2">
        <v>308.31</v>
      </c>
      <c r="L1071" s="9">
        <f t="shared" si="1"/>
        <v>-0.01784125631</v>
      </c>
      <c r="M1071" s="9">
        <v>0.005469096480069285</v>
      </c>
      <c r="O1071" s="12">
        <v>44651.0</v>
      </c>
      <c r="P1071" s="9">
        <v>-0.01784125630548333</v>
      </c>
      <c r="Q1071" s="9">
        <v>0.005469096480069285</v>
      </c>
    </row>
    <row r="1072" ht="15.75" customHeight="1">
      <c r="A1072" s="12">
        <v>44645.0</v>
      </c>
      <c r="B1072" s="2">
        <v>452.69</v>
      </c>
      <c r="C1072" s="3" t="s">
        <v>642</v>
      </c>
      <c r="D1072" s="4" t="str">
        <f t="array" ref="D1072">XLOOKUP(Hoja5!A1072,Agregado!B1072:B2580,Agregado!H1072:H2580)</f>
        <v>#N/A</v>
      </c>
      <c r="G1072" s="2">
        <v>309.42</v>
      </c>
      <c r="J1072" s="12">
        <v>44652.0</v>
      </c>
      <c r="K1072" s="2">
        <v>309.42</v>
      </c>
      <c r="L1072" s="9">
        <f t="shared" si="1"/>
        <v>0.003593806986</v>
      </c>
      <c r="M1072" s="9">
        <v>0.007901632617253797</v>
      </c>
      <c r="O1072" s="12">
        <v>44652.0</v>
      </c>
      <c r="P1072" s="9">
        <v>0.003593806985831277</v>
      </c>
      <c r="Q1072" s="9">
        <v>0.007901632617253797</v>
      </c>
    </row>
    <row r="1073" ht="15.75" customHeight="1">
      <c r="A1073" s="12">
        <v>44648.0</v>
      </c>
      <c r="B1073" s="2">
        <v>455.91</v>
      </c>
      <c r="C1073" s="3" t="s">
        <v>643</v>
      </c>
      <c r="D1073" s="4" t="str">
        <f t="array" ref="D1073">XLOOKUP(Hoja5!A1073,Agregado!B1073:B2581,Agregado!H1073:H2581)</f>
        <v>#N/A</v>
      </c>
      <c r="G1073" s="2">
        <v>314.97</v>
      </c>
      <c r="J1073" s="12">
        <v>44655.0</v>
      </c>
      <c r="K1073" s="2">
        <v>314.97</v>
      </c>
      <c r="L1073" s="9">
        <f t="shared" si="1"/>
        <v>0.0177778189</v>
      </c>
      <c r="M1073" s="9">
        <v>-0.010436531759352816</v>
      </c>
      <c r="O1073" s="12">
        <v>44655.0</v>
      </c>
      <c r="P1073" s="9">
        <v>0.017777818904037113</v>
      </c>
      <c r="Q1073" s="9">
        <v>-0.010436531759352816</v>
      </c>
    </row>
    <row r="1074" ht="15.75" customHeight="1">
      <c r="A1074" s="12">
        <v>44649.0</v>
      </c>
      <c r="B1074" s="2">
        <v>461.55</v>
      </c>
      <c r="C1074" s="3" t="s">
        <v>644</v>
      </c>
      <c r="D1074" s="4" t="str">
        <f t="array" ref="D1074">XLOOKUP(Hoja5!A1074,Agregado!B1074:B2582,Agregado!H1074:H2582)</f>
        <v>#N/A</v>
      </c>
      <c r="G1074" s="2">
        <v>310.88</v>
      </c>
      <c r="J1074" s="12">
        <v>44656.0</v>
      </c>
      <c r="K1074" s="2">
        <v>310.88</v>
      </c>
      <c r="L1074" s="9">
        <f t="shared" si="1"/>
        <v>-0.01307041057</v>
      </c>
      <c r="M1074" s="9">
        <v>-0.002124600254264821</v>
      </c>
      <c r="O1074" s="12">
        <v>44656.0</v>
      </c>
      <c r="P1074" s="9">
        <v>-0.013070410565829757</v>
      </c>
      <c r="Q1074" s="9">
        <v>-0.002124600254264821</v>
      </c>
    </row>
    <row r="1075" ht="15.75" customHeight="1">
      <c r="A1075" s="12">
        <v>44650.0</v>
      </c>
      <c r="B1075" s="2">
        <v>458.7</v>
      </c>
      <c r="C1075" s="3" t="s">
        <v>645</v>
      </c>
      <c r="D1075" s="4" t="str">
        <f t="array" ref="D1075">XLOOKUP(Hoja5!A1075,Agregado!B1075:B2583,Agregado!H1075:H2583)</f>
        <v>#N/A</v>
      </c>
      <c r="G1075" s="2">
        <v>299.5</v>
      </c>
      <c r="J1075" s="12">
        <v>44657.0</v>
      </c>
      <c r="K1075" s="2">
        <v>299.5</v>
      </c>
      <c r="L1075" s="9">
        <f t="shared" si="1"/>
        <v>-0.03729256807</v>
      </c>
      <c r="M1075" s="9">
        <v>-3.907058509130921E-4</v>
      </c>
      <c r="O1075" s="12">
        <v>44657.0</v>
      </c>
      <c r="P1075" s="9">
        <v>-0.03729256807362593</v>
      </c>
      <c r="Q1075" s="9">
        <v>-3.907058509130921E-4</v>
      </c>
    </row>
    <row r="1076" ht="15.75" customHeight="1">
      <c r="A1076" s="12">
        <v>44651.0</v>
      </c>
      <c r="B1076" s="2">
        <v>451.64</v>
      </c>
      <c r="C1076" s="3" t="s">
        <v>646</v>
      </c>
      <c r="D1076" s="4" t="str">
        <f t="array" ref="D1076">XLOOKUP(Hoja5!A1076,Agregado!B1076:B2584,Agregado!H1076:H2584)</f>
        <v>#N/A</v>
      </c>
      <c r="G1076" s="2">
        <v>301.37</v>
      </c>
      <c r="J1076" s="12">
        <v>44658.0</v>
      </c>
      <c r="K1076" s="2">
        <v>301.37</v>
      </c>
      <c r="L1076" s="9">
        <f t="shared" si="1"/>
        <v>0.006224328182</v>
      </c>
      <c r="M1076" s="9">
        <v>0.0012933870987837856</v>
      </c>
      <c r="O1076" s="12">
        <v>44658.0</v>
      </c>
      <c r="P1076" s="9">
        <v>0.00622432818190889</v>
      </c>
      <c r="Q1076" s="9">
        <v>0.0012933870987837856</v>
      </c>
    </row>
    <row r="1077" ht="15.75" customHeight="1">
      <c r="A1077" s="12">
        <v>44652.0</v>
      </c>
      <c r="B1077" s="2">
        <v>452.92</v>
      </c>
      <c r="C1077" s="3">
        <v>44565.0</v>
      </c>
      <c r="D1077" s="4" t="str">
        <f t="array" ref="D1077">XLOOKUP(Hoja5!A1077,Agregado!B1077:B2585,Agregado!H1077:H2585)</f>
        <v>#N/A</v>
      </c>
      <c r="G1077" s="2">
        <v>296.97</v>
      </c>
      <c r="J1077" s="12">
        <v>44659.0</v>
      </c>
      <c r="K1077" s="2">
        <v>296.97</v>
      </c>
      <c r="L1077" s="9">
        <f t="shared" si="1"/>
        <v>-0.01470762214</v>
      </c>
      <c r="M1077" s="9">
        <v>-0.004310743886889751</v>
      </c>
      <c r="O1077" s="12">
        <v>44659.0</v>
      </c>
      <c r="P1077" s="9">
        <v>-0.014707622137587195</v>
      </c>
      <c r="Q1077" s="9">
        <v>-0.004310743886889751</v>
      </c>
    </row>
    <row r="1078" ht="15.75" customHeight="1">
      <c r="A1078" s="12">
        <v>44655.0</v>
      </c>
      <c r="B1078" s="2">
        <v>456.8</v>
      </c>
      <c r="C1078" s="3">
        <v>44655.0</v>
      </c>
      <c r="D1078" s="4" t="str">
        <f t="array" ref="D1078">XLOOKUP(Hoja5!A1078,Agregado!B1078:B2586,Agregado!H1078:H2586)</f>
        <v>#N/A</v>
      </c>
      <c r="G1078" s="2">
        <v>285.26</v>
      </c>
      <c r="J1078" s="12">
        <v>44662.0</v>
      </c>
      <c r="K1078" s="2">
        <v>285.26</v>
      </c>
      <c r="L1078" s="9">
        <f t="shared" si="1"/>
        <v>-0.0402300785</v>
      </c>
      <c r="M1078" s="9">
        <v>3.790173941126746E-4</v>
      </c>
      <c r="O1078" s="12">
        <v>44662.0</v>
      </c>
      <c r="P1078" s="9">
        <v>-0.04023007850454962</v>
      </c>
      <c r="Q1078" s="9">
        <v>3.790173941126746E-4</v>
      </c>
    </row>
    <row r="1079" ht="15.75" customHeight="1">
      <c r="A1079" s="12">
        <v>44656.0</v>
      </c>
      <c r="B1079" s="2">
        <v>451.03</v>
      </c>
      <c r="C1079" s="3">
        <v>44685.0</v>
      </c>
      <c r="D1079" s="4">
        <f t="array" ref="D1079">XLOOKUP(Hoja5!A1079,Agregado!B1079:B2587,Agregado!H1079:H2587)</f>
        <v>-0.00002235384564</v>
      </c>
      <c r="G1079" s="2">
        <v>282.06</v>
      </c>
      <c r="J1079" s="12">
        <v>44663.0</v>
      </c>
      <c r="K1079" s="2">
        <v>282.06</v>
      </c>
      <c r="L1079" s="9">
        <f t="shared" si="1"/>
        <v>-0.01128123083</v>
      </c>
      <c r="M1079" s="9">
        <v>-0.006779879042757614</v>
      </c>
      <c r="O1079" s="12">
        <v>44663.0</v>
      </c>
      <c r="P1079" s="9">
        <v>-0.011281230831182052</v>
      </c>
      <c r="Q1079" s="9">
        <v>-0.006779879042757614</v>
      </c>
    </row>
    <row r="1080" ht="15.75" customHeight="1">
      <c r="A1080" s="12">
        <v>44657.0</v>
      </c>
      <c r="B1080" s="2">
        <v>446.52</v>
      </c>
      <c r="C1080" s="3">
        <v>44716.0</v>
      </c>
      <c r="D1080" s="4" t="str">
        <f t="array" ref="D1080">XLOOKUP(Hoja5!A1080,Agregado!B1080:B2588,Agregado!H1080:H2588)</f>
        <v>#N/A</v>
      </c>
      <c r="G1080" s="2">
        <v>287.62</v>
      </c>
      <c r="J1080" s="12">
        <v>44664.0</v>
      </c>
      <c r="K1080" s="2">
        <v>287.62</v>
      </c>
      <c r="L1080" s="9">
        <f t="shared" si="1"/>
        <v>0.01952035019</v>
      </c>
      <c r="M1080" s="9">
        <v>-7.443387601161882E-4</v>
      </c>
      <c r="O1080" s="12">
        <v>44664.0</v>
      </c>
      <c r="P1080" s="9">
        <v>0.019520350194139325</v>
      </c>
      <c r="Q1080" s="9">
        <v>-7.443387601161882E-4</v>
      </c>
    </row>
    <row r="1081" ht="15.75" customHeight="1">
      <c r="A1081" s="12">
        <v>44658.0</v>
      </c>
      <c r="B1081" s="2">
        <v>448.77</v>
      </c>
      <c r="C1081" s="3">
        <v>44746.0</v>
      </c>
      <c r="D1081" s="4" t="str">
        <f t="array" ref="D1081">XLOOKUP(Hoja5!A1081,Agregado!B1081:B2589,Agregado!H1081:H2589)</f>
        <v>#N/A</v>
      </c>
      <c r="G1081" s="2">
        <v>279.83</v>
      </c>
      <c r="J1081" s="12">
        <v>44665.0</v>
      </c>
      <c r="K1081" s="2">
        <v>279.83</v>
      </c>
      <c r="L1081" s="9">
        <f t="shared" si="1"/>
        <v>-0.02745788853</v>
      </c>
      <c r="M1081" s="9">
        <v>-0.018088640136615926</v>
      </c>
      <c r="O1081" s="12">
        <v>44665.0</v>
      </c>
      <c r="P1081" s="9">
        <v>-0.027457888531987582</v>
      </c>
      <c r="Q1081" s="9">
        <v>-0.018088640136615926</v>
      </c>
    </row>
    <row r="1082" ht="15.75" customHeight="1">
      <c r="A1082" s="12">
        <v>44659.0</v>
      </c>
      <c r="B1082" s="2">
        <v>447.57</v>
      </c>
      <c r="C1082" s="3">
        <v>44777.0</v>
      </c>
      <c r="D1082" s="4">
        <f t="array" ref="D1082">XLOOKUP(Hoja5!A1082,Agregado!B1082:B2590,Agregado!H1082:H2590)</f>
        <v>0.002338067023</v>
      </c>
      <c r="G1082" s="2">
        <v>280.52</v>
      </c>
      <c r="J1082" s="12">
        <v>44669.0</v>
      </c>
      <c r="K1082" s="2">
        <v>280.52</v>
      </c>
      <c r="L1082" s="9">
        <f t="shared" si="1"/>
        <v>0.002462747742</v>
      </c>
      <c r="M1082" s="9">
        <v>-0.0032897928754353745</v>
      </c>
      <c r="O1082" s="12">
        <v>44669.0</v>
      </c>
      <c r="P1082" s="9">
        <v>0.002462747742463659</v>
      </c>
      <c r="Q1082" s="9">
        <v>-0.0032897928754353745</v>
      </c>
    </row>
    <row r="1083" ht="15.75" customHeight="1">
      <c r="A1083" s="12">
        <v>44662.0</v>
      </c>
      <c r="B1083" s="2">
        <v>439.92</v>
      </c>
      <c r="C1083" s="3">
        <v>44869.0</v>
      </c>
      <c r="D1083" s="4">
        <f t="array" ref="D1083">XLOOKUP(Hoja5!A1083,Agregado!B1083:B2591,Agregado!H1083:H2591)</f>
        <v>-0.007123964895</v>
      </c>
      <c r="G1083" s="2">
        <v>285.3</v>
      </c>
      <c r="J1083" s="12">
        <v>44670.0</v>
      </c>
      <c r="K1083" s="2">
        <v>285.3</v>
      </c>
      <c r="L1083" s="9">
        <f t="shared" si="1"/>
        <v>0.01689623455</v>
      </c>
      <c r="M1083" s="9">
        <v>-0.01926128408888713</v>
      </c>
      <c r="O1083" s="12">
        <v>44670.0</v>
      </c>
      <c r="P1083" s="9">
        <v>0.016896234550744696</v>
      </c>
      <c r="Q1083" s="9">
        <v>-0.01926128408888713</v>
      </c>
    </row>
    <row r="1084" ht="15.75" customHeight="1">
      <c r="A1084" s="12">
        <v>44663.0</v>
      </c>
      <c r="B1084" s="2">
        <v>438.29</v>
      </c>
      <c r="C1084" s="3">
        <v>44899.0</v>
      </c>
      <c r="D1084" s="4" t="str">
        <f t="array" ref="D1084">XLOOKUP(Hoja5!A1084,Agregado!B1084:B2592,Agregado!H1084:H2592)</f>
        <v>#N/A</v>
      </c>
      <c r="G1084" s="2">
        <v>286.36</v>
      </c>
      <c r="J1084" s="12">
        <v>44671.0</v>
      </c>
      <c r="K1084" s="2">
        <v>286.36</v>
      </c>
      <c r="L1084" s="9">
        <f t="shared" si="1"/>
        <v>0.003708502309</v>
      </c>
      <c r="M1084" s="9">
        <v>-0.009499893020570659</v>
      </c>
      <c r="O1084" s="12">
        <v>44671.0</v>
      </c>
      <c r="P1084" s="9">
        <v>0.0037085023085299436</v>
      </c>
      <c r="Q1084" s="9">
        <v>-0.009499893020570659</v>
      </c>
    </row>
    <row r="1085" ht="15.75" customHeight="1">
      <c r="A1085" s="12">
        <v>44664.0</v>
      </c>
      <c r="B1085" s="2">
        <v>443.31</v>
      </c>
      <c r="C1085" s="3" t="s">
        <v>647</v>
      </c>
      <c r="D1085" s="4" t="str">
        <f t="array" ref="D1085">XLOOKUP(Hoja5!A1085,Agregado!B1085:B2593,Agregado!H1085:H2593)</f>
        <v>#N/A</v>
      </c>
      <c r="G1085" s="2">
        <v>280.81</v>
      </c>
      <c r="J1085" s="12">
        <v>44672.0</v>
      </c>
      <c r="K1085" s="2">
        <v>280.81</v>
      </c>
      <c r="L1085" s="9">
        <f t="shared" si="1"/>
        <v>-0.01957147647</v>
      </c>
      <c r="M1085" s="9">
        <v>-0.004661484588663272</v>
      </c>
      <c r="O1085" s="12">
        <v>44672.0</v>
      </c>
      <c r="P1085" s="9">
        <v>-0.019571476474826953</v>
      </c>
      <c r="Q1085" s="9">
        <v>-0.004661484588663272</v>
      </c>
    </row>
    <row r="1086" ht="15.75" customHeight="1">
      <c r="A1086" s="12">
        <v>44665.0</v>
      </c>
      <c r="B1086" s="2">
        <v>437.79</v>
      </c>
      <c r="C1086" s="3" t="s">
        <v>648</v>
      </c>
      <c r="D1086" s="4" t="str">
        <f t="array" ref="D1086">XLOOKUP(Hoja5!A1086,Agregado!B1086:B2594,Agregado!H1086:H2594)</f>
        <v>#N/A</v>
      </c>
      <c r="G1086" s="2">
        <v>274.03</v>
      </c>
      <c r="J1086" s="12">
        <v>44673.0</v>
      </c>
      <c r="K1086" s="2">
        <v>274.03</v>
      </c>
      <c r="L1086" s="9">
        <f t="shared" si="1"/>
        <v>-0.02444069461</v>
      </c>
      <c r="M1086" s="9">
        <v>0.003223093158073723</v>
      </c>
      <c r="O1086" s="12">
        <v>44673.0</v>
      </c>
      <c r="P1086" s="9">
        <v>-0.024440694607481002</v>
      </c>
      <c r="Q1086" s="9">
        <v>0.003223093158073723</v>
      </c>
    </row>
    <row r="1087" ht="15.75" customHeight="1">
      <c r="A1087" s="12">
        <v>44669.0</v>
      </c>
      <c r="B1087" s="2">
        <v>437.97</v>
      </c>
      <c r="C1087" s="3" t="s">
        <v>649</v>
      </c>
      <c r="D1087" s="4" t="str">
        <f t="array" ref="D1087">XLOOKUP(Hoja5!A1087,Agregado!B1087:B2595,Agregado!H1087:H2595)</f>
        <v>#N/A</v>
      </c>
      <c r="G1087" s="2">
        <v>280.72</v>
      </c>
      <c r="J1087" s="12">
        <v>44676.0</v>
      </c>
      <c r="K1087" s="2">
        <v>280.72</v>
      </c>
      <c r="L1087" s="9">
        <f t="shared" si="1"/>
        <v>0.02412014183</v>
      </c>
      <c r="M1087" s="9">
        <v>0.006086692295863513</v>
      </c>
      <c r="O1087" s="12">
        <v>44676.0</v>
      </c>
      <c r="P1087" s="9">
        <v>0.024120141829283414</v>
      </c>
      <c r="Q1087" s="9">
        <v>0.006086692295863513</v>
      </c>
    </row>
    <row r="1088" ht="15.75" customHeight="1">
      <c r="A1088" s="12">
        <v>44670.0</v>
      </c>
      <c r="B1088" s="2">
        <v>445.04</v>
      </c>
      <c r="C1088" s="3" t="s">
        <v>650</v>
      </c>
      <c r="D1088" s="4" t="str">
        <f t="array" ref="D1088">XLOOKUP(Hoja5!A1088,Agregado!B1088:B2596,Agregado!H1088:H2596)</f>
        <v>#N/A</v>
      </c>
      <c r="G1088" s="2">
        <v>270.22</v>
      </c>
      <c r="J1088" s="12">
        <v>44677.0</v>
      </c>
      <c r="K1088" s="2">
        <v>270.22</v>
      </c>
      <c r="L1088" s="9">
        <f t="shared" si="1"/>
        <v>-0.03812128924</v>
      </c>
      <c r="M1088" s="9">
        <v>-0.0015217709271743277</v>
      </c>
      <c r="O1088" s="12">
        <v>44677.0</v>
      </c>
      <c r="P1088" s="9">
        <v>-0.03812128924314662</v>
      </c>
      <c r="Q1088" s="9">
        <v>-0.0015217709271743277</v>
      </c>
    </row>
    <row r="1089" ht="15.75" customHeight="1">
      <c r="A1089" s="12">
        <v>44671.0</v>
      </c>
      <c r="B1089" s="2">
        <v>444.71</v>
      </c>
      <c r="C1089" s="3" t="s">
        <v>651</v>
      </c>
      <c r="D1089" s="4" t="str">
        <f t="array" ref="D1089">XLOOKUP(Hoja5!A1089,Agregado!B1089:B2597,Agregado!H1089:H2597)</f>
        <v>#N/A</v>
      </c>
      <c r="G1089" s="2">
        <v>283.22</v>
      </c>
      <c r="J1089" s="12">
        <v>44678.0</v>
      </c>
      <c r="K1089" s="2">
        <v>283.22</v>
      </c>
      <c r="L1089" s="9">
        <f t="shared" si="1"/>
        <v>0.04698753876</v>
      </c>
      <c r="M1089" s="9">
        <v>-0.003021888352809335</v>
      </c>
      <c r="O1089" s="12">
        <v>44678.0</v>
      </c>
      <c r="P1089" s="9">
        <v>0.046987538763099565</v>
      </c>
      <c r="Q1089" s="9">
        <v>-0.003021888352809335</v>
      </c>
    </row>
    <row r="1090" ht="15.75" customHeight="1">
      <c r="A1090" s="12">
        <v>44672.0</v>
      </c>
      <c r="B1090" s="2">
        <v>438.06</v>
      </c>
      <c r="C1090" s="3" t="s">
        <v>652</v>
      </c>
      <c r="D1090" s="4" t="str">
        <f t="array" ref="D1090">XLOOKUP(Hoja5!A1090,Agregado!B1090:B2598,Agregado!H1090:H2598)</f>
        <v>#N/A</v>
      </c>
      <c r="G1090" s="2">
        <v>289.63</v>
      </c>
      <c r="J1090" s="12">
        <v>44679.0</v>
      </c>
      <c r="K1090" s="2">
        <v>289.63</v>
      </c>
      <c r="L1090" s="9">
        <f t="shared" si="1"/>
        <v>0.02238026551</v>
      </c>
      <c r="M1090" s="9">
        <v>-0.006678579283368838</v>
      </c>
      <c r="O1090" s="12">
        <v>44679.0</v>
      </c>
      <c r="P1090" s="9">
        <v>0.022380265511675688</v>
      </c>
      <c r="Q1090" s="9">
        <v>-0.006678579283368838</v>
      </c>
    </row>
    <row r="1091" ht="15.75" customHeight="1">
      <c r="A1091" s="12">
        <v>44673.0</v>
      </c>
      <c r="B1091" s="2">
        <v>426.04</v>
      </c>
      <c r="C1091" s="3" t="s">
        <v>653</v>
      </c>
      <c r="D1091" s="4" t="str">
        <f t="array" ref="D1091">XLOOKUP(Hoja5!A1091,Agregado!B1091:B2599,Agregado!H1091:H2599)</f>
        <v>#N/A</v>
      </c>
      <c r="G1091" s="2">
        <v>277.52</v>
      </c>
      <c r="J1091" s="12">
        <v>44680.0</v>
      </c>
      <c r="K1091" s="2">
        <v>277.52</v>
      </c>
      <c r="L1091" s="9">
        <f t="shared" si="1"/>
        <v>-0.04271124365</v>
      </c>
      <c r="M1091" s="9">
        <v>0.0028259217094795375</v>
      </c>
      <c r="O1091" s="12">
        <v>44680.0</v>
      </c>
      <c r="P1091" s="9">
        <v>-0.042711243645094404</v>
      </c>
      <c r="Q1091" s="9">
        <v>0.0028259217094795375</v>
      </c>
    </row>
    <row r="1092" ht="15.75" customHeight="1">
      <c r="A1092" s="12">
        <v>44676.0</v>
      </c>
      <c r="B1092" s="2">
        <v>428.51</v>
      </c>
      <c r="C1092" s="3" t="s">
        <v>654</v>
      </c>
      <c r="D1092" s="4" t="str">
        <f t="array" ref="D1092">XLOOKUP(Hoja5!A1092,Agregado!B1092:B2600,Agregado!H1092:H2600)</f>
        <v>#N/A</v>
      </c>
      <c r="G1092" s="2">
        <v>284.47</v>
      </c>
      <c r="J1092" s="12">
        <v>44683.0</v>
      </c>
      <c r="K1092" s="2">
        <v>284.47</v>
      </c>
      <c r="L1092" s="9">
        <f t="shared" si="1"/>
        <v>0.02473479719</v>
      </c>
      <c r="M1092" s="9">
        <v>0.006716900284786422</v>
      </c>
      <c r="O1092" s="12">
        <v>44683.0</v>
      </c>
      <c r="P1092" s="9">
        <v>0.024734797190186706</v>
      </c>
      <c r="Q1092" s="9">
        <v>0.006716900284786422</v>
      </c>
    </row>
    <row r="1093" ht="15.75" customHeight="1">
      <c r="A1093" s="12">
        <v>44677.0</v>
      </c>
      <c r="B1093" s="2">
        <v>416.1</v>
      </c>
      <c r="C1093" s="3" t="s">
        <v>655</v>
      </c>
      <c r="D1093" s="4" t="str">
        <f t="array" ref="D1093">XLOOKUP(Hoja5!A1093,Agregado!B1093:B2601,Agregado!H1093:H2601)</f>
        <v>#N/A</v>
      </c>
      <c r="G1093" s="2">
        <v>281.78</v>
      </c>
      <c r="J1093" s="12">
        <v>44684.0</v>
      </c>
      <c r="K1093" s="2">
        <v>281.78</v>
      </c>
      <c r="L1093" s="9">
        <f t="shared" si="1"/>
        <v>-0.009501175227</v>
      </c>
      <c r="M1093" s="9">
        <v>-0.006664543974937871</v>
      </c>
      <c r="O1093" s="12">
        <v>44684.0</v>
      </c>
      <c r="P1093" s="9">
        <v>-0.00950117522655031</v>
      </c>
      <c r="Q1093" s="9">
        <v>-0.006664543974937871</v>
      </c>
    </row>
    <row r="1094" ht="15.75" customHeight="1">
      <c r="A1094" s="12">
        <v>44678.0</v>
      </c>
      <c r="B1094" s="2">
        <v>417.27</v>
      </c>
      <c r="C1094" s="3" t="s">
        <v>656</v>
      </c>
      <c r="D1094" s="4" t="str">
        <f t="array" ref="D1094">XLOOKUP(Hoja5!A1094,Agregado!B1094:B2602,Agregado!H1094:H2602)</f>
        <v>#N/A</v>
      </c>
      <c r="G1094" s="2">
        <v>289.98</v>
      </c>
      <c r="J1094" s="12">
        <v>44685.0</v>
      </c>
      <c r="K1094" s="2">
        <v>289.98</v>
      </c>
      <c r="L1094" s="9">
        <f t="shared" si="1"/>
        <v>0.02868533046</v>
      </c>
      <c r="M1094" s="9">
        <v>-2.2353845635626635E-5</v>
      </c>
      <c r="O1094" s="12">
        <v>44685.0</v>
      </c>
      <c r="P1094" s="9">
        <v>0.028685330459917238</v>
      </c>
      <c r="Q1094" s="9">
        <v>-2.2353845635626635E-5</v>
      </c>
    </row>
    <row r="1095" ht="15.75" customHeight="1">
      <c r="A1095" s="12">
        <v>44679.0</v>
      </c>
      <c r="B1095" s="2">
        <v>427.81</v>
      </c>
      <c r="C1095" s="3" t="s">
        <v>657</v>
      </c>
      <c r="D1095" s="4" t="str">
        <f t="array" ref="D1095">XLOOKUP(Hoja5!A1095,Agregado!B1095:B2603,Agregado!H1095:H2603)</f>
        <v>#N/A</v>
      </c>
      <c r="G1095" s="2">
        <v>277.35</v>
      </c>
      <c r="J1095" s="12">
        <v>44686.0</v>
      </c>
      <c r="K1095" s="2">
        <v>277.35</v>
      </c>
      <c r="L1095" s="9">
        <f t="shared" si="1"/>
        <v>-0.04453170858</v>
      </c>
      <c r="M1095" s="9">
        <v>-0.0013639531762367194</v>
      </c>
      <c r="O1095" s="12">
        <v>44686.0</v>
      </c>
      <c r="P1095" s="9">
        <v>-0.04453170858380412</v>
      </c>
      <c r="Q1095" s="9">
        <v>-0.0013639531762367194</v>
      </c>
    </row>
    <row r="1096" ht="15.75" customHeight="1">
      <c r="A1096" s="12">
        <v>44680.0</v>
      </c>
      <c r="B1096" s="2">
        <v>412.0</v>
      </c>
      <c r="C1096" s="3" t="s">
        <v>658</v>
      </c>
      <c r="D1096" s="4" t="str">
        <f t="array" ref="D1096">XLOOKUP(Hoja5!A1096,Agregado!B1096:B2604,Agregado!H1096:H2604)</f>
        <v>#N/A</v>
      </c>
      <c r="G1096" s="2">
        <v>274.73</v>
      </c>
      <c r="J1096" s="12">
        <v>44687.0</v>
      </c>
      <c r="K1096" s="2">
        <v>274.73</v>
      </c>
      <c r="L1096" s="9">
        <f t="shared" si="1"/>
        <v>-0.009491449316</v>
      </c>
      <c r="M1096" s="9">
        <v>-1.1193371844120163E-4</v>
      </c>
      <c r="O1096" s="12">
        <v>44687.0</v>
      </c>
      <c r="P1096" s="9">
        <v>-0.009491449315674052</v>
      </c>
      <c r="Q1096" s="9">
        <v>-1.1193371844120163E-4</v>
      </c>
    </row>
    <row r="1097" ht="15.75" customHeight="1">
      <c r="A1097" s="12">
        <v>44683.0</v>
      </c>
      <c r="B1097" s="2">
        <v>414.48</v>
      </c>
      <c r="C1097" s="3">
        <v>44597.0</v>
      </c>
      <c r="D1097" s="4" t="str">
        <f t="array" ref="D1097">XLOOKUP(Hoja5!A1097,Agregado!B1097:B2605,Agregado!H1097:H2605)</f>
        <v>#N/A</v>
      </c>
      <c r="G1097" s="2">
        <v>264.58</v>
      </c>
      <c r="J1097" s="12">
        <v>44690.0</v>
      </c>
      <c r="K1097" s="2">
        <v>264.58</v>
      </c>
      <c r="L1097" s="9">
        <f t="shared" si="1"/>
        <v>-0.03764513415</v>
      </c>
      <c r="M1097" s="9">
        <v>-0.0032633736767076886</v>
      </c>
      <c r="O1097" s="12">
        <v>44690.0</v>
      </c>
      <c r="P1097" s="9">
        <v>-0.03764513415133559</v>
      </c>
      <c r="Q1097" s="9">
        <v>-0.0032633736767076886</v>
      </c>
    </row>
    <row r="1098" ht="15.75" customHeight="1">
      <c r="A1098" s="12">
        <v>44684.0</v>
      </c>
      <c r="B1098" s="2">
        <v>416.38</v>
      </c>
      <c r="C1098" s="3">
        <v>44625.0</v>
      </c>
      <c r="D1098" s="4" t="str">
        <f t="array" ref="D1098">XLOOKUP(Hoja5!A1098,Agregado!B1098:B2606,Agregado!H1098:H2606)</f>
        <v>#N/A</v>
      </c>
      <c r="G1098" s="2">
        <v>269.5</v>
      </c>
      <c r="J1098" s="12">
        <v>44691.0</v>
      </c>
      <c r="K1098" s="2">
        <v>269.5</v>
      </c>
      <c r="L1098" s="9">
        <f t="shared" si="1"/>
        <v>0.01842472731</v>
      </c>
      <c r="M1098" s="9">
        <v>0.013546579020978947</v>
      </c>
      <c r="O1098" s="12">
        <v>44691.0</v>
      </c>
      <c r="P1098" s="9">
        <v>0.01842472731481787</v>
      </c>
      <c r="Q1098" s="9">
        <v>0.013546579020978947</v>
      </c>
    </row>
    <row r="1099" ht="15.75" customHeight="1">
      <c r="A1099" s="12">
        <v>44685.0</v>
      </c>
      <c r="B1099" s="2">
        <v>429.06</v>
      </c>
      <c r="C1099" s="3">
        <v>44656.0</v>
      </c>
      <c r="D1099" s="4" t="str">
        <f t="array" ref="D1099">XLOOKUP(Hoja5!A1099,Agregado!B1099:B2607,Agregado!H1099:H2607)</f>
        <v>#N/A</v>
      </c>
      <c r="G1099" s="2">
        <v>260.55</v>
      </c>
      <c r="J1099" s="12">
        <v>44692.0</v>
      </c>
      <c r="K1099" s="2">
        <v>260.55</v>
      </c>
      <c r="L1099" s="9">
        <f t="shared" si="1"/>
        <v>-0.03377360899</v>
      </c>
      <c r="M1099" s="9">
        <v>-0.006847550019116069</v>
      </c>
      <c r="O1099" s="12">
        <v>44692.0</v>
      </c>
      <c r="P1099" s="9">
        <v>-0.033773608993828134</v>
      </c>
      <c r="Q1099" s="9">
        <v>-0.006847550019116069</v>
      </c>
    </row>
    <row r="1100" ht="15.75" customHeight="1">
      <c r="A1100" s="12">
        <v>44686.0</v>
      </c>
      <c r="B1100" s="2">
        <v>413.81</v>
      </c>
      <c r="C1100" s="3">
        <v>44686.0</v>
      </c>
      <c r="D1100" s="4" t="str">
        <f t="array" ref="D1100">XLOOKUP(Hoja5!A1100,Agregado!B1100:B2608,Agregado!H1100:H2608)</f>
        <v>#N/A</v>
      </c>
      <c r="G1100" s="2">
        <v>255.35</v>
      </c>
      <c r="J1100" s="12">
        <v>44693.0</v>
      </c>
      <c r="K1100" s="2">
        <v>255.35</v>
      </c>
      <c r="L1100" s="9">
        <f t="shared" si="1"/>
        <v>-0.02015962826</v>
      </c>
      <c r="M1100" s="9">
        <v>0.0012911264186628428</v>
      </c>
      <c r="O1100" s="12">
        <v>44693.0</v>
      </c>
      <c r="P1100" s="9">
        <v>-0.020159628261570754</v>
      </c>
      <c r="Q1100" s="9">
        <v>0.0012911264186628428</v>
      </c>
    </row>
    <row r="1101" ht="15.75" customHeight="1">
      <c r="A1101" s="12">
        <v>44687.0</v>
      </c>
      <c r="B1101" s="2">
        <v>411.34</v>
      </c>
      <c r="C1101" s="3">
        <v>44717.0</v>
      </c>
      <c r="D1101" s="4" t="str">
        <f t="array" ref="D1101">XLOOKUP(Hoja5!A1101,Agregado!B1101:B2609,Agregado!H1101:H2609)</f>
        <v>#N/A</v>
      </c>
      <c r="G1101" s="2">
        <v>261.12</v>
      </c>
      <c r="J1101" s="12">
        <v>44694.0</v>
      </c>
      <c r="K1101" s="2">
        <v>261.12</v>
      </c>
      <c r="L1101" s="9">
        <f t="shared" si="1"/>
        <v>0.02234491868</v>
      </c>
      <c r="M1101" s="9">
        <v>8.107880560467691E-4</v>
      </c>
      <c r="O1101" s="12">
        <v>44694.0</v>
      </c>
      <c r="P1101" s="9">
        <v>0.0223449186820893</v>
      </c>
      <c r="Q1101" s="9">
        <v>8.107880560467691E-4</v>
      </c>
    </row>
    <row r="1102" ht="15.75" customHeight="1">
      <c r="A1102" s="12">
        <v>44690.0</v>
      </c>
      <c r="B1102" s="2">
        <v>398.17</v>
      </c>
      <c r="C1102" s="3">
        <v>44809.0</v>
      </c>
      <c r="D1102" s="4" t="str">
        <f t="array" ref="D1102">XLOOKUP(Hoja5!A1102,Agregado!B1102:B2610,Agregado!H1102:H2610)</f>
        <v>#N/A</v>
      </c>
      <c r="G1102" s="2">
        <v>261.5</v>
      </c>
      <c r="J1102" s="12">
        <v>44697.0</v>
      </c>
      <c r="K1102" s="2">
        <v>261.5</v>
      </c>
      <c r="L1102" s="9">
        <f t="shared" si="1"/>
        <v>0.001454211729</v>
      </c>
      <c r="M1102" s="9">
        <v>-0.0017230346655941618</v>
      </c>
      <c r="O1102" s="12">
        <v>44697.0</v>
      </c>
      <c r="P1102" s="9">
        <v>0.0014542117292354118</v>
      </c>
      <c r="Q1102" s="9">
        <v>-0.0017230346655941618</v>
      </c>
    </row>
    <row r="1103" ht="15.75" customHeight="1">
      <c r="A1103" s="12">
        <v>44691.0</v>
      </c>
      <c r="B1103" s="2">
        <v>399.09</v>
      </c>
      <c r="C1103" s="3">
        <v>44839.0</v>
      </c>
      <c r="D1103" s="4">
        <f t="array" ref="D1103">XLOOKUP(Hoja5!A1103,Agregado!B1103:B2611,Agregado!H1103:H2611)</f>
        <v>-0.001151784482</v>
      </c>
      <c r="G1103" s="2">
        <v>266.82</v>
      </c>
      <c r="J1103" s="12">
        <v>44698.0</v>
      </c>
      <c r="K1103" s="2">
        <v>266.82</v>
      </c>
      <c r="L1103" s="9">
        <f t="shared" si="1"/>
        <v>0.02013999025</v>
      </c>
      <c r="M1103" s="9">
        <v>4.669304618233045E-4</v>
      </c>
      <c r="O1103" s="12">
        <v>44698.0</v>
      </c>
      <c r="P1103" s="9">
        <v>0.020139990245682513</v>
      </c>
      <c r="Q1103" s="9">
        <v>4.669304618233045E-4</v>
      </c>
    </row>
    <row r="1104" ht="15.75" customHeight="1">
      <c r="A1104" s="12">
        <v>44692.0</v>
      </c>
      <c r="B1104" s="2">
        <v>392.75</v>
      </c>
      <c r="C1104" s="3">
        <v>44870.0</v>
      </c>
      <c r="D1104" s="4" t="str">
        <f t="array" ref="D1104">XLOOKUP(Hoja5!A1104,Agregado!B1104:B2612,Agregado!H1104:H2612)</f>
        <v>#N/A</v>
      </c>
      <c r="G1104" s="2">
        <v>254.08</v>
      </c>
      <c r="J1104" s="12">
        <v>44699.0</v>
      </c>
      <c r="K1104" s="2">
        <v>254.08</v>
      </c>
      <c r="L1104" s="9">
        <f t="shared" si="1"/>
        <v>-0.04892509569</v>
      </c>
      <c r="M1104" s="9">
        <v>0.007403084559311786</v>
      </c>
      <c r="O1104" s="12">
        <v>44699.0</v>
      </c>
      <c r="P1104" s="9">
        <v>-0.04892509569188907</v>
      </c>
      <c r="Q1104" s="9">
        <v>0.007403084559311786</v>
      </c>
    </row>
    <row r="1105" ht="15.75" customHeight="1">
      <c r="A1105" s="12">
        <v>44693.0</v>
      </c>
      <c r="B1105" s="2">
        <v>392.34</v>
      </c>
      <c r="C1105" s="3">
        <v>44900.0</v>
      </c>
      <c r="D1105" s="4">
        <f t="array" ref="D1105">XLOOKUP(Hoja5!A1105,Agregado!B1105:B2613,Agregado!H1105:H2613)</f>
        <v>-0.00277715801</v>
      </c>
      <c r="G1105" s="2">
        <v>253.14</v>
      </c>
      <c r="J1105" s="12">
        <v>44700.0</v>
      </c>
      <c r="K1105" s="2">
        <v>253.14</v>
      </c>
      <c r="L1105" s="9">
        <f t="shared" si="1"/>
        <v>-0.003706482694</v>
      </c>
      <c r="M1105" s="9">
        <v>0.003605141218310823</v>
      </c>
      <c r="O1105" s="12">
        <v>44700.0</v>
      </c>
      <c r="P1105" s="9">
        <v>-0.00370648269446872</v>
      </c>
      <c r="Q1105" s="9">
        <v>0.003605141218310823</v>
      </c>
    </row>
    <row r="1106" ht="15.75" customHeight="1">
      <c r="A1106" s="12">
        <v>44694.0</v>
      </c>
      <c r="B1106" s="2">
        <v>401.72</v>
      </c>
      <c r="C1106" s="3" t="s">
        <v>659</v>
      </c>
      <c r="D1106" s="4" t="str">
        <f t="array" ref="D1106">XLOOKUP(Hoja5!A1106,Agregado!B1106:B2614,Agregado!H1106:H2614)</f>
        <v>#N/A</v>
      </c>
      <c r="G1106" s="2">
        <v>252.56</v>
      </c>
      <c r="J1106" s="12">
        <v>44701.0</v>
      </c>
      <c r="K1106" s="2">
        <v>252.56</v>
      </c>
      <c r="L1106" s="9">
        <f t="shared" si="1"/>
        <v>-0.002293851115</v>
      </c>
      <c r="M1106" s="9">
        <v>0.004676272147356057</v>
      </c>
      <c r="O1106" s="12">
        <v>44701.0</v>
      </c>
      <c r="P1106" s="9">
        <v>-0.002293851114566026</v>
      </c>
      <c r="Q1106" s="9">
        <v>0.004676272147356057</v>
      </c>
    </row>
    <row r="1107" ht="15.75" customHeight="1">
      <c r="A1107" s="12">
        <v>44697.0</v>
      </c>
      <c r="B1107" s="2">
        <v>400.09</v>
      </c>
      <c r="C1107" s="3" t="s">
        <v>660</v>
      </c>
      <c r="D1107" s="4" t="str">
        <f t="array" ref="D1107">XLOOKUP(Hoja5!A1107,Agregado!B1107:B2615,Agregado!H1107:H2615)</f>
        <v>#N/A</v>
      </c>
      <c r="G1107" s="2">
        <v>260.65</v>
      </c>
      <c r="J1107" s="12">
        <v>44704.0</v>
      </c>
      <c r="K1107" s="2">
        <v>260.65</v>
      </c>
      <c r="L1107" s="9">
        <f t="shared" si="1"/>
        <v>0.03152966696</v>
      </c>
      <c r="M1107" s="9">
        <v>0.0010914378380349234</v>
      </c>
      <c r="O1107" s="12">
        <v>44704.0</v>
      </c>
      <c r="P1107" s="9">
        <v>0.0315296669643787</v>
      </c>
      <c r="Q1107" s="9">
        <v>0.0010914378380349234</v>
      </c>
    </row>
    <row r="1108" ht="15.75" customHeight="1">
      <c r="A1108" s="12">
        <v>44698.0</v>
      </c>
      <c r="B1108" s="2">
        <v>408.32</v>
      </c>
      <c r="C1108" s="3" t="s">
        <v>661</v>
      </c>
      <c r="D1108" s="4" t="str">
        <f t="array" ref="D1108">XLOOKUP(Hoja5!A1108,Agregado!B1108:B2616,Agregado!H1108:H2616)</f>
        <v>#N/A</v>
      </c>
      <c r="G1108" s="2">
        <v>259.62</v>
      </c>
      <c r="J1108" s="12">
        <v>44705.0</v>
      </c>
      <c r="K1108" s="2">
        <v>259.62</v>
      </c>
      <c r="L1108" s="9">
        <f t="shared" si="1"/>
        <v>-0.003959487749</v>
      </c>
      <c r="M1108" s="9">
        <v>0.004785997135432599</v>
      </c>
      <c r="O1108" s="12">
        <v>44705.0</v>
      </c>
      <c r="P1108" s="9">
        <v>-0.003959487749266435</v>
      </c>
      <c r="Q1108" s="9">
        <v>0.004785997135432599</v>
      </c>
    </row>
    <row r="1109" ht="15.75" customHeight="1">
      <c r="A1109" s="12">
        <v>44699.0</v>
      </c>
      <c r="B1109" s="2">
        <v>391.86</v>
      </c>
      <c r="C1109" s="3" t="s">
        <v>662</v>
      </c>
      <c r="D1109" s="4" t="str">
        <f t="array" ref="D1109">XLOOKUP(Hoja5!A1109,Agregado!B1109:B2617,Agregado!H1109:H2617)</f>
        <v>#N/A</v>
      </c>
      <c r="G1109" s="2">
        <v>262.52</v>
      </c>
      <c r="J1109" s="12">
        <v>44706.0</v>
      </c>
      <c r="K1109" s="2">
        <v>262.52</v>
      </c>
      <c r="L1109" s="9">
        <f t="shared" si="1"/>
        <v>0.01110824614</v>
      </c>
      <c r="M1109" s="9">
        <v>0.00558946002998287</v>
      </c>
      <c r="O1109" s="12">
        <v>44706.0</v>
      </c>
      <c r="P1109" s="9">
        <v>0.011108246140673522</v>
      </c>
      <c r="Q1109" s="9">
        <v>0.00558946002998287</v>
      </c>
    </row>
    <row r="1110" ht="15.75" customHeight="1">
      <c r="A1110" s="12">
        <v>44700.0</v>
      </c>
      <c r="B1110" s="2">
        <v>389.46</v>
      </c>
      <c r="C1110" s="3" t="s">
        <v>663</v>
      </c>
      <c r="D1110" s="4" t="str">
        <f t="array" ref="D1110">XLOOKUP(Hoja5!A1110,Agregado!B1110:B2618,Agregado!H1110:H2618)</f>
        <v>#N/A</v>
      </c>
      <c r="G1110" s="2">
        <v>265.9</v>
      </c>
      <c r="J1110" s="12">
        <v>44707.0</v>
      </c>
      <c r="K1110" s="2">
        <v>265.9</v>
      </c>
      <c r="L1110" s="9">
        <f t="shared" si="1"/>
        <v>0.01279302864</v>
      </c>
      <c r="M1110" s="9">
        <v>0.007638795162414757</v>
      </c>
      <c r="O1110" s="12">
        <v>44707.0</v>
      </c>
      <c r="P1110" s="9">
        <v>0.012793028643452147</v>
      </c>
      <c r="Q1110" s="9">
        <v>0.007638795162414757</v>
      </c>
    </row>
    <row r="1111" ht="15.75" customHeight="1">
      <c r="A1111" s="12">
        <v>44701.0</v>
      </c>
      <c r="B1111" s="2">
        <v>389.63</v>
      </c>
      <c r="C1111" s="3" t="s">
        <v>664</v>
      </c>
      <c r="D1111" s="4" t="str">
        <f t="array" ref="D1111">XLOOKUP(Hoja5!A1111,Agregado!B1111:B2619,Agregado!H1111:H2619)</f>
        <v>#N/A</v>
      </c>
      <c r="G1111" s="2">
        <v>273.24</v>
      </c>
      <c r="J1111" s="12">
        <v>44708.0</v>
      </c>
      <c r="K1111" s="2">
        <v>273.24</v>
      </c>
      <c r="L1111" s="9">
        <f t="shared" si="1"/>
        <v>0.02723023161</v>
      </c>
      <c r="M1111" s="9">
        <v>-0.0027247419173767043</v>
      </c>
      <c r="O1111" s="12">
        <v>44708.0</v>
      </c>
      <c r="P1111" s="9">
        <v>0.027230231614674538</v>
      </c>
      <c r="Q1111" s="9">
        <v>-0.0027247419173767043</v>
      </c>
    </row>
    <row r="1112" ht="15.75" customHeight="1">
      <c r="A1112" s="12">
        <v>44704.0</v>
      </c>
      <c r="B1112" s="2">
        <v>396.92</v>
      </c>
      <c r="C1112" s="3" t="s">
        <v>665</v>
      </c>
      <c r="D1112" s="4" t="str">
        <f t="array" ref="D1112">XLOOKUP(Hoja5!A1112,Agregado!B1112:B2620,Agregado!H1112:H2620)</f>
        <v>#N/A</v>
      </c>
      <c r="G1112" s="2">
        <v>271.87</v>
      </c>
      <c r="J1112" s="12">
        <v>44712.0</v>
      </c>
      <c r="K1112" s="2">
        <v>271.87</v>
      </c>
      <c r="L1112" s="9">
        <f t="shared" si="1"/>
        <v>-0.005026518994</v>
      </c>
      <c r="M1112" s="9">
        <v>0.0027689501918275747</v>
      </c>
      <c r="O1112" s="12">
        <v>44712.0</v>
      </c>
      <c r="P1112" s="9">
        <v>-0.005026518994410654</v>
      </c>
      <c r="Q1112" s="9">
        <v>0.0027689501918275747</v>
      </c>
    </row>
    <row r="1113" ht="15.75" customHeight="1">
      <c r="A1113" s="12">
        <v>44705.0</v>
      </c>
      <c r="B1113" s="2">
        <v>393.89</v>
      </c>
      <c r="C1113" s="3" t="s">
        <v>666</v>
      </c>
      <c r="D1113" s="4" t="str">
        <f t="array" ref="D1113">XLOOKUP(Hoja5!A1113,Agregado!B1113:B2621,Agregado!H1113:H2621)</f>
        <v>#N/A</v>
      </c>
      <c r="G1113" s="2">
        <v>272.42</v>
      </c>
      <c r="J1113" s="12">
        <v>44713.0</v>
      </c>
      <c r="K1113" s="2">
        <v>272.42</v>
      </c>
      <c r="L1113" s="9">
        <f t="shared" si="1"/>
        <v>0.00202098215</v>
      </c>
      <c r="M1113" s="9">
        <v>0.004297837080578022</v>
      </c>
      <c r="O1113" s="12">
        <v>44713.0</v>
      </c>
      <c r="P1113" s="9">
        <v>0.0020209821499577903</v>
      </c>
      <c r="Q1113" s="9">
        <v>0.004297837080578022</v>
      </c>
    </row>
    <row r="1114" ht="15.75" customHeight="1">
      <c r="A1114" s="12">
        <v>44706.0</v>
      </c>
      <c r="B1114" s="2">
        <v>397.37</v>
      </c>
      <c r="C1114" s="3" t="s">
        <v>667</v>
      </c>
      <c r="D1114" s="4" t="str">
        <f t="array" ref="D1114">XLOOKUP(Hoja5!A1114,Agregado!B1114:B2622,Agregado!H1114:H2622)</f>
        <v>#N/A</v>
      </c>
      <c r="G1114" s="2">
        <v>274.58</v>
      </c>
      <c r="J1114" s="12">
        <v>44714.0</v>
      </c>
      <c r="K1114" s="2">
        <v>274.58</v>
      </c>
      <c r="L1114" s="9">
        <f t="shared" si="1"/>
        <v>0.00789766445</v>
      </c>
      <c r="M1114" s="9">
        <v>-0.004924288062146426</v>
      </c>
      <c r="O1114" s="12">
        <v>44714.0</v>
      </c>
      <c r="P1114" s="9">
        <v>0.007897664450263181</v>
      </c>
      <c r="Q1114" s="9">
        <v>-0.004924288062146426</v>
      </c>
    </row>
    <row r="1115" ht="15.75" customHeight="1">
      <c r="A1115" s="12">
        <v>44707.0</v>
      </c>
      <c r="B1115" s="2">
        <v>405.31</v>
      </c>
      <c r="C1115" s="3" t="s">
        <v>668</v>
      </c>
      <c r="D1115" s="4" t="str">
        <f t="array" ref="D1115">XLOOKUP(Hoja5!A1115,Agregado!B1115:B2623,Agregado!H1115:H2623)</f>
        <v>#N/A</v>
      </c>
      <c r="G1115" s="2">
        <v>270.02</v>
      </c>
      <c r="J1115" s="12">
        <v>44715.0</v>
      </c>
      <c r="K1115" s="2">
        <v>270.02</v>
      </c>
      <c r="L1115" s="9">
        <f t="shared" si="1"/>
        <v>-0.01674662714</v>
      </c>
      <c r="M1115" s="9">
        <v>-0.0020908061752704867</v>
      </c>
      <c r="O1115" s="12">
        <v>44715.0</v>
      </c>
      <c r="P1115" s="9">
        <v>-0.016746627140358794</v>
      </c>
      <c r="Q1115" s="9">
        <v>-0.0020908061752704867</v>
      </c>
    </row>
    <row r="1116" ht="15.75" customHeight="1">
      <c r="A1116" s="12">
        <v>44708.0</v>
      </c>
      <c r="B1116" s="2">
        <v>415.26</v>
      </c>
      <c r="C1116" s="3" t="s">
        <v>669</v>
      </c>
      <c r="D1116" s="4" t="str">
        <f t="array" ref="D1116">XLOOKUP(Hoja5!A1116,Agregado!B1116:B2624,Agregado!H1116:H2624)</f>
        <v>#N/A</v>
      </c>
      <c r="G1116" s="2">
        <v>268.75</v>
      </c>
      <c r="J1116" s="12">
        <v>44718.0</v>
      </c>
      <c r="K1116" s="2">
        <v>268.75</v>
      </c>
      <c r="L1116" s="9">
        <f t="shared" si="1"/>
        <v>-0.004714450887</v>
      </c>
      <c r="M1116" s="9">
        <v>1.1041938367044133E-4</v>
      </c>
      <c r="O1116" s="12">
        <v>44718.0</v>
      </c>
      <c r="P1116" s="9">
        <v>-0.004714450887227499</v>
      </c>
      <c r="Q1116" s="9">
        <v>1.1041938367044133E-4</v>
      </c>
    </row>
    <row r="1117" ht="15.75" customHeight="1">
      <c r="A1117" s="12">
        <v>44712.0</v>
      </c>
      <c r="B1117" s="2">
        <v>412.93</v>
      </c>
      <c r="C1117" s="3" t="s">
        <v>670</v>
      </c>
      <c r="D1117" s="4" t="str">
        <f t="array" ref="D1117">XLOOKUP(Hoja5!A1117,Agregado!B1117:B2625,Agregado!H1117:H2625)</f>
        <v>#N/A</v>
      </c>
      <c r="G1117" s="2">
        <v>272.5</v>
      </c>
      <c r="J1117" s="12">
        <v>44719.0</v>
      </c>
      <c r="K1117" s="2">
        <v>272.5</v>
      </c>
      <c r="L1117" s="9">
        <f t="shared" si="1"/>
        <v>0.01385703466</v>
      </c>
      <c r="M1117" s="9">
        <v>0.011865408778718136</v>
      </c>
      <c r="O1117" s="12">
        <v>44719.0</v>
      </c>
      <c r="P1117" s="9">
        <v>0.01385703466142628</v>
      </c>
      <c r="Q1117" s="9">
        <v>0.011865408778718136</v>
      </c>
    </row>
    <row r="1118" ht="15.75" customHeight="1">
      <c r="A1118" s="12">
        <v>44713.0</v>
      </c>
      <c r="B1118" s="2">
        <v>409.59</v>
      </c>
      <c r="C1118" s="3">
        <v>44567.0</v>
      </c>
      <c r="D1118" s="4" t="str">
        <f t="array" ref="D1118">XLOOKUP(Hoja5!A1118,Agregado!B1118:B2626,Agregado!H1118:H2626)</f>
        <v>#N/A</v>
      </c>
      <c r="G1118" s="2">
        <v>270.41</v>
      </c>
      <c r="J1118" s="12">
        <v>44720.0</v>
      </c>
      <c r="K1118" s="2">
        <v>270.41</v>
      </c>
      <c r="L1118" s="9">
        <f t="shared" si="1"/>
        <v>-0.00769928837</v>
      </c>
      <c r="M1118" s="9">
        <v>0.012398349605740025</v>
      </c>
      <c r="O1118" s="12">
        <v>44720.0</v>
      </c>
      <c r="P1118" s="9">
        <v>-0.007699288369795415</v>
      </c>
      <c r="Q1118" s="9">
        <v>0.012398349605740025</v>
      </c>
    </row>
    <row r="1119" ht="15.75" customHeight="1">
      <c r="A1119" s="12">
        <v>44714.0</v>
      </c>
      <c r="B1119" s="2">
        <v>417.39</v>
      </c>
      <c r="C1119" s="3">
        <v>44598.0</v>
      </c>
      <c r="D1119" s="4" t="str">
        <f t="array" ref="D1119">XLOOKUP(Hoja5!A1119,Agregado!B1119:B2627,Agregado!H1119:H2627)</f>
        <v>#N/A</v>
      </c>
      <c r="G1119" s="2">
        <v>264.79</v>
      </c>
      <c r="J1119" s="12">
        <v>44721.0</v>
      </c>
      <c r="K1119" s="2">
        <v>264.79</v>
      </c>
      <c r="L1119" s="9">
        <f t="shared" si="1"/>
        <v>-0.02100226673</v>
      </c>
      <c r="M1119" s="9">
        <v>-0.0016741225907128965</v>
      </c>
      <c r="O1119" s="12">
        <v>44721.0</v>
      </c>
      <c r="P1119" s="9">
        <v>-0.021002266734194364</v>
      </c>
      <c r="Q1119" s="9">
        <v>-0.0016741225907128965</v>
      </c>
    </row>
    <row r="1120" ht="15.75" customHeight="1">
      <c r="A1120" s="12">
        <v>44715.0</v>
      </c>
      <c r="B1120" s="2">
        <v>410.54</v>
      </c>
      <c r="C1120" s="3">
        <v>44626.0</v>
      </c>
      <c r="D1120" s="4" t="str">
        <f t="array" ref="D1120">XLOOKUP(Hoja5!A1120,Agregado!B1120:B2628,Agregado!H1120:H2628)</f>
        <v>#N/A</v>
      </c>
      <c r="G1120" s="2">
        <v>252.99</v>
      </c>
      <c r="J1120" s="12">
        <v>44722.0</v>
      </c>
      <c r="K1120" s="2">
        <v>252.99</v>
      </c>
      <c r="L1120" s="9">
        <f t="shared" si="1"/>
        <v>-0.04558709674</v>
      </c>
      <c r="M1120" s="9">
        <v>-0.00727166112421645</v>
      </c>
      <c r="O1120" s="12">
        <v>44722.0</v>
      </c>
      <c r="P1120" s="9">
        <v>-0.04558709674464907</v>
      </c>
      <c r="Q1120" s="9">
        <v>-0.00727166112421645</v>
      </c>
    </row>
    <row r="1121" ht="15.75" customHeight="1">
      <c r="A1121" s="12">
        <v>44718.0</v>
      </c>
      <c r="B1121" s="2">
        <v>411.79</v>
      </c>
      <c r="C1121" s="3">
        <v>44718.0</v>
      </c>
      <c r="D1121" s="4" t="str">
        <f t="array" ref="D1121">XLOOKUP(Hoja5!A1121,Agregado!B1121:B2629,Agregado!H1121:H2629)</f>
        <v>#N/A</v>
      </c>
      <c r="G1121" s="2">
        <v>242.26</v>
      </c>
      <c r="J1121" s="12">
        <v>44725.0</v>
      </c>
      <c r="K1121" s="2">
        <v>242.26</v>
      </c>
      <c r="L1121" s="9">
        <f t="shared" si="1"/>
        <v>-0.04333843267</v>
      </c>
      <c r="M1121" s="9">
        <v>-0.012205600004970415</v>
      </c>
      <c r="O1121" s="12">
        <v>44725.0</v>
      </c>
      <c r="P1121" s="9">
        <v>-0.04333843266600384</v>
      </c>
      <c r="Q1121" s="9">
        <v>-0.012205600004970415</v>
      </c>
    </row>
    <row r="1122" ht="15.75" customHeight="1">
      <c r="A1122" s="12">
        <v>44719.0</v>
      </c>
      <c r="B1122" s="2">
        <v>415.74</v>
      </c>
      <c r="C1122" s="3">
        <v>44748.0</v>
      </c>
      <c r="D1122" s="4">
        <f t="array" ref="D1122">XLOOKUP(Hoja5!A1122,Agregado!B1122:B2630,Agregado!H1122:H2630)</f>
        <v>-0.00525604615</v>
      </c>
      <c r="G1122" s="2">
        <v>244.49</v>
      </c>
      <c r="J1122" s="12">
        <v>44726.0</v>
      </c>
      <c r="K1122" s="2">
        <v>244.49</v>
      </c>
      <c r="L1122" s="9">
        <f t="shared" si="1"/>
        <v>0.009162878694</v>
      </c>
      <c r="M1122" s="9">
        <v>-0.003070942285232191</v>
      </c>
      <c r="O1122" s="12">
        <v>44726.0</v>
      </c>
      <c r="P1122" s="9">
        <v>0.009162878694350113</v>
      </c>
      <c r="Q1122" s="9">
        <v>-0.003070942285232191</v>
      </c>
    </row>
    <row r="1123" ht="15.75" customHeight="1">
      <c r="A1123" s="12">
        <v>44720.0</v>
      </c>
      <c r="B1123" s="2">
        <v>411.22</v>
      </c>
      <c r="C1123" s="3">
        <v>44779.0</v>
      </c>
      <c r="D1123" s="4" t="str">
        <f t="array" ref="D1123">XLOOKUP(Hoja5!A1123,Agregado!B1123:B2631,Agregado!H1123:H2631)</f>
        <v>#N/A</v>
      </c>
      <c r="G1123" s="2">
        <v>251.76</v>
      </c>
      <c r="J1123" s="12">
        <v>44727.0</v>
      </c>
      <c r="K1123" s="2">
        <v>251.76</v>
      </c>
      <c r="L1123" s="9">
        <f t="shared" si="1"/>
        <v>0.02930184447</v>
      </c>
      <c r="M1123" s="9">
        <v>0.009161821682127157</v>
      </c>
      <c r="O1123" s="12">
        <v>44727.0</v>
      </c>
      <c r="P1123" s="9">
        <v>0.029301844473145128</v>
      </c>
      <c r="Q1123" s="9">
        <v>0.009161821682127157</v>
      </c>
    </row>
    <row r="1124" ht="15.75" customHeight="1">
      <c r="A1124" s="12">
        <v>44721.0</v>
      </c>
      <c r="B1124" s="2">
        <v>401.44</v>
      </c>
      <c r="C1124" s="3">
        <v>44810.0</v>
      </c>
      <c r="D1124" s="4">
        <f t="array" ref="D1124">XLOOKUP(Hoja5!A1124,Agregado!B1124:B2632,Agregado!H1124:H2632)</f>
        <v>-0.003359715653</v>
      </c>
      <c r="G1124" s="2">
        <v>244.97</v>
      </c>
      <c r="J1124" s="12">
        <v>44728.0</v>
      </c>
      <c r="K1124" s="2">
        <v>244.97</v>
      </c>
      <c r="L1124" s="9">
        <f t="shared" si="1"/>
        <v>-0.02734049869</v>
      </c>
      <c r="M1124" s="9">
        <v>0.013660785773716174</v>
      </c>
      <c r="O1124" s="12">
        <v>44728.0</v>
      </c>
      <c r="P1124" s="9">
        <v>-0.027340498688504637</v>
      </c>
      <c r="Q1124" s="9">
        <v>0.013660785773716174</v>
      </c>
    </row>
    <row r="1125" ht="15.75" customHeight="1">
      <c r="A1125" s="12">
        <v>44722.0</v>
      </c>
      <c r="B1125" s="2">
        <v>389.8</v>
      </c>
      <c r="C1125" s="3">
        <v>44840.0</v>
      </c>
      <c r="D1125" s="4">
        <f t="array" ref="D1125">XLOOKUP(Hoja5!A1125,Agregado!B1125:B2633,Agregado!H1125:H2633)</f>
        <v>-0.001406691417</v>
      </c>
      <c r="G1125" s="2">
        <v>247.65</v>
      </c>
      <c r="J1125" s="12">
        <v>44729.0</v>
      </c>
      <c r="K1125" s="2">
        <v>247.65</v>
      </c>
      <c r="L1125" s="9">
        <f t="shared" si="1"/>
        <v>0.01088070497</v>
      </c>
      <c r="M1125" s="9">
        <v>0.006588465303139991</v>
      </c>
      <c r="O1125" s="12">
        <v>44729.0</v>
      </c>
      <c r="P1125" s="9">
        <v>0.01088070496660003</v>
      </c>
      <c r="Q1125" s="9">
        <v>0.006588465303139991</v>
      </c>
    </row>
    <row r="1126" ht="15.75" customHeight="1">
      <c r="A1126" s="12">
        <v>44725.0</v>
      </c>
      <c r="B1126" s="2">
        <v>375.0</v>
      </c>
      <c r="C1126" s="3" t="s">
        <v>671</v>
      </c>
      <c r="D1126" s="4" t="str">
        <f t="array" ref="D1126">XLOOKUP(Hoja5!A1126,Agregado!B1126:B2634,Agregado!H1126:H2634)</f>
        <v>#N/A</v>
      </c>
      <c r="G1126" s="2">
        <v>253.74</v>
      </c>
      <c r="J1126" s="12">
        <v>44733.0</v>
      </c>
      <c r="K1126" s="2">
        <v>253.74</v>
      </c>
      <c r="L1126" s="9">
        <f t="shared" si="1"/>
        <v>0.02429366168</v>
      </c>
      <c r="M1126" s="9">
        <v>0.0</v>
      </c>
      <c r="O1126" s="12">
        <v>44733.0</v>
      </c>
      <c r="P1126" s="9">
        <v>0.024293661678205607</v>
      </c>
      <c r="Q1126" s="9">
        <v>0.0</v>
      </c>
    </row>
    <row r="1127" ht="15.75" customHeight="1">
      <c r="A1127" s="12">
        <v>44726.0</v>
      </c>
      <c r="B1127" s="2">
        <v>373.87</v>
      </c>
      <c r="C1127" s="3" t="s">
        <v>672</v>
      </c>
      <c r="D1127" s="4" t="str">
        <f t="array" ref="D1127">XLOOKUP(Hoja5!A1127,Agregado!B1127:B2635,Agregado!H1127:H2635)</f>
        <v>#N/A</v>
      </c>
      <c r="G1127" s="2">
        <v>253.13</v>
      </c>
      <c r="J1127" s="12">
        <v>44734.0</v>
      </c>
      <c r="K1127" s="2">
        <v>253.13</v>
      </c>
      <c r="L1127" s="9">
        <f t="shared" si="1"/>
        <v>-0.00240692996</v>
      </c>
      <c r="M1127" s="9">
        <v>0.0028357487631627517</v>
      </c>
      <c r="O1127" s="12">
        <v>44734.0</v>
      </c>
      <c r="P1127" s="9">
        <v>-0.0024069299603185837</v>
      </c>
      <c r="Q1127" s="9">
        <v>0.0028357487631627517</v>
      </c>
    </row>
    <row r="1128" ht="15.75" customHeight="1">
      <c r="A1128" s="12">
        <v>44727.0</v>
      </c>
      <c r="B1128" s="2">
        <v>379.2</v>
      </c>
      <c r="C1128" s="3" t="s">
        <v>673</v>
      </c>
      <c r="D1128" s="4" t="str">
        <f t="array" ref="D1128">XLOOKUP(Hoja5!A1128,Agregado!B1128:B2636,Agregado!H1128:H2636)</f>
        <v>#N/A</v>
      </c>
      <c r="G1128" s="2">
        <v>258.86</v>
      </c>
      <c r="J1128" s="12">
        <v>44735.0</v>
      </c>
      <c r="K1128" s="2">
        <v>258.86</v>
      </c>
      <c r="L1128" s="9">
        <f t="shared" si="1"/>
        <v>0.02238418426</v>
      </c>
      <c r="M1128" s="9">
        <v>-0.009652100927522165</v>
      </c>
      <c r="O1128" s="12">
        <v>44735.0</v>
      </c>
      <c r="P1128" s="9">
        <v>0.022384184262158456</v>
      </c>
      <c r="Q1128" s="9">
        <v>-0.009652100927522165</v>
      </c>
    </row>
    <row r="1129" ht="15.75" customHeight="1">
      <c r="A1129" s="12">
        <v>44728.0</v>
      </c>
      <c r="B1129" s="2">
        <v>366.65</v>
      </c>
      <c r="C1129" s="3" t="s">
        <v>674</v>
      </c>
      <c r="D1129" s="4" t="str">
        <f t="array" ref="D1129">XLOOKUP(Hoja5!A1129,Agregado!B1129:B2637,Agregado!H1129:H2637)</f>
        <v>#N/A</v>
      </c>
      <c r="G1129" s="2">
        <v>267.7</v>
      </c>
      <c r="J1129" s="12">
        <v>44736.0</v>
      </c>
      <c r="K1129" s="2">
        <v>267.7</v>
      </c>
      <c r="L1129" s="9">
        <f t="shared" si="1"/>
        <v>0.03357957551</v>
      </c>
      <c r="M1129" s="9">
        <v>0.0016135251946606433</v>
      </c>
      <c r="O1129" s="12">
        <v>44736.0</v>
      </c>
      <c r="P1129" s="9">
        <v>0.03357957551201455</v>
      </c>
      <c r="Q1129" s="9">
        <v>0.0016135251946606433</v>
      </c>
    </row>
    <row r="1130" ht="15.75" customHeight="1">
      <c r="A1130" s="12">
        <v>44729.0</v>
      </c>
      <c r="B1130" s="2">
        <v>365.86</v>
      </c>
      <c r="C1130" s="3" t="s">
        <v>675</v>
      </c>
      <c r="D1130" s="4" t="str">
        <f t="array" ref="D1130">XLOOKUP(Hoja5!A1130,Agregado!B1130:B2638,Agregado!H1130:H2638)</f>
        <v>#N/A</v>
      </c>
      <c r="G1130" s="2">
        <v>264.89</v>
      </c>
      <c r="J1130" s="12">
        <v>44739.0</v>
      </c>
      <c r="K1130" s="2">
        <v>264.89</v>
      </c>
      <c r="L1130" s="9">
        <f t="shared" si="1"/>
        <v>-0.01055230506</v>
      </c>
      <c r="M1130" s="9">
        <v>-0.003960554831107912</v>
      </c>
      <c r="O1130" s="12">
        <v>44739.0</v>
      </c>
      <c r="P1130" s="9">
        <v>-0.010552305055210758</v>
      </c>
      <c r="Q1130" s="9">
        <v>-0.003960554831107912</v>
      </c>
    </row>
    <row r="1131" ht="15.75" customHeight="1">
      <c r="A1131" s="3">
        <v>44002.0</v>
      </c>
      <c r="B1131" s="3"/>
      <c r="C1131" s="3" t="s">
        <v>676</v>
      </c>
      <c r="D1131" s="4" t="str">
        <f t="array" ref="D1131">XLOOKUP(Hoja5!A1131,Agregado!B1131:B2639,Agregado!H1131:H2639)</f>
        <v>#N/A</v>
      </c>
      <c r="G1131" s="2">
        <v>256.48</v>
      </c>
      <c r="J1131" s="12">
        <v>44740.0</v>
      </c>
      <c r="K1131" s="2">
        <v>256.48</v>
      </c>
      <c r="L1131" s="9">
        <f t="shared" si="1"/>
        <v>-0.03226395661</v>
      </c>
      <c r="M1131" s="9">
        <v>0.004169645940540827</v>
      </c>
      <c r="O1131" s="12">
        <v>44740.0</v>
      </c>
      <c r="P1131" s="9">
        <v>-0.03226395660985305</v>
      </c>
      <c r="Q1131" s="9">
        <v>0.004169645940540827</v>
      </c>
    </row>
    <row r="1132" ht="15.75" customHeight="1">
      <c r="A1132" s="12">
        <v>44733.0</v>
      </c>
      <c r="B1132" s="2">
        <v>375.07</v>
      </c>
      <c r="C1132" s="3" t="s">
        <v>677</v>
      </c>
      <c r="D1132" s="4" t="str">
        <f t="array" ref="D1132">XLOOKUP(Hoja5!A1132,Agregado!B1132:B2640,Agregado!H1132:H2640)</f>
        <v>#N/A</v>
      </c>
      <c r="G1132" s="2">
        <v>260.26</v>
      </c>
      <c r="J1132" s="12">
        <v>44741.0</v>
      </c>
      <c r="K1132" s="2">
        <v>260.26</v>
      </c>
      <c r="L1132" s="9">
        <f t="shared" si="1"/>
        <v>0.01463044249</v>
      </c>
      <c r="M1132" s="9">
        <v>2.7597203304453324E-4</v>
      </c>
      <c r="O1132" s="12">
        <v>44741.0</v>
      </c>
      <c r="P1132" s="9">
        <v>0.014630442487368323</v>
      </c>
      <c r="Q1132" s="9">
        <v>2.7597203304453324E-4</v>
      </c>
    </row>
    <row r="1133" ht="15.75" customHeight="1">
      <c r="A1133" s="12">
        <v>44734.0</v>
      </c>
      <c r="B1133" s="2">
        <v>374.39</v>
      </c>
      <c r="C1133" s="3" t="s">
        <v>678</v>
      </c>
      <c r="D1133" s="4" t="str">
        <f t="array" ref="D1133">XLOOKUP(Hoja5!A1133,Agregado!B1133:B2641,Agregado!H1133:H2641)</f>
        <v>#N/A</v>
      </c>
      <c r="G1133" s="2">
        <v>256.83</v>
      </c>
      <c r="J1133" s="12">
        <v>44742.0</v>
      </c>
      <c r="K1133" s="2">
        <v>256.83</v>
      </c>
      <c r="L1133" s="9">
        <f t="shared" si="1"/>
        <v>-0.01326674393</v>
      </c>
      <c r="M1133" s="9">
        <v>0.0021454856311532724</v>
      </c>
      <c r="O1133" s="12">
        <v>44742.0</v>
      </c>
      <c r="P1133" s="9">
        <v>-0.013266743926107254</v>
      </c>
      <c r="Q1133" s="9">
        <v>0.0021454856311532724</v>
      </c>
    </row>
    <row r="1134" ht="15.75" customHeight="1">
      <c r="A1134" s="12">
        <v>44735.0</v>
      </c>
      <c r="B1134" s="2">
        <v>378.06</v>
      </c>
      <c r="C1134" s="3" t="s">
        <v>679</v>
      </c>
      <c r="D1134" s="4" t="str">
        <f t="array" ref="D1134">XLOOKUP(Hoja5!A1134,Agregado!B1134:B2642,Agregado!H1134:H2642)</f>
        <v>#N/A</v>
      </c>
      <c r="G1134" s="2">
        <v>259.58</v>
      </c>
      <c r="J1134" s="12">
        <v>44743.0</v>
      </c>
      <c r="K1134" s="2">
        <v>259.58</v>
      </c>
      <c r="L1134" s="9">
        <f t="shared" si="1"/>
        <v>0.01065055284</v>
      </c>
      <c r="M1134" s="9">
        <v>-0.0012866125507741473</v>
      </c>
      <c r="O1134" s="12">
        <v>44743.0</v>
      </c>
      <c r="P1134" s="9">
        <v>0.010650552837108888</v>
      </c>
      <c r="Q1134" s="9">
        <v>-0.0012866125507741473</v>
      </c>
    </row>
    <row r="1135" ht="15.75" customHeight="1">
      <c r="A1135" s="12">
        <v>44736.0</v>
      </c>
      <c r="B1135" s="2">
        <v>390.08</v>
      </c>
      <c r="C1135" s="3" t="s">
        <v>680</v>
      </c>
      <c r="D1135" s="4" t="str">
        <f t="array" ref="D1135">XLOOKUP(Hoja5!A1135,Agregado!B1135:B2643,Agregado!H1135:H2643)</f>
        <v>#N/A</v>
      </c>
      <c r="G1135" s="2">
        <v>262.85</v>
      </c>
      <c r="J1135" s="12">
        <v>44747.0</v>
      </c>
      <c r="K1135" s="2">
        <v>262.85</v>
      </c>
      <c r="L1135" s="9">
        <f t="shared" si="1"/>
        <v>0.01251858701</v>
      </c>
      <c r="M1135" s="9">
        <v>-0.001152160533972496</v>
      </c>
      <c r="O1135" s="12">
        <v>44747.0</v>
      </c>
      <c r="P1135" s="9">
        <v>0.012518587005844331</v>
      </c>
      <c r="Q1135" s="9">
        <v>-0.001152160533972496</v>
      </c>
    </row>
    <row r="1136" ht="15.75" customHeight="1">
      <c r="A1136" s="12">
        <v>44739.0</v>
      </c>
      <c r="B1136" s="2">
        <v>388.59</v>
      </c>
      <c r="C1136" s="3" t="s">
        <v>681</v>
      </c>
      <c r="D1136" s="4" t="str">
        <f t="array" ref="D1136">XLOOKUP(Hoja5!A1136,Agregado!B1136:B2644,Agregado!H1136:H2644)</f>
        <v>#N/A</v>
      </c>
      <c r="G1136" s="2">
        <v>266.21</v>
      </c>
      <c r="J1136" s="12">
        <v>44748.0</v>
      </c>
      <c r="K1136" s="2">
        <v>266.21</v>
      </c>
      <c r="L1136" s="9">
        <f t="shared" si="1"/>
        <v>0.01270194373</v>
      </c>
      <c r="M1136" s="9">
        <v>3.938854603478887E-4</v>
      </c>
      <c r="O1136" s="12">
        <v>44748.0</v>
      </c>
      <c r="P1136" s="9">
        <v>0.01270194373002436</v>
      </c>
      <c r="Q1136" s="9">
        <v>3.938854603478887E-4</v>
      </c>
    </row>
    <row r="1137" ht="15.75" customHeight="1">
      <c r="A1137" s="12">
        <v>44740.0</v>
      </c>
      <c r="B1137" s="2">
        <v>380.65</v>
      </c>
      <c r="C1137" s="3" t="s">
        <v>682</v>
      </c>
      <c r="D1137" s="4" t="str">
        <f t="array" ref="D1137">XLOOKUP(Hoja5!A1137,Agregado!B1137:B2645,Agregado!H1137:H2645)</f>
        <v>#N/A</v>
      </c>
      <c r="G1137" s="2">
        <v>268.4</v>
      </c>
      <c r="J1137" s="12">
        <v>44749.0</v>
      </c>
      <c r="K1137" s="2">
        <v>268.4</v>
      </c>
      <c r="L1137" s="9">
        <f t="shared" si="1"/>
        <v>0.008192934102</v>
      </c>
      <c r="M1137" s="9">
        <v>-0.005256046150033859</v>
      </c>
      <c r="O1137" s="12">
        <v>44749.0</v>
      </c>
      <c r="P1137" s="9">
        <v>0.008192934102045038</v>
      </c>
      <c r="Q1137" s="9">
        <v>-0.005256046150033859</v>
      </c>
    </row>
    <row r="1138" ht="15.75" customHeight="1">
      <c r="A1138" s="12">
        <v>44741.0</v>
      </c>
      <c r="B1138" s="2">
        <v>380.34</v>
      </c>
      <c r="C1138" s="3" t="s">
        <v>683</v>
      </c>
      <c r="D1138" s="4" t="str">
        <f t="array" ref="D1138">XLOOKUP(Hoja5!A1138,Agregado!B1138:B2646,Agregado!H1138:H2646)</f>
        <v>#N/A</v>
      </c>
      <c r="G1138" s="2">
        <v>267.66</v>
      </c>
      <c r="J1138" s="12">
        <v>44750.0</v>
      </c>
      <c r="K1138" s="2">
        <v>267.66</v>
      </c>
      <c r="L1138" s="9">
        <f t="shared" si="1"/>
        <v>-0.002760886729</v>
      </c>
      <c r="M1138" s="9">
        <v>0.005725672616093041</v>
      </c>
      <c r="O1138" s="12">
        <v>44750.0</v>
      </c>
      <c r="P1138" s="9">
        <v>-0.0027608867292982044</v>
      </c>
      <c r="Q1138" s="9">
        <v>0.005725672616093041</v>
      </c>
    </row>
    <row r="1139" ht="15.75" customHeight="1">
      <c r="A1139" s="12">
        <v>44742.0</v>
      </c>
      <c r="B1139" s="2">
        <v>377.25</v>
      </c>
      <c r="C1139" s="3" t="s">
        <v>684</v>
      </c>
      <c r="D1139" s="4" t="str">
        <f t="array" ref="D1139">XLOOKUP(Hoja5!A1139,Agregado!B1139:B2647,Agregado!H1139:H2647)</f>
        <v>#N/A</v>
      </c>
      <c r="G1139" s="2">
        <v>264.51</v>
      </c>
      <c r="J1139" s="12">
        <v>44753.0</v>
      </c>
      <c r="K1139" s="2">
        <v>264.51</v>
      </c>
      <c r="L1139" s="9">
        <f t="shared" si="1"/>
        <v>-0.0118384606</v>
      </c>
      <c r="M1139" s="9">
        <v>-0.003130644821488676</v>
      </c>
      <c r="O1139" s="12">
        <v>44753.0</v>
      </c>
      <c r="P1139" s="9">
        <v>-0.011838460601183144</v>
      </c>
      <c r="Q1139" s="9">
        <v>-0.003130644821488676</v>
      </c>
    </row>
    <row r="1140" ht="15.75" customHeight="1">
      <c r="A1140" s="12">
        <v>44743.0</v>
      </c>
      <c r="B1140" s="2">
        <v>381.24</v>
      </c>
      <c r="C1140" s="3">
        <v>44568.0</v>
      </c>
      <c r="D1140" s="4" t="str">
        <f t="array" ref="D1140">XLOOKUP(Hoja5!A1140,Agregado!B1140:B2648,Agregado!H1140:H2648)</f>
        <v>#N/A</v>
      </c>
      <c r="G1140" s="2">
        <v>253.67</v>
      </c>
      <c r="J1140" s="12">
        <v>44754.0</v>
      </c>
      <c r="K1140" s="2">
        <v>253.67</v>
      </c>
      <c r="L1140" s="9">
        <f t="shared" si="1"/>
        <v>-0.04184484806</v>
      </c>
      <c r="M1140" s="9">
        <v>-0.0024385072604921655</v>
      </c>
      <c r="O1140" s="12">
        <v>44754.0</v>
      </c>
      <c r="P1140" s="9">
        <v>-0.04184484805533841</v>
      </c>
      <c r="Q1140" s="9">
        <v>-0.0024385072604921655</v>
      </c>
    </row>
    <row r="1141" ht="15.75" customHeight="1">
      <c r="A1141" s="12">
        <v>44747.0</v>
      </c>
      <c r="B1141" s="2">
        <v>381.96</v>
      </c>
      <c r="C1141" s="3">
        <v>44688.0</v>
      </c>
      <c r="D1141" s="4" t="str">
        <f t="array" ref="D1141">XLOOKUP(Hoja5!A1141,Agregado!B1141:B2649,Agregado!H1141:H2649)</f>
        <v>#N/A</v>
      </c>
      <c r="G1141" s="2">
        <v>252.72</v>
      </c>
      <c r="J1141" s="12">
        <v>44755.0</v>
      </c>
      <c r="K1141" s="2">
        <v>252.72</v>
      </c>
      <c r="L1141" s="9">
        <f t="shared" si="1"/>
        <v>-0.003752053218</v>
      </c>
      <c r="M1141" s="9">
        <v>-0.0012826442664043368</v>
      </c>
      <c r="O1141" s="12">
        <v>44755.0</v>
      </c>
      <c r="P1141" s="9">
        <v>-0.003752053217877153</v>
      </c>
      <c r="Q1141" s="9">
        <v>-0.0012826442664043368</v>
      </c>
    </row>
    <row r="1142" ht="15.75" customHeight="1">
      <c r="A1142" s="12">
        <v>44748.0</v>
      </c>
      <c r="B1142" s="2">
        <v>383.25</v>
      </c>
      <c r="C1142" s="3">
        <v>44719.0</v>
      </c>
      <c r="D1142" s="4" t="str">
        <f t="array" ref="D1142">XLOOKUP(Hoja5!A1142,Agregado!B1142:B2650,Agregado!H1142:H2650)</f>
        <v>#N/A</v>
      </c>
      <c r="G1142" s="2">
        <v>254.08</v>
      </c>
      <c r="J1142" s="12">
        <v>44756.0</v>
      </c>
      <c r="K1142" s="2">
        <v>254.08</v>
      </c>
      <c r="L1142" s="9">
        <f t="shared" si="1"/>
        <v>0.005367021565</v>
      </c>
      <c r="M1142" s="9">
        <v>0.00605724883107228</v>
      </c>
      <c r="O1142" s="12">
        <v>44756.0</v>
      </c>
      <c r="P1142" s="9">
        <v>0.005367021564941269</v>
      </c>
      <c r="Q1142" s="9">
        <v>0.00605724883107228</v>
      </c>
    </row>
    <row r="1143" ht="15.75" customHeight="1">
      <c r="A1143" s="12">
        <v>44749.0</v>
      </c>
      <c r="B1143" s="2">
        <v>388.99</v>
      </c>
      <c r="C1143" s="3">
        <v>44749.0</v>
      </c>
      <c r="D1143" s="4" t="str">
        <f t="array" ref="D1143">XLOOKUP(Hoja5!A1143,Agregado!B1143:B2651,Agregado!H1143:H2651)</f>
        <v>#N/A</v>
      </c>
      <c r="G1143" s="2">
        <v>256.72</v>
      </c>
      <c r="J1143" s="12">
        <v>44757.0</v>
      </c>
      <c r="K1143" s="2">
        <v>256.72</v>
      </c>
      <c r="L1143" s="9">
        <f t="shared" si="1"/>
        <v>0.01033681874</v>
      </c>
      <c r="M1143" s="9">
        <v>-0.002805756864249866</v>
      </c>
      <c r="O1143" s="12">
        <v>44757.0</v>
      </c>
      <c r="P1143" s="9">
        <v>0.010336818742830604</v>
      </c>
      <c r="Q1143" s="9">
        <v>-0.002805756864249866</v>
      </c>
    </row>
    <row r="1144" ht="15.75" customHeight="1">
      <c r="A1144" s="12">
        <v>44750.0</v>
      </c>
      <c r="B1144" s="2">
        <v>388.67</v>
      </c>
      <c r="C1144" s="3">
        <v>44780.0</v>
      </c>
      <c r="D1144" s="4" t="str">
        <f t="array" ref="D1144">XLOOKUP(Hoja5!A1144,Agregado!B1144:B2652,Agregado!H1144:H2652)</f>
        <v>#N/A</v>
      </c>
      <c r="G1144" s="2">
        <v>254.25</v>
      </c>
      <c r="J1144" s="12">
        <v>44760.0</v>
      </c>
      <c r="K1144" s="2">
        <v>254.25</v>
      </c>
      <c r="L1144" s="9">
        <f t="shared" si="1"/>
        <v>-0.009667961873</v>
      </c>
      <c r="M1144" s="9">
        <v>6.069790787841037E-4</v>
      </c>
      <c r="O1144" s="12">
        <v>44760.0</v>
      </c>
      <c r="P1144" s="9">
        <v>-0.009667961872932245</v>
      </c>
      <c r="Q1144" s="9">
        <v>6.069790787841037E-4</v>
      </c>
    </row>
    <row r="1145" ht="15.75" customHeight="1">
      <c r="A1145" s="12">
        <v>44753.0</v>
      </c>
      <c r="B1145" s="2">
        <v>384.23</v>
      </c>
      <c r="C1145" s="3">
        <v>44872.0</v>
      </c>
      <c r="D1145" s="4">
        <f t="array" ref="D1145">XLOOKUP(Hoja5!A1145,Agregado!B1145:B2653,Agregado!H1145:H2653)</f>
        <v>-0.003011116469</v>
      </c>
      <c r="G1145" s="2">
        <v>259.53</v>
      </c>
      <c r="J1145" s="12">
        <v>44761.0</v>
      </c>
      <c r="K1145" s="2">
        <v>259.53</v>
      </c>
      <c r="L1145" s="9">
        <f t="shared" si="1"/>
        <v>0.02055426793</v>
      </c>
      <c r="M1145" s="9">
        <v>-3.5826978706957543E-6</v>
      </c>
      <c r="O1145" s="12">
        <v>44761.0</v>
      </c>
      <c r="P1145" s="9">
        <v>0.020554267931723158</v>
      </c>
      <c r="Q1145" s="9">
        <v>-3.5826978706957543E-6</v>
      </c>
    </row>
    <row r="1146" ht="15.75" customHeight="1">
      <c r="A1146" s="12">
        <v>44754.0</v>
      </c>
      <c r="B1146" s="2">
        <v>380.83</v>
      </c>
      <c r="C1146" s="3">
        <v>44902.0</v>
      </c>
      <c r="D1146" s="4">
        <f t="array" ref="D1146">XLOOKUP(Hoja5!A1146,Agregado!B1146:B2654,Agregado!H1146:H2654)</f>
        <v>-0.0001357625734</v>
      </c>
      <c r="G1146" s="2">
        <v>262.27</v>
      </c>
      <c r="J1146" s="12">
        <v>44762.0</v>
      </c>
      <c r="K1146" s="2">
        <v>262.27</v>
      </c>
      <c r="L1146" s="9">
        <f t="shared" si="1"/>
        <v>0.01050220462</v>
      </c>
      <c r="M1146" s="9">
        <v>-0.001184877214489912</v>
      </c>
      <c r="O1146" s="12">
        <v>44762.0</v>
      </c>
      <c r="P1146" s="9">
        <v>0.01050220461585271</v>
      </c>
      <c r="Q1146" s="9">
        <v>-0.001184877214489912</v>
      </c>
    </row>
    <row r="1147" ht="15.75" customHeight="1">
      <c r="A1147" s="12">
        <v>44755.0</v>
      </c>
      <c r="B1147" s="2">
        <v>378.83</v>
      </c>
      <c r="C1147" s="3" t="s">
        <v>685</v>
      </c>
      <c r="D1147" s="4" t="str">
        <f t="array" ref="D1147">XLOOKUP(Hoja5!A1147,Agregado!B1147:B2655,Agregado!H1147:H2655)</f>
        <v>#N/A</v>
      </c>
      <c r="G1147" s="2">
        <v>264.84</v>
      </c>
      <c r="J1147" s="12">
        <v>44763.0</v>
      </c>
      <c r="K1147" s="2">
        <v>264.84</v>
      </c>
      <c r="L1147" s="9">
        <f t="shared" si="1"/>
        <v>0.00975136258</v>
      </c>
      <c r="M1147" s="9">
        <v>0.0023134697177820277</v>
      </c>
      <c r="O1147" s="12">
        <v>44763.0</v>
      </c>
      <c r="P1147" s="9">
        <v>0.009751362580399983</v>
      </c>
      <c r="Q1147" s="9">
        <v>0.0023134697177820277</v>
      </c>
    </row>
    <row r="1148" ht="15.75" customHeight="1">
      <c r="A1148" s="12">
        <v>44756.0</v>
      </c>
      <c r="B1148" s="2">
        <v>377.91</v>
      </c>
      <c r="C1148" s="3" t="s">
        <v>686</v>
      </c>
      <c r="D1148" s="4" t="str">
        <f t="array" ref="D1148">XLOOKUP(Hoja5!A1148,Agregado!B1148:B2656,Agregado!H1148:H2656)</f>
        <v>#N/A</v>
      </c>
      <c r="G1148" s="2">
        <v>260.36</v>
      </c>
      <c r="J1148" s="12">
        <v>44764.0</v>
      </c>
      <c r="K1148" s="2">
        <v>260.36</v>
      </c>
      <c r="L1148" s="9">
        <f t="shared" si="1"/>
        <v>-0.01706058135</v>
      </c>
      <c r="M1148" s="9">
        <v>6.900522367639429E-4</v>
      </c>
      <c r="O1148" s="12">
        <v>44764.0</v>
      </c>
      <c r="P1148" s="9">
        <v>-0.017060581352458623</v>
      </c>
      <c r="Q1148" s="9">
        <v>6.900522367639429E-4</v>
      </c>
    </row>
    <row r="1149" ht="15.75" customHeight="1">
      <c r="A1149" s="12">
        <v>44757.0</v>
      </c>
      <c r="B1149" s="2">
        <v>385.13</v>
      </c>
      <c r="C1149" s="3" t="s">
        <v>687</v>
      </c>
      <c r="D1149" s="4" t="str">
        <f t="array" ref="D1149">XLOOKUP(Hoja5!A1149,Agregado!B1149:B2657,Agregado!H1149:H2657)</f>
        <v>#N/A</v>
      </c>
      <c r="G1149" s="2">
        <v>258.83</v>
      </c>
      <c r="J1149" s="12">
        <v>44767.0</v>
      </c>
      <c r="K1149" s="2">
        <v>258.83</v>
      </c>
      <c r="L1149" s="9">
        <f t="shared" si="1"/>
        <v>-0.005893813167</v>
      </c>
      <c r="M1149" s="9">
        <v>0.0021315449245613966</v>
      </c>
      <c r="O1149" s="12">
        <v>44767.0</v>
      </c>
      <c r="P1149" s="9">
        <v>-0.005893813166545046</v>
      </c>
      <c r="Q1149" s="9">
        <v>0.0021315449245613966</v>
      </c>
    </row>
    <row r="1150" ht="15.75" customHeight="1">
      <c r="A1150" s="12">
        <v>44760.0</v>
      </c>
      <c r="B1150" s="2">
        <v>381.95</v>
      </c>
      <c r="C1150" s="3" t="s">
        <v>688</v>
      </c>
      <c r="D1150" s="4" t="str">
        <f t="array" ref="D1150">XLOOKUP(Hoja5!A1150,Agregado!B1150:B2658,Agregado!H1150:H2658)</f>
        <v>#N/A</v>
      </c>
      <c r="G1150" s="2">
        <v>251.9</v>
      </c>
      <c r="J1150" s="12">
        <v>44768.0</v>
      </c>
      <c r="K1150" s="2">
        <v>251.9</v>
      </c>
      <c r="L1150" s="9">
        <f t="shared" si="1"/>
        <v>-0.02713929218</v>
      </c>
      <c r="M1150" s="9">
        <v>0.002601321715824152</v>
      </c>
      <c r="O1150" s="12">
        <v>44768.0</v>
      </c>
      <c r="P1150" s="9">
        <v>-0.027139292179077037</v>
      </c>
      <c r="Q1150" s="9">
        <v>0.002601321715824152</v>
      </c>
    </row>
    <row r="1151" ht="15.75" customHeight="1">
      <c r="A1151" s="12">
        <v>44761.0</v>
      </c>
      <c r="B1151" s="2">
        <v>392.27</v>
      </c>
      <c r="C1151" s="3" t="s">
        <v>689</v>
      </c>
      <c r="D1151" s="4" t="str">
        <f t="array" ref="D1151">XLOOKUP(Hoja5!A1151,Agregado!B1151:B2659,Agregado!H1151:H2659)</f>
        <v>#N/A</v>
      </c>
      <c r="G1151" s="2">
        <v>268.74</v>
      </c>
      <c r="J1151" s="12">
        <v>44769.0</v>
      </c>
      <c r="K1151" s="2">
        <v>268.74</v>
      </c>
      <c r="L1151" s="9">
        <f t="shared" si="1"/>
        <v>0.06471218609</v>
      </c>
      <c r="M1151" s="9">
        <v>0.00405543146131443</v>
      </c>
      <c r="O1151" s="12">
        <v>44769.0</v>
      </c>
      <c r="P1151" s="9">
        <v>0.06471218608869929</v>
      </c>
      <c r="Q1151" s="9">
        <v>0.00405543146131443</v>
      </c>
    </row>
    <row r="1152" ht="15.75" customHeight="1">
      <c r="A1152" s="12">
        <v>44762.0</v>
      </c>
      <c r="B1152" s="2">
        <v>394.77</v>
      </c>
      <c r="C1152" s="3" t="s">
        <v>690</v>
      </c>
      <c r="D1152" s="4" t="str">
        <f t="array" ref="D1152">XLOOKUP(Hoja5!A1152,Agregado!B1152:B2660,Agregado!H1152:H2660)</f>
        <v>#N/A</v>
      </c>
      <c r="G1152" s="2">
        <v>276.41</v>
      </c>
      <c r="J1152" s="12">
        <v>44770.0</v>
      </c>
      <c r="K1152" s="2">
        <v>276.41</v>
      </c>
      <c r="L1152" s="9">
        <f t="shared" si="1"/>
        <v>0.02814090124</v>
      </c>
      <c r="M1152" s="9">
        <v>0.0014545331237169215</v>
      </c>
      <c r="O1152" s="12">
        <v>44770.0</v>
      </c>
      <c r="P1152" s="9">
        <v>0.028140901241863057</v>
      </c>
      <c r="Q1152" s="9">
        <v>0.0014545331237169215</v>
      </c>
    </row>
    <row r="1153" ht="15.75" customHeight="1">
      <c r="A1153" s="12">
        <v>44763.0</v>
      </c>
      <c r="B1153" s="2">
        <v>398.79</v>
      </c>
      <c r="C1153" s="3" t="s">
        <v>691</v>
      </c>
      <c r="D1153" s="4" t="str">
        <f t="array" ref="D1153">XLOOKUP(Hoja5!A1153,Agregado!B1153:B2661,Agregado!H1153:H2661)</f>
        <v>#N/A</v>
      </c>
      <c r="G1153" s="2">
        <v>280.74</v>
      </c>
      <c r="J1153" s="12">
        <v>44771.0</v>
      </c>
      <c r="K1153" s="2">
        <v>280.74</v>
      </c>
      <c r="L1153" s="9">
        <f t="shared" si="1"/>
        <v>0.01554370342</v>
      </c>
      <c r="M1153" s="9">
        <v>-0.0028183563939191657</v>
      </c>
      <c r="O1153" s="12">
        <v>44771.0</v>
      </c>
      <c r="P1153" s="9">
        <v>0.015543703417053157</v>
      </c>
      <c r="Q1153" s="9">
        <v>-0.0028183563939191657</v>
      </c>
    </row>
    <row r="1154" ht="15.75" customHeight="1">
      <c r="A1154" s="12">
        <v>44764.0</v>
      </c>
      <c r="B1154" s="2">
        <v>395.09</v>
      </c>
      <c r="C1154" s="3" t="s">
        <v>692</v>
      </c>
      <c r="D1154" s="4" t="str">
        <f t="array" ref="D1154">XLOOKUP(Hoja5!A1154,Agregado!B1154:B2662,Agregado!H1154:H2662)</f>
        <v>#N/A</v>
      </c>
      <c r="G1154" s="2">
        <v>278.01</v>
      </c>
      <c r="J1154" s="12">
        <v>44774.0</v>
      </c>
      <c r="K1154" s="2">
        <v>278.01</v>
      </c>
      <c r="L1154" s="9">
        <f t="shared" si="1"/>
        <v>-0.009771889839</v>
      </c>
      <c r="M1154" s="9">
        <v>-0.003589499818403595</v>
      </c>
      <c r="O1154" s="12">
        <v>44774.0</v>
      </c>
      <c r="P1154" s="9">
        <v>-0.009771889839470221</v>
      </c>
      <c r="Q1154" s="9">
        <v>-0.003589499818403595</v>
      </c>
    </row>
    <row r="1155" ht="15.75" customHeight="1">
      <c r="A1155" s="12">
        <v>44767.0</v>
      </c>
      <c r="B1155" s="2">
        <v>395.57</v>
      </c>
      <c r="C1155" s="3" t="s">
        <v>693</v>
      </c>
      <c r="D1155" s="4" t="str">
        <f t="array" ref="D1155">XLOOKUP(Hoja5!A1155,Agregado!B1155:B2663,Agregado!H1155:H2663)</f>
        <v>#N/A</v>
      </c>
      <c r="G1155" s="2">
        <v>274.82</v>
      </c>
      <c r="J1155" s="12">
        <v>44775.0</v>
      </c>
      <c r="K1155" s="2">
        <v>274.82</v>
      </c>
      <c r="L1155" s="9">
        <f t="shared" si="1"/>
        <v>-0.01154074636</v>
      </c>
      <c r="M1155" s="9">
        <v>0.0035755321699070986</v>
      </c>
      <c r="O1155" s="12">
        <v>44775.0</v>
      </c>
      <c r="P1155" s="9">
        <v>-0.011540746363081363</v>
      </c>
      <c r="Q1155" s="9">
        <v>0.0035755321699070986</v>
      </c>
    </row>
    <row r="1156" ht="15.75" customHeight="1">
      <c r="A1156" s="12">
        <v>44768.0</v>
      </c>
      <c r="B1156" s="2">
        <v>390.89</v>
      </c>
      <c r="C1156" s="3" t="s">
        <v>694</v>
      </c>
      <c r="D1156" s="4" t="str">
        <f t="array" ref="D1156">XLOOKUP(Hoja5!A1156,Agregado!B1156:B2664,Agregado!H1156:H2664)</f>
        <v>#N/A</v>
      </c>
      <c r="G1156" s="2">
        <v>282.47</v>
      </c>
      <c r="J1156" s="12">
        <v>44776.0</v>
      </c>
      <c r="K1156" s="2">
        <v>282.47</v>
      </c>
      <c r="L1156" s="9">
        <f t="shared" si="1"/>
        <v>0.02745601235</v>
      </c>
      <c r="M1156" s="9">
        <v>-0.0036084744897680455</v>
      </c>
      <c r="O1156" s="12">
        <v>44776.0</v>
      </c>
      <c r="P1156" s="9">
        <v>0.027456012353546548</v>
      </c>
      <c r="Q1156" s="9">
        <v>-0.0036084744897680455</v>
      </c>
    </row>
    <row r="1157" ht="15.75" customHeight="1">
      <c r="A1157" s="12">
        <v>44769.0</v>
      </c>
      <c r="B1157" s="2">
        <v>401.04</v>
      </c>
      <c r="C1157" s="3" t="s">
        <v>695</v>
      </c>
      <c r="D1157" s="4" t="str">
        <f t="array" ref="D1157">XLOOKUP(Hoja5!A1157,Agregado!B1157:B2665,Agregado!H1157:H2665)</f>
        <v>#N/A</v>
      </c>
      <c r="G1157" s="2">
        <v>283.65</v>
      </c>
      <c r="J1157" s="12">
        <v>44777.0</v>
      </c>
      <c r="K1157" s="2">
        <v>283.65</v>
      </c>
      <c r="L1157" s="9">
        <f t="shared" si="1"/>
        <v>0.004168733515</v>
      </c>
      <c r="M1157" s="9">
        <v>-0.0025720082013249448</v>
      </c>
      <c r="O1157" s="12">
        <v>44777.0</v>
      </c>
      <c r="P1157" s="9">
        <v>0.0041687335154011835</v>
      </c>
      <c r="Q1157" s="9">
        <v>-0.0025720082013249448</v>
      </c>
    </row>
    <row r="1158" ht="15.75" customHeight="1">
      <c r="A1158" s="12">
        <v>44770.0</v>
      </c>
      <c r="B1158" s="2">
        <v>406.07</v>
      </c>
      <c r="C1158" s="3" t="s">
        <v>696</v>
      </c>
      <c r="D1158" s="4" t="str">
        <f t="array" ref="D1158">XLOOKUP(Hoja5!A1158,Agregado!B1158:B2666,Agregado!H1158:H2666)</f>
        <v>#N/A</v>
      </c>
      <c r="G1158" s="2">
        <v>282.91</v>
      </c>
      <c r="J1158" s="12">
        <v>44778.0</v>
      </c>
      <c r="K1158" s="2">
        <v>282.91</v>
      </c>
      <c r="L1158" s="9">
        <f t="shared" si="1"/>
        <v>-0.00261225791</v>
      </c>
      <c r="M1158" s="9">
        <v>0.0023380670229004715</v>
      </c>
      <c r="O1158" s="12">
        <v>44778.0</v>
      </c>
      <c r="P1158" s="9">
        <v>-0.0026122579102179923</v>
      </c>
      <c r="Q1158" s="9">
        <v>0.0023380670229004715</v>
      </c>
    </row>
    <row r="1159" ht="15.75" customHeight="1">
      <c r="A1159" s="12">
        <v>44771.0</v>
      </c>
      <c r="B1159" s="2">
        <v>411.99</v>
      </c>
      <c r="C1159" s="3" t="s">
        <v>697</v>
      </c>
      <c r="D1159" s="4" t="str">
        <f t="array" ref="D1159">XLOOKUP(Hoja5!A1159,Agregado!B1159:B2667,Agregado!H1159:H2667)</f>
        <v>#N/A</v>
      </c>
      <c r="G1159" s="2">
        <v>280.32</v>
      </c>
      <c r="J1159" s="12">
        <v>44781.0</v>
      </c>
      <c r="K1159" s="2">
        <v>280.32</v>
      </c>
      <c r="L1159" s="9">
        <f t="shared" si="1"/>
        <v>-0.009197018114</v>
      </c>
      <c r="M1159" s="9">
        <v>0.002599948694541856</v>
      </c>
      <c r="O1159" s="12">
        <v>44781.0</v>
      </c>
      <c r="P1159" s="9">
        <v>-0.009197018114331592</v>
      </c>
      <c r="Q1159" s="9">
        <v>0.002599948694541856</v>
      </c>
    </row>
    <row r="1160" ht="15.75" customHeight="1">
      <c r="A1160" s="12">
        <v>44774.0</v>
      </c>
      <c r="B1160" s="2">
        <v>410.77</v>
      </c>
      <c r="C1160" s="3">
        <v>44569.0</v>
      </c>
      <c r="D1160" s="4" t="str">
        <f t="array" ref="D1160">XLOOKUP(Hoja5!A1160,Agregado!B1160:B2668,Agregado!H1160:H2668)</f>
        <v>#N/A</v>
      </c>
      <c r="G1160" s="2">
        <v>282.3</v>
      </c>
      <c r="J1160" s="12">
        <v>44782.0</v>
      </c>
      <c r="K1160" s="2">
        <v>282.3</v>
      </c>
      <c r="L1160" s="9">
        <f t="shared" si="1"/>
        <v>0.007038527511</v>
      </c>
      <c r="M1160" s="9">
        <v>0.003944909977677527</v>
      </c>
      <c r="O1160" s="12">
        <v>44782.0</v>
      </c>
      <c r="P1160" s="9">
        <v>0.007038527511417045</v>
      </c>
      <c r="Q1160" s="9">
        <v>0.003944909977677527</v>
      </c>
    </row>
    <row r="1161" ht="15.75" customHeight="1">
      <c r="A1161" s="12">
        <v>44775.0</v>
      </c>
      <c r="B1161" s="2">
        <v>408.06</v>
      </c>
      <c r="C1161" s="3">
        <v>44600.0</v>
      </c>
      <c r="D1161" s="4" t="str">
        <f t="array" ref="D1161">XLOOKUP(Hoja5!A1161,Agregado!B1161:B2669,Agregado!H1161:H2669)</f>
        <v>#N/A</v>
      </c>
      <c r="G1161" s="2">
        <v>289.16</v>
      </c>
      <c r="J1161" s="12">
        <v>44783.0</v>
      </c>
      <c r="K1161" s="2">
        <v>289.16</v>
      </c>
      <c r="L1161" s="9">
        <f t="shared" si="1"/>
        <v>0.02400983287</v>
      </c>
      <c r="M1161" s="9">
        <v>0.0029601947546622014</v>
      </c>
      <c r="O1161" s="12">
        <v>44783.0</v>
      </c>
      <c r="P1161" s="9">
        <v>0.024009832872652865</v>
      </c>
      <c r="Q1161" s="9">
        <v>0.0029601947546622014</v>
      </c>
    </row>
    <row r="1162" ht="15.75" customHeight="1">
      <c r="A1162" s="12">
        <v>44776.0</v>
      </c>
      <c r="B1162" s="2">
        <v>414.45</v>
      </c>
      <c r="C1162" s="3">
        <v>44628.0</v>
      </c>
      <c r="D1162" s="4" t="str">
        <f t="array" ref="D1162">XLOOKUP(Hoja5!A1162,Agregado!B1162:B2670,Agregado!H1162:H2670)</f>
        <v>#N/A</v>
      </c>
      <c r="G1162" s="2">
        <v>287.02</v>
      </c>
      <c r="J1162" s="12">
        <v>44784.0</v>
      </c>
      <c r="K1162" s="2">
        <v>287.02</v>
      </c>
      <c r="L1162" s="9">
        <f t="shared" si="1"/>
        <v>-0.007428268389</v>
      </c>
      <c r="M1162" s="9">
        <v>1.5067678074144446E-4</v>
      </c>
      <c r="O1162" s="12">
        <v>44784.0</v>
      </c>
      <c r="P1162" s="9">
        <v>-0.007428268389310739</v>
      </c>
      <c r="Q1162" s="9">
        <v>1.5067678074144446E-4</v>
      </c>
    </row>
    <row r="1163" ht="15.75" customHeight="1">
      <c r="A1163" s="12">
        <v>44777.0</v>
      </c>
      <c r="B1163" s="2">
        <v>414.17</v>
      </c>
      <c r="C1163" s="3">
        <v>44659.0</v>
      </c>
      <c r="D1163" s="4" t="str">
        <f t="array" ref="D1163">XLOOKUP(Hoja5!A1163,Agregado!B1163:B2671,Agregado!H1163:H2671)</f>
        <v>#N/A</v>
      </c>
      <c r="G1163" s="2">
        <v>291.91</v>
      </c>
      <c r="J1163" s="12">
        <v>44785.0</v>
      </c>
      <c r="K1163" s="2">
        <v>291.91</v>
      </c>
      <c r="L1163" s="9">
        <f t="shared" si="1"/>
        <v>0.01689363584</v>
      </c>
      <c r="M1163" s="9">
        <v>0.006176347774322066</v>
      </c>
      <c r="O1163" s="12">
        <v>44785.0</v>
      </c>
      <c r="P1163" s="9">
        <v>0.016893635838120518</v>
      </c>
      <c r="Q1163" s="9">
        <v>0.006176347774322066</v>
      </c>
    </row>
    <row r="1164" ht="15.75" customHeight="1">
      <c r="A1164" s="12">
        <v>44778.0</v>
      </c>
      <c r="B1164" s="2">
        <v>413.47</v>
      </c>
      <c r="C1164" s="3">
        <v>44689.0</v>
      </c>
      <c r="D1164" s="4" t="str">
        <f t="array" ref="D1164">XLOOKUP(Hoja5!A1164,Agregado!B1164:B2672,Agregado!H1164:H2672)</f>
        <v>#N/A</v>
      </c>
      <c r="G1164" s="2">
        <v>293.47</v>
      </c>
      <c r="J1164" s="12">
        <v>44788.0</v>
      </c>
      <c r="K1164" s="2">
        <v>293.47</v>
      </c>
      <c r="L1164" s="9">
        <f t="shared" si="1"/>
        <v>0.005329883812</v>
      </c>
      <c r="M1164" s="9">
        <v>0.003617421735454457</v>
      </c>
      <c r="O1164" s="12">
        <v>44788.0</v>
      </c>
      <c r="P1164" s="9">
        <v>0.005329883812204968</v>
      </c>
      <c r="Q1164" s="9">
        <v>0.003617421735454457</v>
      </c>
    </row>
    <row r="1165" ht="15.75" customHeight="1">
      <c r="A1165" s="12">
        <v>44781.0</v>
      </c>
      <c r="B1165" s="2">
        <v>412.99</v>
      </c>
      <c r="C1165" s="3">
        <v>44781.0</v>
      </c>
      <c r="D1165" s="4" t="str">
        <f t="array" ref="D1165">XLOOKUP(Hoja5!A1165,Agregado!B1165:B2673,Agregado!H1165:H2673)</f>
        <v>#N/A</v>
      </c>
      <c r="G1165" s="2">
        <v>292.71</v>
      </c>
      <c r="J1165" s="12">
        <v>44789.0</v>
      </c>
      <c r="K1165" s="2">
        <v>292.71</v>
      </c>
      <c r="L1165" s="9">
        <f t="shared" si="1"/>
        <v>-0.002593061605</v>
      </c>
      <c r="M1165" s="9">
        <v>0.0012129326536172553</v>
      </c>
      <c r="O1165" s="12">
        <v>44789.0</v>
      </c>
      <c r="P1165" s="9">
        <v>-0.0025930616051429507</v>
      </c>
      <c r="Q1165" s="9">
        <v>0.0012129326536172553</v>
      </c>
    </row>
    <row r="1166" ht="15.75" customHeight="1">
      <c r="A1166" s="12">
        <v>44782.0</v>
      </c>
      <c r="B1166" s="2">
        <v>411.35</v>
      </c>
      <c r="C1166" s="3">
        <v>44812.0</v>
      </c>
      <c r="D1166" s="4">
        <f t="array" ref="D1166">XLOOKUP(Hoja5!A1166,Agregado!B1166:B2674,Agregado!H1166:H2674)</f>
        <v>0.004668416203</v>
      </c>
      <c r="G1166" s="2">
        <v>291.32</v>
      </c>
      <c r="J1166" s="12">
        <v>44790.0</v>
      </c>
      <c r="K1166" s="2">
        <v>291.32</v>
      </c>
      <c r="L1166" s="9">
        <f t="shared" si="1"/>
        <v>-0.004760038438</v>
      </c>
      <c r="M1166" s="9">
        <v>-0.0018261725693488125</v>
      </c>
      <c r="O1166" s="12">
        <v>44790.0</v>
      </c>
      <c r="P1166" s="9">
        <v>-0.004760038438253918</v>
      </c>
      <c r="Q1166" s="9">
        <v>-0.0018261725693488125</v>
      </c>
    </row>
    <row r="1167" ht="15.75" customHeight="1">
      <c r="A1167" s="12">
        <v>44783.0</v>
      </c>
      <c r="B1167" s="2">
        <v>419.99</v>
      </c>
      <c r="C1167" s="3">
        <v>44842.0</v>
      </c>
      <c r="D1167" s="4" t="str">
        <f t="array" ref="D1167">XLOOKUP(Hoja5!A1167,Agregado!B1167:B2675,Agregado!H1167:H2675)</f>
        <v>#N/A</v>
      </c>
      <c r="G1167" s="2">
        <v>290.17</v>
      </c>
      <c r="J1167" s="12">
        <v>44791.0</v>
      </c>
      <c r="K1167" s="2">
        <v>290.17</v>
      </c>
      <c r="L1167" s="9">
        <f t="shared" si="1"/>
        <v>-0.003955361225</v>
      </c>
      <c r="M1167" s="9">
        <v>-0.0016176965230995928</v>
      </c>
      <c r="O1167" s="12">
        <v>44791.0</v>
      </c>
      <c r="P1167" s="9">
        <v>-0.003955361224787401</v>
      </c>
      <c r="Q1167" s="9">
        <v>-0.0016176965230995928</v>
      </c>
    </row>
    <row r="1168" ht="15.75" customHeight="1">
      <c r="A1168" s="12">
        <v>44784.0</v>
      </c>
      <c r="B1168" s="2">
        <v>419.99</v>
      </c>
      <c r="C1168" s="3">
        <v>44873.0</v>
      </c>
      <c r="D1168" s="4">
        <f t="array" ref="D1168">XLOOKUP(Hoja5!A1168,Agregado!B1168:B2676,Agregado!H1168:H2676)</f>
        <v>-0.0005363319976</v>
      </c>
      <c r="G1168" s="2">
        <v>286.15</v>
      </c>
      <c r="J1168" s="12">
        <v>44792.0</v>
      </c>
      <c r="K1168" s="2">
        <v>286.15</v>
      </c>
      <c r="L1168" s="9">
        <f t="shared" si="1"/>
        <v>-0.01395080927</v>
      </c>
      <c r="M1168" s="9">
        <v>3.127672744811697E-4</v>
      </c>
      <c r="O1168" s="12">
        <v>44792.0</v>
      </c>
      <c r="P1168" s="9">
        <v>-0.013950809269815763</v>
      </c>
      <c r="Q1168" s="9">
        <v>3.127672744811697E-4</v>
      </c>
    </row>
    <row r="1169" ht="15.75" customHeight="1">
      <c r="A1169" s="12">
        <v>44785.0</v>
      </c>
      <c r="B1169" s="2">
        <v>427.1</v>
      </c>
      <c r="C1169" s="3">
        <v>44903.0</v>
      </c>
      <c r="D1169" s="4">
        <f t="array" ref="D1169">XLOOKUP(Hoja5!A1169,Agregado!B1169:B2677,Agregado!H1169:H2677)</f>
        <v>0.002926836828</v>
      </c>
      <c r="G1169" s="2">
        <v>277.75</v>
      </c>
      <c r="J1169" s="12">
        <v>44795.0</v>
      </c>
      <c r="K1169" s="2">
        <v>277.75</v>
      </c>
      <c r="L1169" s="9">
        <f t="shared" si="1"/>
        <v>-0.02979472034</v>
      </c>
      <c r="M1169" s="9">
        <v>0.00437050624427891</v>
      </c>
      <c r="O1169" s="12">
        <v>44795.0</v>
      </c>
      <c r="P1169" s="9">
        <v>-0.029794720335371786</v>
      </c>
      <c r="Q1169" s="9">
        <v>0.00437050624427891</v>
      </c>
    </row>
    <row r="1170" ht="15.75" customHeight="1">
      <c r="A1170" s="12">
        <v>44788.0</v>
      </c>
      <c r="B1170" s="2">
        <v>428.86</v>
      </c>
      <c r="C1170" s="3" t="s">
        <v>698</v>
      </c>
      <c r="D1170" s="4" t="str">
        <f t="array" ref="D1170">XLOOKUP(Hoja5!A1170,Agregado!B1170:B2678,Agregado!H1170:H2678)</f>
        <v>#N/A</v>
      </c>
      <c r="G1170" s="2">
        <v>276.44</v>
      </c>
      <c r="J1170" s="12">
        <v>44796.0</v>
      </c>
      <c r="K1170" s="2">
        <v>276.44</v>
      </c>
      <c r="L1170" s="9">
        <f t="shared" si="1"/>
        <v>-0.004727629297</v>
      </c>
      <c r="M1170" s="9">
        <v>6.183759102795355E-5</v>
      </c>
      <c r="O1170" s="12">
        <v>44796.0</v>
      </c>
      <c r="P1170" s="9">
        <v>-0.004727629296545787</v>
      </c>
      <c r="Q1170" s="9">
        <v>6.183759102795355E-5</v>
      </c>
    </row>
    <row r="1171" ht="15.75" customHeight="1">
      <c r="A1171" s="12">
        <v>44789.0</v>
      </c>
      <c r="B1171" s="2">
        <v>429.7</v>
      </c>
      <c r="C1171" s="3" t="s">
        <v>699</v>
      </c>
      <c r="D1171" s="4" t="str">
        <f t="array" ref="D1171">XLOOKUP(Hoja5!A1171,Agregado!B1171:B2679,Agregado!H1171:H2679)</f>
        <v>#N/A</v>
      </c>
      <c r="G1171" s="2">
        <v>275.79</v>
      </c>
      <c r="J1171" s="12">
        <v>44797.0</v>
      </c>
      <c r="K1171" s="2">
        <v>275.79</v>
      </c>
      <c r="L1171" s="9">
        <f t="shared" si="1"/>
        <v>-0.002354092679</v>
      </c>
      <c r="M1171" s="9">
        <v>8.087353426659619E-4</v>
      </c>
      <c r="O1171" s="12">
        <v>44797.0</v>
      </c>
      <c r="P1171" s="9">
        <v>-0.002354092679420485</v>
      </c>
      <c r="Q1171" s="9">
        <v>8.087353426659619E-4</v>
      </c>
    </row>
    <row r="1172" ht="15.75" customHeight="1">
      <c r="A1172" s="12">
        <v>44790.0</v>
      </c>
      <c r="B1172" s="2">
        <v>426.65</v>
      </c>
      <c r="C1172" s="3" t="s">
        <v>700</v>
      </c>
      <c r="D1172" s="4" t="str">
        <f t="array" ref="D1172">XLOOKUP(Hoja5!A1172,Agregado!B1172:B2680,Agregado!H1172:H2680)</f>
        <v>#N/A</v>
      </c>
      <c r="G1172" s="2">
        <v>278.85</v>
      </c>
      <c r="J1172" s="12">
        <v>44798.0</v>
      </c>
      <c r="K1172" s="2">
        <v>278.85</v>
      </c>
      <c r="L1172" s="9">
        <f t="shared" si="1"/>
        <v>0.01103429629</v>
      </c>
      <c r="M1172" s="9">
        <v>-2.065271318112184E-4</v>
      </c>
      <c r="O1172" s="12">
        <v>44798.0</v>
      </c>
      <c r="P1172" s="9">
        <v>0.011034296291789666</v>
      </c>
      <c r="Q1172" s="9">
        <v>-2.065271318112184E-4</v>
      </c>
    </row>
    <row r="1173" ht="15.75" customHeight="1">
      <c r="A1173" s="12">
        <v>44791.0</v>
      </c>
      <c r="B1173" s="2">
        <v>427.89</v>
      </c>
      <c r="C1173" s="3" t="s">
        <v>701</v>
      </c>
      <c r="D1173" s="4" t="str">
        <f t="array" ref="D1173">XLOOKUP(Hoja5!A1173,Agregado!B1173:B2681,Agregado!H1173:H2681)</f>
        <v>#N/A</v>
      </c>
      <c r="G1173" s="2">
        <v>268.09</v>
      </c>
      <c r="J1173" s="12">
        <v>44799.0</v>
      </c>
      <c r="K1173" s="2">
        <v>268.09</v>
      </c>
      <c r="L1173" s="9">
        <f t="shared" si="1"/>
        <v>-0.0393512578</v>
      </c>
      <c r="M1173" s="9">
        <v>-0.003117890252615179</v>
      </c>
      <c r="O1173" s="12">
        <v>44799.0</v>
      </c>
      <c r="P1173" s="9">
        <v>-0.03935125780439977</v>
      </c>
      <c r="Q1173" s="9">
        <v>-0.003117890252615179</v>
      </c>
    </row>
    <row r="1174" ht="15.75" customHeight="1">
      <c r="A1174" s="12">
        <v>44792.0</v>
      </c>
      <c r="B1174" s="2">
        <v>422.14</v>
      </c>
      <c r="C1174" s="3" t="s">
        <v>702</v>
      </c>
      <c r="D1174" s="4" t="str">
        <f t="array" ref="D1174">XLOOKUP(Hoja5!A1174,Agregado!B1174:B2682,Agregado!H1174:H2682)</f>
        <v>#N/A</v>
      </c>
      <c r="G1174" s="2">
        <v>265.23</v>
      </c>
      <c r="J1174" s="12">
        <v>44802.0</v>
      </c>
      <c r="K1174" s="2">
        <v>265.23</v>
      </c>
      <c r="L1174" s="9">
        <f t="shared" si="1"/>
        <v>-0.01072537095</v>
      </c>
      <c r="M1174" s="9">
        <v>8.010496669167239E-4</v>
      </c>
      <c r="O1174" s="12">
        <v>44802.0</v>
      </c>
      <c r="P1174" s="9">
        <v>-0.010725370945340151</v>
      </c>
      <c r="Q1174" s="9">
        <v>8.010496669167239E-4</v>
      </c>
    </row>
    <row r="1175" ht="15.75" customHeight="1">
      <c r="A1175" s="12">
        <v>44795.0</v>
      </c>
      <c r="B1175" s="2">
        <v>413.35</v>
      </c>
      <c r="C1175" s="3" t="s">
        <v>703</v>
      </c>
      <c r="D1175" s="4" t="str">
        <f t="array" ref="D1175">XLOOKUP(Hoja5!A1175,Agregado!B1175:B2683,Agregado!H1175:H2683)</f>
        <v>#N/A</v>
      </c>
      <c r="G1175" s="2">
        <v>262.97</v>
      </c>
      <c r="J1175" s="12">
        <v>44803.0</v>
      </c>
      <c r="K1175" s="2">
        <v>262.97</v>
      </c>
      <c r="L1175" s="9">
        <f t="shared" si="1"/>
        <v>-0.008557416855</v>
      </c>
      <c r="M1175" s="9">
        <v>-5.629966411465034E-4</v>
      </c>
      <c r="O1175" s="12">
        <v>44803.0</v>
      </c>
      <c r="P1175" s="9">
        <v>-0.008557416855422249</v>
      </c>
      <c r="Q1175" s="9">
        <v>-5.629966411465034E-4</v>
      </c>
    </row>
    <row r="1176" ht="15.75" customHeight="1">
      <c r="A1176" s="12">
        <v>44796.0</v>
      </c>
      <c r="B1176" s="2">
        <v>412.35</v>
      </c>
      <c r="C1176" s="3" t="s">
        <v>704</v>
      </c>
      <c r="D1176" s="4" t="str">
        <f t="array" ref="D1176">XLOOKUP(Hoja5!A1176,Agregado!B1176:B2684,Agregado!H1176:H2684)</f>
        <v>#N/A</v>
      </c>
      <c r="G1176" s="2">
        <v>261.47</v>
      </c>
      <c r="J1176" s="12">
        <v>44804.0</v>
      </c>
      <c r="K1176" s="2">
        <v>261.47</v>
      </c>
      <c r="L1176" s="9">
        <f t="shared" si="1"/>
        <v>-0.00572040306</v>
      </c>
      <c r="M1176" s="9">
        <v>-0.006245241431793218</v>
      </c>
      <c r="O1176" s="12">
        <v>44804.0</v>
      </c>
      <c r="P1176" s="9">
        <v>-0.005720403059927357</v>
      </c>
      <c r="Q1176" s="9">
        <v>-0.006245241431793218</v>
      </c>
    </row>
    <row r="1177" ht="15.75" customHeight="1">
      <c r="A1177" s="12">
        <v>44797.0</v>
      </c>
      <c r="B1177" s="2">
        <v>413.67</v>
      </c>
      <c r="C1177" s="3" t="s">
        <v>705</v>
      </c>
      <c r="D1177" s="4" t="str">
        <f t="array" ref="D1177">XLOOKUP(Hoja5!A1177,Agregado!B1177:B2685,Agregado!H1177:H2685)</f>
        <v>#N/A</v>
      </c>
      <c r="G1177" s="2">
        <v>260.4</v>
      </c>
      <c r="J1177" s="12">
        <v>44805.0</v>
      </c>
      <c r="K1177" s="2">
        <v>260.4</v>
      </c>
      <c r="L1177" s="9">
        <f t="shared" si="1"/>
        <v>-0.004100643836</v>
      </c>
      <c r="M1177" s="9">
        <v>-5.7999406236638104E-5</v>
      </c>
      <c r="O1177" s="12">
        <v>44805.0</v>
      </c>
      <c r="P1177" s="9">
        <v>-0.0041006438360591075</v>
      </c>
      <c r="Q1177" s="9">
        <v>-5.7999406236638104E-5</v>
      </c>
    </row>
    <row r="1178" ht="15.75" customHeight="1">
      <c r="A1178" s="12">
        <v>44798.0</v>
      </c>
      <c r="B1178" s="2">
        <v>419.51</v>
      </c>
      <c r="C1178" s="3" t="s">
        <v>706</v>
      </c>
      <c r="D1178" s="4" t="str">
        <f t="array" ref="D1178">XLOOKUP(Hoja5!A1178,Agregado!B1178:B2686,Agregado!H1178:H2686)</f>
        <v>#N/A</v>
      </c>
      <c r="G1178" s="2">
        <v>256.06</v>
      </c>
      <c r="J1178" s="12">
        <v>44806.0</v>
      </c>
      <c r="K1178" s="2">
        <v>256.06</v>
      </c>
      <c r="L1178" s="9">
        <f t="shared" si="1"/>
        <v>-0.01680711832</v>
      </c>
      <c r="M1178" s="9">
        <v>9.422087423492075E-4</v>
      </c>
      <c r="O1178" s="12">
        <v>44806.0</v>
      </c>
      <c r="P1178" s="9">
        <v>-0.016807118316381174</v>
      </c>
      <c r="Q1178" s="9">
        <v>9.422087423492075E-4</v>
      </c>
    </row>
    <row r="1179" ht="15.75" customHeight="1">
      <c r="A1179" s="12">
        <v>44799.0</v>
      </c>
      <c r="B1179" s="2">
        <v>405.31</v>
      </c>
      <c r="C1179" s="3" t="s">
        <v>707</v>
      </c>
      <c r="D1179" s="4" t="str">
        <f t="array" ref="D1179">XLOOKUP(Hoja5!A1179,Agregado!B1179:B2687,Agregado!H1179:H2687)</f>
        <v>#N/A</v>
      </c>
      <c r="G1179" s="2">
        <v>253.25</v>
      </c>
      <c r="J1179" s="12">
        <v>44810.0</v>
      </c>
      <c r="K1179" s="2">
        <v>253.25</v>
      </c>
      <c r="L1179" s="9">
        <f t="shared" si="1"/>
        <v>-0.01103464889</v>
      </c>
      <c r="M1179" s="9">
        <v>-1.0795309788847742E-4</v>
      </c>
      <c r="O1179" s="12">
        <v>44810.0</v>
      </c>
      <c r="P1179" s="9">
        <v>-0.01103464888924017</v>
      </c>
      <c r="Q1179" s="9">
        <v>-1.0795309788847742E-4</v>
      </c>
    </row>
    <row r="1180" ht="15.75" customHeight="1">
      <c r="A1180" s="12">
        <v>44802.0</v>
      </c>
      <c r="B1180" s="2">
        <v>402.63</v>
      </c>
      <c r="C1180" s="3" t="s">
        <v>708</v>
      </c>
      <c r="D1180" s="4" t="str">
        <f t="array" ref="D1180">XLOOKUP(Hoja5!A1180,Agregado!B1180:B2688,Agregado!H1180:H2688)</f>
        <v>#N/A</v>
      </c>
      <c r="G1180" s="2">
        <v>258.09</v>
      </c>
      <c r="J1180" s="12">
        <v>44811.0</v>
      </c>
      <c r="K1180" s="2">
        <v>258.09</v>
      </c>
      <c r="L1180" s="9">
        <f t="shared" si="1"/>
        <v>0.01893121817</v>
      </c>
      <c r="M1180" s="9">
        <v>-0.003359715653223488</v>
      </c>
      <c r="O1180" s="12">
        <v>44811.0</v>
      </c>
      <c r="P1180" s="9">
        <v>0.018931218172573695</v>
      </c>
      <c r="Q1180" s="9">
        <v>-0.003359715653223488</v>
      </c>
    </row>
    <row r="1181" ht="15.75" customHeight="1">
      <c r="A1181" s="12">
        <v>44803.0</v>
      </c>
      <c r="B1181" s="2">
        <v>398.21</v>
      </c>
      <c r="C1181" s="3" t="s">
        <v>709</v>
      </c>
      <c r="D1181" s="4" t="str">
        <f t="array" ref="D1181">XLOOKUP(Hoja5!A1181,Agregado!B1181:B2689,Agregado!H1181:H2689)</f>
        <v>#N/A</v>
      </c>
      <c r="G1181" s="2">
        <v>258.52</v>
      </c>
      <c r="J1181" s="12">
        <v>44812.0</v>
      </c>
      <c r="K1181" s="2">
        <v>258.52</v>
      </c>
      <c r="L1181" s="9">
        <f t="shared" si="1"/>
        <v>0.001664699093</v>
      </c>
      <c r="M1181" s="9">
        <v>5.344492116167418E-4</v>
      </c>
      <c r="O1181" s="12">
        <v>44812.0</v>
      </c>
      <c r="P1181" s="9">
        <v>0.0016646990933283736</v>
      </c>
      <c r="Q1181" s="9">
        <v>5.344492116167418E-4</v>
      </c>
    </row>
    <row r="1182" ht="15.75" customHeight="1">
      <c r="A1182" s="12">
        <v>44804.0</v>
      </c>
      <c r="B1182" s="2">
        <v>395.18</v>
      </c>
      <c r="C1182" s="3" t="s">
        <v>710</v>
      </c>
      <c r="D1182" s="4" t="str">
        <f t="array" ref="D1182">XLOOKUP(Hoja5!A1182,Agregado!B1182:B2690,Agregado!H1182:H2690)</f>
        <v>#N/A</v>
      </c>
      <c r="G1182" s="2">
        <v>264.46</v>
      </c>
      <c r="J1182" s="12">
        <v>44813.0</v>
      </c>
      <c r="K1182" s="2">
        <v>264.46</v>
      </c>
      <c r="L1182" s="9">
        <f t="shared" si="1"/>
        <v>0.02271695073</v>
      </c>
      <c r="M1182" s="9">
        <v>0.004668416202645741</v>
      </c>
      <c r="O1182" s="12">
        <v>44813.0</v>
      </c>
      <c r="P1182" s="9">
        <v>0.022716950733982184</v>
      </c>
      <c r="Q1182" s="9">
        <v>0.004668416202645741</v>
      </c>
    </row>
    <row r="1183" ht="15.75" customHeight="1">
      <c r="A1183" s="12">
        <v>44805.0</v>
      </c>
      <c r="B1183" s="2">
        <v>396.42</v>
      </c>
      <c r="C1183" s="3">
        <v>44570.0</v>
      </c>
      <c r="D1183" s="4" t="str">
        <f t="array" ref="D1183">XLOOKUP(Hoja5!A1183,Agregado!B1183:B2691,Agregado!H1183:H2691)</f>
        <v>#N/A</v>
      </c>
      <c r="G1183" s="2">
        <v>266.65</v>
      </c>
      <c r="J1183" s="12">
        <v>44816.0</v>
      </c>
      <c r="K1183" s="2">
        <v>266.65</v>
      </c>
      <c r="L1183" s="9">
        <f t="shared" si="1"/>
        <v>0.008246925918</v>
      </c>
      <c r="M1183" s="9">
        <v>0.0011824106579303745</v>
      </c>
      <c r="O1183" s="12">
        <v>44816.0</v>
      </c>
      <c r="P1183" s="9">
        <v>0.008246925917934455</v>
      </c>
      <c r="Q1183" s="9">
        <v>0.0011824106579303745</v>
      </c>
    </row>
    <row r="1184" ht="15.75" customHeight="1">
      <c r="A1184" s="12">
        <v>44806.0</v>
      </c>
      <c r="B1184" s="2">
        <v>392.24</v>
      </c>
      <c r="C1184" s="3">
        <v>44601.0</v>
      </c>
      <c r="D1184" s="4" t="str">
        <f t="array" ref="D1184">XLOOKUP(Hoja5!A1184,Agregado!B1184:B2692,Agregado!H1184:H2692)</f>
        <v>#N/A</v>
      </c>
      <c r="G1184" s="2">
        <v>251.99</v>
      </c>
      <c r="J1184" s="12">
        <v>44817.0</v>
      </c>
      <c r="K1184" s="2">
        <v>251.99</v>
      </c>
      <c r="L1184" s="9">
        <f t="shared" si="1"/>
        <v>-0.05654753286</v>
      </c>
      <c r="M1184" s="9">
        <v>0.0030526033097791885</v>
      </c>
      <c r="O1184" s="12">
        <v>44817.0</v>
      </c>
      <c r="P1184" s="9">
        <v>-0.05654753286224313</v>
      </c>
      <c r="Q1184" s="9">
        <v>0.0030526033097791885</v>
      </c>
    </row>
    <row r="1185" ht="15.75" customHeight="1">
      <c r="A1185" s="12">
        <v>44810.0</v>
      </c>
      <c r="B1185" s="2">
        <v>390.76</v>
      </c>
      <c r="C1185" s="3">
        <v>44721.0</v>
      </c>
      <c r="D1185" s="4" t="str">
        <f t="array" ref="D1185">XLOOKUP(Hoja5!A1185,Agregado!B1185:B2693,Agregado!H1185:H2693)</f>
        <v>#N/A</v>
      </c>
      <c r="G1185" s="2">
        <v>252.22</v>
      </c>
      <c r="J1185" s="12">
        <v>44818.0</v>
      </c>
      <c r="K1185" s="2">
        <v>252.22</v>
      </c>
      <c r="L1185" s="9">
        <f t="shared" si="1"/>
        <v>0.0009123183434</v>
      </c>
      <c r="M1185" s="9">
        <v>-0.0013197181353029777</v>
      </c>
      <c r="O1185" s="12">
        <v>44818.0</v>
      </c>
      <c r="P1185" s="9">
        <v>9.1231834336034E-4</v>
      </c>
      <c r="Q1185" s="9">
        <v>-0.0013197181353029777</v>
      </c>
    </row>
    <row r="1186" ht="15.75" customHeight="1">
      <c r="A1186" s="12">
        <v>44811.0</v>
      </c>
      <c r="B1186" s="2">
        <v>397.78</v>
      </c>
      <c r="C1186" s="3">
        <v>44751.0</v>
      </c>
      <c r="D1186" s="4" t="str">
        <f t="array" ref="D1186">XLOOKUP(Hoja5!A1186,Agregado!B1186:B2694,Agregado!H1186:H2694)</f>
        <v>#N/A</v>
      </c>
      <c r="G1186" s="2">
        <v>245.38</v>
      </c>
      <c r="J1186" s="12">
        <v>44819.0</v>
      </c>
      <c r="K1186" s="2">
        <v>245.38</v>
      </c>
      <c r="L1186" s="9">
        <f t="shared" si="1"/>
        <v>-0.02749369316</v>
      </c>
      <c r="M1186" s="9">
        <v>-0.011994655349961015</v>
      </c>
      <c r="O1186" s="12">
        <v>44819.0</v>
      </c>
      <c r="P1186" s="9">
        <v>-0.027493693164691652</v>
      </c>
      <c r="Q1186" s="9">
        <v>-0.011994655349961015</v>
      </c>
    </row>
    <row r="1187" ht="15.75" customHeight="1">
      <c r="A1187" s="12">
        <v>44812.0</v>
      </c>
      <c r="B1187" s="2">
        <v>400.38</v>
      </c>
      <c r="C1187" s="3">
        <v>44782.0</v>
      </c>
      <c r="D1187" s="4" t="str">
        <f t="array" ref="D1187">XLOOKUP(Hoja5!A1187,Agregado!B1187:B2695,Agregado!H1187:H2695)</f>
        <v>#N/A</v>
      </c>
      <c r="G1187" s="2">
        <v>244.74</v>
      </c>
      <c r="J1187" s="12">
        <v>44820.0</v>
      </c>
      <c r="K1187" s="2">
        <v>244.74</v>
      </c>
      <c r="L1187" s="9">
        <f t="shared" si="1"/>
        <v>-0.002611606806</v>
      </c>
      <c r="M1187" s="9">
        <v>3.847159405718713E-4</v>
      </c>
      <c r="O1187" s="12">
        <v>44820.0</v>
      </c>
      <c r="P1187" s="9">
        <v>-0.0026116068055146244</v>
      </c>
      <c r="Q1187" s="9">
        <v>3.847159405718713E-4</v>
      </c>
    </row>
    <row r="1188" ht="15.75" customHeight="1">
      <c r="A1188" s="12">
        <v>44813.0</v>
      </c>
      <c r="B1188" s="2">
        <v>406.6</v>
      </c>
      <c r="C1188" s="3">
        <v>44813.0</v>
      </c>
      <c r="D1188" s="4" t="str">
        <f t="array" ref="D1188">XLOOKUP(Hoja5!A1188,Agregado!B1188:B2696,Agregado!H1188:H2696)</f>
        <v>#N/A</v>
      </c>
      <c r="G1188" s="2">
        <v>244.52</v>
      </c>
      <c r="J1188" s="12">
        <v>44823.0</v>
      </c>
      <c r="K1188" s="2">
        <v>244.52</v>
      </c>
      <c r="L1188" s="9">
        <f t="shared" si="1"/>
        <v>-0.000899317397</v>
      </c>
      <c r="M1188" s="9">
        <v>0.009405941293129974</v>
      </c>
      <c r="O1188" s="12">
        <v>44823.0</v>
      </c>
      <c r="P1188" s="9">
        <v>-8.993173969973792E-4</v>
      </c>
      <c r="Q1188" s="9">
        <v>0.009405941293129974</v>
      </c>
    </row>
    <row r="1189" ht="15.75" customHeight="1">
      <c r="A1189" s="12">
        <v>44816.0</v>
      </c>
      <c r="B1189" s="2">
        <v>410.97</v>
      </c>
      <c r="C1189" s="3">
        <v>44904.0</v>
      </c>
      <c r="D1189" s="4">
        <f t="array" ref="D1189">XLOOKUP(Hoja5!A1189,Agregado!B1189:B2697,Agregado!H1189:H2697)</f>
        <v>0.004000884434</v>
      </c>
      <c r="G1189" s="2">
        <v>242.45</v>
      </c>
      <c r="J1189" s="12">
        <v>44824.0</v>
      </c>
      <c r="K1189" s="2">
        <v>242.45</v>
      </c>
      <c r="L1189" s="9">
        <f t="shared" si="1"/>
        <v>-0.008501601609</v>
      </c>
      <c r="M1189" s="9">
        <v>-0.0030430669603969873</v>
      </c>
      <c r="O1189" s="12">
        <v>44824.0</v>
      </c>
      <c r="P1189" s="9">
        <v>-0.008501601609163472</v>
      </c>
      <c r="Q1189" s="9">
        <v>-0.0030430669603969873</v>
      </c>
    </row>
    <row r="1190" ht="15.75" customHeight="1">
      <c r="A1190" s="12">
        <v>44817.0</v>
      </c>
      <c r="B1190" s="2">
        <v>393.1</v>
      </c>
      <c r="C1190" s="3" t="s">
        <v>711</v>
      </c>
      <c r="D1190" s="4" t="str">
        <f t="array" ref="D1190">XLOOKUP(Hoja5!A1190,Agregado!B1190:B2698,Agregado!H1190:H2698)</f>
        <v>#N/A</v>
      </c>
      <c r="G1190" s="2">
        <v>238.95</v>
      </c>
      <c r="J1190" s="12">
        <v>44825.0</v>
      </c>
      <c r="K1190" s="2">
        <v>238.95</v>
      </c>
      <c r="L1190" s="9">
        <f t="shared" si="1"/>
        <v>-0.01454117853</v>
      </c>
      <c r="M1190" s="9">
        <v>0.006799648037179932</v>
      </c>
      <c r="O1190" s="12">
        <v>44825.0</v>
      </c>
      <c r="P1190" s="9">
        <v>-0.014541178527194089</v>
      </c>
      <c r="Q1190" s="9">
        <v>0.006799648037179932</v>
      </c>
    </row>
    <row r="1191" ht="15.75" customHeight="1">
      <c r="A1191" s="12">
        <v>44818.0</v>
      </c>
      <c r="B1191" s="2">
        <v>394.6</v>
      </c>
      <c r="C1191" s="3" t="s">
        <v>712</v>
      </c>
      <c r="D1191" s="4" t="str">
        <f t="array" ref="D1191">XLOOKUP(Hoja5!A1191,Agregado!B1191:B2699,Agregado!H1191:H2699)</f>
        <v>#N/A</v>
      </c>
      <c r="G1191" s="2">
        <v>240.98</v>
      </c>
      <c r="J1191" s="12">
        <v>44826.0</v>
      </c>
      <c r="K1191" s="2">
        <v>240.98</v>
      </c>
      <c r="L1191" s="9">
        <f t="shared" si="1"/>
        <v>0.008459617471</v>
      </c>
      <c r="M1191" s="9">
        <v>-6.539975970224765E-4</v>
      </c>
      <c r="O1191" s="12">
        <v>44826.0</v>
      </c>
      <c r="P1191" s="9">
        <v>0.008459617470963045</v>
      </c>
      <c r="Q1191" s="9">
        <v>-6.539975970224765E-4</v>
      </c>
    </row>
    <row r="1192" ht="15.75" customHeight="1">
      <c r="A1192" s="12">
        <v>44819.0</v>
      </c>
      <c r="B1192" s="2">
        <v>390.12</v>
      </c>
      <c r="C1192" s="3" t="s">
        <v>713</v>
      </c>
      <c r="D1192" s="4" t="str">
        <f t="array" ref="D1192">XLOOKUP(Hoja5!A1192,Agregado!B1192:B2700,Agregado!H1192:H2700)</f>
        <v>#N/A</v>
      </c>
      <c r="G1192" s="2">
        <v>237.92</v>
      </c>
      <c r="J1192" s="12">
        <v>44827.0</v>
      </c>
      <c r="K1192" s="2">
        <v>237.92</v>
      </c>
      <c r="L1192" s="9">
        <f t="shared" si="1"/>
        <v>-0.01277945978</v>
      </c>
      <c r="M1192" s="9">
        <v>-0.0047537283394005455</v>
      </c>
      <c r="O1192" s="12">
        <v>44827.0</v>
      </c>
      <c r="P1192" s="9">
        <v>-0.012779459783285468</v>
      </c>
      <c r="Q1192" s="9">
        <v>-0.0047537283394005455</v>
      </c>
    </row>
    <row r="1193" ht="15.75" customHeight="1">
      <c r="A1193" s="12">
        <v>44820.0</v>
      </c>
      <c r="B1193" s="2">
        <v>385.56</v>
      </c>
      <c r="C1193" s="3" t="s">
        <v>714</v>
      </c>
      <c r="D1193" s="4" t="str">
        <f t="array" ref="D1193">XLOOKUP(Hoja5!A1193,Agregado!B1193:B2701,Agregado!H1193:H2701)</f>
        <v>#N/A</v>
      </c>
      <c r="G1193" s="2">
        <v>237.45</v>
      </c>
      <c r="J1193" s="12">
        <v>44830.0</v>
      </c>
      <c r="K1193" s="2">
        <v>237.45</v>
      </c>
      <c r="L1193" s="9">
        <f t="shared" si="1"/>
        <v>-0.001977407717</v>
      </c>
      <c r="M1193" s="9">
        <v>0.001093817105281557</v>
      </c>
      <c r="O1193" s="12">
        <v>44830.0</v>
      </c>
      <c r="P1193" s="9">
        <v>-0.001977407716714086</v>
      </c>
      <c r="Q1193" s="9">
        <v>0.001093817105281557</v>
      </c>
    </row>
    <row r="1194" ht="15.75" customHeight="1">
      <c r="A1194" s="12">
        <v>44823.0</v>
      </c>
      <c r="B1194" s="2">
        <v>388.55</v>
      </c>
      <c r="C1194" s="3" t="s">
        <v>715</v>
      </c>
      <c r="D1194" s="4" t="str">
        <f t="array" ref="D1194">XLOOKUP(Hoja5!A1194,Agregado!B1194:B2702,Agregado!H1194:H2702)</f>
        <v>#N/A</v>
      </c>
      <c r="G1194" s="2">
        <v>236.41</v>
      </c>
      <c r="J1194" s="12">
        <v>44831.0</v>
      </c>
      <c r="K1194" s="2">
        <v>236.41</v>
      </c>
      <c r="L1194" s="9">
        <f t="shared" si="1"/>
        <v>-0.004389489173</v>
      </c>
      <c r="M1194" s="9">
        <v>0.0010108279409831555</v>
      </c>
      <c r="O1194" s="12">
        <v>44831.0</v>
      </c>
      <c r="P1194" s="9">
        <v>-0.00438948917342439</v>
      </c>
      <c r="Q1194" s="9">
        <v>0.0010108279409831555</v>
      </c>
    </row>
    <row r="1195" ht="15.75" customHeight="1">
      <c r="A1195" s="12">
        <v>44824.0</v>
      </c>
      <c r="B1195" s="2">
        <v>384.09</v>
      </c>
      <c r="C1195" s="3" t="s">
        <v>716</v>
      </c>
      <c r="D1195" s="4" t="str">
        <f t="array" ref="D1195">XLOOKUP(Hoja5!A1195,Agregado!B1195:B2703,Agregado!H1195:H2703)</f>
        <v>#N/A</v>
      </c>
      <c r="G1195" s="2">
        <v>241.07</v>
      </c>
      <c r="J1195" s="12">
        <v>44832.0</v>
      </c>
      <c r="K1195" s="2">
        <v>241.07</v>
      </c>
      <c r="L1195" s="9">
        <f t="shared" si="1"/>
        <v>0.01951976193</v>
      </c>
      <c r="M1195" s="9">
        <v>0.009457292373242956</v>
      </c>
      <c r="O1195" s="12">
        <v>44832.0</v>
      </c>
      <c r="P1195" s="9">
        <v>0.019519761926180764</v>
      </c>
      <c r="Q1195" s="9">
        <v>0.009457292373242956</v>
      </c>
    </row>
    <row r="1196" ht="15.75" customHeight="1">
      <c r="A1196" s="12">
        <v>44825.0</v>
      </c>
      <c r="B1196" s="2">
        <v>377.39</v>
      </c>
      <c r="C1196" s="3" t="s">
        <v>717</v>
      </c>
      <c r="D1196" s="4" t="str">
        <f t="array" ref="D1196">XLOOKUP(Hoja5!A1196,Agregado!B1196:B2704,Agregado!H1196:H2704)</f>
        <v>#N/A</v>
      </c>
      <c r="G1196" s="2">
        <v>237.5</v>
      </c>
      <c r="J1196" s="12">
        <v>44833.0</v>
      </c>
      <c r="K1196" s="2">
        <v>237.5</v>
      </c>
      <c r="L1196" s="9">
        <f t="shared" si="1"/>
        <v>-0.01491972427</v>
      </c>
      <c r="M1196" s="9">
        <v>-5.298248686594506E-4</v>
      </c>
      <c r="O1196" s="12">
        <v>44833.0</v>
      </c>
      <c r="P1196" s="9">
        <v>-0.014919724273191366</v>
      </c>
      <c r="Q1196" s="9">
        <v>-5.298248686594506E-4</v>
      </c>
    </row>
    <row r="1197" ht="15.75" customHeight="1">
      <c r="A1197" s="12">
        <v>44826.0</v>
      </c>
      <c r="B1197" s="2">
        <v>374.22</v>
      </c>
      <c r="C1197" s="3" t="s">
        <v>718</v>
      </c>
      <c r="D1197" s="4" t="str">
        <f t="array" ref="D1197">XLOOKUP(Hoja5!A1197,Agregado!B1197:B2705,Agregado!H1197:H2705)</f>
        <v>#N/A</v>
      </c>
      <c r="G1197" s="2">
        <v>232.9</v>
      </c>
      <c r="J1197" s="12">
        <v>44834.0</v>
      </c>
      <c r="K1197" s="2">
        <v>232.9</v>
      </c>
      <c r="L1197" s="9">
        <f t="shared" si="1"/>
        <v>-0.01955844658</v>
      </c>
      <c r="M1197" s="9">
        <v>0.004895124920407883</v>
      </c>
      <c r="O1197" s="12">
        <v>44834.0</v>
      </c>
      <c r="P1197" s="9">
        <v>-0.0195584465844006</v>
      </c>
      <c r="Q1197" s="9">
        <v>0.004895124920407883</v>
      </c>
    </row>
    <row r="1198" ht="15.75" customHeight="1">
      <c r="A1198" s="12">
        <v>44827.0</v>
      </c>
      <c r="B1198" s="2">
        <v>367.95</v>
      </c>
      <c r="C1198" s="3" t="s">
        <v>719</v>
      </c>
      <c r="D1198" s="4" t="str">
        <f t="array" ref="D1198">XLOOKUP(Hoja5!A1198,Agregado!B1198:B2706,Agregado!H1198:H2706)</f>
        <v>#N/A</v>
      </c>
      <c r="G1198" s="2">
        <v>240.74</v>
      </c>
      <c r="J1198" s="12">
        <v>44837.0</v>
      </c>
      <c r="K1198" s="2">
        <v>240.74</v>
      </c>
      <c r="L1198" s="9">
        <f t="shared" si="1"/>
        <v>0.03310833606</v>
      </c>
      <c r="M1198" s="9">
        <v>-0.002943595957096076</v>
      </c>
      <c r="O1198" s="12">
        <v>44837.0</v>
      </c>
      <c r="P1198" s="9">
        <v>0.03310833606129347</v>
      </c>
      <c r="Q1198" s="9">
        <v>-0.002943595957096076</v>
      </c>
    </row>
    <row r="1199" ht="15.75" customHeight="1">
      <c r="A1199" s="12">
        <v>44830.0</v>
      </c>
      <c r="B1199" s="2">
        <v>364.31</v>
      </c>
      <c r="C1199" s="3" t="s">
        <v>720</v>
      </c>
      <c r="D1199" s="4" t="str">
        <f t="array" ref="D1199">XLOOKUP(Hoja5!A1199,Agregado!B1199:B2707,Agregado!H1199:H2707)</f>
        <v>#N/A</v>
      </c>
      <c r="G1199" s="2">
        <v>248.88</v>
      </c>
      <c r="J1199" s="12">
        <v>44838.0</v>
      </c>
      <c r="K1199" s="2">
        <v>248.88</v>
      </c>
      <c r="L1199" s="9">
        <f t="shared" si="1"/>
        <v>0.03325333964</v>
      </c>
      <c r="M1199" s="9">
        <v>0.007659320793549881</v>
      </c>
      <c r="O1199" s="12">
        <v>44838.0</v>
      </c>
      <c r="P1199" s="9">
        <v>0.03325333963779285</v>
      </c>
      <c r="Q1199" s="9">
        <v>0.007659320793549881</v>
      </c>
    </row>
    <row r="1200" ht="15.75" customHeight="1">
      <c r="A1200" s="12">
        <v>44831.0</v>
      </c>
      <c r="B1200" s="2">
        <v>363.38</v>
      </c>
      <c r="C1200" s="3" t="s">
        <v>721</v>
      </c>
      <c r="D1200" s="4" t="str">
        <f t="array" ref="D1200">XLOOKUP(Hoja5!A1200,Agregado!B1200:B2708,Agregado!H1200:H2708)</f>
        <v>#N/A</v>
      </c>
      <c r="G1200" s="2">
        <v>249.2</v>
      </c>
      <c r="J1200" s="12">
        <v>44839.0</v>
      </c>
      <c r="K1200" s="2">
        <v>249.2</v>
      </c>
      <c r="L1200" s="9">
        <f t="shared" si="1"/>
        <v>0.001284934324</v>
      </c>
      <c r="M1200" s="9">
        <v>-0.0024161824577458987</v>
      </c>
      <c r="O1200" s="12">
        <v>44839.0</v>
      </c>
      <c r="P1200" s="9">
        <v>0.0012849343239165513</v>
      </c>
      <c r="Q1200" s="9">
        <v>-0.0024161824577458987</v>
      </c>
    </row>
    <row r="1201" ht="15.75" customHeight="1">
      <c r="A1201" s="12">
        <v>44832.0</v>
      </c>
      <c r="B1201" s="2">
        <v>370.53</v>
      </c>
      <c r="C1201" s="3" t="s">
        <v>722</v>
      </c>
      <c r="D1201" s="4" t="str">
        <f t="array" ref="D1201">XLOOKUP(Hoja5!A1201,Agregado!B1201:B2709,Agregado!H1201:H2709)</f>
        <v>#N/A</v>
      </c>
      <c r="G1201" s="2">
        <v>246.79</v>
      </c>
      <c r="J1201" s="12">
        <v>44840.0</v>
      </c>
      <c r="K1201" s="2">
        <v>246.79</v>
      </c>
      <c r="L1201" s="9">
        <f t="shared" si="1"/>
        <v>-0.009718014342</v>
      </c>
      <c r="M1201" s="9">
        <v>-0.0011517844815065455</v>
      </c>
      <c r="O1201" s="12">
        <v>44840.0</v>
      </c>
      <c r="P1201" s="9">
        <v>-0.009718014341541225</v>
      </c>
      <c r="Q1201" s="9">
        <v>-0.0011517844815065455</v>
      </c>
    </row>
    <row r="1202" ht="15.75" customHeight="1">
      <c r="A1202" s="12">
        <v>44833.0</v>
      </c>
      <c r="B1202" s="2">
        <v>362.79</v>
      </c>
      <c r="C1202" s="3" t="s">
        <v>723</v>
      </c>
      <c r="D1202" s="4" t="str">
        <f t="array" ref="D1202">XLOOKUP(Hoja5!A1202,Agregado!B1202:B2710,Agregado!H1202:H2710)</f>
        <v>#N/A</v>
      </c>
      <c r="G1202" s="2">
        <v>234.24</v>
      </c>
      <c r="J1202" s="12">
        <v>44841.0</v>
      </c>
      <c r="K1202" s="2">
        <v>234.24</v>
      </c>
      <c r="L1202" s="9">
        <f t="shared" si="1"/>
        <v>-0.0521915418</v>
      </c>
      <c r="M1202" s="9">
        <v>-0.001406691416733252</v>
      </c>
      <c r="O1202" s="12">
        <v>44841.0</v>
      </c>
      <c r="P1202" s="9">
        <v>-0.05219154179881</v>
      </c>
      <c r="Q1202" s="9">
        <v>-0.001406691416733252</v>
      </c>
    </row>
    <row r="1203" ht="15.75" customHeight="1">
      <c r="A1203" s="12">
        <v>44834.0</v>
      </c>
      <c r="B1203" s="2">
        <v>357.18</v>
      </c>
      <c r="C1203" s="3" t="s">
        <v>724</v>
      </c>
      <c r="D1203" s="4" t="str">
        <f t="array" ref="D1203">XLOOKUP(Hoja5!A1203,Agregado!B1203:B2711,Agregado!H1203:H2711)</f>
        <v>#N/A</v>
      </c>
      <c r="G1203" s="2">
        <v>229.25</v>
      </c>
      <c r="J1203" s="12">
        <v>44844.0</v>
      </c>
      <c r="K1203" s="2">
        <v>229.25</v>
      </c>
      <c r="L1203" s="9">
        <f t="shared" si="1"/>
        <v>-0.02153311964</v>
      </c>
      <c r="M1203" s="9">
        <v>-2.54966888901728E-4</v>
      </c>
      <c r="O1203" s="12">
        <v>44844.0</v>
      </c>
      <c r="P1203" s="9">
        <v>-0.021533119636372545</v>
      </c>
      <c r="Q1203" s="9">
        <v>-2.54966888901728E-4</v>
      </c>
    </row>
    <row r="1204" ht="15.75" customHeight="1">
      <c r="A1204" s="12">
        <v>44837.0</v>
      </c>
      <c r="B1204" s="2">
        <v>366.61</v>
      </c>
      <c r="C1204" s="3">
        <v>44630.0</v>
      </c>
      <c r="D1204" s="4" t="str">
        <f t="array" ref="D1204">XLOOKUP(Hoja5!A1204,Agregado!B1204:B2712,Agregado!H1204:H2712)</f>
        <v>#N/A</v>
      </c>
      <c r="G1204" s="2">
        <v>225.41</v>
      </c>
      <c r="J1204" s="12">
        <v>44845.0</v>
      </c>
      <c r="K1204" s="2">
        <v>225.41</v>
      </c>
      <c r="L1204" s="9">
        <f t="shared" si="1"/>
        <v>-0.01689214494</v>
      </c>
      <c r="M1204" s="9">
        <v>-0.0034803510358562707</v>
      </c>
      <c r="O1204" s="12">
        <v>44845.0</v>
      </c>
      <c r="P1204" s="9">
        <v>-0.016892144942705314</v>
      </c>
      <c r="Q1204" s="9">
        <v>-0.0034803510358562707</v>
      </c>
    </row>
    <row r="1205" ht="15.75" customHeight="1">
      <c r="A1205" s="12">
        <v>44838.0</v>
      </c>
      <c r="B1205" s="2">
        <v>377.97</v>
      </c>
      <c r="C1205" s="3">
        <v>44661.0</v>
      </c>
      <c r="D1205" s="4" t="str">
        <f t="array" ref="D1205">XLOOKUP(Hoja5!A1205,Agregado!B1205:B2713,Agregado!H1205:H2713)</f>
        <v>#N/A</v>
      </c>
      <c r="G1205" s="2">
        <v>225.75</v>
      </c>
      <c r="J1205" s="12">
        <v>44846.0</v>
      </c>
      <c r="K1205" s="2">
        <v>225.75</v>
      </c>
      <c r="L1205" s="9">
        <f t="shared" si="1"/>
        <v>0.001507226103</v>
      </c>
      <c r="M1205" s="9">
        <v>0.008051489317588196</v>
      </c>
      <c r="O1205" s="12">
        <v>44846.0</v>
      </c>
      <c r="P1205" s="9">
        <v>0.0015072261032259987</v>
      </c>
      <c r="Q1205" s="9">
        <v>0.008051489317588196</v>
      </c>
    </row>
    <row r="1206" ht="15.75" customHeight="1">
      <c r="A1206" s="12">
        <v>44839.0</v>
      </c>
      <c r="B1206" s="2">
        <v>377.09</v>
      </c>
      <c r="C1206" s="3">
        <v>44691.0</v>
      </c>
      <c r="D1206" s="4" t="str">
        <f t="array" ref="D1206">XLOOKUP(Hoja5!A1206,Agregado!B1206:B2714,Agregado!H1206:H2714)</f>
        <v>#N/A</v>
      </c>
      <c r="G1206" s="2">
        <v>234.24</v>
      </c>
      <c r="J1206" s="12">
        <v>44847.0</v>
      </c>
      <c r="K1206" s="2">
        <v>234.24</v>
      </c>
      <c r="L1206" s="9">
        <f t="shared" si="1"/>
        <v>0.03691803848</v>
      </c>
      <c r="M1206" s="9">
        <v>0.0015501937244204237</v>
      </c>
      <c r="O1206" s="12">
        <v>44847.0</v>
      </c>
      <c r="P1206" s="9">
        <v>0.03691803847585203</v>
      </c>
      <c r="Q1206" s="9">
        <v>0.0015501937244204237</v>
      </c>
    </row>
    <row r="1207" ht="15.75" customHeight="1">
      <c r="A1207" s="12">
        <v>44840.0</v>
      </c>
      <c r="B1207" s="2">
        <v>373.2</v>
      </c>
      <c r="C1207" s="3">
        <v>44722.0</v>
      </c>
      <c r="D1207" s="4" t="str">
        <f t="array" ref="D1207">XLOOKUP(Hoja5!A1207,Agregado!B1207:B2715,Agregado!H1207:H2715)</f>
        <v>#N/A</v>
      </c>
      <c r="G1207" s="2">
        <v>228.56</v>
      </c>
      <c r="J1207" s="12">
        <v>44848.0</v>
      </c>
      <c r="K1207" s="2">
        <v>228.56</v>
      </c>
      <c r="L1207" s="9">
        <f t="shared" si="1"/>
        <v>-0.02454747285</v>
      </c>
      <c r="M1207" s="9">
        <v>-5.200046233271207E-4</v>
      </c>
      <c r="O1207" s="12">
        <v>44848.0</v>
      </c>
      <c r="P1207" s="9">
        <v>-0.024547472850429176</v>
      </c>
      <c r="Q1207" s="9">
        <v>-5.200046233271207E-4</v>
      </c>
    </row>
    <row r="1208" ht="15.75" customHeight="1">
      <c r="A1208" s="12">
        <v>44841.0</v>
      </c>
      <c r="B1208" s="2">
        <v>362.79</v>
      </c>
      <c r="C1208" s="3">
        <v>44752.0</v>
      </c>
      <c r="D1208" s="4" t="str">
        <f t="array" ref="D1208">XLOOKUP(Hoja5!A1208,Agregado!B1208:B2716,Agregado!H1208:H2716)</f>
        <v>#N/A</v>
      </c>
      <c r="G1208" s="2">
        <v>237.53</v>
      </c>
      <c r="J1208" s="12">
        <v>44851.0</v>
      </c>
      <c r="K1208" s="2">
        <v>237.53</v>
      </c>
      <c r="L1208" s="9">
        <f t="shared" si="1"/>
        <v>0.03849517336</v>
      </c>
      <c r="M1208" s="9">
        <v>0.005378666739339765</v>
      </c>
      <c r="O1208" s="12">
        <v>44851.0</v>
      </c>
      <c r="P1208" s="9">
        <v>0.03849517336448433</v>
      </c>
      <c r="Q1208" s="9">
        <v>0.005378666739339765</v>
      </c>
    </row>
    <row r="1209" ht="15.75" customHeight="1">
      <c r="A1209" s="12">
        <v>44844.0</v>
      </c>
      <c r="B1209" s="2">
        <v>360.02</v>
      </c>
      <c r="C1209" s="3">
        <v>44844.0</v>
      </c>
      <c r="D1209" s="4" t="str">
        <f t="array" ref="D1209">XLOOKUP(Hoja5!A1209,Agregado!B1209:B2717,Agregado!H1209:H2717)</f>
        <v>#N/A</v>
      </c>
      <c r="G1209" s="2">
        <v>238.5</v>
      </c>
      <c r="J1209" s="12">
        <v>44852.0</v>
      </c>
      <c r="K1209" s="2">
        <v>238.5</v>
      </c>
      <c r="L1209" s="9">
        <f t="shared" si="1"/>
        <v>0.004075379041</v>
      </c>
      <c r="M1209" s="9">
        <v>0.002166834268159335</v>
      </c>
      <c r="O1209" s="12">
        <v>44852.0</v>
      </c>
      <c r="P1209" s="9">
        <v>0.0040753790413938515</v>
      </c>
      <c r="Q1209" s="9">
        <v>0.002166834268159335</v>
      </c>
    </row>
    <row r="1210" ht="15.75" customHeight="1">
      <c r="A1210" s="12">
        <v>44845.0</v>
      </c>
      <c r="B1210" s="2">
        <v>357.74</v>
      </c>
      <c r="C1210" s="3">
        <v>44875.0</v>
      </c>
      <c r="D1210" s="4">
        <f t="array" ref="D1210">XLOOKUP(Hoja5!A1210,Agregado!B1210:B2718,Agregado!H1210:H2718)</f>
        <v>-0.004509400429</v>
      </c>
      <c r="G1210" s="2">
        <v>236.48</v>
      </c>
      <c r="J1210" s="12">
        <v>44853.0</v>
      </c>
      <c r="K1210" s="2">
        <v>236.48</v>
      </c>
      <c r="L1210" s="9">
        <f t="shared" si="1"/>
        <v>-0.008505672569</v>
      </c>
      <c r="M1210" s="9">
        <v>0.005155141608471613</v>
      </c>
      <c r="O1210" s="12">
        <v>44853.0</v>
      </c>
      <c r="P1210" s="9">
        <v>-0.00850567256855905</v>
      </c>
      <c r="Q1210" s="9">
        <v>0.005155141608471613</v>
      </c>
    </row>
    <row r="1211" ht="15.75" customHeight="1">
      <c r="A1211" s="12">
        <v>44846.0</v>
      </c>
      <c r="B1211" s="2">
        <v>356.56</v>
      </c>
      <c r="C1211" s="3">
        <v>44905.0</v>
      </c>
      <c r="D1211" s="4" t="str">
        <f t="array" ref="D1211">XLOOKUP(Hoja5!A1211,Agregado!B1211:B2719,Agregado!H1211:H2719)</f>
        <v>#N/A</v>
      </c>
      <c r="G1211" s="2">
        <v>236.15</v>
      </c>
      <c r="J1211" s="12">
        <v>44854.0</v>
      </c>
      <c r="K1211" s="2">
        <v>236.15</v>
      </c>
      <c r="L1211" s="9">
        <f t="shared" si="1"/>
        <v>-0.001396441418</v>
      </c>
      <c r="M1211" s="9">
        <v>1.8467812860110087E-4</v>
      </c>
      <c r="O1211" s="12">
        <v>44854.0</v>
      </c>
      <c r="P1211" s="9">
        <v>-0.0013964414177107469</v>
      </c>
      <c r="Q1211" s="9">
        <v>1.8467812860110087E-4</v>
      </c>
    </row>
    <row r="1212" ht="15.75" customHeight="1">
      <c r="A1212" s="12">
        <v>44847.0</v>
      </c>
      <c r="B1212" s="2">
        <v>365.97</v>
      </c>
      <c r="C1212" s="3" t="s">
        <v>725</v>
      </c>
      <c r="D1212" s="4" t="str">
        <f t="array" ref="D1212">XLOOKUP(Hoja5!A1212,Agregado!B1212:B2720,Agregado!H1212:H2720)</f>
        <v>#N/A</v>
      </c>
      <c r="G1212" s="2">
        <v>242.12</v>
      </c>
      <c r="J1212" s="12">
        <v>44855.0</v>
      </c>
      <c r="K1212" s="2">
        <v>242.12</v>
      </c>
      <c r="L1212" s="9">
        <f t="shared" si="1"/>
        <v>0.02496627468</v>
      </c>
      <c r="M1212" s="9">
        <v>0.0015482467324835084</v>
      </c>
      <c r="O1212" s="12">
        <v>44855.0</v>
      </c>
      <c r="P1212" s="9">
        <v>0.024966274681360284</v>
      </c>
      <c r="Q1212" s="9">
        <v>0.0015482467324835084</v>
      </c>
    </row>
    <row r="1213" ht="15.75" customHeight="1">
      <c r="A1213" s="12">
        <v>44848.0</v>
      </c>
      <c r="B1213" s="2">
        <v>357.63</v>
      </c>
      <c r="C1213" s="3" t="s">
        <v>726</v>
      </c>
      <c r="D1213" s="4" t="str">
        <f t="array" ref="D1213">XLOOKUP(Hoja5!A1213,Agregado!B1213:B2721,Agregado!H1213:H2721)</f>
        <v>#N/A</v>
      </c>
      <c r="G1213" s="2">
        <v>247.25</v>
      </c>
      <c r="J1213" s="12">
        <v>44858.0</v>
      </c>
      <c r="K1213" s="2">
        <v>247.25</v>
      </c>
      <c r="L1213" s="9">
        <f t="shared" si="1"/>
        <v>0.02096649948</v>
      </c>
      <c r="M1213" s="9">
        <v>-3.8727494910697883E-4</v>
      </c>
      <c r="O1213" s="12">
        <v>44858.0</v>
      </c>
      <c r="P1213" s="9">
        <v>0.02096649947933506</v>
      </c>
      <c r="Q1213" s="9">
        <v>-3.8727494910697883E-4</v>
      </c>
    </row>
    <row r="1214" ht="15.75" customHeight="1">
      <c r="A1214" s="12">
        <v>44851.0</v>
      </c>
      <c r="B1214" s="2">
        <v>366.82</v>
      </c>
      <c r="C1214" s="3" t="s">
        <v>727</v>
      </c>
      <c r="D1214" s="4" t="str">
        <f t="array" ref="D1214">XLOOKUP(Hoja5!A1214,Agregado!B1214:B2722,Agregado!H1214:H2722)</f>
        <v>#N/A</v>
      </c>
      <c r="G1214" s="2">
        <v>250.66</v>
      </c>
      <c r="J1214" s="12">
        <v>44859.0</v>
      </c>
      <c r="K1214" s="2">
        <v>250.66</v>
      </c>
      <c r="L1214" s="9">
        <f t="shared" si="1"/>
        <v>0.01369746868</v>
      </c>
      <c r="M1214" s="9">
        <v>0.003690777021031157</v>
      </c>
      <c r="O1214" s="12">
        <v>44859.0</v>
      </c>
      <c r="P1214" s="9">
        <v>0.01369746868055479</v>
      </c>
      <c r="Q1214" s="9">
        <v>0.003690777021031157</v>
      </c>
    </row>
    <row r="1215" ht="15.75" customHeight="1">
      <c r="A1215" s="12">
        <v>44852.0</v>
      </c>
      <c r="B1215" s="2">
        <v>371.13</v>
      </c>
      <c r="C1215" s="3" t="s">
        <v>728</v>
      </c>
      <c r="D1215" s="4" t="str">
        <f t="array" ref="D1215">XLOOKUP(Hoja5!A1215,Agregado!B1215:B2723,Agregado!H1215:H2723)</f>
        <v>#N/A</v>
      </c>
      <c r="G1215" s="2">
        <v>231.32</v>
      </c>
      <c r="J1215" s="12">
        <v>44860.0</v>
      </c>
      <c r="K1215" s="2">
        <v>231.32</v>
      </c>
      <c r="L1215" s="9">
        <f t="shared" si="1"/>
        <v>-0.08029540589</v>
      </c>
      <c r="M1215" s="9">
        <v>0.01028068363976025</v>
      </c>
      <c r="O1215" s="12">
        <v>44860.0</v>
      </c>
      <c r="P1215" s="9">
        <v>-0.08029540589335867</v>
      </c>
      <c r="Q1215" s="9">
        <v>0.01028068363976025</v>
      </c>
    </row>
    <row r="1216" ht="15.75" customHeight="1">
      <c r="A1216" s="12">
        <v>44853.0</v>
      </c>
      <c r="B1216" s="2">
        <v>368.5</v>
      </c>
      <c r="C1216" s="3" t="s">
        <v>729</v>
      </c>
      <c r="D1216" s="4" t="str">
        <f t="array" ref="D1216">XLOOKUP(Hoja5!A1216,Agregado!B1216:B2724,Agregado!H1216:H2724)</f>
        <v>#N/A</v>
      </c>
      <c r="G1216" s="2">
        <v>226.75</v>
      </c>
      <c r="J1216" s="12">
        <v>44861.0</v>
      </c>
      <c r="K1216" s="2">
        <v>226.75</v>
      </c>
      <c r="L1216" s="9">
        <f t="shared" si="1"/>
        <v>-0.01995394429</v>
      </c>
      <c r="M1216" s="9">
        <v>-0.0028636581655470386</v>
      </c>
      <c r="O1216" s="12">
        <v>44861.0</v>
      </c>
      <c r="P1216" s="9">
        <v>-0.01995394429477153</v>
      </c>
      <c r="Q1216" s="9">
        <v>-0.0028636581655470386</v>
      </c>
    </row>
    <row r="1217" ht="15.75" customHeight="1">
      <c r="A1217" s="12">
        <v>44854.0</v>
      </c>
      <c r="B1217" s="2">
        <v>365.41</v>
      </c>
      <c r="C1217" s="3" t="s">
        <v>730</v>
      </c>
      <c r="D1217" s="4" t="str">
        <f t="array" ref="D1217">XLOOKUP(Hoja5!A1217,Agregado!B1217:B2725,Agregado!H1217:H2725)</f>
        <v>#N/A</v>
      </c>
      <c r="G1217" s="2">
        <v>235.87</v>
      </c>
      <c r="J1217" s="12">
        <v>44862.0</v>
      </c>
      <c r="K1217" s="2">
        <v>235.87</v>
      </c>
      <c r="L1217" s="9">
        <f t="shared" si="1"/>
        <v>0.0394327168</v>
      </c>
      <c r="M1217" s="9">
        <v>0.011917528322623154</v>
      </c>
      <c r="O1217" s="12">
        <v>44862.0</v>
      </c>
      <c r="P1217" s="9">
        <v>0.03943271680053811</v>
      </c>
      <c r="Q1217" s="9">
        <v>0.011917528322623154</v>
      </c>
    </row>
    <row r="1218" ht="15.75" customHeight="1">
      <c r="A1218" s="12">
        <v>44855.0</v>
      </c>
      <c r="B1218" s="2">
        <v>374.29</v>
      </c>
      <c r="C1218" s="3" t="s">
        <v>731</v>
      </c>
      <c r="D1218" s="4" t="str">
        <f t="array" ref="D1218">XLOOKUP(Hoja5!A1218,Agregado!B1218:B2726,Agregado!H1218:H2726)</f>
        <v>#N/A</v>
      </c>
      <c r="G1218" s="2">
        <v>232.13</v>
      </c>
      <c r="J1218" s="12">
        <v>44865.0</v>
      </c>
      <c r="K1218" s="2">
        <v>232.13</v>
      </c>
      <c r="L1218" s="9">
        <f t="shared" si="1"/>
        <v>-0.01598324624</v>
      </c>
      <c r="M1218" s="9">
        <v>-0.002805250170198886</v>
      </c>
      <c r="O1218" s="12">
        <v>44865.0</v>
      </c>
      <c r="P1218" s="9">
        <v>-0.015983246236428595</v>
      </c>
      <c r="Q1218" s="9">
        <v>-0.002805250170198886</v>
      </c>
    </row>
    <row r="1219" ht="15.75" customHeight="1">
      <c r="A1219" s="12">
        <v>44858.0</v>
      </c>
      <c r="B1219" s="2">
        <v>378.87</v>
      </c>
      <c r="C1219" s="3" t="s">
        <v>732</v>
      </c>
      <c r="D1219" s="4" t="str">
        <f t="array" ref="D1219">XLOOKUP(Hoja5!A1219,Agregado!B1219:B2727,Agregado!H1219:H2727)</f>
        <v>#N/A</v>
      </c>
      <c r="G1219" s="2">
        <v>228.17</v>
      </c>
      <c r="J1219" s="12">
        <v>44866.0</v>
      </c>
      <c r="K1219" s="2">
        <v>228.17</v>
      </c>
      <c r="L1219" s="9">
        <f t="shared" si="1"/>
        <v>-0.0172065944</v>
      </c>
      <c r="M1219" s="9">
        <v>7.672168209445276E-4</v>
      </c>
      <c r="O1219" s="12">
        <v>44866.0</v>
      </c>
      <c r="P1219" s="9">
        <v>-0.01720659440187661</v>
      </c>
      <c r="Q1219" s="9">
        <v>7.672168209445276E-4</v>
      </c>
    </row>
    <row r="1220" ht="15.75" customHeight="1">
      <c r="A1220" s="12">
        <v>44859.0</v>
      </c>
      <c r="B1220" s="2">
        <v>384.92</v>
      </c>
      <c r="C1220" s="3" t="s">
        <v>733</v>
      </c>
      <c r="D1220" s="4" t="str">
        <f t="array" ref="D1220">XLOOKUP(Hoja5!A1220,Agregado!B1220:B2728,Agregado!H1220:H2728)</f>
        <v>#N/A</v>
      </c>
      <c r="G1220" s="2">
        <v>220.1</v>
      </c>
      <c r="J1220" s="12">
        <v>44867.0</v>
      </c>
      <c r="K1220" s="2">
        <v>220.1</v>
      </c>
      <c r="L1220" s="9">
        <f t="shared" si="1"/>
        <v>-0.03600897663</v>
      </c>
      <c r="M1220" s="9">
        <v>0.010310802555106753</v>
      </c>
      <c r="O1220" s="12">
        <v>44867.0</v>
      </c>
      <c r="P1220" s="9">
        <v>-0.0360089766250629</v>
      </c>
      <c r="Q1220" s="9">
        <v>0.010310802555106753</v>
      </c>
    </row>
    <row r="1221" ht="15.75" customHeight="1">
      <c r="A1221" s="12">
        <v>44860.0</v>
      </c>
      <c r="B1221" s="2">
        <v>382.02</v>
      </c>
      <c r="C1221" s="3" t="s">
        <v>734</v>
      </c>
      <c r="D1221" s="4" t="str">
        <f t="array" ref="D1221">XLOOKUP(Hoja5!A1221,Agregado!B1221:B2729,Agregado!H1221:H2729)</f>
        <v>#N/A</v>
      </c>
      <c r="G1221" s="2">
        <v>214.25</v>
      </c>
      <c r="J1221" s="12">
        <v>44868.0</v>
      </c>
      <c r="K1221" s="2">
        <v>214.25</v>
      </c>
      <c r="L1221" s="9">
        <f t="shared" si="1"/>
        <v>-0.02693843105</v>
      </c>
      <c r="M1221" s="9">
        <v>4.923312711384611E-4</v>
      </c>
      <c r="O1221" s="12">
        <v>44868.0</v>
      </c>
      <c r="P1221" s="9">
        <v>-0.026938431054526757</v>
      </c>
      <c r="Q1221" s="9">
        <v>4.923312711384611E-4</v>
      </c>
    </row>
    <row r="1222" ht="15.75" customHeight="1">
      <c r="A1222" s="12">
        <v>44861.0</v>
      </c>
      <c r="B1222" s="2">
        <v>379.98</v>
      </c>
      <c r="C1222" s="3" t="s">
        <v>735</v>
      </c>
      <c r="D1222" s="4" t="str">
        <f t="array" ref="D1222">XLOOKUP(Hoja5!A1222,Agregado!B1222:B2730,Agregado!H1222:H2730)</f>
        <v>#N/A</v>
      </c>
      <c r="G1222" s="2">
        <v>221.39</v>
      </c>
      <c r="J1222" s="12">
        <v>44869.0</v>
      </c>
      <c r="K1222" s="2">
        <v>221.39</v>
      </c>
      <c r="L1222" s="9">
        <f t="shared" si="1"/>
        <v>0.03278229466</v>
      </c>
      <c r="M1222" s="9">
        <v>-0.00718072912366551</v>
      </c>
      <c r="O1222" s="12">
        <v>44869.0</v>
      </c>
      <c r="P1222" s="9">
        <v>0.03278229465824446</v>
      </c>
      <c r="Q1222" s="9">
        <v>-0.00718072912366551</v>
      </c>
    </row>
    <row r="1223" ht="15.75" customHeight="1">
      <c r="A1223" s="12">
        <v>44862.0</v>
      </c>
      <c r="B1223" s="2">
        <v>389.02</v>
      </c>
      <c r="C1223" s="3" t="s">
        <v>736</v>
      </c>
      <c r="D1223" s="4" t="str">
        <f t="array" ref="D1223">XLOOKUP(Hoja5!A1223,Agregado!B1223:B2731,Agregado!H1223:H2731)</f>
        <v>#N/A</v>
      </c>
      <c r="G1223" s="2">
        <v>227.87</v>
      </c>
      <c r="J1223" s="12">
        <v>44872.0</v>
      </c>
      <c r="K1223" s="2">
        <v>227.87</v>
      </c>
      <c r="L1223" s="9">
        <f t="shared" si="1"/>
        <v>0.02884943877</v>
      </c>
      <c r="M1223" s="9">
        <v>-0.007123964894623475</v>
      </c>
      <c r="O1223" s="12">
        <v>44872.0</v>
      </c>
      <c r="P1223" s="9">
        <v>0.028849438767880896</v>
      </c>
      <c r="Q1223" s="9">
        <v>-0.007123964894623475</v>
      </c>
    </row>
    <row r="1224" ht="15.75" customHeight="1">
      <c r="A1224" s="12">
        <v>44865.0</v>
      </c>
      <c r="B1224" s="2">
        <v>386.21</v>
      </c>
      <c r="C1224" s="3" t="s">
        <v>737</v>
      </c>
      <c r="D1224" s="4" t="str">
        <f t="array" ref="D1224">XLOOKUP(Hoja5!A1224,Agregado!B1224:B2732,Agregado!H1224:H2732)</f>
        <v>#N/A</v>
      </c>
      <c r="G1224" s="2">
        <v>228.87</v>
      </c>
      <c r="J1224" s="12">
        <v>44873.0</v>
      </c>
      <c r="K1224" s="2">
        <v>228.87</v>
      </c>
      <c r="L1224" s="9">
        <f t="shared" si="1"/>
        <v>0.004378865866</v>
      </c>
      <c r="M1224" s="9">
        <v>-0.003011116468893292</v>
      </c>
      <c r="O1224" s="12">
        <v>44873.0</v>
      </c>
      <c r="P1224" s="9">
        <v>0.004378865866233288</v>
      </c>
      <c r="Q1224" s="9">
        <v>-0.003011116468893292</v>
      </c>
    </row>
    <row r="1225" ht="15.75" customHeight="1">
      <c r="A1225" s="12">
        <v>44866.0</v>
      </c>
      <c r="B1225" s="2">
        <v>384.52</v>
      </c>
      <c r="C1225" s="3">
        <v>44572.0</v>
      </c>
      <c r="D1225" s="4" t="str">
        <f t="array" ref="D1225">XLOOKUP(Hoja5!A1225,Agregado!B1225:B2733,Agregado!H1225:H2733)</f>
        <v>#N/A</v>
      </c>
      <c r="G1225" s="2">
        <v>224.51</v>
      </c>
      <c r="J1225" s="12">
        <v>44874.0</v>
      </c>
      <c r="K1225" s="2">
        <v>224.51</v>
      </c>
      <c r="L1225" s="9">
        <f t="shared" si="1"/>
        <v>-0.01923390715</v>
      </c>
      <c r="M1225" s="9">
        <v>-5.363319976464855E-4</v>
      </c>
      <c r="O1225" s="12">
        <v>44874.0</v>
      </c>
      <c r="P1225" s="9">
        <v>-0.019233907150123738</v>
      </c>
      <c r="Q1225" s="9">
        <v>-5.363319976464855E-4</v>
      </c>
    </row>
    <row r="1226" ht="15.75" customHeight="1">
      <c r="A1226" s="12">
        <v>44867.0</v>
      </c>
      <c r="B1226" s="2">
        <v>374.87</v>
      </c>
      <c r="C1226" s="3">
        <v>44603.0</v>
      </c>
      <c r="D1226" s="4" t="str">
        <f t="array" ref="D1226">XLOOKUP(Hoja5!A1226,Agregado!B1226:B2734,Agregado!H1226:H2734)</f>
        <v>#N/A</v>
      </c>
      <c r="G1226" s="2">
        <v>242.98</v>
      </c>
      <c r="J1226" s="12">
        <v>44875.0</v>
      </c>
      <c r="K1226" s="2">
        <v>242.98</v>
      </c>
      <c r="L1226" s="9">
        <f t="shared" si="1"/>
        <v>0.07905888581</v>
      </c>
      <c r="M1226" s="9">
        <v>-0.0012514846225722069</v>
      </c>
      <c r="O1226" s="12">
        <v>44875.0</v>
      </c>
      <c r="P1226" s="9">
        <v>0.07905888580647201</v>
      </c>
      <c r="Q1226" s="9">
        <v>-0.0012514846225722069</v>
      </c>
    </row>
    <row r="1227" ht="15.75" customHeight="1">
      <c r="A1227" s="12">
        <v>44868.0</v>
      </c>
      <c r="B1227" s="2">
        <v>371.01</v>
      </c>
      <c r="C1227" s="3">
        <v>44631.0</v>
      </c>
      <c r="D1227" s="4" t="str">
        <f t="array" ref="D1227">XLOOKUP(Hoja5!A1227,Agregado!B1227:B2735,Agregado!H1227:H2735)</f>
        <v>#N/A</v>
      </c>
      <c r="G1227" s="2">
        <v>247.11</v>
      </c>
      <c r="J1227" s="12">
        <v>44876.0</v>
      </c>
      <c r="K1227" s="2">
        <v>247.11</v>
      </c>
      <c r="L1227" s="9">
        <f t="shared" si="1"/>
        <v>0.01685444619</v>
      </c>
      <c r="M1227" s="9">
        <v>-0.004509400429003953</v>
      </c>
      <c r="O1227" s="12">
        <v>44876.0</v>
      </c>
      <c r="P1227" s="9">
        <v>0.01685444619467105</v>
      </c>
      <c r="Q1227" s="9">
        <v>-0.004509400429003953</v>
      </c>
    </row>
    <row r="1228" ht="15.75" customHeight="1">
      <c r="A1228" s="12">
        <v>44869.0</v>
      </c>
      <c r="B1228" s="2">
        <v>376.35</v>
      </c>
      <c r="C1228" s="3">
        <v>44662.0</v>
      </c>
      <c r="D1228" s="4" t="str">
        <f t="array" ref="D1228">XLOOKUP(Hoja5!A1228,Agregado!B1228:B2736,Agregado!H1228:H2736)</f>
        <v>#N/A</v>
      </c>
      <c r="G1228" s="2">
        <v>241.55</v>
      </c>
      <c r="J1228" s="12">
        <v>44879.0</v>
      </c>
      <c r="K1228" s="2">
        <v>241.55</v>
      </c>
      <c r="L1228" s="9">
        <f t="shared" si="1"/>
        <v>-0.02275709062</v>
      </c>
      <c r="M1228" s="9">
        <v>0.00856713177986549</v>
      </c>
      <c r="O1228" s="12">
        <v>44879.0</v>
      </c>
      <c r="P1228" s="9">
        <v>-0.022757090620851357</v>
      </c>
      <c r="Q1228" s="9">
        <v>0.00856713177986549</v>
      </c>
    </row>
    <row r="1229" ht="15.75" customHeight="1">
      <c r="A1229" s="12">
        <v>44872.0</v>
      </c>
      <c r="B1229" s="2">
        <v>379.95</v>
      </c>
      <c r="C1229" s="3">
        <v>44753.0</v>
      </c>
      <c r="D1229" s="4" t="str">
        <f t="array" ref="D1229">XLOOKUP(Hoja5!A1229,Agregado!B1229:B2737,Agregado!H1229:H2737)</f>
        <v>#N/A</v>
      </c>
      <c r="G1229" s="2">
        <v>241.97</v>
      </c>
      <c r="J1229" s="12">
        <v>44880.0</v>
      </c>
      <c r="K1229" s="2">
        <v>241.97</v>
      </c>
      <c r="L1229" s="9">
        <f t="shared" si="1"/>
        <v>0.00173726053</v>
      </c>
      <c r="M1229" s="9">
        <v>0.004202125811370544</v>
      </c>
      <c r="O1229" s="12">
        <v>44880.0</v>
      </c>
      <c r="P1229" s="9">
        <v>0.0017372605295854192</v>
      </c>
      <c r="Q1229" s="9">
        <v>0.004202125811370544</v>
      </c>
    </row>
    <row r="1230" ht="15.75" customHeight="1">
      <c r="A1230" s="12">
        <v>44873.0</v>
      </c>
      <c r="B1230" s="2">
        <v>382.0</v>
      </c>
      <c r="C1230" s="3">
        <v>44784.0</v>
      </c>
      <c r="D1230" s="4" t="str">
        <f t="array" ref="D1230">XLOOKUP(Hoja5!A1230,Agregado!B1230:B2738,Agregado!H1230:H2738)</f>
        <v>#N/A</v>
      </c>
      <c r="G1230" s="2">
        <v>241.73</v>
      </c>
      <c r="J1230" s="12">
        <v>44881.0</v>
      </c>
      <c r="K1230" s="2">
        <v>241.73</v>
      </c>
      <c r="L1230" s="9">
        <f t="shared" si="1"/>
        <v>-0.000992350712</v>
      </c>
      <c r="M1230" s="9">
        <v>0.008310145194379729</v>
      </c>
      <c r="O1230" s="12">
        <v>44881.0</v>
      </c>
      <c r="P1230" s="9">
        <v>-9.923507119917146E-4</v>
      </c>
      <c r="Q1230" s="9">
        <v>0.008310145194379729</v>
      </c>
    </row>
    <row r="1231" ht="15.75" customHeight="1">
      <c r="A1231" s="12">
        <v>44874.0</v>
      </c>
      <c r="B1231" s="2">
        <v>374.13</v>
      </c>
      <c r="C1231" s="3">
        <v>44815.0</v>
      </c>
      <c r="D1231" s="4" t="str">
        <f t="array" ref="D1231">XLOOKUP(Hoja5!A1231,Agregado!B1231:B2739,Agregado!H1231:H2739)</f>
        <v>#N/A</v>
      </c>
      <c r="G1231" s="2">
        <v>241.68</v>
      </c>
      <c r="J1231" s="12">
        <v>44882.0</v>
      </c>
      <c r="K1231" s="2">
        <v>241.68</v>
      </c>
      <c r="L1231" s="9">
        <f t="shared" si="1"/>
        <v>-0.0002068637396</v>
      </c>
      <c r="M1231" s="9">
        <v>-0.0020230679587212785</v>
      </c>
      <c r="O1231" s="12">
        <v>44882.0</v>
      </c>
      <c r="P1231" s="9">
        <v>-2.068637395928395E-4</v>
      </c>
      <c r="Q1231" s="9">
        <v>-0.0020230679587212785</v>
      </c>
    </row>
    <row r="1232" ht="15.75" customHeight="1">
      <c r="A1232" s="12">
        <v>44875.0</v>
      </c>
      <c r="B1232" s="2">
        <v>394.69</v>
      </c>
      <c r="C1232" s="3">
        <v>44845.0</v>
      </c>
      <c r="D1232" s="4" t="str">
        <f t="array" ref="D1232">XLOOKUP(Hoja5!A1232,Agregado!B1232:B2740,Agregado!H1232:H2740)</f>
        <v>#N/A</v>
      </c>
      <c r="G1232" s="2">
        <v>241.22</v>
      </c>
      <c r="J1232" s="12">
        <v>44883.0</v>
      </c>
      <c r="K1232" s="2">
        <v>241.22</v>
      </c>
      <c r="L1232" s="9">
        <f t="shared" si="1"/>
        <v>-0.001905156923</v>
      </c>
      <c r="M1232" s="9">
        <v>-0.00411093677531707</v>
      </c>
      <c r="O1232" s="12">
        <v>44883.0</v>
      </c>
      <c r="P1232" s="9">
        <v>-0.0019051569233196626</v>
      </c>
      <c r="Q1232" s="9">
        <v>-0.00411093677531707</v>
      </c>
    </row>
    <row r="1233" ht="15.75" customHeight="1">
      <c r="A1233" s="12">
        <v>44876.0</v>
      </c>
      <c r="B1233" s="2">
        <v>398.51</v>
      </c>
      <c r="C1233" s="3">
        <v>44876.0</v>
      </c>
      <c r="D1233" s="4" t="str">
        <f t="array" ref="D1233">XLOOKUP(Hoja5!A1233,Agregado!B1233:B2741,Agregado!H1233:H2741)</f>
        <v>#N/A</v>
      </c>
      <c r="G1233" s="2">
        <v>242.05</v>
      </c>
      <c r="J1233" s="12">
        <v>44886.0</v>
      </c>
      <c r="K1233" s="2">
        <v>242.05</v>
      </c>
      <c r="L1233" s="9">
        <f t="shared" si="1"/>
        <v>0.003434936231</v>
      </c>
      <c r="M1233" s="9">
        <v>0.0018384306036881308</v>
      </c>
      <c r="O1233" s="12">
        <v>44886.0</v>
      </c>
      <c r="P1233" s="9">
        <v>0.0034349362306066067</v>
      </c>
      <c r="Q1233" s="9">
        <v>0.0018384306036881308</v>
      </c>
    </row>
    <row r="1234" ht="15.75" customHeight="1">
      <c r="A1234" s="12">
        <v>44879.0</v>
      </c>
      <c r="B1234" s="2">
        <v>395.12</v>
      </c>
      <c r="C1234" s="3" t="s">
        <v>738</v>
      </c>
      <c r="D1234" s="4" t="str">
        <f t="array" ref="D1234">XLOOKUP(Hoja5!A1234,Agregado!B1234:B2742,Agregado!H1234:H2742)</f>
        <v>#N/A</v>
      </c>
      <c r="G1234" s="2">
        <v>245.03</v>
      </c>
      <c r="J1234" s="12">
        <v>44887.0</v>
      </c>
      <c r="K1234" s="2">
        <v>245.03</v>
      </c>
      <c r="L1234" s="9">
        <f t="shared" si="1"/>
        <v>0.01223633564</v>
      </c>
      <c r="M1234" s="9">
        <v>0.003190078851640795</v>
      </c>
      <c r="O1234" s="12">
        <v>44887.0</v>
      </c>
      <c r="P1234" s="9">
        <v>0.012236335642351118</v>
      </c>
      <c r="Q1234" s="9">
        <v>0.003190078851640795</v>
      </c>
    </row>
    <row r="1235" ht="15.75" customHeight="1">
      <c r="A1235" s="12">
        <v>44880.0</v>
      </c>
      <c r="B1235" s="2">
        <v>398.49</v>
      </c>
      <c r="C1235" s="3" t="s">
        <v>739</v>
      </c>
      <c r="D1235" s="4" t="str">
        <f t="array" ref="D1235">XLOOKUP(Hoja5!A1235,Agregado!B1235:B2743,Agregado!H1235:H2743)</f>
        <v>#N/A</v>
      </c>
      <c r="G1235" s="2">
        <v>247.58</v>
      </c>
      <c r="J1235" s="12">
        <v>44888.0</v>
      </c>
      <c r="K1235" s="2">
        <v>247.58</v>
      </c>
      <c r="L1235" s="9">
        <f t="shared" si="1"/>
        <v>0.01035311008</v>
      </c>
      <c r="M1235" s="9">
        <v>0.0026657722260764924</v>
      </c>
      <c r="O1235" s="12">
        <v>44888.0</v>
      </c>
      <c r="P1235" s="9">
        <v>0.010353110075609758</v>
      </c>
      <c r="Q1235" s="9">
        <v>0.0026657722260764924</v>
      </c>
    </row>
    <row r="1236" ht="15.75" customHeight="1">
      <c r="A1236" s="12">
        <v>44881.0</v>
      </c>
      <c r="B1236" s="2">
        <v>395.45</v>
      </c>
      <c r="C1236" s="3" t="s">
        <v>740</v>
      </c>
      <c r="D1236" s="4" t="str">
        <f t="array" ref="D1236">XLOOKUP(Hoja5!A1236,Agregado!B1236:B2744,Agregado!H1236:H2744)</f>
        <v>#N/A</v>
      </c>
      <c r="G1236" s="2">
        <v>247.49</v>
      </c>
      <c r="J1236" s="12">
        <v>44890.0</v>
      </c>
      <c r="K1236" s="2">
        <v>247.49</v>
      </c>
      <c r="L1236" s="9">
        <f t="shared" si="1"/>
        <v>-0.0003635849516</v>
      </c>
      <c r="M1236" s="9">
        <v>-0.013865634679911006</v>
      </c>
      <c r="O1236" s="12">
        <v>44890.0</v>
      </c>
      <c r="P1236" s="9">
        <v>-3.6358495158850853E-4</v>
      </c>
      <c r="Q1236" s="9">
        <v>-0.013865634679911006</v>
      </c>
    </row>
    <row r="1237" ht="15.75" customHeight="1">
      <c r="A1237" s="12">
        <v>44882.0</v>
      </c>
      <c r="B1237" s="2">
        <v>394.24</v>
      </c>
      <c r="C1237" s="3" t="s">
        <v>741</v>
      </c>
      <c r="D1237" s="4" t="str">
        <f t="array" ref="D1237">XLOOKUP(Hoja5!A1237,Agregado!B1237:B2745,Agregado!H1237:H2745)</f>
        <v>#N/A</v>
      </c>
      <c r="G1237" s="2">
        <v>241.76</v>
      </c>
      <c r="J1237" s="12">
        <v>44893.0</v>
      </c>
      <c r="K1237" s="2">
        <v>241.76</v>
      </c>
      <c r="L1237" s="9">
        <f t="shared" si="1"/>
        <v>-0.02342467863</v>
      </c>
      <c r="M1237" s="9">
        <v>0.0017178681243369832</v>
      </c>
      <c r="O1237" s="12">
        <v>44893.0</v>
      </c>
      <c r="P1237" s="9">
        <v>-0.023424678627646377</v>
      </c>
      <c r="Q1237" s="9">
        <v>0.0017178681243369832</v>
      </c>
    </row>
    <row r="1238" ht="15.75" customHeight="1">
      <c r="A1238" s="12">
        <v>44883.0</v>
      </c>
      <c r="B1238" s="2">
        <v>396.03</v>
      </c>
      <c r="C1238" s="3" t="s">
        <v>742</v>
      </c>
      <c r="D1238" s="4" t="str">
        <f t="array" ref="D1238">XLOOKUP(Hoja5!A1238,Agregado!B1238:B2746,Agregado!H1238:H2746)</f>
        <v>#N/A</v>
      </c>
      <c r="G1238" s="2">
        <v>240.33</v>
      </c>
      <c r="J1238" s="12">
        <v>44894.0</v>
      </c>
      <c r="K1238" s="2">
        <v>240.33</v>
      </c>
      <c r="L1238" s="9">
        <f t="shared" si="1"/>
        <v>-0.005932519629</v>
      </c>
      <c r="M1238" s="9">
        <v>0.0021719640729103836</v>
      </c>
      <c r="O1238" s="12">
        <v>44894.0</v>
      </c>
      <c r="P1238" s="9">
        <v>-0.00593251962929423</v>
      </c>
      <c r="Q1238" s="9">
        <v>0.0021719640729103836</v>
      </c>
    </row>
    <row r="1239" ht="15.75" customHeight="1">
      <c r="A1239" s="12">
        <v>44886.0</v>
      </c>
      <c r="B1239" s="2">
        <v>394.59</v>
      </c>
      <c r="C1239" s="3" t="s">
        <v>743</v>
      </c>
      <c r="D1239" s="4" t="str">
        <f t="array" ref="D1239">XLOOKUP(Hoja5!A1239,Agregado!B1239:B2747,Agregado!H1239:H2747)</f>
        <v>#N/A</v>
      </c>
      <c r="G1239" s="2">
        <v>255.14</v>
      </c>
      <c r="J1239" s="12">
        <v>44895.0</v>
      </c>
      <c r="K1239" s="2">
        <v>255.14</v>
      </c>
      <c r="L1239" s="9">
        <f t="shared" si="1"/>
        <v>0.05979943522</v>
      </c>
      <c r="M1239" s="9">
        <v>-0.002110118417765679</v>
      </c>
      <c r="O1239" s="12">
        <v>44895.0</v>
      </c>
      <c r="P1239" s="9">
        <v>0.0597994352150087</v>
      </c>
      <c r="Q1239" s="9">
        <v>-0.002110118417765679</v>
      </c>
    </row>
    <row r="1240" ht="15.75" customHeight="1">
      <c r="A1240" s="12">
        <v>44887.0</v>
      </c>
      <c r="B1240" s="2">
        <v>399.9</v>
      </c>
      <c r="C1240" s="3" t="s">
        <v>744</v>
      </c>
      <c r="D1240" s="4" t="str">
        <f t="array" ref="D1240">XLOOKUP(Hoja5!A1240,Agregado!B1240:B2748,Agregado!H1240:H2748)</f>
        <v>#N/A</v>
      </c>
      <c r="G1240" s="2">
        <v>254.69</v>
      </c>
      <c r="J1240" s="12">
        <v>44896.0</v>
      </c>
      <c r="K1240" s="2">
        <v>254.69</v>
      </c>
      <c r="L1240" s="9">
        <f t="shared" si="1"/>
        <v>-0.001765294772</v>
      </c>
      <c r="M1240" s="9">
        <v>-4.1461113191624757E-4</v>
      </c>
      <c r="O1240" s="12">
        <v>44896.0</v>
      </c>
      <c r="P1240" s="9">
        <v>-0.0017652947722180106</v>
      </c>
      <c r="Q1240" s="9">
        <v>-4.1461113191624757E-4</v>
      </c>
    </row>
    <row r="1241" ht="15.75" customHeight="1">
      <c r="A1241" s="12">
        <v>44888.0</v>
      </c>
      <c r="B1241" s="2">
        <v>402.42</v>
      </c>
      <c r="C1241" s="3" t="s">
        <v>745</v>
      </c>
      <c r="D1241" s="4" t="str">
        <f t="array" ref="D1241">XLOOKUP(Hoja5!A1241,Agregado!B1241:B2749,Agregado!H1241:H2749)</f>
        <v>#N/A</v>
      </c>
      <c r="G1241" s="2">
        <v>255.02</v>
      </c>
      <c r="J1241" s="12">
        <v>44897.0</v>
      </c>
      <c r="K1241" s="2">
        <v>255.02</v>
      </c>
      <c r="L1241" s="9">
        <f t="shared" si="1"/>
        <v>0.001294854117</v>
      </c>
      <c r="M1241" s="9">
        <v>-0.011137350724200162</v>
      </c>
      <c r="O1241" s="12">
        <v>44897.0</v>
      </c>
      <c r="P1241" s="9">
        <v>0.0012948541174699357</v>
      </c>
      <c r="Q1241" s="9">
        <v>-0.011137350724200162</v>
      </c>
    </row>
    <row r="1242" ht="15.75" customHeight="1">
      <c r="A1242" s="12">
        <v>44890.0</v>
      </c>
      <c r="B1242" s="2">
        <v>402.33</v>
      </c>
      <c r="C1242" s="3" t="s">
        <v>746</v>
      </c>
      <c r="D1242" s="4" t="str">
        <f t="array" ref="D1242">XLOOKUP(Hoja5!A1242,Agregado!B1242:B2750,Agregado!H1242:H2750)</f>
        <v>#N/A</v>
      </c>
      <c r="G1242" s="2">
        <v>250.2</v>
      </c>
      <c r="J1242" s="12">
        <v>44900.0</v>
      </c>
      <c r="K1242" s="2">
        <v>250.2</v>
      </c>
      <c r="L1242" s="9">
        <f t="shared" si="1"/>
        <v>-0.01908137542</v>
      </c>
      <c r="M1242" s="9">
        <v>0.004903561132129429</v>
      </c>
      <c r="O1242" s="12">
        <v>44900.0</v>
      </c>
      <c r="P1242" s="9">
        <v>-0.019081375422585214</v>
      </c>
      <c r="Q1242" s="9">
        <v>0.004903561132129429</v>
      </c>
    </row>
    <row r="1243" ht="15.75" customHeight="1">
      <c r="A1243" s="12">
        <v>44893.0</v>
      </c>
      <c r="B1243" s="2">
        <v>395.91</v>
      </c>
      <c r="C1243" s="3" t="s">
        <v>747</v>
      </c>
      <c r="D1243" s="4" t="str">
        <f t="array" ref="D1243">XLOOKUP(Hoja5!A1243,Agregado!B1243:B2751,Agregado!H1243:H2751)</f>
        <v>#N/A</v>
      </c>
      <c r="G1243" s="2">
        <v>245.12</v>
      </c>
      <c r="J1243" s="12">
        <v>44901.0</v>
      </c>
      <c r="K1243" s="2">
        <v>245.12</v>
      </c>
      <c r="L1243" s="9">
        <f t="shared" si="1"/>
        <v>-0.02051271148</v>
      </c>
      <c r="M1243" s="9">
        <v>-0.0027771580101845967</v>
      </c>
      <c r="O1243" s="12">
        <v>44901.0</v>
      </c>
      <c r="P1243" s="9">
        <v>-0.020512711480584263</v>
      </c>
      <c r="Q1243" s="9">
        <v>-0.0027771580101845967</v>
      </c>
    </row>
    <row r="1244" ht="15.75" customHeight="1">
      <c r="A1244" s="12">
        <v>44894.0</v>
      </c>
      <c r="B1244" s="2">
        <v>395.23</v>
      </c>
      <c r="C1244" s="3" t="s">
        <v>748</v>
      </c>
      <c r="D1244" s="4" t="str">
        <f t="array" ref="D1244">XLOOKUP(Hoja5!A1244,Agregado!B1244:B2752,Agregado!H1244:H2752)</f>
        <v>#N/A</v>
      </c>
      <c r="G1244" s="2">
        <v>244.37</v>
      </c>
      <c r="J1244" s="12">
        <v>44902.0</v>
      </c>
      <c r="K1244" s="2">
        <v>244.37</v>
      </c>
      <c r="L1244" s="9">
        <f t="shared" si="1"/>
        <v>-0.00306441638</v>
      </c>
      <c r="M1244" s="9">
        <v>-7.109195160167696E-4</v>
      </c>
      <c r="O1244" s="12">
        <v>44902.0</v>
      </c>
      <c r="P1244" s="9">
        <v>-0.0030644163799684937</v>
      </c>
      <c r="Q1244" s="9">
        <v>-7.109195160167696E-4</v>
      </c>
    </row>
    <row r="1245" ht="15.75" customHeight="1">
      <c r="A1245" s="12">
        <v>44895.0</v>
      </c>
      <c r="B1245" s="2">
        <v>407.68</v>
      </c>
      <c r="C1245" s="3" t="s">
        <v>749</v>
      </c>
      <c r="D1245" s="4" t="str">
        <f t="array" ref="D1245">XLOOKUP(Hoja5!A1245,Agregado!B1245:B2753,Agregado!H1245:H2753)</f>
        <v>#N/A</v>
      </c>
      <c r="G1245" s="2">
        <v>247.4</v>
      </c>
      <c r="J1245" s="12">
        <v>44903.0</v>
      </c>
      <c r="K1245" s="2">
        <v>247.4</v>
      </c>
      <c r="L1245" s="9">
        <f t="shared" si="1"/>
        <v>0.01232298979</v>
      </c>
      <c r="M1245" s="9">
        <v>-1.3576257338017187E-4</v>
      </c>
      <c r="O1245" s="12">
        <v>44903.0</v>
      </c>
      <c r="P1245" s="9">
        <v>0.012322989786129564</v>
      </c>
      <c r="Q1245" s="9">
        <v>-1.3576257338017187E-4</v>
      </c>
    </row>
    <row r="1246" ht="15.75" customHeight="1">
      <c r="A1246" s="12">
        <v>44896.0</v>
      </c>
      <c r="B1246" s="2">
        <v>407.38</v>
      </c>
      <c r="C1246" s="3">
        <v>44573.0</v>
      </c>
      <c r="D1246" s="4" t="str">
        <f t="array" ref="D1246">XLOOKUP(Hoja5!A1246,Agregado!B1246:B2754,Agregado!H1246:H2754)</f>
        <v>#N/A</v>
      </c>
      <c r="G1246" s="2">
        <v>245.42</v>
      </c>
      <c r="J1246" s="12">
        <v>44904.0</v>
      </c>
      <c r="K1246" s="2">
        <v>245.42</v>
      </c>
      <c r="L1246" s="9">
        <f t="shared" si="1"/>
        <v>-0.00803543141</v>
      </c>
      <c r="M1246" s="9">
        <v>0.002926836827549732</v>
      </c>
      <c r="O1246" s="12">
        <v>44904.0</v>
      </c>
      <c r="P1246" s="9">
        <v>-0.008035431409985805</v>
      </c>
      <c r="Q1246" s="9">
        <v>0.002926836827549732</v>
      </c>
    </row>
    <row r="1247" ht="15.75" customHeight="1">
      <c r="A1247" s="12">
        <v>44897.0</v>
      </c>
      <c r="B1247" s="2">
        <v>406.91</v>
      </c>
      <c r="C1247" s="3">
        <v>44604.0</v>
      </c>
      <c r="D1247" s="4" t="str">
        <f t="array" ref="D1247">XLOOKUP(Hoja5!A1247,Agregado!B1247:B2755,Agregado!H1247:H2755)</f>
        <v>#N/A</v>
      </c>
      <c r="G1247" s="2">
        <v>252.51</v>
      </c>
      <c r="J1247" s="12">
        <v>44907.0</v>
      </c>
      <c r="K1247" s="2">
        <v>252.51</v>
      </c>
      <c r="L1247" s="9">
        <f t="shared" si="1"/>
        <v>0.02847982334</v>
      </c>
      <c r="M1247" s="9">
        <v>0.004000884433719509</v>
      </c>
      <c r="O1247" s="12">
        <v>44907.0</v>
      </c>
      <c r="P1247" s="9">
        <v>0.028479823343192653</v>
      </c>
      <c r="Q1247" s="9">
        <v>0.004000884433719509</v>
      </c>
    </row>
    <row r="1248" ht="15.75" customHeight="1">
      <c r="A1248" s="12">
        <v>44900.0</v>
      </c>
      <c r="B1248" s="2">
        <v>399.59</v>
      </c>
      <c r="C1248" s="3">
        <v>44693.0</v>
      </c>
      <c r="D1248" s="4" t="str">
        <f t="array" ref="D1248">XLOOKUP(Hoja5!A1248,Agregado!B1248:B2756,Agregado!H1248:H2756)</f>
        <v>#N/A</v>
      </c>
      <c r="G1248" s="2">
        <v>256.92</v>
      </c>
      <c r="J1248" s="12">
        <v>44908.0</v>
      </c>
      <c r="K1248" s="2">
        <v>256.92</v>
      </c>
      <c r="L1248" s="9">
        <f t="shared" si="1"/>
        <v>0.0173139005</v>
      </c>
      <c r="M1248" s="9">
        <v>0.0049978376291739835</v>
      </c>
      <c r="O1248" s="12">
        <v>44908.0</v>
      </c>
      <c r="P1248" s="9">
        <v>0.017313900497997487</v>
      </c>
      <c r="Q1248" s="9">
        <v>0.0049978376291739835</v>
      </c>
    </row>
    <row r="1249" ht="15.75" customHeight="1">
      <c r="A1249" s="12">
        <v>44901.0</v>
      </c>
      <c r="B1249" s="2">
        <v>393.83</v>
      </c>
      <c r="C1249" s="3">
        <v>44724.0</v>
      </c>
      <c r="D1249" s="4" t="str">
        <f t="array" ref="D1249">XLOOKUP(Hoja5!A1249,Agregado!B1249:B2757,Agregado!H1249:H2757)</f>
        <v>#N/A</v>
      </c>
      <c r="G1249" s="2">
        <v>257.22</v>
      </c>
      <c r="J1249" s="12">
        <v>44909.0</v>
      </c>
      <c r="K1249" s="2">
        <v>257.22</v>
      </c>
      <c r="L1249" s="9">
        <f t="shared" si="1"/>
        <v>0.001166997448</v>
      </c>
      <c r="M1249" s="9">
        <v>0.005798390984980981</v>
      </c>
      <c r="O1249" s="12">
        <v>44909.0</v>
      </c>
      <c r="P1249" s="9">
        <v>0.0011669974483490499</v>
      </c>
      <c r="Q1249" s="9">
        <v>0.005798390984980981</v>
      </c>
    </row>
    <row r="1250" ht="15.75" customHeight="1">
      <c r="A1250" s="12">
        <v>44902.0</v>
      </c>
      <c r="B1250" s="2">
        <v>393.16</v>
      </c>
      <c r="C1250" s="3">
        <v>44754.0</v>
      </c>
      <c r="D1250" s="4" t="str">
        <f t="array" ref="D1250">XLOOKUP(Hoja5!A1250,Agregado!B1250:B2758,Agregado!H1250:H2758)</f>
        <v>#N/A</v>
      </c>
      <c r="G1250" s="2">
        <v>249.01</v>
      </c>
      <c r="J1250" s="12">
        <v>44910.0</v>
      </c>
      <c r="K1250" s="2">
        <v>249.01</v>
      </c>
      <c r="L1250" s="9">
        <f t="shared" si="1"/>
        <v>-0.03243869354</v>
      </c>
      <c r="M1250" s="9">
        <v>0.008408747120366213</v>
      </c>
      <c r="O1250" s="12">
        <v>44910.0</v>
      </c>
      <c r="P1250" s="9">
        <v>-0.032438693537079955</v>
      </c>
      <c r="Q1250" s="9">
        <v>0.008408747120366213</v>
      </c>
    </row>
    <row r="1251" ht="15.75" customHeight="1">
      <c r="A1251" s="12">
        <v>44903.0</v>
      </c>
      <c r="B1251" s="2">
        <v>396.24</v>
      </c>
      <c r="C1251" s="3">
        <v>44785.0</v>
      </c>
      <c r="D1251" s="4" t="str">
        <f t="array" ref="D1251">XLOOKUP(Hoja5!A1251,Agregado!B1251:B2759,Agregado!H1251:H2759)</f>
        <v>#N/A</v>
      </c>
      <c r="G1251" s="2">
        <v>244.69</v>
      </c>
      <c r="J1251" s="12">
        <v>44911.0</v>
      </c>
      <c r="K1251" s="2">
        <v>244.69</v>
      </c>
      <c r="L1251" s="9">
        <f t="shared" si="1"/>
        <v>-0.01750095305</v>
      </c>
      <c r="M1251" s="9">
        <v>-0.009772960273063309</v>
      </c>
      <c r="O1251" s="12">
        <v>44911.0</v>
      </c>
      <c r="P1251" s="9">
        <v>-0.01750095305426758</v>
      </c>
      <c r="Q1251" s="9">
        <v>-0.009772960273063309</v>
      </c>
    </row>
    <row r="1252" ht="15.75" customHeight="1">
      <c r="A1252" s="12">
        <v>44904.0</v>
      </c>
      <c r="B1252" s="2">
        <v>393.28</v>
      </c>
      <c r="C1252" s="3">
        <v>44816.0</v>
      </c>
      <c r="D1252" s="4" t="str">
        <f t="array" ref="D1252">XLOOKUP(Hoja5!A1252,Agregado!B1252:B2760,Agregado!H1252:H2760)</f>
        <v>#N/A</v>
      </c>
      <c r="G1252" s="2">
        <v>240.45</v>
      </c>
      <c r="J1252" s="12">
        <v>44914.0</v>
      </c>
      <c r="K1252" s="2">
        <v>240.45</v>
      </c>
      <c r="L1252" s="9">
        <f t="shared" si="1"/>
        <v>-0.01747993552</v>
      </c>
      <c r="M1252" s="9">
        <v>-0.008482135518431015</v>
      </c>
      <c r="O1252" s="12">
        <v>44914.0</v>
      </c>
      <c r="P1252" s="9">
        <v>-0.017479935522921708</v>
      </c>
      <c r="Q1252" s="9">
        <v>-0.008482135518431015</v>
      </c>
    </row>
    <row r="1253" ht="15.75" customHeight="1">
      <c r="A1253" s="12">
        <v>44907.0</v>
      </c>
      <c r="B1253" s="2">
        <v>398.95</v>
      </c>
      <c r="C1253" s="3">
        <v>44907.0</v>
      </c>
      <c r="D1253" s="4" t="str">
        <f t="array" ref="D1253">XLOOKUP(Hoja5!A1253,Agregado!B1253:B2761,Agregado!H1253:H2761)</f>
        <v>#N/A</v>
      </c>
      <c r="G1253" s="2">
        <v>241.8</v>
      </c>
      <c r="J1253" s="12">
        <v>44915.0</v>
      </c>
      <c r="K1253" s="2">
        <v>241.8</v>
      </c>
      <c r="L1253" s="9">
        <f t="shared" si="1"/>
        <v>0.005598770457</v>
      </c>
      <c r="M1253" s="9">
        <v>-0.003264817339394314</v>
      </c>
      <c r="O1253" s="12">
        <v>44915.0</v>
      </c>
      <c r="P1253" s="9">
        <v>0.005598770457020834</v>
      </c>
      <c r="Q1253" s="9">
        <v>-0.003264817339394314</v>
      </c>
    </row>
    <row r="1254" ht="15.75" customHeight="1">
      <c r="A1254" s="12">
        <v>44908.0</v>
      </c>
      <c r="B1254" s="2">
        <v>401.97</v>
      </c>
      <c r="C1254" s="3" t="s">
        <v>750</v>
      </c>
      <c r="D1254" s="4" t="str">
        <f t="array" ref="D1254">XLOOKUP(Hoja5!A1254,Agregado!B1254:B2762,Agregado!H1254:H2762)</f>
        <v>#N/A</v>
      </c>
      <c r="G1254" s="2">
        <v>244.43</v>
      </c>
      <c r="J1254" s="12">
        <v>44916.0</v>
      </c>
      <c r="K1254" s="2">
        <v>244.43</v>
      </c>
      <c r="L1254" s="9">
        <f t="shared" si="1"/>
        <v>0.01081803117</v>
      </c>
      <c r="M1254" s="9">
        <v>-6.813932636812953E-4</v>
      </c>
      <c r="O1254" s="12">
        <v>44916.0</v>
      </c>
      <c r="P1254" s="9">
        <v>0.01081803117446808</v>
      </c>
      <c r="Q1254" s="9">
        <v>-6.813932636812953E-4</v>
      </c>
    </row>
    <row r="1255" ht="15.75" customHeight="1">
      <c r="A1255" s="12">
        <v>44909.0</v>
      </c>
      <c r="B1255" s="2">
        <v>399.4</v>
      </c>
      <c r="C1255" s="3" t="s">
        <v>751</v>
      </c>
      <c r="D1255" s="4" t="str">
        <f t="array" ref="D1255">XLOOKUP(Hoja5!A1255,Agregado!B1255:B2763,Agregado!H1255:H2763)</f>
        <v>#N/A</v>
      </c>
      <c r="G1255" s="2">
        <v>238.19</v>
      </c>
      <c r="J1255" s="12">
        <v>44917.0</v>
      </c>
      <c r="K1255" s="2">
        <v>238.19</v>
      </c>
      <c r="L1255" s="9">
        <f t="shared" si="1"/>
        <v>-0.02586029484</v>
      </c>
      <c r="M1255" s="9">
        <v>0.0027364650773892096</v>
      </c>
      <c r="O1255" s="12">
        <v>44917.0</v>
      </c>
      <c r="P1255" s="9">
        <v>-0.025860294843337277</v>
      </c>
      <c r="Q1255" s="9">
        <v>0.0027364650773892096</v>
      </c>
    </row>
    <row r="1256" ht="15.75" customHeight="1">
      <c r="A1256" s="12">
        <v>44910.0</v>
      </c>
      <c r="B1256" s="2">
        <v>389.63</v>
      </c>
      <c r="C1256" s="3" t="s">
        <v>752</v>
      </c>
      <c r="D1256" s="4" t="str">
        <f t="array" ref="D1256">XLOOKUP(Hoja5!A1256,Agregado!B1256:B2764,Agregado!H1256:H2764)</f>
        <v>#N/A</v>
      </c>
      <c r="G1256" s="2">
        <v>238.73</v>
      </c>
      <c r="J1256" s="12">
        <v>44918.0</v>
      </c>
      <c r="K1256" s="2">
        <v>238.73</v>
      </c>
      <c r="L1256" s="9">
        <f t="shared" si="1"/>
        <v>0.002264531707</v>
      </c>
      <c r="M1256" s="9">
        <v>-0.001529190186205654</v>
      </c>
      <c r="O1256" s="12">
        <v>44918.0</v>
      </c>
      <c r="P1256" s="9">
        <v>0.002264531706636982</v>
      </c>
      <c r="Q1256" s="9">
        <v>-0.001529190186205654</v>
      </c>
    </row>
    <row r="1257" ht="15.75" customHeight="1">
      <c r="A1257" s="12">
        <v>44911.0</v>
      </c>
      <c r="B1257" s="2">
        <v>383.27</v>
      </c>
      <c r="C1257" s="3" t="s">
        <v>753</v>
      </c>
      <c r="D1257" s="4" t="str">
        <f t="array" ref="D1257">XLOOKUP(Hoja5!A1257,Agregado!B1257:B2765,Agregado!H1257:H2765)</f>
        <v>#N/A</v>
      </c>
      <c r="G1257" s="2">
        <v>236.96</v>
      </c>
      <c r="J1257" s="12">
        <v>44922.0</v>
      </c>
      <c r="K1257" s="2">
        <v>236.96</v>
      </c>
      <c r="L1257" s="9">
        <f t="shared" si="1"/>
        <v>-0.007441855699</v>
      </c>
      <c r="M1257" s="9">
        <v>4.2639324767933473E-4</v>
      </c>
      <c r="O1257" s="12">
        <v>44922.0</v>
      </c>
      <c r="P1257" s="9">
        <v>-0.007441855698971332</v>
      </c>
      <c r="Q1257" s="9">
        <v>4.2639324767933473E-4</v>
      </c>
    </row>
    <row r="1258" ht="15.75" customHeight="1">
      <c r="A1258" s="12">
        <v>44914.0</v>
      </c>
      <c r="B1258" s="2">
        <v>380.02</v>
      </c>
      <c r="C1258" s="3" t="s">
        <v>754</v>
      </c>
      <c r="D1258" s="4" t="str">
        <f t="array" ref="D1258">XLOOKUP(Hoja5!A1258,Agregado!B1258:B2766,Agregado!H1258:H2766)</f>
        <v>#N/A</v>
      </c>
      <c r="G1258" s="2">
        <v>234.53</v>
      </c>
      <c r="J1258" s="12">
        <v>44923.0</v>
      </c>
      <c r="K1258" s="2">
        <v>234.53</v>
      </c>
      <c r="L1258" s="9">
        <f t="shared" si="1"/>
        <v>-0.01030783905</v>
      </c>
      <c r="M1258" s="9">
        <v>0.0011500684426756919</v>
      </c>
      <c r="O1258" s="12">
        <v>44923.0</v>
      </c>
      <c r="P1258" s="9">
        <v>-0.010307839046002841</v>
      </c>
      <c r="Q1258" s="9">
        <v>0.0011500684426756919</v>
      </c>
    </row>
    <row r="1259" ht="15.75" customHeight="1">
      <c r="A1259" s="12">
        <v>44915.0</v>
      </c>
      <c r="B1259" s="2">
        <v>380.54</v>
      </c>
      <c r="C1259" s="3" t="s">
        <v>755</v>
      </c>
      <c r="D1259" s="4" t="str">
        <f t="array" ref="D1259">XLOOKUP(Hoja5!A1259,Agregado!B1259:B2767,Agregado!H1259:H2767)</f>
        <v>#N/A</v>
      </c>
      <c r="G1259" s="2">
        <v>241.01</v>
      </c>
      <c r="J1259" s="12">
        <v>44924.0</v>
      </c>
      <c r="K1259" s="2">
        <v>241.01</v>
      </c>
      <c r="L1259" s="9">
        <f t="shared" si="1"/>
        <v>0.02725491493</v>
      </c>
      <c r="M1259" s="9">
        <v>-0.0018772619816132782</v>
      </c>
      <c r="O1259" s="12">
        <v>44924.0</v>
      </c>
      <c r="P1259" s="9">
        <v>0.027254914932259726</v>
      </c>
      <c r="Q1259" s="9">
        <v>-0.0018772619816132782</v>
      </c>
    </row>
    <row r="1260" ht="15.75" customHeight="1">
      <c r="A1260" s="12">
        <v>44916.0</v>
      </c>
      <c r="B1260" s="2">
        <v>386.23</v>
      </c>
      <c r="C1260" s="3" t="s">
        <v>756</v>
      </c>
      <c r="D1260" s="4" t="str">
        <f t="array" ref="D1260">XLOOKUP(Hoja5!A1260,Agregado!B1260:B2768,Agregado!H1260:H2768)</f>
        <v>#N/A</v>
      </c>
      <c r="G1260" s="2">
        <v>239.82</v>
      </c>
      <c r="J1260" s="12">
        <v>44925.0</v>
      </c>
      <c r="K1260" s="2">
        <v>239.82</v>
      </c>
      <c r="L1260" s="9">
        <f t="shared" si="1"/>
        <v>-0.004949784454</v>
      </c>
      <c r="M1260" s="9">
        <v>-0.005714607417581595</v>
      </c>
      <c r="O1260" s="12">
        <v>44925.0</v>
      </c>
      <c r="P1260" s="9">
        <v>-0.004949784454458536</v>
      </c>
      <c r="Q1260" s="9">
        <v>-0.005714607417581595</v>
      </c>
    </row>
    <row r="1261" ht="15.75" customHeight="1">
      <c r="A1261" s="12">
        <v>44917.0</v>
      </c>
      <c r="B1261" s="2">
        <v>380.72</v>
      </c>
      <c r="C1261" s="3" t="s">
        <v>757</v>
      </c>
      <c r="D1261" s="4" t="str">
        <f t="array" ref="D1261">XLOOKUP(Hoja5!A1261,Agregado!B1261:B2769,Agregado!H1261:H2769)</f>
        <v>#N/A</v>
      </c>
      <c r="G1261" s="2">
        <v>239.58</v>
      </c>
      <c r="J1261" s="12">
        <v>44929.0</v>
      </c>
      <c r="K1261" s="2">
        <v>239.58</v>
      </c>
      <c r="L1261" s="9">
        <f t="shared" si="1"/>
        <v>-0.001001251648</v>
      </c>
      <c r="M1261" s="9">
        <v>-0.004244966670668129</v>
      </c>
      <c r="O1261" s="12">
        <v>44929.0</v>
      </c>
      <c r="P1261" s="9">
        <v>-0.0010012516481021545</v>
      </c>
      <c r="Q1261" s="9">
        <v>-0.004244966670668129</v>
      </c>
    </row>
    <row r="1262" ht="15.75" customHeight="1">
      <c r="A1262" s="12">
        <v>44918.0</v>
      </c>
      <c r="B1262" s="2">
        <v>382.91</v>
      </c>
      <c r="C1262" s="3" t="s">
        <v>758</v>
      </c>
      <c r="D1262" s="4" t="str">
        <f t="array" ref="D1262">XLOOKUP(Hoja5!A1262,Agregado!B1262:B2770,Agregado!H1262:H2770)</f>
        <v>#N/A</v>
      </c>
      <c r="G1262" s="2">
        <v>229.1</v>
      </c>
      <c r="J1262" s="12">
        <v>44930.0</v>
      </c>
      <c r="K1262" s="2">
        <v>229.1</v>
      </c>
      <c r="L1262" s="9">
        <f t="shared" si="1"/>
        <v>-0.04472880084</v>
      </c>
      <c r="M1262" s="9">
        <v>0.0032211704170631242</v>
      </c>
      <c r="O1262" s="12">
        <v>44930.0</v>
      </c>
      <c r="P1262" s="9">
        <v>-0.04472880084373524</v>
      </c>
      <c r="Q1262" s="9">
        <v>0.0032211704170631242</v>
      </c>
    </row>
    <row r="1263" ht="15.75" customHeight="1">
      <c r="A1263" s="12">
        <v>44922.0</v>
      </c>
      <c r="B1263" s="2">
        <v>381.4</v>
      </c>
      <c r="C1263" s="3" t="s">
        <v>759</v>
      </c>
      <c r="D1263" s="4" t="str">
        <f t="array" ref="D1263">XLOOKUP(Hoja5!A1263,Agregado!B1263:B2771,Agregado!H1263:H2771)</f>
        <v>#N/A</v>
      </c>
      <c r="G1263" s="2">
        <v>222.31</v>
      </c>
      <c r="J1263" s="12">
        <v>44931.0</v>
      </c>
      <c r="K1263" s="2">
        <v>222.31</v>
      </c>
      <c r="L1263" s="9">
        <f t="shared" si="1"/>
        <v>-0.03008578525</v>
      </c>
      <c r="M1263" s="9">
        <v>-0.0017111195840644308</v>
      </c>
      <c r="O1263" s="12">
        <v>44931.0</v>
      </c>
      <c r="P1263" s="9">
        <v>-0.03008578524554966</v>
      </c>
      <c r="Q1263" s="9">
        <v>-0.0017111195840644308</v>
      </c>
    </row>
    <row r="1264" ht="15.75" customHeight="1">
      <c r="A1264" s="12">
        <v>44923.0</v>
      </c>
      <c r="B1264" s="2">
        <v>376.66</v>
      </c>
      <c r="C1264" s="3" t="s">
        <v>760</v>
      </c>
      <c r="D1264" s="4" t="str">
        <f t="array" ref="D1264">XLOOKUP(Hoja5!A1264,Agregado!B1264:B2772,Agregado!H1264:H2772)</f>
        <v>#N/A</v>
      </c>
      <c r="G1264" s="2">
        <v>224.93</v>
      </c>
      <c r="J1264" s="12">
        <v>44932.0</v>
      </c>
      <c r="K1264" s="2">
        <v>224.93</v>
      </c>
      <c r="L1264" s="9">
        <f t="shared" si="1"/>
        <v>0.01171643847</v>
      </c>
      <c r="M1264" s="9">
        <v>-1.1078021914609775E-5</v>
      </c>
      <c r="O1264" s="12">
        <v>44932.0</v>
      </c>
      <c r="P1264" s="9">
        <v>0.011716438474307396</v>
      </c>
      <c r="Q1264" s="9">
        <v>-1.1078021914609775E-5</v>
      </c>
    </row>
    <row r="1265" ht="15.75" customHeight="1">
      <c r="A1265" s="12">
        <v>44924.0</v>
      </c>
      <c r="B1265" s="2">
        <v>383.44</v>
      </c>
      <c r="C1265" s="3" t="s">
        <v>761</v>
      </c>
      <c r="D1265" s="4" t="str">
        <f t="array" ref="D1265">XLOOKUP(Hoja5!A1265,Agregado!B1265:B2773,Agregado!H1265:H2773)</f>
        <v>#N/A</v>
      </c>
      <c r="G1265" s="2">
        <v>227.12</v>
      </c>
      <c r="J1265" s="12">
        <v>44935.0</v>
      </c>
      <c r="K1265" s="2">
        <v>227.12</v>
      </c>
      <c r="L1265" s="9">
        <f t="shared" si="1"/>
        <v>0.009689269477</v>
      </c>
      <c r="M1265" s="9">
        <v>0.002398476024948952</v>
      </c>
      <c r="O1265" s="12">
        <v>44935.0</v>
      </c>
      <c r="P1265" s="9">
        <v>0.009689269476508198</v>
      </c>
      <c r="Q1265" s="9">
        <v>0.002398476024948952</v>
      </c>
    </row>
    <row r="1266" ht="15.75" customHeight="1">
      <c r="A1266" s="12">
        <v>44925.0</v>
      </c>
      <c r="B1266" s="2">
        <v>382.43</v>
      </c>
      <c r="D1266" s="4" t="str">
        <f t="array" ref="D1266">XLOOKUP(Hoja5!A1266,Agregado!B1266:B2774,Agregado!H1266:H2774)</f>
        <v>#N/A</v>
      </c>
      <c r="G1266" s="2">
        <v>228.85</v>
      </c>
      <c r="J1266" s="12">
        <v>44936.0</v>
      </c>
      <c r="K1266" s="2">
        <v>228.85</v>
      </c>
      <c r="L1266" s="9">
        <f t="shared" si="1"/>
        <v>0.007588254935</v>
      </c>
      <c r="M1266" s="9">
        <v>0.0013909197217318592</v>
      </c>
      <c r="O1266" s="12">
        <v>44936.0</v>
      </c>
      <c r="P1266" s="9">
        <v>0.007588254934935213</v>
      </c>
      <c r="Q1266" s="9">
        <v>0.0013909197217318592</v>
      </c>
    </row>
    <row r="1267" ht="15.75" customHeight="1">
      <c r="A1267" s="12">
        <v>44929.0</v>
      </c>
      <c r="B1267" s="2">
        <v>380.82</v>
      </c>
      <c r="C1267" s="3">
        <v>44986.0</v>
      </c>
      <c r="D1267" s="4">
        <f t="array" ref="D1267">XLOOKUP(Hoja5!A1267,Agregado!B1267:B2775,Agregado!H1267:H2775)</f>
        <v>0.001029971115</v>
      </c>
      <c r="G1267" s="2">
        <v>235.77</v>
      </c>
      <c r="J1267" s="12">
        <v>44937.0</v>
      </c>
      <c r="K1267" s="2">
        <v>235.77</v>
      </c>
      <c r="L1267" s="9">
        <f t="shared" si="1"/>
        <v>0.02978998645</v>
      </c>
      <c r="M1267" s="9">
        <v>-0.001232297691418426</v>
      </c>
      <c r="O1267" s="12">
        <v>44937.0</v>
      </c>
      <c r="P1267" s="9">
        <v>0.029789986446542193</v>
      </c>
      <c r="Q1267" s="9">
        <v>-0.001232297691418426</v>
      </c>
    </row>
    <row r="1268" ht="15.75" customHeight="1">
      <c r="A1268" s="12">
        <v>44930.0</v>
      </c>
      <c r="B1268" s="2">
        <v>383.76</v>
      </c>
      <c r="C1268" s="3">
        <v>45017.0</v>
      </c>
      <c r="D1268" s="4" t="str">
        <f t="array" ref="D1268">XLOOKUP(Hoja5!A1268,Agregado!B1268:B2776,Agregado!H1268:H2776)</f>
        <v>#N/A</v>
      </c>
      <c r="G1268" s="2">
        <v>238.51</v>
      </c>
      <c r="J1268" s="12">
        <v>44938.0</v>
      </c>
      <c r="K1268" s="2">
        <v>238.51</v>
      </c>
      <c r="L1268" s="9">
        <f t="shared" si="1"/>
        <v>0.01155448462</v>
      </c>
      <c r="M1268" s="9">
        <v>6.104384893946824E-4</v>
      </c>
      <c r="O1268" s="12">
        <v>44938.0</v>
      </c>
      <c r="P1268" s="9">
        <v>0.011554484624392328</v>
      </c>
      <c r="Q1268" s="9">
        <v>6.104384893946824E-4</v>
      </c>
    </row>
    <row r="1269" ht="15.75" customHeight="1">
      <c r="A1269" s="12">
        <v>44931.0</v>
      </c>
      <c r="B1269" s="2">
        <v>379.38</v>
      </c>
      <c r="C1269" s="3">
        <v>45047.0</v>
      </c>
      <c r="D1269" s="4">
        <f t="array" ref="D1269">XLOOKUP(Hoja5!A1269,Agregado!B1269:B2777,Agregado!H1269:H2777)</f>
        <v>-0.004453070528</v>
      </c>
      <c r="G1269" s="2">
        <v>239.23</v>
      </c>
      <c r="J1269" s="12">
        <v>44939.0</v>
      </c>
      <c r="K1269" s="2">
        <v>239.23</v>
      </c>
      <c r="L1269" s="9">
        <f t="shared" si="1"/>
        <v>0.003014194102</v>
      </c>
      <c r="M1269" s="9">
        <v>-6.575054828594422E-4</v>
      </c>
      <c r="O1269" s="12">
        <v>44939.0</v>
      </c>
      <c r="P1269" s="9">
        <v>0.0030141941019042238</v>
      </c>
      <c r="Q1269" s="9">
        <v>-6.575054828594422E-4</v>
      </c>
    </row>
    <row r="1270" ht="15.75" customHeight="1">
      <c r="A1270" s="12">
        <v>44932.0</v>
      </c>
      <c r="B1270" s="2">
        <v>388.08</v>
      </c>
      <c r="C1270" s="3">
        <v>45078.0</v>
      </c>
      <c r="D1270" s="4">
        <f t="array" ref="D1270">XLOOKUP(Hoja5!A1270,Agregado!B1270:B2778,Agregado!H1270:H2778)</f>
        <v>0.008087668823</v>
      </c>
      <c r="G1270" s="2">
        <v>240.35</v>
      </c>
      <c r="J1270" s="12">
        <v>44943.0</v>
      </c>
      <c r="K1270" s="2">
        <v>240.35</v>
      </c>
      <c r="L1270" s="9">
        <f t="shared" si="1"/>
        <v>0.004670762067</v>
      </c>
      <c r="M1270" s="9">
        <v>0.0017872580234989332</v>
      </c>
      <c r="O1270" s="12">
        <v>44943.0</v>
      </c>
      <c r="P1270" s="9">
        <v>0.0046707620674798335</v>
      </c>
      <c r="Q1270" s="9">
        <v>0.0017872580234989332</v>
      </c>
    </row>
    <row r="1271" ht="15.75" customHeight="1">
      <c r="A1271" s="12">
        <v>44935.0</v>
      </c>
      <c r="B1271" s="2">
        <v>387.86</v>
      </c>
      <c r="C1271" s="3">
        <v>45170.0</v>
      </c>
      <c r="D1271" s="4">
        <f t="array" ref="D1271">XLOOKUP(Hoja5!A1271,Agregado!B1271:B2779,Agregado!H1271:H2779)</f>
        <v>0.007376179837</v>
      </c>
      <c r="G1271" s="2">
        <v>235.81</v>
      </c>
      <c r="J1271" s="12">
        <v>44944.0</v>
      </c>
      <c r="K1271" s="2">
        <v>235.81</v>
      </c>
      <c r="L1271" s="9">
        <f t="shared" si="1"/>
        <v>-0.01906979831</v>
      </c>
      <c r="M1271" s="9">
        <v>-9.347794524706196E-4</v>
      </c>
      <c r="O1271" s="12">
        <v>44944.0</v>
      </c>
      <c r="P1271" s="9">
        <v>-0.01906979831489301</v>
      </c>
      <c r="Q1271" s="9">
        <v>-9.347794524706196E-4</v>
      </c>
    </row>
    <row r="1272" ht="15.75" customHeight="1">
      <c r="A1272" s="12">
        <v>44936.0</v>
      </c>
      <c r="B1272" s="2">
        <v>390.58</v>
      </c>
      <c r="C1272" s="3">
        <v>45200.0</v>
      </c>
      <c r="D1272" s="4" t="str">
        <f t="array" ref="D1272">XLOOKUP(Hoja5!A1272,Agregado!B1272:B2780,Agregado!H1272:H2780)</f>
        <v>#N/A</v>
      </c>
      <c r="G1272" s="2">
        <v>231.93</v>
      </c>
      <c r="J1272" s="12">
        <v>44945.0</v>
      </c>
      <c r="K1272" s="2">
        <v>231.93</v>
      </c>
      <c r="L1272" s="9">
        <f t="shared" si="1"/>
        <v>-0.01659079402</v>
      </c>
      <c r="M1272" s="9">
        <v>-0.0013197595866429306</v>
      </c>
      <c r="O1272" s="12">
        <v>44945.0</v>
      </c>
      <c r="P1272" s="9">
        <v>-0.016590794024583615</v>
      </c>
      <c r="Q1272" s="9">
        <v>-0.0013197595866429306</v>
      </c>
    </row>
    <row r="1273" ht="15.75" customHeight="1">
      <c r="A1273" s="12">
        <v>44937.0</v>
      </c>
      <c r="B1273" s="2">
        <v>395.52</v>
      </c>
      <c r="C1273" s="3">
        <v>45231.0</v>
      </c>
      <c r="D1273" s="4">
        <f t="array" ref="D1273">XLOOKUP(Hoja5!A1273,Agregado!B1273:B2781,Agregado!H1273:H2781)</f>
        <v>0.0009243139994</v>
      </c>
      <c r="G1273" s="2">
        <v>240.22</v>
      </c>
      <c r="J1273" s="12">
        <v>44946.0</v>
      </c>
      <c r="K1273" s="2">
        <v>240.22</v>
      </c>
      <c r="L1273" s="9">
        <f t="shared" si="1"/>
        <v>0.03511956813</v>
      </c>
      <c r="M1273" s="9">
        <v>0.001310182155645707</v>
      </c>
      <c r="O1273" s="12">
        <v>44946.0</v>
      </c>
      <c r="P1273" s="9">
        <v>0.035119568125851125</v>
      </c>
      <c r="Q1273" s="9">
        <v>0.001310182155645707</v>
      </c>
    </row>
    <row r="1274" ht="15.75" customHeight="1">
      <c r="A1274" s="12">
        <v>44938.0</v>
      </c>
      <c r="B1274" s="2">
        <v>396.96</v>
      </c>
      <c r="C1274" s="3">
        <v>45261.0</v>
      </c>
      <c r="D1274" s="4">
        <f t="array" ref="D1274">XLOOKUP(Hoja5!A1274,Agregado!B1274:B2782,Agregado!H1274:H2782)</f>
        <v>0.0007020599096</v>
      </c>
      <c r="G1274" s="2">
        <v>242.58</v>
      </c>
      <c r="J1274" s="12">
        <v>44949.0</v>
      </c>
      <c r="K1274" s="2">
        <v>242.58</v>
      </c>
      <c r="L1274" s="9">
        <f t="shared" si="1"/>
        <v>0.009776382754</v>
      </c>
      <c r="M1274" s="9">
        <v>0.0024882197461934667</v>
      </c>
      <c r="O1274" s="12">
        <v>44949.0</v>
      </c>
      <c r="P1274" s="9">
        <v>0.00977638275439041</v>
      </c>
      <c r="Q1274" s="9">
        <v>0.0024882197461934667</v>
      </c>
    </row>
    <row r="1275" ht="15.75" customHeight="1">
      <c r="A1275" s="12">
        <v>44939.0</v>
      </c>
      <c r="B1275" s="2">
        <v>398.5</v>
      </c>
      <c r="C1275" s="3" t="s">
        <v>762</v>
      </c>
      <c r="D1275" s="4" t="str">
        <f t="array" ref="D1275">XLOOKUP(Hoja5!A1275,Agregado!B1275:B2783,Agregado!H1275:H2783)</f>
        <v>#N/A</v>
      </c>
      <c r="G1275" s="2">
        <v>242.04</v>
      </c>
      <c r="J1275" s="12">
        <v>44950.0</v>
      </c>
      <c r="K1275" s="2">
        <v>242.04</v>
      </c>
      <c r="L1275" s="9">
        <f t="shared" si="1"/>
        <v>-0.002228551127</v>
      </c>
      <c r="M1275" s="9">
        <v>-0.0010767840046460447</v>
      </c>
      <c r="O1275" s="12">
        <v>44950.0</v>
      </c>
      <c r="P1275" s="9">
        <v>-0.0022285511266138605</v>
      </c>
      <c r="Q1275" s="9">
        <v>-0.0010767840046460447</v>
      </c>
    </row>
    <row r="1276" ht="15.75" customHeight="1">
      <c r="A1276" s="12">
        <v>44943.0</v>
      </c>
      <c r="B1276" s="2">
        <v>397.77</v>
      </c>
      <c r="C1276" s="3" t="s">
        <v>763</v>
      </c>
      <c r="D1276" s="4" t="str">
        <f t="array" ref="D1276">XLOOKUP(Hoja5!A1276,Agregado!B1276:B2784,Agregado!H1276:H2784)</f>
        <v>#N/A</v>
      </c>
      <c r="G1276" s="2">
        <v>240.61</v>
      </c>
      <c r="J1276" s="12">
        <v>44951.0</v>
      </c>
      <c r="K1276" s="2">
        <v>240.61</v>
      </c>
      <c r="L1276" s="9">
        <f t="shared" si="1"/>
        <v>-0.005925636317</v>
      </c>
      <c r="M1276" s="9">
        <v>0.0014691103545821523</v>
      </c>
      <c r="O1276" s="12">
        <v>44951.0</v>
      </c>
      <c r="P1276" s="9">
        <v>-0.005925636317482413</v>
      </c>
      <c r="Q1276" s="9">
        <v>0.0014691103545821523</v>
      </c>
    </row>
    <row r="1277" ht="15.75" customHeight="1">
      <c r="A1277" s="12">
        <v>44944.0</v>
      </c>
      <c r="B1277" s="2">
        <v>391.49</v>
      </c>
      <c r="C1277" s="3" t="s">
        <v>764</v>
      </c>
      <c r="D1277" s="4" t="str">
        <f t="array" ref="D1277">XLOOKUP(Hoja5!A1277,Agregado!B1277:B2785,Agregado!H1277:H2785)</f>
        <v>#N/A</v>
      </c>
      <c r="G1277" s="2">
        <v>248.0</v>
      </c>
      <c r="J1277" s="12">
        <v>44952.0</v>
      </c>
      <c r="K1277" s="2">
        <v>248.0</v>
      </c>
      <c r="L1277" s="9">
        <f t="shared" si="1"/>
        <v>0.03025138073</v>
      </c>
      <c r="M1277" s="9">
        <v>4.384533461786511E-4</v>
      </c>
      <c r="O1277" s="12">
        <v>44952.0</v>
      </c>
      <c r="P1277" s="9">
        <v>0.03025138072834385</v>
      </c>
      <c r="Q1277" s="9">
        <v>4.384533461786511E-4</v>
      </c>
    </row>
    <row r="1278" ht="15.75" customHeight="1">
      <c r="A1278" s="12">
        <v>44945.0</v>
      </c>
      <c r="B1278" s="2">
        <v>388.64</v>
      </c>
      <c r="C1278" s="3" t="s">
        <v>765</v>
      </c>
      <c r="D1278" s="4" t="str">
        <f t="array" ref="D1278">XLOOKUP(Hoja5!A1278,Agregado!B1278:B2786,Agregado!H1278:H2786)</f>
        <v>#N/A</v>
      </c>
      <c r="G1278" s="2">
        <v>248.16</v>
      </c>
      <c r="J1278" s="12">
        <v>44953.0</v>
      </c>
      <c r="K1278" s="2">
        <v>248.16</v>
      </c>
      <c r="L1278" s="9">
        <f t="shared" si="1"/>
        <v>0.0006449532632</v>
      </c>
      <c r="M1278" s="9">
        <v>-1.805097921575659E-4</v>
      </c>
      <c r="O1278" s="12">
        <v>44953.0</v>
      </c>
      <c r="P1278" s="9">
        <v>6.44953263246597E-4</v>
      </c>
      <c r="Q1278" s="9">
        <v>-1.805097921575659E-4</v>
      </c>
    </row>
    <row r="1279" ht="15.75" customHeight="1">
      <c r="A1279" s="12">
        <v>44946.0</v>
      </c>
      <c r="B1279" s="2">
        <v>395.88</v>
      </c>
      <c r="C1279" s="3" t="s">
        <v>766</v>
      </c>
      <c r="D1279" s="4" t="str">
        <f t="array" ref="D1279">XLOOKUP(Hoja5!A1279,Agregado!B1279:B2787,Agregado!H1279:H2787)</f>
        <v>#N/A</v>
      </c>
      <c r="G1279" s="2">
        <v>242.71</v>
      </c>
      <c r="J1279" s="12">
        <v>44956.0</v>
      </c>
      <c r="K1279" s="2">
        <v>242.71</v>
      </c>
      <c r="L1279" s="9">
        <f t="shared" si="1"/>
        <v>-0.02220638441</v>
      </c>
      <c r="M1279" s="9">
        <v>-0.0010245961709068956</v>
      </c>
      <c r="O1279" s="12">
        <v>44956.0</v>
      </c>
      <c r="P1279" s="9">
        <v>-0.022206384413060668</v>
      </c>
      <c r="Q1279" s="9">
        <v>-0.0010245961709068956</v>
      </c>
    </row>
    <row r="1280" ht="15.75" customHeight="1">
      <c r="A1280" s="12">
        <v>44949.0</v>
      </c>
      <c r="B1280" s="2">
        <v>400.63</v>
      </c>
      <c r="C1280" s="3" t="s">
        <v>767</v>
      </c>
      <c r="D1280" s="4" t="str">
        <f t="array" ref="D1280">XLOOKUP(Hoja5!A1280,Agregado!B1280:B2788,Agregado!H1280:H2788)</f>
        <v>#N/A</v>
      </c>
      <c r="G1280" s="2">
        <v>247.81</v>
      </c>
      <c r="J1280" s="12">
        <v>44957.0</v>
      </c>
      <c r="K1280" s="2">
        <v>247.81</v>
      </c>
      <c r="L1280" s="9">
        <f t="shared" si="1"/>
        <v>0.02079500849</v>
      </c>
      <c r="M1280" s="9">
        <v>-6.055371344342654E-4</v>
      </c>
      <c r="O1280" s="12">
        <v>44957.0</v>
      </c>
      <c r="P1280" s="9">
        <v>0.020795008490728822</v>
      </c>
      <c r="Q1280" s="9">
        <v>-6.055371344342654E-4</v>
      </c>
    </row>
    <row r="1281" ht="15.75" customHeight="1">
      <c r="A1281" s="12">
        <v>44950.0</v>
      </c>
      <c r="B1281" s="2">
        <v>400.2</v>
      </c>
      <c r="C1281" s="3" t="s">
        <v>768</v>
      </c>
      <c r="D1281" s="4" t="str">
        <f t="array" ref="D1281">XLOOKUP(Hoja5!A1281,Agregado!B1281:B2789,Agregado!H1281:H2789)</f>
        <v>#N/A</v>
      </c>
      <c r="G1281" s="2">
        <v>252.75</v>
      </c>
      <c r="J1281" s="12">
        <v>44958.0</v>
      </c>
      <c r="K1281" s="2">
        <v>252.75</v>
      </c>
      <c r="L1281" s="9">
        <f t="shared" si="1"/>
        <v>0.01973853439</v>
      </c>
      <c r="M1281" s="9">
        <v>-3.895485563013672E-4</v>
      </c>
      <c r="O1281" s="12">
        <v>44958.0</v>
      </c>
      <c r="P1281" s="9">
        <v>0.01973853439468396</v>
      </c>
      <c r="Q1281" s="9">
        <v>-3.895485563013672E-4</v>
      </c>
    </row>
    <row r="1282" ht="15.75" customHeight="1">
      <c r="A1282" s="12">
        <v>44951.0</v>
      </c>
      <c r="B1282" s="2">
        <v>400.35</v>
      </c>
      <c r="C1282" s="3" t="s">
        <v>769</v>
      </c>
      <c r="D1282" s="4" t="str">
        <f t="array" ref="D1282">XLOOKUP(Hoja5!A1282,Agregado!B1282:B2790,Agregado!H1282:H2790)</f>
        <v>#N/A</v>
      </c>
      <c r="G1282" s="2">
        <v>264.6</v>
      </c>
      <c r="J1282" s="12">
        <v>44959.0</v>
      </c>
      <c r="K1282" s="2">
        <v>264.6</v>
      </c>
      <c r="L1282" s="9">
        <f t="shared" si="1"/>
        <v>0.04581839378</v>
      </c>
      <c r="M1282" s="9">
        <v>0.004620597337404487</v>
      </c>
      <c r="O1282" s="12">
        <v>44959.0</v>
      </c>
      <c r="P1282" s="9">
        <v>0.04581839378027455</v>
      </c>
      <c r="Q1282" s="9">
        <v>0.004620597337404487</v>
      </c>
    </row>
    <row r="1283" ht="15.75" customHeight="1">
      <c r="A1283" s="12">
        <v>44952.0</v>
      </c>
      <c r="B1283" s="2">
        <v>404.75</v>
      </c>
      <c r="C1283" s="3" t="s">
        <v>770</v>
      </c>
      <c r="D1283" s="4" t="str">
        <f t="array" ref="D1283">XLOOKUP(Hoja5!A1283,Agregado!B1283:B2791,Agregado!H1283:H2791)</f>
        <v>#N/A</v>
      </c>
      <c r="G1283" s="2">
        <v>258.35</v>
      </c>
      <c r="J1283" s="12">
        <v>44960.0</v>
      </c>
      <c r="K1283" s="2">
        <v>258.35</v>
      </c>
      <c r="L1283" s="9">
        <f t="shared" si="1"/>
        <v>-0.02390399695</v>
      </c>
      <c r="M1283" s="9">
        <v>-0.004291529277181963</v>
      </c>
      <c r="O1283" s="12">
        <v>44960.0</v>
      </c>
      <c r="P1283" s="9">
        <v>-0.023903996947661727</v>
      </c>
      <c r="Q1283" s="9">
        <v>-0.004291529277181963</v>
      </c>
    </row>
    <row r="1284" ht="15.75" customHeight="1">
      <c r="A1284" s="12">
        <v>44953.0</v>
      </c>
      <c r="B1284" s="2">
        <v>405.68</v>
      </c>
      <c r="C1284" s="3" t="s">
        <v>771</v>
      </c>
      <c r="D1284" s="4" t="str">
        <f t="array" ref="D1284">XLOOKUP(Hoja5!A1284,Agregado!B1284:B2792,Agregado!H1284:H2792)</f>
        <v>#N/A</v>
      </c>
      <c r="G1284" s="2">
        <v>256.77</v>
      </c>
      <c r="J1284" s="12">
        <v>44963.0</v>
      </c>
      <c r="K1284" s="2">
        <v>256.77</v>
      </c>
      <c r="L1284" s="9">
        <f t="shared" si="1"/>
        <v>-0.006134512172</v>
      </c>
      <c r="M1284" s="9">
        <v>-0.00329948797441951</v>
      </c>
      <c r="O1284" s="12">
        <v>44963.0</v>
      </c>
      <c r="P1284" s="9">
        <v>-0.006134512171565793</v>
      </c>
      <c r="Q1284" s="9">
        <v>-0.00329948797441951</v>
      </c>
    </row>
    <row r="1285" ht="15.75" customHeight="1">
      <c r="A1285" s="12">
        <v>44956.0</v>
      </c>
      <c r="B1285" s="2">
        <v>400.59</v>
      </c>
      <c r="C1285" s="3" t="s">
        <v>772</v>
      </c>
      <c r="D1285" s="4" t="str">
        <f t="array" ref="D1285">XLOOKUP(Hoja5!A1285,Agregado!B1285:B2793,Agregado!H1285:H2793)</f>
        <v>#N/A</v>
      </c>
      <c r="G1285" s="2">
        <v>267.56</v>
      </c>
      <c r="J1285" s="12">
        <v>44964.0</v>
      </c>
      <c r="K1285" s="2">
        <v>267.56</v>
      </c>
      <c r="L1285" s="9">
        <f t="shared" si="1"/>
        <v>0.04116309769</v>
      </c>
      <c r="M1285" s="9">
        <v>-0.0022226430468913257</v>
      </c>
      <c r="O1285" s="12">
        <v>44964.0</v>
      </c>
      <c r="P1285" s="9">
        <v>0.04116309768857932</v>
      </c>
      <c r="Q1285" s="9">
        <v>-0.0022226430468913257</v>
      </c>
    </row>
    <row r="1286" ht="15.75" customHeight="1">
      <c r="A1286" s="12">
        <v>44957.0</v>
      </c>
      <c r="B1286" s="2">
        <v>406.48</v>
      </c>
      <c r="C1286" s="3" t="s">
        <v>773</v>
      </c>
      <c r="D1286" s="4" t="str">
        <f t="array" ref="D1286">XLOOKUP(Hoja5!A1286,Agregado!B1286:B2794,Agregado!H1286:H2794)</f>
        <v>#N/A</v>
      </c>
      <c r="G1286" s="2">
        <v>266.73</v>
      </c>
      <c r="J1286" s="12">
        <v>44965.0</v>
      </c>
      <c r="K1286" s="2">
        <v>266.73</v>
      </c>
      <c r="L1286" s="9">
        <f t="shared" si="1"/>
        <v>-0.003106929449</v>
      </c>
      <c r="M1286" s="9">
        <v>-0.002272388871890417</v>
      </c>
      <c r="O1286" s="12">
        <v>44965.0</v>
      </c>
      <c r="P1286" s="9">
        <v>-0.003106929449049912</v>
      </c>
      <c r="Q1286" s="9">
        <v>-0.002272388871890417</v>
      </c>
    </row>
    <row r="1287" ht="15.75" customHeight="1">
      <c r="A1287" s="12">
        <v>44958.0</v>
      </c>
      <c r="B1287" s="2">
        <v>410.8</v>
      </c>
      <c r="C1287" s="3">
        <v>44928.0</v>
      </c>
      <c r="D1287" s="4" t="str">
        <f t="array" ref="D1287">XLOOKUP(Hoja5!A1287,Agregado!B1287:B2795,Agregado!H1287:H2795)</f>
        <v>#N/A</v>
      </c>
      <c r="G1287" s="2">
        <v>263.62</v>
      </c>
      <c r="J1287" s="12">
        <v>44966.0</v>
      </c>
      <c r="K1287" s="2">
        <v>263.62</v>
      </c>
      <c r="L1287" s="9">
        <f t="shared" si="1"/>
        <v>-0.01172823852</v>
      </c>
      <c r="M1287" s="9">
        <v>-0.0022898536365565506</v>
      </c>
      <c r="O1287" s="12">
        <v>44966.0</v>
      </c>
      <c r="P1287" s="9">
        <v>-0.011728238516837746</v>
      </c>
      <c r="Q1287" s="9">
        <v>-0.0022898536365565506</v>
      </c>
    </row>
    <row r="1288" ht="15.75" customHeight="1">
      <c r="A1288" s="12">
        <v>44959.0</v>
      </c>
      <c r="B1288" s="2">
        <v>416.78</v>
      </c>
      <c r="C1288" s="3">
        <v>44959.0</v>
      </c>
      <c r="D1288" s="4" t="str">
        <f t="array" ref="D1288">XLOOKUP(Hoja5!A1288,Agregado!B1288:B2796,Agregado!H1288:H2796)</f>
        <v>#N/A</v>
      </c>
      <c r="G1288" s="2">
        <v>263.1</v>
      </c>
      <c r="J1288" s="12">
        <v>44967.0</v>
      </c>
      <c r="K1288" s="2">
        <v>263.1</v>
      </c>
      <c r="L1288" s="9">
        <f t="shared" si="1"/>
        <v>-0.001974484238</v>
      </c>
      <c r="M1288" s="9">
        <v>0.001690780606203164</v>
      </c>
      <c r="O1288" s="12">
        <v>44967.0</v>
      </c>
      <c r="P1288" s="9">
        <v>-0.0019744842380725234</v>
      </c>
      <c r="Q1288" s="9">
        <v>0.001690780606203164</v>
      </c>
    </row>
    <row r="1289" ht="15.75" customHeight="1">
      <c r="A1289" s="12">
        <v>44960.0</v>
      </c>
      <c r="B1289" s="2">
        <v>412.35</v>
      </c>
      <c r="C1289" s="3">
        <v>44987.0</v>
      </c>
      <c r="D1289" s="4">
        <f t="array" ref="D1289">XLOOKUP(Hoja5!A1289,Agregado!B1289:B2797,Agregado!H1289:H2797)</f>
        <v>-0.008420997223</v>
      </c>
      <c r="G1289" s="2">
        <v>271.32</v>
      </c>
      <c r="J1289" s="12">
        <v>44970.0</v>
      </c>
      <c r="K1289" s="2">
        <v>271.32</v>
      </c>
      <c r="L1289" s="9">
        <f t="shared" si="1"/>
        <v>0.03076474803</v>
      </c>
      <c r="M1289" s="9">
        <v>-0.003350618395461262</v>
      </c>
      <c r="O1289" s="12">
        <v>44970.0</v>
      </c>
      <c r="P1289" s="9">
        <v>0.030764748031631706</v>
      </c>
      <c r="Q1289" s="9">
        <v>-0.003350618395461262</v>
      </c>
    </row>
    <row r="1290" ht="15.75" customHeight="1">
      <c r="A1290" s="12">
        <v>44963.0</v>
      </c>
      <c r="B1290" s="2">
        <v>409.83</v>
      </c>
      <c r="C1290" s="3">
        <v>45079.0</v>
      </c>
      <c r="D1290" s="4">
        <f t="array" ref="D1290">XLOOKUP(Hoja5!A1290,Agregado!B1290:B2798,Agregado!H1290:H2798)</f>
        <v>-0.0001183195777</v>
      </c>
      <c r="G1290" s="2">
        <v>272.17</v>
      </c>
      <c r="J1290" s="12">
        <v>44971.0</v>
      </c>
      <c r="K1290" s="2">
        <v>272.17</v>
      </c>
      <c r="L1290" s="9">
        <f t="shared" si="1"/>
        <v>0.003127934987</v>
      </c>
      <c r="M1290" s="9">
        <v>0.005534509163255721</v>
      </c>
      <c r="O1290" s="12">
        <v>44971.0</v>
      </c>
      <c r="P1290" s="9">
        <v>0.003127934986960763</v>
      </c>
      <c r="Q1290" s="9">
        <v>0.005534509163255721</v>
      </c>
    </row>
    <row r="1291" ht="15.75" customHeight="1">
      <c r="A1291" s="12">
        <v>44964.0</v>
      </c>
      <c r="B1291" s="2">
        <v>415.19</v>
      </c>
      <c r="C1291" s="3">
        <v>45109.0</v>
      </c>
      <c r="D1291" s="4" t="str">
        <f t="array" ref="D1291">XLOOKUP(Hoja5!A1291,Agregado!B1291:B2799,Agregado!H1291:H2799)</f>
        <v>#N/A</v>
      </c>
      <c r="G1291" s="2">
        <v>269.32</v>
      </c>
      <c r="J1291" s="12">
        <v>44972.0</v>
      </c>
      <c r="K1291" s="2">
        <v>269.32</v>
      </c>
      <c r="L1291" s="9">
        <f t="shared" si="1"/>
        <v>-0.01052660739</v>
      </c>
      <c r="M1291" s="9">
        <v>-0.004822987696021657</v>
      </c>
      <c r="O1291" s="12">
        <v>44972.0</v>
      </c>
      <c r="P1291" s="9">
        <v>-0.010526607387759304</v>
      </c>
      <c r="Q1291" s="9">
        <v>-0.004822987696021657</v>
      </c>
    </row>
    <row r="1292" ht="15.75" customHeight="1">
      <c r="A1292" s="12">
        <v>44965.0</v>
      </c>
      <c r="B1292" s="2">
        <v>410.65</v>
      </c>
      <c r="C1292" s="3">
        <v>45140.0</v>
      </c>
      <c r="D1292" s="4">
        <f t="array" ref="D1292">XLOOKUP(Hoja5!A1292,Agregado!B1292:B2800,Agregado!H1292:H2800)</f>
        <v>-0.005167370878</v>
      </c>
      <c r="G1292" s="2">
        <v>262.15</v>
      </c>
      <c r="J1292" s="12">
        <v>44973.0</v>
      </c>
      <c r="K1292" s="2">
        <v>262.15</v>
      </c>
      <c r="L1292" s="9">
        <f t="shared" si="1"/>
        <v>-0.02698340466</v>
      </c>
      <c r="M1292" s="9">
        <v>-0.0013808204563802242</v>
      </c>
      <c r="O1292" s="12">
        <v>44973.0</v>
      </c>
      <c r="P1292" s="9">
        <v>-0.026983404658538428</v>
      </c>
      <c r="Q1292" s="9">
        <v>-0.0013808204563802242</v>
      </c>
    </row>
    <row r="1293" ht="15.75" customHeight="1">
      <c r="A1293" s="12">
        <v>44966.0</v>
      </c>
      <c r="B1293" s="2">
        <v>407.09</v>
      </c>
      <c r="C1293" s="3">
        <v>45171.0</v>
      </c>
      <c r="D1293" s="4" t="str">
        <f t="array" ref="D1293">XLOOKUP(Hoja5!A1293,Agregado!B1293:B2801,Agregado!H1293:H2801)</f>
        <v>#N/A</v>
      </c>
      <c r="G1293" s="2">
        <v>258.06</v>
      </c>
      <c r="J1293" s="12">
        <v>44974.0</v>
      </c>
      <c r="K1293" s="2">
        <v>258.06</v>
      </c>
      <c r="L1293" s="9">
        <f t="shared" si="1"/>
        <v>-0.01572474299</v>
      </c>
      <c r="M1293" s="9">
        <v>6.153695214673789E-4</v>
      </c>
      <c r="O1293" s="12">
        <v>44974.0</v>
      </c>
      <c r="P1293" s="9">
        <v>-0.015724742994841695</v>
      </c>
      <c r="Q1293" s="9">
        <v>6.153695214673789E-4</v>
      </c>
    </row>
    <row r="1294" ht="15.75" customHeight="1">
      <c r="A1294" s="12">
        <v>44967.0</v>
      </c>
      <c r="B1294" s="2">
        <v>408.04</v>
      </c>
      <c r="C1294" s="3">
        <v>45201.0</v>
      </c>
      <c r="D1294" s="4">
        <f t="array" ref="D1294">XLOOKUP(Hoja5!A1294,Agregado!B1294:B2802,Agregado!H1294:H2802)</f>
        <v>0.006921885369</v>
      </c>
      <c r="G1294" s="2">
        <v>252.67</v>
      </c>
      <c r="J1294" s="12">
        <v>44978.0</v>
      </c>
      <c r="K1294" s="2">
        <v>252.67</v>
      </c>
      <c r="L1294" s="9">
        <f t="shared" si="1"/>
        <v>-0.02110782652</v>
      </c>
      <c r="M1294" s="9">
        <v>-0.0012505496718549331</v>
      </c>
      <c r="O1294" s="12">
        <v>44978.0</v>
      </c>
      <c r="P1294" s="9">
        <v>-0.02110782652432253</v>
      </c>
      <c r="Q1294" s="9">
        <v>-0.0012505496718549331</v>
      </c>
    </row>
    <row r="1295" ht="15.75" customHeight="1">
      <c r="A1295" s="12">
        <v>44970.0</v>
      </c>
      <c r="B1295" s="2">
        <v>412.83</v>
      </c>
      <c r="C1295" s="3" t="s">
        <v>774</v>
      </c>
      <c r="D1295" s="4" t="str">
        <f t="array" ref="D1295">XLOOKUP(Hoja5!A1295,Agregado!B1295:B2803,Agregado!H1295:H2803)</f>
        <v>#N/A</v>
      </c>
      <c r="G1295" s="2">
        <v>251.51</v>
      </c>
      <c r="J1295" s="12">
        <v>44979.0</v>
      </c>
      <c r="K1295" s="2">
        <v>251.51</v>
      </c>
      <c r="L1295" s="9">
        <f t="shared" si="1"/>
        <v>-0.004601539319</v>
      </c>
      <c r="M1295" s="9">
        <v>-0.004812317957991218</v>
      </c>
      <c r="O1295" s="12">
        <v>44979.0</v>
      </c>
      <c r="P1295" s="9">
        <v>-0.004601539318636694</v>
      </c>
      <c r="Q1295" s="9">
        <v>-0.004812317957991218</v>
      </c>
    </row>
    <row r="1296" ht="15.75" customHeight="1">
      <c r="A1296" s="12">
        <v>44971.0</v>
      </c>
      <c r="B1296" s="2">
        <v>412.64</v>
      </c>
      <c r="C1296" s="3" t="s">
        <v>775</v>
      </c>
      <c r="D1296" s="4" t="str">
        <f t="array" ref="D1296">XLOOKUP(Hoja5!A1296,Agregado!B1296:B2804,Agregado!H1296:H2804)</f>
        <v>#N/A</v>
      </c>
      <c r="G1296" s="2">
        <v>254.77</v>
      </c>
      <c r="J1296" s="12">
        <v>44980.0</v>
      </c>
      <c r="K1296" s="2">
        <v>254.77</v>
      </c>
      <c r="L1296" s="9">
        <f t="shared" si="1"/>
        <v>0.01287842718</v>
      </c>
      <c r="M1296" s="9">
        <v>-0.0023524074374736905</v>
      </c>
      <c r="O1296" s="12">
        <v>44980.0</v>
      </c>
      <c r="P1296" s="9">
        <v>0.012878427181986334</v>
      </c>
      <c r="Q1296" s="9">
        <v>-0.0023524074374736905</v>
      </c>
    </row>
    <row r="1297" ht="15.75" customHeight="1">
      <c r="A1297" s="12">
        <v>44972.0</v>
      </c>
      <c r="B1297" s="2">
        <v>413.98</v>
      </c>
      <c r="C1297" s="3" t="s">
        <v>776</v>
      </c>
      <c r="D1297" s="4" t="str">
        <f t="array" ref="D1297">XLOOKUP(Hoja5!A1297,Agregado!B1297:B2805,Agregado!H1297:H2805)</f>
        <v>#N/A</v>
      </c>
      <c r="G1297" s="2">
        <v>249.22</v>
      </c>
      <c r="J1297" s="12">
        <v>44981.0</v>
      </c>
      <c r="K1297" s="2">
        <v>249.22</v>
      </c>
      <c r="L1297" s="9">
        <f t="shared" si="1"/>
        <v>-0.02202513685</v>
      </c>
      <c r="M1297" s="9">
        <v>9.045886869786241E-4</v>
      </c>
      <c r="O1297" s="12">
        <v>44981.0</v>
      </c>
      <c r="P1297" s="9">
        <v>-0.02202513684800542</v>
      </c>
      <c r="Q1297" s="9">
        <v>9.045886869786241E-4</v>
      </c>
    </row>
    <row r="1298" ht="15.75" customHeight="1">
      <c r="A1298" s="12">
        <v>44973.0</v>
      </c>
      <c r="B1298" s="2">
        <v>408.28</v>
      </c>
      <c r="C1298" s="3" t="s">
        <v>777</v>
      </c>
      <c r="D1298" s="4" t="str">
        <f t="array" ref="D1298">XLOOKUP(Hoja5!A1298,Agregado!B1298:B2806,Agregado!H1298:H2806)</f>
        <v>#N/A</v>
      </c>
      <c r="G1298" s="2">
        <v>250.16</v>
      </c>
      <c r="J1298" s="12">
        <v>44984.0</v>
      </c>
      <c r="K1298" s="2">
        <v>250.16</v>
      </c>
      <c r="L1298" s="9">
        <f t="shared" si="1"/>
        <v>0.003764672635</v>
      </c>
      <c r="M1298" s="9">
        <v>-0.003867867459121305</v>
      </c>
      <c r="O1298" s="12">
        <v>44984.0</v>
      </c>
      <c r="P1298" s="9">
        <v>0.003764672634864237</v>
      </c>
      <c r="Q1298" s="9">
        <v>-0.003867867459121305</v>
      </c>
    </row>
    <row r="1299" ht="15.75" customHeight="1">
      <c r="A1299" s="12">
        <v>44974.0</v>
      </c>
      <c r="B1299" s="2">
        <v>407.26</v>
      </c>
      <c r="C1299" s="3" t="s">
        <v>778</v>
      </c>
      <c r="D1299" s="4" t="str">
        <f t="array" ref="D1299">XLOOKUP(Hoja5!A1299,Agregado!B1299:B2807,Agregado!H1299:H2807)</f>
        <v>#N/A</v>
      </c>
      <c r="G1299" s="2">
        <v>249.42</v>
      </c>
      <c r="J1299" s="12">
        <v>44985.0</v>
      </c>
      <c r="K1299" s="2">
        <v>249.42</v>
      </c>
      <c r="L1299" s="9">
        <f t="shared" si="1"/>
        <v>-0.002962490657</v>
      </c>
      <c r="M1299" s="9">
        <v>-6.685494135039797E-4</v>
      </c>
      <c r="O1299" s="12">
        <v>44985.0</v>
      </c>
      <c r="P1299" s="9">
        <v>-0.002962490656984769</v>
      </c>
      <c r="Q1299" s="9">
        <v>-6.685494135039797E-4</v>
      </c>
    </row>
    <row r="1300" ht="15.75" customHeight="1">
      <c r="A1300" s="12">
        <v>44978.0</v>
      </c>
      <c r="B1300" s="2">
        <v>399.09</v>
      </c>
      <c r="C1300" s="3" t="s">
        <v>779</v>
      </c>
      <c r="D1300" s="4" t="str">
        <f t="array" ref="D1300">XLOOKUP(Hoja5!A1300,Agregado!B1300:B2808,Agregado!H1300:H2808)</f>
        <v>#N/A</v>
      </c>
      <c r="G1300" s="2">
        <v>246.27</v>
      </c>
      <c r="J1300" s="12">
        <v>44986.0</v>
      </c>
      <c r="K1300" s="2">
        <v>246.27</v>
      </c>
      <c r="L1300" s="9">
        <f t="shared" si="1"/>
        <v>-0.01270972746</v>
      </c>
      <c r="M1300" s="9">
        <v>0.0010299711151269765</v>
      </c>
      <c r="O1300" s="12">
        <v>44986.0</v>
      </c>
      <c r="P1300" s="9">
        <v>-0.012709727464316483</v>
      </c>
      <c r="Q1300" s="9">
        <v>0.0010299711151269765</v>
      </c>
    </row>
    <row r="1301" ht="15.75" customHeight="1">
      <c r="A1301" s="12">
        <v>44979.0</v>
      </c>
      <c r="B1301" s="2">
        <v>398.54</v>
      </c>
      <c r="C1301" s="3" t="s">
        <v>780</v>
      </c>
      <c r="D1301" s="4" t="str">
        <f t="array" ref="D1301">XLOOKUP(Hoja5!A1301,Agregado!B1301:B2809,Agregado!H1301:H2809)</f>
        <v>#N/A</v>
      </c>
      <c r="G1301" s="2">
        <v>251.11</v>
      </c>
      <c r="J1301" s="12">
        <v>44987.0</v>
      </c>
      <c r="K1301" s="2">
        <v>251.11</v>
      </c>
      <c r="L1301" s="9">
        <f t="shared" si="1"/>
        <v>0.01946259511</v>
      </c>
      <c r="M1301" s="9">
        <v>-0.008420997222746964</v>
      </c>
      <c r="O1301" s="12">
        <v>44987.0</v>
      </c>
      <c r="P1301" s="9">
        <v>0.019462595113277387</v>
      </c>
      <c r="Q1301" s="9">
        <v>-0.008420997222746964</v>
      </c>
    </row>
    <row r="1302" ht="15.75" customHeight="1">
      <c r="A1302" s="12">
        <v>44980.0</v>
      </c>
      <c r="B1302" s="2">
        <v>400.66</v>
      </c>
      <c r="C1302" s="3" t="s">
        <v>781</v>
      </c>
      <c r="D1302" s="4" t="str">
        <f t="array" ref="D1302">XLOOKUP(Hoja5!A1302,Agregado!B1302:B2810,Agregado!H1302:H2810)</f>
        <v>#N/A</v>
      </c>
      <c r="G1302" s="2">
        <v>255.29</v>
      </c>
      <c r="J1302" s="12">
        <v>44988.0</v>
      </c>
      <c r="K1302" s="2">
        <v>255.29</v>
      </c>
      <c r="L1302" s="9">
        <f t="shared" si="1"/>
        <v>0.01650906373</v>
      </c>
      <c r="M1302" s="9">
        <v>-0.006705089596121184</v>
      </c>
      <c r="O1302" s="12">
        <v>44988.0</v>
      </c>
      <c r="P1302" s="9">
        <v>0.016509063734340322</v>
      </c>
      <c r="Q1302" s="9">
        <v>-0.006705089596121184</v>
      </c>
    </row>
    <row r="1303" ht="15.75" customHeight="1">
      <c r="A1303" s="12">
        <v>44981.0</v>
      </c>
      <c r="B1303" s="2">
        <v>396.38</v>
      </c>
      <c r="C1303" s="3" t="s">
        <v>782</v>
      </c>
      <c r="D1303" s="4" t="str">
        <f t="array" ref="D1303">XLOOKUP(Hoja5!A1303,Agregado!B1303:B2811,Agregado!H1303:H2811)</f>
        <v>#N/A</v>
      </c>
      <c r="G1303" s="2">
        <v>256.87</v>
      </c>
      <c r="J1303" s="12">
        <v>44991.0</v>
      </c>
      <c r="K1303" s="2">
        <v>256.87</v>
      </c>
      <c r="L1303" s="9">
        <f t="shared" si="1"/>
        <v>0.006169966465</v>
      </c>
      <c r="M1303" s="9">
        <v>0.009097793283291283</v>
      </c>
      <c r="O1303" s="12">
        <v>44991.0</v>
      </c>
      <c r="P1303" s="9">
        <v>0.006169966464962108</v>
      </c>
      <c r="Q1303" s="9">
        <v>0.009097793283291283</v>
      </c>
    </row>
    <row r="1304" ht="15.75" customHeight="1">
      <c r="A1304" s="12">
        <v>44984.0</v>
      </c>
      <c r="B1304" s="2">
        <v>397.73</v>
      </c>
      <c r="C1304" s="3" t="s">
        <v>783</v>
      </c>
      <c r="D1304" s="4" t="str">
        <f t="array" ref="D1304">XLOOKUP(Hoja5!A1304,Agregado!B1304:B2812,Agregado!H1304:H2812)</f>
        <v>#N/A</v>
      </c>
      <c r="G1304" s="2">
        <v>254.15</v>
      </c>
      <c r="J1304" s="12">
        <v>44992.0</v>
      </c>
      <c r="K1304" s="2">
        <v>254.15</v>
      </c>
      <c r="L1304" s="9">
        <f t="shared" si="1"/>
        <v>-0.01064547645</v>
      </c>
      <c r="M1304" s="9">
        <v>0.005707660090501516</v>
      </c>
      <c r="O1304" s="12">
        <v>44992.0</v>
      </c>
      <c r="P1304" s="9">
        <v>-0.010645476447952783</v>
      </c>
      <c r="Q1304" s="9">
        <v>0.005707660090501516</v>
      </c>
    </row>
    <row r="1305" ht="15.75" customHeight="1">
      <c r="A1305" s="12">
        <v>44985.0</v>
      </c>
      <c r="B1305" s="2">
        <v>396.26</v>
      </c>
      <c r="C1305" s="3" t="s">
        <v>784</v>
      </c>
      <c r="D1305" s="4" t="str">
        <f t="array" ref="D1305">XLOOKUP(Hoja5!A1305,Agregado!B1305:B2813,Agregado!H1305:H2813)</f>
        <v>#N/A</v>
      </c>
      <c r="G1305" s="2">
        <v>253.7</v>
      </c>
      <c r="J1305" s="12">
        <v>44993.0</v>
      </c>
      <c r="K1305" s="2">
        <v>253.7</v>
      </c>
      <c r="L1305" s="9">
        <f t="shared" si="1"/>
        <v>-0.001772177288</v>
      </c>
      <c r="M1305" s="9">
        <v>7.55434645797029E-4</v>
      </c>
      <c r="O1305" s="12">
        <v>44993.0</v>
      </c>
      <c r="P1305" s="9">
        <v>-0.001772177287675414</v>
      </c>
      <c r="Q1305" s="9">
        <v>7.55434645797029E-4</v>
      </c>
    </row>
    <row r="1306" ht="15.75" customHeight="1">
      <c r="A1306" s="12">
        <v>44986.0</v>
      </c>
      <c r="B1306" s="2">
        <v>394.74</v>
      </c>
      <c r="C1306" s="3">
        <v>44929.0</v>
      </c>
      <c r="D1306" s="4" t="str">
        <f t="array" ref="D1306">XLOOKUP(Hoja5!A1306,Agregado!B1306:B2814,Agregado!H1306:H2814)</f>
        <v>#N/A</v>
      </c>
      <c r="G1306" s="2">
        <v>252.32</v>
      </c>
      <c r="J1306" s="12">
        <v>44994.0</v>
      </c>
      <c r="K1306" s="2">
        <v>252.32</v>
      </c>
      <c r="L1306" s="9">
        <f t="shared" si="1"/>
        <v>-0.005454343391</v>
      </c>
      <c r="M1306" s="9">
        <v>-0.0033449901060604564</v>
      </c>
      <c r="O1306" s="12">
        <v>44994.0</v>
      </c>
      <c r="P1306" s="9">
        <v>-0.005454343390507934</v>
      </c>
      <c r="Q1306" s="9">
        <v>-0.0033449901060604564</v>
      </c>
    </row>
    <row r="1307" ht="15.75" customHeight="1">
      <c r="A1307" s="12">
        <v>44987.0</v>
      </c>
      <c r="B1307" s="2">
        <v>397.81</v>
      </c>
      <c r="C1307" s="3">
        <v>44960.0</v>
      </c>
      <c r="D1307" s="4" t="str">
        <f t="array" ref="D1307">XLOOKUP(Hoja5!A1307,Agregado!B1307:B2815,Agregado!H1307:H2815)</f>
        <v>#N/A</v>
      </c>
      <c r="G1307" s="2">
        <v>248.59</v>
      </c>
      <c r="J1307" s="12">
        <v>44995.0</v>
      </c>
      <c r="K1307" s="2">
        <v>248.59</v>
      </c>
      <c r="L1307" s="9">
        <f t="shared" si="1"/>
        <v>-0.01489317021</v>
      </c>
      <c r="M1307" s="9">
        <v>7.912012448949661E-4</v>
      </c>
      <c r="O1307" s="12">
        <v>44995.0</v>
      </c>
      <c r="P1307" s="9">
        <v>-0.014893170208639148</v>
      </c>
      <c r="Q1307" s="9">
        <v>7.912012448949661E-4</v>
      </c>
    </row>
    <row r="1308" ht="15.75" customHeight="1">
      <c r="A1308" s="12">
        <v>44988.0</v>
      </c>
      <c r="B1308" s="2">
        <v>404.19</v>
      </c>
      <c r="C1308" s="3">
        <v>44988.0</v>
      </c>
      <c r="D1308" s="4" t="str">
        <f t="array" ref="D1308">XLOOKUP(Hoja5!A1308,Agregado!B1308:B2816,Agregado!H1308:H2816)</f>
        <v>#N/A</v>
      </c>
      <c r="G1308" s="2">
        <v>253.92</v>
      </c>
      <c r="J1308" s="12">
        <v>44998.0</v>
      </c>
      <c r="K1308" s="2">
        <v>253.92</v>
      </c>
      <c r="L1308" s="9">
        <f t="shared" si="1"/>
        <v>0.02121430377</v>
      </c>
      <c r="M1308" s="9">
        <v>-0.01056656305280857</v>
      </c>
      <c r="O1308" s="12">
        <v>44998.0</v>
      </c>
      <c r="P1308" s="9">
        <v>0.021214303772009845</v>
      </c>
      <c r="Q1308" s="9">
        <v>-0.01056656305280857</v>
      </c>
    </row>
    <row r="1309" ht="15.75" customHeight="1">
      <c r="A1309" s="12">
        <v>44991.0</v>
      </c>
      <c r="B1309" s="2">
        <v>404.47</v>
      </c>
      <c r="C1309" s="3">
        <v>45080.0</v>
      </c>
      <c r="D1309" s="4" t="str">
        <f t="array" ref="D1309">XLOOKUP(Hoja5!A1309,Agregado!B1309:B2817,Agregado!H1309:H2817)</f>
        <v>#N/A</v>
      </c>
      <c r="G1309" s="2">
        <v>260.79</v>
      </c>
      <c r="J1309" s="12">
        <v>44999.0</v>
      </c>
      <c r="K1309" s="2">
        <v>260.79</v>
      </c>
      <c r="L1309" s="9">
        <f t="shared" si="1"/>
        <v>0.02669622898</v>
      </c>
      <c r="M1309" s="9">
        <v>0.0025367786855262173</v>
      </c>
      <c r="O1309" s="12">
        <v>44999.0</v>
      </c>
      <c r="P1309" s="9">
        <v>0.02669622898098387</v>
      </c>
      <c r="Q1309" s="9">
        <v>0.0025367786855262173</v>
      </c>
    </row>
    <row r="1310" ht="15.75" customHeight="1">
      <c r="A1310" s="12">
        <v>44992.0</v>
      </c>
      <c r="B1310" s="2">
        <v>398.27</v>
      </c>
      <c r="C1310" s="3">
        <v>45110.0</v>
      </c>
      <c r="D1310" s="4">
        <f t="array" ref="D1310">XLOOKUP(Hoja5!A1310,Agregado!B1310:B2818,Agregado!H1310:H2818)</f>
        <v>0.004196589052</v>
      </c>
      <c r="G1310" s="2">
        <v>265.44</v>
      </c>
      <c r="J1310" s="12">
        <v>45000.0</v>
      </c>
      <c r="K1310" s="2">
        <v>265.44</v>
      </c>
      <c r="L1310" s="9">
        <f t="shared" si="1"/>
        <v>0.01767334068</v>
      </c>
      <c r="M1310" s="9">
        <v>-0.00457587505436612</v>
      </c>
      <c r="O1310" s="12">
        <v>45000.0</v>
      </c>
      <c r="P1310" s="9">
        <v>0.01767334068305166</v>
      </c>
      <c r="Q1310" s="9">
        <v>-0.00457587505436612</v>
      </c>
    </row>
    <row r="1311" ht="15.75" customHeight="1">
      <c r="A1311" s="12">
        <v>44993.0</v>
      </c>
      <c r="B1311" s="2">
        <v>398.92</v>
      </c>
      <c r="C1311" s="3">
        <v>45141.0</v>
      </c>
      <c r="D1311" s="4">
        <f t="array" ref="D1311">XLOOKUP(Hoja5!A1311,Agregado!B1311:B2819,Agregado!H1311:H2819)</f>
        <v>0.0003381342744</v>
      </c>
      <c r="G1311" s="2">
        <v>276.2</v>
      </c>
      <c r="J1311" s="12">
        <v>45001.0</v>
      </c>
      <c r="K1311" s="2">
        <v>276.2</v>
      </c>
      <c r="L1311" s="9">
        <f t="shared" si="1"/>
        <v>0.03973641453</v>
      </c>
      <c r="M1311" s="9">
        <v>0.003054968080797155</v>
      </c>
      <c r="O1311" s="12">
        <v>45001.0</v>
      </c>
      <c r="P1311" s="9">
        <v>0.0397364145330573</v>
      </c>
      <c r="Q1311" s="9">
        <v>0.003054968080797155</v>
      </c>
    </row>
    <row r="1312" ht="15.75" customHeight="1">
      <c r="A1312" s="12">
        <v>44994.0</v>
      </c>
      <c r="B1312" s="2">
        <v>391.56</v>
      </c>
      <c r="C1312" s="3">
        <v>45172.0</v>
      </c>
      <c r="D1312" s="4" t="str">
        <f t="array" ref="D1312">XLOOKUP(Hoja5!A1312,Agregado!B1312:B2820,Agregado!H1312:H2820)</f>
        <v>#N/A</v>
      </c>
      <c r="G1312" s="2">
        <v>279.43</v>
      </c>
      <c r="J1312" s="12">
        <v>45002.0</v>
      </c>
      <c r="K1312" s="2">
        <v>279.43</v>
      </c>
      <c r="L1312" s="9">
        <f t="shared" si="1"/>
        <v>0.01162657303</v>
      </c>
      <c r="M1312" s="9">
        <v>0.014957372457836517</v>
      </c>
      <c r="O1312" s="12">
        <v>45002.0</v>
      </c>
      <c r="P1312" s="9">
        <v>0.011626573025626578</v>
      </c>
      <c r="Q1312" s="9">
        <v>0.014957372457836517</v>
      </c>
    </row>
    <row r="1313" ht="15.75" customHeight="1">
      <c r="A1313" s="12">
        <v>44995.0</v>
      </c>
      <c r="B1313" s="2">
        <v>385.91</v>
      </c>
      <c r="C1313" s="3">
        <v>45202.0</v>
      </c>
      <c r="D1313" s="4">
        <f t="array" ref="D1313">XLOOKUP(Hoja5!A1313,Agregado!B1313:B2821,Agregado!H1313:H2821)</f>
        <v>-0.001137657766</v>
      </c>
      <c r="G1313" s="2">
        <v>272.23</v>
      </c>
      <c r="J1313" s="12">
        <v>45005.0</v>
      </c>
      <c r="K1313" s="2">
        <v>272.23</v>
      </c>
      <c r="L1313" s="9">
        <f t="shared" si="1"/>
        <v>-0.02610451678</v>
      </c>
      <c r="M1313" s="9">
        <v>0.0119649069474606</v>
      </c>
      <c r="O1313" s="12">
        <v>45005.0</v>
      </c>
      <c r="P1313" s="9">
        <v>-0.026104516777849054</v>
      </c>
      <c r="Q1313" s="9">
        <v>0.0119649069474606</v>
      </c>
    </row>
    <row r="1314" ht="15.75" customHeight="1">
      <c r="A1314" s="12">
        <v>44998.0</v>
      </c>
      <c r="B1314" s="2">
        <v>385.36</v>
      </c>
      <c r="C1314" s="3" t="s">
        <v>785</v>
      </c>
      <c r="D1314" s="4" t="str">
        <f t="array" ref="D1314">XLOOKUP(Hoja5!A1314,Agregado!B1314:B2822,Agregado!H1314:H2822)</f>
        <v>#N/A</v>
      </c>
      <c r="G1314" s="2">
        <v>273.78</v>
      </c>
      <c r="J1314" s="12">
        <v>45006.0</v>
      </c>
      <c r="K1314" s="2">
        <v>273.78</v>
      </c>
      <c r="L1314" s="9">
        <f t="shared" si="1"/>
        <v>0.005677566944</v>
      </c>
      <c r="M1314" s="9">
        <v>0.001274574155978226</v>
      </c>
      <c r="O1314" s="12">
        <v>45006.0</v>
      </c>
      <c r="P1314" s="9">
        <v>0.005677566944396743</v>
      </c>
      <c r="Q1314" s="9">
        <v>0.001274574155978226</v>
      </c>
    </row>
    <row r="1315" ht="15.75" customHeight="1">
      <c r="A1315" s="12">
        <v>44999.0</v>
      </c>
      <c r="B1315" s="2">
        <v>391.73</v>
      </c>
      <c r="C1315" s="3" t="s">
        <v>786</v>
      </c>
      <c r="D1315" s="4" t="str">
        <f t="array" ref="D1315">XLOOKUP(Hoja5!A1315,Agregado!B1315:B2823,Agregado!H1315:H2823)</f>
        <v>#N/A</v>
      </c>
      <c r="G1315" s="2">
        <v>272.29</v>
      </c>
      <c r="J1315" s="12">
        <v>45007.0</v>
      </c>
      <c r="K1315" s="2">
        <v>272.29</v>
      </c>
      <c r="L1315" s="9">
        <f t="shared" si="1"/>
        <v>-0.005457189363</v>
      </c>
      <c r="M1315" s="9">
        <v>-0.0015784634524075968</v>
      </c>
      <c r="O1315" s="12">
        <v>45007.0</v>
      </c>
      <c r="P1315" s="9">
        <v>-0.005457189363250673</v>
      </c>
      <c r="Q1315" s="9">
        <v>-0.0015784634524075968</v>
      </c>
    </row>
    <row r="1316" ht="15.75" customHeight="1">
      <c r="A1316" s="12">
        <v>45000.0</v>
      </c>
      <c r="B1316" s="2">
        <v>389.28</v>
      </c>
      <c r="C1316" s="3" t="s">
        <v>787</v>
      </c>
      <c r="D1316" s="4" t="str">
        <f t="array" ref="D1316">XLOOKUP(Hoja5!A1316,Agregado!B1316:B2824,Agregado!H1316:H2824)</f>
        <v>#N/A</v>
      </c>
      <c r="G1316" s="2">
        <v>277.66</v>
      </c>
      <c r="J1316" s="12">
        <v>45008.0</v>
      </c>
      <c r="K1316" s="2">
        <v>277.66</v>
      </c>
      <c r="L1316" s="9">
        <f t="shared" si="1"/>
        <v>0.0195296688</v>
      </c>
      <c r="M1316" s="9">
        <v>-0.0019759818105080326</v>
      </c>
      <c r="O1316" s="12">
        <v>45008.0</v>
      </c>
      <c r="P1316" s="9">
        <v>0.019529668802541002</v>
      </c>
      <c r="Q1316" s="9">
        <v>-0.0019759818105080326</v>
      </c>
    </row>
    <row r="1317" ht="15.75" customHeight="1">
      <c r="A1317" s="12">
        <v>45001.0</v>
      </c>
      <c r="B1317" s="2">
        <v>396.11</v>
      </c>
      <c r="C1317" s="3" t="s">
        <v>788</v>
      </c>
      <c r="D1317" s="4" t="str">
        <f t="array" ref="D1317">XLOOKUP(Hoja5!A1317,Agregado!B1317:B2825,Agregado!H1317:H2825)</f>
        <v>#N/A</v>
      </c>
      <c r="G1317" s="2">
        <v>280.57</v>
      </c>
      <c r="J1317" s="12">
        <v>45009.0</v>
      </c>
      <c r="K1317" s="2">
        <v>280.57</v>
      </c>
      <c r="L1317" s="9">
        <f t="shared" si="1"/>
        <v>0.01042590459</v>
      </c>
      <c r="M1317" s="9">
        <v>-0.007620787217477185</v>
      </c>
      <c r="O1317" s="12">
        <v>45009.0</v>
      </c>
      <c r="P1317" s="9">
        <v>0.010425904589784402</v>
      </c>
      <c r="Q1317" s="9">
        <v>-0.007620787217477185</v>
      </c>
    </row>
    <row r="1318" ht="15.75" customHeight="1">
      <c r="A1318" s="12">
        <v>45002.0</v>
      </c>
      <c r="B1318" s="2">
        <v>389.99</v>
      </c>
      <c r="C1318" s="3" t="s">
        <v>789</v>
      </c>
      <c r="D1318" s="4" t="str">
        <f t="array" ref="D1318">XLOOKUP(Hoja5!A1318,Agregado!B1318:B2826,Agregado!H1318:H2826)</f>
        <v>#N/A</v>
      </c>
      <c r="G1318" s="2">
        <v>276.38</v>
      </c>
      <c r="J1318" s="12">
        <v>45012.0</v>
      </c>
      <c r="K1318" s="2">
        <v>276.38</v>
      </c>
      <c r="L1318" s="9">
        <f t="shared" si="1"/>
        <v>-0.01504651782</v>
      </c>
      <c r="M1318" s="9">
        <v>-0.0017804109528808036</v>
      </c>
      <c r="O1318" s="12">
        <v>45012.0</v>
      </c>
      <c r="P1318" s="9">
        <v>-0.015046517821102334</v>
      </c>
      <c r="Q1318" s="9">
        <v>-0.0017804109528808036</v>
      </c>
    </row>
    <row r="1319" ht="15.75" customHeight="1">
      <c r="A1319" s="12">
        <v>45005.0</v>
      </c>
      <c r="B1319" s="2">
        <v>393.74</v>
      </c>
      <c r="C1319" s="3" t="s">
        <v>790</v>
      </c>
      <c r="D1319" s="4" t="str">
        <f t="array" ref="D1319">XLOOKUP(Hoja5!A1319,Agregado!B1319:B2827,Agregado!H1319:H2827)</f>
        <v>#N/A</v>
      </c>
      <c r="G1319" s="2">
        <v>275.23</v>
      </c>
      <c r="J1319" s="12">
        <v>45013.0</v>
      </c>
      <c r="K1319" s="2">
        <v>275.23</v>
      </c>
      <c r="L1319" s="9">
        <f t="shared" si="1"/>
        <v>-0.00416961863</v>
      </c>
      <c r="M1319" s="9">
        <v>0.00932352495289025</v>
      </c>
      <c r="O1319" s="12">
        <v>45013.0</v>
      </c>
      <c r="P1319" s="9">
        <v>-0.004169618629578665</v>
      </c>
      <c r="Q1319" s="9">
        <v>0.00932352495289025</v>
      </c>
    </row>
    <row r="1320" ht="15.75" customHeight="1">
      <c r="A1320" s="12">
        <v>45006.0</v>
      </c>
      <c r="B1320" s="2">
        <v>398.91</v>
      </c>
      <c r="C1320" s="3" t="s">
        <v>791</v>
      </c>
      <c r="D1320" s="4" t="str">
        <f t="array" ref="D1320">XLOOKUP(Hoja5!A1320,Agregado!B1320:B2828,Agregado!H1320:H2828)</f>
        <v>#N/A</v>
      </c>
      <c r="G1320" s="2">
        <v>280.51</v>
      </c>
      <c r="J1320" s="12">
        <v>45014.0</v>
      </c>
      <c r="K1320" s="2">
        <v>280.51</v>
      </c>
      <c r="L1320" s="9">
        <f t="shared" si="1"/>
        <v>0.01900226321</v>
      </c>
      <c r="M1320" s="9">
        <v>-0.0018980869556031537</v>
      </c>
      <c r="O1320" s="12">
        <v>45014.0</v>
      </c>
      <c r="P1320" s="9">
        <v>0.01900226320540868</v>
      </c>
      <c r="Q1320" s="9">
        <v>-0.0018980869556031537</v>
      </c>
    </row>
    <row r="1321" ht="15.75" customHeight="1">
      <c r="A1321" s="12">
        <v>45007.0</v>
      </c>
      <c r="B1321" s="2">
        <v>392.11</v>
      </c>
      <c r="C1321" s="3" t="s">
        <v>792</v>
      </c>
      <c r="D1321" s="4" t="str">
        <f t="array" ref="D1321">XLOOKUP(Hoja5!A1321,Agregado!B1321:B2829,Agregado!H1321:H2829)</f>
        <v>#N/A</v>
      </c>
      <c r="G1321" s="2">
        <v>284.05</v>
      </c>
      <c r="J1321" s="12">
        <v>45015.0</v>
      </c>
      <c r="K1321" s="2">
        <v>284.05</v>
      </c>
      <c r="L1321" s="9">
        <f t="shared" si="1"/>
        <v>0.01254090405</v>
      </c>
      <c r="M1321" s="9">
        <v>-0.0028511527993821148</v>
      </c>
      <c r="O1321" s="12">
        <v>45015.0</v>
      </c>
      <c r="P1321" s="9">
        <v>0.012540904051967446</v>
      </c>
      <c r="Q1321" s="9">
        <v>-0.0028511527993821148</v>
      </c>
    </row>
    <row r="1322" ht="15.75" customHeight="1">
      <c r="A1322" s="12">
        <v>45008.0</v>
      </c>
      <c r="B1322" s="2">
        <v>393.17</v>
      </c>
      <c r="C1322" s="3" t="s">
        <v>793</v>
      </c>
      <c r="D1322" s="4" t="str">
        <f t="array" ref="D1322">XLOOKUP(Hoja5!A1322,Agregado!B1322:B2830,Agregado!H1322:H2830)</f>
        <v>#N/A</v>
      </c>
      <c r="G1322" s="2">
        <v>288.3</v>
      </c>
      <c r="J1322" s="12">
        <v>45016.0</v>
      </c>
      <c r="K1322" s="2">
        <v>288.3</v>
      </c>
      <c r="L1322" s="9">
        <f t="shared" si="1"/>
        <v>0.01485132564</v>
      </c>
      <c r="M1322" s="9">
        <v>-5.534560514491778E-4</v>
      </c>
      <c r="O1322" s="12">
        <v>45016.0</v>
      </c>
      <c r="P1322" s="9">
        <v>0.01485132564122055</v>
      </c>
      <c r="Q1322" s="9">
        <v>-5.534560514491778E-4</v>
      </c>
    </row>
    <row r="1323" ht="15.75" customHeight="1">
      <c r="A1323" s="12">
        <v>45009.0</v>
      </c>
      <c r="B1323" s="2">
        <v>395.75</v>
      </c>
      <c r="C1323" s="3" t="s">
        <v>794</v>
      </c>
      <c r="D1323" s="4" t="str">
        <f t="array" ref="D1323">XLOOKUP(Hoja5!A1323,Agregado!B1323:B2831,Agregado!H1323:H2831)</f>
        <v>#N/A</v>
      </c>
      <c r="G1323" s="2">
        <v>287.23</v>
      </c>
      <c r="J1323" s="12">
        <v>45019.0</v>
      </c>
      <c r="K1323" s="2">
        <v>287.23</v>
      </c>
      <c r="L1323" s="9">
        <f t="shared" si="1"/>
        <v>-0.003718316101</v>
      </c>
      <c r="M1323" s="9">
        <v>-0.004395835703574476</v>
      </c>
      <c r="O1323" s="12">
        <v>45019.0</v>
      </c>
      <c r="P1323" s="9">
        <v>-0.0037183161010089973</v>
      </c>
      <c r="Q1323" s="9">
        <v>-0.004395835703574476</v>
      </c>
    </row>
    <row r="1324" ht="15.75" customHeight="1">
      <c r="A1324" s="12">
        <v>45012.0</v>
      </c>
      <c r="B1324" s="2">
        <v>396.49</v>
      </c>
      <c r="C1324" s="3" t="s">
        <v>795</v>
      </c>
      <c r="D1324" s="4" t="str">
        <f t="array" ref="D1324">XLOOKUP(Hoja5!A1324,Agregado!B1324:B2832,Agregado!H1324:H2832)</f>
        <v>#N/A</v>
      </c>
      <c r="G1324" s="2">
        <v>287.18</v>
      </c>
      <c r="J1324" s="12">
        <v>45020.0</v>
      </c>
      <c r="K1324" s="2">
        <v>287.18</v>
      </c>
      <c r="L1324" s="9">
        <f t="shared" si="1"/>
        <v>-0.0001740916771</v>
      </c>
      <c r="M1324" s="9">
        <v>0.0022062517744165884</v>
      </c>
      <c r="O1324" s="12">
        <v>45020.0</v>
      </c>
      <c r="P1324" s="9">
        <v>-1.7409167711666745E-4</v>
      </c>
      <c r="Q1324" s="9">
        <v>0.0022062517744165884</v>
      </c>
    </row>
    <row r="1325" ht="15.75" customHeight="1">
      <c r="A1325" s="12">
        <v>45013.0</v>
      </c>
      <c r="B1325" s="2">
        <v>395.6</v>
      </c>
      <c r="C1325" s="3" t="s">
        <v>796</v>
      </c>
      <c r="D1325" s="4" t="str">
        <f t="array" ref="D1325">XLOOKUP(Hoja5!A1325,Agregado!B1325:B2833,Agregado!H1325:H2833)</f>
        <v>#N/A</v>
      </c>
      <c r="G1325" s="2">
        <v>284.34</v>
      </c>
      <c r="J1325" s="12">
        <v>45021.0</v>
      </c>
      <c r="K1325" s="2">
        <v>284.34</v>
      </c>
      <c r="L1325" s="9">
        <f t="shared" si="1"/>
        <v>-0.009938491659</v>
      </c>
      <c r="M1325" s="9">
        <v>-0.0037237594072773317</v>
      </c>
      <c r="O1325" s="12">
        <v>45021.0</v>
      </c>
      <c r="P1325" s="9">
        <v>-0.009938491658678961</v>
      </c>
      <c r="Q1325" s="9">
        <v>-0.0037237594072773317</v>
      </c>
    </row>
    <row r="1326" ht="15.75" customHeight="1">
      <c r="A1326" s="12">
        <v>45014.0</v>
      </c>
      <c r="B1326" s="2">
        <v>401.35</v>
      </c>
      <c r="C1326" s="3" t="s">
        <v>797</v>
      </c>
      <c r="D1326" s="4" t="str">
        <f t="array" ref="D1326">XLOOKUP(Hoja5!A1326,Agregado!B1326:B2834,Agregado!H1326:H2834)</f>
        <v>#N/A</v>
      </c>
      <c r="G1326" s="2">
        <v>291.6</v>
      </c>
      <c r="J1326" s="12">
        <v>45022.0</v>
      </c>
      <c r="K1326" s="2">
        <v>291.6</v>
      </c>
      <c r="L1326" s="9">
        <f t="shared" si="1"/>
        <v>0.02521229493</v>
      </c>
      <c r="M1326" s="9">
        <v>5.091925338174835E-4</v>
      </c>
      <c r="O1326" s="12">
        <v>45022.0</v>
      </c>
      <c r="P1326" s="9">
        <v>0.025212294926951224</v>
      </c>
      <c r="Q1326" s="9">
        <v>5.091925338174835E-4</v>
      </c>
    </row>
    <row r="1327" ht="15.75" customHeight="1">
      <c r="A1327" s="12">
        <v>45015.0</v>
      </c>
      <c r="B1327" s="2">
        <v>403.7</v>
      </c>
      <c r="C1327" s="3" t="s">
        <v>798</v>
      </c>
      <c r="D1327" s="4" t="str">
        <f t="array" ref="D1327">XLOOKUP(Hoja5!A1327,Agregado!B1327:B2835,Agregado!H1327:H2835)</f>
        <v>#N/A</v>
      </c>
      <c r="G1327" s="2">
        <v>289.39</v>
      </c>
      <c r="J1327" s="12">
        <v>45026.0</v>
      </c>
      <c r="K1327" s="2">
        <v>289.39</v>
      </c>
      <c r="L1327" s="9">
        <f t="shared" si="1"/>
        <v>-0.007607740784</v>
      </c>
      <c r="M1327" s="9">
        <v>-0.0015830057954588006</v>
      </c>
      <c r="O1327" s="12">
        <v>45026.0</v>
      </c>
      <c r="P1327" s="9">
        <v>-0.007607740784304397</v>
      </c>
      <c r="Q1327" s="9">
        <v>-0.0015830057954588006</v>
      </c>
    </row>
    <row r="1328" ht="15.75" customHeight="1">
      <c r="A1328" s="12">
        <v>45016.0</v>
      </c>
      <c r="B1328" s="2">
        <v>409.39</v>
      </c>
      <c r="C1328" s="3" t="s">
        <v>799</v>
      </c>
      <c r="D1328" s="4" t="str">
        <f t="array" ref="D1328">XLOOKUP(Hoja5!A1328,Agregado!B1328:B2836,Agregado!H1328:H2836)</f>
        <v>#N/A</v>
      </c>
      <c r="G1328" s="2">
        <v>282.83</v>
      </c>
      <c r="J1328" s="12">
        <v>45027.0</v>
      </c>
      <c r="K1328" s="2">
        <v>282.83</v>
      </c>
      <c r="L1328" s="9">
        <f t="shared" si="1"/>
        <v>-0.02292924892</v>
      </c>
      <c r="M1328" s="9">
        <v>0.0012178850484775396</v>
      </c>
      <c r="O1328" s="12">
        <v>45027.0</v>
      </c>
      <c r="P1328" s="9">
        <v>-0.022929248917307413</v>
      </c>
      <c r="Q1328" s="9">
        <v>0.0012178850484775396</v>
      </c>
    </row>
    <row r="1329" ht="15.75" customHeight="1">
      <c r="A1329" s="12">
        <v>45019.0</v>
      </c>
      <c r="B1329" s="2">
        <v>410.95</v>
      </c>
      <c r="C1329" s="3">
        <v>44989.0</v>
      </c>
      <c r="D1329" s="4" t="str">
        <f t="array" ref="D1329">XLOOKUP(Hoja5!A1329,Agregado!B1329:B2837,Agregado!H1329:H2837)</f>
        <v>#N/A</v>
      </c>
      <c r="G1329" s="2">
        <v>283.49</v>
      </c>
      <c r="J1329" s="12">
        <v>45028.0</v>
      </c>
      <c r="K1329" s="2">
        <v>283.49</v>
      </c>
      <c r="L1329" s="9">
        <f t="shared" si="1"/>
        <v>0.002330838744</v>
      </c>
      <c r="M1329" s="9">
        <v>0.0044978400071178665</v>
      </c>
      <c r="O1329" s="12">
        <v>45028.0</v>
      </c>
      <c r="P1329" s="9">
        <v>0.0023308387441887124</v>
      </c>
      <c r="Q1329" s="9">
        <v>0.0044978400071178665</v>
      </c>
    </row>
    <row r="1330" ht="15.75" customHeight="1">
      <c r="A1330" s="12">
        <v>45020.0</v>
      </c>
      <c r="B1330" s="2">
        <v>408.67</v>
      </c>
      <c r="C1330" s="3">
        <v>45020.0</v>
      </c>
      <c r="D1330" s="4" t="str">
        <f t="array" ref="D1330">XLOOKUP(Hoja5!A1330,Agregado!B1330:B2838,Agregado!H1330:H2838)</f>
        <v>#N/A</v>
      </c>
      <c r="G1330" s="2">
        <v>289.84</v>
      </c>
      <c r="J1330" s="12">
        <v>45029.0</v>
      </c>
      <c r="K1330" s="2">
        <v>289.84</v>
      </c>
      <c r="L1330" s="9">
        <f t="shared" si="1"/>
        <v>0.02215219741</v>
      </c>
      <c r="M1330" s="9">
        <v>0.005787758036527332</v>
      </c>
      <c r="O1330" s="12">
        <v>45029.0</v>
      </c>
      <c r="P1330" s="9">
        <v>0.022152197409741545</v>
      </c>
      <c r="Q1330" s="9">
        <v>0.005787758036527332</v>
      </c>
    </row>
    <row r="1331" ht="15.75" customHeight="1">
      <c r="A1331" s="12">
        <v>45021.0</v>
      </c>
      <c r="B1331" s="2">
        <v>407.6</v>
      </c>
      <c r="C1331" s="3">
        <v>45050.0</v>
      </c>
      <c r="D1331" s="4">
        <f t="array" ref="D1331">XLOOKUP(Hoja5!A1331,Agregado!B1331:B2839,Agregado!H1331:H2839)</f>
        <v>0.0008792570501</v>
      </c>
      <c r="G1331" s="2">
        <v>286.14</v>
      </c>
      <c r="J1331" s="12">
        <v>45030.0</v>
      </c>
      <c r="K1331" s="2">
        <v>286.14</v>
      </c>
      <c r="L1331" s="9">
        <f t="shared" si="1"/>
        <v>-0.01284784505</v>
      </c>
      <c r="M1331" s="9">
        <v>0.0035734747489463074</v>
      </c>
      <c r="O1331" s="12">
        <v>45030.0</v>
      </c>
      <c r="P1331" s="9">
        <v>-0.012847845048633726</v>
      </c>
      <c r="Q1331" s="9">
        <v>0.0035734747489463074</v>
      </c>
    </row>
    <row r="1332" ht="15.75" customHeight="1">
      <c r="A1332" s="12">
        <v>45022.0</v>
      </c>
      <c r="B1332" s="2">
        <v>409.19</v>
      </c>
      <c r="C1332" s="3">
        <v>45081.0</v>
      </c>
      <c r="D1332" s="4" t="str">
        <f t="array" ref="D1332">XLOOKUP(Hoja5!A1332,Agregado!B1332:B2840,Agregado!H1332:H2840)</f>
        <v>#N/A</v>
      </c>
      <c r="G1332" s="2">
        <v>288.8</v>
      </c>
      <c r="J1332" s="12">
        <v>45033.0</v>
      </c>
      <c r="K1332" s="2">
        <v>288.8</v>
      </c>
      <c r="L1332" s="9">
        <f t="shared" si="1"/>
        <v>0.00925320548</v>
      </c>
      <c r="M1332" s="9">
        <v>6.05693191470154E-4</v>
      </c>
      <c r="O1332" s="12">
        <v>45033.0</v>
      </c>
      <c r="P1332" s="9">
        <v>0.009253205480483176</v>
      </c>
      <c r="Q1332" s="9">
        <v>6.05693191470154E-4</v>
      </c>
    </row>
    <row r="1333" ht="15.75" customHeight="1">
      <c r="A1333" s="12">
        <v>45026.0</v>
      </c>
      <c r="B1333" s="2">
        <v>409.61</v>
      </c>
      <c r="C1333" s="3">
        <v>45203.0</v>
      </c>
      <c r="D1333" s="4">
        <f t="array" ref="D1333">XLOOKUP(Hoja5!A1333,Agregado!B1333:B2841,Agregado!H1333:H2841)</f>
        <v>0.0005747952152</v>
      </c>
      <c r="G1333" s="2">
        <v>288.37</v>
      </c>
      <c r="J1333" s="12">
        <v>45034.0</v>
      </c>
      <c r="K1333" s="2">
        <v>288.37</v>
      </c>
      <c r="L1333" s="9">
        <f t="shared" si="1"/>
        <v>-0.00149002921</v>
      </c>
      <c r="M1333" s="9">
        <v>-0.0015522220235873805</v>
      </c>
      <c r="O1333" s="12">
        <v>45034.0</v>
      </c>
      <c r="P1333" s="9">
        <v>-0.0014900292099613503</v>
      </c>
      <c r="Q1333" s="9">
        <v>-0.0015522220235873805</v>
      </c>
    </row>
    <row r="1334" ht="15.75" customHeight="1">
      <c r="A1334" s="12">
        <v>45027.0</v>
      </c>
      <c r="B1334" s="2">
        <v>409.72</v>
      </c>
      <c r="C1334" s="3">
        <v>45234.0</v>
      </c>
      <c r="D1334" s="4" t="str">
        <f t="array" ref="D1334">XLOOKUP(Hoja5!A1334,Agregado!B1334:B2842,Agregado!H1334:H2842)</f>
        <v>#N/A</v>
      </c>
      <c r="G1334" s="2">
        <v>288.45</v>
      </c>
      <c r="J1334" s="12">
        <v>45035.0</v>
      </c>
      <c r="K1334" s="2">
        <v>288.45</v>
      </c>
      <c r="L1334" s="9">
        <f t="shared" si="1"/>
        <v>0.0002773828942</v>
      </c>
      <c r="M1334" s="9">
        <v>-0.0012099197810994807</v>
      </c>
      <c r="O1334" s="12">
        <v>45035.0</v>
      </c>
      <c r="P1334" s="9">
        <v>2.773828941886638E-4</v>
      </c>
      <c r="Q1334" s="9">
        <v>-0.0012099197810994807</v>
      </c>
    </row>
    <row r="1335" ht="15.75" customHeight="1">
      <c r="A1335" s="12">
        <v>45028.0</v>
      </c>
      <c r="B1335" s="2">
        <v>408.05</v>
      </c>
      <c r="C1335" s="3">
        <v>45264.0</v>
      </c>
      <c r="D1335" s="4">
        <f t="array" ref="D1335">XLOOKUP(Hoja5!A1335,Agregado!B1335:B2843,Agregado!H1335:H2843)</f>
        <v>0.004088203001</v>
      </c>
      <c r="G1335" s="2">
        <v>286.11</v>
      </c>
      <c r="J1335" s="12">
        <v>45036.0</v>
      </c>
      <c r="K1335" s="2">
        <v>286.11</v>
      </c>
      <c r="L1335" s="9">
        <f t="shared" si="1"/>
        <v>-0.008145408444</v>
      </c>
      <c r="M1335" s="9">
        <v>-0.0010738282204968024</v>
      </c>
      <c r="O1335" s="12">
        <v>45036.0</v>
      </c>
      <c r="P1335" s="9">
        <v>-0.008145408443967595</v>
      </c>
      <c r="Q1335" s="9">
        <v>-0.0010738282204968024</v>
      </c>
    </row>
    <row r="1336" ht="15.75" customHeight="1">
      <c r="A1336" s="12">
        <v>45029.0</v>
      </c>
      <c r="B1336" s="2">
        <v>413.47</v>
      </c>
      <c r="C1336" s="3" t="s">
        <v>800</v>
      </c>
      <c r="D1336" s="4" t="str">
        <f t="array" ref="D1336">XLOOKUP(Hoja5!A1336,Agregado!B1336:B2844,Agregado!H1336:H2844)</f>
        <v>#N/A</v>
      </c>
      <c r="G1336" s="2">
        <v>285.76</v>
      </c>
      <c r="J1336" s="12">
        <v>45037.0</v>
      </c>
      <c r="K1336" s="2">
        <v>285.76</v>
      </c>
      <c r="L1336" s="9">
        <f t="shared" si="1"/>
        <v>-0.001224054571</v>
      </c>
      <c r="M1336" s="9">
        <v>0.0024382690934461743</v>
      </c>
      <c r="O1336" s="12">
        <v>45037.0</v>
      </c>
      <c r="P1336" s="9">
        <v>-0.0012240545707965717</v>
      </c>
      <c r="Q1336" s="9">
        <v>0.0024382690934461743</v>
      </c>
    </row>
    <row r="1337" ht="15.75" customHeight="1">
      <c r="A1337" s="12">
        <v>45030.0</v>
      </c>
      <c r="B1337" s="2">
        <v>412.46</v>
      </c>
      <c r="C1337" s="3" t="s">
        <v>801</v>
      </c>
      <c r="D1337" s="4" t="str">
        <f t="array" ref="D1337">XLOOKUP(Hoja5!A1337,Agregado!B1337:B2845,Agregado!H1337:H2845)</f>
        <v>#N/A</v>
      </c>
      <c r="G1337" s="2">
        <v>281.77</v>
      </c>
      <c r="J1337" s="12">
        <v>45040.0</v>
      </c>
      <c r="K1337" s="2">
        <v>281.77</v>
      </c>
      <c r="L1337" s="9">
        <f t="shared" si="1"/>
        <v>-0.01406116237</v>
      </c>
      <c r="M1337" s="9">
        <v>0.0018757762495457005</v>
      </c>
      <c r="O1337" s="12">
        <v>45040.0</v>
      </c>
      <c r="P1337" s="9">
        <v>-0.014061162371853063</v>
      </c>
      <c r="Q1337" s="9">
        <v>0.0018757762495457005</v>
      </c>
    </row>
    <row r="1338" ht="15.75" customHeight="1">
      <c r="A1338" s="12">
        <v>45033.0</v>
      </c>
      <c r="B1338" s="2">
        <v>413.94</v>
      </c>
      <c r="C1338" s="3" t="s">
        <v>802</v>
      </c>
      <c r="D1338" s="4" t="str">
        <f t="array" ref="D1338">XLOOKUP(Hoja5!A1338,Agregado!B1338:B2846,Agregado!H1338:H2846)</f>
        <v>#N/A</v>
      </c>
      <c r="G1338" s="2">
        <v>275.42</v>
      </c>
      <c r="J1338" s="12">
        <v>45041.0</v>
      </c>
      <c r="K1338" s="2">
        <v>275.42</v>
      </c>
      <c r="L1338" s="9">
        <f t="shared" si="1"/>
        <v>-0.02279393002</v>
      </c>
      <c r="M1338" s="9">
        <v>0.005643129906208195</v>
      </c>
      <c r="O1338" s="12">
        <v>45041.0</v>
      </c>
      <c r="P1338" s="9">
        <v>-0.02279393001730124</v>
      </c>
      <c r="Q1338" s="9">
        <v>0.005643129906208195</v>
      </c>
    </row>
    <row r="1339" ht="15.75" customHeight="1">
      <c r="A1339" s="12">
        <v>45034.0</v>
      </c>
      <c r="B1339" s="2">
        <v>414.21</v>
      </c>
      <c r="C1339" s="3" t="s">
        <v>803</v>
      </c>
      <c r="D1339" s="4" t="str">
        <f t="array" ref="D1339">XLOOKUP(Hoja5!A1339,Agregado!B1339:B2847,Agregado!H1339:H2847)</f>
        <v>#N/A</v>
      </c>
      <c r="G1339" s="2">
        <v>295.37</v>
      </c>
      <c r="J1339" s="12">
        <v>45042.0</v>
      </c>
      <c r="K1339" s="2">
        <v>295.37</v>
      </c>
      <c r="L1339" s="9">
        <f t="shared" si="1"/>
        <v>0.06993160243</v>
      </c>
      <c r="M1339" s="9">
        <v>0.0016485103720270899</v>
      </c>
      <c r="O1339" s="12">
        <v>45042.0</v>
      </c>
      <c r="P1339" s="9">
        <v>0.06993160243045483</v>
      </c>
      <c r="Q1339" s="9">
        <v>0.0016485103720270899</v>
      </c>
    </row>
    <row r="1340" ht="15.75" customHeight="1">
      <c r="A1340" s="12">
        <v>45035.0</v>
      </c>
      <c r="B1340" s="2">
        <v>414.14</v>
      </c>
      <c r="C1340" s="3" t="s">
        <v>804</v>
      </c>
      <c r="D1340" s="4" t="str">
        <f t="array" ref="D1340">XLOOKUP(Hoja5!A1340,Agregado!B1340:B2848,Agregado!H1340:H2848)</f>
        <v>#N/A</v>
      </c>
      <c r="G1340" s="2">
        <v>304.83</v>
      </c>
      <c r="J1340" s="12">
        <v>45043.0</v>
      </c>
      <c r="K1340" s="2">
        <v>304.83</v>
      </c>
      <c r="L1340" s="9">
        <f t="shared" si="1"/>
        <v>0.03152543644</v>
      </c>
      <c r="M1340" s="9">
        <v>-0.0011084938027759723</v>
      </c>
      <c r="O1340" s="12">
        <v>45043.0</v>
      </c>
      <c r="P1340" s="9">
        <v>0.031525436436464785</v>
      </c>
      <c r="Q1340" s="9">
        <v>-0.0011084938027759723</v>
      </c>
    </row>
    <row r="1341" ht="15.75" customHeight="1">
      <c r="A1341" s="12">
        <v>45036.0</v>
      </c>
      <c r="B1341" s="2">
        <v>411.88</v>
      </c>
      <c r="C1341" s="3" t="s">
        <v>805</v>
      </c>
      <c r="D1341" s="4" t="str">
        <f t="array" ref="D1341">XLOOKUP(Hoja5!A1341,Agregado!B1341:B2849,Agregado!H1341:H2849)</f>
        <v>#N/A</v>
      </c>
      <c r="G1341" s="2">
        <v>307.26</v>
      </c>
      <c r="J1341" s="12">
        <v>45044.0</v>
      </c>
      <c r="K1341" s="2">
        <v>307.26</v>
      </c>
      <c r="L1341" s="9">
        <f t="shared" si="1"/>
        <v>0.007940050537</v>
      </c>
      <c r="M1341" s="9">
        <v>-0.007281535391995293</v>
      </c>
      <c r="O1341" s="12">
        <v>45044.0</v>
      </c>
      <c r="P1341" s="9">
        <v>0.007940050536614217</v>
      </c>
      <c r="Q1341" s="9">
        <v>-0.007281535391995293</v>
      </c>
    </row>
    <row r="1342" ht="15.75" customHeight="1">
      <c r="A1342" s="12">
        <v>45037.0</v>
      </c>
      <c r="B1342" s="2">
        <v>412.2</v>
      </c>
      <c r="C1342" s="3" t="s">
        <v>806</v>
      </c>
      <c r="D1342" s="4" t="str">
        <f t="array" ref="D1342">XLOOKUP(Hoja5!A1342,Agregado!B1342:B2850,Agregado!H1342:H2850)</f>
        <v>#N/A</v>
      </c>
      <c r="G1342" s="2">
        <v>305.56</v>
      </c>
      <c r="J1342" s="12">
        <v>45047.0</v>
      </c>
      <c r="K1342" s="2">
        <v>305.56</v>
      </c>
      <c r="L1342" s="9">
        <f t="shared" si="1"/>
        <v>-0.005548136029</v>
      </c>
      <c r="M1342" s="9">
        <v>-0.004453070528131649</v>
      </c>
      <c r="O1342" s="12">
        <v>45047.0</v>
      </c>
      <c r="P1342" s="9">
        <v>-0.005548136029354921</v>
      </c>
      <c r="Q1342" s="9">
        <v>-0.004453070528131649</v>
      </c>
    </row>
    <row r="1343" ht="15.75" customHeight="1">
      <c r="A1343" s="12">
        <v>45040.0</v>
      </c>
      <c r="B1343" s="2">
        <v>412.63</v>
      </c>
      <c r="C1343" s="3" t="s">
        <v>807</v>
      </c>
      <c r="D1343" s="4" t="str">
        <f t="array" ref="D1343">XLOOKUP(Hoja5!A1343,Agregado!B1343:B2851,Agregado!H1343:H2851)</f>
        <v>#N/A</v>
      </c>
      <c r="G1343" s="2">
        <v>305.41</v>
      </c>
      <c r="J1343" s="12">
        <v>45048.0</v>
      </c>
      <c r="K1343" s="2">
        <v>305.41</v>
      </c>
      <c r="L1343" s="9">
        <f t="shared" si="1"/>
        <v>-0.0004910224823</v>
      </c>
      <c r="M1343" s="9">
        <v>0.004618878598945739</v>
      </c>
      <c r="O1343" s="12">
        <v>45048.0</v>
      </c>
      <c r="P1343" s="9">
        <v>-4.910224823273673E-4</v>
      </c>
      <c r="Q1343" s="9">
        <v>0.004618878598945739</v>
      </c>
    </row>
    <row r="1344" ht="15.75" customHeight="1">
      <c r="A1344" s="12">
        <v>45041.0</v>
      </c>
      <c r="B1344" s="2">
        <v>406.08</v>
      </c>
      <c r="C1344" s="3" t="s">
        <v>808</v>
      </c>
      <c r="D1344" s="4" t="str">
        <f t="array" ref="D1344">XLOOKUP(Hoja5!A1344,Agregado!B1344:B2852,Agregado!H1344:H2852)</f>
        <v>#N/A</v>
      </c>
      <c r="G1344" s="2">
        <v>304.4</v>
      </c>
      <c r="J1344" s="12">
        <v>45049.0</v>
      </c>
      <c r="K1344" s="2">
        <v>304.4</v>
      </c>
      <c r="L1344" s="9">
        <f t="shared" si="1"/>
        <v>-0.003312510203</v>
      </c>
      <c r="M1344" s="9">
        <v>-0.004095419662168753</v>
      </c>
      <c r="O1344" s="12">
        <v>45049.0</v>
      </c>
      <c r="P1344" s="9">
        <v>-0.0033125102033009406</v>
      </c>
      <c r="Q1344" s="9">
        <v>-0.004095419662168753</v>
      </c>
    </row>
    <row r="1345" ht="15.75" customHeight="1">
      <c r="A1345" s="12">
        <v>45042.0</v>
      </c>
      <c r="B1345" s="2">
        <v>404.36</v>
      </c>
      <c r="C1345" s="3" t="s">
        <v>809</v>
      </c>
      <c r="D1345" s="4" t="str">
        <f t="array" ref="D1345">XLOOKUP(Hoja5!A1345,Agregado!B1345:B2853,Agregado!H1345:H2853)</f>
        <v>#N/A</v>
      </c>
      <c r="G1345" s="2">
        <v>305.41</v>
      </c>
      <c r="J1345" s="12">
        <v>45050.0</v>
      </c>
      <c r="K1345" s="2">
        <v>305.41</v>
      </c>
      <c r="L1345" s="9">
        <f t="shared" si="1"/>
        <v>0.003312510203</v>
      </c>
      <c r="M1345" s="9">
        <v>8.792570501369544E-4</v>
      </c>
      <c r="O1345" s="12">
        <v>45050.0</v>
      </c>
      <c r="P1345" s="9">
        <v>0.0033125102033008634</v>
      </c>
      <c r="Q1345" s="9">
        <v>8.792570501369544E-4</v>
      </c>
    </row>
    <row r="1346" ht="15.75" customHeight="1">
      <c r="A1346" s="12">
        <v>45043.0</v>
      </c>
      <c r="B1346" s="2">
        <v>412.41</v>
      </c>
      <c r="C1346" s="3" t="s">
        <v>810</v>
      </c>
      <c r="D1346" s="4" t="str">
        <f t="array" ref="D1346">XLOOKUP(Hoja5!A1346,Agregado!B1346:B2854,Agregado!H1346:H2854)</f>
        <v>#N/A</v>
      </c>
      <c r="G1346" s="2">
        <v>310.65</v>
      </c>
      <c r="J1346" s="12">
        <v>45051.0</v>
      </c>
      <c r="K1346" s="2">
        <v>310.65</v>
      </c>
      <c r="L1346" s="9">
        <f t="shared" si="1"/>
        <v>0.01701174032</v>
      </c>
      <c r="M1346" s="9">
        <v>0.0030493568824876056</v>
      </c>
      <c r="O1346" s="12">
        <v>45051.0</v>
      </c>
      <c r="P1346" s="9">
        <v>0.017011740318871246</v>
      </c>
      <c r="Q1346" s="9">
        <v>0.0030493568824876056</v>
      </c>
    </row>
    <row r="1347" ht="15.75" customHeight="1">
      <c r="A1347" s="12">
        <v>45044.0</v>
      </c>
      <c r="B1347" s="2">
        <v>415.93</v>
      </c>
      <c r="C1347" s="3" t="s">
        <v>811</v>
      </c>
      <c r="D1347" s="4" t="str">
        <f t="array" ref="D1347">XLOOKUP(Hoja5!A1347,Agregado!B1347:B2855,Agregado!H1347:H2855)</f>
        <v>#N/A</v>
      </c>
      <c r="G1347" s="2">
        <v>308.65</v>
      </c>
      <c r="J1347" s="12">
        <v>45054.0</v>
      </c>
      <c r="K1347" s="2">
        <v>308.65</v>
      </c>
      <c r="L1347" s="9">
        <f t="shared" si="1"/>
        <v>-0.00645892767</v>
      </c>
      <c r="M1347" s="9">
        <v>0.006139955446559224</v>
      </c>
      <c r="O1347" s="12">
        <v>45054.0</v>
      </c>
      <c r="P1347" s="9">
        <v>-0.00645892766979798</v>
      </c>
      <c r="Q1347" s="9">
        <v>0.006139955446559224</v>
      </c>
    </row>
    <row r="1348" ht="15.75" customHeight="1">
      <c r="A1348" s="12">
        <v>45047.0</v>
      </c>
      <c r="B1348" s="2">
        <v>415.51</v>
      </c>
      <c r="C1348" s="3">
        <v>44931.0</v>
      </c>
      <c r="D1348" s="4" t="str">
        <f t="array" ref="D1348">XLOOKUP(Hoja5!A1348,Agregado!B1348:B2856,Agregado!H1348:H2856)</f>
        <v>#N/A</v>
      </c>
      <c r="G1348" s="2">
        <v>307.0</v>
      </c>
      <c r="J1348" s="12">
        <v>45055.0</v>
      </c>
      <c r="K1348" s="2">
        <v>307.0</v>
      </c>
      <c r="L1348" s="9">
        <f t="shared" si="1"/>
        <v>-0.005360201253</v>
      </c>
      <c r="M1348" s="9">
        <v>0.0015696446385872539</v>
      </c>
      <c r="O1348" s="12">
        <v>45055.0</v>
      </c>
      <c r="P1348" s="9">
        <v>-0.005360201252707633</v>
      </c>
      <c r="Q1348" s="9">
        <v>0.0015696446385872539</v>
      </c>
    </row>
    <row r="1349" ht="15.75" customHeight="1">
      <c r="A1349" s="12">
        <v>45048.0</v>
      </c>
      <c r="B1349" s="2">
        <v>410.84</v>
      </c>
      <c r="C1349" s="3">
        <v>44962.0</v>
      </c>
      <c r="D1349" s="4" t="str">
        <f t="array" ref="D1349">XLOOKUP(Hoja5!A1349,Agregado!B1349:B2857,Agregado!H1349:H2857)</f>
        <v>#N/A</v>
      </c>
      <c r="G1349" s="2">
        <v>312.31</v>
      </c>
      <c r="J1349" s="12">
        <v>45056.0</v>
      </c>
      <c r="K1349" s="2">
        <v>312.31</v>
      </c>
      <c r="L1349" s="9">
        <f t="shared" si="1"/>
        <v>0.01714853668</v>
      </c>
      <c r="M1349" s="9">
        <v>-0.0031954315015527207</v>
      </c>
      <c r="O1349" s="12">
        <v>45056.0</v>
      </c>
      <c r="P1349" s="9">
        <v>0.017148536682306217</v>
      </c>
      <c r="Q1349" s="9">
        <v>-0.0031954315015527207</v>
      </c>
    </row>
    <row r="1350" ht="15.75" customHeight="1">
      <c r="A1350" s="12">
        <v>45049.0</v>
      </c>
      <c r="B1350" s="2">
        <v>408.02</v>
      </c>
      <c r="C1350" s="3">
        <v>44990.0</v>
      </c>
      <c r="D1350" s="4" t="str">
        <f t="array" ref="D1350">XLOOKUP(Hoja5!A1350,Agregado!B1350:B2858,Agregado!H1350:H2858)</f>
        <v>#N/A</v>
      </c>
      <c r="G1350" s="2">
        <v>310.11</v>
      </c>
      <c r="J1350" s="12">
        <v>45057.0</v>
      </c>
      <c r="K1350" s="2">
        <v>310.11</v>
      </c>
      <c r="L1350" s="9">
        <f t="shared" si="1"/>
        <v>-0.007069211021</v>
      </c>
      <c r="M1350" s="9">
        <v>0.005049558042988848</v>
      </c>
      <c r="O1350" s="12">
        <v>45057.0</v>
      </c>
      <c r="P1350" s="9">
        <v>-0.0070692110210003704</v>
      </c>
      <c r="Q1350" s="9">
        <v>0.005049558042988848</v>
      </c>
    </row>
    <row r="1351" ht="15.75" customHeight="1">
      <c r="A1351" s="12">
        <v>45050.0</v>
      </c>
      <c r="B1351" s="2">
        <v>405.13</v>
      </c>
      <c r="C1351" s="3">
        <v>45021.0</v>
      </c>
      <c r="D1351" s="4" t="str">
        <f t="array" ref="D1351">XLOOKUP(Hoja5!A1351,Agregado!B1351:B2859,Agregado!H1351:H2859)</f>
        <v>#N/A</v>
      </c>
      <c r="G1351" s="2">
        <v>308.97</v>
      </c>
      <c r="J1351" s="12">
        <v>45058.0</v>
      </c>
      <c r="K1351" s="2">
        <v>308.97</v>
      </c>
      <c r="L1351" s="9">
        <f t="shared" si="1"/>
        <v>-0.003682888443</v>
      </c>
      <c r="M1351" s="9">
        <v>-0.0024987248255072757</v>
      </c>
      <c r="O1351" s="12">
        <v>45058.0</v>
      </c>
      <c r="P1351" s="9">
        <v>-0.0036828884426830188</v>
      </c>
      <c r="Q1351" s="9">
        <v>-0.0024987248255072757</v>
      </c>
    </row>
    <row r="1352" ht="15.75" customHeight="1">
      <c r="A1352" s="12">
        <v>45051.0</v>
      </c>
      <c r="B1352" s="2">
        <v>412.63</v>
      </c>
      <c r="C1352" s="3">
        <v>45051.0</v>
      </c>
      <c r="D1352" s="4" t="str">
        <f t="array" ref="D1352">XLOOKUP(Hoja5!A1352,Agregado!B1352:B2860,Agregado!H1352:H2860)</f>
        <v>#N/A</v>
      </c>
      <c r="G1352" s="2">
        <v>309.46</v>
      </c>
      <c r="J1352" s="12">
        <v>45061.0</v>
      </c>
      <c r="K1352" s="2">
        <v>309.46</v>
      </c>
      <c r="L1352" s="9">
        <f t="shared" si="1"/>
        <v>0.001584658256</v>
      </c>
      <c r="M1352" s="9">
        <v>-5.415377551520104E-4</v>
      </c>
      <c r="O1352" s="12">
        <v>45061.0</v>
      </c>
      <c r="P1352" s="9">
        <v>0.0015846582557063886</v>
      </c>
      <c r="Q1352" s="9">
        <v>-5.415377551520104E-4</v>
      </c>
    </row>
    <row r="1353" ht="15.75" customHeight="1">
      <c r="A1353" s="12">
        <v>45054.0</v>
      </c>
      <c r="B1353" s="2">
        <v>412.74</v>
      </c>
      <c r="C1353" s="3">
        <v>45143.0</v>
      </c>
      <c r="D1353" s="4" t="str">
        <f t="array" ref="D1353">XLOOKUP(Hoja5!A1353,Agregado!B1353:B2861,Agregado!H1353:H2861)</f>
        <v>#N/A</v>
      </c>
      <c r="G1353" s="2">
        <v>311.74</v>
      </c>
      <c r="J1353" s="12">
        <v>45062.0</v>
      </c>
      <c r="K1353" s="2">
        <v>311.74</v>
      </c>
      <c r="L1353" s="9">
        <f t="shared" si="1"/>
        <v>0.007340663999</v>
      </c>
      <c r="M1353" s="9">
        <v>0.001581607617834176</v>
      </c>
      <c r="O1353" s="12">
        <v>45062.0</v>
      </c>
      <c r="P1353" s="9">
        <v>0.007340663999378347</v>
      </c>
      <c r="Q1353" s="9">
        <v>0.001581607617834176</v>
      </c>
    </row>
    <row r="1354" ht="15.75" customHeight="1">
      <c r="A1354" s="12">
        <v>45055.0</v>
      </c>
      <c r="B1354" s="2">
        <v>410.93</v>
      </c>
      <c r="C1354" s="3">
        <v>45174.0</v>
      </c>
      <c r="D1354" s="4">
        <f t="array" ref="D1354">XLOOKUP(Hoja5!A1354,Agregado!B1354:B2862,Agregado!H1354:H2862)</f>
        <v>-0.003318625344</v>
      </c>
      <c r="G1354" s="2">
        <v>314.0</v>
      </c>
      <c r="J1354" s="12">
        <v>45063.0</v>
      </c>
      <c r="K1354" s="2">
        <v>314.0</v>
      </c>
      <c r="L1354" s="9">
        <f t="shared" si="1"/>
        <v>0.007223478847</v>
      </c>
      <c r="M1354" s="9">
        <v>-0.0010383699568780333</v>
      </c>
      <c r="O1354" s="12">
        <v>45063.0</v>
      </c>
      <c r="P1354" s="9">
        <v>0.00722347884734838</v>
      </c>
      <c r="Q1354" s="9">
        <v>-0.0010383699568780333</v>
      </c>
    </row>
    <row r="1355" ht="15.75" customHeight="1">
      <c r="A1355" s="12">
        <v>45056.0</v>
      </c>
      <c r="B1355" s="2">
        <v>412.85</v>
      </c>
      <c r="C1355" s="3">
        <v>45204.0</v>
      </c>
      <c r="D1355" s="4">
        <f t="array" ref="D1355">XLOOKUP(Hoja5!A1355,Agregado!B1355:B2863,Agregado!H1355:H2863)</f>
        <v>-0.003379518133</v>
      </c>
      <c r="G1355" s="2">
        <v>318.52</v>
      </c>
      <c r="J1355" s="12">
        <v>45064.0</v>
      </c>
      <c r="K1355" s="2">
        <v>318.52</v>
      </c>
      <c r="L1355" s="9">
        <f t="shared" si="1"/>
        <v>0.01429228148</v>
      </c>
      <c r="M1355" s="9">
        <v>-0.0036565181246718216</v>
      </c>
      <c r="O1355" s="12">
        <v>45064.0</v>
      </c>
      <c r="P1355" s="9">
        <v>0.014292281480990708</v>
      </c>
      <c r="Q1355" s="9">
        <v>-0.0036565181246718216</v>
      </c>
    </row>
    <row r="1356" ht="15.75" customHeight="1">
      <c r="A1356" s="12">
        <v>45057.0</v>
      </c>
      <c r="B1356" s="2">
        <v>412.13</v>
      </c>
      <c r="C1356" s="3">
        <v>45235.0</v>
      </c>
      <c r="D1356" s="4" t="str">
        <f t="array" ref="D1356">XLOOKUP(Hoja5!A1356,Agregado!B1356:B2864,Agregado!H1356:H2864)</f>
        <v>#N/A</v>
      </c>
      <c r="G1356" s="2">
        <v>318.34</v>
      </c>
      <c r="J1356" s="12">
        <v>45065.0</v>
      </c>
      <c r="K1356" s="2">
        <v>318.34</v>
      </c>
      <c r="L1356" s="9">
        <f t="shared" si="1"/>
        <v>-0.0005652733875</v>
      </c>
      <c r="M1356" s="9">
        <v>0.0076681639696527335</v>
      </c>
      <c r="O1356" s="12">
        <v>45065.0</v>
      </c>
      <c r="P1356" s="9">
        <v>-5.652733875357341E-4</v>
      </c>
      <c r="Q1356" s="9">
        <v>0.0076681639696527335</v>
      </c>
    </row>
    <row r="1357" ht="15.75" customHeight="1">
      <c r="A1357" s="12">
        <v>45058.0</v>
      </c>
      <c r="B1357" s="2">
        <v>411.59</v>
      </c>
      <c r="C1357" s="3">
        <v>45265.0</v>
      </c>
      <c r="D1357" s="4">
        <f t="array" ref="D1357">XLOOKUP(Hoja5!A1357,Agregado!B1357:B2865,Agregado!H1357:H2865)</f>
        <v>-0.002029464543</v>
      </c>
      <c r="G1357" s="2">
        <v>321.18</v>
      </c>
      <c r="J1357" s="12">
        <v>45068.0</v>
      </c>
      <c r="K1357" s="2">
        <v>321.18</v>
      </c>
      <c r="L1357" s="9">
        <f t="shared" si="1"/>
        <v>0.008881719632</v>
      </c>
      <c r="M1357" s="9">
        <v>0.006000715006762471</v>
      </c>
      <c r="O1357" s="12">
        <v>45068.0</v>
      </c>
      <c r="P1357" s="9">
        <v>0.008881719631636632</v>
      </c>
      <c r="Q1357" s="9">
        <v>0.006000715006762471</v>
      </c>
    </row>
    <row r="1358" ht="15.75" customHeight="1">
      <c r="A1358" s="12">
        <v>45061.0</v>
      </c>
      <c r="B1358" s="2">
        <v>413.01</v>
      </c>
      <c r="C1358" s="3" t="s">
        <v>812</v>
      </c>
      <c r="D1358" s="4" t="str">
        <f t="array" ref="D1358">XLOOKUP(Hoja5!A1358,Agregado!B1358:B2866,Agregado!H1358:H2866)</f>
        <v>#N/A</v>
      </c>
      <c r="G1358" s="2">
        <v>315.26</v>
      </c>
      <c r="J1358" s="12">
        <v>45069.0</v>
      </c>
      <c r="K1358" s="2">
        <v>315.26</v>
      </c>
      <c r="L1358" s="9">
        <f t="shared" si="1"/>
        <v>-0.01860401843</v>
      </c>
      <c r="M1358" s="9">
        <v>-0.002681821735225636</v>
      </c>
      <c r="O1358" s="12">
        <v>45069.0</v>
      </c>
      <c r="P1358" s="9">
        <v>-0.018604018434948643</v>
      </c>
      <c r="Q1358" s="9">
        <v>-0.002681821735225636</v>
      </c>
    </row>
    <row r="1359" ht="15.75" customHeight="1">
      <c r="A1359" s="12">
        <v>45062.0</v>
      </c>
      <c r="B1359" s="2">
        <v>410.25</v>
      </c>
      <c r="C1359" s="3" t="s">
        <v>813</v>
      </c>
      <c r="D1359" s="4" t="str">
        <f t="array" ref="D1359">XLOOKUP(Hoja5!A1359,Agregado!B1359:B2867,Agregado!H1359:H2867)</f>
        <v>#N/A</v>
      </c>
      <c r="G1359" s="2">
        <v>313.85</v>
      </c>
      <c r="J1359" s="12">
        <v>45070.0</v>
      </c>
      <c r="K1359" s="2">
        <v>313.85</v>
      </c>
      <c r="L1359" s="9">
        <f t="shared" si="1"/>
        <v>-0.004482530435</v>
      </c>
      <c r="M1359" s="9">
        <v>-0.002875358944948642</v>
      </c>
      <c r="O1359" s="12">
        <v>45070.0</v>
      </c>
      <c r="P1359" s="9">
        <v>-0.004482530434855526</v>
      </c>
      <c r="Q1359" s="9">
        <v>-0.002875358944948642</v>
      </c>
    </row>
    <row r="1360" ht="15.75" customHeight="1">
      <c r="A1360" s="12">
        <v>45063.0</v>
      </c>
      <c r="B1360" s="2">
        <v>415.23</v>
      </c>
      <c r="C1360" s="3" t="s">
        <v>814</v>
      </c>
      <c r="D1360" s="4" t="str">
        <f t="array" ref="D1360">XLOOKUP(Hoja5!A1360,Agregado!B1360:B2868,Agregado!H1360:H2868)</f>
        <v>#N/A</v>
      </c>
      <c r="G1360" s="2">
        <v>325.92</v>
      </c>
      <c r="J1360" s="12">
        <v>45071.0</v>
      </c>
      <c r="K1360" s="2">
        <v>325.92</v>
      </c>
      <c r="L1360" s="9">
        <f t="shared" si="1"/>
        <v>0.03773678771</v>
      </c>
      <c r="M1360" s="9">
        <v>3.776879345308782E-4</v>
      </c>
      <c r="O1360" s="12">
        <v>45071.0</v>
      </c>
      <c r="P1360" s="9">
        <v>0.037736787714955033</v>
      </c>
      <c r="Q1360" s="9">
        <v>3.776879345308782E-4</v>
      </c>
    </row>
    <row r="1361" ht="15.75" customHeight="1">
      <c r="A1361" s="12">
        <v>45064.0</v>
      </c>
      <c r="B1361" s="2">
        <v>419.23</v>
      </c>
      <c r="C1361" s="3" t="s">
        <v>815</v>
      </c>
      <c r="D1361" s="4" t="str">
        <f t="array" ref="D1361">XLOOKUP(Hoja5!A1361,Agregado!B1361:B2869,Agregado!H1361:H2869)</f>
        <v>#N/A</v>
      </c>
      <c r="G1361" s="2">
        <v>332.89</v>
      </c>
      <c r="J1361" s="12">
        <v>45072.0</v>
      </c>
      <c r="K1361" s="2">
        <v>332.89</v>
      </c>
      <c r="L1361" s="9">
        <f t="shared" si="1"/>
        <v>0.0211601526</v>
      </c>
      <c r="M1361" s="9">
        <v>0.008326549281870304</v>
      </c>
      <c r="O1361" s="12">
        <v>45072.0</v>
      </c>
      <c r="P1361" s="9">
        <v>0.02116015260053618</v>
      </c>
      <c r="Q1361" s="9">
        <v>0.008326549281870304</v>
      </c>
    </row>
    <row r="1362" ht="15.75" customHeight="1">
      <c r="A1362" s="12">
        <v>45065.0</v>
      </c>
      <c r="B1362" s="2">
        <v>418.62</v>
      </c>
      <c r="C1362" s="3" t="s">
        <v>816</v>
      </c>
      <c r="D1362" s="4" t="str">
        <f t="array" ref="D1362">XLOOKUP(Hoja5!A1362,Agregado!B1362:B2870,Agregado!H1362:H2870)</f>
        <v>#N/A</v>
      </c>
      <c r="G1362" s="2">
        <v>331.21</v>
      </c>
      <c r="J1362" s="12">
        <v>45076.0</v>
      </c>
      <c r="K1362" s="2">
        <v>331.21</v>
      </c>
      <c r="L1362" s="9">
        <f t="shared" si="1"/>
        <v>-0.005059489787</v>
      </c>
      <c r="M1362" s="9">
        <v>6.126094616003808E-4</v>
      </c>
      <c r="O1362" s="12">
        <v>45076.0</v>
      </c>
      <c r="P1362" s="9">
        <v>-0.005059489787019004</v>
      </c>
      <c r="Q1362" s="9">
        <v>6.126094616003808E-4</v>
      </c>
    </row>
    <row r="1363" ht="15.75" customHeight="1">
      <c r="A1363" s="12">
        <v>45068.0</v>
      </c>
      <c r="B1363" s="2">
        <v>418.79</v>
      </c>
      <c r="C1363" s="3" t="s">
        <v>817</v>
      </c>
      <c r="D1363" s="4" t="str">
        <f t="array" ref="D1363">XLOOKUP(Hoja5!A1363,Agregado!B1363:B2871,Agregado!H1363:H2871)</f>
        <v>#N/A</v>
      </c>
      <c r="G1363" s="2">
        <v>328.39</v>
      </c>
      <c r="J1363" s="12">
        <v>45077.0</v>
      </c>
      <c r="K1363" s="2">
        <v>328.39</v>
      </c>
      <c r="L1363" s="9">
        <f t="shared" si="1"/>
        <v>-0.008550688847</v>
      </c>
      <c r="M1363" s="9">
        <v>9.982914536164974E-5</v>
      </c>
      <c r="O1363" s="12">
        <v>45077.0</v>
      </c>
      <c r="P1363" s="9">
        <v>-0.008550688847285673</v>
      </c>
      <c r="Q1363" s="9">
        <v>9.982914536164974E-5</v>
      </c>
    </row>
    <row r="1364" ht="15.75" customHeight="1">
      <c r="A1364" s="12">
        <v>45069.0</v>
      </c>
      <c r="B1364" s="2">
        <v>414.09</v>
      </c>
      <c r="C1364" s="3" t="s">
        <v>818</v>
      </c>
      <c r="D1364" s="4" t="str">
        <f t="array" ref="D1364">XLOOKUP(Hoja5!A1364,Agregado!B1364:B2872,Agregado!H1364:H2872)</f>
        <v>#N/A</v>
      </c>
      <c r="G1364" s="2">
        <v>332.58</v>
      </c>
      <c r="J1364" s="12">
        <v>45078.0</v>
      </c>
      <c r="K1364" s="2">
        <v>332.58</v>
      </c>
      <c r="L1364" s="9">
        <f t="shared" si="1"/>
        <v>0.01267850622</v>
      </c>
      <c r="M1364" s="9">
        <v>0.00808766882287867</v>
      </c>
      <c r="O1364" s="12">
        <v>45078.0</v>
      </c>
      <c r="P1364" s="9">
        <v>0.012678506215040986</v>
      </c>
      <c r="Q1364" s="9">
        <v>0.00808766882287867</v>
      </c>
    </row>
    <row r="1365" ht="15.75" customHeight="1">
      <c r="A1365" s="12">
        <v>45070.0</v>
      </c>
      <c r="B1365" s="2">
        <v>411.09</v>
      </c>
      <c r="C1365" s="3" t="s">
        <v>819</v>
      </c>
      <c r="D1365" s="4" t="str">
        <f t="array" ref="D1365">XLOOKUP(Hoja5!A1365,Agregado!B1365:B2873,Agregado!H1365:H2873)</f>
        <v>#N/A</v>
      </c>
      <c r="G1365" s="2">
        <v>335.4</v>
      </c>
      <c r="J1365" s="12">
        <v>45079.0</v>
      </c>
      <c r="K1365" s="2">
        <v>335.4</v>
      </c>
      <c r="L1365" s="9">
        <f t="shared" si="1"/>
        <v>0.008443416729</v>
      </c>
      <c r="M1365" s="9">
        <v>-1.1831957769266244E-4</v>
      </c>
      <c r="O1365" s="12">
        <v>45079.0</v>
      </c>
      <c r="P1365" s="9">
        <v>0.0084434167293401</v>
      </c>
      <c r="Q1365" s="9">
        <v>-1.1831957769266244E-4</v>
      </c>
    </row>
    <row r="1366" ht="15.75" customHeight="1">
      <c r="A1366" s="12">
        <v>45071.0</v>
      </c>
      <c r="B1366" s="2">
        <v>414.65</v>
      </c>
      <c r="C1366" s="3" t="s">
        <v>820</v>
      </c>
      <c r="D1366" s="4" t="str">
        <f t="array" ref="D1366">XLOOKUP(Hoja5!A1366,Agregado!B1366:B2874,Agregado!H1366:H2874)</f>
        <v>#N/A</v>
      </c>
      <c r="G1366" s="2">
        <v>335.94</v>
      </c>
      <c r="J1366" s="12">
        <v>45082.0</v>
      </c>
      <c r="K1366" s="2">
        <v>335.94</v>
      </c>
      <c r="L1366" s="9">
        <f t="shared" si="1"/>
        <v>0.0016087232</v>
      </c>
      <c r="M1366" s="9">
        <v>-0.0027778804240248304</v>
      </c>
      <c r="O1366" s="12">
        <v>45082.0</v>
      </c>
      <c r="P1366" s="9">
        <v>0.0016087231997484429</v>
      </c>
      <c r="Q1366" s="9">
        <v>-0.0027778804240248304</v>
      </c>
    </row>
    <row r="1367" ht="15.75" customHeight="1">
      <c r="A1367" s="12">
        <v>45072.0</v>
      </c>
      <c r="B1367" s="2">
        <v>420.02</v>
      </c>
      <c r="C1367" s="3" t="s">
        <v>821</v>
      </c>
      <c r="D1367" s="4" t="str">
        <f t="array" ref="D1367">XLOOKUP(Hoja5!A1367,Agregado!B1367:B2875,Agregado!H1367:H2875)</f>
        <v>#N/A</v>
      </c>
      <c r="G1367" s="2">
        <v>333.68</v>
      </c>
      <c r="J1367" s="12">
        <v>45083.0</v>
      </c>
      <c r="K1367" s="2">
        <v>333.68</v>
      </c>
      <c r="L1367" s="9">
        <f t="shared" si="1"/>
        <v>-0.0067501227</v>
      </c>
      <c r="M1367" s="9">
        <v>-0.003972013877299511</v>
      </c>
      <c r="O1367" s="12">
        <v>45083.0</v>
      </c>
      <c r="P1367" s="9">
        <v>-0.006750122700167041</v>
      </c>
      <c r="Q1367" s="9">
        <v>-0.003972013877299511</v>
      </c>
    </row>
    <row r="1368" ht="15.75" customHeight="1">
      <c r="A1368" s="12">
        <v>45076.0</v>
      </c>
      <c r="B1368" s="2">
        <v>420.18</v>
      </c>
      <c r="C1368" s="3" t="s">
        <v>822</v>
      </c>
      <c r="D1368" s="4" t="str">
        <f t="array" ref="D1368">XLOOKUP(Hoja5!A1368,Agregado!B1368:B2876,Agregado!H1368:H2876)</f>
        <v>#N/A</v>
      </c>
      <c r="G1368" s="2">
        <v>323.38</v>
      </c>
      <c r="J1368" s="12">
        <v>45084.0</v>
      </c>
      <c r="K1368" s="2">
        <v>323.38</v>
      </c>
      <c r="L1368" s="9">
        <f t="shared" si="1"/>
        <v>-0.03135434758</v>
      </c>
      <c r="M1368" s="9">
        <v>-3.9577810262255385E-4</v>
      </c>
      <c r="O1368" s="12">
        <v>45084.0</v>
      </c>
      <c r="P1368" s="9">
        <v>-0.031354347577021255</v>
      </c>
      <c r="Q1368" s="9">
        <v>-3.9577810262255385E-4</v>
      </c>
    </row>
    <row r="1369" ht="15.75" customHeight="1">
      <c r="A1369" s="12">
        <v>45077.0</v>
      </c>
      <c r="B1369" s="2">
        <v>417.85</v>
      </c>
      <c r="C1369" s="3" t="s">
        <v>823</v>
      </c>
      <c r="D1369" s="4" t="str">
        <f t="array" ref="D1369">XLOOKUP(Hoja5!A1369,Agregado!B1369:B2877,Agregado!H1369:H2877)</f>
        <v>#N/A</v>
      </c>
      <c r="G1369" s="2">
        <v>325.26</v>
      </c>
      <c r="J1369" s="12">
        <v>45085.0</v>
      </c>
      <c r="K1369" s="2">
        <v>325.26</v>
      </c>
      <c r="L1369" s="9">
        <f t="shared" si="1"/>
        <v>0.005796760189</v>
      </c>
      <c r="M1369" s="9">
        <v>0.009488837007702653</v>
      </c>
      <c r="O1369" s="12">
        <v>45085.0</v>
      </c>
      <c r="P1369" s="9">
        <v>0.005796760188633358</v>
      </c>
      <c r="Q1369" s="9">
        <v>0.009488837007702653</v>
      </c>
    </row>
    <row r="1370" ht="15.75" customHeight="1">
      <c r="A1370" s="12">
        <v>45078.0</v>
      </c>
      <c r="B1370" s="2">
        <v>421.82</v>
      </c>
      <c r="C1370" s="3">
        <v>44932.0</v>
      </c>
      <c r="D1370" s="4" t="str">
        <f t="array" ref="D1370">XLOOKUP(Hoja5!A1370,Agregado!B1370:B2878,Agregado!H1370:H2878)</f>
        <v>#N/A</v>
      </c>
      <c r="G1370" s="2">
        <v>326.79</v>
      </c>
      <c r="J1370" s="12">
        <v>45086.0</v>
      </c>
      <c r="K1370" s="2">
        <v>326.79</v>
      </c>
      <c r="L1370" s="9">
        <f t="shared" si="1"/>
        <v>0.004692900262</v>
      </c>
      <c r="M1370" s="9">
        <v>-0.0014613212380196815</v>
      </c>
      <c r="O1370" s="12">
        <v>45086.0</v>
      </c>
      <c r="P1370" s="9">
        <v>0.004692900262162072</v>
      </c>
      <c r="Q1370" s="9">
        <v>-0.0014613212380196815</v>
      </c>
    </row>
    <row r="1371" ht="15.75" customHeight="1">
      <c r="A1371" s="12">
        <v>45079.0</v>
      </c>
      <c r="B1371" s="2">
        <v>427.92</v>
      </c>
      <c r="C1371" s="3">
        <v>44963.0</v>
      </c>
      <c r="D1371" s="4" t="str">
        <f t="array" ref="D1371">XLOOKUP(Hoja5!A1371,Agregado!B1371:B2879,Agregado!H1371:H2879)</f>
        <v>#N/A</v>
      </c>
      <c r="G1371" s="2">
        <v>331.85</v>
      </c>
      <c r="J1371" s="12">
        <v>45089.0</v>
      </c>
      <c r="K1371" s="2">
        <v>331.85</v>
      </c>
      <c r="L1371" s="9">
        <f t="shared" si="1"/>
        <v>0.01536529683</v>
      </c>
      <c r="M1371" s="9">
        <v>0.0028645616932916167</v>
      </c>
      <c r="O1371" s="12">
        <v>45089.0</v>
      </c>
      <c r="P1371" s="9">
        <v>0.015365296829470129</v>
      </c>
      <c r="Q1371" s="9">
        <v>0.0028645616932916167</v>
      </c>
    </row>
    <row r="1372" ht="15.75" customHeight="1">
      <c r="A1372" s="12">
        <v>45082.0</v>
      </c>
      <c r="B1372" s="2">
        <v>427.1</v>
      </c>
      <c r="C1372" s="3">
        <v>45052.0</v>
      </c>
      <c r="D1372" s="4" t="str">
        <f t="array" ref="D1372">XLOOKUP(Hoja5!A1372,Agregado!B1372:B2880,Agregado!H1372:H2880)</f>
        <v>#N/A</v>
      </c>
      <c r="G1372" s="2">
        <v>334.29</v>
      </c>
      <c r="J1372" s="12">
        <v>45090.0</v>
      </c>
      <c r="K1372" s="2">
        <v>334.29</v>
      </c>
      <c r="L1372" s="9">
        <f t="shared" si="1"/>
        <v>0.007325820135</v>
      </c>
      <c r="M1372" s="9">
        <v>-0.0019214725833536473</v>
      </c>
      <c r="O1372" s="12">
        <v>45090.0</v>
      </c>
      <c r="P1372" s="9">
        <v>0.007325820135138181</v>
      </c>
      <c r="Q1372" s="9">
        <v>-0.0019214725833536473</v>
      </c>
    </row>
    <row r="1373" ht="15.75" customHeight="1">
      <c r="A1373" s="12">
        <v>45083.0</v>
      </c>
      <c r="B1373" s="2">
        <v>428.03</v>
      </c>
      <c r="C1373" s="3">
        <v>45083.0</v>
      </c>
      <c r="D1373" s="4" t="str">
        <f t="array" ref="D1373">XLOOKUP(Hoja5!A1373,Agregado!B1373:B2881,Agregado!H1373:H2881)</f>
        <v>#N/A</v>
      </c>
      <c r="G1373" s="2">
        <v>337.34</v>
      </c>
      <c r="J1373" s="12">
        <v>45091.0</v>
      </c>
      <c r="K1373" s="2">
        <v>337.34</v>
      </c>
      <c r="L1373" s="9">
        <f t="shared" si="1"/>
        <v>0.009082444103</v>
      </c>
      <c r="M1373" s="9">
        <v>0.0010378085068664259</v>
      </c>
      <c r="O1373" s="12">
        <v>45091.0</v>
      </c>
      <c r="P1373" s="9">
        <v>0.009082444102796126</v>
      </c>
      <c r="Q1373" s="9">
        <v>0.0010378085068664259</v>
      </c>
    </row>
    <row r="1374" ht="15.75" customHeight="1">
      <c r="A1374" s="12">
        <v>45084.0</v>
      </c>
      <c r="B1374" s="2">
        <v>426.55</v>
      </c>
      <c r="C1374" s="3">
        <v>45113.0</v>
      </c>
      <c r="D1374" s="4">
        <f t="array" ref="D1374">XLOOKUP(Hoja5!A1374,Agregado!B1374:B2882,Agregado!H1374:H2882)</f>
        <v>-0.006924536312</v>
      </c>
      <c r="G1374" s="2">
        <v>348.1</v>
      </c>
      <c r="J1374" s="12">
        <v>45092.0</v>
      </c>
      <c r="K1374" s="2">
        <v>348.1</v>
      </c>
      <c r="L1374" s="9">
        <f t="shared" si="1"/>
        <v>0.03139847099</v>
      </c>
      <c r="M1374" s="9">
        <v>-0.00699711989213931</v>
      </c>
      <c r="O1374" s="12">
        <v>45092.0</v>
      </c>
      <c r="P1374" s="9">
        <v>0.03139847098752487</v>
      </c>
      <c r="Q1374" s="9">
        <v>-0.00699711989213931</v>
      </c>
    </row>
    <row r="1375" ht="15.75" customHeight="1">
      <c r="A1375" s="12">
        <v>45085.0</v>
      </c>
      <c r="B1375" s="2">
        <v>429.13</v>
      </c>
      <c r="C1375" s="3">
        <v>45144.0</v>
      </c>
      <c r="D1375" s="4" t="str">
        <f t="array" ref="D1375">XLOOKUP(Hoja5!A1375,Agregado!B1375:B2883,Agregado!H1375:H2883)</f>
        <v>#N/A</v>
      </c>
      <c r="G1375" s="2">
        <v>342.33</v>
      </c>
      <c r="J1375" s="12">
        <v>45093.0</v>
      </c>
      <c r="K1375" s="2">
        <v>342.33</v>
      </c>
      <c r="L1375" s="9">
        <f t="shared" si="1"/>
        <v>-0.0167146107</v>
      </c>
      <c r="M1375" s="9">
        <v>1.6743251226836588E-4</v>
      </c>
      <c r="O1375" s="12">
        <v>45093.0</v>
      </c>
      <c r="P1375" s="9">
        <v>-0.016714610702695375</v>
      </c>
      <c r="Q1375" s="9">
        <v>1.6743251226836588E-4</v>
      </c>
    </row>
    <row r="1376" ht="15.75" customHeight="1">
      <c r="A1376" s="12">
        <v>45086.0</v>
      </c>
      <c r="B1376" s="2">
        <v>429.9</v>
      </c>
      <c r="C1376" s="3">
        <v>45175.0</v>
      </c>
      <c r="D1376" s="4">
        <f t="array" ref="D1376">XLOOKUP(Hoja5!A1376,Agregado!B1376:B2884,Agregado!H1376:H2884)</f>
        <v>0.0004596848986</v>
      </c>
      <c r="G1376" s="2">
        <v>338.05</v>
      </c>
      <c r="J1376" s="12">
        <v>45097.0</v>
      </c>
      <c r="K1376" s="2">
        <v>338.05</v>
      </c>
      <c r="L1376" s="9">
        <f t="shared" si="1"/>
        <v>-0.01258137058</v>
      </c>
      <c r="M1376" s="9">
        <v>0.0</v>
      </c>
      <c r="O1376" s="12">
        <v>45097.0</v>
      </c>
      <c r="P1376" s="9">
        <v>-0.012581370578011064</v>
      </c>
      <c r="Q1376" s="9">
        <v>0.0</v>
      </c>
    </row>
    <row r="1377" ht="15.75" customHeight="1">
      <c r="A1377" s="12">
        <v>45089.0</v>
      </c>
      <c r="B1377" s="2">
        <v>433.8</v>
      </c>
      <c r="C1377" s="3">
        <v>45266.0</v>
      </c>
      <c r="D1377" s="4">
        <f t="array" ref="D1377">XLOOKUP(Hoja5!A1377,Agregado!B1377:B2885,Agregado!H1377:H2885)</f>
        <v>0.008056784169</v>
      </c>
      <c r="G1377" s="2">
        <v>333.56</v>
      </c>
      <c r="J1377" s="12">
        <v>45098.0</v>
      </c>
      <c r="K1377" s="2">
        <v>333.56</v>
      </c>
      <c r="L1377" s="9">
        <f t="shared" si="1"/>
        <v>-0.01337105432</v>
      </c>
      <c r="M1377" s="9">
        <v>-0.0020199201027282653</v>
      </c>
      <c r="O1377" s="12">
        <v>45098.0</v>
      </c>
      <c r="P1377" s="9">
        <v>-0.01337105431790228</v>
      </c>
      <c r="Q1377" s="9">
        <v>-0.0020199201027282653</v>
      </c>
    </row>
    <row r="1378" ht="15.75" customHeight="1">
      <c r="A1378" s="12">
        <v>45090.0</v>
      </c>
      <c r="B1378" s="2">
        <v>436.66</v>
      </c>
      <c r="C1378" s="3" t="s">
        <v>824</v>
      </c>
      <c r="D1378" s="4" t="str">
        <f t="array" ref="D1378">XLOOKUP(Hoja5!A1378,Agregado!B1378:B2886,Agregado!H1378:H2886)</f>
        <v>#N/A</v>
      </c>
      <c r="G1378" s="2">
        <v>339.71</v>
      </c>
      <c r="J1378" s="12">
        <v>45099.0</v>
      </c>
      <c r="K1378" s="2">
        <v>339.71</v>
      </c>
      <c r="L1378" s="9">
        <f t="shared" si="1"/>
        <v>0.01826955325</v>
      </c>
      <c r="M1378" s="9">
        <v>0.007503569132432383</v>
      </c>
      <c r="O1378" s="12">
        <v>45099.0</v>
      </c>
      <c r="P1378" s="9">
        <v>0.018269553253653467</v>
      </c>
      <c r="Q1378" s="9">
        <v>0.007503569132432383</v>
      </c>
    </row>
    <row r="1379" ht="15.75" customHeight="1">
      <c r="A1379" s="12">
        <v>45091.0</v>
      </c>
      <c r="B1379" s="2">
        <v>437.18</v>
      </c>
      <c r="C1379" s="3" t="s">
        <v>825</v>
      </c>
      <c r="D1379" s="4" t="str">
        <f t="array" ref="D1379">XLOOKUP(Hoja5!A1379,Agregado!B1379:B2887,Agregado!H1379:H2887)</f>
        <v>#N/A</v>
      </c>
      <c r="G1379" s="2">
        <v>335.02</v>
      </c>
      <c r="J1379" s="12">
        <v>45100.0</v>
      </c>
      <c r="K1379" s="2">
        <v>335.02</v>
      </c>
      <c r="L1379" s="9">
        <f t="shared" si="1"/>
        <v>-0.01390208094</v>
      </c>
      <c r="M1379" s="9">
        <v>0.0061216952098998665</v>
      </c>
      <c r="O1379" s="12">
        <v>45100.0</v>
      </c>
      <c r="P1379" s="9">
        <v>-0.013902080936897546</v>
      </c>
      <c r="Q1379" s="9">
        <v>0.0061216952098998665</v>
      </c>
    </row>
    <row r="1380" ht="15.75" customHeight="1">
      <c r="A1380" s="12">
        <v>45092.0</v>
      </c>
      <c r="B1380" s="2">
        <v>442.6</v>
      </c>
      <c r="C1380" s="3" t="s">
        <v>826</v>
      </c>
      <c r="D1380" s="4" t="str">
        <f t="array" ref="D1380">XLOOKUP(Hoja5!A1380,Agregado!B1380:B2888,Agregado!H1380:H2888)</f>
        <v>#N/A</v>
      </c>
      <c r="G1380" s="2">
        <v>328.6</v>
      </c>
      <c r="J1380" s="12">
        <v>45103.0</v>
      </c>
      <c r="K1380" s="2">
        <v>328.6</v>
      </c>
      <c r="L1380" s="9">
        <f t="shared" si="1"/>
        <v>-0.01934902593</v>
      </c>
      <c r="M1380" s="9">
        <v>-0.0097521678310122</v>
      </c>
      <c r="O1380" s="12">
        <v>45103.0</v>
      </c>
      <c r="P1380" s="9">
        <v>-0.01934902593237275</v>
      </c>
      <c r="Q1380" s="9">
        <v>-0.0097521678310122</v>
      </c>
    </row>
    <row r="1381" ht="15.75" customHeight="1">
      <c r="A1381" s="12">
        <v>45093.0</v>
      </c>
      <c r="B1381" s="2">
        <v>439.46</v>
      </c>
      <c r="C1381" s="3" t="s">
        <v>827</v>
      </c>
      <c r="D1381" s="4" t="str">
        <f t="array" ref="D1381">XLOOKUP(Hoja5!A1381,Agregado!B1381:B2889,Agregado!H1381:H2889)</f>
        <v>#N/A</v>
      </c>
      <c r="G1381" s="2">
        <v>334.57</v>
      </c>
      <c r="J1381" s="12">
        <v>45104.0</v>
      </c>
      <c r="K1381" s="2">
        <v>334.57</v>
      </c>
      <c r="L1381" s="9">
        <f t="shared" si="1"/>
        <v>0.01800491964</v>
      </c>
      <c r="M1381" s="9">
        <v>0.008743413339032047</v>
      </c>
      <c r="O1381" s="12">
        <v>45104.0</v>
      </c>
      <c r="P1381" s="9">
        <v>0.01800491963524076</v>
      </c>
      <c r="Q1381" s="9">
        <v>0.008743413339032047</v>
      </c>
    </row>
    <row r="1382" ht="15.75" customHeight="1">
      <c r="C1382" s="3" t="s">
        <v>828</v>
      </c>
      <c r="D1382" s="4" t="str">
        <f t="array" ref="D1382">XLOOKUP(Hoja5!A1382,Agregado!B1382:B2890,Agregado!H1382:H2890)</f>
        <v>#N/A</v>
      </c>
      <c r="G1382" s="2">
        <v>335.85</v>
      </c>
      <c r="J1382" s="12">
        <v>45105.0</v>
      </c>
      <c r="K1382" s="2">
        <v>335.85</v>
      </c>
      <c r="L1382" s="9">
        <f t="shared" si="1"/>
        <v>0.003818506474</v>
      </c>
      <c r="M1382" s="9">
        <v>0.0028900505961885637</v>
      </c>
      <c r="O1382" s="12">
        <v>45105.0</v>
      </c>
      <c r="P1382" s="9">
        <v>0.0038185064744649735</v>
      </c>
      <c r="Q1382" s="9">
        <v>0.0028900505961885637</v>
      </c>
    </row>
    <row r="1383" ht="15.75" customHeight="1">
      <c r="A1383" s="12">
        <v>45097.0</v>
      </c>
      <c r="B1383" s="2">
        <v>437.18</v>
      </c>
      <c r="C1383" s="3" t="s">
        <v>829</v>
      </c>
      <c r="D1383" s="4" t="str">
        <f t="array" ref="D1383">XLOOKUP(Hoja5!A1383,Agregado!B1383:B2891,Agregado!H1383:H2891)</f>
        <v>#N/A</v>
      </c>
      <c r="G1383" s="2">
        <v>335.05</v>
      </c>
      <c r="J1383" s="12">
        <v>45106.0</v>
      </c>
      <c r="K1383" s="2">
        <v>335.05</v>
      </c>
      <c r="L1383" s="9">
        <f t="shared" si="1"/>
        <v>-0.002384857294</v>
      </c>
      <c r="M1383" s="9">
        <v>0.005828374753523209</v>
      </c>
      <c r="O1383" s="12">
        <v>45106.0</v>
      </c>
      <c r="P1383" s="9">
        <v>-0.002384857293693869</v>
      </c>
      <c r="Q1383" s="9">
        <v>0.005828374753523209</v>
      </c>
    </row>
    <row r="1384" ht="15.75" customHeight="1">
      <c r="A1384" s="12">
        <v>45098.0</v>
      </c>
      <c r="B1384" s="2">
        <v>434.94</v>
      </c>
      <c r="C1384" s="3" t="s">
        <v>830</v>
      </c>
      <c r="D1384" s="4" t="str">
        <f t="array" ref="D1384">XLOOKUP(Hoja5!A1384,Agregado!B1384:B2892,Agregado!H1384:H2892)</f>
        <v>#N/A</v>
      </c>
      <c r="G1384" s="2">
        <v>340.54</v>
      </c>
      <c r="J1384" s="12">
        <v>45107.0</v>
      </c>
      <c r="K1384" s="2">
        <v>340.54</v>
      </c>
      <c r="L1384" s="9">
        <f t="shared" si="1"/>
        <v>0.01625281857</v>
      </c>
      <c r="M1384" s="9">
        <v>0.004312824042125585</v>
      </c>
      <c r="O1384" s="12">
        <v>45107.0</v>
      </c>
      <c r="P1384" s="9">
        <v>0.016252818573318145</v>
      </c>
      <c r="Q1384" s="9">
        <v>0.004312824042125585</v>
      </c>
    </row>
    <row r="1385" ht="15.75" customHeight="1">
      <c r="A1385" s="12">
        <v>45099.0</v>
      </c>
      <c r="B1385" s="2">
        <v>436.51</v>
      </c>
      <c r="C1385" s="3" t="s">
        <v>831</v>
      </c>
      <c r="D1385" s="4" t="str">
        <f t="array" ref="D1385">XLOOKUP(Hoja5!A1385,Agregado!B1385:B2893,Agregado!H1385:H2893)</f>
        <v>#N/A</v>
      </c>
      <c r="G1385" s="2">
        <v>337.99</v>
      </c>
      <c r="J1385" s="12">
        <v>45110.0</v>
      </c>
      <c r="K1385" s="2">
        <v>337.99</v>
      </c>
      <c r="L1385" s="9">
        <f t="shared" si="1"/>
        <v>-0.007516283746</v>
      </c>
      <c r="M1385" s="9">
        <v>0.010593784893127034</v>
      </c>
      <c r="O1385" s="12">
        <v>45110.0</v>
      </c>
      <c r="P1385" s="9">
        <v>-0.007516283745964084</v>
      </c>
      <c r="Q1385" s="9">
        <v>0.010593784893127034</v>
      </c>
    </row>
    <row r="1386" ht="15.75" customHeight="1">
      <c r="A1386" s="12">
        <v>45100.0</v>
      </c>
      <c r="B1386" s="2">
        <v>433.21</v>
      </c>
      <c r="C1386" s="3" t="s">
        <v>832</v>
      </c>
      <c r="D1386" s="4" t="str">
        <f t="array" ref="D1386">XLOOKUP(Hoja5!A1386,Agregado!B1386:B2894,Agregado!H1386:H2894)</f>
        <v>#N/A</v>
      </c>
      <c r="G1386" s="2">
        <v>338.15</v>
      </c>
      <c r="J1386" s="12">
        <v>45112.0</v>
      </c>
      <c r="K1386" s="2">
        <v>338.15</v>
      </c>
      <c r="L1386" s="9">
        <f t="shared" si="1"/>
        <v>0.0004732747744</v>
      </c>
      <c r="M1386" s="9">
        <v>0.004196589052140228</v>
      </c>
      <c r="O1386" s="12">
        <v>45112.0</v>
      </c>
      <c r="P1386" s="9">
        <v>4.73274774414948E-4</v>
      </c>
      <c r="Q1386" s="9">
        <v>0.004196589052140228</v>
      </c>
    </row>
    <row r="1387" ht="15.75" customHeight="1">
      <c r="A1387" s="12">
        <v>45103.0</v>
      </c>
      <c r="B1387" s="2">
        <v>431.44</v>
      </c>
      <c r="C1387" s="3" t="s">
        <v>833</v>
      </c>
      <c r="D1387" s="4" t="str">
        <f t="array" ref="D1387">XLOOKUP(Hoja5!A1387,Agregado!B1387:B2895,Agregado!H1387:H2895)</f>
        <v>#N/A</v>
      </c>
      <c r="G1387" s="2">
        <v>341.27</v>
      </c>
      <c r="J1387" s="12">
        <v>45113.0</v>
      </c>
      <c r="K1387" s="2">
        <v>341.27</v>
      </c>
      <c r="L1387" s="9">
        <f t="shared" si="1"/>
        <v>0.009184368819</v>
      </c>
      <c r="M1387" s="9">
        <v>0.00150823366498272</v>
      </c>
      <c r="O1387" s="12">
        <v>45113.0</v>
      </c>
      <c r="P1387" s="9">
        <v>0.009184368819443331</v>
      </c>
      <c r="Q1387" s="9">
        <v>0.00150823366498272</v>
      </c>
    </row>
    <row r="1388" ht="15.75" customHeight="1">
      <c r="A1388" s="12">
        <v>45104.0</v>
      </c>
      <c r="B1388" s="2">
        <v>436.17</v>
      </c>
      <c r="C1388" s="3" t="s">
        <v>834</v>
      </c>
      <c r="D1388" s="4" t="str">
        <f t="array" ref="D1388">XLOOKUP(Hoja5!A1388,Agregado!B1388:B2896,Agregado!H1388:H2896)</f>
        <v>#N/A</v>
      </c>
      <c r="G1388" s="2">
        <v>337.22</v>
      </c>
      <c r="J1388" s="12">
        <v>45114.0</v>
      </c>
      <c r="K1388" s="2">
        <v>337.22</v>
      </c>
      <c r="L1388" s="9">
        <f t="shared" si="1"/>
        <v>-0.01193841649</v>
      </c>
      <c r="M1388" s="9">
        <v>-0.006924536312166976</v>
      </c>
      <c r="O1388" s="12">
        <v>45114.0</v>
      </c>
      <c r="P1388" s="9">
        <v>-0.011938416490557715</v>
      </c>
      <c r="Q1388" s="9">
        <v>-0.006924536312166976</v>
      </c>
    </row>
    <row r="1389" ht="15.75" customHeight="1">
      <c r="A1389" s="12">
        <v>45105.0</v>
      </c>
      <c r="B1389" s="2">
        <v>436.39</v>
      </c>
      <c r="C1389" s="3" t="s">
        <v>835</v>
      </c>
      <c r="D1389" s="4" t="str">
        <f t="array" ref="D1389">XLOOKUP(Hoja5!A1389,Agregado!B1389:B2897,Agregado!H1389:H2897)</f>
        <v>#N/A</v>
      </c>
      <c r="G1389" s="2">
        <v>331.83</v>
      </c>
      <c r="J1389" s="12">
        <v>45117.0</v>
      </c>
      <c r="K1389" s="2">
        <v>331.83</v>
      </c>
      <c r="L1389" s="9">
        <f t="shared" si="1"/>
        <v>-0.01611274677</v>
      </c>
      <c r="M1389" s="9">
        <v>0.003921311933586938</v>
      </c>
      <c r="O1389" s="12">
        <v>45117.0</v>
      </c>
      <c r="P1389" s="9">
        <v>-0.016112746767562188</v>
      </c>
      <c r="Q1389" s="9">
        <v>0.003921311933586938</v>
      </c>
    </row>
    <row r="1390" ht="15.75" customHeight="1">
      <c r="A1390" s="12">
        <v>45106.0</v>
      </c>
      <c r="B1390" s="2">
        <v>438.11</v>
      </c>
      <c r="C1390" s="3" t="s">
        <v>836</v>
      </c>
      <c r="D1390" s="4" t="str">
        <f t="array" ref="D1390">XLOOKUP(Hoja5!A1390,Agregado!B1390:B2898,Agregado!H1390:H2898)</f>
        <v>#N/A</v>
      </c>
      <c r="G1390" s="2">
        <v>332.47</v>
      </c>
      <c r="J1390" s="12">
        <v>45118.0</v>
      </c>
      <c r="K1390" s="2">
        <v>332.47</v>
      </c>
      <c r="L1390" s="9">
        <f t="shared" si="1"/>
        <v>0.001926840879</v>
      </c>
      <c r="M1390" s="9">
        <v>0.003269521337490808</v>
      </c>
      <c r="O1390" s="12">
        <v>45118.0</v>
      </c>
      <c r="P1390" s="9">
        <v>0.0019268408791557165</v>
      </c>
      <c r="Q1390" s="9">
        <v>0.003269521337490808</v>
      </c>
    </row>
    <row r="1391" ht="15.75" customHeight="1">
      <c r="A1391" s="12">
        <v>45107.0</v>
      </c>
      <c r="B1391" s="2">
        <v>443.28</v>
      </c>
      <c r="C1391" s="3" t="s">
        <v>837</v>
      </c>
      <c r="D1391" s="4" t="str">
        <f t="array" ref="D1391">XLOOKUP(Hoja5!A1391,Agregado!B1391:B2899,Agregado!H1391:H2899)</f>
        <v>#N/A</v>
      </c>
      <c r="G1391" s="2">
        <v>337.2</v>
      </c>
      <c r="J1391" s="12">
        <v>45119.0</v>
      </c>
      <c r="K1391" s="2">
        <v>337.2</v>
      </c>
      <c r="L1391" s="9">
        <f t="shared" si="1"/>
        <v>0.01412659567</v>
      </c>
      <c r="M1391" s="9">
        <v>0.00317680107575107</v>
      </c>
      <c r="O1391" s="12">
        <v>45119.0</v>
      </c>
      <c r="P1391" s="9">
        <v>0.014126595666272364</v>
      </c>
      <c r="Q1391" s="9">
        <v>0.00317680107575107</v>
      </c>
    </row>
    <row r="1392" ht="15.75" customHeight="1">
      <c r="A1392" s="12">
        <v>45110.0</v>
      </c>
      <c r="B1392" s="2">
        <v>443.79</v>
      </c>
      <c r="C1392" s="3">
        <v>44992.0</v>
      </c>
      <c r="D1392" s="4" t="str">
        <f t="array" ref="D1392">XLOOKUP(Hoja5!A1392,Agregado!B1392:B2900,Agregado!H1392:H2900)</f>
        <v>#N/A</v>
      </c>
      <c r="G1392" s="2">
        <v>342.66</v>
      </c>
      <c r="J1392" s="12">
        <v>45120.0</v>
      </c>
      <c r="K1392" s="2">
        <v>342.66</v>
      </c>
      <c r="L1392" s="9">
        <f t="shared" si="1"/>
        <v>0.01606247578</v>
      </c>
      <c r="M1392" s="9">
        <v>-0.003133880977035432</v>
      </c>
      <c r="O1392" s="12">
        <v>45120.0</v>
      </c>
      <c r="P1392" s="9">
        <v>0.016062475777126363</v>
      </c>
      <c r="Q1392" s="9">
        <v>-0.003133880977035432</v>
      </c>
    </row>
    <row r="1393" ht="15.75" customHeight="1">
      <c r="A1393" s="12">
        <v>45112.0</v>
      </c>
      <c r="B1393" s="2">
        <v>443.13</v>
      </c>
      <c r="C1393" s="3">
        <v>45053.0</v>
      </c>
      <c r="D1393" s="4" t="str">
        <f t="array" ref="D1393">XLOOKUP(Hoja5!A1393,Agregado!B1393:B2901,Agregado!H1393:H2901)</f>
        <v>#N/A</v>
      </c>
      <c r="G1393" s="2">
        <v>345.24</v>
      </c>
      <c r="J1393" s="12">
        <v>45121.0</v>
      </c>
      <c r="K1393" s="2">
        <v>345.24</v>
      </c>
      <c r="L1393" s="9">
        <f t="shared" si="1"/>
        <v>0.007501125447</v>
      </c>
      <c r="M1393" s="9">
        <v>0.007087201476836372</v>
      </c>
      <c r="O1393" s="12">
        <v>45121.0</v>
      </c>
      <c r="P1393" s="9">
        <v>0.007501125446630334</v>
      </c>
      <c r="Q1393" s="9">
        <v>0.007087201476836372</v>
      </c>
    </row>
    <row r="1394" ht="15.75" customHeight="1">
      <c r="A1394" s="12">
        <v>45113.0</v>
      </c>
      <c r="B1394" s="2">
        <v>439.66</v>
      </c>
      <c r="C1394" s="3">
        <v>45084.0</v>
      </c>
      <c r="D1394" s="4" t="str">
        <f t="array" ref="D1394">XLOOKUP(Hoja5!A1394,Agregado!B1394:B2902,Agregado!H1394:H2902)</f>
        <v>#N/A</v>
      </c>
      <c r="G1394" s="2">
        <v>345.73</v>
      </c>
      <c r="J1394" s="12">
        <v>45124.0</v>
      </c>
      <c r="K1394" s="2">
        <v>345.73</v>
      </c>
      <c r="L1394" s="9">
        <f t="shared" si="1"/>
        <v>0.001418296256</v>
      </c>
      <c r="M1394" s="9">
        <v>-0.002075813199037575</v>
      </c>
      <c r="O1394" s="12">
        <v>45124.0</v>
      </c>
      <c r="P1394" s="9">
        <v>0.0014182962563899833</v>
      </c>
      <c r="Q1394" s="9">
        <v>-0.002075813199037575</v>
      </c>
    </row>
    <row r="1395" ht="15.75" customHeight="1">
      <c r="A1395" s="12">
        <v>45114.0</v>
      </c>
      <c r="B1395" s="2">
        <v>438.55</v>
      </c>
      <c r="C1395" s="3">
        <v>45114.0</v>
      </c>
      <c r="D1395" s="4" t="str">
        <f t="array" ref="D1395">XLOOKUP(Hoja5!A1395,Agregado!B1395:B2903,Agregado!H1395:H2903)</f>
        <v>#N/A</v>
      </c>
      <c r="G1395" s="2">
        <v>359.49</v>
      </c>
      <c r="J1395" s="12">
        <v>45125.0</v>
      </c>
      <c r="K1395" s="2">
        <v>359.49</v>
      </c>
      <c r="L1395" s="9">
        <f t="shared" si="1"/>
        <v>0.03902823675</v>
      </c>
      <c r="M1395" s="9">
        <v>-0.008201683234148367</v>
      </c>
      <c r="O1395" s="12">
        <v>45125.0</v>
      </c>
      <c r="P1395" s="9">
        <v>0.03902823675468823</v>
      </c>
      <c r="Q1395" s="9">
        <v>-0.008201683234148367</v>
      </c>
    </row>
    <row r="1396" ht="15.75" customHeight="1">
      <c r="A1396" s="12">
        <v>45117.0</v>
      </c>
      <c r="B1396" s="2">
        <v>439.66</v>
      </c>
      <c r="C1396" s="3">
        <v>45206.0</v>
      </c>
      <c r="D1396" s="4" t="str">
        <f t="array" ref="D1396">XLOOKUP(Hoja5!A1396,Agregado!B1396:B2904,Agregado!H1396:H2904)</f>
        <v>#N/A</v>
      </c>
      <c r="G1396" s="2">
        <v>355.08</v>
      </c>
      <c r="J1396" s="12">
        <v>45126.0</v>
      </c>
      <c r="K1396" s="2">
        <v>355.08</v>
      </c>
      <c r="L1396" s="9">
        <f t="shared" si="1"/>
        <v>-0.01234324416</v>
      </c>
      <c r="M1396" s="9">
        <v>1.9005858019471725E-4</v>
      </c>
      <c r="O1396" s="12">
        <v>45126.0</v>
      </c>
      <c r="P1396" s="9">
        <v>-0.012343244162416406</v>
      </c>
      <c r="Q1396" s="9">
        <v>1.9005858019471725E-4</v>
      </c>
    </row>
    <row r="1397" ht="15.75" customHeight="1">
      <c r="A1397" s="12">
        <v>45118.0</v>
      </c>
      <c r="B1397" s="2">
        <v>442.46</v>
      </c>
      <c r="C1397" s="3">
        <v>45237.0</v>
      </c>
      <c r="D1397" s="4">
        <f t="array" ref="D1397">XLOOKUP(Hoja5!A1397,Agregado!B1397:B2905,Agregado!H1397:H2905)</f>
        <v>0.003175555716</v>
      </c>
      <c r="G1397" s="2">
        <v>346.87</v>
      </c>
      <c r="J1397" s="12">
        <v>45127.0</v>
      </c>
      <c r="K1397" s="2">
        <v>346.87</v>
      </c>
      <c r="L1397" s="9">
        <f t="shared" si="1"/>
        <v>-0.02339304622</v>
      </c>
      <c r="M1397" s="9">
        <v>-0.0010764423807367212</v>
      </c>
      <c r="O1397" s="12">
        <v>45127.0</v>
      </c>
      <c r="P1397" s="9">
        <v>-0.0233930462177227</v>
      </c>
      <c r="Q1397" s="9">
        <v>-0.0010764423807367212</v>
      </c>
    </row>
    <row r="1398" ht="15.75" customHeight="1">
      <c r="A1398" s="12">
        <v>45119.0</v>
      </c>
      <c r="B1398" s="2">
        <v>446.02</v>
      </c>
      <c r="C1398" s="3">
        <v>45267.0</v>
      </c>
      <c r="D1398" s="4">
        <f t="array" ref="D1398">XLOOKUP(Hoja5!A1398,Agregado!B1398:B2906,Agregado!H1398:H2906)</f>
        <v>0.005559779908</v>
      </c>
      <c r="G1398" s="2">
        <v>343.77</v>
      </c>
      <c r="J1398" s="12">
        <v>45128.0</v>
      </c>
      <c r="K1398" s="2">
        <v>343.77</v>
      </c>
      <c r="L1398" s="9">
        <f t="shared" si="1"/>
        <v>-0.008977240876</v>
      </c>
      <c r="M1398" s="9">
        <v>-3.679684957269599E-4</v>
      </c>
      <c r="O1398" s="12">
        <v>45128.0</v>
      </c>
      <c r="P1398" s="9">
        <v>-0.008977240875929377</v>
      </c>
      <c r="Q1398" s="9">
        <v>-3.679684957269599E-4</v>
      </c>
    </row>
    <row r="1399" ht="15.75" customHeight="1">
      <c r="A1399" s="12">
        <v>45120.0</v>
      </c>
      <c r="B1399" s="2">
        <v>449.56</v>
      </c>
      <c r="C1399" s="3" t="s">
        <v>838</v>
      </c>
      <c r="D1399" s="4" t="str">
        <f t="array" ref="D1399">XLOOKUP(Hoja5!A1399,Agregado!B1399:B2907,Agregado!H1399:H2907)</f>
        <v>#N/A</v>
      </c>
      <c r="G1399" s="2">
        <v>345.11</v>
      </c>
      <c r="J1399" s="12">
        <v>45131.0</v>
      </c>
      <c r="K1399" s="2">
        <v>345.11</v>
      </c>
      <c r="L1399" s="9">
        <f t="shared" si="1"/>
        <v>0.003890377686</v>
      </c>
      <c r="M1399" s="9">
        <v>0.012083792406455589</v>
      </c>
      <c r="O1399" s="12">
        <v>45131.0</v>
      </c>
      <c r="P1399" s="9">
        <v>0.003890377685747539</v>
      </c>
      <c r="Q1399" s="9">
        <v>0.012083792406455589</v>
      </c>
    </row>
    <row r="1400" ht="15.75" customHeight="1">
      <c r="A1400" s="12">
        <v>45121.0</v>
      </c>
      <c r="B1400" s="2">
        <v>449.28</v>
      </c>
      <c r="C1400" s="3" t="s">
        <v>839</v>
      </c>
      <c r="D1400" s="4" t="str">
        <f t="array" ref="D1400">XLOOKUP(Hoja5!A1400,Agregado!B1400:B2908,Agregado!H1400:H2908)</f>
        <v>#N/A</v>
      </c>
      <c r="G1400" s="2">
        <v>350.98</v>
      </c>
      <c r="J1400" s="12">
        <v>45132.0</v>
      </c>
      <c r="K1400" s="2">
        <v>350.98</v>
      </c>
      <c r="L1400" s="9">
        <f t="shared" si="1"/>
        <v>0.01686603499</v>
      </c>
      <c r="M1400" s="9">
        <v>8.717538259716379E-4</v>
      </c>
      <c r="O1400" s="12">
        <v>45132.0</v>
      </c>
      <c r="P1400" s="9">
        <v>0.016866034993246487</v>
      </c>
      <c r="Q1400" s="9">
        <v>8.717538259716379E-4</v>
      </c>
    </row>
    <row r="1401" ht="15.75" customHeight="1">
      <c r="A1401" s="12">
        <v>45124.0</v>
      </c>
      <c r="B1401" s="2">
        <v>450.84</v>
      </c>
      <c r="C1401" s="3" t="s">
        <v>840</v>
      </c>
      <c r="D1401" s="4" t="str">
        <f t="array" ref="D1401">XLOOKUP(Hoja5!A1401,Agregado!B1401:B2909,Agregado!H1401:H2909)</f>
        <v>#N/A</v>
      </c>
      <c r="G1401" s="2">
        <v>337.77</v>
      </c>
      <c r="J1401" s="12">
        <v>45133.0</v>
      </c>
      <c r="K1401" s="2">
        <v>337.77</v>
      </c>
      <c r="L1401" s="9">
        <f t="shared" si="1"/>
        <v>-0.0383640513</v>
      </c>
      <c r="M1401" s="9">
        <v>-0.005837331602626511</v>
      </c>
      <c r="O1401" s="12">
        <v>45133.0</v>
      </c>
      <c r="P1401" s="9">
        <v>-0.03836405130231184</v>
      </c>
      <c r="Q1401" s="9">
        <v>-0.005837331602626511</v>
      </c>
    </row>
    <row r="1402" ht="15.75" customHeight="1">
      <c r="A1402" s="12">
        <v>45125.0</v>
      </c>
      <c r="B1402" s="2">
        <v>454.19</v>
      </c>
      <c r="C1402" s="3" t="s">
        <v>841</v>
      </c>
      <c r="D1402" s="4" t="str">
        <f t="array" ref="D1402">XLOOKUP(Hoja5!A1402,Agregado!B1402:B2910,Agregado!H1402:H2910)</f>
        <v>#N/A</v>
      </c>
      <c r="G1402" s="2">
        <v>330.72</v>
      </c>
      <c r="J1402" s="12">
        <v>45134.0</v>
      </c>
      <c r="K1402" s="2">
        <v>330.72</v>
      </c>
      <c r="L1402" s="9">
        <f t="shared" si="1"/>
        <v>-0.02109309455</v>
      </c>
      <c r="M1402" s="9">
        <v>0.0037079628015439367</v>
      </c>
      <c r="O1402" s="12">
        <v>45134.0</v>
      </c>
      <c r="P1402" s="9">
        <v>-0.02109309454969054</v>
      </c>
      <c r="Q1402" s="9">
        <v>0.0037079628015439367</v>
      </c>
    </row>
    <row r="1403" ht="15.75" customHeight="1">
      <c r="A1403" s="12">
        <v>45126.0</v>
      </c>
      <c r="B1403" s="2">
        <v>455.2</v>
      </c>
      <c r="C1403" s="3" t="s">
        <v>842</v>
      </c>
      <c r="D1403" s="4" t="str">
        <f t="array" ref="D1403">XLOOKUP(Hoja5!A1403,Agregado!B1403:B2911,Agregado!H1403:H2911)</f>
        <v>#N/A</v>
      </c>
      <c r="G1403" s="2">
        <v>338.37</v>
      </c>
      <c r="J1403" s="12">
        <v>45135.0</v>
      </c>
      <c r="K1403" s="2">
        <v>338.37</v>
      </c>
      <c r="L1403" s="9">
        <f t="shared" si="1"/>
        <v>0.02286787539</v>
      </c>
      <c r="M1403" s="9">
        <v>0.005204374545182012</v>
      </c>
      <c r="O1403" s="12">
        <v>45135.0</v>
      </c>
      <c r="P1403" s="9">
        <v>0.022867875386476975</v>
      </c>
      <c r="Q1403" s="9">
        <v>0.005204374545182012</v>
      </c>
    </row>
    <row r="1404" ht="15.75" customHeight="1">
      <c r="A1404" s="12">
        <v>45127.0</v>
      </c>
      <c r="B1404" s="2">
        <v>452.18</v>
      </c>
      <c r="C1404" s="3" t="s">
        <v>843</v>
      </c>
      <c r="D1404" s="4" t="str">
        <f t="array" ref="D1404">XLOOKUP(Hoja5!A1404,Agregado!B1404:B2912,Agregado!H1404:H2912)</f>
        <v>#N/A</v>
      </c>
      <c r="G1404" s="2">
        <v>335.92</v>
      </c>
      <c r="J1404" s="12">
        <v>45138.0</v>
      </c>
      <c r="K1404" s="2">
        <v>335.92</v>
      </c>
      <c r="L1404" s="9">
        <f t="shared" si="1"/>
        <v>-0.007266934944</v>
      </c>
      <c r="M1404" s="9">
        <v>0.0037783742827101133</v>
      </c>
      <c r="O1404" s="12">
        <v>45138.0</v>
      </c>
      <c r="P1404" s="9">
        <v>-0.007266934943997284</v>
      </c>
      <c r="Q1404" s="9">
        <v>0.0037783742827101133</v>
      </c>
    </row>
    <row r="1405" ht="15.75" customHeight="1">
      <c r="A1405" s="12">
        <v>45128.0</v>
      </c>
      <c r="B1405" s="2">
        <v>452.18</v>
      </c>
      <c r="C1405" s="3" t="s">
        <v>844</v>
      </c>
      <c r="D1405" s="4" t="str">
        <f t="array" ref="D1405">XLOOKUP(Hoja5!A1405,Agregado!B1405:B2913,Agregado!H1405:H2913)</f>
        <v>#N/A</v>
      </c>
      <c r="G1405" s="2">
        <v>336.34</v>
      </c>
      <c r="J1405" s="12">
        <v>45139.0</v>
      </c>
      <c r="K1405" s="2">
        <v>336.34</v>
      </c>
      <c r="L1405" s="9">
        <f t="shared" si="1"/>
        <v>0.001249516719</v>
      </c>
      <c r="M1405" s="9">
        <v>-0.001100166822045972</v>
      </c>
      <c r="O1405" s="12">
        <v>45139.0</v>
      </c>
      <c r="P1405" s="9">
        <v>0.0012495167186658946</v>
      </c>
      <c r="Q1405" s="9">
        <v>-0.001100166822045972</v>
      </c>
    </row>
    <row r="1406" ht="15.75" customHeight="1">
      <c r="A1406" s="12">
        <v>45131.0</v>
      </c>
      <c r="B1406" s="2">
        <v>454.2</v>
      </c>
      <c r="C1406" s="3" t="s">
        <v>845</v>
      </c>
      <c r="D1406" s="4" t="str">
        <f t="array" ref="D1406">XLOOKUP(Hoja5!A1406,Agregado!B1406:B2914,Agregado!H1406:H2914)</f>
        <v>#N/A</v>
      </c>
      <c r="G1406" s="2">
        <v>327.5</v>
      </c>
      <c r="J1406" s="12">
        <v>45140.0</v>
      </c>
      <c r="K1406" s="2">
        <v>327.5</v>
      </c>
      <c r="L1406" s="9">
        <f t="shared" si="1"/>
        <v>-0.02663449802</v>
      </c>
      <c r="M1406" s="9">
        <v>0.00456835002080381</v>
      </c>
      <c r="O1406" s="12">
        <v>45140.0</v>
      </c>
      <c r="P1406" s="9">
        <v>-0.026634498019297233</v>
      </c>
      <c r="Q1406" s="9">
        <v>0.00456835002080381</v>
      </c>
    </row>
    <row r="1407" ht="15.75" customHeight="1">
      <c r="A1407" s="12">
        <v>45132.0</v>
      </c>
      <c r="B1407" s="2">
        <v>455.44</v>
      </c>
      <c r="C1407" s="3" t="s">
        <v>846</v>
      </c>
      <c r="D1407" s="4" t="str">
        <f t="array" ref="D1407">XLOOKUP(Hoja5!A1407,Agregado!B1407:B2915,Agregado!H1407:H2915)</f>
        <v>#N/A</v>
      </c>
      <c r="G1407" s="2">
        <v>326.66</v>
      </c>
      <c r="J1407" s="12">
        <v>45141.0</v>
      </c>
      <c r="K1407" s="2">
        <v>326.66</v>
      </c>
      <c r="L1407" s="9">
        <f t="shared" si="1"/>
        <v>-0.00256818045</v>
      </c>
      <c r="M1407" s="9">
        <v>-0.005167370878070378</v>
      </c>
      <c r="O1407" s="12">
        <v>45141.0</v>
      </c>
      <c r="P1407" s="9">
        <v>-0.002568180450313361</v>
      </c>
      <c r="Q1407" s="9">
        <v>-0.005167370878070378</v>
      </c>
    </row>
    <row r="1408" ht="15.75" customHeight="1">
      <c r="A1408" s="12">
        <v>45133.0</v>
      </c>
      <c r="B1408" s="2">
        <v>455.51</v>
      </c>
      <c r="C1408" s="3" t="s">
        <v>847</v>
      </c>
      <c r="D1408" s="4" t="str">
        <f t="array" ref="D1408">XLOOKUP(Hoja5!A1408,Agregado!B1408:B2916,Agregado!H1408:H2916)</f>
        <v>#N/A</v>
      </c>
      <c r="G1408" s="2">
        <v>327.78</v>
      </c>
      <c r="J1408" s="12">
        <v>45142.0</v>
      </c>
      <c r="K1408" s="2">
        <v>327.78</v>
      </c>
      <c r="L1408" s="9">
        <f t="shared" si="1"/>
        <v>0.003422777011</v>
      </c>
      <c r="M1408" s="9">
        <v>3.3813427444920904E-4</v>
      </c>
      <c r="O1408" s="12">
        <v>45142.0</v>
      </c>
      <c r="P1408" s="9">
        <v>0.0034227770106877997</v>
      </c>
      <c r="Q1408" s="9">
        <v>3.3813427444920904E-4</v>
      </c>
    </row>
    <row r="1409" ht="15.75" customHeight="1">
      <c r="A1409" s="12">
        <v>45134.0</v>
      </c>
      <c r="B1409" s="2">
        <v>452.49</v>
      </c>
      <c r="C1409" s="3" t="s">
        <v>848</v>
      </c>
      <c r="D1409" s="4" t="str">
        <f t="array" ref="D1409">XLOOKUP(Hoja5!A1409,Agregado!B1409:B2917,Agregado!H1409:H2917)</f>
        <v>#N/A</v>
      </c>
      <c r="G1409" s="2">
        <v>330.11</v>
      </c>
      <c r="J1409" s="12">
        <v>45145.0</v>
      </c>
      <c r="K1409" s="2">
        <v>330.11</v>
      </c>
      <c r="L1409" s="9">
        <f t="shared" si="1"/>
        <v>0.007083280615</v>
      </c>
      <c r="M1409" s="9">
        <v>-0.005011028487365472</v>
      </c>
      <c r="O1409" s="12">
        <v>45145.0</v>
      </c>
      <c r="P1409" s="9">
        <v>0.007083280614965206</v>
      </c>
      <c r="Q1409" s="9">
        <v>-0.005011028487365472</v>
      </c>
    </row>
    <row r="1410" ht="15.75" customHeight="1">
      <c r="A1410" s="12">
        <v>45135.0</v>
      </c>
      <c r="B1410" s="2">
        <v>456.92</v>
      </c>
      <c r="C1410" s="3" t="s">
        <v>849</v>
      </c>
      <c r="D1410" s="4" t="str">
        <f t="array" ref="D1410">XLOOKUP(Hoja5!A1410,Agregado!B1410:B2918,Agregado!H1410:H2918)</f>
        <v>#N/A</v>
      </c>
      <c r="G1410" s="2">
        <v>326.05</v>
      </c>
      <c r="J1410" s="12">
        <v>45146.0</v>
      </c>
      <c r="K1410" s="2">
        <v>326.05</v>
      </c>
      <c r="L1410" s="9">
        <f t="shared" si="1"/>
        <v>-0.01237518841</v>
      </c>
      <c r="M1410" s="9">
        <v>-0.0021802440341235946</v>
      </c>
      <c r="O1410" s="12">
        <v>45146.0</v>
      </c>
      <c r="P1410" s="9">
        <v>-0.012375188411435041</v>
      </c>
      <c r="Q1410" s="9">
        <v>-0.0021802440341235946</v>
      </c>
    </row>
    <row r="1411" ht="15.75" customHeight="1">
      <c r="A1411" s="12">
        <v>45138.0</v>
      </c>
      <c r="B1411" s="2">
        <v>457.79</v>
      </c>
      <c r="C1411" s="3" t="s">
        <v>850</v>
      </c>
      <c r="D1411" s="4" t="str">
        <f t="array" ref="D1411">XLOOKUP(Hoja5!A1411,Agregado!B1411:B2919,Agregado!H1411:H2919)</f>
        <v>#N/A</v>
      </c>
      <c r="G1411" s="2">
        <v>322.23</v>
      </c>
      <c r="J1411" s="12">
        <v>45147.0</v>
      </c>
      <c r="K1411" s="2">
        <v>322.23</v>
      </c>
      <c r="L1411" s="9">
        <f t="shared" si="1"/>
        <v>-0.01178516756</v>
      </c>
      <c r="M1411" s="9">
        <v>-0.00223231596383245</v>
      </c>
      <c r="O1411" s="12">
        <v>45147.0</v>
      </c>
      <c r="P1411" s="9">
        <v>-0.011785167561145957</v>
      </c>
      <c r="Q1411" s="9">
        <v>-0.00223231596383245</v>
      </c>
    </row>
    <row r="1412" ht="15.75" customHeight="1">
      <c r="A1412" s="12">
        <v>45139.0</v>
      </c>
      <c r="B1412" s="2">
        <v>456.48</v>
      </c>
      <c r="C1412" s="3">
        <v>44934.0</v>
      </c>
      <c r="D1412" s="4" t="str">
        <f t="array" ref="D1412">XLOOKUP(Hoja5!A1412,Agregado!B1412:B2920,Agregado!H1412:H2920)</f>
        <v>#N/A</v>
      </c>
      <c r="G1412" s="2">
        <v>322.93</v>
      </c>
      <c r="J1412" s="12">
        <v>45148.0</v>
      </c>
      <c r="K1412" s="2">
        <v>322.93</v>
      </c>
      <c r="L1412" s="9">
        <f t="shared" si="1"/>
        <v>0.002170005192</v>
      </c>
      <c r="M1412" s="9">
        <v>0.0017168975591571097</v>
      </c>
      <c r="O1412" s="12">
        <v>45148.0</v>
      </c>
      <c r="P1412" s="9">
        <v>0.0021700051915404103</v>
      </c>
      <c r="Q1412" s="9">
        <v>0.0017168975591571097</v>
      </c>
    </row>
    <row r="1413" ht="15.75" customHeight="1">
      <c r="A1413" s="12">
        <v>45140.0</v>
      </c>
      <c r="B1413" s="2">
        <v>450.13</v>
      </c>
      <c r="C1413" s="3">
        <v>44965.0</v>
      </c>
      <c r="D1413" s="4" t="str">
        <f t="array" ref="D1413">XLOOKUP(Hoja5!A1413,Agregado!B1413:B2921,Agregado!H1413:H2921)</f>
        <v>#N/A</v>
      </c>
      <c r="G1413" s="2">
        <v>321.01</v>
      </c>
      <c r="J1413" s="12">
        <v>45149.0</v>
      </c>
      <c r="K1413" s="2">
        <v>321.01</v>
      </c>
      <c r="L1413" s="9">
        <f t="shared" si="1"/>
        <v>-0.005963306177</v>
      </c>
      <c r="M1413" s="9">
        <v>0.006141127688159561</v>
      </c>
      <c r="O1413" s="12">
        <v>45149.0</v>
      </c>
      <c r="P1413" s="9">
        <v>-0.005963306176848582</v>
      </c>
      <c r="Q1413" s="9">
        <v>0.006141127688159561</v>
      </c>
    </row>
    <row r="1414" ht="15.75" customHeight="1">
      <c r="A1414" s="12">
        <v>45141.0</v>
      </c>
      <c r="B1414" s="2">
        <v>448.84</v>
      </c>
      <c r="C1414" s="3">
        <v>44993.0</v>
      </c>
      <c r="D1414" s="4" t="str">
        <f t="array" ref="D1414">XLOOKUP(Hoja5!A1414,Agregado!B1414:B2922,Agregado!H1414:H2922)</f>
        <v>#N/A</v>
      </c>
      <c r="G1414" s="2">
        <v>324.04</v>
      </c>
      <c r="J1414" s="12">
        <v>45152.0</v>
      </c>
      <c r="K1414" s="2">
        <v>324.04</v>
      </c>
      <c r="L1414" s="9">
        <f t="shared" si="1"/>
        <v>0.00939468967</v>
      </c>
      <c r="M1414" s="9">
        <v>0.002500686348109184</v>
      </c>
      <c r="O1414" s="12">
        <v>45152.0</v>
      </c>
      <c r="P1414" s="9">
        <v>0.009394689669533383</v>
      </c>
      <c r="Q1414" s="9">
        <v>0.002500686348109184</v>
      </c>
    </row>
    <row r="1415" ht="15.75" customHeight="1">
      <c r="A1415" s="12">
        <v>45142.0</v>
      </c>
      <c r="B1415" s="2">
        <v>446.81</v>
      </c>
      <c r="C1415" s="3">
        <v>45024.0</v>
      </c>
      <c r="D1415" s="4" t="str">
        <f t="array" ref="D1415">XLOOKUP(Hoja5!A1415,Agregado!B1415:B2923,Agregado!H1415:H2923)</f>
        <v>#N/A</v>
      </c>
      <c r="G1415" s="2">
        <v>321.86</v>
      </c>
      <c r="J1415" s="12">
        <v>45153.0</v>
      </c>
      <c r="K1415" s="2">
        <v>321.86</v>
      </c>
      <c r="L1415" s="9">
        <f t="shared" si="1"/>
        <v>-0.006750296572</v>
      </c>
      <c r="M1415" s="9">
        <v>1.6555942261230904E-4</v>
      </c>
      <c r="O1415" s="12">
        <v>45153.0</v>
      </c>
      <c r="P1415" s="9">
        <v>-0.006750296571941706</v>
      </c>
      <c r="Q1415" s="9">
        <v>1.6555942261230904E-4</v>
      </c>
    </row>
    <row r="1416" ht="15.75" customHeight="1">
      <c r="A1416" s="12">
        <v>45145.0</v>
      </c>
      <c r="B1416" s="2">
        <v>450.71</v>
      </c>
      <c r="C1416" s="3">
        <v>45115.0</v>
      </c>
      <c r="D1416" s="4" t="str">
        <f t="array" ref="D1416">XLOOKUP(Hoja5!A1416,Agregado!B1416:B2924,Agregado!H1416:H2924)</f>
        <v>#N/A</v>
      </c>
      <c r="G1416" s="2">
        <v>320.4</v>
      </c>
      <c r="J1416" s="12">
        <v>45154.0</v>
      </c>
      <c r="K1416" s="2">
        <v>320.4</v>
      </c>
      <c r="L1416" s="9">
        <f t="shared" si="1"/>
        <v>-0.004546453196</v>
      </c>
      <c r="M1416" s="9">
        <v>-0.0012005868339475562</v>
      </c>
      <c r="O1416" s="12">
        <v>45154.0</v>
      </c>
      <c r="P1416" s="9">
        <v>-0.004546453196144803</v>
      </c>
      <c r="Q1416" s="9">
        <v>-0.0012005868339475562</v>
      </c>
    </row>
    <row r="1417" ht="15.75" customHeight="1">
      <c r="A1417" s="12">
        <v>45146.0</v>
      </c>
      <c r="B1417" s="2">
        <v>448.75</v>
      </c>
      <c r="C1417" s="3">
        <v>45146.0</v>
      </c>
      <c r="D1417" s="4" t="str">
        <f t="array" ref="D1417">XLOOKUP(Hoja5!A1417,Agregado!B1417:B2925,Agregado!H1417:H2925)</f>
        <v>#N/A</v>
      </c>
      <c r="G1417" s="2">
        <v>316.88</v>
      </c>
      <c r="J1417" s="12">
        <v>45155.0</v>
      </c>
      <c r="K1417" s="2">
        <v>316.88</v>
      </c>
      <c r="L1417" s="9">
        <f t="shared" si="1"/>
        <v>-0.01104706188</v>
      </c>
      <c r="M1417" s="9">
        <v>1.8353473072584784E-4</v>
      </c>
      <c r="O1417" s="12">
        <v>45155.0</v>
      </c>
      <c r="P1417" s="9">
        <v>-0.011047061880542842</v>
      </c>
      <c r="Q1417" s="9">
        <v>1.8353473072584784E-4</v>
      </c>
    </row>
    <row r="1418" ht="15.75" customHeight="1">
      <c r="A1418" s="12">
        <v>45147.0</v>
      </c>
      <c r="B1418" s="2">
        <v>445.75</v>
      </c>
      <c r="C1418" s="3">
        <v>45177.0</v>
      </c>
      <c r="D1418" s="4">
        <f t="array" ref="D1418">XLOOKUP(Hoja5!A1418,Agregado!B1418:B2926,Agregado!H1418:H2926)</f>
        <v>0.005096100314</v>
      </c>
      <c r="G1418" s="2">
        <v>316.48</v>
      </c>
      <c r="J1418" s="12">
        <v>45156.0</v>
      </c>
      <c r="K1418" s="2">
        <v>316.48</v>
      </c>
      <c r="L1418" s="9">
        <f t="shared" si="1"/>
        <v>-0.001263104879</v>
      </c>
      <c r="M1418" s="9">
        <v>-0.0041767306073941185</v>
      </c>
      <c r="O1418" s="12">
        <v>45156.0</v>
      </c>
      <c r="P1418" s="9">
        <v>-0.0012631048793138922</v>
      </c>
      <c r="Q1418" s="9">
        <v>-0.0041767306073941185</v>
      </c>
    </row>
    <row r="1419" ht="15.75" customHeight="1">
      <c r="A1419" s="12">
        <v>45148.0</v>
      </c>
      <c r="B1419" s="2">
        <v>445.91</v>
      </c>
      <c r="C1419" s="3">
        <v>45207.0</v>
      </c>
      <c r="D1419" s="4" t="str">
        <f t="array" ref="D1419">XLOOKUP(Hoja5!A1419,Agregado!B1419:B2927,Agregado!H1419:H2927)</f>
        <v>#N/A</v>
      </c>
      <c r="G1419" s="2">
        <v>321.88</v>
      </c>
      <c r="J1419" s="12">
        <v>45159.0</v>
      </c>
      <c r="K1419" s="2">
        <v>321.88</v>
      </c>
      <c r="L1419" s="9">
        <f t="shared" si="1"/>
        <v>0.01691875684</v>
      </c>
      <c r="M1419" s="9">
        <v>-9.072236777397196E-5</v>
      </c>
      <c r="O1419" s="12">
        <v>45159.0</v>
      </c>
      <c r="P1419" s="9">
        <v>0.01691875684358473</v>
      </c>
      <c r="Q1419" s="9">
        <v>-9.072236777397196E-5</v>
      </c>
    </row>
    <row r="1420" ht="15.75" customHeight="1">
      <c r="A1420" s="12">
        <v>45149.0</v>
      </c>
      <c r="B1420" s="2">
        <v>445.65</v>
      </c>
      <c r="C1420" s="3">
        <v>45238.0</v>
      </c>
      <c r="D1420" s="4">
        <f t="array" ref="D1420">XLOOKUP(Hoja5!A1420,Agregado!B1420:B2928,Agregado!H1420:H2928)</f>
        <v>0.000859196705</v>
      </c>
      <c r="G1420" s="2">
        <v>322.46</v>
      </c>
      <c r="J1420" s="12">
        <v>45160.0</v>
      </c>
      <c r="K1420" s="2">
        <v>322.46</v>
      </c>
      <c r="L1420" s="9">
        <f t="shared" si="1"/>
        <v>0.001800292258</v>
      </c>
      <c r="M1420" s="9">
        <v>-0.005893108296564443</v>
      </c>
      <c r="O1420" s="12">
        <v>45160.0</v>
      </c>
      <c r="P1420" s="9">
        <v>0.0018002922576615002</v>
      </c>
      <c r="Q1420" s="9">
        <v>-0.005893108296564443</v>
      </c>
    </row>
    <row r="1421" ht="15.75" customHeight="1">
      <c r="A1421" s="12">
        <v>45152.0</v>
      </c>
      <c r="B1421" s="2">
        <v>448.11</v>
      </c>
      <c r="C1421" s="3" t="s">
        <v>851</v>
      </c>
      <c r="D1421" s="4" t="str">
        <f t="array" ref="D1421">XLOOKUP(Hoja5!A1421,Agregado!B1421:B2929,Agregado!H1421:H2929)</f>
        <v>#N/A</v>
      </c>
      <c r="G1421" s="2">
        <v>327.0</v>
      </c>
      <c r="J1421" s="12">
        <v>45161.0</v>
      </c>
      <c r="K1421" s="2">
        <v>327.0</v>
      </c>
      <c r="L1421" s="9">
        <f t="shared" si="1"/>
        <v>0.01398107336</v>
      </c>
      <c r="M1421" s="9">
        <v>-0.0027094471090341123</v>
      </c>
      <c r="O1421" s="12">
        <v>45161.0</v>
      </c>
      <c r="P1421" s="9">
        <v>0.013981073361659753</v>
      </c>
      <c r="Q1421" s="9">
        <v>-0.0027094471090341123</v>
      </c>
    </row>
    <row r="1422" ht="15.75" customHeight="1">
      <c r="A1422" s="12">
        <v>45153.0</v>
      </c>
      <c r="B1422" s="2">
        <v>442.89</v>
      </c>
      <c r="C1422" s="3" t="s">
        <v>852</v>
      </c>
      <c r="D1422" s="4" t="str">
        <f t="array" ref="D1422">XLOOKUP(Hoja5!A1422,Agregado!B1422:B2930,Agregado!H1422:H2930)</f>
        <v>#N/A</v>
      </c>
      <c r="G1422" s="2">
        <v>319.97</v>
      </c>
      <c r="J1422" s="12">
        <v>45162.0</v>
      </c>
      <c r="K1422" s="2">
        <v>319.97</v>
      </c>
      <c r="L1422" s="9">
        <f t="shared" si="1"/>
        <v>-0.0217329295</v>
      </c>
      <c r="M1422" s="9">
        <v>-0.0015095115083158697</v>
      </c>
      <c r="O1422" s="12">
        <v>45162.0</v>
      </c>
      <c r="P1422" s="9">
        <v>-0.021732929498287014</v>
      </c>
      <c r="Q1422" s="9">
        <v>-0.0015095115083158697</v>
      </c>
    </row>
    <row r="1423" ht="15.75" customHeight="1">
      <c r="A1423" s="12">
        <v>45154.0</v>
      </c>
      <c r="B1423" s="2">
        <v>439.64</v>
      </c>
      <c r="C1423" s="3" t="s">
        <v>853</v>
      </c>
      <c r="D1423" s="4" t="str">
        <f t="array" ref="D1423">XLOOKUP(Hoja5!A1423,Agregado!B1423:B2931,Agregado!H1423:H2931)</f>
        <v>#N/A</v>
      </c>
      <c r="G1423" s="2">
        <v>322.98</v>
      </c>
      <c r="J1423" s="12">
        <v>45163.0</v>
      </c>
      <c r="K1423" s="2">
        <v>322.98</v>
      </c>
      <c r="L1423" s="9">
        <f t="shared" si="1"/>
        <v>0.009363160402</v>
      </c>
      <c r="M1423" s="9">
        <v>-0.0011998410200034725</v>
      </c>
      <c r="O1423" s="12">
        <v>45163.0</v>
      </c>
      <c r="P1423" s="9">
        <v>0.009363160401954545</v>
      </c>
      <c r="Q1423" s="9">
        <v>-0.0011998410200034725</v>
      </c>
    </row>
    <row r="1424" ht="15.75" customHeight="1">
      <c r="A1424" s="12">
        <v>45155.0</v>
      </c>
      <c r="B1424" s="2">
        <v>436.29</v>
      </c>
      <c r="C1424" s="3" t="s">
        <v>854</v>
      </c>
      <c r="D1424" s="4" t="str">
        <f t="array" ref="D1424">XLOOKUP(Hoja5!A1424,Agregado!B1424:B2932,Agregado!H1424:H2932)</f>
        <v>#N/A</v>
      </c>
      <c r="G1424" s="2">
        <v>323.7</v>
      </c>
      <c r="J1424" s="12">
        <v>45166.0</v>
      </c>
      <c r="K1424" s="2">
        <v>323.7</v>
      </c>
      <c r="L1424" s="9">
        <f t="shared" si="1"/>
        <v>0.002226759131</v>
      </c>
      <c r="M1424" s="9">
        <v>0.002216209086629585</v>
      </c>
      <c r="O1424" s="12">
        <v>45166.0</v>
      </c>
      <c r="P1424" s="9">
        <v>0.0022267591312775583</v>
      </c>
      <c r="Q1424" s="9">
        <v>0.002216209086629585</v>
      </c>
    </row>
    <row r="1425" ht="15.75" customHeight="1">
      <c r="A1425" s="12">
        <v>45156.0</v>
      </c>
      <c r="B1425" s="2">
        <v>436.5</v>
      </c>
      <c r="C1425" s="3" t="s">
        <v>855</v>
      </c>
      <c r="D1425" s="4" t="str">
        <f t="array" ref="D1425">XLOOKUP(Hoja5!A1425,Agregado!B1425:B2933,Agregado!H1425:H2933)</f>
        <v>#N/A</v>
      </c>
      <c r="G1425" s="2">
        <v>328.41</v>
      </c>
      <c r="J1425" s="12">
        <v>45167.0</v>
      </c>
      <c r="K1425" s="2">
        <v>328.41</v>
      </c>
      <c r="L1425" s="9">
        <f t="shared" si="1"/>
        <v>0.01444566685</v>
      </c>
      <c r="M1425" s="9">
        <v>0.004097720304104367</v>
      </c>
      <c r="O1425" s="12">
        <v>45167.0</v>
      </c>
      <c r="P1425" s="9">
        <v>0.014445666852377205</v>
      </c>
      <c r="Q1425" s="9">
        <v>0.004097720304104367</v>
      </c>
    </row>
    <row r="1426" ht="15.75" customHeight="1">
      <c r="A1426" s="12">
        <v>45159.0</v>
      </c>
      <c r="B1426" s="2">
        <v>439.34</v>
      </c>
      <c r="C1426" s="3" t="s">
        <v>856</v>
      </c>
      <c r="D1426" s="4" t="str">
        <f t="array" ref="D1426">XLOOKUP(Hoja5!A1426,Agregado!B1426:B2934,Agregado!H1426:H2934)</f>
        <v>#N/A</v>
      </c>
      <c r="G1426" s="2">
        <v>328.79</v>
      </c>
      <c r="J1426" s="12">
        <v>45168.0</v>
      </c>
      <c r="K1426" s="2">
        <v>328.79</v>
      </c>
      <c r="L1426" s="9">
        <f t="shared" si="1"/>
        <v>0.00115642131</v>
      </c>
      <c r="M1426" s="9">
        <v>-0.0014607248321781283</v>
      </c>
      <c r="O1426" s="12">
        <v>45168.0</v>
      </c>
      <c r="P1426" s="9">
        <v>0.0011564213096414565</v>
      </c>
      <c r="Q1426" s="9">
        <v>-0.0014607248321781283</v>
      </c>
    </row>
    <row r="1427" ht="15.75" customHeight="1">
      <c r="A1427" s="12">
        <v>45160.0</v>
      </c>
      <c r="B1427" s="2">
        <v>438.15</v>
      </c>
      <c r="C1427" s="3" t="s">
        <v>857</v>
      </c>
      <c r="D1427" s="4" t="str">
        <f t="array" ref="D1427">XLOOKUP(Hoja5!A1427,Agregado!B1427:B2935,Agregado!H1427:H2935)</f>
        <v>#N/A</v>
      </c>
      <c r="G1427" s="2">
        <v>327.76</v>
      </c>
      <c r="J1427" s="12">
        <v>45169.0</v>
      </c>
      <c r="K1427" s="2">
        <v>327.76</v>
      </c>
      <c r="L1427" s="9">
        <f t="shared" si="1"/>
        <v>-0.003137615856</v>
      </c>
      <c r="M1427" s="9">
        <v>-3.4738901393469616E-5</v>
      </c>
      <c r="O1427" s="12">
        <v>45169.0</v>
      </c>
      <c r="P1427" s="9">
        <v>-0.0031376158556015343</v>
      </c>
      <c r="Q1427" s="9">
        <v>-3.4738901393469616E-5</v>
      </c>
    </row>
    <row r="1428" ht="15.75" customHeight="1">
      <c r="A1428" s="12">
        <v>45161.0</v>
      </c>
      <c r="B1428" s="2">
        <v>443.03</v>
      </c>
      <c r="C1428" s="3" t="s">
        <v>858</v>
      </c>
      <c r="D1428" s="4" t="str">
        <f t="array" ref="D1428">XLOOKUP(Hoja5!A1428,Agregado!B1428:B2936,Agregado!H1428:H2936)</f>
        <v>#N/A</v>
      </c>
      <c r="G1428" s="2">
        <v>328.66</v>
      </c>
      <c r="J1428" s="12">
        <v>45170.0</v>
      </c>
      <c r="K1428" s="2">
        <v>328.66</v>
      </c>
      <c r="L1428" s="9">
        <f t="shared" si="1"/>
        <v>0.002742148515</v>
      </c>
      <c r="M1428" s="9">
        <v>-2.726134605743939E-4</v>
      </c>
      <c r="O1428" s="12">
        <v>45170.0</v>
      </c>
      <c r="P1428" s="9">
        <v>0.0027421485145284557</v>
      </c>
      <c r="Q1428" s="9">
        <v>-2.726134605743939E-4</v>
      </c>
    </row>
    <row r="1429" ht="15.75" customHeight="1">
      <c r="A1429" s="12">
        <v>45162.0</v>
      </c>
      <c r="B1429" s="2">
        <v>436.89</v>
      </c>
      <c r="C1429" s="3" t="s">
        <v>859</v>
      </c>
      <c r="D1429" s="4" t="str">
        <f t="array" ref="D1429">XLOOKUP(Hoja5!A1429,Agregado!B1429:B2937,Agregado!H1429:H2937)</f>
        <v>#N/A</v>
      </c>
      <c r="G1429" s="2">
        <v>333.55</v>
      </c>
      <c r="J1429" s="12">
        <v>45174.0</v>
      </c>
      <c r="K1429" s="2">
        <v>333.55</v>
      </c>
      <c r="L1429" s="9">
        <f t="shared" si="1"/>
        <v>0.0147689974</v>
      </c>
      <c r="M1429" s="9">
        <v>0.007376179836683314</v>
      </c>
      <c r="O1429" s="12">
        <v>45174.0</v>
      </c>
      <c r="P1429" s="9">
        <v>0.014768997402380548</v>
      </c>
      <c r="Q1429" s="9">
        <v>0.007376179836683314</v>
      </c>
    </row>
    <row r="1430" ht="15.75" customHeight="1">
      <c r="A1430" s="12">
        <v>45163.0</v>
      </c>
      <c r="B1430" s="2">
        <v>439.97</v>
      </c>
      <c r="C1430" s="3" t="s">
        <v>860</v>
      </c>
      <c r="D1430" s="4" t="str">
        <f t="array" ref="D1430">XLOOKUP(Hoja5!A1430,Agregado!B1430:B2938,Agregado!H1430:H2938)</f>
        <v>#N/A</v>
      </c>
      <c r="G1430" s="2">
        <v>332.88</v>
      </c>
      <c r="J1430" s="12">
        <v>45175.0</v>
      </c>
      <c r="K1430" s="2">
        <v>332.88</v>
      </c>
      <c r="L1430" s="9">
        <f t="shared" si="1"/>
        <v>-0.002010714481</v>
      </c>
      <c r="M1430" s="9">
        <v>-0.003318625343568855</v>
      </c>
      <c r="O1430" s="12">
        <v>45175.0</v>
      </c>
      <c r="P1430" s="9">
        <v>-0.0020107144808386777</v>
      </c>
      <c r="Q1430" s="9">
        <v>-0.003318625343568855</v>
      </c>
    </row>
    <row r="1431" ht="15.75" customHeight="1">
      <c r="A1431" s="12">
        <v>45166.0</v>
      </c>
      <c r="B1431" s="2">
        <v>442.76</v>
      </c>
      <c r="C1431" s="3" t="s">
        <v>861</v>
      </c>
      <c r="D1431" s="4" t="str">
        <f t="array" ref="D1431">XLOOKUP(Hoja5!A1431,Agregado!B1431:B2939,Agregado!H1431:H2939)</f>
        <v>#N/A</v>
      </c>
      <c r="G1431" s="2">
        <v>329.91</v>
      </c>
      <c r="J1431" s="12">
        <v>45176.0</v>
      </c>
      <c r="K1431" s="2">
        <v>329.91</v>
      </c>
      <c r="L1431" s="9">
        <f t="shared" si="1"/>
        <v>-0.008962174684</v>
      </c>
      <c r="M1431" s="9">
        <v>4.5968489861086516E-4</v>
      </c>
      <c r="O1431" s="12">
        <v>45176.0</v>
      </c>
      <c r="P1431" s="9">
        <v>-0.008962174683733006</v>
      </c>
      <c r="Q1431" s="9">
        <v>4.5968489861086516E-4</v>
      </c>
    </row>
    <row r="1432" ht="15.75" customHeight="1">
      <c r="A1432" s="12">
        <v>45167.0</v>
      </c>
      <c r="B1432" s="2">
        <v>449.16</v>
      </c>
      <c r="C1432" s="3" t="s">
        <v>862</v>
      </c>
      <c r="D1432" s="4" t="str">
        <f t="array" ref="D1432">XLOOKUP(Hoja5!A1432,Agregado!B1432:B2940,Agregado!H1432:H2940)</f>
        <v>#N/A</v>
      </c>
      <c r="G1432" s="2">
        <v>334.27</v>
      </c>
      <c r="J1432" s="12">
        <v>45177.0</v>
      </c>
      <c r="K1432" s="2">
        <v>334.27</v>
      </c>
      <c r="L1432" s="9">
        <f t="shared" si="1"/>
        <v>0.01312915965</v>
      </c>
      <c r="M1432" s="9">
        <v>0.0015103214804545089</v>
      </c>
      <c r="O1432" s="12">
        <v>45177.0</v>
      </c>
      <c r="P1432" s="9">
        <v>0.013129159653535925</v>
      </c>
      <c r="Q1432" s="9">
        <v>0.0015103214804545089</v>
      </c>
    </row>
    <row r="1433" ht="15.75" customHeight="1">
      <c r="A1433" s="12">
        <v>45168.0</v>
      </c>
      <c r="B1433" s="2">
        <v>451.01</v>
      </c>
      <c r="C1433" s="3" t="s">
        <v>863</v>
      </c>
      <c r="D1433" s="4" t="str">
        <f t="array" ref="D1433">XLOOKUP(Hoja5!A1433,Agregado!B1433:B2941,Agregado!H1433:H2941)</f>
        <v>#N/A</v>
      </c>
      <c r="G1433" s="2">
        <v>337.94</v>
      </c>
      <c r="J1433" s="12">
        <v>45180.0</v>
      </c>
      <c r="K1433" s="2">
        <v>337.94</v>
      </c>
      <c r="L1433" s="9">
        <f t="shared" si="1"/>
        <v>0.01091931529</v>
      </c>
      <c r="M1433" s="9">
        <v>0.005096100313885755</v>
      </c>
      <c r="O1433" s="12">
        <v>45180.0</v>
      </c>
      <c r="P1433" s="9">
        <v>0.010919315288014902</v>
      </c>
      <c r="Q1433" s="9">
        <v>0.005096100313885755</v>
      </c>
    </row>
    <row r="1434" ht="15.75" customHeight="1">
      <c r="A1434" s="12">
        <v>45169.0</v>
      </c>
      <c r="B1434" s="2">
        <v>450.35</v>
      </c>
      <c r="C1434" s="3" t="s">
        <v>864</v>
      </c>
      <c r="D1434" s="4" t="str">
        <f t="array" ref="D1434">XLOOKUP(Hoja5!A1434,Agregado!B1434:B2942,Agregado!H1434:H2942)</f>
        <v>#N/A</v>
      </c>
      <c r="G1434" s="2">
        <v>331.77</v>
      </c>
      <c r="J1434" s="12">
        <v>45181.0</v>
      </c>
      <c r="K1434" s="2">
        <v>331.77</v>
      </c>
      <c r="L1434" s="9">
        <f t="shared" si="1"/>
        <v>-0.01842640718</v>
      </c>
      <c r="M1434" s="9">
        <v>0.006478437955514485</v>
      </c>
      <c r="O1434" s="12">
        <v>45181.0</v>
      </c>
      <c r="P1434" s="9">
        <v>-0.018426407177125473</v>
      </c>
      <c r="Q1434" s="9">
        <v>0.006478437955514485</v>
      </c>
    </row>
    <row r="1435" ht="15.75" customHeight="1">
      <c r="A1435" s="12">
        <v>45170.0</v>
      </c>
      <c r="B1435" s="2">
        <v>451.19</v>
      </c>
      <c r="C1435" s="3">
        <v>44935.0</v>
      </c>
      <c r="D1435" s="4" t="str">
        <f t="array" ref="D1435">XLOOKUP(Hoja5!A1435,Agregado!B1435:B2943,Agregado!H1435:H2943)</f>
        <v>#N/A</v>
      </c>
      <c r="G1435" s="2">
        <v>336.06</v>
      </c>
      <c r="J1435" s="12">
        <v>45182.0</v>
      </c>
      <c r="K1435" s="2">
        <v>336.06</v>
      </c>
      <c r="L1435" s="9">
        <f t="shared" si="1"/>
        <v>0.01284775769</v>
      </c>
      <c r="M1435" s="9">
        <v>-8.431281990279258E-4</v>
      </c>
      <c r="O1435" s="12">
        <v>45182.0</v>
      </c>
      <c r="P1435" s="9">
        <v>0.012847757694417709</v>
      </c>
      <c r="Q1435" s="9">
        <v>-8.431281990279258E-4</v>
      </c>
    </row>
    <row r="1436" ht="15.75" customHeight="1">
      <c r="A1436" s="12">
        <v>45174.0</v>
      </c>
      <c r="B1436" s="2">
        <v>449.24</v>
      </c>
      <c r="C1436" s="3">
        <v>45055.0</v>
      </c>
      <c r="D1436" s="4" t="str">
        <f t="array" ref="D1436">XLOOKUP(Hoja5!A1436,Agregado!B1436:B2944,Agregado!H1436:H2944)</f>
        <v>#N/A</v>
      </c>
      <c r="G1436" s="2">
        <v>338.7</v>
      </c>
      <c r="J1436" s="12">
        <v>45183.0</v>
      </c>
      <c r="K1436" s="2">
        <v>338.7</v>
      </c>
      <c r="L1436" s="9">
        <f t="shared" si="1"/>
        <v>0.007825044374</v>
      </c>
      <c r="M1436" s="9">
        <v>-0.0029401528355225796</v>
      </c>
      <c r="O1436" s="12">
        <v>45183.0</v>
      </c>
      <c r="P1436" s="9">
        <v>0.007825044373930116</v>
      </c>
      <c r="Q1436" s="9">
        <v>-0.0029401528355225796</v>
      </c>
    </row>
    <row r="1437" ht="15.75" customHeight="1">
      <c r="A1437" s="12">
        <v>45175.0</v>
      </c>
      <c r="B1437" s="2">
        <v>446.22</v>
      </c>
      <c r="C1437" s="3">
        <v>45086.0</v>
      </c>
      <c r="D1437" s="4" t="str">
        <f t="array" ref="D1437">XLOOKUP(Hoja5!A1437,Agregado!B1437:B2945,Agregado!H1437:H2945)</f>
        <v>#N/A</v>
      </c>
      <c r="G1437" s="2">
        <v>330.22</v>
      </c>
      <c r="J1437" s="12">
        <v>45184.0</v>
      </c>
      <c r="K1437" s="2">
        <v>330.22</v>
      </c>
      <c r="L1437" s="9">
        <f t="shared" si="1"/>
        <v>-0.02535566082</v>
      </c>
      <c r="M1437" s="9">
        <v>0.0019173270593208264</v>
      </c>
      <c r="O1437" s="12">
        <v>45184.0</v>
      </c>
      <c r="P1437" s="9">
        <v>-0.02535566082003946</v>
      </c>
      <c r="Q1437" s="9">
        <v>0.0019173270593208264</v>
      </c>
    </row>
    <row r="1438" ht="15.75" customHeight="1">
      <c r="A1438" s="12">
        <v>45176.0</v>
      </c>
      <c r="B1438" s="2">
        <v>444.85</v>
      </c>
      <c r="C1438" s="3">
        <v>45116.0</v>
      </c>
      <c r="D1438" s="4" t="str">
        <f t="array" ref="D1438">XLOOKUP(Hoja5!A1438,Agregado!B1438:B2946,Agregado!H1438:H2946)</f>
        <v>#N/A</v>
      </c>
      <c r="G1438" s="2">
        <v>329.06</v>
      </c>
      <c r="J1438" s="12">
        <v>45187.0</v>
      </c>
      <c r="K1438" s="2">
        <v>329.06</v>
      </c>
      <c r="L1438" s="9">
        <f t="shared" si="1"/>
        <v>-0.003518994045</v>
      </c>
      <c r="M1438" s="9">
        <v>-0.0011009039277023258</v>
      </c>
      <c r="O1438" s="12">
        <v>45187.0</v>
      </c>
      <c r="P1438" s="9">
        <v>-0.0035189940451825193</v>
      </c>
      <c r="Q1438" s="9">
        <v>-0.0011009039277023258</v>
      </c>
    </row>
    <row r="1439" ht="15.75" customHeight="1">
      <c r="A1439" s="12">
        <v>45177.0</v>
      </c>
      <c r="B1439" s="2">
        <v>445.52</v>
      </c>
      <c r="C1439" s="3">
        <v>45147.0</v>
      </c>
      <c r="D1439" s="4" t="str">
        <f t="array" ref="D1439">XLOOKUP(Hoja5!A1439,Agregado!B1439:B2947,Agregado!H1439:H2947)</f>
        <v>#N/A</v>
      </c>
      <c r="G1439" s="2">
        <v>328.65</v>
      </c>
      <c r="J1439" s="12">
        <v>45188.0</v>
      </c>
      <c r="K1439" s="2">
        <v>328.65</v>
      </c>
      <c r="L1439" s="9">
        <f t="shared" si="1"/>
        <v>-0.001246750249</v>
      </c>
      <c r="M1439" s="9">
        <v>7.888702856589076E-4</v>
      </c>
      <c r="O1439" s="12">
        <v>45188.0</v>
      </c>
      <c r="P1439" s="9">
        <v>-0.001246750248918913</v>
      </c>
      <c r="Q1439" s="9">
        <v>7.888702856589076E-4</v>
      </c>
    </row>
    <row r="1440" ht="15.75" customHeight="1">
      <c r="A1440" s="12">
        <v>45180.0</v>
      </c>
      <c r="B1440" s="2">
        <v>448.45</v>
      </c>
      <c r="C1440" s="3">
        <v>45239.0</v>
      </c>
      <c r="D1440" s="4">
        <f t="array" ref="D1440">XLOOKUP(Hoja5!A1440,Agregado!B1440:B2948,Agregado!H1440:H2948)</f>
        <v>-0.003368294532</v>
      </c>
      <c r="G1440" s="2">
        <v>320.77</v>
      </c>
      <c r="J1440" s="12">
        <v>45189.0</v>
      </c>
      <c r="K1440" s="2">
        <v>320.77</v>
      </c>
      <c r="L1440" s="9">
        <f t="shared" si="1"/>
        <v>-0.0242689993</v>
      </c>
      <c r="M1440" s="9">
        <v>0.004407096849466913</v>
      </c>
      <c r="O1440" s="12">
        <v>45189.0</v>
      </c>
      <c r="P1440" s="9">
        <v>-0.024268999299615433</v>
      </c>
      <c r="Q1440" s="9">
        <v>0.004407096849466913</v>
      </c>
    </row>
    <row r="1441" ht="15.75" customHeight="1">
      <c r="A1441" s="12">
        <v>45181.0</v>
      </c>
      <c r="B1441" s="2">
        <v>445.99</v>
      </c>
      <c r="C1441" s="3">
        <v>45269.0</v>
      </c>
      <c r="D1441" s="4" t="str">
        <f t="array" ref="D1441">XLOOKUP(Hoja5!A1441,Agregado!B1441:B2949,Agregado!H1441:H2949)</f>
        <v>#N/A</v>
      </c>
      <c r="G1441" s="2">
        <v>319.53</v>
      </c>
      <c r="J1441" s="12">
        <v>45190.0</v>
      </c>
      <c r="K1441" s="2">
        <v>319.53</v>
      </c>
      <c r="L1441" s="9">
        <f t="shared" si="1"/>
        <v>-0.003873189287</v>
      </c>
      <c r="M1441" s="9">
        <v>-0.0018880639202412933</v>
      </c>
      <c r="O1441" s="12">
        <v>45190.0</v>
      </c>
      <c r="P1441" s="9">
        <v>-0.003873189286785821</v>
      </c>
      <c r="Q1441" s="9">
        <v>-0.0018880639202412933</v>
      </c>
    </row>
    <row r="1442" ht="15.75" customHeight="1">
      <c r="A1442" s="12">
        <v>45182.0</v>
      </c>
      <c r="B1442" s="2">
        <v>446.51</v>
      </c>
      <c r="C1442" s="3" t="s">
        <v>865</v>
      </c>
      <c r="D1442" s="4" t="str">
        <f t="array" ref="D1442">XLOOKUP(Hoja5!A1442,Agregado!B1442:B2950,Agregado!H1442:H2950)</f>
        <v>#N/A</v>
      </c>
      <c r="G1442" s="2">
        <v>317.01</v>
      </c>
      <c r="J1442" s="12">
        <v>45191.0</v>
      </c>
      <c r="K1442" s="2">
        <v>317.01</v>
      </c>
      <c r="L1442" s="9">
        <f t="shared" si="1"/>
        <v>-0.007917847002</v>
      </c>
      <c r="M1442" s="9">
        <v>-0.004371579659108304</v>
      </c>
      <c r="O1442" s="12">
        <v>45191.0</v>
      </c>
      <c r="P1442" s="9">
        <v>-0.00791784700213488</v>
      </c>
      <c r="Q1442" s="9">
        <v>-0.004371579659108304</v>
      </c>
    </row>
    <row r="1443" ht="15.75" customHeight="1">
      <c r="A1443" s="12">
        <v>45183.0</v>
      </c>
      <c r="B1443" s="2">
        <v>450.36</v>
      </c>
      <c r="C1443" s="3" t="s">
        <v>866</v>
      </c>
      <c r="D1443" s="4" t="str">
        <f t="array" ref="D1443">XLOOKUP(Hoja5!A1443,Agregado!B1443:B2951,Agregado!H1443:H2951)</f>
        <v>#N/A</v>
      </c>
      <c r="G1443" s="2">
        <v>317.54</v>
      </c>
      <c r="J1443" s="12">
        <v>45194.0</v>
      </c>
      <c r="K1443" s="2">
        <v>317.54</v>
      </c>
      <c r="L1443" s="9">
        <f t="shared" si="1"/>
        <v>0.001670475528</v>
      </c>
      <c r="M1443" s="9">
        <v>0.006423481988250082</v>
      </c>
      <c r="O1443" s="12">
        <v>45194.0</v>
      </c>
      <c r="P1443" s="9">
        <v>0.0016704755283163902</v>
      </c>
      <c r="Q1443" s="9">
        <v>0.006423481988250082</v>
      </c>
    </row>
    <row r="1444" ht="15.75" customHeight="1">
      <c r="A1444" s="12">
        <v>45184.0</v>
      </c>
      <c r="B1444" s="2">
        <v>443.37</v>
      </c>
      <c r="C1444" s="3" t="s">
        <v>867</v>
      </c>
      <c r="D1444" s="4" t="str">
        <f t="array" ref="D1444">XLOOKUP(Hoja5!A1444,Agregado!B1444:B2952,Agregado!H1444:H2952)</f>
        <v>#N/A</v>
      </c>
      <c r="G1444" s="2">
        <v>312.14</v>
      </c>
      <c r="J1444" s="12">
        <v>45195.0</v>
      </c>
      <c r="K1444" s="2">
        <v>312.14</v>
      </c>
      <c r="L1444" s="9">
        <f t="shared" si="1"/>
        <v>-0.01715198953</v>
      </c>
      <c r="M1444" s="9">
        <v>0.006019800603558153</v>
      </c>
      <c r="O1444" s="12">
        <v>45195.0</v>
      </c>
      <c r="P1444" s="9">
        <v>-0.017151989534958</v>
      </c>
      <c r="Q1444" s="9">
        <v>0.006019800603558153</v>
      </c>
    </row>
    <row r="1445" ht="15.75" customHeight="1">
      <c r="A1445" s="12">
        <v>45187.0</v>
      </c>
      <c r="B1445" s="2">
        <v>443.63</v>
      </c>
      <c r="C1445" s="3" t="s">
        <v>868</v>
      </c>
      <c r="D1445" s="4" t="str">
        <f t="array" ref="D1445">XLOOKUP(Hoja5!A1445,Agregado!B1445:B2953,Agregado!H1445:H2953)</f>
        <v>#N/A</v>
      </c>
      <c r="G1445" s="2">
        <v>312.79</v>
      </c>
      <c r="J1445" s="12">
        <v>45196.0</v>
      </c>
      <c r="K1445" s="2">
        <v>312.79</v>
      </c>
      <c r="L1445" s="9">
        <f t="shared" si="1"/>
        <v>0.002080233736</v>
      </c>
      <c r="M1445" s="9">
        <v>-0.001928894226932025</v>
      </c>
      <c r="O1445" s="12">
        <v>45196.0</v>
      </c>
      <c r="P1445" s="9">
        <v>0.0020802337362564502</v>
      </c>
      <c r="Q1445" s="9">
        <v>-0.001928894226932025</v>
      </c>
    </row>
    <row r="1446" ht="15.75" customHeight="1">
      <c r="A1446" s="12">
        <v>45188.0</v>
      </c>
      <c r="B1446" s="2">
        <v>442.71</v>
      </c>
      <c r="C1446" s="3" t="s">
        <v>869</v>
      </c>
      <c r="D1446" s="4" t="str">
        <f t="array" ref="D1446">XLOOKUP(Hoja5!A1446,Agregado!B1446:B2954,Agregado!H1446:H2954)</f>
        <v>#N/A</v>
      </c>
      <c r="G1446" s="2">
        <v>313.64</v>
      </c>
      <c r="J1446" s="12">
        <v>45197.0</v>
      </c>
      <c r="K1446" s="2">
        <v>313.64</v>
      </c>
      <c r="L1446" s="9">
        <f t="shared" si="1"/>
        <v>0.002713792512</v>
      </c>
      <c r="M1446" s="9">
        <v>0.005950600169495435</v>
      </c>
      <c r="O1446" s="12">
        <v>45197.0</v>
      </c>
      <c r="P1446" s="9">
        <v>0.0027137925120572226</v>
      </c>
      <c r="Q1446" s="9">
        <v>0.005950600169495435</v>
      </c>
    </row>
    <row r="1447" ht="15.75" customHeight="1">
      <c r="A1447" s="12">
        <v>45189.0</v>
      </c>
      <c r="B1447" s="2">
        <v>438.64</v>
      </c>
      <c r="C1447" s="3" t="s">
        <v>870</v>
      </c>
      <c r="D1447" s="4" t="str">
        <f t="array" ref="D1447">XLOOKUP(Hoja5!A1447,Agregado!B1447:B2955,Agregado!H1447:H2955)</f>
        <v>#N/A</v>
      </c>
      <c r="G1447" s="2">
        <v>315.75</v>
      </c>
      <c r="J1447" s="12">
        <v>45198.0</v>
      </c>
      <c r="K1447" s="2">
        <v>315.75</v>
      </c>
      <c r="L1447" s="9">
        <f t="shared" si="1"/>
        <v>0.006704929868</v>
      </c>
      <c r="M1447" s="9">
        <v>0.004379608730112663</v>
      </c>
      <c r="O1447" s="12">
        <v>45198.0</v>
      </c>
      <c r="P1447" s="9">
        <v>0.006704929867879394</v>
      </c>
      <c r="Q1447" s="9">
        <v>0.004379608730112663</v>
      </c>
    </row>
    <row r="1448" ht="15.75" customHeight="1">
      <c r="A1448" s="12">
        <v>45190.0</v>
      </c>
      <c r="B1448" s="2">
        <v>431.39</v>
      </c>
      <c r="C1448" s="3" t="s">
        <v>871</v>
      </c>
      <c r="D1448" s="4" t="str">
        <f t="array" ref="D1448">XLOOKUP(Hoja5!A1448,Agregado!B1448:B2956,Agregado!H1448:H2956)</f>
        <v>#N/A</v>
      </c>
      <c r="G1448" s="2">
        <v>321.8</v>
      </c>
      <c r="J1448" s="12">
        <v>45201.0</v>
      </c>
      <c r="K1448" s="2">
        <v>321.8</v>
      </c>
      <c r="L1448" s="9">
        <f t="shared" si="1"/>
        <v>0.01897947333</v>
      </c>
      <c r="M1448" s="9">
        <v>-0.005189184562280225</v>
      </c>
      <c r="O1448" s="12">
        <v>45201.0</v>
      </c>
      <c r="P1448" s="9">
        <v>0.018979473327682392</v>
      </c>
      <c r="Q1448" s="9">
        <v>-0.005189184562280225</v>
      </c>
    </row>
    <row r="1449" ht="15.75" customHeight="1">
      <c r="A1449" s="12">
        <v>45191.0</v>
      </c>
      <c r="B1449" s="2">
        <v>430.42</v>
      </c>
      <c r="C1449" s="3" t="s">
        <v>872</v>
      </c>
      <c r="D1449" s="4" t="str">
        <f t="array" ref="D1449">XLOOKUP(Hoja5!A1449,Agregado!B1449:B2957,Agregado!H1449:H2957)</f>
        <v>#N/A</v>
      </c>
      <c r="G1449" s="2">
        <v>313.39</v>
      </c>
      <c r="J1449" s="12">
        <v>45202.0</v>
      </c>
      <c r="K1449" s="2">
        <v>313.39</v>
      </c>
      <c r="L1449" s="9">
        <f t="shared" si="1"/>
        <v>-0.02648181325</v>
      </c>
      <c r="M1449" s="9">
        <v>0.0069218853694413655</v>
      </c>
      <c r="O1449" s="12">
        <v>45202.0</v>
      </c>
      <c r="P1449" s="9">
        <v>-0.026481813250095444</v>
      </c>
      <c r="Q1449" s="9">
        <v>0.0069218853694413655</v>
      </c>
    </row>
    <row r="1450" ht="15.75" customHeight="1">
      <c r="A1450" s="12">
        <v>45194.0</v>
      </c>
      <c r="B1450" s="2">
        <v>432.23</v>
      </c>
      <c r="C1450" s="3" t="s">
        <v>873</v>
      </c>
      <c r="D1450" s="4" t="str">
        <f t="array" ref="D1450">XLOOKUP(Hoja5!A1450,Agregado!B1450:B2958,Agregado!H1450:H2958)</f>
        <v>#N/A</v>
      </c>
      <c r="G1450" s="2">
        <v>318.95</v>
      </c>
      <c r="J1450" s="12">
        <v>45203.0</v>
      </c>
      <c r="K1450" s="2">
        <v>318.95</v>
      </c>
      <c r="L1450" s="9">
        <f t="shared" si="1"/>
        <v>0.01758592938</v>
      </c>
      <c r="M1450" s="9">
        <v>-0.001137657766250403</v>
      </c>
      <c r="O1450" s="12">
        <v>45203.0</v>
      </c>
      <c r="P1450" s="9">
        <v>0.01758592937977692</v>
      </c>
      <c r="Q1450" s="9">
        <v>-0.001137657766250403</v>
      </c>
    </row>
    <row r="1451" ht="15.75" customHeight="1">
      <c r="A1451" s="12">
        <v>45195.0</v>
      </c>
      <c r="B1451" s="2">
        <v>425.88</v>
      </c>
      <c r="C1451" s="3" t="s">
        <v>874</v>
      </c>
      <c r="D1451" s="4" t="str">
        <f t="array" ref="D1451">XLOOKUP(Hoja5!A1451,Agregado!B1451:B2959,Agregado!H1451:H2959)</f>
        <v>#N/A</v>
      </c>
      <c r="G1451" s="2">
        <v>319.36</v>
      </c>
      <c r="J1451" s="12">
        <v>45204.0</v>
      </c>
      <c r="K1451" s="2">
        <v>319.36</v>
      </c>
      <c r="L1451" s="9">
        <f t="shared" si="1"/>
        <v>0.001284642435</v>
      </c>
      <c r="M1451" s="9">
        <v>5.747952151954443E-4</v>
      </c>
      <c r="O1451" s="12">
        <v>45204.0</v>
      </c>
      <c r="P1451" s="9">
        <v>0.0012846424351350167</v>
      </c>
      <c r="Q1451" s="9">
        <v>5.747952151954443E-4</v>
      </c>
    </row>
    <row r="1452" ht="15.75" customHeight="1">
      <c r="A1452" s="12">
        <v>45196.0</v>
      </c>
      <c r="B1452" s="2">
        <v>426.05</v>
      </c>
      <c r="C1452" s="3" t="s">
        <v>875</v>
      </c>
      <c r="D1452" s="4" t="str">
        <f t="array" ref="D1452">XLOOKUP(Hoja5!A1452,Agregado!B1452:B2960,Agregado!H1452:H2960)</f>
        <v>#N/A</v>
      </c>
      <c r="G1452" s="2">
        <v>327.26</v>
      </c>
      <c r="J1452" s="12">
        <v>45205.0</v>
      </c>
      <c r="K1452" s="2">
        <v>327.26</v>
      </c>
      <c r="L1452" s="9">
        <f t="shared" si="1"/>
        <v>0.02443596888</v>
      </c>
      <c r="M1452" s="9">
        <v>-0.0033795181331590916</v>
      </c>
      <c r="O1452" s="12">
        <v>45205.0</v>
      </c>
      <c r="P1452" s="9">
        <v>0.024435968877650305</v>
      </c>
      <c r="Q1452" s="9">
        <v>-0.0033795181331590916</v>
      </c>
    </row>
    <row r="1453" ht="15.75" customHeight="1">
      <c r="A1453" s="12">
        <v>45197.0</v>
      </c>
      <c r="B1453" s="2">
        <v>428.52</v>
      </c>
      <c r="C1453" s="3" t="s">
        <v>876</v>
      </c>
      <c r="D1453" s="4" t="str">
        <f t="array" ref="D1453">XLOOKUP(Hoja5!A1453,Agregado!B1453:B2961,Agregado!H1453:H2961)</f>
        <v>#N/A</v>
      </c>
      <c r="G1453" s="2">
        <v>329.82</v>
      </c>
      <c r="J1453" s="12">
        <v>45208.0</v>
      </c>
      <c r="K1453" s="2">
        <v>329.82</v>
      </c>
      <c r="L1453" s="9">
        <f t="shared" si="1"/>
        <v>0.0077920891</v>
      </c>
      <c r="M1453" s="9">
        <v>-0.002798829794347194</v>
      </c>
      <c r="O1453" s="12">
        <v>45208.0</v>
      </c>
      <c r="P1453" s="9">
        <v>0.00779208909987448</v>
      </c>
      <c r="Q1453" s="9">
        <v>-0.002798829794347194</v>
      </c>
    </row>
    <row r="1454" ht="15.75" customHeight="1">
      <c r="A1454" s="12">
        <v>45198.0</v>
      </c>
      <c r="B1454" s="2">
        <v>427.48</v>
      </c>
      <c r="C1454" s="3" t="s">
        <v>877</v>
      </c>
      <c r="D1454" s="4" t="str">
        <f t="array" ref="D1454">XLOOKUP(Hoja5!A1454,Agregado!B1454:B2962,Agregado!H1454:H2962)</f>
        <v>#N/A</v>
      </c>
      <c r="G1454" s="2">
        <v>328.39</v>
      </c>
      <c r="J1454" s="12">
        <v>45209.0</v>
      </c>
      <c r="K1454" s="2">
        <v>328.39</v>
      </c>
      <c r="L1454" s="9">
        <f t="shared" si="1"/>
        <v>-0.004345124656</v>
      </c>
      <c r="M1454" s="9">
        <v>9.785753745136067E-4</v>
      </c>
      <c r="O1454" s="12">
        <v>45209.0</v>
      </c>
      <c r="P1454" s="9">
        <v>-0.004345124655896701</v>
      </c>
      <c r="Q1454" s="9">
        <v>9.785753745136067E-4</v>
      </c>
    </row>
    <row r="1455" ht="15.75" customHeight="1">
      <c r="A1455" s="12">
        <v>45201.0</v>
      </c>
      <c r="B1455" s="2">
        <v>427.31</v>
      </c>
      <c r="C1455" s="3">
        <v>44967.0</v>
      </c>
      <c r="D1455" s="4" t="str">
        <f t="array" ref="D1455">XLOOKUP(Hoja5!A1455,Agregado!B1455:B2963,Agregado!H1455:H2963)</f>
        <v>#N/A</v>
      </c>
      <c r="G1455" s="2">
        <v>332.42</v>
      </c>
      <c r="J1455" s="12">
        <v>45210.0</v>
      </c>
      <c r="K1455" s="2">
        <v>332.42</v>
      </c>
      <c r="L1455" s="9">
        <f t="shared" si="1"/>
        <v>0.0121973032</v>
      </c>
      <c r="M1455" s="9">
        <v>-0.006485124135739381</v>
      </c>
      <c r="O1455" s="12">
        <v>45210.0</v>
      </c>
      <c r="P1455" s="9">
        <v>0.012197303198236704</v>
      </c>
      <c r="Q1455" s="9">
        <v>-0.006485124135739381</v>
      </c>
    </row>
    <row r="1456" ht="15.75" customHeight="1">
      <c r="A1456" s="12">
        <v>45202.0</v>
      </c>
      <c r="B1456" s="2">
        <v>421.59</v>
      </c>
      <c r="C1456" s="3">
        <v>44995.0</v>
      </c>
      <c r="D1456" s="4" t="str">
        <f t="array" ref="D1456">XLOOKUP(Hoja5!A1456,Agregado!B1456:B2964,Agregado!H1456:H2964)</f>
        <v>#N/A</v>
      </c>
      <c r="G1456" s="2">
        <v>331.16</v>
      </c>
      <c r="J1456" s="12">
        <v>45211.0</v>
      </c>
      <c r="K1456" s="2">
        <v>331.16</v>
      </c>
      <c r="L1456" s="9">
        <f t="shared" si="1"/>
        <v>-0.003797587372</v>
      </c>
      <c r="M1456" s="9">
        <v>0.007853894999671747</v>
      </c>
      <c r="O1456" s="12">
        <v>45211.0</v>
      </c>
      <c r="P1456" s="9">
        <v>-0.0037975873723588897</v>
      </c>
      <c r="Q1456" s="9">
        <v>0.007853894999671747</v>
      </c>
    </row>
    <row r="1457" ht="15.75" customHeight="1">
      <c r="A1457" s="12">
        <v>45203.0</v>
      </c>
      <c r="B1457" s="2">
        <v>424.66</v>
      </c>
      <c r="C1457" s="3">
        <v>45026.0</v>
      </c>
      <c r="D1457" s="4" t="str">
        <f t="array" ref="D1457">XLOOKUP(Hoja5!A1457,Agregado!B1457:B2965,Agregado!H1457:H2965)</f>
        <v>#N/A</v>
      </c>
      <c r="G1457" s="2">
        <v>327.73</v>
      </c>
      <c r="J1457" s="12">
        <v>45212.0</v>
      </c>
      <c r="K1457" s="2">
        <v>327.73</v>
      </c>
      <c r="L1457" s="9">
        <f t="shared" si="1"/>
        <v>-0.01041154361</v>
      </c>
      <c r="M1457" s="9">
        <v>-0.0010351958097871287</v>
      </c>
      <c r="O1457" s="12">
        <v>45212.0</v>
      </c>
      <c r="P1457" s="9">
        <v>-0.010411543609239989</v>
      </c>
      <c r="Q1457" s="9">
        <v>-0.0010351958097871287</v>
      </c>
    </row>
    <row r="1458" ht="15.75" customHeight="1">
      <c r="A1458" s="12">
        <v>45204.0</v>
      </c>
      <c r="B1458" s="2">
        <v>424.5</v>
      </c>
      <c r="C1458" s="3">
        <v>45056.0</v>
      </c>
      <c r="D1458" s="4" t="str">
        <f t="array" ref="D1458">XLOOKUP(Hoja5!A1458,Agregado!B1458:B2966,Agregado!H1458:H2966)</f>
        <v>#N/A</v>
      </c>
      <c r="G1458" s="2">
        <v>332.64</v>
      </c>
      <c r="J1458" s="12">
        <v>45215.0</v>
      </c>
      <c r="K1458" s="2">
        <v>332.64</v>
      </c>
      <c r="L1458" s="9">
        <f t="shared" si="1"/>
        <v>0.01487072545</v>
      </c>
      <c r="M1458" s="9">
        <v>0.001408455186679286</v>
      </c>
      <c r="O1458" s="12">
        <v>45215.0</v>
      </c>
      <c r="P1458" s="9">
        <v>0.014870725448337537</v>
      </c>
      <c r="Q1458" s="9">
        <v>0.001408455186679286</v>
      </c>
    </row>
    <row r="1459" ht="15.75" customHeight="1">
      <c r="A1459" s="12">
        <v>45205.0</v>
      </c>
      <c r="B1459" s="2">
        <v>429.54</v>
      </c>
      <c r="C1459" s="3">
        <v>45087.0</v>
      </c>
      <c r="D1459" s="4" t="str">
        <f t="array" ref="D1459">XLOOKUP(Hoja5!A1459,Agregado!B1459:B2967,Agregado!H1459:H2967)</f>
        <v>#N/A</v>
      </c>
      <c r="G1459" s="2">
        <v>332.06</v>
      </c>
      <c r="J1459" s="12">
        <v>45216.0</v>
      </c>
      <c r="K1459" s="2">
        <v>332.06</v>
      </c>
      <c r="L1459" s="9">
        <f t="shared" si="1"/>
        <v>-0.00174514863</v>
      </c>
      <c r="M1459" s="9">
        <v>-0.0011142431524731266</v>
      </c>
      <c r="O1459" s="12">
        <v>45216.0</v>
      </c>
      <c r="P1459" s="9">
        <v>-0.0017451486300624746</v>
      </c>
      <c r="Q1459" s="9">
        <v>-0.0011142431524731266</v>
      </c>
    </row>
    <row r="1460" ht="15.75" customHeight="1">
      <c r="A1460" s="12">
        <v>45208.0</v>
      </c>
      <c r="B1460" s="2">
        <v>432.29</v>
      </c>
      <c r="C1460" s="3">
        <v>45179.0</v>
      </c>
      <c r="D1460" s="4" t="str">
        <f t="array" ref="D1460">XLOOKUP(Hoja5!A1460,Agregado!B1460:B2968,Agregado!H1460:H2968)</f>
        <v>#N/A</v>
      </c>
      <c r="G1460" s="2">
        <v>330.11</v>
      </c>
      <c r="J1460" s="12">
        <v>45217.0</v>
      </c>
      <c r="K1460" s="2">
        <v>330.11</v>
      </c>
      <c r="L1460" s="9">
        <f t="shared" si="1"/>
        <v>-0.005889743229</v>
      </c>
      <c r="M1460" s="9">
        <v>7.098381129140266E-4</v>
      </c>
      <c r="O1460" s="12">
        <v>45217.0</v>
      </c>
      <c r="P1460" s="9">
        <v>-0.005889743228994012</v>
      </c>
      <c r="Q1460" s="9">
        <v>7.098381129140266E-4</v>
      </c>
    </row>
    <row r="1461" ht="15.75" customHeight="1">
      <c r="A1461" s="12">
        <v>45209.0</v>
      </c>
      <c r="B1461" s="2">
        <v>434.54</v>
      </c>
      <c r="C1461" s="3">
        <v>45209.0</v>
      </c>
      <c r="D1461" s="4" t="str">
        <f t="array" ref="D1461">XLOOKUP(Hoja5!A1461,Agregado!B1461:B2969,Agregado!H1461:H2969)</f>
        <v>#N/A</v>
      </c>
      <c r="G1461" s="2">
        <v>331.32</v>
      </c>
      <c r="J1461" s="12">
        <v>45218.0</v>
      </c>
      <c r="K1461" s="2">
        <v>331.32</v>
      </c>
      <c r="L1461" s="9">
        <f t="shared" si="1"/>
        <v>0.003658743479</v>
      </c>
      <c r="M1461" s="9">
        <v>9.0660739129262E-4</v>
      </c>
      <c r="O1461" s="12">
        <v>45218.0</v>
      </c>
      <c r="P1461" s="9">
        <v>0.0036587434794169253</v>
      </c>
      <c r="Q1461" s="9">
        <v>9.0660739129262E-4</v>
      </c>
    </row>
    <row r="1462" ht="15.75" customHeight="1">
      <c r="A1462" s="12">
        <v>45210.0</v>
      </c>
      <c r="B1462" s="2">
        <v>436.32</v>
      </c>
      <c r="C1462" s="3">
        <v>45240.0</v>
      </c>
      <c r="D1462" s="4">
        <f t="array" ref="D1462">XLOOKUP(Hoja5!A1462,Agregado!B1462:B2970,Agregado!H1462:H2970)</f>
        <v>0.006772333955</v>
      </c>
      <c r="G1462" s="2">
        <v>326.67</v>
      </c>
      <c r="J1462" s="12">
        <v>45219.0</v>
      </c>
      <c r="K1462" s="2">
        <v>326.67</v>
      </c>
      <c r="L1462" s="9">
        <f t="shared" si="1"/>
        <v>-0.0141341887</v>
      </c>
      <c r="M1462" s="9">
        <v>7.627798645353637E-5</v>
      </c>
      <c r="O1462" s="12">
        <v>45219.0</v>
      </c>
      <c r="P1462" s="9">
        <v>-0.014134188703983969</v>
      </c>
      <c r="Q1462" s="9">
        <v>7.627798645353637E-5</v>
      </c>
    </row>
    <row r="1463" ht="15.75" customHeight="1">
      <c r="A1463" s="12">
        <v>45211.0</v>
      </c>
      <c r="B1463" s="2">
        <v>433.66</v>
      </c>
      <c r="C1463" s="3">
        <v>45270.0</v>
      </c>
      <c r="D1463" s="4" t="str">
        <f t="array" ref="D1463">XLOOKUP(Hoja5!A1463,Agregado!B1463:B2971,Agregado!H1463:H2971)</f>
        <v>#N/A</v>
      </c>
      <c r="G1463" s="2">
        <v>329.32</v>
      </c>
      <c r="J1463" s="12">
        <v>45222.0</v>
      </c>
      <c r="K1463" s="2">
        <v>329.32</v>
      </c>
      <c r="L1463" s="9">
        <f t="shared" si="1"/>
        <v>0.008079435404</v>
      </c>
      <c r="M1463" s="9">
        <v>0.0028610704315728767</v>
      </c>
      <c r="O1463" s="12">
        <v>45222.0</v>
      </c>
      <c r="P1463" s="9">
        <v>0.008079435404145996</v>
      </c>
      <c r="Q1463" s="9">
        <v>0.0028610704315728767</v>
      </c>
    </row>
    <row r="1464" ht="15.75" customHeight="1">
      <c r="A1464" s="12">
        <v>45212.0</v>
      </c>
      <c r="B1464" s="2">
        <v>431.5</v>
      </c>
      <c r="C1464" s="3" t="s">
        <v>878</v>
      </c>
      <c r="D1464" s="4" t="str">
        <f t="array" ref="D1464">XLOOKUP(Hoja5!A1464,Agregado!B1464:B2972,Agregado!H1464:H2972)</f>
        <v>#N/A</v>
      </c>
      <c r="G1464" s="2">
        <v>330.53</v>
      </c>
      <c r="J1464" s="12">
        <v>45223.0</v>
      </c>
      <c r="K1464" s="2">
        <v>330.53</v>
      </c>
      <c r="L1464" s="9">
        <f t="shared" si="1"/>
        <v>0.0036675043</v>
      </c>
      <c r="M1464" s="9">
        <v>0.0018051153798974997</v>
      </c>
      <c r="O1464" s="12">
        <v>45223.0</v>
      </c>
      <c r="P1464" s="9">
        <v>0.003667504300272119</v>
      </c>
      <c r="Q1464" s="9">
        <v>0.0018051153798974997</v>
      </c>
    </row>
    <row r="1465" ht="15.75" customHeight="1">
      <c r="A1465" s="12">
        <v>45215.0</v>
      </c>
      <c r="B1465" s="2">
        <v>436.04</v>
      </c>
      <c r="C1465" s="3" t="s">
        <v>879</v>
      </c>
      <c r="D1465" s="4" t="str">
        <f t="array" ref="D1465">XLOOKUP(Hoja5!A1465,Agregado!B1465:B2973,Agregado!H1465:H2973)</f>
        <v>#N/A</v>
      </c>
      <c r="G1465" s="2">
        <v>340.67</v>
      </c>
      <c r="J1465" s="12">
        <v>45224.0</v>
      </c>
      <c r="K1465" s="2">
        <v>340.67</v>
      </c>
      <c r="L1465" s="9">
        <f t="shared" si="1"/>
        <v>0.03021684005</v>
      </c>
      <c r="M1465" s="9">
        <v>0.0022130996721655897</v>
      </c>
      <c r="O1465" s="12">
        <v>45224.0</v>
      </c>
      <c r="P1465" s="9">
        <v>0.030216840052984643</v>
      </c>
      <c r="Q1465" s="9">
        <v>0.0022130996721655897</v>
      </c>
    </row>
    <row r="1466" ht="15.75" customHeight="1">
      <c r="A1466" s="12">
        <v>45216.0</v>
      </c>
      <c r="B1466" s="2">
        <v>436.02</v>
      </c>
      <c r="C1466" s="3" t="s">
        <v>880</v>
      </c>
      <c r="D1466" s="4" t="str">
        <f t="array" ref="D1466">XLOOKUP(Hoja5!A1466,Agregado!B1466:B2974,Agregado!H1466:H2974)</f>
        <v>#N/A</v>
      </c>
      <c r="G1466" s="2">
        <v>327.89</v>
      </c>
      <c r="J1466" s="12">
        <v>45225.0</v>
      </c>
      <c r="K1466" s="2">
        <v>327.89</v>
      </c>
      <c r="L1466" s="9">
        <f t="shared" si="1"/>
        <v>-0.0382360805</v>
      </c>
      <c r="M1466" s="9">
        <v>-0.0033459615954972107</v>
      </c>
      <c r="O1466" s="12">
        <v>45225.0</v>
      </c>
      <c r="P1466" s="9">
        <v>-0.038236080500700806</v>
      </c>
      <c r="Q1466" s="9">
        <v>-0.0033459615954972107</v>
      </c>
    </row>
    <row r="1467" ht="15.75" customHeight="1">
      <c r="A1467" s="12">
        <v>45217.0</v>
      </c>
      <c r="B1467" s="2">
        <v>430.21</v>
      </c>
      <c r="C1467" s="3" t="s">
        <v>881</v>
      </c>
      <c r="D1467" s="4" t="str">
        <f t="array" ref="D1467">XLOOKUP(Hoja5!A1467,Agregado!B1467:B2975,Agregado!H1467:H2975)</f>
        <v>#N/A</v>
      </c>
      <c r="G1467" s="2">
        <v>329.81</v>
      </c>
      <c r="J1467" s="12">
        <v>45226.0</v>
      </c>
      <c r="K1467" s="2">
        <v>329.81</v>
      </c>
      <c r="L1467" s="9">
        <f t="shared" si="1"/>
        <v>0.00583854479</v>
      </c>
      <c r="M1467" s="9">
        <v>0.002825846671758941</v>
      </c>
      <c r="O1467" s="12">
        <v>45226.0</v>
      </c>
      <c r="P1467" s="9">
        <v>0.0058385447899460706</v>
      </c>
      <c r="Q1467" s="9">
        <v>0.002825846671758941</v>
      </c>
    </row>
    <row r="1468" ht="15.75" customHeight="1">
      <c r="A1468" s="12">
        <v>45218.0</v>
      </c>
      <c r="B1468" s="2">
        <v>426.43</v>
      </c>
      <c r="C1468" s="3" t="s">
        <v>882</v>
      </c>
      <c r="D1468" s="4" t="str">
        <f t="array" ref="D1468">XLOOKUP(Hoja5!A1468,Agregado!B1468:B2976,Agregado!H1468:H2976)</f>
        <v>#N/A</v>
      </c>
      <c r="G1468" s="2">
        <v>337.31</v>
      </c>
      <c r="J1468" s="12">
        <v>45229.0</v>
      </c>
      <c r="K1468" s="2">
        <v>337.31</v>
      </c>
      <c r="L1468" s="9">
        <f t="shared" si="1"/>
        <v>0.02248565775</v>
      </c>
      <c r="M1468" s="9">
        <v>0.004409578942181458</v>
      </c>
      <c r="O1468" s="12">
        <v>45229.0</v>
      </c>
      <c r="P1468" s="9">
        <v>0.022485657753747654</v>
      </c>
      <c r="Q1468" s="9">
        <v>0.004409578942181458</v>
      </c>
    </row>
    <row r="1469" ht="15.75" customHeight="1">
      <c r="A1469" s="12">
        <v>45219.0</v>
      </c>
      <c r="B1469" s="2">
        <v>421.19</v>
      </c>
      <c r="C1469" s="3" t="s">
        <v>883</v>
      </c>
      <c r="D1469" s="4" t="str">
        <f t="array" ref="D1469">XLOOKUP(Hoja5!A1469,Agregado!B1469:B2977,Agregado!H1469:H2977)</f>
        <v>#N/A</v>
      </c>
      <c r="G1469" s="2">
        <v>338.11</v>
      </c>
      <c r="J1469" s="12">
        <v>45230.0</v>
      </c>
      <c r="K1469" s="2">
        <v>338.11</v>
      </c>
      <c r="L1469" s="9">
        <f t="shared" si="1"/>
        <v>0.002368897498</v>
      </c>
      <c r="M1469" s="9">
        <v>-8.239164386217777E-4</v>
      </c>
      <c r="O1469" s="12">
        <v>45230.0</v>
      </c>
      <c r="P1469" s="9">
        <v>0.0023688974981838635</v>
      </c>
      <c r="Q1469" s="9">
        <v>-8.239164386217777E-4</v>
      </c>
    </row>
    <row r="1470" ht="15.75" customHeight="1">
      <c r="A1470" s="12">
        <v>45222.0</v>
      </c>
      <c r="B1470" s="2">
        <v>420.46</v>
      </c>
      <c r="C1470" s="3" t="s">
        <v>884</v>
      </c>
      <c r="D1470" s="4" t="str">
        <f t="array" ref="D1470">XLOOKUP(Hoja5!A1470,Agregado!B1470:B2978,Agregado!H1470:H2978)</f>
        <v>#N/A</v>
      </c>
      <c r="G1470" s="2">
        <v>346.07</v>
      </c>
      <c r="J1470" s="12">
        <v>45231.0</v>
      </c>
      <c r="K1470" s="2">
        <v>346.07</v>
      </c>
      <c r="L1470" s="9">
        <f t="shared" si="1"/>
        <v>0.02326978041</v>
      </c>
      <c r="M1470" s="9">
        <v>0.008704602023300947</v>
      </c>
      <c r="O1470" s="12">
        <v>45231.0</v>
      </c>
      <c r="P1470" s="9">
        <v>0.023269780409453062</v>
      </c>
      <c r="Q1470" s="9">
        <v>0.008704602023300947</v>
      </c>
    </row>
    <row r="1471" ht="15.75" customHeight="1">
      <c r="A1471" s="12">
        <v>45223.0</v>
      </c>
      <c r="B1471" s="2">
        <v>423.63</v>
      </c>
      <c r="C1471" s="3" t="s">
        <v>885</v>
      </c>
      <c r="D1471" s="4" t="str">
        <f t="array" ref="D1471">XLOOKUP(Hoja5!A1471,Agregado!B1471:B2979,Agregado!H1471:H2979)</f>
        <v>#N/A</v>
      </c>
      <c r="G1471" s="2">
        <v>348.32</v>
      </c>
      <c r="J1471" s="12">
        <v>45232.0</v>
      </c>
      <c r="K1471" s="2">
        <v>348.32</v>
      </c>
      <c r="L1471" s="9">
        <f t="shared" si="1"/>
        <v>0.006480530752</v>
      </c>
      <c r="M1471" s="9">
        <v>9.243139994095987E-4</v>
      </c>
      <c r="O1471" s="12">
        <v>45232.0</v>
      </c>
      <c r="P1471" s="9">
        <v>0.006480530752125687</v>
      </c>
      <c r="Q1471" s="9">
        <v>9.243139994095987E-4</v>
      </c>
    </row>
    <row r="1472" ht="15.75" customHeight="1">
      <c r="A1472" s="12">
        <v>45224.0</v>
      </c>
      <c r="B1472" s="2">
        <v>417.55</v>
      </c>
      <c r="C1472" s="3" t="s">
        <v>886</v>
      </c>
      <c r="D1472" s="4" t="str">
        <f t="array" ref="D1472">XLOOKUP(Hoja5!A1472,Agregado!B1472:B2980,Agregado!H1472:H2980)</f>
        <v>#N/A</v>
      </c>
      <c r="G1472" s="2">
        <v>352.8</v>
      </c>
      <c r="J1472" s="12">
        <v>45233.0</v>
      </c>
      <c r="K1472" s="2">
        <v>352.8</v>
      </c>
      <c r="L1472" s="9">
        <f t="shared" si="1"/>
        <v>0.01277972665</v>
      </c>
      <c r="M1472" s="9">
        <v>-0.005658083630566413</v>
      </c>
      <c r="O1472" s="12">
        <v>45233.0</v>
      </c>
      <c r="P1472" s="9">
        <v>0.012779726646399021</v>
      </c>
      <c r="Q1472" s="9">
        <v>-0.005658083630566413</v>
      </c>
    </row>
    <row r="1473" ht="15.75" customHeight="1">
      <c r="A1473" s="12">
        <v>45225.0</v>
      </c>
      <c r="B1473" s="2">
        <v>412.55</v>
      </c>
      <c r="C1473" s="3" t="s">
        <v>887</v>
      </c>
      <c r="D1473" s="4" t="str">
        <f t="array" ref="D1473">XLOOKUP(Hoja5!A1473,Agregado!B1473:B2981,Agregado!H1473:H2981)</f>
        <v>#N/A</v>
      </c>
      <c r="G1473" s="2">
        <v>356.53</v>
      </c>
      <c r="J1473" s="12">
        <v>45236.0</v>
      </c>
      <c r="K1473" s="2">
        <v>356.53</v>
      </c>
      <c r="L1473" s="9">
        <f t="shared" si="1"/>
        <v>0.01051706365</v>
      </c>
      <c r="M1473" s="9">
        <v>-0.0016459114517281643</v>
      </c>
      <c r="O1473" s="12">
        <v>45236.0</v>
      </c>
      <c r="P1473" s="9">
        <v>0.010517063653828608</v>
      </c>
      <c r="Q1473" s="9">
        <v>-0.0016459114517281643</v>
      </c>
    </row>
    <row r="1474" ht="15.75" customHeight="1">
      <c r="A1474" s="12">
        <v>45226.0</v>
      </c>
      <c r="B1474" s="2">
        <v>410.68</v>
      </c>
      <c r="C1474" s="3" t="s">
        <v>888</v>
      </c>
      <c r="D1474" s="4" t="str">
        <f t="array" ref="D1474">XLOOKUP(Hoja5!A1474,Agregado!B1474:B2982,Agregado!H1474:H2982)</f>
        <v>#N/A</v>
      </c>
      <c r="G1474" s="2">
        <v>360.53</v>
      </c>
      <c r="J1474" s="12">
        <v>45237.0</v>
      </c>
      <c r="K1474" s="2">
        <v>360.53</v>
      </c>
      <c r="L1474" s="9">
        <f t="shared" si="1"/>
        <v>0.01115678323</v>
      </c>
      <c r="M1474" s="9">
        <v>0.007171124989714961</v>
      </c>
      <c r="O1474" s="12">
        <v>45237.0</v>
      </c>
      <c r="P1474" s="9">
        <v>0.011156783229254433</v>
      </c>
      <c r="Q1474" s="9">
        <v>0.007171124989714961</v>
      </c>
    </row>
    <row r="1475" ht="15.75" customHeight="1">
      <c r="A1475" s="12">
        <v>45229.0</v>
      </c>
      <c r="B1475" s="2">
        <v>415.59</v>
      </c>
      <c r="C1475" s="3" t="s">
        <v>889</v>
      </c>
      <c r="D1475" s="4" t="str">
        <f t="array" ref="D1475">XLOOKUP(Hoja5!A1475,Agregado!B1475:B2983,Agregado!H1475:H2983)</f>
        <v>#N/A</v>
      </c>
      <c r="G1475" s="2">
        <v>363.2</v>
      </c>
      <c r="J1475" s="12">
        <v>45238.0</v>
      </c>
      <c r="K1475" s="2">
        <v>363.2</v>
      </c>
      <c r="L1475" s="9">
        <f t="shared" si="1"/>
        <v>0.007378475711</v>
      </c>
      <c r="M1475" s="9">
        <v>0.0031755557163168522</v>
      </c>
      <c r="O1475" s="12">
        <v>45238.0</v>
      </c>
      <c r="P1475" s="9">
        <v>0.007378475711419069</v>
      </c>
      <c r="Q1475" s="9">
        <v>0.0031755557163168522</v>
      </c>
    </row>
    <row r="1476" ht="15.75" customHeight="1">
      <c r="A1476" s="12">
        <v>45230.0</v>
      </c>
      <c r="B1476" s="2">
        <v>418.2</v>
      </c>
      <c r="C1476" s="3" t="s">
        <v>890</v>
      </c>
      <c r="D1476" s="4" t="str">
        <f t="array" ref="D1476">XLOOKUP(Hoja5!A1476,Agregado!B1476:B2984,Agregado!H1476:H2984)</f>
        <v>#N/A</v>
      </c>
      <c r="G1476" s="2">
        <v>360.69</v>
      </c>
      <c r="J1476" s="12">
        <v>45239.0</v>
      </c>
      <c r="K1476" s="2">
        <v>360.69</v>
      </c>
      <c r="L1476" s="9">
        <f t="shared" si="1"/>
        <v>-0.006934783072</v>
      </c>
      <c r="M1476" s="9">
        <v>8.591967050381356E-4</v>
      </c>
      <c r="O1476" s="12">
        <v>45239.0</v>
      </c>
      <c r="P1476" s="9">
        <v>-0.0069347830722107946</v>
      </c>
      <c r="Q1476" s="9">
        <v>8.591967050381356E-4</v>
      </c>
    </row>
    <row r="1477" ht="15.75" customHeight="1">
      <c r="A1477" s="12">
        <v>45231.0</v>
      </c>
      <c r="B1477" s="2">
        <v>422.66</v>
      </c>
      <c r="C1477" s="3">
        <v>44937.0</v>
      </c>
      <c r="D1477" s="4" t="str">
        <f t="array" ref="D1477">XLOOKUP(Hoja5!A1477,Agregado!B1477:B2985,Agregado!H1477:H2985)</f>
        <v>#N/A</v>
      </c>
      <c r="G1477" s="2">
        <v>369.67</v>
      </c>
      <c r="J1477" s="12">
        <v>45240.0</v>
      </c>
      <c r="K1477" s="2">
        <v>369.67</v>
      </c>
      <c r="L1477" s="9">
        <f t="shared" si="1"/>
        <v>0.02459185212</v>
      </c>
      <c r="M1477" s="9">
        <v>-0.003368294531626137</v>
      </c>
      <c r="O1477" s="12">
        <v>45240.0</v>
      </c>
      <c r="P1477" s="9">
        <v>0.024591852119227733</v>
      </c>
      <c r="Q1477" s="9">
        <v>-0.003368294531626137</v>
      </c>
    </row>
    <row r="1478" ht="15.75" customHeight="1">
      <c r="A1478" s="12">
        <v>45232.0</v>
      </c>
      <c r="B1478" s="2">
        <v>430.76</v>
      </c>
      <c r="C1478" s="3">
        <v>44968.0</v>
      </c>
      <c r="D1478" s="4" t="str">
        <f t="array" ref="D1478">XLOOKUP(Hoja5!A1478,Agregado!B1478:B2986,Agregado!H1478:H2986)</f>
        <v>#N/A</v>
      </c>
      <c r="G1478" s="2">
        <v>366.68</v>
      </c>
      <c r="J1478" s="12">
        <v>45243.0</v>
      </c>
      <c r="K1478" s="2">
        <v>366.68</v>
      </c>
      <c r="L1478" s="9">
        <f t="shared" si="1"/>
        <v>-0.008121182681</v>
      </c>
      <c r="M1478" s="9">
        <v>0.006772333954911568</v>
      </c>
      <c r="O1478" s="12">
        <v>45243.0</v>
      </c>
      <c r="P1478" s="9">
        <v>-0.008121182680580288</v>
      </c>
      <c r="Q1478" s="9">
        <v>0.006772333954911568</v>
      </c>
    </row>
    <row r="1479" ht="15.75" customHeight="1">
      <c r="A1479" s="12">
        <v>45233.0</v>
      </c>
      <c r="B1479" s="2">
        <v>434.69</v>
      </c>
      <c r="C1479" s="3">
        <v>44996.0</v>
      </c>
      <c r="D1479" s="4" t="str">
        <f t="array" ref="D1479">XLOOKUP(Hoja5!A1479,Agregado!B1479:B2987,Agregado!H1479:H2987)</f>
        <v>#N/A</v>
      </c>
      <c r="G1479" s="2">
        <v>370.27</v>
      </c>
      <c r="J1479" s="12">
        <v>45244.0</v>
      </c>
      <c r="K1479" s="2">
        <v>370.27</v>
      </c>
      <c r="L1479" s="9">
        <f t="shared" si="1"/>
        <v>0.009742936151</v>
      </c>
      <c r="M1479" s="9">
        <v>0.0037335723506858503</v>
      </c>
      <c r="O1479" s="12">
        <v>45244.0</v>
      </c>
      <c r="P1479" s="9">
        <v>0.009742936151143206</v>
      </c>
      <c r="Q1479" s="9">
        <v>0.0037335723506858503</v>
      </c>
    </row>
    <row r="1480" ht="15.75" customHeight="1">
      <c r="A1480" s="12">
        <v>45236.0</v>
      </c>
      <c r="B1480" s="2">
        <v>435.69</v>
      </c>
      <c r="C1480" s="3">
        <v>45088.0</v>
      </c>
      <c r="D1480" s="4" t="str">
        <f t="array" ref="D1480">XLOOKUP(Hoja5!A1480,Agregado!B1480:B2988,Agregado!H1480:H2988)</f>
        <v>#N/A</v>
      </c>
      <c r="G1480" s="2">
        <v>369.67</v>
      </c>
      <c r="J1480" s="12">
        <v>45245.0</v>
      </c>
      <c r="K1480" s="2">
        <v>369.67</v>
      </c>
      <c r="L1480" s="9">
        <f t="shared" si="1"/>
        <v>-0.001621753471</v>
      </c>
      <c r="M1480" s="9">
        <v>-0.0017494276804324359</v>
      </c>
      <c r="O1480" s="12">
        <v>45245.0</v>
      </c>
      <c r="P1480" s="9">
        <v>-0.0016217534705629327</v>
      </c>
      <c r="Q1480" s="9">
        <v>-0.0017494276804324359</v>
      </c>
    </row>
    <row r="1481" ht="15.75" customHeight="1">
      <c r="A1481" s="12">
        <v>45237.0</v>
      </c>
      <c r="B1481" s="2">
        <v>436.93</v>
      </c>
      <c r="C1481" s="3">
        <v>45118.0</v>
      </c>
      <c r="D1481" s="4" t="str">
        <f t="array" ref="D1481">XLOOKUP(Hoja5!A1481,Agregado!B1481:B2989,Agregado!H1481:H2989)</f>
        <v>#N/A</v>
      </c>
      <c r="G1481" s="2">
        <v>376.17</v>
      </c>
      <c r="J1481" s="12">
        <v>45246.0</v>
      </c>
      <c r="K1481" s="2">
        <v>376.17</v>
      </c>
      <c r="L1481" s="9">
        <f t="shared" si="1"/>
        <v>0.0174304531</v>
      </c>
      <c r="M1481" s="9">
        <v>5.103814952049292E-4</v>
      </c>
      <c r="O1481" s="12">
        <v>45246.0</v>
      </c>
      <c r="P1481" s="9">
        <v>0.017430453096400955</v>
      </c>
      <c r="Q1481" s="9">
        <v>5.103814952049292E-4</v>
      </c>
    </row>
    <row r="1482" ht="15.75" customHeight="1">
      <c r="A1482" s="12">
        <v>45238.0</v>
      </c>
      <c r="B1482" s="2">
        <v>437.25</v>
      </c>
      <c r="C1482" s="3">
        <v>45149.0</v>
      </c>
      <c r="D1482" s="4" t="str">
        <f t="array" ref="D1482">XLOOKUP(Hoja5!A1482,Agregado!B1482:B2990,Agregado!H1482:H2990)</f>
        <v>#N/A</v>
      </c>
      <c r="G1482" s="2">
        <v>369.85</v>
      </c>
      <c r="J1482" s="12">
        <v>45247.0</v>
      </c>
      <c r="K1482" s="2">
        <v>369.85</v>
      </c>
      <c r="L1482" s="9">
        <f t="shared" si="1"/>
        <v>-0.01694365084</v>
      </c>
      <c r="M1482" s="9">
        <v>0.004016825653417456</v>
      </c>
      <c r="O1482" s="12">
        <v>45247.0</v>
      </c>
      <c r="P1482" s="9">
        <v>-0.016943650836679435</v>
      </c>
      <c r="Q1482" s="9">
        <v>0.004016825653417456</v>
      </c>
    </row>
    <row r="1483" ht="15.75" customHeight="1">
      <c r="A1483" s="12">
        <v>45239.0</v>
      </c>
      <c r="B1483" s="2">
        <v>433.84</v>
      </c>
      <c r="C1483" s="3">
        <v>45180.0</v>
      </c>
      <c r="D1483" s="4" t="str">
        <f t="array" ref="D1483">XLOOKUP(Hoja5!A1483,Agregado!B1483:B2991,Agregado!H1483:H2991)</f>
        <v>#N/A</v>
      </c>
      <c r="G1483" s="2">
        <v>377.44</v>
      </c>
      <c r="J1483" s="12">
        <v>45250.0</v>
      </c>
      <c r="K1483" s="2">
        <v>377.44</v>
      </c>
      <c r="L1483" s="9">
        <f t="shared" si="1"/>
        <v>0.02031409763</v>
      </c>
      <c r="M1483" s="9">
        <v>0.007718635472165231</v>
      </c>
      <c r="O1483" s="12">
        <v>45250.0</v>
      </c>
      <c r="P1483" s="9">
        <v>0.02031409762548813</v>
      </c>
      <c r="Q1483" s="9">
        <v>0.007718635472165231</v>
      </c>
    </row>
    <row r="1484" ht="15.75" customHeight="1">
      <c r="A1484" s="12">
        <v>45240.0</v>
      </c>
      <c r="B1484" s="2">
        <v>440.61</v>
      </c>
      <c r="C1484" s="3">
        <v>45210.0</v>
      </c>
      <c r="D1484" s="4" t="str">
        <f t="array" ref="D1484">XLOOKUP(Hoja5!A1484,Agregado!B1484:B2992,Agregado!H1484:H2992)</f>
        <v>#N/A</v>
      </c>
      <c r="G1484" s="2">
        <v>373.07</v>
      </c>
      <c r="J1484" s="12">
        <v>45251.0</v>
      </c>
      <c r="K1484" s="2">
        <v>373.07</v>
      </c>
      <c r="L1484" s="9">
        <f t="shared" si="1"/>
        <v>-0.01164554606</v>
      </c>
      <c r="M1484" s="9">
        <v>-0.006689697097207339</v>
      </c>
      <c r="O1484" s="12">
        <v>45251.0</v>
      </c>
      <c r="P1484" s="9">
        <v>-0.01164554606258142</v>
      </c>
      <c r="Q1484" s="9">
        <v>-0.006689697097207339</v>
      </c>
    </row>
    <row r="1485" ht="15.75" customHeight="1">
      <c r="A1485" s="12">
        <v>45243.0</v>
      </c>
      <c r="B1485" s="2">
        <v>440.19</v>
      </c>
      <c r="C1485" s="3" t="s">
        <v>891</v>
      </c>
      <c r="D1485" s="4" t="str">
        <f t="array" ref="D1485">XLOOKUP(Hoja5!A1485,Agregado!B1485:B2993,Agregado!H1485:H2993)</f>
        <v>#N/A</v>
      </c>
      <c r="G1485" s="2">
        <v>377.85</v>
      </c>
      <c r="J1485" s="12">
        <v>45252.0</v>
      </c>
      <c r="K1485" s="2">
        <v>377.85</v>
      </c>
      <c r="L1485" s="9">
        <f t="shared" si="1"/>
        <v>0.01273122187</v>
      </c>
      <c r="M1485" s="9">
        <v>6.112207985430764E-4</v>
      </c>
      <c r="O1485" s="12">
        <v>45252.0</v>
      </c>
      <c r="P1485" s="9">
        <v>0.012731221869945538</v>
      </c>
      <c r="Q1485" s="9">
        <v>6.112207985430764E-4</v>
      </c>
    </row>
    <row r="1486" ht="15.75" customHeight="1">
      <c r="A1486" s="12">
        <v>45244.0</v>
      </c>
      <c r="B1486" s="2">
        <v>448.73</v>
      </c>
      <c r="C1486" s="3" t="s">
        <v>892</v>
      </c>
      <c r="D1486" s="4" t="str">
        <f t="array" ref="D1486">XLOOKUP(Hoja5!A1486,Agregado!B1486:B2994,Agregado!H1486:H2994)</f>
        <v>#N/A</v>
      </c>
      <c r="G1486" s="2">
        <v>377.43</v>
      </c>
      <c r="J1486" s="12">
        <v>45254.0</v>
      </c>
      <c r="K1486" s="2">
        <v>377.43</v>
      </c>
      <c r="L1486" s="9">
        <f t="shared" si="1"/>
        <v>-0.001112170436</v>
      </c>
      <c r="M1486" s="9">
        <v>0.0019268757891699028</v>
      </c>
      <c r="O1486" s="12">
        <v>45254.0</v>
      </c>
      <c r="P1486" s="9">
        <v>-0.0011121704355797279</v>
      </c>
      <c r="Q1486" s="9">
        <v>0.0019268757891699028</v>
      </c>
    </row>
    <row r="1487" ht="15.75" customHeight="1">
      <c r="A1487" s="12">
        <v>45245.0</v>
      </c>
      <c r="B1487" s="2">
        <v>449.68</v>
      </c>
      <c r="C1487" s="3" t="s">
        <v>893</v>
      </c>
      <c r="D1487" s="4" t="str">
        <f t="array" ref="D1487">XLOOKUP(Hoja5!A1487,Agregado!B1487:B2995,Agregado!H1487:H2995)</f>
        <v>#N/A</v>
      </c>
      <c r="G1487" s="2">
        <v>378.61</v>
      </c>
      <c r="J1487" s="12">
        <v>45257.0</v>
      </c>
      <c r="K1487" s="2">
        <v>378.61</v>
      </c>
      <c r="L1487" s="9">
        <f t="shared" si="1"/>
        <v>0.003121530496</v>
      </c>
      <c r="M1487" s="9">
        <v>1.9957797734547733E-4</v>
      </c>
      <c r="O1487" s="12">
        <v>45257.0</v>
      </c>
      <c r="P1487" s="9">
        <v>0.00312153049615162</v>
      </c>
      <c r="Q1487" s="9">
        <v>1.9957797734547733E-4</v>
      </c>
    </row>
    <row r="1488" ht="15.75" customHeight="1">
      <c r="A1488" s="12">
        <v>45246.0</v>
      </c>
      <c r="B1488" s="2">
        <v>450.23</v>
      </c>
      <c r="C1488" s="3" t="s">
        <v>894</v>
      </c>
      <c r="D1488" s="4" t="str">
        <f t="array" ref="D1488">XLOOKUP(Hoja5!A1488,Agregado!B1488:B2996,Agregado!H1488:H2996)</f>
        <v>#N/A</v>
      </c>
      <c r="G1488" s="2">
        <v>382.7</v>
      </c>
      <c r="J1488" s="12">
        <v>45258.0</v>
      </c>
      <c r="K1488" s="2">
        <v>382.7</v>
      </c>
      <c r="L1488" s="9">
        <f t="shared" si="1"/>
        <v>0.0107447409</v>
      </c>
      <c r="M1488" s="9">
        <v>-0.00240803175416652</v>
      </c>
      <c r="O1488" s="12">
        <v>45258.0</v>
      </c>
      <c r="P1488" s="9">
        <v>0.010744740904355694</v>
      </c>
      <c r="Q1488" s="9">
        <v>-0.00240803175416652</v>
      </c>
    </row>
    <row r="1489" ht="15.75" customHeight="1">
      <c r="A1489" s="12">
        <v>45247.0</v>
      </c>
      <c r="B1489" s="2">
        <v>450.79</v>
      </c>
      <c r="C1489" s="3" t="s">
        <v>895</v>
      </c>
      <c r="D1489" s="4" t="str">
        <f t="array" ref="D1489">XLOOKUP(Hoja5!A1489,Agregado!B1489:B2997,Agregado!H1489:H2997)</f>
        <v>#N/A</v>
      </c>
      <c r="G1489" s="2">
        <v>378.85</v>
      </c>
      <c r="J1489" s="12">
        <v>45259.0</v>
      </c>
      <c r="K1489" s="2">
        <v>378.85</v>
      </c>
      <c r="L1489" s="9">
        <f t="shared" si="1"/>
        <v>-0.01011104405</v>
      </c>
      <c r="M1489" s="9">
        <v>0.006493603010581522</v>
      </c>
      <c r="O1489" s="12">
        <v>45259.0</v>
      </c>
      <c r="P1489" s="9">
        <v>-0.010111044054274123</v>
      </c>
      <c r="Q1489" s="9">
        <v>0.006493603010581522</v>
      </c>
    </row>
    <row r="1490" ht="15.75" customHeight="1">
      <c r="A1490" s="12">
        <v>45250.0</v>
      </c>
      <c r="B1490" s="2">
        <v>454.26</v>
      </c>
      <c r="C1490" s="3" t="s">
        <v>896</v>
      </c>
      <c r="D1490" s="4" t="str">
        <f t="array" ref="D1490">XLOOKUP(Hoja5!A1490,Agregado!B1490:B2998,Agregado!H1490:H2998)</f>
        <v>#N/A</v>
      </c>
      <c r="G1490" s="2">
        <v>378.91</v>
      </c>
      <c r="J1490" s="12">
        <v>45260.0</v>
      </c>
      <c r="K1490" s="2">
        <v>378.91</v>
      </c>
      <c r="L1490" s="9">
        <f t="shared" si="1"/>
        <v>0.0001583614868</v>
      </c>
      <c r="M1490" s="9">
        <v>0.005810460755980323</v>
      </c>
      <c r="O1490" s="12">
        <v>45260.0</v>
      </c>
      <c r="P1490" s="9">
        <v>1.5836148681733716E-4</v>
      </c>
      <c r="Q1490" s="9">
        <v>0.005810460755980323</v>
      </c>
    </row>
    <row r="1491" ht="15.75" customHeight="1">
      <c r="A1491" s="12">
        <v>45251.0</v>
      </c>
      <c r="B1491" s="2">
        <v>453.27</v>
      </c>
      <c r="C1491" s="3" t="s">
        <v>897</v>
      </c>
      <c r="D1491" s="4" t="str">
        <f t="array" ref="D1491">XLOOKUP(Hoja5!A1491,Agregado!B1491:B2999,Agregado!H1491:H2999)</f>
        <v>#N/A</v>
      </c>
      <c r="G1491" s="2">
        <v>374.51</v>
      </c>
      <c r="J1491" s="12">
        <v>45261.0</v>
      </c>
      <c r="K1491" s="2">
        <v>374.51</v>
      </c>
      <c r="L1491" s="9">
        <f t="shared" si="1"/>
        <v>-0.01168020499</v>
      </c>
      <c r="M1491" s="9">
        <v>0.004557357099546703</v>
      </c>
      <c r="O1491" s="12">
        <v>45261.0</v>
      </c>
      <c r="P1491" s="9">
        <v>-0.011680204993732051</v>
      </c>
      <c r="Q1491" s="9">
        <v>0.004557357099546703</v>
      </c>
    </row>
    <row r="1492" ht="15.75" customHeight="1">
      <c r="A1492" s="12">
        <v>45252.0</v>
      </c>
      <c r="B1492" s="2">
        <v>455.02</v>
      </c>
      <c r="C1492" s="3" t="s">
        <v>898</v>
      </c>
      <c r="D1492" s="4" t="str">
        <f t="array" ref="D1492">XLOOKUP(Hoja5!A1492,Agregado!B1492:B3000,Agregado!H1492:H3000)</f>
        <v>#N/A</v>
      </c>
      <c r="G1492" s="2">
        <v>369.14</v>
      </c>
      <c r="J1492" s="12">
        <v>45264.0</v>
      </c>
      <c r="K1492" s="2">
        <v>369.14</v>
      </c>
      <c r="L1492" s="9">
        <f t="shared" si="1"/>
        <v>-0.01444252899</v>
      </c>
      <c r="M1492" s="9">
        <v>7.020599095983273E-4</v>
      </c>
      <c r="O1492" s="12">
        <v>45264.0</v>
      </c>
      <c r="P1492" s="9">
        <v>-0.014442528991322671</v>
      </c>
      <c r="Q1492" s="9">
        <v>7.020599095983273E-4</v>
      </c>
    </row>
    <row r="1493" ht="15.75" customHeight="1">
      <c r="A1493" s="12">
        <v>45254.0</v>
      </c>
      <c r="B1493" s="2">
        <v>455.3</v>
      </c>
      <c r="C1493" s="3" t="s">
        <v>899</v>
      </c>
      <c r="D1493" s="4" t="str">
        <f t="array" ref="D1493">XLOOKUP(Hoja5!A1493,Agregado!B1493:B3001,Agregado!H1493:H3001)</f>
        <v>#N/A</v>
      </c>
      <c r="G1493" s="2">
        <v>372.52</v>
      </c>
      <c r="J1493" s="12">
        <v>45265.0</v>
      </c>
      <c r="K1493" s="2">
        <v>372.52</v>
      </c>
      <c r="L1493" s="9">
        <f t="shared" si="1"/>
        <v>0.009114751774</v>
      </c>
      <c r="M1493" s="9">
        <v>0.004088203000521859</v>
      </c>
      <c r="O1493" s="12">
        <v>45265.0</v>
      </c>
      <c r="P1493" s="9">
        <v>0.009114751774311957</v>
      </c>
      <c r="Q1493" s="9">
        <v>0.004088203000521859</v>
      </c>
    </row>
    <row r="1494" ht="15.75" customHeight="1">
      <c r="A1494" s="12">
        <v>45257.0</v>
      </c>
      <c r="B1494" s="2">
        <v>454.48</v>
      </c>
      <c r="C1494" s="3" t="s">
        <v>900</v>
      </c>
      <c r="D1494" s="4" t="str">
        <f t="array" ref="D1494">XLOOKUP(Hoja5!A1494,Agregado!B1494:B3002,Agregado!H1494:H3002)</f>
        <v>#N/A</v>
      </c>
      <c r="G1494" s="2">
        <v>368.8</v>
      </c>
      <c r="J1494" s="12">
        <v>45266.0</v>
      </c>
      <c r="K1494" s="2">
        <v>368.8</v>
      </c>
      <c r="L1494" s="9">
        <f t="shared" si="1"/>
        <v>-0.01003623597</v>
      </c>
      <c r="M1494" s="9">
        <v>-0.0020294645426989465</v>
      </c>
      <c r="O1494" s="12">
        <v>45266.0</v>
      </c>
      <c r="P1494" s="9">
        <v>-0.010036235971018262</v>
      </c>
      <c r="Q1494" s="9">
        <v>-0.0020294645426989465</v>
      </c>
    </row>
    <row r="1495" ht="15.75" customHeight="1">
      <c r="A1495" s="12">
        <v>45258.0</v>
      </c>
      <c r="B1495" s="2">
        <v>454.93</v>
      </c>
      <c r="C1495" s="3" t="s">
        <v>901</v>
      </c>
      <c r="D1495" s="4" t="str">
        <f t="array" ref="D1495">XLOOKUP(Hoja5!A1495,Agregado!B1495:B3003,Agregado!H1495:H3003)</f>
        <v>#N/A</v>
      </c>
      <c r="G1495" s="2">
        <v>370.95</v>
      </c>
      <c r="J1495" s="12">
        <v>45267.0</v>
      </c>
      <c r="K1495" s="2">
        <v>370.95</v>
      </c>
      <c r="L1495" s="9">
        <f t="shared" si="1"/>
        <v>0.005812790953</v>
      </c>
      <c r="M1495" s="9">
        <v>0.008056784168885146</v>
      </c>
      <c r="O1495" s="12">
        <v>45267.0</v>
      </c>
      <c r="P1495" s="9">
        <v>0.005812790953096037</v>
      </c>
      <c r="Q1495" s="9">
        <v>0.008056784168885146</v>
      </c>
    </row>
    <row r="1496" ht="15.75" customHeight="1">
      <c r="A1496" s="12">
        <v>45259.0</v>
      </c>
      <c r="B1496" s="2">
        <v>454.61</v>
      </c>
      <c r="C1496" s="3" t="s">
        <v>902</v>
      </c>
      <c r="D1496" s="4" t="str">
        <f t="array" ref="D1496">XLOOKUP(Hoja5!A1496,Agregado!B1496:B3004,Agregado!H1496:H3004)</f>
        <v>#N/A</v>
      </c>
      <c r="G1496" s="2">
        <v>374.23</v>
      </c>
      <c r="J1496" s="12">
        <v>45268.0</v>
      </c>
      <c r="K1496" s="2">
        <v>374.23</v>
      </c>
      <c r="L1496" s="9">
        <f t="shared" si="1"/>
        <v>0.008803299022</v>
      </c>
      <c r="M1496" s="9">
        <v>0.0055597799084216954</v>
      </c>
      <c r="O1496" s="12">
        <v>45268.0</v>
      </c>
      <c r="P1496" s="9">
        <v>0.008803299022462895</v>
      </c>
      <c r="Q1496" s="9">
        <v>0.0055597799084216954</v>
      </c>
    </row>
    <row r="1497" ht="15.75" customHeight="1">
      <c r="A1497" s="12">
        <v>45260.0</v>
      </c>
      <c r="B1497" s="2">
        <v>456.4</v>
      </c>
      <c r="C1497" s="3" t="s">
        <v>903</v>
      </c>
      <c r="D1497" s="4" t="str">
        <f t="array" ref="D1497">XLOOKUP(Hoja5!A1497,Agregado!B1497:B3005,Agregado!H1497:H3005)</f>
        <v>#N/A</v>
      </c>
      <c r="G1497" s="2">
        <v>371.3</v>
      </c>
      <c r="J1497" s="12">
        <v>45271.0</v>
      </c>
      <c r="K1497" s="2">
        <v>371.3</v>
      </c>
      <c r="L1497" s="9">
        <f t="shared" si="1"/>
        <v>-0.007860220475</v>
      </c>
      <c r="M1497" s="9">
        <v>-0.0047474507594690496</v>
      </c>
      <c r="O1497" s="12">
        <v>45271.0</v>
      </c>
      <c r="P1497" s="9">
        <v>-0.007860220474963419</v>
      </c>
      <c r="Q1497" s="9">
        <v>-0.0047474507594690496</v>
      </c>
    </row>
    <row r="1498" ht="15.75" customHeight="1">
      <c r="A1498" s="12">
        <v>45261.0</v>
      </c>
      <c r="B1498" s="2">
        <v>459.1</v>
      </c>
      <c r="C1498" s="3">
        <v>44938.0</v>
      </c>
      <c r="D1498" s="4" t="str">
        <f t="array" ref="D1498">XLOOKUP(Hoja5!A1498,Agregado!B1498:B3006,Agregado!H1498:H3006)</f>
        <v>#N/A</v>
      </c>
      <c r="G1498" s="2">
        <v>374.38</v>
      </c>
      <c r="J1498" s="12">
        <v>45272.0</v>
      </c>
      <c r="K1498" s="2">
        <v>374.38</v>
      </c>
      <c r="L1498" s="9">
        <f t="shared" si="1"/>
        <v>0.00826096319</v>
      </c>
      <c r="M1498" s="9">
        <v>0.001724432454227737</v>
      </c>
      <c r="O1498" s="12">
        <v>45272.0</v>
      </c>
      <c r="P1498" s="9">
        <v>0.008260963190148579</v>
      </c>
      <c r="Q1498" s="9">
        <v>0.001724432454227737</v>
      </c>
    </row>
    <row r="1499" ht="15.75" customHeight="1">
      <c r="A1499" s="12">
        <v>45264.0</v>
      </c>
      <c r="B1499" s="2">
        <v>456.69</v>
      </c>
      <c r="C1499" s="3">
        <v>45028.0</v>
      </c>
      <c r="D1499" s="4" t="str">
        <f t="array" ref="D1499">XLOOKUP(Hoja5!A1499,Agregado!B1499:B3007,Agregado!H1499:H3007)</f>
        <v>#N/A</v>
      </c>
      <c r="G1499" s="2">
        <v>374.37</v>
      </c>
      <c r="J1499" s="12">
        <v>45273.0</v>
      </c>
      <c r="K1499" s="2">
        <v>374.37</v>
      </c>
      <c r="L1499" s="9">
        <f t="shared" si="1"/>
        <v>-0.00002671118531</v>
      </c>
      <c r="M1499" s="9">
        <v>0.0014712136695369123</v>
      </c>
      <c r="O1499" s="12">
        <v>45273.0</v>
      </c>
      <c r="P1499" s="9">
        <v>-2.6711185310398745E-5</v>
      </c>
      <c r="Q1499" s="9">
        <v>0.0014712136695369123</v>
      </c>
    </row>
    <row r="1500" ht="15.75" customHeight="1">
      <c r="A1500" s="12">
        <v>45265.0</v>
      </c>
      <c r="B1500" s="2">
        <v>456.6</v>
      </c>
      <c r="C1500" s="3">
        <v>45058.0</v>
      </c>
      <c r="D1500" s="4" t="str">
        <f t="array" ref="D1500">XLOOKUP(Hoja5!A1500,Agregado!B1500:B3008,Agregado!H1500:H3008)</f>
        <v>#N/A</v>
      </c>
      <c r="G1500" s="2">
        <v>365.93</v>
      </c>
      <c r="J1500" s="12">
        <v>45274.0</v>
      </c>
      <c r="K1500" s="2">
        <v>365.93</v>
      </c>
      <c r="L1500" s="9">
        <f t="shared" si="1"/>
        <v>-0.02280255491</v>
      </c>
      <c r="M1500" s="9">
        <v>-0.00772831123096261</v>
      </c>
      <c r="O1500" s="12">
        <v>45274.0</v>
      </c>
      <c r="P1500" s="9">
        <v>-0.022802554909027505</v>
      </c>
      <c r="Q1500" s="9">
        <v>-0.00772831123096261</v>
      </c>
    </row>
    <row r="1501" ht="15.75" customHeight="1">
      <c r="A1501" s="12">
        <v>45266.0</v>
      </c>
      <c r="B1501" s="2">
        <v>454.76</v>
      </c>
      <c r="C1501" s="3">
        <v>45089.0</v>
      </c>
      <c r="D1501" s="4" t="str">
        <f t="array" ref="D1501">XLOOKUP(Hoja5!A1501,Agregado!B1501:B3009,Agregado!H1501:H3009)</f>
        <v>#N/A</v>
      </c>
      <c r="G1501" s="2">
        <v>370.73</v>
      </c>
      <c r="J1501" s="12">
        <v>45275.0</v>
      </c>
      <c r="K1501" s="2">
        <v>370.73</v>
      </c>
      <c r="L1501" s="9">
        <f t="shared" si="1"/>
        <v>0.01303197658</v>
      </c>
      <c r="M1501" s="9">
        <v>0.013964916451222768</v>
      </c>
      <c r="O1501" s="12">
        <v>45275.0</v>
      </c>
      <c r="P1501" s="9">
        <v>0.013031976577452559</v>
      </c>
      <c r="Q1501" s="9">
        <v>0.013964916451222768</v>
      </c>
    </row>
    <row r="1502" ht="15.75" customHeight="1">
      <c r="A1502" s="12">
        <v>45267.0</v>
      </c>
      <c r="B1502" s="2">
        <v>458.23</v>
      </c>
      <c r="C1502" s="3">
        <v>45119.0</v>
      </c>
      <c r="D1502" s="4" t="str">
        <f t="array" ref="D1502">XLOOKUP(Hoja5!A1502,Agregado!B1502:B3010,Agregado!H1502:H3010)</f>
        <v>#N/A</v>
      </c>
      <c r="G1502" s="2">
        <v>372.65</v>
      </c>
      <c r="J1502" s="12">
        <v>45278.0</v>
      </c>
      <c r="K1502" s="2">
        <v>372.65</v>
      </c>
      <c r="L1502" s="9">
        <f t="shared" si="1"/>
        <v>0.005165606471</v>
      </c>
      <c r="M1502" s="9">
        <v>0.007365768071233105</v>
      </c>
      <c r="O1502" s="12">
        <v>45278.0</v>
      </c>
      <c r="P1502" s="9">
        <v>0.005165606471404911</v>
      </c>
      <c r="Q1502" s="9">
        <v>0.007365768071233105</v>
      </c>
    </row>
    <row r="1503" ht="15.75" customHeight="1">
      <c r="A1503" s="12">
        <v>45268.0</v>
      </c>
      <c r="B1503" s="2">
        <v>460.2</v>
      </c>
      <c r="C1503" s="3">
        <v>45150.0</v>
      </c>
      <c r="D1503" s="4" t="str">
        <f t="array" ref="D1503">XLOOKUP(Hoja5!A1503,Agregado!B1503:B3011,Agregado!H1503:H3011)</f>
        <v>#N/A</v>
      </c>
      <c r="G1503" s="2">
        <v>373.26</v>
      </c>
      <c r="J1503" s="12">
        <v>45279.0</v>
      </c>
      <c r="K1503" s="2">
        <v>373.26</v>
      </c>
      <c r="L1503" s="9">
        <f t="shared" si="1"/>
        <v>0.001635586427</v>
      </c>
      <c r="M1503" s="9">
        <v>0.018795823414208115</v>
      </c>
      <c r="O1503" s="12">
        <v>45279.0</v>
      </c>
      <c r="P1503" s="9">
        <v>0.0016355864272807094</v>
      </c>
      <c r="Q1503" s="9">
        <v>0.018795823414208115</v>
      </c>
    </row>
    <row r="1504" ht="15.75" customHeight="1">
      <c r="A1504" s="12">
        <v>45271.0</v>
      </c>
      <c r="B1504" s="2">
        <v>461.99</v>
      </c>
      <c r="C1504" s="3">
        <v>45242.0</v>
      </c>
      <c r="D1504" s="4" t="str">
        <f t="array" ref="D1504">XLOOKUP(Hoja5!A1504,Agregado!B1504:B3012,Agregado!H1504:H3012)</f>
        <v>#N/A</v>
      </c>
      <c r="G1504" s="2">
        <v>370.62</v>
      </c>
      <c r="J1504" s="12">
        <v>45280.0</v>
      </c>
      <c r="K1504" s="2">
        <v>370.62</v>
      </c>
      <c r="L1504" s="9">
        <f t="shared" si="1"/>
        <v>-0.007097948819</v>
      </c>
      <c r="M1504" s="9">
        <v>0.007597599794943558</v>
      </c>
      <c r="O1504" s="12">
        <v>45280.0</v>
      </c>
      <c r="P1504" s="9">
        <v>-0.0070979488191205455</v>
      </c>
      <c r="Q1504" s="9">
        <v>0.007597599794943558</v>
      </c>
    </row>
    <row r="1505" ht="15.75" customHeight="1">
      <c r="A1505" s="12">
        <v>45272.0</v>
      </c>
      <c r="B1505" s="2">
        <v>464.1</v>
      </c>
      <c r="C1505" s="3">
        <v>45272.0</v>
      </c>
      <c r="D1505" s="4" t="str">
        <f t="array" ref="D1505">XLOOKUP(Hoja5!A1505,Agregado!B1505:B3013,Agregado!H1505:H3013)</f>
        <v>#N/A</v>
      </c>
      <c r="G1505" s="2">
        <v>373.54</v>
      </c>
      <c r="J1505" s="12">
        <v>45281.0</v>
      </c>
      <c r="K1505" s="2">
        <v>373.54</v>
      </c>
      <c r="L1505" s="9">
        <f t="shared" si="1"/>
        <v>0.00784781495</v>
      </c>
      <c r="M1505" s="9">
        <v>0.0024592464070318245</v>
      </c>
      <c r="O1505" s="12">
        <v>45281.0</v>
      </c>
      <c r="P1505" s="9">
        <v>0.00784781494959831</v>
      </c>
      <c r="Q1505" s="9">
        <v>0.0024592464070318245</v>
      </c>
    </row>
    <row r="1506" ht="15.75" customHeight="1">
      <c r="A1506" s="12">
        <v>45273.0</v>
      </c>
      <c r="B1506" s="2">
        <v>470.5</v>
      </c>
      <c r="C1506" s="3" t="s">
        <v>904</v>
      </c>
      <c r="D1506" s="4" t="str">
        <f t="array" ref="D1506">XLOOKUP(Hoja5!A1506,Agregado!B1506:B3014,Agregado!H1506:H3014)</f>
        <v>#N/A</v>
      </c>
      <c r="G1506" s="2">
        <v>374.58</v>
      </c>
      <c r="J1506" s="12">
        <v>45282.0</v>
      </c>
      <c r="K1506" s="2">
        <v>374.58</v>
      </c>
      <c r="L1506" s="9">
        <f t="shared" si="1"/>
        <v>0.002780304416</v>
      </c>
      <c r="M1506" s="9">
        <v>0.002768567968974443</v>
      </c>
      <c r="O1506" s="12">
        <v>45282.0</v>
      </c>
      <c r="P1506" s="9">
        <v>0.002780304416246806</v>
      </c>
      <c r="Q1506" s="9">
        <v>0.002768567968974443</v>
      </c>
    </row>
    <row r="1507" ht="15.75" customHeight="1">
      <c r="A1507" s="12">
        <v>45274.0</v>
      </c>
      <c r="B1507" s="2">
        <v>472.01</v>
      </c>
      <c r="C1507" s="3" t="s">
        <v>905</v>
      </c>
      <c r="D1507" s="4" t="str">
        <f t="array" ref="D1507">XLOOKUP(Hoja5!A1507,Agregado!B1507:B3015,Agregado!H1507:H3015)</f>
        <v>#N/A</v>
      </c>
      <c r="G1507" s="2">
        <v>374.66</v>
      </c>
      <c r="J1507" s="12">
        <v>45286.0</v>
      </c>
      <c r="K1507" s="2">
        <v>374.66</v>
      </c>
      <c r="L1507" s="9">
        <f t="shared" si="1"/>
        <v>0.0002135497312</v>
      </c>
      <c r="M1507" s="9">
        <v>0.004921214111046759</v>
      </c>
      <c r="O1507" s="12">
        <v>45286.0</v>
      </c>
      <c r="P1507" s="9">
        <v>2.1354973120517738E-4</v>
      </c>
      <c r="Q1507" s="9">
        <v>0.004921214111046759</v>
      </c>
    </row>
    <row r="1508" ht="15.75" customHeight="1">
      <c r="A1508" s="12">
        <v>45275.0</v>
      </c>
      <c r="B1508" s="2">
        <v>469.33</v>
      </c>
      <c r="C1508" s="3" t="s">
        <v>906</v>
      </c>
      <c r="D1508" s="4" t="str">
        <f t="array" ref="D1508">XLOOKUP(Hoja5!A1508,Agregado!B1508:B3016,Agregado!H1508:H3016)</f>
        <v>#N/A</v>
      </c>
      <c r="G1508" s="2">
        <v>374.07</v>
      </c>
      <c r="J1508" s="12">
        <v>45287.0</v>
      </c>
      <c r="K1508" s="2">
        <v>374.07</v>
      </c>
      <c r="L1508" s="9">
        <f t="shared" si="1"/>
        <v>-0.001576002356</v>
      </c>
      <c r="M1508" s="9">
        <v>0.0051036687154020315</v>
      </c>
      <c r="O1508" s="12">
        <v>45287.0</v>
      </c>
      <c r="P1508" s="9">
        <v>-0.0015760023563083504</v>
      </c>
      <c r="Q1508" s="9">
        <v>0.0051036687154020315</v>
      </c>
    </row>
    <row r="1509" ht="15.75" customHeight="1">
      <c r="A1509" s="12">
        <v>45278.0</v>
      </c>
      <c r="B1509" s="2">
        <v>471.97</v>
      </c>
      <c r="C1509" s="3" t="s">
        <v>907</v>
      </c>
      <c r="D1509" s="4" t="str">
        <f t="array" ref="D1509">XLOOKUP(Hoja5!A1509,Agregado!B1509:B3017,Agregado!H1509:H3017)</f>
        <v>#N/A</v>
      </c>
      <c r="G1509" s="2">
        <v>375.28</v>
      </c>
      <c r="J1509" s="12">
        <v>45288.0</v>
      </c>
      <c r="K1509" s="2">
        <v>375.28</v>
      </c>
      <c r="L1509" s="9">
        <f t="shared" si="1"/>
        <v>0.003229468344</v>
      </c>
      <c r="M1509" s="9">
        <v>0.0019487647555802151</v>
      </c>
      <c r="O1509" s="12">
        <v>45288.0</v>
      </c>
      <c r="P1509" s="9">
        <v>0.003229468343598034</v>
      </c>
      <c r="Q1509" s="9">
        <v>0.0019487647555802151</v>
      </c>
    </row>
    <row r="1510" ht="15.75" customHeight="1">
      <c r="A1510" s="12">
        <v>45279.0</v>
      </c>
      <c r="B1510" s="2">
        <v>474.84</v>
      </c>
      <c r="C1510" s="3" t="s">
        <v>908</v>
      </c>
      <c r="D1510" s="4" t="str">
        <f t="array" ref="D1510">XLOOKUP(Hoja5!A1510,Agregado!B1510:B3018,Agregado!H1510:H3018)</f>
        <v>#N/A</v>
      </c>
      <c r="G1510" s="2">
        <v>376.04</v>
      </c>
      <c r="J1510" s="12">
        <v>45289.0</v>
      </c>
      <c r="K1510" s="2">
        <v>376.04</v>
      </c>
      <c r="L1510" s="9">
        <f t="shared" si="1"/>
        <v>0.00202310669</v>
      </c>
      <c r="M1510" s="9">
        <v>0.003139002195171552</v>
      </c>
      <c r="O1510" s="12">
        <v>45289.0</v>
      </c>
      <c r="P1510" s="9">
        <v>0.00202310669014777</v>
      </c>
      <c r="Q1510" s="9">
        <v>0.003139002195171552</v>
      </c>
    </row>
    <row r="1511" ht="15.75" customHeight="1">
      <c r="A1511" s="12">
        <v>45280.0</v>
      </c>
      <c r="B1511" s="2">
        <v>468.26</v>
      </c>
      <c r="C1511" s="3" t="s">
        <v>909</v>
      </c>
      <c r="D1511" s="4" t="str">
        <f t="array" ref="D1511">XLOOKUP(Hoja5!A1511,Agregado!B1511:B3019,Agregado!H1511:H3019)</f>
        <v>#N/A</v>
      </c>
    </row>
    <row r="1512" ht="15.75" customHeight="1">
      <c r="A1512" s="12">
        <v>45281.0</v>
      </c>
      <c r="B1512" s="2">
        <v>472.7</v>
      </c>
      <c r="C1512" s="3" t="s">
        <v>910</v>
      </c>
      <c r="D1512" s="4" t="str">
        <f t="array" ref="D1512">XLOOKUP(Hoja5!A1512,Agregado!B1512:B3020,Agregado!H1512:H3020)</f>
        <v>#N/A</v>
      </c>
    </row>
    <row r="1513" ht="15.75" customHeight="1">
      <c r="A1513" s="12">
        <v>45282.0</v>
      </c>
      <c r="B1513" s="2">
        <v>473.65</v>
      </c>
      <c r="C1513" s="3" t="s">
        <v>911</v>
      </c>
      <c r="D1513" s="4" t="str">
        <f t="array" ref="D1513">XLOOKUP(Hoja5!A1513,Agregado!B1513:B3021,Agregado!H1513:H3021)</f>
        <v>#N/A</v>
      </c>
    </row>
    <row r="1514" ht="15.75" customHeight="1">
      <c r="A1514" s="12">
        <v>45286.0</v>
      </c>
      <c r="B1514" s="2">
        <v>475.65</v>
      </c>
      <c r="C1514" s="3" t="s">
        <v>912</v>
      </c>
      <c r="D1514" s="4" t="str">
        <f t="array" ref="D1514">XLOOKUP(Hoja5!A1514,Agregado!B1514:B3022,Agregado!H1514:H3022)</f>
        <v>#N/A</v>
      </c>
    </row>
    <row r="1515" ht="15.75" customHeight="1">
      <c r="A1515" s="12">
        <v>45287.0</v>
      </c>
      <c r="B1515" s="2">
        <v>476.51</v>
      </c>
      <c r="C1515" s="3" t="s">
        <v>913</v>
      </c>
      <c r="D1515" s="4" t="str">
        <f t="array" ref="D1515">XLOOKUP(Hoja5!A1515,Agregado!B1515:B3023,Agregado!H1515:H3023)</f>
        <v>#N/A</v>
      </c>
    </row>
    <row r="1516" ht="15.75" customHeight="1">
      <c r="A1516" s="12">
        <v>45288.0</v>
      </c>
      <c r="B1516" s="2">
        <v>476.69</v>
      </c>
      <c r="C1516" s="3" t="s">
        <v>914</v>
      </c>
      <c r="D1516" s="4" t="str">
        <f t="array" ref="D1516">XLOOKUP(Hoja5!A1516,Agregado!B1516:B3024,Agregado!H1516:H3024)</f>
        <v>#N/A</v>
      </c>
    </row>
    <row r="1517" ht="15.75" customHeight="1">
      <c r="A1517" s="12">
        <v>45289.0</v>
      </c>
      <c r="B1517" s="2">
        <v>475.31</v>
      </c>
      <c r="D1517" s="4" t="str">
        <f t="array" ref="D1517">XLOOKUP(Hoja5!A1517,Agregado!B1517:B3025,Agregado!H1517:H3025)</f>
        <v>#N/A</v>
      </c>
    </row>
  </sheetData>
  <printOptions/>
  <pageMargins bottom="0.75" footer="0.0" header="0.0" left="0.7" right="0.7" top="0.7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workbookViewId="0"/>
  </sheetViews>
  <sheetFormatPr customHeight="1" defaultColWidth="14.43" defaultRowHeight="15.0"/>
  <cols>
    <col customWidth="1" min="1" max="1" width="19.14"/>
    <col customWidth="1" min="2" max="29" width="10.71"/>
  </cols>
  <sheetData>
    <row r="2">
      <c r="A2" s="3">
        <v>43102.0</v>
      </c>
      <c r="B2" s="25">
        <v>268.77</v>
      </c>
      <c r="C2" s="25"/>
      <c r="D2" s="26">
        <v>-0.020259075095329725</v>
      </c>
    </row>
    <row r="3">
      <c r="A3" s="3">
        <v>43103.0</v>
      </c>
      <c r="B3" s="25">
        <v>270.47</v>
      </c>
      <c r="C3" s="26">
        <f t="shared" ref="C3:C1130" si="1">LN(B3/B2)</f>
        <v>0.006305191128</v>
      </c>
      <c r="D3" s="26">
        <v>-7.665632683729101E-4</v>
      </c>
      <c r="F3" s="2">
        <f>CORREL(C3:C1516,D3:D1516)</f>
        <v>-0.007643256787</v>
      </c>
    </row>
    <row r="4">
      <c r="A4" s="3">
        <v>43104.0</v>
      </c>
      <c r="B4" s="25">
        <v>271.61</v>
      </c>
      <c r="C4" s="26">
        <f t="shared" si="1"/>
        <v>0.004206027452</v>
      </c>
      <c r="D4" s="26">
        <v>-0.003633832697790206</v>
      </c>
    </row>
    <row r="5">
      <c r="A5" s="3">
        <v>43105.0</v>
      </c>
      <c r="B5" s="25">
        <v>273.42</v>
      </c>
      <c r="C5" s="26">
        <f t="shared" si="1"/>
        <v>0.006641860646</v>
      </c>
      <c r="D5" s="26">
        <v>-0.0019347903471135105</v>
      </c>
    </row>
    <row r="6">
      <c r="A6" s="3">
        <v>43108.0</v>
      </c>
      <c r="B6" s="25">
        <v>273.92</v>
      </c>
      <c r="C6" s="26">
        <f t="shared" si="1"/>
        <v>0.00182701845</v>
      </c>
      <c r="D6" s="26">
        <v>-0.004610000416648427</v>
      </c>
    </row>
    <row r="7">
      <c r="A7" s="3">
        <v>43109.0</v>
      </c>
      <c r="B7" s="25">
        <v>274.54</v>
      </c>
      <c r="C7" s="26">
        <f t="shared" si="1"/>
        <v>0.00226087687</v>
      </c>
      <c r="D7" s="26">
        <v>0.008206941625940508</v>
      </c>
    </row>
    <row r="8">
      <c r="A8" s="3">
        <v>43110.0</v>
      </c>
      <c r="B8" s="25">
        <v>274.12</v>
      </c>
      <c r="C8" s="26">
        <f t="shared" si="1"/>
        <v>-0.001531003106</v>
      </c>
      <c r="D8" s="26">
        <v>0.0043354749427437205</v>
      </c>
    </row>
    <row r="9">
      <c r="A9" s="3">
        <v>43111.0</v>
      </c>
      <c r="B9" s="25">
        <v>276.12</v>
      </c>
      <c r="C9" s="26">
        <f t="shared" si="1"/>
        <v>0.007269587118</v>
      </c>
      <c r="D9" s="26">
        <v>0.012727725332662688</v>
      </c>
    </row>
    <row r="10">
      <c r="A10" s="3">
        <v>43112.0</v>
      </c>
      <c r="B10" s="25">
        <v>277.92</v>
      </c>
      <c r="C10" s="26">
        <f t="shared" si="1"/>
        <v>0.006497748658</v>
      </c>
      <c r="D10" s="26">
        <v>0.009605839738174346</v>
      </c>
    </row>
    <row r="11">
      <c r="A11" s="3">
        <v>43116.0</v>
      </c>
      <c r="B11" s="25">
        <v>276.97</v>
      </c>
      <c r="C11" s="26">
        <f t="shared" si="1"/>
        <v>-0.00342410542</v>
      </c>
      <c r="D11" s="26">
        <v>-0.004788300473968479</v>
      </c>
    </row>
    <row r="12">
      <c r="A12" s="3">
        <v>43117.0</v>
      </c>
      <c r="B12" s="25">
        <v>279.61</v>
      </c>
      <c r="C12" s="26">
        <f t="shared" si="1"/>
        <v>0.009486578026</v>
      </c>
      <c r="D12" s="26">
        <v>-6.465259516409857E-4</v>
      </c>
    </row>
    <row r="13">
      <c r="A13" s="3">
        <v>43118.0</v>
      </c>
      <c r="B13" s="25">
        <v>279.14</v>
      </c>
      <c r="C13" s="26">
        <f t="shared" si="1"/>
        <v>-0.001682327019</v>
      </c>
      <c r="D13" s="26">
        <v>0.02143120496615175</v>
      </c>
    </row>
    <row r="14">
      <c r="A14" s="3">
        <v>43119.0</v>
      </c>
      <c r="B14" s="25">
        <v>280.41</v>
      </c>
      <c r="C14" s="26">
        <f t="shared" si="1"/>
        <v>0.004539369782</v>
      </c>
      <c r="D14" s="26">
        <v>-0.003807486922280926</v>
      </c>
    </row>
    <row r="15">
      <c r="A15" s="3">
        <v>43122.0</v>
      </c>
      <c r="B15" s="25">
        <v>282.69</v>
      </c>
      <c r="C15" s="26">
        <f t="shared" si="1"/>
        <v>0.008098073024</v>
      </c>
      <c r="D15" s="26">
        <v>0.011034693032957723</v>
      </c>
    </row>
    <row r="16">
      <c r="A16" s="3">
        <v>43123.0</v>
      </c>
      <c r="B16" s="25">
        <v>283.29</v>
      </c>
      <c r="C16" s="26">
        <f t="shared" si="1"/>
        <v>0.002120217056</v>
      </c>
      <c r="D16" s="26">
        <v>0.008094787611835077</v>
      </c>
    </row>
    <row r="17">
      <c r="A17" s="3">
        <v>43124.0</v>
      </c>
      <c r="B17" s="25">
        <v>283.18</v>
      </c>
      <c r="C17" s="26">
        <f t="shared" si="1"/>
        <v>-0.0003883700863</v>
      </c>
      <c r="D17" s="26">
        <v>0.008090429560960673</v>
      </c>
    </row>
    <row r="18">
      <c r="A18" s="3">
        <v>43125.0</v>
      </c>
      <c r="B18" s="25">
        <v>283.3</v>
      </c>
      <c r="C18" s="26">
        <f t="shared" si="1"/>
        <v>0.0004236689796</v>
      </c>
      <c r="D18" s="26">
        <v>-0.001311302279124752</v>
      </c>
    </row>
    <row r="19">
      <c r="A19" s="3">
        <v>43126.0</v>
      </c>
      <c r="B19" s="25">
        <v>286.58</v>
      </c>
      <c r="C19" s="26">
        <f t="shared" si="1"/>
        <v>0.01151132245</v>
      </c>
      <c r="D19" s="26">
        <v>7.934564749775327E-4</v>
      </c>
    </row>
    <row r="20">
      <c r="A20" s="3">
        <v>43129.0</v>
      </c>
      <c r="B20" s="25">
        <v>284.68</v>
      </c>
      <c r="C20" s="26">
        <f t="shared" si="1"/>
        <v>-0.006651986857</v>
      </c>
      <c r="D20" s="26">
        <v>-0.002636039721748223</v>
      </c>
    </row>
    <row r="21" ht="15.75" customHeight="1">
      <c r="A21" s="3">
        <v>43130.0</v>
      </c>
      <c r="B21" s="25">
        <v>281.76</v>
      </c>
      <c r="C21" s="26">
        <f t="shared" si="1"/>
        <v>-0.01031009768</v>
      </c>
      <c r="D21" s="26">
        <v>0.015531042470768398</v>
      </c>
    </row>
    <row r="22" ht="15.75" customHeight="1">
      <c r="A22" s="3">
        <v>43131.0</v>
      </c>
      <c r="B22" s="25">
        <v>281.9</v>
      </c>
      <c r="C22" s="26">
        <f t="shared" si="1"/>
        <v>0.0004967533722</v>
      </c>
      <c r="D22" s="26">
        <v>0.014400408137125007</v>
      </c>
    </row>
    <row r="23" ht="15.75" customHeight="1">
      <c r="A23" s="3">
        <v>43132.0</v>
      </c>
      <c r="B23" s="25">
        <v>281.58</v>
      </c>
      <c r="C23" s="26">
        <f t="shared" si="1"/>
        <v>-0.001135799086</v>
      </c>
      <c r="D23" s="26">
        <v>0.002229063562085409</v>
      </c>
    </row>
    <row r="24" ht="15.75" customHeight="1">
      <c r="A24" s="3">
        <v>43133.0</v>
      </c>
      <c r="B24" s="25">
        <v>275.45</v>
      </c>
      <c r="C24" s="26">
        <f t="shared" si="1"/>
        <v>-0.02201047512</v>
      </c>
      <c r="D24" s="26">
        <v>-0.004760509138231468</v>
      </c>
    </row>
    <row r="25" ht="15.75" customHeight="1">
      <c r="A25" s="3">
        <v>43136.0</v>
      </c>
      <c r="B25" s="25">
        <v>263.93</v>
      </c>
      <c r="C25" s="26">
        <f t="shared" si="1"/>
        <v>-0.04272220745</v>
      </c>
      <c r="D25" s="26">
        <v>-0.0037813804218651283</v>
      </c>
    </row>
    <row r="26" ht="15.75" customHeight="1">
      <c r="A26" s="3">
        <v>43137.0</v>
      </c>
      <c r="B26" s="25">
        <v>269.13</v>
      </c>
      <c r="C26" s="26">
        <f t="shared" si="1"/>
        <v>0.01951061777</v>
      </c>
      <c r="D26" s="26">
        <v>-0.01614444075722368</v>
      </c>
    </row>
    <row r="27" ht="15.75" customHeight="1">
      <c r="A27" s="3">
        <v>43138.0</v>
      </c>
      <c r="B27" s="25">
        <v>267.67</v>
      </c>
      <c r="C27" s="26">
        <f t="shared" si="1"/>
        <v>-0.005439655738</v>
      </c>
      <c r="D27" s="26">
        <v>-0.023537366835994736</v>
      </c>
    </row>
    <row r="28" ht="15.75" customHeight="1">
      <c r="A28" s="3">
        <v>43139.0</v>
      </c>
      <c r="B28" s="25">
        <v>257.63</v>
      </c>
      <c r="C28" s="26">
        <f t="shared" si="1"/>
        <v>-0.03823043142</v>
      </c>
      <c r="D28" s="26">
        <v>-2.1525393202160564E-4</v>
      </c>
    </row>
    <row r="29" ht="15.75" customHeight="1">
      <c r="A29" s="3">
        <v>43140.0</v>
      </c>
      <c r="B29" s="25">
        <v>261.5</v>
      </c>
      <c r="C29" s="26">
        <f t="shared" si="1"/>
        <v>0.01490983643</v>
      </c>
      <c r="D29" s="26">
        <v>-0.02563040031498162</v>
      </c>
    </row>
    <row r="30" ht="15.75" customHeight="1">
      <c r="A30" s="3">
        <v>43143.0</v>
      </c>
      <c r="B30" s="25">
        <v>265.34</v>
      </c>
      <c r="C30" s="26">
        <f t="shared" si="1"/>
        <v>0.01457773898</v>
      </c>
      <c r="D30" s="26">
        <v>-0.006429926517496205</v>
      </c>
    </row>
    <row r="31" ht="15.75" customHeight="1">
      <c r="A31" s="3">
        <v>43144.0</v>
      </c>
      <c r="B31" s="25">
        <v>266.0</v>
      </c>
      <c r="C31" s="26">
        <f t="shared" si="1"/>
        <v>0.002484286293</v>
      </c>
      <c r="D31" s="26">
        <v>0.02467734378198262</v>
      </c>
    </row>
    <row r="32" ht="15.75" customHeight="1">
      <c r="A32" s="3">
        <v>43145.0</v>
      </c>
      <c r="B32" s="25">
        <v>269.59</v>
      </c>
      <c r="C32" s="26">
        <f t="shared" si="1"/>
        <v>0.01340597758</v>
      </c>
      <c r="D32" s="26">
        <v>-0.0010967685484157136</v>
      </c>
    </row>
    <row r="33" ht="15.75" customHeight="1">
      <c r="A33" s="3">
        <v>43146.0</v>
      </c>
      <c r="B33" s="25">
        <v>273.03</v>
      </c>
      <c r="C33" s="26">
        <f t="shared" si="1"/>
        <v>0.0126793929</v>
      </c>
      <c r="D33" s="26">
        <v>-0.002328897638804481</v>
      </c>
    </row>
    <row r="34" ht="15.75" customHeight="1">
      <c r="A34" s="3">
        <v>43147.0</v>
      </c>
      <c r="B34" s="25">
        <v>273.11</v>
      </c>
      <c r="C34" s="26">
        <f t="shared" si="1"/>
        <v>0.0002929651759</v>
      </c>
      <c r="D34" s="26">
        <v>0.002057335489217579</v>
      </c>
    </row>
    <row r="35" ht="15.75" customHeight="1">
      <c r="A35" s="3">
        <v>43151.0</v>
      </c>
      <c r="B35" s="25">
        <v>271.4</v>
      </c>
      <c r="C35" s="26">
        <f t="shared" si="1"/>
        <v>-0.006280897032</v>
      </c>
      <c r="D35" s="26">
        <v>-0.011003969700502868</v>
      </c>
    </row>
    <row r="36" ht="15.75" customHeight="1">
      <c r="A36" s="3">
        <v>43152.0</v>
      </c>
      <c r="B36" s="25">
        <v>270.05</v>
      </c>
      <c r="C36" s="26">
        <f t="shared" si="1"/>
        <v>-0.004986620362</v>
      </c>
      <c r="D36" s="26">
        <v>-8.408904623624962E-4</v>
      </c>
    </row>
    <row r="37" ht="15.75" customHeight="1">
      <c r="A37" s="3">
        <v>43153.0</v>
      </c>
      <c r="B37" s="25">
        <v>270.4</v>
      </c>
      <c r="C37" s="26">
        <f t="shared" si="1"/>
        <v>0.00129521713</v>
      </c>
      <c r="D37" s="26">
        <v>0.0074484979146056274</v>
      </c>
    </row>
    <row r="38" ht="15.75" customHeight="1">
      <c r="A38" s="3">
        <v>43154.0</v>
      </c>
      <c r="B38" s="25">
        <v>274.71</v>
      </c>
      <c r="C38" s="26">
        <f t="shared" si="1"/>
        <v>0.01581365162</v>
      </c>
      <c r="D38" s="26">
        <v>0.0011640697665640726</v>
      </c>
    </row>
    <row r="39" ht="15.75" customHeight="1">
      <c r="A39" s="3">
        <v>43157.0</v>
      </c>
      <c r="B39" s="25">
        <v>277.9</v>
      </c>
      <c r="C39" s="26">
        <f t="shared" si="1"/>
        <v>0.01154534096</v>
      </c>
      <c r="D39" s="26">
        <v>-0.008384027275055</v>
      </c>
    </row>
    <row r="40" ht="15.75" customHeight="1">
      <c r="A40" s="3">
        <v>43158.0</v>
      </c>
      <c r="B40" s="25">
        <v>274.43</v>
      </c>
      <c r="C40" s="26">
        <f t="shared" si="1"/>
        <v>-0.01256511743</v>
      </c>
      <c r="D40" s="26">
        <v>0.016526153318885118</v>
      </c>
    </row>
    <row r="41" ht="15.75" customHeight="1">
      <c r="A41" s="3">
        <v>43159.0</v>
      </c>
      <c r="B41" s="25">
        <v>271.65</v>
      </c>
      <c r="C41" s="26">
        <f t="shared" si="1"/>
        <v>-0.01018174632</v>
      </c>
      <c r="D41" s="26">
        <v>0.008646347902377624</v>
      </c>
    </row>
    <row r="42" ht="15.75" customHeight="1">
      <c r="A42" s="3">
        <v>43160.0</v>
      </c>
      <c r="B42" s="25">
        <v>267.7</v>
      </c>
      <c r="C42" s="26">
        <f t="shared" si="1"/>
        <v>-0.01464752247</v>
      </c>
      <c r="D42" s="26">
        <v>0.0012973164203776977</v>
      </c>
    </row>
    <row r="43" ht="15.75" customHeight="1">
      <c r="A43" s="3">
        <v>43161.0</v>
      </c>
      <c r="B43" s="25">
        <v>269.08</v>
      </c>
      <c r="C43" s="26">
        <f t="shared" si="1"/>
        <v>0.005141782631</v>
      </c>
      <c r="D43" s="26">
        <v>-0.009546845044414375</v>
      </c>
    </row>
    <row r="44" ht="15.75" customHeight="1">
      <c r="A44" s="3">
        <v>43164.0</v>
      </c>
      <c r="B44" s="25">
        <v>272.19</v>
      </c>
      <c r="C44" s="26">
        <f t="shared" si="1"/>
        <v>0.01149161869</v>
      </c>
      <c r="D44" s="26">
        <v>-0.008080611758213157</v>
      </c>
    </row>
    <row r="45" ht="15.75" customHeight="1">
      <c r="A45" s="3">
        <v>43165.0</v>
      </c>
      <c r="B45" s="25">
        <v>272.88</v>
      </c>
      <c r="C45" s="26">
        <f t="shared" si="1"/>
        <v>0.002531786261</v>
      </c>
      <c r="D45" s="26">
        <v>-0.00664840879592705</v>
      </c>
    </row>
    <row r="46" ht="15.75" customHeight="1">
      <c r="A46" s="3">
        <v>43166.0</v>
      </c>
      <c r="B46" s="25">
        <v>272.78</v>
      </c>
      <c r="C46" s="26">
        <f t="shared" si="1"/>
        <v>-0.0003665286117</v>
      </c>
      <c r="D46" s="26">
        <v>-0.0071095340793417</v>
      </c>
    </row>
    <row r="47" ht="15.75" customHeight="1">
      <c r="A47" s="3">
        <v>43167.0</v>
      </c>
      <c r="B47" s="25">
        <v>274.1</v>
      </c>
      <c r="C47" s="26">
        <f t="shared" si="1"/>
        <v>0.00482739381</v>
      </c>
      <c r="D47" s="26">
        <v>-0.004173370359711544</v>
      </c>
    </row>
    <row r="48" ht="15.75" customHeight="1">
      <c r="A48" s="3">
        <v>43168.0</v>
      </c>
      <c r="B48" s="25">
        <v>278.87</v>
      </c>
      <c r="C48" s="26">
        <f t="shared" si="1"/>
        <v>0.0172527201</v>
      </c>
      <c r="D48" s="26">
        <v>0.008906229663961051</v>
      </c>
    </row>
    <row r="49" ht="15.75" customHeight="1">
      <c r="A49" s="3">
        <v>43171.0</v>
      </c>
      <c r="B49" s="25">
        <v>278.52</v>
      </c>
      <c r="C49" s="26">
        <f t="shared" si="1"/>
        <v>-0.001255853338</v>
      </c>
      <c r="D49" s="26">
        <v>0.011045712457261736</v>
      </c>
    </row>
    <row r="50" ht="15.75" customHeight="1">
      <c r="A50" s="3">
        <v>43172.0</v>
      </c>
      <c r="B50" s="25">
        <v>276.72</v>
      </c>
      <c r="C50" s="26">
        <f t="shared" si="1"/>
        <v>-0.006483705445</v>
      </c>
      <c r="D50" s="26">
        <v>0.00975815533099437</v>
      </c>
    </row>
    <row r="51" ht="15.75" customHeight="1">
      <c r="A51" s="3">
        <v>43173.0</v>
      </c>
      <c r="B51" s="25">
        <v>275.3</v>
      </c>
      <c r="C51" s="26">
        <f t="shared" si="1"/>
        <v>-0.00514475248</v>
      </c>
      <c r="D51" s="26">
        <v>0.006148814077978914</v>
      </c>
    </row>
    <row r="52" ht="15.75" customHeight="1">
      <c r="A52" s="3">
        <v>43174.0</v>
      </c>
      <c r="B52" s="25">
        <v>275.0</v>
      </c>
      <c r="C52" s="26">
        <f t="shared" si="1"/>
        <v>-0.001090314482</v>
      </c>
      <c r="D52" s="26">
        <v>0.00123823253104155</v>
      </c>
    </row>
    <row r="53" ht="15.75" customHeight="1">
      <c r="A53" s="3">
        <v>43175.0</v>
      </c>
      <c r="B53" s="25">
        <v>274.2</v>
      </c>
      <c r="C53" s="26">
        <f t="shared" si="1"/>
        <v>-0.002913330538</v>
      </c>
      <c r="D53" s="26">
        <v>-0.01762726812032584</v>
      </c>
    </row>
    <row r="54" ht="15.75" customHeight="1">
      <c r="A54" s="3">
        <v>43178.0</v>
      </c>
      <c r="B54" s="25">
        <v>270.49</v>
      </c>
      <c r="C54" s="26">
        <f t="shared" si="1"/>
        <v>-0.0136226381</v>
      </c>
      <c r="D54" s="26">
        <v>0.003065489441660078</v>
      </c>
    </row>
    <row r="55" ht="15.75" customHeight="1">
      <c r="A55" s="3">
        <v>43179.0</v>
      </c>
      <c r="B55" s="25">
        <v>270.95</v>
      </c>
      <c r="C55" s="26">
        <f t="shared" si="1"/>
        <v>0.001699172986</v>
      </c>
      <c r="D55" s="26">
        <v>-0.010200630532430624</v>
      </c>
    </row>
    <row r="56" ht="15.75" customHeight="1">
      <c r="A56" s="3">
        <v>43180.0</v>
      </c>
      <c r="B56" s="25">
        <v>270.43</v>
      </c>
      <c r="C56" s="26">
        <f t="shared" si="1"/>
        <v>-0.001921017252</v>
      </c>
      <c r="D56" s="26">
        <v>-0.00815398603497145</v>
      </c>
    </row>
    <row r="57" ht="15.75" customHeight="1">
      <c r="A57" s="3">
        <v>43181.0</v>
      </c>
      <c r="B57" s="25">
        <v>263.67</v>
      </c>
      <c r="C57" s="26">
        <f t="shared" si="1"/>
        <v>-0.02531496352</v>
      </c>
      <c r="D57" s="26">
        <v>0.003950865173855914</v>
      </c>
    </row>
    <row r="58" ht="15.75" customHeight="1">
      <c r="A58" s="3">
        <v>43182.0</v>
      </c>
      <c r="B58" s="25">
        <v>258.05</v>
      </c>
      <c r="C58" s="26">
        <f t="shared" si="1"/>
        <v>-0.02154495665</v>
      </c>
      <c r="D58" s="26">
        <v>-0.02626681242703576</v>
      </c>
    </row>
    <row r="59" ht="15.75" customHeight="1">
      <c r="A59" s="3">
        <v>43185.0</v>
      </c>
      <c r="B59" s="25">
        <v>265.11</v>
      </c>
      <c r="C59" s="26">
        <f t="shared" si="1"/>
        <v>0.0269914696</v>
      </c>
      <c r="D59" s="26">
        <v>-0.0255173172074546</v>
      </c>
    </row>
    <row r="60" ht="15.75" customHeight="1">
      <c r="A60" s="3">
        <v>43186.0</v>
      </c>
      <c r="B60" s="25">
        <v>260.6</v>
      </c>
      <c r="C60" s="26">
        <f t="shared" si="1"/>
        <v>-0.01715816951</v>
      </c>
      <c r="D60" s="26">
        <v>0.0012834708081656645</v>
      </c>
    </row>
    <row r="61" ht="15.75" customHeight="1">
      <c r="A61" s="3">
        <v>43187.0</v>
      </c>
      <c r="B61" s="25">
        <v>259.83</v>
      </c>
      <c r="C61" s="26">
        <f t="shared" si="1"/>
        <v>-0.00295909368</v>
      </c>
      <c r="D61" s="26">
        <v>0.009313275325032164</v>
      </c>
    </row>
    <row r="62" ht="15.75" customHeight="1">
      <c r="A62" s="3">
        <v>43188.0</v>
      </c>
      <c r="B62" s="25">
        <v>263.15</v>
      </c>
      <c r="C62" s="26">
        <f t="shared" si="1"/>
        <v>0.01269664079</v>
      </c>
      <c r="D62" s="26">
        <v>-0.004361911500835724</v>
      </c>
    </row>
    <row r="63" ht="15.75" customHeight="1">
      <c r="A63" s="3">
        <v>43192.0</v>
      </c>
      <c r="B63" s="25">
        <v>257.47</v>
      </c>
      <c r="C63" s="26">
        <f t="shared" si="1"/>
        <v>-0.02182100334</v>
      </c>
      <c r="D63" s="26">
        <v>-0.008578366677803047</v>
      </c>
    </row>
    <row r="64" ht="15.75" customHeight="1">
      <c r="A64" s="3">
        <v>43193.0</v>
      </c>
      <c r="B64" s="25">
        <v>260.77</v>
      </c>
      <c r="C64" s="26">
        <f t="shared" si="1"/>
        <v>0.0127355843</v>
      </c>
      <c r="D64" s="26">
        <v>-0.006366860451272171</v>
      </c>
    </row>
    <row r="65" ht="15.75" customHeight="1">
      <c r="A65" s="3">
        <v>43194.0</v>
      </c>
      <c r="B65" s="25">
        <v>263.56</v>
      </c>
      <c r="C65" s="26">
        <f t="shared" si="1"/>
        <v>0.01064225328</v>
      </c>
      <c r="D65" s="26">
        <v>-0.005018678485426231</v>
      </c>
    </row>
    <row r="66" ht="15.75" customHeight="1">
      <c r="A66" s="3">
        <v>43195.0</v>
      </c>
      <c r="B66" s="25">
        <v>265.64</v>
      </c>
      <c r="C66" s="26">
        <f t="shared" si="1"/>
        <v>0.007860962627</v>
      </c>
      <c r="D66" s="26">
        <v>-9.15337041717533E-4</v>
      </c>
    </row>
    <row r="67" ht="15.75" customHeight="1">
      <c r="A67" s="3">
        <v>43196.0</v>
      </c>
      <c r="B67" s="25">
        <v>259.72</v>
      </c>
      <c r="C67" s="26">
        <f t="shared" si="1"/>
        <v>-0.02253788103</v>
      </c>
      <c r="D67" s="26">
        <v>0.004094314159296685</v>
      </c>
    </row>
    <row r="68" ht="15.75" customHeight="1">
      <c r="A68" s="3">
        <v>43199.0</v>
      </c>
      <c r="B68" s="25">
        <v>261.0</v>
      </c>
      <c r="C68" s="26">
        <f t="shared" si="1"/>
        <v>0.004916279682</v>
      </c>
      <c r="D68" s="26">
        <v>-0.006446284877887884</v>
      </c>
    </row>
    <row r="69" ht="15.75" customHeight="1">
      <c r="A69" s="3">
        <v>43200.0</v>
      </c>
      <c r="B69" s="25">
        <v>265.15</v>
      </c>
      <c r="C69" s="26">
        <f t="shared" si="1"/>
        <v>0.01577529626</v>
      </c>
      <c r="D69" s="26">
        <v>0.014989651080299055</v>
      </c>
    </row>
    <row r="70" ht="15.75" customHeight="1">
      <c r="A70" s="3">
        <v>43201.0</v>
      </c>
      <c r="B70" s="25">
        <v>263.76</v>
      </c>
      <c r="C70" s="26">
        <f t="shared" si="1"/>
        <v>-0.00525610482</v>
      </c>
      <c r="D70" s="26">
        <v>-7.607988678979307E-4</v>
      </c>
    </row>
    <row r="71" ht="15.75" customHeight="1">
      <c r="A71" s="3">
        <v>43202.0</v>
      </c>
      <c r="B71" s="25">
        <v>265.93</v>
      </c>
      <c r="C71" s="26">
        <f t="shared" si="1"/>
        <v>0.008193517491</v>
      </c>
      <c r="D71" s="26">
        <v>3.4353448998278204E-4</v>
      </c>
    </row>
    <row r="72" ht="15.75" customHeight="1">
      <c r="A72" s="3">
        <v>43203.0</v>
      </c>
      <c r="B72" s="25">
        <v>265.15</v>
      </c>
      <c r="C72" s="26">
        <f t="shared" si="1"/>
        <v>-0.002937412672</v>
      </c>
      <c r="D72" s="26">
        <v>-1.346135849503786E-4</v>
      </c>
    </row>
    <row r="73" ht="15.75" customHeight="1">
      <c r="A73" s="3">
        <v>43206.0</v>
      </c>
      <c r="B73" s="25">
        <v>267.33</v>
      </c>
      <c r="C73" s="26">
        <f t="shared" si="1"/>
        <v>0.00818814671</v>
      </c>
      <c r="D73" s="26">
        <v>0.00151931163396936</v>
      </c>
    </row>
    <row r="74" ht="15.75" customHeight="1">
      <c r="A74" s="3">
        <v>43207.0</v>
      </c>
      <c r="B74" s="25">
        <v>270.19</v>
      </c>
      <c r="C74" s="26">
        <f t="shared" si="1"/>
        <v>0.01064156493</v>
      </c>
      <c r="D74" s="26">
        <v>-5.149617901853319E-4</v>
      </c>
    </row>
    <row r="75" ht="15.75" customHeight="1">
      <c r="A75" s="3">
        <v>43208.0</v>
      </c>
      <c r="B75" s="25">
        <v>270.39</v>
      </c>
      <c r="C75" s="26">
        <f t="shared" si="1"/>
        <v>0.0007399460177</v>
      </c>
      <c r="D75" s="26">
        <v>5.782096700593681E-5</v>
      </c>
    </row>
    <row r="76" ht="15.75" customHeight="1">
      <c r="A76" s="3">
        <v>43209.0</v>
      </c>
      <c r="B76" s="25">
        <v>268.89</v>
      </c>
      <c r="C76" s="26">
        <f t="shared" si="1"/>
        <v>-0.005562987199</v>
      </c>
      <c r="D76" s="26">
        <v>0.0029517779049095254</v>
      </c>
    </row>
    <row r="77" ht="15.75" customHeight="1">
      <c r="A77" s="3">
        <v>43210.0</v>
      </c>
      <c r="B77" s="25">
        <v>266.61</v>
      </c>
      <c r="C77" s="26">
        <f t="shared" si="1"/>
        <v>-0.008515457619</v>
      </c>
      <c r="D77" s="26">
        <v>-0.001646238047528239</v>
      </c>
    </row>
    <row r="78" ht="15.75" customHeight="1">
      <c r="A78" s="3">
        <v>43213.0</v>
      </c>
      <c r="B78" s="25">
        <v>266.57</v>
      </c>
      <c r="C78" s="26">
        <f t="shared" si="1"/>
        <v>-0.0001500431377</v>
      </c>
      <c r="D78" s="26">
        <v>0.004278279380608316</v>
      </c>
    </row>
    <row r="79" ht="15.75" customHeight="1">
      <c r="A79" s="3">
        <v>43214.0</v>
      </c>
      <c r="B79" s="25">
        <v>262.98</v>
      </c>
      <c r="C79" s="26">
        <f t="shared" si="1"/>
        <v>-0.01355888962</v>
      </c>
      <c r="D79" s="26">
        <v>0.010062374025707893</v>
      </c>
    </row>
    <row r="80" ht="15.75" customHeight="1">
      <c r="A80" s="3">
        <v>43215.0</v>
      </c>
      <c r="B80" s="25">
        <v>263.63</v>
      </c>
      <c r="C80" s="26">
        <f t="shared" si="1"/>
        <v>0.002468621295</v>
      </c>
      <c r="D80" s="26">
        <v>-0.00854532762462127</v>
      </c>
    </row>
    <row r="81" ht="15.75" customHeight="1">
      <c r="A81" s="3">
        <v>43216.0</v>
      </c>
      <c r="B81" s="25">
        <v>266.31</v>
      </c>
      <c r="C81" s="26">
        <f t="shared" si="1"/>
        <v>0.01011443879</v>
      </c>
      <c r="D81" s="26">
        <v>-0.0036677455015560645</v>
      </c>
    </row>
    <row r="82" ht="15.75" customHeight="1">
      <c r="A82" s="3">
        <v>43217.0</v>
      </c>
      <c r="B82" s="25">
        <v>266.56</v>
      </c>
      <c r="C82" s="26">
        <f t="shared" si="1"/>
        <v>0.0009383152301</v>
      </c>
      <c r="D82" s="26">
        <v>0.0053392563523195</v>
      </c>
    </row>
    <row r="83" ht="15.75" customHeight="1">
      <c r="A83" s="3">
        <v>43220.0</v>
      </c>
      <c r="B83" s="25">
        <v>264.51</v>
      </c>
      <c r="C83" s="26">
        <f t="shared" si="1"/>
        <v>-0.007720301211</v>
      </c>
      <c r="D83" s="26">
        <v>0.0033181868721205016</v>
      </c>
    </row>
    <row r="84" ht="15.75" customHeight="1">
      <c r="A84" s="3">
        <v>43221.0</v>
      </c>
      <c r="B84" s="25">
        <v>264.98</v>
      </c>
      <c r="C84" s="26">
        <f t="shared" si="1"/>
        <v>0.001775293673</v>
      </c>
      <c r="D84" s="26">
        <v>-0.001016167424591469</v>
      </c>
    </row>
    <row r="85" ht="15.75" customHeight="1">
      <c r="A85" s="3">
        <v>43222.0</v>
      </c>
      <c r="B85" s="25">
        <v>263.2</v>
      </c>
      <c r="C85" s="26">
        <f t="shared" si="1"/>
        <v>-0.006740151989</v>
      </c>
      <c r="D85" s="26">
        <v>0.002410865293384563</v>
      </c>
    </row>
    <row r="86" ht="15.75" customHeight="1">
      <c r="A86" s="3">
        <v>43223.0</v>
      </c>
      <c r="B86" s="25">
        <v>262.62</v>
      </c>
      <c r="C86" s="26">
        <f t="shared" si="1"/>
        <v>-0.00220607902</v>
      </c>
      <c r="D86" s="26">
        <v>-0.004859278279064173</v>
      </c>
    </row>
    <row r="87" ht="15.75" customHeight="1">
      <c r="A87" s="3">
        <v>43224.0</v>
      </c>
      <c r="B87" s="25">
        <v>266.02</v>
      </c>
      <c r="C87" s="26">
        <f t="shared" si="1"/>
        <v>0.01286337349</v>
      </c>
      <c r="D87" s="26">
        <v>-0.004827074055026215</v>
      </c>
    </row>
    <row r="88" ht="15.75" customHeight="1">
      <c r="A88" s="3">
        <v>43227.0</v>
      </c>
      <c r="B88" s="25">
        <v>266.92</v>
      </c>
      <c r="C88" s="26">
        <f t="shared" si="1"/>
        <v>0.00337749411</v>
      </c>
      <c r="D88" s="26">
        <v>0.007478443567829512</v>
      </c>
    </row>
    <row r="89" ht="15.75" customHeight="1">
      <c r="A89" s="3">
        <v>43228.0</v>
      </c>
      <c r="B89" s="25">
        <v>266.92</v>
      </c>
      <c r="C89" s="26">
        <f t="shared" si="1"/>
        <v>0</v>
      </c>
      <c r="D89" s="26">
        <v>7.39332503643504E-4</v>
      </c>
    </row>
    <row r="90" ht="15.75" customHeight="1">
      <c r="A90" s="3">
        <v>43229.0</v>
      </c>
      <c r="B90" s="25">
        <v>269.5</v>
      </c>
      <c r="C90" s="26">
        <f t="shared" si="1"/>
        <v>0.009619402314</v>
      </c>
      <c r="D90" s="26">
        <v>0.006903029176112951</v>
      </c>
    </row>
    <row r="91" ht="15.75" customHeight="1">
      <c r="A91" s="3">
        <v>43230.0</v>
      </c>
      <c r="B91" s="25">
        <v>272.02</v>
      </c>
      <c r="C91" s="26">
        <f t="shared" si="1"/>
        <v>0.009307202656</v>
      </c>
      <c r="D91" s="26">
        <v>8.534367460995444E-4</v>
      </c>
    </row>
    <row r="92" ht="15.75" customHeight="1">
      <c r="A92" s="3">
        <v>43231.0</v>
      </c>
      <c r="B92" s="25">
        <v>272.85</v>
      </c>
      <c r="C92" s="26">
        <f t="shared" si="1"/>
        <v>0.003046600628</v>
      </c>
      <c r="D92" s="26">
        <v>0.008064363553053492</v>
      </c>
    </row>
    <row r="93" ht="15.75" customHeight="1">
      <c r="A93" s="3">
        <v>43234.0</v>
      </c>
      <c r="B93" s="25">
        <v>272.98</v>
      </c>
      <c r="C93" s="26">
        <f t="shared" si="1"/>
        <v>0.0004763387958</v>
      </c>
      <c r="D93" s="26">
        <v>0.0017175674648648484</v>
      </c>
    </row>
    <row r="94" ht="15.75" customHeight="1">
      <c r="A94" s="3">
        <v>43235.0</v>
      </c>
      <c r="B94" s="25">
        <v>271.1</v>
      </c>
      <c r="C94" s="26">
        <f t="shared" si="1"/>
        <v>-0.006910775923</v>
      </c>
      <c r="D94" s="26">
        <v>0.001191265976125159</v>
      </c>
    </row>
    <row r="95" ht="15.75" customHeight="1">
      <c r="A95" s="3">
        <v>43236.0</v>
      </c>
      <c r="B95" s="25">
        <v>272.24</v>
      </c>
      <c r="C95" s="26">
        <f t="shared" si="1"/>
        <v>0.004196273688</v>
      </c>
      <c r="D95" s="26">
        <v>0.005995308327337121</v>
      </c>
    </row>
    <row r="96" ht="15.75" customHeight="1">
      <c r="A96" s="3">
        <v>43237.0</v>
      </c>
      <c r="B96" s="25">
        <v>272.01</v>
      </c>
      <c r="C96" s="26">
        <f t="shared" si="1"/>
        <v>-0.0008451998666</v>
      </c>
      <c r="D96" s="26">
        <v>0.0033093776983924785</v>
      </c>
    </row>
    <row r="97" ht="15.75" customHeight="1">
      <c r="A97" s="3">
        <v>43238.0</v>
      </c>
      <c r="B97" s="25">
        <v>271.33</v>
      </c>
      <c r="C97" s="26">
        <f t="shared" si="1"/>
        <v>-0.002503038079</v>
      </c>
      <c r="D97" s="26">
        <v>-0.0031059045213126138</v>
      </c>
    </row>
    <row r="98" ht="15.75" customHeight="1">
      <c r="A98" s="3">
        <v>43241.0</v>
      </c>
      <c r="B98" s="25">
        <v>273.37</v>
      </c>
      <c r="C98" s="26">
        <f t="shared" si="1"/>
        <v>0.007490396688</v>
      </c>
      <c r="D98" s="26">
        <v>-0.002776301077179294</v>
      </c>
    </row>
    <row r="99" ht="15.75" customHeight="1">
      <c r="A99" s="3">
        <v>43242.0</v>
      </c>
      <c r="B99" s="25">
        <v>272.61</v>
      </c>
      <c r="C99" s="26">
        <f t="shared" si="1"/>
        <v>-0.002783986559</v>
      </c>
      <c r="D99" s="26">
        <v>0.0028394752427485692</v>
      </c>
    </row>
    <row r="100" ht="15.75" customHeight="1">
      <c r="A100" s="3">
        <v>43243.0</v>
      </c>
      <c r="B100" s="25">
        <v>273.36</v>
      </c>
      <c r="C100" s="26">
        <f t="shared" si="1"/>
        <v>0.002747405432</v>
      </c>
      <c r="D100" s="26">
        <v>0.0013284820660560566</v>
      </c>
    </row>
    <row r="101" ht="15.75" customHeight="1">
      <c r="A101" s="3">
        <v>43244.0</v>
      </c>
      <c r="B101" s="25">
        <v>272.8</v>
      </c>
      <c r="C101" s="26">
        <f t="shared" si="1"/>
        <v>-0.002050681838</v>
      </c>
      <c r="D101" s="26">
        <v>0.005017102003086581</v>
      </c>
    </row>
    <row r="102" ht="15.75" customHeight="1">
      <c r="A102" s="3">
        <v>43245.0</v>
      </c>
      <c r="B102" s="25">
        <v>272.15</v>
      </c>
      <c r="C102" s="26">
        <f t="shared" si="1"/>
        <v>-0.002385541089</v>
      </c>
      <c r="D102" s="26">
        <v>0.004415922873752771</v>
      </c>
    </row>
    <row r="103" ht="15.75" customHeight="1">
      <c r="A103" s="3">
        <v>43249.0</v>
      </c>
      <c r="B103" s="25">
        <v>269.02</v>
      </c>
      <c r="C103" s="26">
        <f t="shared" si="1"/>
        <v>-0.0115676586</v>
      </c>
      <c r="D103" s="26">
        <v>-0.004694647388637462</v>
      </c>
    </row>
    <row r="104" ht="15.75" customHeight="1">
      <c r="A104" s="3">
        <v>43250.0</v>
      </c>
      <c r="B104" s="25">
        <v>272.61</v>
      </c>
      <c r="C104" s="26">
        <f t="shared" si="1"/>
        <v>0.01325647609</v>
      </c>
      <c r="D104" s="26">
        <v>-0.003437461365861286</v>
      </c>
    </row>
    <row r="105" ht="15.75" customHeight="1">
      <c r="A105" s="3">
        <v>43251.0</v>
      </c>
      <c r="B105" s="25">
        <v>270.94</v>
      </c>
      <c r="C105" s="26">
        <f t="shared" si="1"/>
        <v>-0.006144808223</v>
      </c>
      <c r="D105" s="26">
        <v>-3.7031035483296336E-4</v>
      </c>
    </row>
    <row r="106" ht="15.75" customHeight="1">
      <c r="A106" s="3">
        <v>43252.0</v>
      </c>
      <c r="B106" s="25">
        <v>273.6</v>
      </c>
      <c r="C106" s="26">
        <f t="shared" si="1"/>
        <v>0.009769791596</v>
      </c>
      <c r="D106" s="26">
        <v>-0.002153736692094146</v>
      </c>
    </row>
    <row r="107" ht="15.75" customHeight="1">
      <c r="A107" s="3">
        <v>43255.0</v>
      </c>
      <c r="B107" s="25">
        <v>274.9</v>
      </c>
      <c r="C107" s="26">
        <f t="shared" si="1"/>
        <v>0.004740209423</v>
      </c>
      <c r="D107" s="26">
        <v>-0.004584928012356276</v>
      </c>
    </row>
    <row r="108" ht="15.75" customHeight="1">
      <c r="A108" s="3">
        <v>43256.0</v>
      </c>
      <c r="B108" s="25">
        <v>275.1</v>
      </c>
      <c r="C108" s="26">
        <f t="shared" si="1"/>
        <v>0.0007272727593</v>
      </c>
      <c r="D108" s="26">
        <v>0.01071432826443992</v>
      </c>
    </row>
    <row r="109" ht="15.75" customHeight="1">
      <c r="A109" s="3">
        <v>43257.0</v>
      </c>
      <c r="B109" s="25">
        <v>277.4</v>
      </c>
      <c r="C109" s="26">
        <f t="shared" si="1"/>
        <v>0.00832583995</v>
      </c>
      <c r="D109" s="26">
        <v>-0.005892652391053668</v>
      </c>
    </row>
    <row r="110" ht="15.75" customHeight="1">
      <c r="A110" s="3">
        <v>43258.0</v>
      </c>
      <c r="B110" s="25">
        <v>277.37</v>
      </c>
      <c r="C110" s="26">
        <f t="shared" si="1"/>
        <v>-0.0001081529283</v>
      </c>
      <c r="D110" s="26">
        <v>-0.005668773982110779</v>
      </c>
    </row>
    <row r="111" ht="15.75" customHeight="1">
      <c r="A111" s="3">
        <v>43259.0</v>
      </c>
      <c r="B111" s="25">
        <v>278.19</v>
      </c>
      <c r="C111" s="26">
        <f t="shared" si="1"/>
        <v>0.002951978528</v>
      </c>
      <c r="D111" s="26">
        <v>0.0015000683795464904</v>
      </c>
    </row>
    <row r="112" ht="15.75" customHeight="1">
      <c r="A112" s="3">
        <v>43262.0</v>
      </c>
      <c r="B112" s="25">
        <v>278.56</v>
      </c>
      <c r="C112" s="26">
        <f t="shared" si="1"/>
        <v>0.00132914254</v>
      </c>
      <c r="D112" s="26">
        <v>-0.0029835598204760007</v>
      </c>
    </row>
    <row r="113" ht="15.75" customHeight="1">
      <c r="A113" s="3">
        <v>43263.0</v>
      </c>
      <c r="B113" s="25">
        <v>278.92</v>
      </c>
      <c r="C113" s="26">
        <f t="shared" si="1"/>
        <v>0.001291526333</v>
      </c>
      <c r="D113" s="26">
        <v>-0.0075619222856079344</v>
      </c>
    </row>
    <row r="114" ht="15.75" customHeight="1">
      <c r="A114" s="3">
        <v>43264.0</v>
      </c>
      <c r="B114" s="25">
        <v>278.03</v>
      </c>
      <c r="C114" s="26">
        <f t="shared" si="1"/>
        <v>-0.003195980815</v>
      </c>
      <c r="D114" s="26">
        <v>0.0012690047534877015</v>
      </c>
    </row>
    <row r="115" ht="15.75" customHeight="1">
      <c r="A115" s="3">
        <v>43265.0</v>
      </c>
      <c r="B115" s="25">
        <v>278.73</v>
      </c>
      <c r="C115" s="26">
        <f t="shared" si="1"/>
        <v>0.002514549784</v>
      </c>
      <c r="D115" s="26">
        <v>0.0024105755039826623</v>
      </c>
    </row>
    <row r="116" ht="15.75" customHeight="1">
      <c r="A116" s="3">
        <v>43266.0</v>
      </c>
      <c r="B116" s="25">
        <v>277.13</v>
      </c>
      <c r="C116" s="26">
        <f t="shared" si="1"/>
        <v>-0.005756861148</v>
      </c>
      <c r="D116" s="26">
        <v>-0.007151499115106367</v>
      </c>
    </row>
    <row r="117" ht="15.75" customHeight="1">
      <c r="A117" s="3">
        <v>43269.0</v>
      </c>
      <c r="B117" s="25">
        <v>276.56</v>
      </c>
      <c r="C117" s="26">
        <f t="shared" si="1"/>
        <v>-0.00205891456</v>
      </c>
      <c r="D117" s="26">
        <v>0.004886339432434363</v>
      </c>
    </row>
    <row r="118" ht="15.75" customHeight="1">
      <c r="A118" s="3">
        <v>43270.0</v>
      </c>
      <c r="B118" s="25">
        <v>275.5</v>
      </c>
      <c r="C118" s="26">
        <f t="shared" si="1"/>
        <v>-0.00384016702</v>
      </c>
      <c r="D118" s="26">
        <v>0.006946565347274183</v>
      </c>
    </row>
    <row r="119" ht="15.75" customHeight="1">
      <c r="A119" s="3">
        <v>43271.0</v>
      </c>
      <c r="B119" s="25">
        <v>275.97</v>
      </c>
      <c r="C119" s="26">
        <f t="shared" si="1"/>
        <v>0.001704535564</v>
      </c>
      <c r="D119" s="26">
        <v>0.0014991308861313254</v>
      </c>
    </row>
    <row r="120" ht="15.75" customHeight="1">
      <c r="A120" s="3">
        <v>43272.0</v>
      </c>
      <c r="B120" s="25">
        <v>274.24</v>
      </c>
      <c r="C120" s="26">
        <f t="shared" si="1"/>
        <v>-0.006288528748</v>
      </c>
      <c r="D120" s="26">
        <v>-5.08346924814365E-4</v>
      </c>
    </row>
    <row r="121" ht="15.75" customHeight="1">
      <c r="A121" s="3">
        <v>43273.0</v>
      </c>
      <c r="B121" s="25">
        <v>274.74</v>
      </c>
      <c r="C121" s="26">
        <f t="shared" si="1"/>
        <v>0.001821560488</v>
      </c>
      <c r="D121" s="26">
        <v>-0.00483724454944442</v>
      </c>
    </row>
    <row r="122" ht="15.75" customHeight="1">
      <c r="A122" s="3">
        <v>43276.0</v>
      </c>
      <c r="B122" s="25">
        <v>271.0</v>
      </c>
      <c r="C122" s="26">
        <f t="shared" si="1"/>
        <v>-0.01370637502</v>
      </c>
      <c r="D122" s="26">
        <v>-2.0343982071557256E-5</v>
      </c>
    </row>
    <row r="123" ht="15.75" customHeight="1">
      <c r="A123" s="3">
        <v>43277.0</v>
      </c>
      <c r="B123" s="25">
        <v>271.6</v>
      </c>
      <c r="C123" s="26">
        <f t="shared" si="1"/>
        <v>0.002211574805</v>
      </c>
      <c r="D123" s="26">
        <v>-9.775666027916356E-4</v>
      </c>
    </row>
    <row r="124" ht="15.75" customHeight="1">
      <c r="A124" s="3">
        <v>43278.0</v>
      </c>
      <c r="B124" s="25">
        <v>269.35</v>
      </c>
      <c r="C124" s="26">
        <f t="shared" si="1"/>
        <v>-0.008318746558</v>
      </c>
      <c r="D124" s="26">
        <v>-0.00977370267539421</v>
      </c>
    </row>
    <row r="125" ht="15.75" customHeight="1">
      <c r="A125" s="3">
        <v>43279.0</v>
      </c>
      <c r="B125" s="25">
        <v>270.89</v>
      </c>
      <c r="C125" s="26">
        <f t="shared" si="1"/>
        <v>0.005701185293</v>
      </c>
      <c r="D125" s="26">
        <v>-3.790513086415086E-5</v>
      </c>
    </row>
    <row r="126" ht="15.75" customHeight="1">
      <c r="A126" s="3">
        <v>43280.0</v>
      </c>
      <c r="B126" s="25">
        <v>271.28</v>
      </c>
      <c r="C126" s="26">
        <f t="shared" si="1"/>
        <v>0.001438663398</v>
      </c>
      <c r="D126" s="26">
        <v>2.578253214037189E-4</v>
      </c>
    </row>
    <row r="127" ht="15.75" customHeight="1">
      <c r="A127" s="3">
        <v>43283.0</v>
      </c>
      <c r="B127" s="25">
        <v>271.86</v>
      </c>
      <c r="C127" s="26">
        <f t="shared" si="1"/>
        <v>0.00213573009</v>
      </c>
      <c r="D127" s="26">
        <v>-0.005996044951109957</v>
      </c>
    </row>
    <row r="128" ht="15.75" customHeight="1">
      <c r="A128" s="3">
        <v>43284.0</v>
      </c>
      <c r="B128" s="25">
        <v>270.9</v>
      </c>
      <c r="C128" s="26">
        <f t="shared" si="1"/>
        <v>-0.003537478816</v>
      </c>
      <c r="D128" s="26">
        <v>9.867758693890539E-4</v>
      </c>
    </row>
    <row r="129" ht="15.75" customHeight="1">
      <c r="A129" s="3">
        <v>43286.0</v>
      </c>
      <c r="B129" s="25">
        <v>273.11</v>
      </c>
      <c r="C129" s="26">
        <f t="shared" si="1"/>
        <v>0.008124895342</v>
      </c>
      <c r="D129" s="26">
        <v>0.0036881498997110443</v>
      </c>
    </row>
    <row r="130" ht="15.75" customHeight="1">
      <c r="A130" s="3">
        <v>43287.0</v>
      </c>
      <c r="B130" s="25">
        <v>275.42</v>
      </c>
      <c r="C130" s="26">
        <f t="shared" si="1"/>
        <v>0.008422560866</v>
      </c>
      <c r="D130" s="26">
        <v>-0.003859590214742546</v>
      </c>
    </row>
    <row r="131" ht="15.75" customHeight="1">
      <c r="A131" s="3">
        <v>43290.0</v>
      </c>
      <c r="B131" s="25">
        <v>277.9</v>
      </c>
      <c r="C131" s="26">
        <f t="shared" si="1"/>
        <v>0.008964131449</v>
      </c>
      <c r="D131" s="26">
        <v>-0.001015622342046586</v>
      </c>
    </row>
    <row r="132" ht="15.75" customHeight="1">
      <c r="A132" s="3">
        <v>43291.0</v>
      </c>
      <c r="B132" s="25">
        <v>278.9</v>
      </c>
      <c r="C132" s="26">
        <f t="shared" si="1"/>
        <v>0.003591957885</v>
      </c>
      <c r="D132" s="26">
        <v>0.0038329839570458496</v>
      </c>
    </row>
    <row r="133" ht="15.75" customHeight="1">
      <c r="A133" s="3">
        <v>43292.0</v>
      </c>
      <c r="B133" s="25">
        <v>276.86</v>
      </c>
      <c r="C133" s="26">
        <f t="shared" si="1"/>
        <v>-0.007341331374</v>
      </c>
      <c r="D133" s="26">
        <v>-0.0050094612117022016</v>
      </c>
    </row>
    <row r="134" ht="15.75" customHeight="1">
      <c r="A134" s="3">
        <v>43293.0</v>
      </c>
      <c r="B134" s="25">
        <v>279.37</v>
      </c>
      <c r="C134" s="26">
        <f t="shared" si="1"/>
        <v>0.009025104856</v>
      </c>
      <c r="D134" s="26">
        <v>0.008824084681944403</v>
      </c>
    </row>
    <row r="135" ht="15.75" customHeight="1">
      <c r="A135" s="3">
        <v>43294.0</v>
      </c>
      <c r="B135" s="25">
        <v>279.59</v>
      </c>
      <c r="C135" s="26">
        <f t="shared" si="1"/>
        <v>0.000787176225</v>
      </c>
      <c r="D135" s="26">
        <v>-0.004684121774331465</v>
      </c>
    </row>
    <row r="136" ht="15.75" customHeight="1">
      <c r="A136" s="3">
        <v>43297.0</v>
      </c>
      <c r="B136" s="25">
        <v>279.34</v>
      </c>
      <c r="C136" s="26">
        <f t="shared" si="1"/>
        <v>-0.0008945664633</v>
      </c>
      <c r="D136" s="26">
        <v>-0.004794390898808457</v>
      </c>
    </row>
    <row r="137" ht="15.75" customHeight="1">
      <c r="A137" s="3">
        <v>43298.0</v>
      </c>
      <c r="B137" s="25">
        <v>280.47</v>
      </c>
      <c r="C137" s="26">
        <f t="shared" si="1"/>
        <v>0.004037089494</v>
      </c>
      <c r="D137" s="26">
        <v>0.002696737226455284</v>
      </c>
    </row>
    <row r="138" ht="15.75" customHeight="1">
      <c r="A138" s="3">
        <v>43299.0</v>
      </c>
      <c r="B138" s="25">
        <v>281.06</v>
      </c>
      <c r="C138" s="26">
        <f t="shared" si="1"/>
        <v>0.002101402301</v>
      </c>
      <c r="D138" s="26">
        <v>5.4208059450957754E-5</v>
      </c>
    </row>
    <row r="139" ht="15.75" customHeight="1">
      <c r="A139" s="3">
        <v>43300.0</v>
      </c>
      <c r="B139" s="25">
        <v>280.0</v>
      </c>
      <c r="C139" s="26">
        <f t="shared" si="1"/>
        <v>-0.003778566503</v>
      </c>
      <c r="D139" s="26">
        <v>-0.0010972714390915068</v>
      </c>
    </row>
    <row r="140" ht="15.75" customHeight="1">
      <c r="A140" s="3">
        <v>43301.0</v>
      </c>
      <c r="B140" s="25">
        <v>279.68</v>
      </c>
      <c r="C140" s="26">
        <f t="shared" si="1"/>
        <v>-0.001143510702</v>
      </c>
      <c r="D140" s="26">
        <v>8.964645140631604E-4</v>
      </c>
    </row>
    <row r="141" ht="15.75" customHeight="1">
      <c r="A141" s="3">
        <v>43304.0</v>
      </c>
      <c r="B141" s="25">
        <v>280.2</v>
      </c>
      <c r="C141" s="26">
        <f t="shared" si="1"/>
        <v>0.001857541436</v>
      </c>
      <c r="D141" s="26">
        <v>-0.005930638117368633</v>
      </c>
    </row>
    <row r="142" ht="15.75" customHeight="1">
      <c r="A142" s="3">
        <v>43305.0</v>
      </c>
      <c r="B142" s="25">
        <v>281.61</v>
      </c>
      <c r="C142" s="26">
        <f t="shared" si="1"/>
        <v>0.005019501114</v>
      </c>
      <c r="D142" s="26">
        <v>0.003457074726294125</v>
      </c>
    </row>
    <row r="143" ht="15.75" customHeight="1">
      <c r="A143" s="3">
        <v>43306.0</v>
      </c>
      <c r="B143" s="25">
        <v>284.01</v>
      </c>
      <c r="C143" s="26">
        <f t="shared" si="1"/>
        <v>0.008486313792</v>
      </c>
      <c r="D143" s="26">
        <v>0.00870058495423821</v>
      </c>
    </row>
    <row r="144" ht="15.75" customHeight="1">
      <c r="A144" s="3">
        <v>43307.0</v>
      </c>
      <c r="B144" s="25">
        <v>283.34</v>
      </c>
      <c r="C144" s="26">
        <f t="shared" si="1"/>
        <v>-0.002361858858</v>
      </c>
      <c r="D144" s="26">
        <v>0.003545466700692416</v>
      </c>
    </row>
    <row r="145" ht="15.75" customHeight="1">
      <c r="A145" s="3">
        <v>43308.0</v>
      </c>
      <c r="B145" s="25">
        <v>281.42</v>
      </c>
      <c r="C145" s="26">
        <f t="shared" si="1"/>
        <v>-0.006799374591</v>
      </c>
      <c r="D145" s="26">
        <v>-0.002100178721371453</v>
      </c>
    </row>
    <row r="146" ht="15.75" customHeight="1">
      <c r="A146" s="3">
        <v>43311.0</v>
      </c>
      <c r="B146" s="25">
        <v>279.95</v>
      </c>
      <c r="C146" s="26">
        <f t="shared" si="1"/>
        <v>-0.005237199565</v>
      </c>
      <c r="D146" s="26">
        <v>0.0030794682839458782</v>
      </c>
    </row>
    <row r="147" ht="15.75" customHeight="1">
      <c r="A147" s="3">
        <v>43312.0</v>
      </c>
      <c r="B147" s="25">
        <v>281.33</v>
      </c>
      <c r="C147" s="26">
        <f t="shared" si="1"/>
        <v>0.004917341722</v>
      </c>
      <c r="D147" s="26">
        <v>0.002353458931072884</v>
      </c>
    </row>
    <row r="148" ht="15.75" customHeight="1">
      <c r="A148" s="3">
        <v>43313.0</v>
      </c>
      <c r="B148" s="25">
        <v>280.86</v>
      </c>
      <c r="C148" s="26">
        <f t="shared" si="1"/>
        <v>-0.001672032976</v>
      </c>
      <c r="D148" s="26">
        <v>0.006539054890065177</v>
      </c>
    </row>
    <row r="149" ht="15.75" customHeight="1">
      <c r="A149" s="3">
        <v>43314.0</v>
      </c>
      <c r="B149" s="25">
        <v>282.39</v>
      </c>
      <c r="C149" s="26">
        <f t="shared" si="1"/>
        <v>0.005432769687</v>
      </c>
      <c r="D149" s="26">
        <v>-0.009935555281454442</v>
      </c>
    </row>
    <row r="150" ht="15.75" customHeight="1">
      <c r="A150" s="3">
        <v>43315.0</v>
      </c>
      <c r="B150" s="25">
        <v>283.6</v>
      </c>
      <c r="C150" s="26">
        <f t="shared" si="1"/>
        <v>0.004275700431</v>
      </c>
      <c r="D150" s="26">
        <v>-0.011552843562439756</v>
      </c>
    </row>
    <row r="151" ht="15.75" customHeight="1">
      <c r="A151" s="3">
        <v>43318.0</v>
      </c>
      <c r="B151" s="25">
        <v>284.64</v>
      </c>
      <c r="C151" s="26">
        <f t="shared" si="1"/>
        <v>0.00366042926</v>
      </c>
      <c r="D151" s="26">
        <v>-0.0011952834314569853</v>
      </c>
    </row>
    <row r="152" ht="15.75" customHeight="1">
      <c r="A152" s="3">
        <v>43319.0</v>
      </c>
      <c r="B152" s="25">
        <v>285.58</v>
      </c>
      <c r="C152" s="26">
        <f t="shared" si="1"/>
        <v>0.003296976085</v>
      </c>
      <c r="D152" s="26">
        <v>-2.3207716368439166E-4</v>
      </c>
    </row>
    <row r="153" ht="15.75" customHeight="1">
      <c r="A153" s="3">
        <v>43320.0</v>
      </c>
      <c r="B153" s="25">
        <v>285.46</v>
      </c>
      <c r="C153" s="26">
        <f t="shared" si="1"/>
        <v>-0.0004202858005</v>
      </c>
      <c r="D153" s="26">
        <v>0.0044525707675032175</v>
      </c>
    </row>
    <row r="154" ht="15.75" customHeight="1">
      <c r="A154" s="3">
        <v>43321.0</v>
      </c>
      <c r="B154" s="25">
        <v>285.07</v>
      </c>
      <c r="C154" s="26">
        <f t="shared" si="1"/>
        <v>-0.001367150056</v>
      </c>
      <c r="D154" s="26">
        <v>0.01632077415188456</v>
      </c>
    </row>
    <row r="155" ht="15.75" customHeight="1">
      <c r="A155" s="3">
        <v>43322.0</v>
      </c>
      <c r="B155" s="25">
        <v>283.16</v>
      </c>
      <c r="C155" s="26">
        <f t="shared" si="1"/>
        <v>-0.00672265524</v>
      </c>
      <c r="D155" s="26">
        <v>0.003962920515193865</v>
      </c>
    </row>
    <row r="156" ht="15.75" customHeight="1">
      <c r="A156" s="3">
        <v>43325.0</v>
      </c>
      <c r="B156" s="25">
        <v>282.1</v>
      </c>
      <c r="C156" s="26">
        <f t="shared" si="1"/>
        <v>-0.003750490898</v>
      </c>
      <c r="D156" s="26">
        <v>-0.003772805499586096</v>
      </c>
    </row>
    <row r="157" ht="15.75" customHeight="1">
      <c r="A157" s="3">
        <v>43326.0</v>
      </c>
      <c r="B157" s="25">
        <v>283.9</v>
      </c>
      <c r="C157" s="26">
        <f t="shared" si="1"/>
        <v>0.006360445471</v>
      </c>
      <c r="D157" s="26">
        <v>-0.0029577694216426156</v>
      </c>
    </row>
    <row r="158" ht="15.75" customHeight="1">
      <c r="A158" s="3">
        <v>43327.0</v>
      </c>
      <c r="B158" s="25">
        <v>281.78</v>
      </c>
      <c r="C158" s="26">
        <f t="shared" si="1"/>
        <v>-0.007495438854</v>
      </c>
      <c r="D158" s="26">
        <v>-2.743732199553165E-4</v>
      </c>
    </row>
    <row r="159" ht="15.75" customHeight="1">
      <c r="A159" s="3">
        <v>43328.0</v>
      </c>
      <c r="B159" s="25">
        <v>284.06</v>
      </c>
      <c r="C159" s="26">
        <f t="shared" si="1"/>
        <v>0.008058858828</v>
      </c>
      <c r="D159" s="26">
        <v>8.530915953390437E-4</v>
      </c>
    </row>
    <row r="160" ht="15.75" customHeight="1">
      <c r="A160" s="3">
        <v>43329.0</v>
      </c>
      <c r="B160" s="25">
        <v>285.06</v>
      </c>
      <c r="C160" s="26">
        <f t="shared" si="1"/>
        <v>0.003514200974</v>
      </c>
      <c r="D160" s="26">
        <v>0.0064120965024070135</v>
      </c>
    </row>
    <row r="161" ht="15.75" customHeight="1">
      <c r="A161" s="3">
        <v>43332.0</v>
      </c>
      <c r="B161" s="25">
        <v>285.67</v>
      </c>
      <c r="C161" s="26">
        <f t="shared" si="1"/>
        <v>0.002137614046</v>
      </c>
      <c r="D161" s="26">
        <v>-0.0038947514577879414</v>
      </c>
    </row>
    <row r="162" ht="15.75" customHeight="1">
      <c r="A162" s="3">
        <v>43333.0</v>
      </c>
      <c r="B162" s="25">
        <v>286.34</v>
      </c>
      <c r="C162" s="26">
        <f t="shared" si="1"/>
        <v>0.002342617459</v>
      </c>
      <c r="D162" s="26">
        <v>0.002750526328357773</v>
      </c>
    </row>
    <row r="163" ht="15.75" customHeight="1">
      <c r="A163" s="3">
        <v>43334.0</v>
      </c>
      <c r="B163" s="25">
        <v>286.17</v>
      </c>
      <c r="C163" s="26">
        <f t="shared" si="1"/>
        <v>-0.000593876107</v>
      </c>
      <c r="D163" s="26">
        <v>0.0016180579140198438</v>
      </c>
    </row>
    <row r="164" ht="15.75" customHeight="1">
      <c r="A164" s="3">
        <v>43335.0</v>
      </c>
      <c r="B164" s="25">
        <v>285.79</v>
      </c>
      <c r="C164" s="26">
        <f t="shared" si="1"/>
        <v>-0.001328764445</v>
      </c>
      <c r="D164" s="26">
        <v>-0.004603801891555804</v>
      </c>
    </row>
    <row r="165" ht="15.75" customHeight="1">
      <c r="A165" s="3">
        <v>43336.0</v>
      </c>
      <c r="B165" s="25">
        <v>287.51</v>
      </c>
      <c r="C165" s="26">
        <f t="shared" si="1"/>
        <v>0.006000366861</v>
      </c>
      <c r="D165" s="26">
        <v>-2.809388341754945E-4</v>
      </c>
    </row>
    <row r="166" ht="15.75" customHeight="1">
      <c r="A166" s="3">
        <v>43339.0</v>
      </c>
      <c r="B166" s="25">
        <v>289.78</v>
      </c>
      <c r="C166" s="26">
        <f t="shared" si="1"/>
        <v>0.007864372151</v>
      </c>
      <c r="D166" s="26">
        <v>-0.003139121149922243</v>
      </c>
    </row>
    <row r="167" ht="15.75" customHeight="1">
      <c r="A167" s="3">
        <v>43340.0</v>
      </c>
      <c r="B167" s="25">
        <v>289.92</v>
      </c>
      <c r="C167" s="26">
        <f t="shared" si="1"/>
        <v>0.000483008462</v>
      </c>
      <c r="D167" s="26">
        <v>0.007404120512417643</v>
      </c>
    </row>
    <row r="168" ht="15.75" customHeight="1">
      <c r="A168" s="3">
        <v>43341.0</v>
      </c>
      <c r="B168" s="25">
        <v>291.48</v>
      </c>
      <c r="C168" s="26">
        <f t="shared" si="1"/>
        <v>0.005366369947</v>
      </c>
      <c r="D168" s="26">
        <v>0.00498985656721937</v>
      </c>
    </row>
    <row r="169" ht="15.75" customHeight="1">
      <c r="A169" s="3">
        <v>43342.0</v>
      </c>
      <c r="B169" s="25">
        <v>290.3</v>
      </c>
      <c r="C169" s="26">
        <f t="shared" si="1"/>
        <v>-0.004056521771</v>
      </c>
      <c r="D169" s="26">
        <v>0.001428119257259618</v>
      </c>
    </row>
    <row r="170" ht="15.75" customHeight="1">
      <c r="A170" s="3">
        <v>43343.0</v>
      </c>
      <c r="B170" s="25">
        <v>290.31</v>
      </c>
      <c r="C170" s="26">
        <f t="shared" si="1"/>
        <v>0.00003444653038</v>
      </c>
      <c r="D170" s="26">
        <v>-0.0038534085859731173</v>
      </c>
    </row>
    <row r="171" ht="15.75" customHeight="1">
      <c r="A171" s="3">
        <v>43347.0</v>
      </c>
      <c r="B171" s="25">
        <v>289.81</v>
      </c>
      <c r="C171" s="26">
        <f t="shared" si="1"/>
        <v>-0.001723781713</v>
      </c>
      <c r="D171" s="26">
        <v>-0.0030292041751046935</v>
      </c>
    </row>
    <row r="172" ht="15.75" customHeight="1">
      <c r="A172" s="3">
        <v>43348.0</v>
      </c>
      <c r="B172" s="25">
        <v>289.03</v>
      </c>
      <c r="C172" s="26">
        <f t="shared" si="1"/>
        <v>-0.002695046894</v>
      </c>
      <c r="D172" s="26">
        <v>-8.490290594514997E-4</v>
      </c>
    </row>
    <row r="173" ht="15.75" customHeight="1">
      <c r="A173" s="3">
        <v>43349.0</v>
      </c>
      <c r="B173" s="25">
        <v>288.16</v>
      </c>
      <c r="C173" s="26">
        <f t="shared" si="1"/>
        <v>-0.003014607526</v>
      </c>
      <c r="D173" s="26">
        <v>0.00889750584273023</v>
      </c>
    </row>
    <row r="174" ht="15.75" customHeight="1">
      <c r="A174" s="3">
        <v>43350.0</v>
      </c>
      <c r="B174" s="25">
        <v>287.6</v>
      </c>
      <c r="C174" s="26">
        <f t="shared" si="1"/>
        <v>-0.001945255581</v>
      </c>
      <c r="D174" s="26">
        <v>-0.003415707514526367</v>
      </c>
    </row>
    <row r="175" ht="15.75" customHeight="1">
      <c r="A175" s="3">
        <v>43353.0</v>
      </c>
      <c r="B175" s="25">
        <v>288.1</v>
      </c>
      <c r="C175" s="26">
        <f t="shared" si="1"/>
        <v>0.001737016244</v>
      </c>
      <c r="D175" s="26">
        <v>-0.001570650558932465</v>
      </c>
    </row>
    <row r="176" ht="15.75" customHeight="1">
      <c r="A176" s="3">
        <v>43354.0</v>
      </c>
      <c r="B176" s="25">
        <v>289.05</v>
      </c>
      <c r="C176" s="26">
        <f t="shared" si="1"/>
        <v>0.003292041438</v>
      </c>
      <c r="D176" s="26">
        <v>0.003719145061075187</v>
      </c>
    </row>
    <row r="177" ht="15.75" customHeight="1">
      <c r="A177" s="3">
        <v>43355.0</v>
      </c>
      <c r="B177" s="25">
        <v>289.12</v>
      </c>
      <c r="C177" s="26">
        <f t="shared" si="1"/>
        <v>0.0002421433154</v>
      </c>
      <c r="D177" s="26">
        <v>-0.0028893174118578796</v>
      </c>
    </row>
    <row r="178" ht="15.75" customHeight="1">
      <c r="A178" s="3">
        <v>43356.0</v>
      </c>
      <c r="B178" s="25">
        <v>290.83</v>
      </c>
      <c r="C178" s="26">
        <f t="shared" si="1"/>
        <v>0.005897077181</v>
      </c>
      <c r="D178" s="26">
        <v>-2.3448136126657162E-4</v>
      </c>
    </row>
    <row r="179" ht="15.75" customHeight="1">
      <c r="A179" s="3">
        <v>43357.0</v>
      </c>
      <c r="B179" s="25">
        <v>290.88</v>
      </c>
      <c r="C179" s="26">
        <f t="shared" si="1"/>
        <v>0.0001719069644</v>
      </c>
      <c r="D179" s="26">
        <v>-0.002046740023341653</v>
      </c>
    </row>
    <row r="180" ht="15.75" customHeight="1">
      <c r="A180" s="3">
        <v>43360.0</v>
      </c>
      <c r="B180" s="25">
        <v>289.34</v>
      </c>
      <c r="C180" s="26">
        <f t="shared" si="1"/>
        <v>-0.005308343788</v>
      </c>
      <c r="D180" s="26">
        <v>0.00380699919328493</v>
      </c>
    </row>
    <row r="181" ht="15.75" customHeight="1">
      <c r="A181" s="3">
        <v>43361.0</v>
      </c>
      <c r="B181" s="25">
        <v>290.91</v>
      </c>
      <c r="C181" s="26">
        <f t="shared" si="1"/>
        <v>0.005411473783</v>
      </c>
      <c r="D181" s="26">
        <v>0.018903010211889996</v>
      </c>
    </row>
    <row r="182" ht="15.75" customHeight="1">
      <c r="A182" s="3">
        <v>43362.0</v>
      </c>
      <c r="B182" s="25">
        <v>291.22</v>
      </c>
      <c r="C182" s="26">
        <f t="shared" si="1"/>
        <v>0.001065054298</v>
      </c>
      <c r="D182" s="26">
        <v>-0.0028159889126843263</v>
      </c>
    </row>
    <row r="183" ht="15.75" customHeight="1">
      <c r="A183" s="3">
        <v>43363.0</v>
      </c>
      <c r="B183" s="25">
        <v>293.58</v>
      </c>
      <c r="C183" s="26">
        <f t="shared" si="1"/>
        <v>0.008071179246</v>
      </c>
      <c r="D183" s="26">
        <v>0.01948830676712697</v>
      </c>
    </row>
    <row r="184" ht="15.75" customHeight="1">
      <c r="A184" s="3">
        <v>43364.0</v>
      </c>
      <c r="B184" s="25">
        <v>291.99</v>
      </c>
      <c r="C184" s="26">
        <f t="shared" si="1"/>
        <v>-0.005430619423</v>
      </c>
      <c r="D184" s="26">
        <v>0.009172030998496927</v>
      </c>
    </row>
    <row r="185" ht="15.75" customHeight="1">
      <c r="A185" s="3">
        <v>43367.0</v>
      </c>
      <c r="B185" s="25">
        <v>291.02</v>
      </c>
      <c r="C185" s="26">
        <f t="shared" si="1"/>
        <v>-0.003327561774</v>
      </c>
      <c r="D185" s="26">
        <v>-0.013880691829893665</v>
      </c>
    </row>
    <row r="186" ht="15.75" customHeight="1">
      <c r="A186" s="3">
        <v>43368.0</v>
      </c>
      <c r="B186" s="25">
        <v>290.75</v>
      </c>
      <c r="C186" s="26">
        <f t="shared" si="1"/>
        <v>-0.0009282019334</v>
      </c>
      <c r="D186" s="26">
        <v>-0.002165938284293429</v>
      </c>
    </row>
    <row r="187" ht="15.75" customHeight="1">
      <c r="A187" s="3">
        <v>43369.0</v>
      </c>
      <c r="B187" s="25">
        <v>289.88</v>
      </c>
      <c r="C187" s="26">
        <f t="shared" si="1"/>
        <v>-0.002996747158</v>
      </c>
      <c r="D187" s="26">
        <v>-0.0023863755272052964</v>
      </c>
    </row>
    <row r="188" ht="15.75" customHeight="1">
      <c r="A188" s="3">
        <v>43370.0</v>
      </c>
      <c r="B188" s="25">
        <v>290.69</v>
      </c>
      <c r="C188" s="26">
        <f t="shared" si="1"/>
        <v>0.002790363007</v>
      </c>
      <c r="D188" s="26">
        <v>0.003811879838270043</v>
      </c>
    </row>
    <row r="189" ht="15.75" customHeight="1">
      <c r="A189" s="3">
        <v>43371.0</v>
      </c>
      <c r="B189" s="25">
        <v>290.72</v>
      </c>
      <c r="C189" s="26">
        <f t="shared" si="1"/>
        <v>0.0001031973995</v>
      </c>
      <c r="D189" s="26">
        <v>-3.0752522190516336E-4</v>
      </c>
    </row>
    <row r="190" ht="15.75" customHeight="1">
      <c r="A190" s="3">
        <v>43374.0</v>
      </c>
      <c r="B190" s="25">
        <v>291.73</v>
      </c>
      <c r="C190" s="26">
        <f t="shared" si="1"/>
        <v>0.003468112327</v>
      </c>
      <c r="D190" s="26">
        <v>-0.0028434376986013563</v>
      </c>
    </row>
    <row r="191" ht="15.75" customHeight="1">
      <c r="A191" s="3">
        <v>43375.0</v>
      </c>
      <c r="B191" s="25">
        <v>291.56</v>
      </c>
      <c r="C191" s="26">
        <f t="shared" si="1"/>
        <v>-0.0005829004605</v>
      </c>
      <c r="D191" s="26">
        <v>0.0036986083690856504</v>
      </c>
    </row>
    <row r="192" ht="15.75" customHeight="1">
      <c r="A192" s="3">
        <v>43376.0</v>
      </c>
      <c r="B192" s="25">
        <v>291.72</v>
      </c>
      <c r="C192" s="26">
        <f t="shared" si="1"/>
        <v>0.000548621602</v>
      </c>
      <c r="D192" s="26">
        <v>0.003176010226716226</v>
      </c>
    </row>
    <row r="193" ht="15.75" customHeight="1">
      <c r="A193" s="3">
        <v>43377.0</v>
      </c>
      <c r="B193" s="25">
        <v>289.44</v>
      </c>
      <c r="C193" s="26">
        <f t="shared" si="1"/>
        <v>-0.007846416469</v>
      </c>
      <c r="D193" s="26">
        <v>-3.3728923079526696E-4</v>
      </c>
    </row>
    <row r="194" ht="15.75" customHeight="1">
      <c r="A194" s="3">
        <v>43378.0</v>
      </c>
      <c r="B194" s="25">
        <v>287.82</v>
      </c>
      <c r="C194" s="26">
        <f t="shared" si="1"/>
        <v>-0.005612736905</v>
      </c>
      <c r="D194" s="26">
        <v>0.011540701600502837</v>
      </c>
    </row>
    <row r="195" ht="15.75" customHeight="1">
      <c r="A195" s="3">
        <v>43381.0</v>
      </c>
      <c r="B195" s="25">
        <v>287.82</v>
      </c>
      <c r="C195" s="26">
        <f t="shared" si="1"/>
        <v>0</v>
      </c>
      <c r="D195" s="26">
        <v>-0.005444327576342148</v>
      </c>
    </row>
    <row r="196" ht="15.75" customHeight="1">
      <c r="A196" s="3">
        <v>43382.0</v>
      </c>
      <c r="B196" s="25">
        <v>287.4</v>
      </c>
      <c r="C196" s="26">
        <f t="shared" si="1"/>
        <v>-0.001460311097</v>
      </c>
      <c r="D196" s="26">
        <v>0.005253199221851534</v>
      </c>
    </row>
    <row r="197" ht="15.75" customHeight="1">
      <c r="A197" s="3">
        <v>43383.0</v>
      </c>
      <c r="B197" s="25">
        <v>278.3</v>
      </c>
      <c r="C197" s="26">
        <f t="shared" si="1"/>
        <v>-0.03217530511</v>
      </c>
      <c r="D197" s="26">
        <v>0.0027116654201114867</v>
      </c>
    </row>
    <row r="198" ht="15.75" customHeight="1">
      <c r="A198" s="3">
        <v>43384.0</v>
      </c>
      <c r="B198" s="25">
        <v>272.17</v>
      </c>
      <c r="C198" s="26">
        <f t="shared" si="1"/>
        <v>-0.02227279747</v>
      </c>
      <c r="D198" s="26">
        <v>0.008360785627356043</v>
      </c>
    </row>
    <row r="199" ht="15.75" customHeight="1">
      <c r="A199" s="3">
        <v>43385.0</v>
      </c>
      <c r="B199" s="25">
        <v>275.95</v>
      </c>
      <c r="C199" s="26">
        <f t="shared" si="1"/>
        <v>0.01379281882</v>
      </c>
      <c r="D199" s="26">
        <v>-0.021366442278314364</v>
      </c>
    </row>
    <row r="200" ht="15.75" customHeight="1">
      <c r="A200" s="3">
        <v>43388.0</v>
      </c>
      <c r="B200" s="25">
        <v>274.4</v>
      </c>
      <c r="C200" s="26">
        <f t="shared" si="1"/>
        <v>-0.005632794034</v>
      </c>
      <c r="D200" s="26">
        <v>-0.00725427818858796</v>
      </c>
    </row>
    <row r="201" ht="15.75" customHeight="1">
      <c r="A201" s="3">
        <v>43389.0</v>
      </c>
      <c r="B201" s="25">
        <v>280.4</v>
      </c>
      <c r="C201" s="26">
        <f t="shared" si="1"/>
        <v>0.02163025931</v>
      </c>
      <c r="D201" s="26">
        <v>-0.011101340272347108</v>
      </c>
    </row>
    <row r="202" ht="15.75" customHeight="1">
      <c r="A202" s="3">
        <v>43390.0</v>
      </c>
      <c r="B202" s="25">
        <v>280.45</v>
      </c>
      <c r="C202" s="26">
        <f t="shared" si="1"/>
        <v>0.0001783007939</v>
      </c>
      <c r="D202" s="26">
        <v>-0.005492098278653341</v>
      </c>
    </row>
    <row r="203" ht="15.75" customHeight="1">
      <c r="A203" s="3">
        <v>43391.0</v>
      </c>
      <c r="B203" s="25">
        <v>276.4</v>
      </c>
      <c r="C203" s="26">
        <f t="shared" si="1"/>
        <v>-0.01454636406</v>
      </c>
      <c r="D203" s="26">
        <v>0.01095007082955221</v>
      </c>
    </row>
    <row r="204" ht="15.75" customHeight="1">
      <c r="A204" s="3">
        <v>43392.0</v>
      </c>
      <c r="B204" s="25">
        <v>276.25</v>
      </c>
      <c r="C204" s="26">
        <f t="shared" si="1"/>
        <v>-0.0005428390616</v>
      </c>
      <c r="D204" s="26">
        <v>0.003841849913844257</v>
      </c>
    </row>
    <row r="205" ht="15.75" customHeight="1">
      <c r="A205" s="3">
        <v>43395.0</v>
      </c>
      <c r="B205" s="25">
        <v>275.01</v>
      </c>
      <c r="C205" s="26">
        <f t="shared" si="1"/>
        <v>-0.00449879219</v>
      </c>
      <c r="D205" s="26">
        <v>-0.0024247895169810054</v>
      </c>
    </row>
    <row r="206" ht="15.75" customHeight="1">
      <c r="A206" s="3">
        <v>43396.0</v>
      </c>
      <c r="B206" s="25">
        <v>273.61</v>
      </c>
      <c r="C206" s="26">
        <f t="shared" si="1"/>
        <v>-0.005103725854</v>
      </c>
      <c r="D206" s="26">
        <v>0.002634995769408416</v>
      </c>
    </row>
    <row r="207" ht="15.75" customHeight="1">
      <c r="A207" s="3">
        <v>43397.0</v>
      </c>
      <c r="B207" s="25">
        <v>265.32</v>
      </c>
      <c r="C207" s="26">
        <f t="shared" si="1"/>
        <v>-0.03076709013</v>
      </c>
      <c r="D207" s="26">
        <v>-0.002022686736349947</v>
      </c>
    </row>
    <row r="208" ht="15.75" customHeight="1">
      <c r="A208" s="3">
        <v>43398.0</v>
      </c>
      <c r="B208" s="25">
        <v>270.08</v>
      </c>
      <c r="C208" s="26">
        <f t="shared" si="1"/>
        <v>0.01778156675</v>
      </c>
      <c r="D208" s="26">
        <v>0.012296931180507911</v>
      </c>
    </row>
    <row r="209" ht="15.75" customHeight="1">
      <c r="A209" s="3">
        <v>43399.0</v>
      </c>
      <c r="B209" s="25">
        <v>265.33</v>
      </c>
      <c r="C209" s="26">
        <f t="shared" si="1"/>
        <v>-0.01774387712</v>
      </c>
      <c r="D209" s="26">
        <v>-0.0055920589224789435</v>
      </c>
    </row>
    <row r="210" ht="15.75" customHeight="1">
      <c r="A210" s="3">
        <v>43402.0</v>
      </c>
      <c r="B210" s="25">
        <v>263.86</v>
      </c>
      <c r="C210" s="26">
        <f t="shared" si="1"/>
        <v>-0.005555674828</v>
      </c>
      <c r="D210" s="26">
        <v>-0.01104049243091973</v>
      </c>
    </row>
    <row r="211" ht="15.75" customHeight="1">
      <c r="A211" s="3">
        <v>43403.0</v>
      </c>
      <c r="B211" s="25">
        <v>267.77</v>
      </c>
      <c r="C211" s="26">
        <f t="shared" si="1"/>
        <v>0.01470974363</v>
      </c>
      <c r="D211" s="26">
        <v>0.014679669397925851</v>
      </c>
    </row>
    <row r="212" ht="15.75" customHeight="1">
      <c r="A212" s="3">
        <v>43404.0</v>
      </c>
      <c r="B212" s="25">
        <v>270.63</v>
      </c>
      <c r="C212" s="26">
        <f t="shared" si="1"/>
        <v>0.01062417125</v>
      </c>
      <c r="D212" s="26">
        <v>0.008535446575269756</v>
      </c>
    </row>
    <row r="213" ht="15.75" customHeight="1">
      <c r="A213" s="3">
        <v>43405.0</v>
      </c>
      <c r="B213" s="25">
        <v>273.51</v>
      </c>
      <c r="C213" s="26">
        <f t="shared" si="1"/>
        <v>0.01058560993</v>
      </c>
      <c r="D213" s="26">
        <v>-0.0051931115672049</v>
      </c>
    </row>
    <row r="214" ht="15.75" customHeight="1">
      <c r="A214" s="3">
        <v>43406.0</v>
      </c>
      <c r="B214" s="25">
        <v>271.89</v>
      </c>
      <c r="C214" s="26">
        <f t="shared" si="1"/>
        <v>-0.00594061153</v>
      </c>
      <c r="D214" s="26">
        <v>-0.006001439625757979</v>
      </c>
    </row>
    <row r="215" ht="15.75" customHeight="1">
      <c r="A215" s="3">
        <v>43409.0</v>
      </c>
      <c r="B215" s="25">
        <v>273.39</v>
      </c>
      <c r="C215" s="26">
        <f t="shared" si="1"/>
        <v>0.005501774441</v>
      </c>
      <c r="D215" s="26">
        <v>0.002320086699440333</v>
      </c>
    </row>
    <row r="216" ht="15.75" customHeight="1">
      <c r="A216" s="3">
        <v>43410.0</v>
      </c>
      <c r="B216" s="25">
        <v>275.12</v>
      </c>
      <c r="C216" s="26">
        <f t="shared" si="1"/>
        <v>0.006308018948</v>
      </c>
      <c r="D216" s="26">
        <v>3.515789473927175E-4</v>
      </c>
    </row>
    <row r="217" ht="15.75" customHeight="1">
      <c r="A217" s="3">
        <v>43411.0</v>
      </c>
      <c r="B217" s="25">
        <v>281.01</v>
      </c>
      <c r="C217" s="26">
        <f t="shared" si="1"/>
        <v>0.02118288977</v>
      </c>
      <c r="D217" s="26">
        <v>0.003530973513109441</v>
      </c>
    </row>
    <row r="218" ht="15.75" customHeight="1">
      <c r="A218" s="3">
        <v>43412.0</v>
      </c>
      <c r="B218" s="25">
        <v>280.5</v>
      </c>
      <c r="C218" s="26">
        <f t="shared" si="1"/>
        <v>-0.001816530926</v>
      </c>
      <c r="D218" s="26">
        <v>0.0026481286149949426</v>
      </c>
    </row>
    <row r="219" ht="15.75" customHeight="1">
      <c r="A219" s="3">
        <v>43413.0</v>
      </c>
      <c r="B219" s="25">
        <v>277.76</v>
      </c>
      <c r="C219" s="26">
        <f t="shared" si="1"/>
        <v>-0.009816293491</v>
      </c>
      <c r="D219" s="26">
        <v>-2.6589970284981323E-4</v>
      </c>
    </row>
    <row r="220" ht="15.75" customHeight="1">
      <c r="A220" s="3">
        <v>43416.0</v>
      </c>
      <c r="B220" s="25">
        <v>272.57</v>
      </c>
      <c r="C220" s="26">
        <f t="shared" si="1"/>
        <v>-0.01886196962</v>
      </c>
      <c r="D220" s="26">
        <v>-0.004201730601279995</v>
      </c>
    </row>
    <row r="221" ht="15.75" customHeight="1">
      <c r="A221" s="3">
        <v>43417.0</v>
      </c>
      <c r="B221" s="25">
        <v>272.06</v>
      </c>
      <c r="C221" s="26">
        <f t="shared" si="1"/>
        <v>-0.001872831644</v>
      </c>
      <c r="D221" s="26">
        <v>-2.8168917471141407E-4</v>
      </c>
    </row>
    <row r="222" ht="15.75" customHeight="1">
      <c r="A222" s="3">
        <v>43418.0</v>
      </c>
      <c r="B222" s="25">
        <v>270.2</v>
      </c>
      <c r="C222" s="26">
        <f t="shared" si="1"/>
        <v>-0.006860204679</v>
      </c>
      <c r="D222" s="26">
        <v>0.0022466166393697194</v>
      </c>
    </row>
    <row r="223" ht="15.75" customHeight="1">
      <c r="A223" s="3">
        <v>43419.0</v>
      </c>
      <c r="B223" s="25">
        <v>273.02</v>
      </c>
      <c r="C223" s="26">
        <f t="shared" si="1"/>
        <v>0.01038262705</v>
      </c>
      <c r="D223" s="26">
        <v>0.004153868519553922</v>
      </c>
    </row>
    <row r="224" ht="15.75" customHeight="1">
      <c r="A224" s="3">
        <v>43420.0</v>
      </c>
      <c r="B224" s="25">
        <v>273.73</v>
      </c>
      <c r="C224" s="26">
        <f t="shared" si="1"/>
        <v>0.002597166526</v>
      </c>
      <c r="D224" s="26">
        <v>0.002229907723695116</v>
      </c>
    </row>
    <row r="225" ht="15.75" customHeight="1">
      <c r="A225" s="3">
        <v>43423.0</v>
      </c>
      <c r="B225" s="25">
        <v>269.1</v>
      </c>
      <c r="C225" s="26">
        <f t="shared" si="1"/>
        <v>-0.01705916137</v>
      </c>
      <c r="D225" s="26">
        <v>-0.004670954083170524</v>
      </c>
    </row>
    <row r="226" ht="15.75" customHeight="1">
      <c r="A226" s="3">
        <v>43424.0</v>
      </c>
      <c r="B226" s="25">
        <v>264.12</v>
      </c>
      <c r="C226" s="26">
        <f t="shared" si="1"/>
        <v>-0.01867951241</v>
      </c>
      <c r="D226" s="26">
        <v>0.003428605218891173</v>
      </c>
    </row>
    <row r="227" ht="15.75" customHeight="1">
      <c r="A227" s="3">
        <v>43425.0</v>
      </c>
      <c r="B227" s="25">
        <v>265.02</v>
      </c>
      <c r="C227" s="26">
        <f t="shared" si="1"/>
        <v>0.00340174951</v>
      </c>
      <c r="D227" s="26">
        <v>0.007890700117255237</v>
      </c>
    </row>
    <row r="228" ht="15.75" customHeight="1">
      <c r="A228" s="3">
        <v>43427.0</v>
      </c>
      <c r="B228" s="25">
        <v>263.25</v>
      </c>
      <c r="C228" s="26">
        <f t="shared" si="1"/>
        <v>-0.006701143822</v>
      </c>
      <c r="D228" s="26">
        <v>-0.00393479102407456</v>
      </c>
    </row>
    <row r="229" ht="15.75" customHeight="1">
      <c r="A229" s="3">
        <v>43430.0</v>
      </c>
      <c r="B229" s="25">
        <v>267.5</v>
      </c>
      <c r="C229" s="26">
        <f t="shared" si="1"/>
        <v>0.01601541532</v>
      </c>
      <c r="D229" s="26">
        <v>-0.00392439792181051</v>
      </c>
    </row>
    <row r="230" ht="15.75" customHeight="1">
      <c r="A230" s="3">
        <v>43431.0</v>
      </c>
      <c r="B230" s="25">
        <v>268.4</v>
      </c>
      <c r="C230" s="26">
        <f t="shared" si="1"/>
        <v>0.003358838761</v>
      </c>
      <c r="D230" s="26">
        <v>-0.001963349820891358</v>
      </c>
    </row>
    <row r="231" ht="15.75" customHeight="1">
      <c r="A231" s="3">
        <v>43432.0</v>
      </c>
      <c r="B231" s="25">
        <v>274.58</v>
      </c>
      <c r="C231" s="26">
        <f t="shared" si="1"/>
        <v>0.02276425237</v>
      </c>
      <c r="D231" s="26">
        <v>0.005499802324602184</v>
      </c>
    </row>
    <row r="232" ht="15.75" customHeight="1">
      <c r="A232" s="3">
        <v>43433.0</v>
      </c>
      <c r="B232" s="25">
        <v>273.98</v>
      </c>
      <c r="C232" s="26">
        <f t="shared" si="1"/>
        <v>-0.002187546446</v>
      </c>
      <c r="D232" s="26">
        <v>0.012751570874178213</v>
      </c>
    </row>
    <row r="233" ht="15.75" customHeight="1">
      <c r="A233" s="3">
        <v>43434.0</v>
      </c>
      <c r="B233" s="25">
        <v>275.65</v>
      </c>
      <c r="C233" s="26">
        <f t="shared" si="1"/>
        <v>0.006076834012</v>
      </c>
      <c r="D233" s="26">
        <v>0.007192752886907817</v>
      </c>
    </row>
    <row r="234" ht="15.75" customHeight="1">
      <c r="A234" s="3">
        <v>43437.0</v>
      </c>
      <c r="B234" s="25">
        <v>279.3</v>
      </c>
      <c r="C234" s="26">
        <f t="shared" si="1"/>
        <v>0.01315452792</v>
      </c>
      <c r="D234" s="26">
        <v>-0.010666658910604388</v>
      </c>
    </row>
    <row r="235" ht="15.75" customHeight="1">
      <c r="A235" s="3">
        <v>43438.0</v>
      </c>
      <c r="B235" s="25">
        <v>270.25</v>
      </c>
      <c r="C235" s="26">
        <f t="shared" si="1"/>
        <v>-0.03293901643</v>
      </c>
      <c r="D235" s="26">
        <v>0.0017550285931690688</v>
      </c>
    </row>
    <row r="236" ht="15.75" customHeight="1">
      <c r="A236" s="3">
        <v>43440.0</v>
      </c>
      <c r="B236" s="25">
        <v>269.84</v>
      </c>
      <c r="C236" s="26">
        <f t="shared" si="1"/>
        <v>-0.001518265766</v>
      </c>
      <c r="D236" s="26">
        <v>-0.010655332084028961</v>
      </c>
    </row>
    <row r="237" ht="15.75" customHeight="1">
      <c r="A237" s="3">
        <v>43441.0</v>
      </c>
      <c r="B237" s="25">
        <v>263.57</v>
      </c>
      <c r="C237" s="26">
        <f t="shared" si="1"/>
        <v>-0.0235102034</v>
      </c>
      <c r="D237" s="26">
        <v>-0.00952024167021056</v>
      </c>
    </row>
    <row r="238" ht="15.75" customHeight="1">
      <c r="A238" s="3">
        <v>43444.0</v>
      </c>
      <c r="B238" s="25">
        <v>264.07</v>
      </c>
      <c r="C238" s="26">
        <f t="shared" si="1"/>
        <v>0.001895232165</v>
      </c>
      <c r="D238" s="26">
        <v>0.0015448280834321185</v>
      </c>
    </row>
    <row r="239" ht="15.75" customHeight="1">
      <c r="A239" s="3">
        <v>43445.0</v>
      </c>
      <c r="B239" s="25">
        <v>264.13</v>
      </c>
      <c r="C239" s="26">
        <f t="shared" si="1"/>
        <v>0.0002271866727</v>
      </c>
      <c r="D239" s="26">
        <v>-0.0016300879784190145</v>
      </c>
    </row>
    <row r="240" ht="15.75" customHeight="1">
      <c r="A240" s="3">
        <v>43446.0</v>
      </c>
      <c r="B240" s="25">
        <v>265.46</v>
      </c>
      <c r="C240" s="26">
        <f t="shared" si="1"/>
        <v>0.00502276401</v>
      </c>
      <c r="D240" s="26">
        <v>0.002949764583774264</v>
      </c>
    </row>
    <row r="241" ht="15.75" customHeight="1">
      <c r="A241" s="3">
        <v>43447.0</v>
      </c>
      <c r="B241" s="25">
        <v>265.37</v>
      </c>
      <c r="C241" s="26">
        <f t="shared" si="1"/>
        <v>-0.0003390916145</v>
      </c>
      <c r="D241" s="26">
        <v>0.007355166201481753</v>
      </c>
    </row>
    <row r="242" ht="15.75" customHeight="1">
      <c r="A242" s="3">
        <v>43448.0</v>
      </c>
      <c r="B242" s="25">
        <v>260.47</v>
      </c>
      <c r="C242" s="26">
        <f t="shared" si="1"/>
        <v>-0.01863738717</v>
      </c>
      <c r="D242" s="26">
        <v>-0.00505968135415608</v>
      </c>
    </row>
    <row r="243" ht="15.75" customHeight="1">
      <c r="A243" s="3">
        <v>43451.0</v>
      </c>
      <c r="B243" s="25">
        <v>255.36</v>
      </c>
      <c r="C243" s="26">
        <f t="shared" si="1"/>
        <v>-0.01981337715</v>
      </c>
      <c r="D243" s="26">
        <v>0.004996477647930991</v>
      </c>
    </row>
    <row r="244" ht="15.75" customHeight="1">
      <c r="A244" s="3">
        <v>43452.0</v>
      </c>
      <c r="B244" s="25">
        <v>255.08</v>
      </c>
      <c r="C244" s="26">
        <f t="shared" si="1"/>
        <v>-0.001097092814</v>
      </c>
      <c r="D244" s="26">
        <v>0.00973187517884754</v>
      </c>
    </row>
    <row r="245" ht="15.75" customHeight="1">
      <c r="A245" s="3">
        <v>43453.0</v>
      </c>
      <c r="B245" s="25">
        <v>251.26</v>
      </c>
      <c r="C245" s="26">
        <f t="shared" si="1"/>
        <v>-0.01508896187</v>
      </c>
      <c r="D245" s="26">
        <v>6.710382335842289E-4</v>
      </c>
    </row>
    <row r="246" ht="15.75" customHeight="1">
      <c r="A246" s="3">
        <v>43454.0</v>
      </c>
      <c r="B246" s="25">
        <v>247.17</v>
      </c>
      <c r="C246" s="26">
        <f t="shared" si="1"/>
        <v>-0.01641190058</v>
      </c>
      <c r="D246" s="26">
        <v>-0.0043033740947323144</v>
      </c>
    </row>
    <row r="247" ht="15.75" customHeight="1">
      <c r="A247" s="3">
        <v>43455.0</v>
      </c>
      <c r="B247" s="25">
        <v>240.7</v>
      </c>
      <c r="C247" s="26">
        <f t="shared" si="1"/>
        <v>-0.02652501421</v>
      </c>
      <c r="D247" s="26">
        <v>2.8936306230384535E-4</v>
      </c>
    </row>
    <row r="248" ht="15.75" customHeight="1">
      <c r="A248" s="3">
        <v>43458.0</v>
      </c>
      <c r="B248" s="25">
        <v>234.34</v>
      </c>
      <c r="C248" s="26">
        <f t="shared" si="1"/>
        <v>-0.02677829255</v>
      </c>
      <c r="D248" s="26">
        <v>0.022895860749357524</v>
      </c>
    </row>
    <row r="249" ht="15.75" customHeight="1">
      <c r="A249" s="3">
        <v>43460.0</v>
      </c>
      <c r="B249" s="25">
        <v>246.18</v>
      </c>
      <c r="C249" s="26">
        <f t="shared" si="1"/>
        <v>0.04928992344</v>
      </c>
      <c r="D249" s="26">
        <v>0.008146344877504251</v>
      </c>
    </row>
    <row r="250" ht="15.75" customHeight="1">
      <c r="A250" s="3">
        <v>43461.0</v>
      </c>
      <c r="B250" s="25">
        <v>248.07</v>
      </c>
      <c r="C250" s="26">
        <f t="shared" si="1"/>
        <v>0.00764798872</v>
      </c>
      <c r="D250" s="26">
        <v>-0.012674744315401505</v>
      </c>
    </row>
    <row r="251" ht="15.75" customHeight="1">
      <c r="A251" s="3">
        <v>43462.0</v>
      </c>
      <c r="B251" s="25">
        <v>247.75</v>
      </c>
      <c r="C251" s="26">
        <f t="shared" si="1"/>
        <v>-0.001290791192</v>
      </c>
      <c r="D251" s="26">
        <v>-0.002145604270808041</v>
      </c>
    </row>
    <row r="252" ht="15.75" customHeight="1">
      <c r="A252" s="3">
        <v>43465.0</v>
      </c>
      <c r="B252" s="25">
        <v>249.92</v>
      </c>
      <c r="C252" s="26">
        <f t="shared" si="1"/>
        <v>0.008720693441</v>
      </c>
      <c r="D252" s="26">
        <v>-0.006539700792574961</v>
      </c>
    </row>
    <row r="253" ht="15.75" customHeight="1">
      <c r="A253" s="3">
        <v>43467.0</v>
      </c>
      <c r="B253" s="25">
        <v>250.18</v>
      </c>
      <c r="C253" s="26">
        <f t="shared" si="1"/>
        <v>0.001039792135</v>
      </c>
      <c r="D253" s="26">
        <v>-0.009714757964704548</v>
      </c>
    </row>
    <row r="254" ht="15.75" customHeight="1">
      <c r="A254" s="3">
        <v>43468.0</v>
      </c>
      <c r="B254" s="25">
        <v>244.21</v>
      </c>
      <c r="C254" s="26">
        <f t="shared" si="1"/>
        <v>-0.02415214791</v>
      </c>
      <c r="D254" s="26">
        <v>-0.0032241027145499907</v>
      </c>
    </row>
    <row r="255" ht="15.75" customHeight="1">
      <c r="A255" s="3">
        <v>43469.0</v>
      </c>
      <c r="B255" s="25">
        <v>252.39</v>
      </c>
      <c r="C255" s="26">
        <f t="shared" si="1"/>
        <v>0.03294699935</v>
      </c>
      <c r="D255" s="26">
        <v>-0.0026541989304997757</v>
      </c>
    </row>
    <row r="256" ht="15.75" customHeight="1">
      <c r="A256" s="3">
        <v>43472.0</v>
      </c>
      <c r="B256" s="25">
        <v>254.38</v>
      </c>
      <c r="C256" s="26">
        <f t="shared" si="1"/>
        <v>0.007853701793</v>
      </c>
      <c r="D256" s="26">
        <v>0.006782093898793</v>
      </c>
    </row>
    <row r="257" ht="15.75" customHeight="1">
      <c r="A257" s="3">
        <v>43473.0</v>
      </c>
      <c r="B257" s="25">
        <v>256.77</v>
      </c>
      <c r="C257" s="26">
        <f t="shared" si="1"/>
        <v>0.009351530538</v>
      </c>
      <c r="D257" s="26">
        <v>-0.004567504267116302</v>
      </c>
    </row>
    <row r="258" ht="15.75" customHeight="1">
      <c r="A258" s="3">
        <v>43474.0</v>
      </c>
      <c r="B258" s="25">
        <v>257.97</v>
      </c>
      <c r="C258" s="26">
        <f t="shared" si="1"/>
        <v>0.004662556529</v>
      </c>
      <c r="D258" s="26">
        <v>0.0017000438353816864</v>
      </c>
    </row>
    <row r="259" ht="15.75" customHeight="1">
      <c r="A259" s="3">
        <v>43475.0</v>
      </c>
      <c r="B259" s="25">
        <v>258.88</v>
      </c>
      <c r="C259" s="26">
        <f t="shared" si="1"/>
        <v>0.003521334779</v>
      </c>
      <c r="D259" s="26">
        <v>-0.006063799607387787</v>
      </c>
    </row>
    <row r="260" ht="15.75" customHeight="1">
      <c r="A260" s="3">
        <v>43476.0</v>
      </c>
      <c r="B260" s="25">
        <v>258.98</v>
      </c>
      <c r="C260" s="26">
        <f t="shared" si="1"/>
        <v>0.0003862047706</v>
      </c>
      <c r="D260" s="26">
        <v>0.006994835738002156</v>
      </c>
    </row>
    <row r="261" ht="15.75" customHeight="1">
      <c r="A261" s="3">
        <v>43479.0</v>
      </c>
      <c r="B261" s="25">
        <v>257.4</v>
      </c>
      <c r="C261" s="26">
        <f t="shared" si="1"/>
        <v>-0.006119543479</v>
      </c>
      <c r="D261" s="26">
        <v>-0.004176243393569321</v>
      </c>
    </row>
    <row r="262" ht="15.75" customHeight="1">
      <c r="A262" s="3">
        <v>43480.0</v>
      </c>
      <c r="B262" s="25">
        <v>260.35</v>
      </c>
      <c r="C262" s="26">
        <f t="shared" si="1"/>
        <v>0.01139558445</v>
      </c>
      <c r="D262" s="26">
        <v>-0.00304577091881896</v>
      </c>
    </row>
    <row r="263" ht="15.75" customHeight="1">
      <c r="A263" s="3">
        <v>43481.0</v>
      </c>
      <c r="B263" s="25">
        <v>260.98</v>
      </c>
      <c r="C263" s="26">
        <f t="shared" si="1"/>
        <v>0.002416896425</v>
      </c>
      <c r="D263" s="26">
        <v>-0.0017758189588577594</v>
      </c>
    </row>
    <row r="264" ht="15.75" customHeight="1">
      <c r="A264" s="3">
        <v>43482.0</v>
      </c>
      <c r="B264" s="25">
        <v>262.96</v>
      </c>
      <c r="C264" s="26">
        <f t="shared" si="1"/>
        <v>0.007558153322</v>
      </c>
      <c r="D264" s="26">
        <v>-0.001141713300495622</v>
      </c>
    </row>
    <row r="265" ht="15.75" customHeight="1">
      <c r="A265" s="3">
        <v>43483.0</v>
      </c>
      <c r="B265" s="25">
        <v>266.46</v>
      </c>
      <c r="C265" s="26">
        <f t="shared" si="1"/>
        <v>0.01322220918</v>
      </c>
      <c r="D265" s="26">
        <v>-0.010619493993459808</v>
      </c>
    </row>
    <row r="266" ht="15.75" customHeight="1">
      <c r="A266" s="3">
        <v>43487.0</v>
      </c>
      <c r="B266" s="25">
        <v>262.86</v>
      </c>
      <c r="C266" s="26">
        <f t="shared" si="1"/>
        <v>-0.01360256748</v>
      </c>
      <c r="D266" s="26">
        <v>0.0036595949860343366</v>
      </c>
    </row>
    <row r="267" ht="15.75" customHeight="1">
      <c r="A267" s="3">
        <v>43488.0</v>
      </c>
      <c r="B267" s="25">
        <v>263.41</v>
      </c>
      <c r="C267" s="26">
        <f t="shared" si="1"/>
        <v>0.002090182607</v>
      </c>
      <c r="D267" s="26">
        <v>0.003715498575508702</v>
      </c>
    </row>
    <row r="268" ht="15.75" customHeight="1">
      <c r="A268" s="3">
        <v>43489.0</v>
      </c>
      <c r="B268" s="25">
        <v>263.55</v>
      </c>
      <c r="C268" s="26">
        <f t="shared" si="1"/>
        <v>0.0005313496406</v>
      </c>
      <c r="D268" s="26">
        <v>0.0026019730705456367</v>
      </c>
    </row>
    <row r="269" ht="15.75" customHeight="1">
      <c r="A269" s="3">
        <v>43490.0</v>
      </c>
      <c r="B269" s="25">
        <v>265.78</v>
      </c>
      <c r="C269" s="26">
        <f t="shared" si="1"/>
        <v>0.008425795602</v>
      </c>
      <c r="D269" s="26">
        <v>-4.886121074442916E-4</v>
      </c>
    </row>
    <row r="270" ht="15.75" customHeight="1">
      <c r="A270" s="3">
        <v>43493.0</v>
      </c>
      <c r="B270" s="25">
        <v>263.76</v>
      </c>
      <c r="C270" s="26">
        <f t="shared" si="1"/>
        <v>-0.00762930014</v>
      </c>
      <c r="D270" s="26">
        <v>-0.029605520117867337</v>
      </c>
    </row>
    <row r="271" ht="15.75" customHeight="1">
      <c r="A271" s="3">
        <v>43494.0</v>
      </c>
      <c r="B271" s="25">
        <v>263.41</v>
      </c>
      <c r="C271" s="26">
        <f t="shared" si="1"/>
        <v>-0.001327845103</v>
      </c>
      <c r="D271" s="26">
        <v>-0.0074695707253385115</v>
      </c>
    </row>
    <row r="272" ht="15.75" customHeight="1">
      <c r="A272" s="3">
        <v>43495.0</v>
      </c>
      <c r="B272" s="25">
        <v>267.58</v>
      </c>
      <c r="C272" s="26">
        <f t="shared" si="1"/>
        <v>0.01570683338</v>
      </c>
      <c r="D272" s="26">
        <v>0.006847318874583649</v>
      </c>
    </row>
    <row r="273" ht="15.75" customHeight="1">
      <c r="A273" s="3">
        <v>43496.0</v>
      </c>
      <c r="B273" s="25">
        <v>269.93</v>
      </c>
      <c r="C273" s="26">
        <f t="shared" si="1"/>
        <v>0.00874407908</v>
      </c>
      <c r="D273" s="26">
        <v>-0.002708451808237499</v>
      </c>
    </row>
    <row r="274" ht="15.75" customHeight="1">
      <c r="A274" s="3">
        <v>43497.0</v>
      </c>
      <c r="B274" s="25">
        <v>270.06</v>
      </c>
      <c r="C274" s="26">
        <f t="shared" si="1"/>
        <v>0.0004814904073</v>
      </c>
      <c r="D274" s="26">
        <v>0.003290855519365824</v>
      </c>
    </row>
    <row r="275" ht="15.75" customHeight="1">
      <c r="A275" s="3">
        <v>43500.0</v>
      </c>
      <c r="B275" s="25">
        <v>271.96</v>
      </c>
      <c r="C275" s="26">
        <f t="shared" si="1"/>
        <v>0.007010840125</v>
      </c>
      <c r="D275" s="26">
        <v>-0.0019109285369694493</v>
      </c>
    </row>
    <row r="276" ht="15.75" customHeight="1">
      <c r="A276" s="3">
        <v>43501.0</v>
      </c>
      <c r="B276" s="25">
        <v>273.1</v>
      </c>
      <c r="C276" s="26">
        <f t="shared" si="1"/>
        <v>0.004183031821</v>
      </c>
      <c r="D276" s="26">
        <v>0.0029853328812827836</v>
      </c>
    </row>
    <row r="277" ht="15.75" customHeight="1">
      <c r="A277" s="3">
        <v>43502.0</v>
      </c>
      <c r="B277" s="25">
        <v>272.74</v>
      </c>
      <c r="C277" s="26">
        <f t="shared" si="1"/>
        <v>-0.00131906805</v>
      </c>
      <c r="D277" s="26">
        <v>-5.090599360413959E-4</v>
      </c>
    </row>
    <row r="278" ht="15.75" customHeight="1">
      <c r="A278" s="3">
        <v>43503.0</v>
      </c>
      <c r="B278" s="25">
        <v>270.14</v>
      </c>
      <c r="C278" s="26">
        <f t="shared" si="1"/>
        <v>-0.009578617297</v>
      </c>
      <c r="D278" s="26">
        <v>-0.00206123516109392</v>
      </c>
    </row>
    <row r="279" ht="15.75" customHeight="1">
      <c r="A279" s="3">
        <v>43504.0</v>
      </c>
      <c r="B279" s="25">
        <v>270.47</v>
      </c>
      <c r="C279" s="26">
        <f t="shared" si="1"/>
        <v>0.001220843273</v>
      </c>
      <c r="D279" s="26">
        <v>-0.0016233036384159963</v>
      </c>
    </row>
    <row r="280" ht="15.75" customHeight="1">
      <c r="A280" s="3">
        <v>43507.0</v>
      </c>
      <c r="B280" s="25">
        <v>270.62</v>
      </c>
      <c r="C280" s="26">
        <f t="shared" si="1"/>
        <v>0.0005544364296</v>
      </c>
      <c r="D280" s="26">
        <v>-2.895683020706327E-4</v>
      </c>
    </row>
    <row r="281" ht="15.75" customHeight="1">
      <c r="A281" s="3">
        <v>43508.0</v>
      </c>
      <c r="B281" s="25">
        <v>274.1</v>
      </c>
      <c r="C281" s="26">
        <f t="shared" si="1"/>
        <v>0.01277738047</v>
      </c>
      <c r="D281" s="26">
        <v>0.00241766267578447</v>
      </c>
    </row>
    <row r="282" ht="15.75" customHeight="1">
      <c r="A282" s="3">
        <v>43509.0</v>
      </c>
      <c r="B282" s="25">
        <v>274.99</v>
      </c>
      <c r="C282" s="26">
        <f t="shared" si="1"/>
        <v>0.00324173006</v>
      </c>
      <c r="D282" s="26">
        <v>0.004736710865444332</v>
      </c>
    </row>
    <row r="283" ht="15.75" customHeight="1">
      <c r="A283" s="3">
        <v>43510.0</v>
      </c>
      <c r="B283" s="25">
        <v>274.38</v>
      </c>
      <c r="C283" s="26">
        <f t="shared" si="1"/>
        <v>-0.002220726471</v>
      </c>
      <c r="D283" s="26">
        <v>0.0022438233504243404</v>
      </c>
    </row>
    <row r="284" ht="15.75" customHeight="1">
      <c r="A284" s="3">
        <v>43511.0</v>
      </c>
      <c r="B284" s="25">
        <v>277.37</v>
      </c>
      <c r="C284" s="26">
        <f t="shared" si="1"/>
        <v>0.01083834805</v>
      </c>
      <c r="D284" s="26">
        <v>-0.00764042531401656</v>
      </c>
    </row>
    <row r="285" ht="15.75" customHeight="1">
      <c r="A285" s="3">
        <v>43515.0</v>
      </c>
      <c r="B285" s="25">
        <v>277.85</v>
      </c>
      <c r="C285" s="26">
        <f t="shared" si="1"/>
        <v>0.001729044774</v>
      </c>
      <c r="D285" s="26">
        <v>-6.468266129707722E-4</v>
      </c>
    </row>
    <row r="286" ht="15.75" customHeight="1">
      <c r="A286" s="3">
        <v>43516.0</v>
      </c>
      <c r="B286" s="25">
        <v>278.41</v>
      </c>
      <c r="C286" s="26">
        <f t="shared" si="1"/>
        <v>0.002013447629</v>
      </c>
      <c r="D286" s="26">
        <v>0.006477428601347879</v>
      </c>
    </row>
    <row r="287" ht="15.75" customHeight="1">
      <c r="A287" s="3">
        <v>43517.0</v>
      </c>
      <c r="B287" s="25">
        <v>277.42</v>
      </c>
      <c r="C287" s="26">
        <f t="shared" si="1"/>
        <v>-0.00356224402</v>
      </c>
      <c r="D287" s="26">
        <v>-0.003498714273150796</v>
      </c>
    </row>
    <row r="288" ht="15.75" customHeight="1">
      <c r="A288" s="3">
        <v>43518.0</v>
      </c>
      <c r="B288" s="25">
        <v>279.14</v>
      </c>
      <c r="C288" s="26">
        <f t="shared" si="1"/>
        <v>0.006180844745</v>
      </c>
      <c r="D288" s="26">
        <v>0.0018712958777226413</v>
      </c>
    </row>
    <row r="289" ht="15.75" customHeight="1">
      <c r="A289" s="3">
        <v>43521.0</v>
      </c>
      <c r="B289" s="25">
        <v>279.52</v>
      </c>
      <c r="C289" s="26">
        <f t="shared" si="1"/>
        <v>0.001360398305</v>
      </c>
      <c r="D289" s="26">
        <v>8.101018908516579E-4</v>
      </c>
    </row>
    <row r="290" ht="15.75" customHeight="1">
      <c r="A290" s="3">
        <v>43522.0</v>
      </c>
      <c r="B290" s="25">
        <v>279.32</v>
      </c>
      <c r="C290" s="26">
        <f t="shared" si="1"/>
        <v>-0.0007157684079</v>
      </c>
      <c r="D290" s="26">
        <v>0.009959926122408357</v>
      </c>
    </row>
    <row r="291" ht="15.75" customHeight="1">
      <c r="A291" s="3">
        <v>43523.0</v>
      </c>
      <c r="B291" s="25">
        <v>279.2</v>
      </c>
      <c r="C291" s="26">
        <f t="shared" si="1"/>
        <v>-0.0004297070896</v>
      </c>
      <c r="D291" s="26">
        <v>-0.0037487512129322775</v>
      </c>
    </row>
    <row r="292" ht="15.75" customHeight="1">
      <c r="A292" s="3">
        <v>43524.0</v>
      </c>
      <c r="B292" s="25">
        <v>278.68</v>
      </c>
      <c r="C292" s="26">
        <f t="shared" si="1"/>
        <v>-0.001864200726</v>
      </c>
      <c r="D292" s="26">
        <v>-0.002339825241672063</v>
      </c>
    </row>
    <row r="293" ht="15.75" customHeight="1">
      <c r="A293" s="3">
        <v>43525.0</v>
      </c>
      <c r="B293" s="25">
        <v>280.42</v>
      </c>
      <c r="C293" s="26">
        <f t="shared" si="1"/>
        <v>0.006224309131</v>
      </c>
      <c r="D293" s="26">
        <v>0.0029875757745935097</v>
      </c>
    </row>
    <row r="294" ht="15.75" customHeight="1">
      <c r="A294" s="3">
        <v>43528.0</v>
      </c>
      <c r="B294" s="25">
        <v>279.4</v>
      </c>
      <c r="C294" s="26">
        <f t="shared" si="1"/>
        <v>-0.00364403247</v>
      </c>
      <c r="D294" s="26">
        <v>2.010991893855911E-5</v>
      </c>
    </row>
    <row r="295" ht="15.75" customHeight="1">
      <c r="A295" s="3">
        <v>43529.0</v>
      </c>
      <c r="B295" s="25">
        <v>279.02</v>
      </c>
      <c r="C295" s="26">
        <f t="shared" si="1"/>
        <v>-0.001360982983</v>
      </c>
      <c r="D295" s="26">
        <v>0.004851106854308361</v>
      </c>
    </row>
    <row r="296" ht="15.75" customHeight="1">
      <c r="A296" s="3">
        <v>43530.0</v>
      </c>
      <c r="B296" s="25">
        <v>277.33</v>
      </c>
      <c r="C296" s="26">
        <f t="shared" si="1"/>
        <v>-0.00607533099</v>
      </c>
      <c r="D296" s="26">
        <v>-0.0054236482908747935</v>
      </c>
    </row>
    <row r="297" ht="15.75" customHeight="1">
      <c r="A297" s="3">
        <v>43531.0</v>
      </c>
      <c r="B297" s="25">
        <v>275.01</v>
      </c>
      <c r="C297" s="26">
        <f t="shared" si="1"/>
        <v>-0.008400672208</v>
      </c>
      <c r="D297" s="26">
        <v>-0.007723794428408467</v>
      </c>
    </row>
    <row r="298" ht="15.75" customHeight="1">
      <c r="A298" s="3">
        <v>43532.0</v>
      </c>
      <c r="B298" s="25">
        <v>274.46</v>
      </c>
      <c r="C298" s="26">
        <f t="shared" si="1"/>
        <v>-0.0020019298</v>
      </c>
      <c r="D298" s="26">
        <v>-0.009161925391933888</v>
      </c>
    </row>
    <row r="299" ht="15.75" customHeight="1">
      <c r="A299" s="3">
        <v>43535.0</v>
      </c>
      <c r="B299" s="25">
        <v>278.44</v>
      </c>
      <c r="C299" s="26">
        <f t="shared" si="1"/>
        <v>0.01439706546</v>
      </c>
      <c r="D299" s="26">
        <v>-0.004970797446459511</v>
      </c>
    </row>
    <row r="300" ht="15.75" customHeight="1">
      <c r="A300" s="3">
        <v>43536.0</v>
      </c>
      <c r="B300" s="25">
        <v>279.49</v>
      </c>
      <c r="C300" s="26">
        <f t="shared" si="1"/>
        <v>0.003763917479</v>
      </c>
      <c r="D300" s="26">
        <v>0.013183972452158636</v>
      </c>
    </row>
    <row r="301" ht="15.75" customHeight="1">
      <c r="A301" s="3">
        <v>43537.0</v>
      </c>
      <c r="B301" s="25">
        <v>281.34</v>
      </c>
      <c r="C301" s="26">
        <f t="shared" si="1"/>
        <v>0.00659738855</v>
      </c>
      <c r="D301" s="26">
        <v>0.01800018038883446</v>
      </c>
    </row>
    <row r="302" ht="15.75" customHeight="1">
      <c r="A302" s="3">
        <v>43538.0</v>
      </c>
      <c r="B302" s="25">
        <v>281.16</v>
      </c>
      <c r="C302" s="26">
        <f t="shared" si="1"/>
        <v>-0.0006400000218</v>
      </c>
      <c r="D302" s="26">
        <v>0.007075227817525043</v>
      </c>
    </row>
    <row r="303" ht="15.75" customHeight="1">
      <c r="A303" s="3">
        <v>43539.0</v>
      </c>
      <c r="B303" s="25">
        <v>281.31</v>
      </c>
      <c r="C303" s="26">
        <f t="shared" si="1"/>
        <v>0.0005333617919</v>
      </c>
      <c r="D303" s="26">
        <v>0.0032082004632625065</v>
      </c>
    </row>
    <row r="304" ht="15.75" customHeight="1">
      <c r="A304" s="3">
        <v>43542.0</v>
      </c>
      <c r="B304" s="25">
        <v>282.33</v>
      </c>
      <c r="C304" s="26">
        <f t="shared" si="1"/>
        <v>0.003619335439</v>
      </c>
      <c r="D304" s="26">
        <v>-0.004822809829062472</v>
      </c>
    </row>
    <row r="305" ht="15.75" customHeight="1">
      <c r="A305" s="3">
        <v>43543.0</v>
      </c>
      <c r="B305" s="25">
        <v>282.4</v>
      </c>
      <c r="C305" s="26">
        <f t="shared" si="1"/>
        <v>0.0002479060803</v>
      </c>
      <c r="D305" s="26">
        <v>0.013102578772962675</v>
      </c>
    </row>
    <row r="306" ht="15.75" customHeight="1">
      <c r="A306" s="3">
        <v>43544.0</v>
      </c>
      <c r="B306" s="25">
        <v>281.55</v>
      </c>
      <c r="C306" s="26">
        <f t="shared" si="1"/>
        <v>-0.003014453918</v>
      </c>
      <c r="D306" s="26">
        <v>0.004844949112388144</v>
      </c>
    </row>
    <row r="307" ht="15.75" customHeight="1">
      <c r="A307" s="3">
        <v>43545.0</v>
      </c>
      <c r="B307" s="25">
        <v>284.73</v>
      </c>
      <c r="C307" s="26">
        <f t="shared" si="1"/>
        <v>0.01123131111</v>
      </c>
      <c r="D307" s="26">
        <v>-3.952546895564734E-4</v>
      </c>
    </row>
    <row r="308" ht="15.75" customHeight="1">
      <c r="A308" s="3">
        <v>43546.0</v>
      </c>
      <c r="B308" s="25">
        <v>279.25</v>
      </c>
      <c r="C308" s="26">
        <f t="shared" si="1"/>
        <v>-0.01943392486</v>
      </c>
      <c r="D308" s="26">
        <v>0.001550954513972003</v>
      </c>
    </row>
    <row r="309" ht="15.75" customHeight="1">
      <c r="A309" s="3">
        <v>43549.0</v>
      </c>
      <c r="B309" s="25">
        <v>279.04</v>
      </c>
      <c r="C309" s="26">
        <f t="shared" si="1"/>
        <v>-0.0007522972287</v>
      </c>
      <c r="D309" s="26">
        <v>-0.0058513658989168185</v>
      </c>
    </row>
    <row r="310" ht="15.75" customHeight="1">
      <c r="A310" s="3">
        <v>43550.0</v>
      </c>
      <c r="B310" s="25">
        <v>281.12</v>
      </c>
      <c r="C310" s="26">
        <f t="shared" si="1"/>
        <v>0.007426483718</v>
      </c>
      <c r="D310" s="26">
        <v>1.7601547365078915E-4</v>
      </c>
    </row>
    <row r="311" ht="15.75" customHeight="1">
      <c r="A311" s="3">
        <v>43551.0</v>
      </c>
      <c r="B311" s="25">
        <v>279.65</v>
      </c>
      <c r="C311" s="26">
        <f t="shared" si="1"/>
        <v>-0.005242803171</v>
      </c>
      <c r="D311" s="26">
        <v>-0.0038121921888762686</v>
      </c>
    </row>
    <row r="312" ht="15.75" customHeight="1">
      <c r="A312" s="3">
        <v>43552.0</v>
      </c>
      <c r="B312" s="25">
        <v>280.71</v>
      </c>
      <c r="C312" s="26">
        <f t="shared" si="1"/>
        <v>0.003783286688</v>
      </c>
      <c r="D312" s="26">
        <v>0.004361405616674203</v>
      </c>
    </row>
    <row r="313" ht="15.75" customHeight="1">
      <c r="A313" s="3">
        <v>43553.0</v>
      </c>
      <c r="B313" s="25">
        <v>282.48</v>
      </c>
      <c r="C313" s="26">
        <f t="shared" si="1"/>
        <v>0.006285643664</v>
      </c>
      <c r="D313" s="26">
        <v>0.0010446872323194975</v>
      </c>
    </row>
    <row r="314" ht="15.75" customHeight="1">
      <c r="A314" s="3">
        <v>43556.0</v>
      </c>
      <c r="B314" s="25">
        <v>285.83</v>
      </c>
      <c r="C314" s="26">
        <f t="shared" si="1"/>
        <v>0.01178947688</v>
      </c>
      <c r="D314" s="26">
        <v>0.00725595425443231</v>
      </c>
    </row>
    <row r="315" ht="15.75" customHeight="1">
      <c r="A315" s="3">
        <v>43557.0</v>
      </c>
      <c r="B315" s="25">
        <v>285.97</v>
      </c>
      <c r="C315" s="26">
        <f t="shared" si="1"/>
        <v>0.0004896817167</v>
      </c>
      <c r="D315" s="26">
        <v>-0.003926995445333927</v>
      </c>
    </row>
    <row r="316" ht="15.75" customHeight="1">
      <c r="A316" s="3">
        <v>43558.0</v>
      </c>
      <c r="B316" s="25">
        <v>286.42</v>
      </c>
      <c r="C316" s="26">
        <f t="shared" si="1"/>
        <v>0.001572354837</v>
      </c>
      <c r="D316" s="26">
        <v>0.00451502963268442</v>
      </c>
    </row>
    <row r="317" ht="15.75" customHeight="1">
      <c r="A317" s="3">
        <v>43559.0</v>
      </c>
      <c r="B317" s="25">
        <v>287.18</v>
      </c>
      <c r="C317" s="26">
        <f t="shared" si="1"/>
        <v>0.002649931816</v>
      </c>
      <c r="D317" s="26">
        <v>0.005458619645444585</v>
      </c>
    </row>
    <row r="318" ht="15.75" customHeight="1">
      <c r="A318" s="3">
        <v>43560.0</v>
      </c>
      <c r="B318" s="25">
        <v>288.57</v>
      </c>
      <c r="C318" s="26">
        <f t="shared" si="1"/>
        <v>0.004828493966</v>
      </c>
      <c r="D318" s="26">
        <v>0.0021729202556411598</v>
      </c>
    </row>
    <row r="319" ht="15.75" customHeight="1">
      <c r="A319" s="3">
        <v>43563.0</v>
      </c>
      <c r="B319" s="25">
        <v>288.79</v>
      </c>
      <c r="C319" s="26">
        <f t="shared" si="1"/>
        <v>0.0007620895478</v>
      </c>
      <c r="D319" s="26">
        <v>-5.068496959570426E-4</v>
      </c>
    </row>
    <row r="320" ht="15.75" customHeight="1">
      <c r="A320" s="3">
        <v>43564.0</v>
      </c>
      <c r="B320" s="25">
        <v>287.31</v>
      </c>
      <c r="C320" s="26">
        <f t="shared" si="1"/>
        <v>-0.005138008179</v>
      </c>
      <c r="D320" s="26">
        <v>-2.805296982435862E-4</v>
      </c>
    </row>
    <row r="321" ht="15.75" customHeight="1">
      <c r="A321" s="3">
        <v>43565.0</v>
      </c>
      <c r="B321" s="25">
        <v>288.29</v>
      </c>
      <c r="C321" s="26">
        <f t="shared" si="1"/>
        <v>0.00340514575</v>
      </c>
      <c r="D321" s="26">
        <v>0.006935214329758149</v>
      </c>
    </row>
    <row r="322" ht="15.75" customHeight="1">
      <c r="A322" s="3">
        <v>43566.0</v>
      </c>
      <c r="B322" s="25">
        <v>288.21</v>
      </c>
      <c r="C322" s="26">
        <f t="shared" si="1"/>
        <v>-0.0002775368621</v>
      </c>
      <c r="D322" s="26">
        <v>0.006105328422221511</v>
      </c>
    </row>
    <row r="323" ht="15.75" customHeight="1">
      <c r="A323" s="3">
        <v>43567.0</v>
      </c>
      <c r="B323" s="25">
        <v>290.16</v>
      </c>
      <c r="C323" s="26">
        <f t="shared" si="1"/>
        <v>0.006743113885</v>
      </c>
      <c r="D323" s="26">
        <v>0.007321612276791849</v>
      </c>
    </row>
    <row r="324" ht="15.75" customHeight="1">
      <c r="A324" s="3">
        <v>43570.0</v>
      </c>
      <c r="B324" s="25">
        <v>289.97</v>
      </c>
      <c r="C324" s="26">
        <f t="shared" si="1"/>
        <v>-0.0006550256211</v>
      </c>
      <c r="D324" s="26">
        <v>0.0015916309249675844</v>
      </c>
    </row>
    <row r="325" ht="15.75" customHeight="1">
      <c r="A325" s="3">
        <v>43571.0</v>
      </c>
      <c r="B325" s="25">
        <v>290.16</v>
      </c>
      <c r="C325" s="26">
        <f t="shared" si="1"/>
        <v>0.0006550256211</v>
      </c>
      <c r="D325" s="26">
        <v>-0.0019208253601410339</v>
      </c>
    </row>
    <row r="326" ht="15.75" customHeight="1">
      <c r="A326" s="3">
        <v>43572.0</v>
      </c>
      <c r="B326" s="25">
        <v>289.45</v>
      </c>
      <c r="C326" s="26">
        <f t="shared" si="1"/>
        <v>-0.00244992445</v>
      </c>
      <c r="D326" s="26">
        <v>0.008006055061960952</v>
      </c>
    </row>
    <row r="327" ht="15.75" customHeight="1">
      <c r="A327" s="3">
        <v>43573.0</v>
      </c>
      <c r="B327" s="25">
        <v>290.02</v>
      </c>
      <c r="C327" s="26">
        <f t="shared" si="1"/>
        <v>0.001967315595</v>
      </c>
      <c r="D327" s="26">
        <v>-0.005109444345134051</v>
      </c>
    </row>
    <row r="328" ht="15.75" customHeight="1">
      <c r="A328" s="3">
        <v>43577.0</v>
      </c>
      <c r="B328" s="25">
        <v>290.27</v>
      </c>
      <c r="C328" s="26">
        <f t="shared" si="1"/>
        <v>0.0008616381998</v>
      </c>
      <c r="D328" s="26">
        <v>-0.0054212847051748085</v>
      </c>
    </row>
    <row r="329" ht="15.75" customHeight="1">
      <c r="A329" s="3">
        <v>43578.0</v>
      </c>
      <c r="B329" s="25">
        <v>292.88</v>
      </c>
      <c r="C329" s="26">
        <f t="shared" si="1"/>
        <v>0.008951444492</v>
      </c>
      <c r="D329" s="26">
        <v>2.1243333211999258E-4</v>
      </c>
    </row>
    <row r="330" ht="15.75" customHeight="1">
      <c r="A330" s="3">
        <v>43579.0</v>
      </c>
      <c r="B330" s="25">
        <v>292.23</v>
      </c>
      <c r="C330" s="26">
        <f t="shared" si="1"/>
        <v>-0.002221805361</v>
      </c>
      <c r="D330" s="26">
        <v>-0.002315024681976833</v>
      </c>
    </row>
    <row r="331" ht="15.75" customHeight="1">
      <c r="A331" s="3">
        <v>43580.0</v>
      </c>
      <c r="B331" s="25">
        <v>292.05</v>
      </c>
      <c r="C331" s="26">
        <f t="shared" si="1"/>
        <v>-0.0006161429647</v>
      </c>
      <c r="D331" s="26">
        <v>-0.0038349919758893965</v>
      </c>
    </row>
    <row r="332" ht="15.75" customHeight="1">
      <c r="A332" s="3">
        <v>43581.0</v>
      </c>
      <c r="B332" s="25">
        <v>293.41</v>
      </c>
      <c r="C332" s="26">
        <f t="shared" si="1"/>
        <v>0.004645927805</v>
      </c>
      <c r="D332" s="26">
        <v>-0.0029992614209483647</v>
      </c>
    </row>
    <row r="333" ht="15.75" customHeight="1">
      <c r="A333" s="3">
        <v>43584.0</v>
      </c>
      <c r="B333" s="25">
        <v>293.87</v>
      </c>
      <c r="C333" s="26">
        <f t="shared" si="1"/>
        <v>0.001566544388</v>
      </c>
      <c r="D333" s="26">
        <v>-3.090711805829151E-4</v>
      </c>
    </row>
    <row r="334" ht="15.75" customHeight="1">
      <c r="A334" s="3">
        <v>43585.0</v>
      </c>
      <c r="B334" s="25">
        <v>294.02</v>
      </c>
      <c r="C334" s="26">
        <f t="shared" si="1"/>
        <v>0.0005102995569</v>
      </c>
      <c r="D334" s="26">
        <v>-2.6737407082464624E-4</v>
      </c>
    </row>
    <row r="335" ht="15.75" customHeight="1">
      <c r="A335" s="3">
        <v>43586.0</v>
      </c>
      <c r="B335" s="25">
        <v>291.81</v>
      </c>
      <c r="C335" s="26">
        <f t="shared" si="1"/>
        <v>-0.007544886686</v>
      </c>
      <c r="D335" s="26">
        <v>0.011958201091804014</v>
      </c>
    </row>
    <row r="336" ht="15.75" customHeight="1">
      <c r="A336" s="3">
        <v>43587.0</v>
      </c>
      <c r="B336" s="25">
        <v>291.18</v>
      </c>
      <c r="C336" s="26">
        <f t="shared" si="1"/>
        <v>-0.002161272904</v>
      </c>
      <c r="D336" s="26">
        <v>3.4328474311530536E-4</v>
      </c>
    </row>
    <row r="337" ht="15.75" customHeight="1">
      <c r="A337" s="3">
        <v>43588.0</v>
      </c>
      <c r="B337" s="25">
        <v>294.03</v>
      </c>
      <c r="C337" s="26">
        <f t="shared" si="1"/>
        <v>0.009740170304</v>
      </c>
      <c r="D337" s="26">
        <v>-0.011811972739432018</v>
      </c>
    </row>
    <row r="338" ht="15.75" customHeight="1">
      <c r="A338" s="3">
        <v>43591.0</v>
      </c>
      <c r="B338" s="25">
        <v>292.82</v>
      </c>
      <c r="C338" s="26">
        <f t="shared" si="1"/>
        <v>-0.004123717184</v>
      </c>
      <c r="D338" s="26">
        <v>-0.002140074161984322</v>
      </c>
    </row>
    <row r="339" ht="15.75" customHeight="1">
      <c r="A339" s="3">
        <v>43592.0</v>
      </c>
      <c r="B339" s="25">
        <v>287.93</v>
      </c>
      <c r="C339" s="26">
        <f t="shared" si="1"/>
        <v>-0.01684069073</v>
      </c>
      <c r="D339" s="26">
        <v>1.215546326667274E-4</v>
      </c>
    </row>
    <row r="340" ht="15.75" customHeight="1">
      <c r="A340" s="3">
        <v>43593.0</v>
      </c>
      <c r="B340" s="25">
        <v>287.53</v>
      </c>
      <c r="C340" s="26">
        <f t="shared" si="1"/>
        <v>-0.001390192418</v>
      </c>
      <c r="D340" s="26">
        <v>-0.007343732330630898</v>
      </c>
    </row>
    <row r="341" ht="15.75" customHeight="1">
      <c r="A341" s="3">
        <v>43594.0</v>
      </c>
      <c r="B341" s="25">
        <v>286.66</v>
      </c>
      <c r="C341" s="26">
        <f t="shared" si="1"/>
        <v>-0.003030358125</v>
      </c>
      <c r="D341" s="26">
        <v>-0.006247565025369065</v>
      </c>
    </row>
    <row r="342" ht="15.75" customHeight="1">
      <c r="A342" s="3">
        <v>43595.0</v>
      </c>
      <c r="B342" s="25">
        <v>288.1</v>
      </c>
      <c r="C342" s="26">
        <f t="shared" si="1"/>
        <v>0.005010797595</v>
      </c>
      <c r="D342" s="26">
        <v>-0.007086693358555976</v>
      </c>
    </row>
    <row r="343" ht="15.75" customHeight="1">
      <c r="A343" s="3">
        <v>43598.0</v>
      </c>
      <c r="B343" s="25">
        <v>280.86</v>
      </c>
      <c r="C343" s="26">
        <f t="shared" si="1"/>
        <v>-0.02545131755</v>
      </c>
      <c r="D343" s="26">
        <v>-0.0020085038106665704</v>
      </c>
    </row>
    <row r="344" ht="15.75" customHeight="1">
      <c r="A344" s="3">
        <v>43599.0</v>
      </c>
      <c r="B344" s="25">
        <v>283.4</v>
      </c>
      <c r="C344" s="26">
        <f t="shared" si="1"/>
        <v>0.009003002717</v>
      </c>
      <c r="D344" s="26">
        <v>0.0024645013528554268</v>
      </c>
    </row>
    <row r="345" ht="15.75" customHeight="1">
      <c r="A345" s="3">
        <v>43600.0</v>
      </c>
      <c r="B345" s="25">
        <v>285.06</v>
      </c>
      <c r="C345" s="26">
        <f t="shared" si="1"/>
        <v>0.00584035717</v>
      </c>
      <c r="D345" s="26">
        <v>-0.0054623320991259265</v>
      </c>
    </row>
    <row r="346" ht="15.75" customHeight="1">
      <c r="A346" s="3">
        <v>43601.0</v>
      </c>
      <c r="B346" s="25">
        <v>287.7</v>
      </c>
      <c r="C346" s="26">
        <f t="shared" si="1"/>
        <v>0.009218586131</v>
      </c>
      <c r="D346" s="26">
        <v>-0.002246938812031358</v>
      </c>
    </row>
    <row r="347" ht="15.75" customHeight="1">
      <c r="A347" s="3">
        <v>43602.0</v>
      </c>
      <c r="B347" s="25">
        <v>285.84</v>
      </c>
      <c r="C347" s="26">
        <f t="shared" si="1"/>
        <v>-0.006486056842</v>
      </c>
      <c r="D347" s="26">
        <v>2.805180847163669E-4</v>
      </c>
    </row>
    <row r="348" ht="15.75" customHeight="1">
      <c r="A348" s="3">
        <v>43605.0</v>
      </c>
      <c r="B348" s="25">
        <v>283.95</v>
      </c>
      <c r="C348" s="26">
        <f t="shared" si="1"/>
        <v>-0.006634047392</v>
      </c>
      <c r="D348" s="26">
        <v>0.00622132654894988</v>
      </c>
    </row>
    <row r="349" ht="15.75" customHeight="1">
      <c r="A349" s="3">
        <v>43606.0</v>
      </c>
      <c r="B349" s="25">
        <v>286.51</v>
      </c>
      <c r="C349" s="26">
        <f t="shared" si="1"/>
        <v>0.008975273236</v>
      </c>
      <c r="D349" s="26">
        <v>0.005590547015015763</v>
      </c>
    </row>
    <row r="350" ht="15.75" customHeight="1">
      <c r="A350" s="3">
        <v>43607.0</v>
      </c>
      <c r="B350" s="25">
        <v>285.63</v>
      </c>
      <c r="C350" s="26">
        <f t="shared" si="1"/>
        <v>-0.003076172594</v>
      </c>
      <c r="D350" s="26">
        <v>-2.4582953885383377E-4</v>
      </c>
    </row>
    <row r="351" ht="15.75" customHeight="1">
      <c r="A351" s="3">
        <v>43608.0</v>
      </c>
      <c r="B351" s="25">
        <v>282.14</v>
      </c>
      <c r="C351" s="26">
        <f t="shared" si="1"/>
        <v>-0.01229386532</v>
      </c>
      <c r="D351" s="26">
        <v>0.002725858041024722</v>
      </c>
    </row>
    <row r="352" ht="15.75" customHeight="1">
      <c r="A352" s="3">
        <v>43609.0</v>
      </c>
      <c r="B352" s="25">
        <v>282.78</v>
      </c>
      <c r="C352" s="26">
        <f t="shared" si="1"/>
        <v>0.002265808517</v>
      </c>
      <c r="D352" s="26">
        <v>-0.004824346010093837</v>
      </c>
    </row>
    <row r="353" ht="15.75" customHeight="1">
      <c r="A353" s="3">
        <v>43613.0</v>
      </c>
      <c r="B353" s="25">
        <v>280.15</v>
      </c>
      <c r="C353" s="26">
        <f t="shared" si="1"/>
        <v>-0.009344036152</v>
      </c>
      <c r="D353" s="26">
        <v>-8.526934508498464E-4</v>
      </c>
    </row>
    <row r="354" ht="15.75" customHeight="1">
      <c r="A354" s="3">
        <v>43614.0</v>
      </c>
      <c r="B354" s="25">
        <v>278.27</v>
      </c>
      <c r="C354" s="26">
        <f t="shared" si="1"/>
        <v>-0.006733308631</v>
      </c>
      <c r="D354" s="26">
        <v>-0.001593307627588743</v>
      </c>
    </row>
    <row r="355" ht="15.75" customHeight="1">
      <c r="A355" s="3">
        <v>43615.0</v>
      </c>
      <c r="B355" s="25">
        <v>279.03</v>
      </c>
      <c r="C355" s="26">
        <f t="shared" si="1"/>
        <v>0.002727437542</v>
      </c>
      <c r="D355" s="26">
        <v>-0.00665920985953312</v>
      </c>
    </row>
    <row r="356" ht="15.75" customHeight="1">
      <c r="A356" s="3">
        <v>43616.0</v>
      </c>
      <c r="B356" s="25">
        <v>275.27</v>
      </c>
      <c r="C356" s="26">
        <f t="shared" si="1"/>
        <v>-0.01356686874</v>
      </c>
      <c r="D356" s="26">
        <v>-0.0025960794033462547</v>
      </c>
    </row>
    <row r="357" ht="15.75" customHeight="1">
      <c r="A357" s="3">
        <v>43619.0</v>
      </c>
      <c r="B357" s="25">
        <v>274.57</v>
      </c>
      <c r="C357" s="26">
        <f t="shared" si="1"/>
        <v>-0.002546196632</v>
      </c>
      <c r="D357" s="26">
        <v>6.083518680618234E-4</v>
      </c>
    </row>
    <row r="358" ht="15.75" customHeight="1">
      <c r="A358" s="3">
        <v>43620.0</v>
      </c>
      <c r="B358" s="25">
        <v>280.53</v>
      </c>
      <c r="C358" s="26">
        <f t="shared" si="1"/>
        <v>0.02147443357</v>
      </c>
      <c r="D358" s="26">
        <v>-0.0011560589212283275</v>
      </c>
    </row>
    <row r="359" ht="15.75" customHeight="1">
      <c r="A359" s="3">
        <v>43621.0</v>
      </c>
      <c r="B359" s="25">
        <v>282.96</v>
      </c>
      <c r="C359" s="26">
        <f t="shared" si="1"/>
        <v>0.008624873782</v>
      </c>
      <c r="D359" s="26">
        <v>0.0019265076418216445</v>
      </c>
    </row>
    <row r="360" ht="15.75" customHeight="1">
      <c r="A360" s="3">
        <v>43622.0</v>
      </c>
      <c r="B360" s="25">
        <v>284.8</v>
      </c>
      <c r="C360" s="26">
        <f t="shared" si="1"/>
        <v>0.006481634641</v>
      </c>
      <c r="D360" s="26">
        <v>0.0033697894365003816</v>
      </c>
    </row>
    <row r="361" ht="15.75" customHeight="1">
      <c r="A361" s="3">
        <v>43623.0</v>
      </c>
      <c r="B361" s="25">
        <v>287.65</v>
      </c>
      <c r="C361" s="26">
        <f t="shared" si="1"/>
        <v>0.009957283771</v>
      </c>
      <c r="D361" s="26">
        <v>0.008565069235985545</v>
      </c>
    </row>
    <row r="362" ht="15.75" customHeight="1">
      <c r="A362" s="3">
        <v>43626.0</v>
      </c>
      <c r="B362" s="25">
        <v>288.97</v>
      </c>
      <c r="C362" s="26">
        <f t="shared" si="1"/>
        <v>0.004578413187</v>
      </c>
      <c r="D362" s="26">
        <v>0.004944835028004267</v>
      </c>
    </row>
    <row r="363" ht="15.75" customHeight="1">
      <c r="A363" s="3">
        <v>43627.0</v>
      </c>
      <c r="B363" s="25">
        <v>288.9</v>
      </c>
      <c r="C363" s="26">
        <f t="shared" si="1"/>
        <v>-0.0002422690236</v>
      </c>
      <c r="D363" s="26">
        <v>0.0036013761635954804</v>
      </c>
    </row>
    <row r="364" ht="15.75" customHeight="1">
      <c r="A364" s="3">
        <v>43628.0</v>
      </c>
      <c r="B364" s="25">
        <v>288.39</v>
      </c>
      <c r="C364" s="26">
        <f t="shared" si="1"/>
        <v>-0.001766876726</v>
      </c>
      <c r="D364" s="26">
        <v>-0.006567542829267038</v>
      </c>
    </row>
    <row r="365" ht="15.75" customHeight="1">
      <c r="A365" s="3">
        <v>43629.0</v>
      </c>
      <c r="B365" s="25">
        <v>289.58</v>
      </c>
      <c r="C365" s="26">
        <f t="shared" si="1"/>
        <v>0.004117866607</v>
      </c>
      <c r="D365" s="26">
        <v>0.0025488895434142675</v>
      </c>
    </row>
    <row r="366" ht="15.75" customHeight="1">
      <c r="A366" s="3">
        <v>43630.0</v>
      </c>
      <c r="B366" s="25">
        <v>289.26</v>
      </c>
      <c r="C366" s="26">
        <f t="shared" si="1"/>
        <v>-0.001105659708</v>
      </c>
      <c r="D366" s="26">
        <v>9.183495845563658E-4</v>
      </c>
    </row>
    <row r="367" ht="15.75" customHeight="1">
      <c r="A367" s="3">
        <v>43633.0</v>
      </c>
      <c r="B367" s="25">
        <v>289.37</v>
      </c>
      <c r="C367" s="26">
        <f t="shared" si="1"/>
        <v>0.0003802084279</v>
      </c>
      <c r="D367" s="26">
        <v>0.005843081990713588</v>
      </c>
    </row>
    <row r="368" ht="15.75" customHeight="1">
      <c r="A368" s="3">
        <v>43634.0</v>
      </c>
      <c r="B368" s="25">
        <v>292.4</v>
      </c>
      <c r="C368" s="26">
        <f t="shared" si="1"/>
        <v>0.0104165818</v>
      </c>
      <c r="D368" s="26">
        <v>-9.804302645936886E-4</v>
      </c>
    </row>
    <row r="369" ht="15.75" customHeight="1">
      <c r="A369" s="3">
        <v>43635.0</v>
      </c>
      <c r="B369" s="25">
        <v>293.06</v>
      </c>
      <c r="C369" s="26">
        <f t="shared" si="1"/>
        <v>0.002254638334</v>
      </c>
      <c r="D369" s="26">
        <v>0.0020731672741988085</v>
      </c>
    </row>
    <row r="370" ht="15.75" customHeight="1">
      <c r="A370" s="3">
        <v>43636.0</v>
      </c>
      <c r="B370" s="25">
        <v>295.86</v>
      </c>
      <c r="C370" s="26">
        <f t="shared" si="1"/>
        <v>0.009509003254</v>
      </c>
      <c r="D370" s="26">
        <v>1.8904277463063844E-4</v>
      </c>
    </row>
    <row r="371" ht="15.75" customHeight="1">
      <c r="A371" s="3">
        <v>43637.0</v>
      </c>
      <c r="B371" s="25">
        <v>294.0</v>
      </c>
      <c r="C371" s="26">
        <f t="shared" si="1"/>
        <v>-0.006306602125</v>
      </c>
      <c r="D371" s="26">
        <v>-0.01100545750778764</v>
      </c>
    </row>
    <row r="372" ht="15.75" customHeight="1">
      <c r="A372" s="3">
        <v>43640.0</v>
      </c>
      <c r="B372" s="25">
        <v>293.64</v>
      </c>
      <c r="C372" s="26">
        <f t="shared" si="1"/>
        <v>-0.001225240096</v>
      </c>
      <c r="D372" s="26">
        <v>-4.648231683598224E-4</v>
      </c>
    </row>
    <row r="373" ht="15.75" customHeight="1">
      <c r="A373" s="3">
        <v>43641.0</v>
      </c>
      <c r="B373" s="25">
        <v>290.76</v>
      </c>
      <c r="C373" s="26">
        <f t="shared" si="1"/>
        <v>-0.009856342626</v>
      </c>
      <c r="D373" s="26">
        <v>0.008769249130274734</v>
      </c>
    </row>
    <row r="374" ht="15.75" customHeight="1">
      <c r="A374" s="3">
        <v>43642.0</v>
      </c>
      <c r="B374" s="25">
        <v>290.47</v>
      </c>
      <c r="C374" s="26">
        <f t="shared" si="1"/>
        <v>-0.000997883881</v>
      </c>
      <c r="D374" s="26">
        <v>0.007156130159028408</v>
      </c>
    </row>
    <row r="375" ht="15.75" customHeight="1">
      <c r="A375" s="3">
        <v>43643.0</v>
      </c>
      <c r="B375" s="25">
        <v>291.5</v>
      </c>
      <c r="C375" s="26">
        <f t="shared" si="1"/>
        <v>0.003539705055</v>
      </c>
      <c r="D375" s="26">
        <v>-0.022831706118829898</v>
      </c>
    </row>
    <row r="376" ht="15.75" customHeight="1">
      <c r="A376" s="3">
        <v>43644.0</v>
      </c>
      <c r="B376" s="25">
        <v>293.0</v>
      </c>
      <c r="C376" s="26">
        <f t="shared" si="1"/>
        <v>0.005132603227</v>
      </c>
      <c r="D376" s="26">
        <v>-0.0029491396951043447</v>
      </c>
    </row>
    <row r="377" ht="15.75" customHeight="1">
      <c r="A377" s="3">
        <v>43647.0</v>
      </c>
      <c r="B377" s="25">
        <v>295.66</v>
      </c>
      <c r="C377" s="26">
        <f t="shared" si="1"/>
        <v>0.009037536456</v>
      </c>
      <c r="D377" s="26">
        <v>8.448701228809834E-6</v>
      </c>
    </row>
    <row r="378" ht="15.75" customHeight="1">
      <c r="A378" s="3">
        <v>43648.0</v>
      </c>
      <c r="B378" s="25">
        <v>296.43</v>
      </c>
      <c r="C378" s="26">
        <f t="shared" si="1"/>
        <v>0.002600957402</v>
      </c>
      <c r="D378" s="26">
        <v>7.230483966792633E-4</v>
      </c>
    </row>
    <row r="379" ht="15.75" customHeight="1">
      <c r="A379" s="3">
        <v>43649.0</v>
      </c>
      <c r="B379" s="25">
        <v>298.8</v>
      </c>
      <c r="C379" s="26">
        <f t="shared" si="1"/>
        <v>0.007963350384</v>
      </c>
      <c r="D379" s="26">
        <v>0.0016932124438885621</v>
      </c>
    </row>
    <row r="380" ht="15.75" customHeight="1">
      <c r="A380" s="3">
        <v>43651.0</v>
      </c>
      <c r="B380" s="25">
        <v>298.46</v>
      </c>
      <c r="C380" s="26">
        <f t="shared" si="1"/>
        <v>-0.001138532755</v>
      </c>
      <c r="D380" s="26">
        <v>0.0010062916585288602</v>
      </c>
    </row>
    <row r="381" ht="15.75" customHeight="1">
      <c r="A381" s="3">
        <v>43654.0</v>
      </c>
      <c r="B381" s="25">
        <v>296.82</v>
      </c>
      <c r="C381" s="26">
        <f t="shared" si="1"/>
        <v>-0.005510026036</v>
      </c>
      <c r="D381" s="26">
        <v>0.006282725984177101</v>
      </c>
    </row>
    <row r="382" ht="15.75" customHeight="1">
      <c r="A382" s="3">
        <v>43655.0</v>
      </c>
      <c r="B382" s="25">
        <v>297.19</v>
      </c>
      <c r="C382" s="26">
        <f t="shared" si="1"/>
        <v>0.001245770434</v>
      </c>
      <c r="D382" s="26">
        <v>0.0072454949528119655</v>
      </c>
    </row>
    <row r="383" ht="15.75" customHeight="1">
      <c r="A383" s="3">
        <v>43656.0</v>
      </c>
      <c r="B383" s="25">
        <v>298.61</v>
      </c>
      <c r="C383" s="26">
        <f t="shared" si="1"/>
        <v>0.004766709261</v>
      </c>
      <c r="D383" s="26">
        <v>-1.1866881258073779E-4</v>
      </c>
    </row>
    <row r="384" ht="15.75" customHeight="1">
      <c r="A384" s="3">
        <v>43657.0</v>
      </c>
      <c r="B384" s="25">
        <v>299.31</v>
      </c>
      <c r="C384" s="26">
        <f t="shared" si="1"/>
        <v>0.002341451431</v>
      </c>
      <c r="D384" s="26">
        <v>0.0015971843348144665</v>
      </c>
    </row>
    <row r="385" ht="15.75" customHeight="1">
      <c r="A385" s="3">
        <v>43658.0</v>
      </c>
      <c r="B385" s="25">
        <v>300.65</v>
      </c>
      <c r="C385" s="26">
        <f t="shared" si="1"/>
        <v>0.004466971892</v>
      </c>
      <c r="D385" s="26">
        <v>0.004478450923114223</v>
      </c>
    </row>
    <row r="386" ht="15.75" customHeight="1">
      <c r="A386" s="3">
        <v>43661.0</v>
      </c>
      <c r="B386" s="25">
        <v>300.75</v>
      </c>
      <c r="C386" s="26">
        <f t="shared" si="1"/>
        <v>0.0003325573692</v>
      </c>
      <c r="D386" s="26">
        <v>0.005555556783685389</v>
      </c>
    </row>
    <row r="387" ht="15.75" customHeight="1">
      <c r="A387" s="3">
        <v>43662.0</v>
      </c>
      <c r="B387" s="25">
        <v>299.71</v>
      </c>
      <c r="C387" s="26">
        <f t="shared" si="1"/>
        <v>-0.003464014389</v>
      </c>
      <c r="D387" s="26">
        <v>0.005160917391407599</v>
      </c>
    </row>
    <row r="388" ht="15.75" customHeight="1">
      <c r="A388" s="3">
        <v>43663.0</v>
      </c>
      <c r="B388" s="25">
        <v>297.74</v>
      </c>
      <c r="C388" s="26">
        <f t="shared" si="1"/>
        <v>-0.006594718017</v>
      </c>
      <c r="D388" s="26">
        <v>0.002717518704901656</v>
      </c>
    </row>
    <row r="389" ht="15.75" customHeight="1">
      <c r="A389" s="3">
        <v>43664.0</v>
      </c>
      <c r="B389" s="25">
        <v>298.83</v>
      </c>
      <c r="C389" s="26">
        <f t="shared" si="1"/>
        <v>0.003654227376</v>
      </c>
      <c r="D389" s="26">
        <v>-5.732437979083095E-4</v>
      </c>
    </row>
    <row r="390" ht="15.75" customHeight="1">
      <c r="A390" s="3">
        <v>43665.0</v>
      </c>
      <c r="B390" s="25">
        <v>297.17</v>
      </c>
      <c r="C390" s="26">
        <f t="shared" si="1"/>
        <v>-0.005570484203</v>
      </c>
      <c r="D390" s="26">
        <v>-0.0027065332132708403</v>
      </c>
    </row>
    <row r="391" ht="15.75" customHeight="1">
      <c r="A391" s="3">
        <v>43668.0</v>
      </c>
      <c r="B391" s="25">
        <v>297.9</v>
      </c>
      <c r="C391" s="26">
        <f t="shared" si="1"/>
        <v>0.002453494097</v>
      </c>
      <c r="D391" s="26">
        <v>-0.0054554473494377075</v>
      </c>
    </row>
    <row r="392" ht="15.75" customHeight="1">
      <c r="A392" s="3">
        <v>43669.0</v>
      </c>
      <c r="B392" s="25">
        <v>300.03</v>
      </c>
      <c r="C392" s="26">
        <f t="shared" si="1"/>
        <v>0.007124609937</v>
      </c>
      <c r="D392" s="26">
        <v>-0.004769983254951584</v>
      </c>
    </row>
    <row r="393" ht="15.75" customHeight="1">
      <c r="A393" s="3">
        <v>43670.0</v>
      </c>
      <c r="B393" s="25">
        <v>301.44</v>
      </c>
      <c r="C393" s="26">
        <f t="shared" si="1"/>
        <v>0.004688521731</v>
      </c>
      <c r="D393" s="26">
        <v>-0.0020694297521673985</v>
      </c>
    </row>
    <row r="394" ht="15.75" customHeight="1">
      <c r="A394" s="3">
        <v>43671.0</v>
      </c>
      <c r="B394" s="25">
        <v>300.0</v>
      </c>
      <c r="C394" s="26">
        <f t="shared" si="1"/>
        <v>-0.004788516732</v>
      </c>
      <c r="D394" s="26">
        <v>0.0028058673766155275</v>
      </c>
    </row>
    <row r="395" ht="15.75" customHeight="1">
      <c r="A395" s="3">
        <v>43672.0</v>
      </c>
      <c r="B395" s="25">
        <v>302.01</v>
      </c>
      <c r="C395" s="26">
        <f t="shared" si="1"/>
        <v>0.006677654753</v>
      </c>
      <c r="D395" s="26">
        <v>7.215392513192033E-4</v>
      </c>
    </row>
    <row r="396" ht="15.75" customHeight="1">
      <c r="A396" s="3">
        <v>43675.0</v>
      </c>
      <c r="B396" s="25">
        <v>301.46</v>
      </c>
      <c r="C396" s="26">
        <f t="shared" si="1"/>
        <v>-0.001822792027</v>
      </c>
      <c r="D396" s="26">
        <v>0.003880063416700839</v>
      </c>
    </row>
    <row r="397" ht="15.75" customHeight="1">
      <c r="A397" s="3">
        <v>43676.0</v>
      </c>
      <c r="B397" s="25">
        <v>300.72</v>
      </c>
      <c r="C397" s="26">
        <f t="shared" si="1"/>
        <v>-0.002457738126</v>
      </c>
      <c r="D397" s="26">
        <v>0.0022594721857691277</v>
      </c>
    </row>
    <row r="398" ht="15.75" customHeight="1">
      <c r="A398" s="3">
        <v>43677.0</v>
      </c>
      <c r="B398" s="25">
        <v>297.43</v>
      </c>
      <c r="C398" s="26">
        <f t="shared" si="1"/>
        <v>-0.01100069607</v>
      </c>
      <c r="D398" s="26">
        <v>8.993253442563855E-4</v>
      </c>
    </row>
    <row r="399" ht="15.75" customHeight="1">
      <c r="A399" s="3">
        <v>43678.0</v>
      </c>
      <c r="B399" s="25">
        <v>294.84</v>
      </c>
      <c r="C399" s="26">
        <f t="shared" si="1"/>
        <v>-0.008746066861</v>
      </c>
      <c r="D399" s="26">
        <v>-9.334981655157688E-4</v>
      </c>
    </row>
    <row r="400" ht="15.75" customHeight="1">
      <c r="A400" s="3">
        <v>43679.0</v>
      </c>
      <c r="B400" s="25">
        <v>292.62</v>
      </c>
      <c r="C400" s="26">
        <f t="shared" si="1"/>
        <v>-0.007557997371</v>
      </c>
      <c r="D400" s="26">
        <v>-0.001738146889832032</v>
      </c>
    </row>
    <row r="401" ht="15.75" customHeight="1">
      <c r="A401" s="3">
        <v>43682.0</v>
      </c>
      <c r="B401" s="25">
        <v>283.82</v>
      </c>
      <c r="C401" s="26">
        <f t="shared" si="1"/>
        <v>-0.03053460454</v>
      </c>
      <c r="D401" s="26">
        <v>0.0017451121456066741</v>
      </c>
    </row>
    <row r="402" ht="15.75" customHeight="1">
      <c r="A402" s="3">
        <v>43683.0</v>
      </c>
      <c r="B402" s="25">
        <v>287.8</v>
      </c>
      <c r="C402" s="26">
        <f t="shared" si="1"/>
        <v>0.01392556005</v>
      </c>
      <c r="D402" s="26">
        <v>-0.016819122365657642</v>
      </c>
    </row>
    <row r="403" ht="15.75" customHeight="1">
      <c r="A403" s="3">
        <v>43684.0</v>
      </c>
      <c r="B403" s="25">
        <v>287.97</v>
      </c>
      <c r="C403" s="26">
        <f t="shared" si="1"/>
        <v>0.0005905135903</v>
      </c>
      <c r="D403" s="26">
        <v>-0.009467667054349701</v>
      </c>
    </row>
    <row r="404" ht="15.75" customHeight="1">
      <c r="A404" s="3">
        <v>43685.0</v>
      </c>
      <c r="B404" s="25">
        <v>293.62</v>
      </c>
      <c r="C404" s="26">
        <f t="shared" si="1"/>
        <v>0.01943010627</v>
      </c>
      <c r="D404" s="26">
        <v>0.005403936020032602</v>
      </c>
    </row>
    <row r="405" ht="15.75" customHeight="1">
      <c r="A405" s="3">
        <v>43686.0</v>
      </c>
      <c r="B405" s="25">
        <v>291.62</v>
      </c>
      <c r="C405" s="26">
        <f t="shared" si="1"/>
        <v>-0.006834829423</v>
      </c>
      <c r="D405" s="26">
        <v>0.003535283837847939</v>
      </c>
    </row>
    <row r="406" ht="15.75" customHeight="1">
      <c r="A406" s="3">
        <v>43689.0</v>
      </c>
      <c r="B406" s="25">
        <v>288.07</v>
      </c>
      <c r="C406" s="26">
        <f t="shared" si="1"/>
        <v>-0.01224807873</v>
      </c>
      <c r="D406" s="26">
        <v>0.0033218771760621484</v>
      </c>
    </row>
    <row r="407" ht="15.75" customHeight="1">
      <c r="A407" s="3">
        <v>43690.0</v>
      </c>
      <c r="B407" s="25">
        <v>292.55</v>
      </c>
      <c r="C407" s="26">
        <f t="shared" si="1"/>
        <v>0.01543208608</v>
      </c>
      <c r="D407" s="26">
        <v>-0.00206435452441591</v>
      </c>
    </row>
    <row r="408" ht="15.75" customHeight="1">
      <c r="A408" s="3">
        <v>43691.0</v>
      </c>
      <c r="B408" s="25">
        <v>283.9</v>
      </c>
      <c r="C408" s="26">
        <f t="shared" si="1"/>
        <v>-0.03001352876</v>
      </c>
      <c r="D408" s="26">
        <v>0.010823630055261553</v>
      </c>
    </row>
    <row r="409" ht="15.75" customHeight="1">
      <c r="A409" s="3">
        <v>43692.0</v>
      </c>
      <c r="B409" s="25">
        <v>284.65</v>
      </c>
      <c r="C409" s="26">
        <f t="shared" si="1"/>
        <v>0.002638291918</v>
      </c>
      <c r="D409" s="26">
        <v>-0.006969244294960916</v>
      </c>
    </row>
    <row r="410" ht="15.75" customHeight="1">
      <c r="A410" s="3">
        <v>43693.0</v>
      </c>
      <c r="B410" s="25">
        <v>288.85</v>
      </c>
      <c r="C410" s="26">
        <f t="shared" si="1"/>
        <v>0.01464716683</v>
      </c>
      <c r="D410" s="26">
        <v>-0.007836284124107383</v>
      </c>
    </row>
    <row r="411" ht="15.75" customHeight="1">
      <c r="A411" s="3">
        <v>43696.0</v>
      </c>
      <c r="B411" s="25">
        <v>292.33</v>
      </c>
      <c r="C411" s="26">
        <f t="shared" si="1"/>
        <v>0.0119757789</v>
      </c>
      <c r="D411" s="26">
        <v>0.0015647602943873785</v>
      </c>
    </row>
    <row r="412" ht="15.75" customHeight="1">
      <c r="A412" s="3">
        <v>43697.0</v>
      </c>
      <c r="B412" s="25">
        <v>290.09</v>
      </c>
      <c r="C412" s="26">
        <f t="shared" si="1"/>
        <v>-0.007692081469</v>
      </c>
      <c r="D412" s="26">
        <v>0.003916676431437632</v>
      </c>
    </row>
    <row r="413" ht="15.75" customHeight="1">
      <c r="A413" s="3">
        <v>43698.0</v>
      </c>
      <c r="B413" s="25">
        <v>292.45</v>
      </c>
      <c r="C413" s="26">
        <f t="shared" si="1"/>
        <v>0.008102492228</v>
      </c>
      <c r="D413" s="26">
        <v>0.001180794728384339</v>
      </c>
    </row>
    <row r="414" ht="15.75" customHeight="1">
      <c r="A414" s="3">
        <v>43699.0</v>
      </c>
      <c r="B414" s="25">
        <v>292.36</v>
      </c>
      <c r="C414" s="26">
        <f t="shared" si="1"/>
        <v>-0.0003077922768</v>
      </c>
      <c r="D414" s="26">
        <v>-0.0019902062893232438</v>
      </c>
    </row>
    <row r="415" ht="15.75" customHeight="1">
      <c r="A415" s="3">
        <v>43700.0</v>
      </c>
      <c r="B415" s="25">
        <v>284.85</v>
      </c>
      <c r="C415" s="26">
        <f t="shared" si="1"/>
        <v>-0.02602319369</v>
      </c>
      <c r="D415" s="26">
        <v>-0.0035238486205803696</v>
      </c>
    </row>
    <row r="416" ht="15.75" customHeight="1">
      <c r="A416" s="3">
        <v>43703.0</v>
      </c>
      <c r="B416" s="25">
        <v>288.0</v>
      </c>
      <c r="C416" s="26">
        <f t="shared" si="1"/>
        <v>0.01099775421</v>
      </c>
      <c r="D416" s="26">
        <v>-4.8076316202211067E-4</v>
      </c>
    </row>
    <row r="417" ht="15.75" customHeight="1">
      <c r="A417" s="3">
        <v>43704.0</v>
      </c>
      <c r="B417" s="25">
        <v>286.87</v>
      </c>
      <c r="C417" s="26">
        <f t="shared" si="1"/>
        <v>-0.003931328667</v>
      </c>
      <c r="D417" s="26">
        <v>0.0010331807767709833</v>
      </c>
    </row>
    <row r="418" ht="15.75" customHeight="1">
      <c r="A418" s="3">
        <v>43705.0</v>
      </c>
      <c r="B418" s="25">
        <v>288.89</v>
      </c>
      <c r="C418" s="26">
        <f t="shared" si="1"/>
        <v>0.007016841351</v>
      </c>
      <c r="D418" s="26">
        <v>0.0018824333393273475</v>
      </c>
    </row>
    <row r="419" ht="15.75" customHeight="1">
      <c r="A419" s="3">
        <v>43706.0</v>
      </c>
      <c r="B419" s="25">
        <v>292.58</v>
      </c>
      <c r="C419" s="26">
        <f t="shared" si="1"/>
        <v>0.01269214073</v>
      </c>
      <c r="D419" s="26">
        <v>-0.0010889326522625796</v>
      </c>
    </row>
    <row r="420" ht="15.75" customHeight="1">
      <c r="A420" s="3">
        <v>43707.0</v>
      </c>
      <c r="B420" s="25">
        <v>292.45</v>
      </c>
      <c r="C420" s="26">
        <f t="shared" si="1"/>
        <v>-0.0004444216609</v>
      </c>
      <c r="D420" s="26">
        <v>0.0018112628253315536</v>
      </c>
    </row>
    <row r="421" ht="15.75" customHeight="1">
      <c r="A421" s="3">
        <v>43711.0</v>
      </c>
      <c r="B421" s="25">
        <v>290.74</v>
      </c>
      <c r="C421" s="26">
        <f t="shared" si="1"/>
        <v>-0.005864314891</v>
      </c>
      <c r="D421" s="26">
        <v>-6.985180252943747E-4</v>
      </c>
    </row>
    <row r="422" ht="15.75" customHeight="1">
      <c r="A422" s="3">
        <v>43712.0</v>
      </c>
      <c r="B422" s="25">
        <v>294.04</v>
      </c>
      <c r="C422" s="26">
        <f t="shared" si="1"/>
        <v>0.01128641551</v>
      </c>
      <c r="D422" s="26">
        <v>-0.0036620857998405512</v>
      </c>
    </row>
    <row r="423" ht="15.75" customHeight="1">
      <c r="A423" s="3">
        <v>43713.0</v>
      </c>
      <c r="B423" s="25">
        <v>297.82</v>
      </c>
      <c r="C423" s="26">
        <f t="shared" si="1"/>
        <v>0.01277346466</v>
      </c>
      <c r="D423" s="26">
        <v>0.0018762680802083221</v>
      </c>
    </row>
    <row r="424" ht="15.75" customHeight="1">
      <c r="A424" s="3">
        <v>43714.0</v>
      </c>
      <c r="B424" s="25">
        <v>298.05</v>
      </c>
      <c r="C424" s="26">
        <f t="shared" si="1"/>
        <v>0.0007719805039</v>
      </c>
      <c r="D424" s="26">
        <v>0.0039641038193203495</v>
      </c>
    </row>
    <row r="425" ht="15.75" customHeight="1">
      <c r="A425" s="3">
        <v>43717.0</v>
      </c>
      <c r="B425" s="25">
        <v>298.2</v>
      </c>
      <c r="C425" s="26">
        <f t="shared" si="1"/>
        <v>0.0005031446647</v>
      </c>
      <c r="D425" s="26">
        <v>0.0028981626294756913</v>
      </c>
    </row>
    <row r="426" ht="15.75" customHeight="1">
      <c r="A426" s="3">
        <v>43718.0</v>
      </c>
      <c r="B426" s="25">
        <v>298.13</v>
      </c>
      <c r="C426" s="26">
        <f t="shared" si="1"/>
        <v>-0.0002347693402</v>
      </c>
      <c r="D426" s="26">
        <v>0.012383388973339403</v>
      </c>
    </row>
    <row r="427" ht="15.75" customHeight="1">
      <c r="A427" s="3">
        <v>43719.0</v>
      </c>
      <c r="B427" s="25">
        <v>300.25</v>
      </c>
      <c r="C427" s="26">
        <f t="shared" si="1"/>
        <v>0.00708582797</v>
      </c>
      <c r="D427" s="26">
        <v>0.004002840586735772</v>
      </c>
    </row>
    <row r="428" ht="15.75" customHeight="1">
      <c r="A428" s="3">
        <v>43720.0</v>
      </c>
      <c r="B428" s="25">
        <v>301.29</v>
      </c>
      <c r="C428" s="26">
        <f t="shared" si="1"/>
        <v>0.003457795113</v>
      </c>
      <c r="D428" s="26">
        <v>0.0013691072826705934</v>
      </c>
    </row>
    <row r="429" ht="15.75" customHeight="1">
      <c r="A429" s="3">
        <v>43721.0</v>
      </c>
      <c r="B429" s="25">
        <v>301.09</v>
      </c>
      <c r="C429" s="26">
        <f t="shared" si="1"/>
        <v>-0.0006640326948</v>
      </c>
      <c r="D429" s="26">
        <v>9.138127620123011E-4</v>
      </c>
    </row>
    <row r="430" ht="15.75" customHeight="1">
      <c r="A430" s="3">
        <v>43724.0</v>
      </c>
      <c r="B430" s="25">
        <v>300.16</v>
      </c>
      <c r="C430" s="26">
        <f t="shared" si="1"/>
        <v>-0.003093557561</v>
      </c>
      <c r="D430" s="26">
        <v>0.01632405971325268</v>
      </c>
    </row>
    <row r="431" ht="15.75" customHeight="1">
      <c r="A431" s="3">
        <v>43725.0</v>
      </c>
      <c r="B431" s="25">
        <v>300.92</v>
      </c>
      <c r="C431" s="26">
        <f t="shared" si="1"/>
        <v>0.002528782874</v>
      </c>
      <c r="D431" s="26">
        <v>-0.011062160694628315</v>
      </c>
    </row>
    <row r="432" ht="15.75" customHeight="1">
      <c r="A432" s="3">
        <v>43726.0</v>
      </c>
      <c r="B432" s="25">
        <v>301.1</v>
      </c>
      <c r="C432" s="26">
        <f t="shared" si="1"/>
        <v>0.0005979867957</v>
      </c>
      <c r="D432" s="26">
        <v>-4.929701773093162E-4</v>
      </c>
    </row>
    <row r="433" ht="15.75" customHeight="1">
      <c r="A433" s="3">
        <v>43727.0</v>
      </c>
      <c r="B433" s="25">
        <v>301.08</v>
      </c>
      <c r="C433" s="26">
        <f t="shared" si="1"/>
        <v>-0.00006642532136</v>
      </c>
      <c r="D433" s="26">
        <v>0.005897976618850203</v>
      </c>
    </row>
    <row r="434" ht="15.75" customHeight="1">
      <c r="A434" s="3">
        <v>43728.0</v>
      </c>
      <c r="B434" s="25">
        <v>298.28</v>
      </c>
      <c r="C434" s="26">
        <f t="shared" si="1"/>
        <v>-0.009343367491</v>
      </c>
      <c r="D434" s="26">
        <v>-0.015198766910507493</v>
      </c>
    </row>
    <row r="435" ht="15.75" customHeight="1">
      <c r="A435" s="3">
        <v>43731.0</v>
      </c>
      <c r="B435" s="25">
        <v>298.21</v>
      </c>
      <c r="C435" s="26">
        <f t="shared" si="1"/>
        <v>-0.0002347063666</v>
      </c>
      <c r="D435" s="26">
        <v>-0.0016784720512869327</v>
      </c>
    </row>
    <row r="436" ht="15.75" customHeight="1">
      <c r="A436" s="3">
        <v>43732.0</v>
      </c>
      <c r="B436" s="25">
        <v>295.87</v>
      </c>
      <c r="C436" s="26">
        <f t="shared" si="1"/>
        <v>-0.007877767646</v>
      </c>
      <c r="D436" s="26">
        <v>0.007234646677475103</v>
      </c>
    </row>
    <row r="437" ht="15.75" customHeight="1">
      <c r="A437" s="3">
        <v>43733.0</v>
      </c>
      <c r="B437" s="25">
        <v>297.62</v>
      </c>
      <c r="C437" s="26">
        <f t="shared" si="1"/>
        <v>0.005897336339</v>
      </c>
      <c r="D437" s="26">
        <v>0.008191398678856827</v>
      </c>
    </row>
    <row r="438" ht="15.75" customHeight="1">
      <c r="A438" s="3">
        <v>43734.0</v>
      </c>
      <c r="B438" s="25">
        <v>297.0</v>
      </c>
      <c r="C438" s="26">
        <f t="shared" si="1"/>
        <v>-0.002085366199</v>
      </c>
      <c r="D438" s="26">
        <v>0.00595746084659035</v>
      </c>
    </row>
    <row r="439" ht="15.75" customHeight="1">
      <c r="A439" s="3">
        <v>43735.0</v>
      </c>
      <c r="B439" s="25">
        <v>295.4</v>
      </c>
      <c r="C439" s="26">
        <f t="shared" si="1"/>
        <v>-0.005401768705</v>
      </c>
      <c r="D439" s="26">
        <v>-0.0014390781522788311</v>
      </c>
    </row>
    <row r="440" ht="15.75" customHeight="1">
      <c r="A440" s="3">
        <v>43738.0</v>
      </c>
      <c r="B440" s="25">
        <v>296.77</v>
      </c>
      <c r="C440" s="26">
        <f t="shared" si="1"/>
        <v>0.00462705792</v>
      </c>
      <c r="D440" s="26">
        <v>-0.005664781345768464</v>
      </c>
    </row>
    <row r="441" ht="15.75" customHeight="1">
      <c r="A441" s="3">
        <v>43739.0</v>
      </c>
      <c r="B441" s="25">
        <v>293.24</v>
      </c>
      <c r="C441" s="26">
        <f t="shared" si="1"/>
        <v>-0.01196604166</v>
      </c>
      <c r="D441" s="26">
        <v>0.0020182267343953507</v>
      </c>
    </row>
    <row r="442" ht="15.75" customHeight="1">
      <c r="A442" s="3">
        <v>43740.0</v>
      </c>
      <c r="B442" s="25">
        <v>288.06</v>
      </c>
      <c r="C442" s="26">
        <f t="shared" si="1"/>
        <v>-0.01782259458</v>
      </c>
      <c r="D442" s="26">
        <v>2.9534430537827715E-4</v>
      </c>
    </row>
    <row r="443" ht="15.75" customHeight="1">
      <c r="A443" s="3">
        <v>43741.0</v>
      </c>
      <c r="B443" s="25">
        <v>290.42</v>
      </c>
      <c r="C443" s="26">
        <f t="shared" si="1"/>
        <v>0.008159359332</v>
      </c>
      <c r="D443" s="26">
        <v>-0.007549472016151742</v>
      </c>
    </row>
    <row r="444" ht="15.75" customHeight="1">
      <c r="A444" s="3">
        <v>43742.0</v>
      </c>
      <c r="B444" s="25">
        <v>294.35</v>
      </c>
      <c r="C444" s="26">
        <f t="shared" si="1"/>
        <v>0.01344138437</v>
      </c>
      <c r="D444" s="26">
        <v>-0.007662728521295398</v>
      </c>
    </row>
    <row r="445" ht="15.75" customHeight="1">
      <c r="A445" s="3">
        <v>43745.0</v>
      </c>
      <c r="B445" s="25">
        <v>293.08</v>
      </c>
      <c r="C445" s="26">
        <f t="shared" si="1"/>
        <v>-0.004323926183</v>
      </c>
      <c r="D445" s="26">
        <v>0.005592580672177458</v>
      </c>
    </row>
    <row r="446" ht="15.75" customHeight="1">
      <c r="A446" s="3">
        <v>43746.0</v>
      </c>
      <c r="B446" s="25">
        <v>288.53</v>
      </c>
      <c r="C446" s="26">
        <f t="shared" si="1"/>
        <v>-0.01564654261</v>
      </c>
      <c r="D446" s="26">
        <v>-0.00534677078790811</v>
      </c>
    </row>
    <row r="447" ht="15.75" customHeight="1">
      <c r="A447" s="3">
        <v>43747.0</v>
      </c>
      <c r="B447" s="25">
        <v>291.27</v>
      </c>
      <c r="C447" s="26">
        <f t="shared" si="1"/>
        <v>0.009451605373</v>
      </c>
      <c r="D447" s="26">
        <v>-0.004158618266617628</v>
      </c>
    </row>
    <row r="448" ht="15.75" customHeight="1">
      <c r="A448" s="3">
        <v>43748.0</v>
      </c>
      <c r="B448" s="25">
        <v>293.24</v>
      </c>
      <c r="C448" s="26">
        <f t="shared" si="1"/>
        <v>0.006740714305</v>
      </c>
      <c r="D448" s="26">
        <v>0.0026211330722119125</v>
      </c>
    </row>
    <row r="449" ht="15.75" customHeight="1">
      <c r="A449" s="3">
        <v>43749.0</v>
      </c>
      <c r="B449" s="25">
        <v>296.28</v>
      </c>
      <c r="C449" s="26">
        <f t="shared" si="1"/>
        <v>0.01031356679</v>
      </c>
      <c r="D449" s="26">
        <v>0.0018244110941280712</v>
      </c>
    </row>
    <row r="450" ht="15.75" customHeight="1">
      <c r="A450" s="3">
        <v>43752.0</v>
      </c>
      <c r="B450" s="25">
        <v>295.95</v>
      </c>
      <c r="C450" s="26">
        <f t="shared" si="1"/>
        <v>-0.001114432008</v>
      </c>
      <c r="D450" s="26">
        <v>0.0061653720720614485</v>
      </c>
    </row>
    <row r="451" ht="15.75" customHeight="1">
      <c r="A451" s="3">
        <v>43753.0</v>
      </c>
      <c r="B451" s="25">
        <v>298.88</v>
      </c>
      <c r="C451" s="26">
        <f t="shared" si="1"/>
        <v>0.009851633904</v>
      </c>
      <c r="D451" s="26">
        <v>-0.0011446334008551255</v>
      </c>
    </row>
    <row r="452" ht="15.75" customHeight="1">
      <c r="A452" s="3">
        <v>43754.0</v>
      </c>
      <c r="B452" s="25">
        <v>298.4</v>
      </c>
      <c r="C452" s="26">
        <f t="shared" si="1"/>
        <v>-0.001607286711</v>
      </c>
      <c r="D452" s="26">
        <v>9.78581112990731E-4</v>
      </c>
    </row>
    <row r="453" ht="15.75" customHeight="1">
      <c r="A453" s="3">
        <v>43755.0</v>
      </c>
      <c r="B453" s="25">
        <v>299.28</v>
      </c>
      <c r="C453" s="26">
        <f t="shared" si="1"/>
        <v>0.00294472171</v>
      </c>
      <c r="D453" s="26">
        <v>-0.00306914962483774</v>
      </c>
    </row>
    <row r="454" ht="15.75" customHeight="1">
      <c r="A454" s="3">
        <v>43756.0</v>
      </c>
      <c r="B454" s="25">
        <v>297.97</v>
      </c>
      <c r="C454" s="26">
        <f t="shared" si="1"/>
        <v>-0.004386779743</v>
      </c>
      <c r="D454" s="26">
        <v>4.6217403367369863E-4</v>
      </c>
    </row>
    <row r="455" ht="15.75" customHeight="1">
      <c r="A455" s="3">
        <v>43759.0</v>
      </c>
      <c r="B455" s="25">
        <v>299.99</v>
      </c>
      <c r="C455" s="26">
        <f t="shared" si="1"/>
        <v>0.006756330471</v>
      </c>
      <c r="D455" s="26">
        <v>-0.005756802671374303</v>
      </c>
    </row>
    <row r="456" ht="15.75" customHeight="1">
      <c r="A456" s="3">
        <v>43760.0</v>
      </c>
      <c r="B456" s="25">
        <v>299.01</v>
      </c>
      <c r="C456" s="26">
        <f t="shared" si="1"/>
        <v>-0.00327212312</v>
      </c>
      <c r="D456" s="26">
        <v>-5.7796332579491E-6</v>
      </c>
    </row>
    <row r="457" ht="15.75" customHeight="1">
      <c r="A457" s="3">
        <v>43761.0</v>
      </c>
      <c r="B457" s="25">
        <v>299.88</v>
      </c>
      <c r="C457" s="26">
        <f t="shared" si="1"/>
        <v>0.002905376987</v>
      </c>
      <c r="D457" s="26">
        <v>0.004969153763060775</v>
      </c>
    </row>
    <row r="458" ht="15.75" customHeight="1">
      <c r="A458" s="3">
        <v>43762.0</v>
      </c>
      <c r="B458" s="25">
        <v>300.37</v>
      </c>
      <c r="C458" s="26">
        <f t="shared" si="1"/>
        <v>0.001632653424</v>
      </c>
      <c r="D458" s="26">
        <v>-0.001178675584684395</v>
      </c>
    </row>
    <row r="459" ht="15.75" customHeight="1">
      <c r="A459" s="3">
        <v>43763.0</v>
      </c>
      <c r="B459" s="25">
        <v>301.6</v>
      </c>
      <c r="C459" s="26">
        <f t="shared" si="1"/>
        <v>0.004086588075</v>
      </c>
      <c r="D459" s="26">
        <v>0.00225062499247696</v>
      </c>
    </row>
    <row r="460" ht="15.75" customHeight="1">
      <c r="A460" s="3">
        <v>43766.0</v>
      </c>
      <c r="B460" s="25">
        <v>303.3</v>
      </c>
      <c r="C460" s="26">
        <f t="shared" si="1"/>
        <v>0.005620778561</v>
      </c>
      <c r="D460" s="26">
        <v>-0.007324319587269342</v>
      </c>
    </row>
    <row r="461" ht="15.75" customHeight="1">
      <c r="A461" s="3">
        <v>43767.0</v>
      </c>
      <c r="B461" s="25">
        <v>303.21</v>
      </c>
      <c r="C461" s="26">
        <f t="shared" si="1"/>
        <v>-0.0002967799399</v>
      </c>
      <c r="D461" s="26">
        <v>0.003002339368392889</v>
      </c>
    </row>
    <row r="462" ht="15.75" customHeight="1">
      <c r="A462" s="3">
        <v>43768.0</v>
      </c>
      <c r="B462" s="25">
        <v>304.14</v>
      </c>
      <c r="C462" s="26">
        <f t="shared" si="1"/>
        <v>0.003062486958</v>
      </c>
      <c r="D462" s="26">
        <v>-0.004917502517764935</v>
      </c>
    </row>
    <row r="463" ht="15.75" customHeight="1">
      <c r="A463" s="3">
        <v>43769.0</v>
      </c>
      <c r="B463" s="25">
        <v>303.33</v>
      </c>
      <c r="C463" s="26">
        <f t="shared" si="1"/>
        <v>-0.002666799941</v>
      </c>
      <c r="D463" s="26">
        <v>-0.0024423436086324513</v>
      </c>
    </row>
    <row r="464" ht="15.75" customHeight="1">
      <c r="A464" s="3">
        <v>43770.0</v>
      </c>
      <c r="B464" s="25">
        <v>306.14</v>
      </c>
      <c r="C464" s="26">
        <f t="shared" si="1"/>
        <v>0.009221191892</v>
      </c>
      <c r="D464" s="26">
        <v>-0.0028074617163628066</v>
      </c>
    </row>
    <row r="465" ht="15.75" customHeight="1">
      <c r="A465" s="3">
        <v>43773.0</v>
      </c>
      <c r="B465" s="25">
        <v>307.37</v>
      </c>
      <c r="C465" s="26">
        <f t="shared" si="1"/>
        <v>0.004009719965</v>
      </c>
      <c r="D465" s="26">
        <v>0.007108106538131041</v>
      </c>
    </row>
    <row r="466" ht="15.75" customHeight="1">
      <c r="A466" s="3">
        <v>43774.0</v>
      </c>
      <c r="B466" s="25">
        <v>307.03</v>
      </c>
      <c r="C466" s="26">
        <f t="shared" si="1"/>
        <v>-0.001106770946</v>
      </c>
      <c r="D466" s="26">
        <v>6.531729403951136E-4</v>
      </c>
    </row>
    <row r="467" ht="15.75" customHeight="1">
      <c r="A467" s="3">
        <v>43775.0</v>
      </c>
      <c r="B467" s="25">
        <v>307.1</v>
      </c>
      <c r="C467" s="26">
        <f t="shared" si="1"/>
        <v>0.0002279647641</v>
      </c>
      <c r="D467" s="26">
        <v>0.0031199402573743847</v>
      </c>
    </row>
    <row r="468" ht="15.75" customHeight="1">
      <c r="A468" s="3">
        <v>43776.0</v>
      </c>
      <c r="B468" s="25">
        <v>308.18</v>
      </c>
      <c r="C468" s="26">
        <f t="shared" si="1"/>
        <v>0.003510600407</v>
      </c>
      <c r="D468" s="26">
        <v>-0.001676987207478433</v>
      </c>
    </row>
    <row r="469" ht="15.75" customHeight="1">
      <c r="A469" s="3">
        <v>43777.0</v>
      </c>
      <c r="B469" s="25">
        <v>308.94</v>
      </c>
      <c r="C469" s="26">
        <f t="shared" si="1"/>
        <v>0.002463055432</v>
      </c>
      <c r="D469" s="26">
        <v>-0.0034040803308277075</v>
      </c>
    </row>
    <row r="470" ht="15.75" customHeight="1">
      <c r="A470" s="3">
        <v>43780.0</v>
      </c>
      <c r="B470" s="25">
        <v>308.35</v>
      </c>
      <c r="C470" s="26">
        <f t="shared" si="1"/>
        <v>-0.001911581849</v>
      </c>
      <c r="D470" s="26">
        <v>0.0016977246755229488</v>
      </c>
    </row>
    <row r="471" ht="15.75" customHeight="1">
      <c r="A471" s="3">
        <v>43781.0</v>
      </c>
      <c r="B471" s="25">
        <v>309.0</v>
      </c>
      <c r="C471" s="26">
        <f t="shared" si="1"/>
        <v>0.00210577546</v>
      </c>
      <c r="D471" s="26">
        <v>-0.002488877451707382</v>
      </c>
    </row>
    <row r="472" ht="15.75" customHeight="1">
      <c r="A472" s="3">
        <v>43782.0</v>
      </c>
      <c r="B472" s="25">
        <v>309.1</v>
      </c>
      <c r="C472" s="26">
        <f t="shared" si="1"/>
        <v>0.0003235722403</v>
      </c>
      <c r="D472" s="26">
        <v>-0.0015271899518242774</v>
      </c>
    </row>
    <row r="473" ht="15.75" customHeight="1">
      <c r="A473" s="3">
        <v>43783.0</v>
      </c>
      <c r="B473" s="25">
        <v>309.55</v>
      </c>
      <c r="C473" s="26">
        <f t="shared" si="1"/>
        <v>0.001454780827</v>
      </c>
      <c r="D473" s="26">
        <v>0.0016246257197829934</v>
      </c>
    </row>
    <row r="474" ht="15.75" customHeight="1">
      <c r="A474" s="3">
        <v>43784.0</v>
      </c>
      <c r="B474" s="25">
        <v>311.79</v>
      </c>
      <c r="C474" s="26">
        <f t="shared" si="1"/>
        <v>0.007210254303</v>
      </c>
      <c r="D474" s="26">
        <v>-0.005768296680725557</v>
      </c>
    </row>
    <row r="475" ht="15.75" customHeight="1">
      <c r="A475" s="3">
        <v>43787.0</v>
      </c>
      <c r="B475" s="25">
        <v>312.02</v>
      </c>
      <c r="C475" s="26">
        <f t="shared" si="1"/>
        <v>0.0007374040507</v>
      </c>
      <c r="D475" s="26">
        <v>-0.0035629136333711967</v>
      </c>
    </row>
    <row r="476" ht="15.75" customHeight="1">
      <c r="A476" s="3">
        <v>43788.0</v>
      </c>
      <c r="B476" s="25">
        <v>311.93</v>
      </c>
      <c r="C476" s="26">
        <f t="shared" si="1"/>
        <v>-0.0002884846562</v>
      </c>
      <c r="D476" s="26">
        <v>8.146029503693565E-5</v>
      </c>
    </row>
    <row r="477" ht="15.75" customHeight="1">
      <c r="A477" s="3">
        <v>43789.0</v>
      </c>
      <c r="B477" s="25">
        <v>310.77</v>
      </c>
      <c r="C477" s="26">
        <f t="shared" si="1"/>
        <v>-0.003725714925</v>
      </c>
      <c r="D477" s="26">
        <v>0.0026363776075848926</v>
      </c>
    </row>
    <row r="478" ht="15.75" customHeight="1">
      <c r="A478" s="3">
        <v>43790.0</v>
      </c>
      <c r="B478" s="25">
        <v>310.27</v>
      </c>
      <c r="C478" s="26">
        <f t="shared" si="1"/>
        <v>-0.001610202589</v>
      </c>
      <c r="D478" s="26">
        <v>0.0035953848381419418</v>
      </c>
    </row>
    <row r="479" ht="15.75" customHeight="1">
      <c r="A479" s="3">
        <v>43791.0</v>
      </c>
      <c r="B479" s="25">
        <v>310.96</v>
      </c>
      <c r="C479" s="26">
        <f t="shared" si="1"/>
        <v>0.002221400395</v>
      </c>
      <c r="D479" s="26">
        <v>0.002987333966187428</v>
      </c>
    </row>
    <row r="480" ht="15.75" customHeight="1">
      <c r="A480" s="3">
        <v>43794.0</v>
      </c>
      <c r="B480" s="25">
        <v>313.37</v>
      </c>
      <c r="C480" s="26">
        <f t="shared" si="1"/>
        <v>0.007720314482</v>
      </c>
      <c r="D480" s="26">
        <v>0.0018236633213236971</v>
      </c>
    </row>
    <row r="481" ht="15.75" customHeight="1">
      <c r="A481" s="3">
        <v>43795.0</v>
      </c>
      <c r="B481" s="25">
        <v>314.08</v>
      </c>
      <c r="C481" s="26">
        <f t="shared" si="1"/>
        <v>0.002263129502</v>
      </c>
      <c r="D481" s="26">
        <v>0.004797382230205051</v>
      </c>
    </row>
    <row r="482" ht="15.75" customHeight="1">
      <c r="A482" s="3">
        <v>43796.0</v>
      </c>
      <c r="B482" s="25">
        <v>315.48</v>
      </c>
      <c r="C482" s="26">
        <f t="shared" si="1"/>
        <v>0.004447558002</v>
      </c>
      <c r="D482" s="26">
        <v>-0.0013112889471904594</v>
      </c>
    </row>
    <row r="483" ht="15.75" customHeight="1">
      <c r="A483" s="3">
        <v>43798.0</v>
      </c>
      <c r="B483" s="25">
        <v>314.31</v>
      </c>
      <c r="C483" s="26">
        <f t="shared" si="1"/>
        <v>-0.003715528497</v>
      </c>
      <c r="D483" s="26">
        <v>0.007865018036635599</v>
      </c>
    </row>
    <row r="484" ht="15.75" customHeight="1">
      <c r="A484" s="3">
        <v>43801.0</v>
      </c>
      <c r="B484" s="25">
        <v>311.64</v>
      </c>
      <c r="C484" s="26">
        <f t="shared" si="1"/>
        <v>-0.00853108457</v>
      </c>
      <c r="D484" s="26">
        <v>0.005998740450164469</v>
      </c>
    </row>
    <row r="485" ht="15.75" customHeight="1">
      <c r="A485" s="3">
        <v>43802.0</v>
      </c>
      <c r="B485" s="25">
        <v>309.55</v>
      </c>
      <c r="C485" s="26">
        <f t="shared" si="1"/>
        <v>-0.006729045497</v>
      </c>
      <c r="D485" s="26">
        <v>0.009896501077267136</v>
      </c>
    </row>
    <row r="486" ht="15.75" customHeight="1">
      <c r="A486" s="3">
        <v>43803.0</v>
      </c>
      <c r="B486" s="25">
        <v>311.46</v>
      </c>
      <c r="C486" s="26">
        <f t="shared" si="1"/>
        <v>0.006151289102</v>
      </c>
      <c r="D486" s="26">
        <v>-0.00382610536805041</v>
      </c>
    </row>
    <row r="487" ht="15.75" customHeight="1">
      <c r="A487" s="3">
        <v>43804.0</v>
      </c>
      <c r="B487" s="25">
        <v>312.02</v>
      </c>
      <c r="C487" s="26">
        <f t="shared" si="1"/>
        <v>0.001796369252</v>
      </c>
      <c r="D487" s="26">
        <v>-0.0010379870266416951</v>
      </c>
    </row>
    <row r="488" ht="15.75" customHeight="1">
      <c r="A488" s="3">
        <v>43805.0</v>
      </c>
      <c r="B488" s="25">
        <v>314.87</v>
      </c>
      <c r="C488" s="26">
        <f t="shared" si="1"/>
        <v>0.00909256691</v>
      </c>
      <c r="D488" s="26">
        <v>0.0012478211942837326</v>
      </c>
    </row>
    <row r="489" ht="15.75" customHeight="1">
      <c r="A489" s="3">
        <v>43808.0</v>
      </c>
      <c r="B489" s="25">
        <v>313.88</v>
      </c>
      <c r="C489" s="26">
        <f t="shared" si="1"/>
        <v>-0.00314910797</v>
      </c>
      <c r="D489" s="26">
        <v>-0.0020008307983292437</v>
      </c>
    </row>
    <row r="490" ht="15.75" customHeight="1">
      <c r="A490" s="3">
        <v>43809.0</v>
      </c>
      <c r="B490" s="25">
        <v>313.53</v>
      </c>
      <c r="C490" s="26">
        <f t="shared" si="1"/>
        <v>-0.001115697985</v>
      </c>
      <c r="D490" s="26">
        <v>0.004852368075490024</v>
      </c>
    </row>
    <row r="491" ht="15.75" customHeight="1">
      <c r="A491" s="3">
        <v>43810.0</v>
      </c>
      <c r="B491" s="25">
        <v>314.42</v>
      </c>
      <c r="C491" s="26">
        <f t="shared" si="1"/>
        <v>0.002834622489</v>
      </c>
      <c r="D491" s="26">
        <v>-0.0016751199825881915</v>
      </c>
    </row>
    <row r="492" ht="15.75" customHeight="1">
      <c r="A492" s="3">
        <v>43811.0</v>
      </c>
      <c r="B492" s="25">
        <v>317.13</v>
      </c>
      <c r="C492" s="26">
        <f t="shared" si="1"/>
        <v>0.008582112685</v>
      </c>
      <c r="D492" s="26">
        <v>0.0022848116679705707</v>
      </c>
    </row>
    <row r="493" ht="15.75" customHeight="1">
      <c r="A493" s="3">
        <v>43812.0</v>
      </c>
      <c r="B493" s="25">
        <v>317.32</v>
      </c>
      <c r="C493" s="26">
        <f t="shared" si="1"/>
        <v>0.0005989439851</v>
      </c>
      <c r="D493" s="26">
        <v>0.0071715248381264245</v>
      </c>
    </row>
    <row r="494" ht="15.75" customHeight="1">
      <c r="A494" s="3">
        <v>43815.0</v>
      </c>
      <c r="B494" s="25">
        <v>319.5</v>
      </c>
      <c r="C494" s="26">
        <f t="shared" si="1"/>
        <v>0.006846545384</v>
      </c>
      <c r="D494" s="26">
        <v>0.002435563286436409</v>
      </c>
    </row>
    <row r="495" ht="15.75" customHeight="1">
      <c r="A495" s="3">
        <v>43816.0</v>
      </c>
      <c r="B495" s="25">
        <v>319.57</v>
      </c>
      <c r="C495" s="26">
        <f t="shared" si="1"/>
        <v>0.0002190683345</v>
      </c>
      <c r="D495" s="26">
        <v>0.009238200126156846</v>
      </c>
    </row>
    <row r="496" ht="15.75" customHeight="1">
      <c r="A496" s="3">
        <v>43817.0</v>
      </c>
      <c r="B496" s="25">
        <v>319.59</v>
      </c>
      <c r="C496" s="26">
        <f t="shared" si="1"/>
        <v>0.00006258213908</v>
      </c>
      <c r="D496" s="26">
        <v>-0.015311514247330665</v>
      </c>
    </row>
    <row r="497" ht="15.75" customHeight="1">
      <c r="A497" s="3">
        <v>43818.0</v>
      </c>
      <c r="B497" s="25">
        <v>320.9</v>
      </c>
      <c r="C497" s="26">
        <f t="shared" si="1"/>
        <v>0.004090623825</v>
      </c>
      <c r="D497" s="26">
        <v>-2.425825399552479E-5</v>
      </c>
    </row>
    <row r="498" ht="15.75" customHeight="1">
      <c r="A498" s="3">
        <v>43819.0</v>
      </c>
      <c r="B498" s="25">
        <v>320.73</v>
      </c>
      <c r="C498" s="26">
        <f t="shared" si="1"/>
        <v>-0.0005299004223</v>
      </c>
      <c r="D498" s="26">
        <v>-0.014577043535186818</v>
      </c>
    </row>
    <row r="499" ht="15.75" customHeight="1">
      <c r="A499" s="3">
        <v>43822.0</v>
      </c>
      <c r="B499" s="25">
        <v>321.22</v>
      </c>
      <c r="C499" s="26">
        <f t="shared" si="1"/>
        <v>0.001526598941</v>
      </c>
      <c r="D499" s="26">
        <v>0.02729377868530905</v>
      </c>
    </row>
    <row r="500" ht="15.75" customHeight="1">
      <c r="A500" s="3">
        <v>43823.0</v>
      </c>
      <c r="B500" s="25">
        <v>321.23</v>
      </c>
      <c r="C500" s="26">
        <f t="shared" si="1"/>
        <v>0.0000311308273</v>
      </c>
      <c r="D500" s="26">
        <v>-0.007548282136552092</v>
      </c>
    </row>
    <row r="501" ht="15.75" customHeight="1">
      <c r="A501" s="3">
        <v>43825.0</v>
      </c>
      <c r="B501" s="25">
        <v>322.94</v>
      </c>
      <c r="C501" s="26">
        <f t="shared" si="1"/>
        <v>0.005309169991</v>
      </c>
      <c r="D501" s="26">
        <v>-3.7958039806475127E-4</v>
      </c>
    </row>
    <row r="502" ht="15.75" customHeight="1">
      <c r="A502" s="3">
        <v>43826.0</v>
      </c>
      <c r="B502" s="25">
        <v>322.86</v>
      </c>
      <c r="C502" s="26">
        <f t="shared" si="1"/>
        <v>-0.0002477547241</v>
      </c>
      <c r="D502" s="26">
        <v>8.605638073242799E-4</v>
      </c>
    </row>
    <row r="503" ht="15.75" customHeight="1">
      <c r="A503" s="3">
        <v>43829.0</v>
      </c>
      <c r="B503" s="25">
        <v>321.08</v>
      </c>
      <c r="C503" s="26">
        <f t="shared" si="1"/>
        <v>-0.005528479466</v>
      </c>
      <c r="D503" s="26">
        <v>0.006593735951666428</v>
      </c>
    </row>
    <row r="504" ht="15.75" customHeight="1">
      <c r="A504" s="3">
        <v>43830.0</v>
      </c>
      <c r="B504" s="25">
        <v>321.86</v>
      </c>
      <c r="C504" s="26">
        <f t="shared" si="1"/>
        <v>0.002426355127</v>
      </c>
      <c r="D504" s="26">
        <v>5.695632555283418E-4</v>
      </c>
    </row>
    <row r="505" ht="15.75" customHeight="1">
      <c r="A505" s="3">
        <v>43832.0</v>
      </c>
      <c r="B505" s="25">
        <v>324.87</v>
      </c>
      <c r="C505" s="26">
        <f t="shared" si="1"/>
        <v>0.009308433918</v>
      </c>
      <c r="D505" s="26">
        <v>0.013285328264629323</v>
      </c>
    </row>
    <row r="506" ht="15.75" customHeight="1">
      <c r="A506" s="3">
        <v>43833.0</v>
      </c>
      <c r="B506" s="25">
        <v>322.41</v>
      </c>
      <c r="C506" s="26">
        <f t="shared" si="1"/>
        <v>-0.007601074787</v>
      </c>
      <c r="D506" s="26">
        <v>0.003200889200164807</v>
      </c>
    </row>
    <row r="507" ht="15.75" customHeight="1">
      <c r="A507" s="3">
        <v>43836.0</v>
      </c>
      <c r="B507" s="25">
        <v>323.64</v>
      </c>
      <c r="C507" s="26">
        <f t="shared" si="1"/>
        <v>0.003807759418</v>
      </c>
      <c r="D507" s="26">
        <v>-0.004248322485595948</v>
      </c>
    </row>
    <row r="508" ht="15.75" customHeight="1">
      <c r="A508" s="3">
        <v>43837.0</v>
      </c>
      <c r="B508" s="25">
        <v>322.73</v>
      </c>
      <c r="C508" s="26">
        <f t="shared" si="1"/>
        <v>-0.0028157266</v>
      </c>
      <c r="D508" s="26">
        <v>-0.00742206933987644</v>
      </c>
    </row>
    <row r="509" ht="15.75" customHeight="1">
      <c r="A509" s="3">
        <v>43838.0</v>
      </c>
      <c r="B509" s="25">
        <v>324.45</v>
      </c>
      <c r="C509" s="26">
        <f t="shared" si="1"/>
        <v>0.005315380728</v>
      </c>
      <c r="D509" s="26">
        <v>1.307619739250622E-4</v>
      </c>
    </row>
    <row r="510" ht="15.75" customHeight="1">
      <c r="A510" s="3">
        <v>43839.0</v>
      </c>
      <c r="B510" s="25">
        <v>326.65</v>
      </c>
      <c r="C510" s="26">
        <f t="shared" si="1"/>
        <v>0.00675782022</v>
      </c>
      <c r="D510" s="26">
        <v>0.0051161682882190475</v>
      </c>
    </row>
    <row r="511" ht="15.75" customHeight="1">
      <c r="A511" s="3">
        <v>43840.0</v>
      </c>
      <c r="B511" s="25">
        <v>325.71</v>
      </c>
      <c r="C511" s="26">
        <f t="shared" si="1"/>
        <v>-0.002881846375</v>
      </c>
      <c r="D511" s="26">
        <v>0.006706942341158157</v>
      </c>
    </row>
    <row r="512" ht="15.75" customHeight="1">
      <c r="A512" s="3">
        <v>43843.0</v>
      </c>
      <c r="B512" s="25">
        <v>327.95</v>
      </c>
      <c r="C512" s="26">
        <f t="shared" si="1"/>
        <v>0.006853742828</v>
      </c>
      <c r="D512" s="26">
        <v>-0.004074198276186648</v>
      </c>
    </row>
    <row r="513" ht="15.75" customHeight="1">
      <c r="A513" s="3">
        <v>43844.0</v>
      </c>
      <c r="B513" s="25">
        <v>327.45</v>
      </c>
      <c r="C513" s="26">
        <f t="shared" si="1"/>
        <v>-0.001525786076</v>
      </c>
      <c r="D513" s="26">
        <v>8.993250052914169E-4</v>
      </c>
    </row>
    <row r="514" ht="15.75" customHeight="1">
      <c r="A514" s="3">
        <v>43845.0</v>
      </c>
      <c r="B514" s="25">
        <v>328.19</v>
      </c>
      <c r="C514" s="26">
        <f t="shared" si="1"/>
        <v>0.002257337302</v>
      </c>
      <c r="D514" s="26">
        <v>1.028746856137326E-4</v>
      </c>
    </row>
    <row r="515" ht="15.75" customHeight="1">
      <c r="A515" s="3">
        <v>43846.0</v>
      </c>
      <c r="B515" s="25">
        <v>330.92</v>
      </c>
      <c r="C515" s="26">
        <f t="shared" si="1"/>
        <v>0.008283945356</v>
      </c>
      <c r="D515" s="26">
        <v>-0.0035828527009245355</v>
      </c>
    </row>
    <row r="516" ht="15.75" customHeight="1">
      <c r="A516" s="3">
        <v>43847.0</v>
      </c>
      <c r="B516" s="25">
        <v>331.95</v>
      </c>
      <c r="C516" s="26">
        <f t="shared" si="1"/>
        <v>0.003107700843</v>
      </c>
      <c r="D516" s="26">
        <v>5.131329803176948E-4</v>
      </c>
    </row>
    <row r="517" ht="15.75" customHeight="1">
      <c r="A517" s="3">
        <v>43851.0</v>
      </c>
      <c r="B517" s="25">
        <v>331.3</v>
      </c>
      <c r="C517" s="26">
        <f t="shared" si="1"/>
        <v>-0.001960045859</v>
      </c>
      <c r="D517" s="26">
        <v>-0.0021081063892617277</v>
      </c>
    </row>
    <row r="518" ht="15.75" customHeight="1">
      <c r="A518" s="3">
        <v>43852.0</v>
      </c>
      <c r="B518" s="25">
        <v>331.34</v>
      </c>
      <c r="C518" s="26">
        <f t="shared" si="1"/>
        <v>0.0001207292045</v>
      </c>
      <c r="D518" s="26">
        <v>-0.0015289987444131385</v>
      </c>
    </row>
    <row r="519" ht="15.75" customHeight="1">
      <c r="A519" s="3">
        <v>43853.0</v>
      </c>
      <c r="B519" s="25">
        <v>331.72</v>
      </c>
      <c r="C519" s="26">
        <f t="shared" si="1"/>
        <v>0.001146201073</v>
      </c>
      <c r="D519" s="26">
        <v>-0.003191788243625437</v>
      </c>
    </row>
    <row r="520" ht="15.75" customHeight="1">
      <c r="A520" s="3">
        <v>43854.0</v>
      </c>
      <c r="B520" s="25">
        <v>328.77</v>
      </c>
      <c r="C520" s="26">
        <f t="shared" si="1"/>
        <v>-0.00893282144</v>
      </c>
      <c r="D520" s="26">
        <v>0.005442066838038691</v>
      </c>
    </row>
    <row r="521" ht="15.75" customHeight="1">
      <c r="A521" s="3">
        <v>43857.0</v>
      </c>
      <c r="B521" s="25">
        <v>323.5</v>
      </c>
      <c r="C521" s="26">
        <f t="shared" si="1"/>
        <v>-0.0161593042</v>
      </c>
      <c r="D521" s="26">
        <v>9.853957874600917E-4</v>
      </c>
    </row>
    <row r="522" ht="15.75" customHeight="1">
      <c r="A522" s="3">
        <v>43858.0</v>
      </c>
      <c r="B522" s="25">
        <v>326.89</v>
      </c>
      <c r="C522" s="26">
        <f t="shared" si="1"/>
        <v>0.01042460893</v>
      </c>
      <c r="D522" s="26">
        <v>-0.0013358779328297523</v>
      </c>
    </row>
    <row r="523" ht="15.75" customHeight="1">
      <c r="A523" s="3">
        <v>43859.0</v>
      </c>
      <c r="B523" s="25">
        <v>326.62</v>
      </c>
      <c r="C523" s="26">
        <f t="shared" si="1"/>
        <v>-0.0008263072191</v>
      </c>
      <c r="D523" s="26">
        <v>3.4276560800605585E-4</v>
      </c>
    </row>
    <row r="524" ht="15.75" customHeight="1">
      <c r="A524" s="3">
        <v>43860.0</v>
      </c>
      <c r="B524" s="25">
        <v>327.68</v>
      </c>
      <c r="C524" s="26">
        <f t="shared" si="1"/>
        <v>0.003240106762</v>
      </c>
      <c r="D524" s="26">
        <v>0.002639409229504181</v>
      </c>
    </row>
    <row r="525" ht="15.75" customHeight="1">
      <c r="A525" s="3">
        <v>43861.0</v>
      </c>
      <c r="B525" s="25">
        <v>321.73</v>
      </c>
      <c r="C525" s="26">
        <f t="shared" si="1"/>
        <v>-0.01832483793</v>
      </c>
      <c r="D525" s="26">
        <v>0.0012774216579831059</v>
      </c>
    </row>
    <row r="526" ht="15.75" customHeight="1">
      <c r="A526" s="3">
        <v>43864.0</v>
      </c>
      <c r="B526" s="25">
        <v>324.12</v>
      </c>
      <c r="C526" s="26">
        <f t="shared" si="1"/>
        <v>0.00740113311</v>
      </c>
      <c r="D526" s="26">
        <v>0.016922300762850458</v>
      </c>
    </row>
    <row r="527" ht="15.75" customHeight="1">
      <c r="A527" s="3">
        <v>43865.0</v>
      </c>
      <c r="B527" s="25">
        <v>329.06</v>
      </c>
      <c r="C527" s="26">
        <f t="shared" si="1"/>
        <v>0.01512628737</v>
      </c>
      <c r="D527" s="26">
        <v>-0.009450577467966638</v>
      </c>
    </row>
    <row r="528" ht="15.75" customHeight="1">
      <c r="A528" s="3">
        <v>43866.0</v>
      </c>
      <c r="B528" s="25">
        <v>332.86</v>
      </c>
      <c r="C528" s="26">
        <f t="shared" si="1"/>
        <v>0.0114818762</v>
      </c>
      <c r="D528" s="26">
        <v>0.018893412507762348</v>
      </c>
    </row>
    <row r="529" ht="15.75" customHeight="1">
      <c r="A529" s="3">
        <v>43867.0</v>
      </c>
      <c r="B529" s="25">
        <v>333.98</v>
      </c>
      <c r="C529" s="26">
        <f t="shared" si="1"/>
        <v>0.003359129786</v>
      </c>
      <c r="D529" s="26">
        <v>0.006934232732533414</v>
      </c>
    </row>
    <row r="530" ht="15.75" customHeight="1">
      <c r="A530" s="3">
        <v>43868.0</v>
      </c>
      <c r="B530" s="25">
        <v>332.2</v>
      </c>
      <c r="C530" s="26">
        <f t="shared" si="1"/>
        <v>-0.005343913765</v>
      </c>
      <c r="D530" s="26">
        <v>-0.001195008989523502</v>
      </c>
    </row>
    <row r="531" ht="15.75" customHeight="1">
      <c r="A531" s="3">
        <v>43871.0</v>
      </c>
      <c r="B531" s="25">
        <v>334.68</v>
      </c>
      <c r="C531" s="26">
        <f t="shared" si="1"/>
        <v>0.007437654248</v>
      </c>
      <c r="D531" s="26">
        <v>4.943175311495403E-4</v>
      </c>
    </row>
    <row r="532" ht="15.75" customHeight="1">
      <c r="A532" s="3">
        <v>43872.0</v>
      </c>
      <c r="B532" s="25">
        <v>335.26</v>
      </c>
      <c r="C532" s="26">
        <f t="shared" si="1"/>
        <v>0.001731498776</v>
      </c>
      <c r="D532" s="26">
        <v>9.497852927276097E-4</v>
      </c>
    </row>
    <row r="533" ht="15.75" customHeight="1">
      <c r="A533" s="3">
        <v>43873.0</v>
      </c>
      <c r="B533" s="25">
        <v>337.42</v>
      </c>
      <c r="C533" s="26">
        <f t="shared" si="1"/>
        <v>0.006422094975</v>
      </c>
      <c r="D533" s="26">
        <v>0.00593686245063112</v>
      </c>
    </row>
    <row r="534" ht="15.75" customHeight="1">
      <c r="A534" s="3">
        <v>43874.0</v>
      </c>
      <c r="B534" s="25">
        <v>337.06</v>
      </c>
      <c r="C534" s="26">
        <f t="shared" si="1"/>
        <v>-0.00106748913</v>
      </c>
      <c r="D534" s="26">
        <v>1.0237988211357143E-4</v>
      </c>
    </row>
    <row r="535" ht="15.75" customHeight="1">
      <c r="A535" s="3">
        <v>43875.0</v>
      </c>
      <c r="B535" s="25">
        <v>337.6</v>
      </c>
      <c r="C535" s="26">
        <f t="shared" si="1"/>
        <v>0.001600806674</v>
      </c>
      <c r="D535" s="26">
        <v>-0.004153231421649391</v>
      </c>
    </row>
    <row r="536" ht="15.75" customHeight="1">
      <c r="A536" s="3">
        <v>43879.0</v>
      </c>
      <c r="B536" s="25">
        <v>336.73</v>
      </c>
      <c r="C536" s="26">
        <f t="shared" si="1"/>
        <v>-0.002580340435</v>
      </c>
      <c r="D536" s="26">
        <v>-3.241088718557564E-5</v>
      </c>
    </row>
    <row r="537" ht="15.75" customHeight="1">
      <c r="A537" s="3">
        <v>43880.0</v>
      </c>
      <c r="B537" s="25">
        <v>338.34</v>
      </c>
      <c r="C537" s="26">
        <f t="shared" si="1"/>
        <v>0.00476988476</v>
      </c>
      <c r="D537" s="26">
        <v>-0.005509719993858411</v>
      </c>
    </row>
    <row r="538" ht="15.75" customHeight="1">
      <c r="A538" s="3">
        <v>43881.0</v>
      </c>
      <c r="B538" s="25">
        <v>336.95</v>
      </c>
      <c r="C538" s="26">
        <f t="shared" si="1"/>
        <v>-0.004116755655</v>
      </c>
      <c r="D538" s="26">
        <v>0.0010779159948090037</v>
      </c>
    </row>
    <row r="539" ht="15.75" customHeight="1">
      <c r="A539" s="3">
        <v>43882.0</v>
      </c>
      <c r="B539" s="25">
        <v>333.48</v>
      </c>
      <c r="C539" s="26">
        <f t="shared" si="1"/>
        <v>-0.01035165785</v>
      </c>
      <c r="D539" s="26">
        <v>5.656153958003406E-4</v>
      </c>
    </row>
    <row r="540" ht="15.75" customHeight="1">
      <c r="A540" s="3">
        <v>43885.0</v>
      </c>
      <c r="B540" s="25">
        <v>322.42</v>
      </c>
      <c r="C540" s="26">
        <f t="shared" si="1"/>
        <v>-0.03372785009</v>
      </c>
      <c r="D540" s="26">
        <v>-0.012653935032672432</v>
      </c>
    </row>
    <row r="541" ht="15.75" customHeight="1">
      <c r="A541" s="3">
        <v>43886.0</v>
      </c>
      <c r="B541" s="25">
        <v>312.65</v>
      </c>
      <c r="C541" s="26">
        <f t="shared" si="1"/>
        <v>-0.03077068943</v>
      </c>
      <c r="D541" s="26">
        <v>-0.008021606002987016</v>
      </c>
    </row>
    <row r="542" ht="15.75" customHeight="1">
      <c r="A542" s="3">
        <v>43887.0</v>
      </c>
      <c r="B542" s="25">
        <v>311.5</v>
      </c>
      <c r="C542" s="26">
        <f t="shared" si="1"/>
        <v>-0.003685015786</v>
      </c>
      <c r="D542" s="26">
        <v>-0.016990329862982195</v>
      </c>
    </row>
    <row r="543" ht="15.75" customHeight="1">
      <c r="A543" s="3">
        <v>43888.0</v>
      </c>
      <c r="B543" s="25">
        <v>297.51</v>
      </c>
      <c r="C543" s="26">
        <f t="shared" si="1"/>
        <v>-0.04595150036</v>
      </c>
      <c r="D543" s="26">
        <v>-0.010251903598614612</v>
      </c>
    </row>
    <row r="544" ht="15.75" customHeight="1">
      <c r="A544" s="3">
        <v>43889.0</v>
      </c>
      <c r="B544" s="25">
        <v>296.26</v>
      </c>
      <c r="C544" s="26">
        <f t="shared" si="1"/>
        <v>-0.004210390712</v>
      </c>
      <c r="D544" s="26">
        <v>-0.0037459980627667137</v>
      </c>
    </row>
    <row r="545" ht="15.75" customHeight="1">
      <c r="A545" s="3">
        <v>43892.0</v>
      </c>
      <c r="B545" s="25">
        <v>309.09</v>
      </c>
      <c r="C545" s="26">
        <f t="shared" si="1"/>
        <v>0.04239504947</v>
      </c>
      <c r="D545" s="26">
        <v>-0.010825164743910147</v>
      </c>
    </row>
    <row r="546" ht="15.75" customHeight="1">
      <c r="A546" s="3">
        <v>43893.0</v>
      </c>
      <c r="B546" s="25">
        <v>300.24</v>
      </c>
      <c r="C546" s="26">
        <f t="shared" si="1"/>
        <v>-0.0290503418</v>
      </c>
      <c r="D546" s="26">
        <v>0.009736254309733423</v>
      </c>
    </row>
    <row r="547" ht="15.75" customHeight="1">
      <c r="A547" s="3">
        <v>43894.0</v>
      </c>
      <c r="B547" s="25">
        <v>312.86</v>
      </c>
      <c r="C547" s="26">
        <f t="shared" si="1"/>
        <v>0.04117365131</v>
      </c>
      <c r="D547" s="26">
        <v>0.015013316569077437</v>
      </c>
    </row>
    <row r="548" ht="15.75" customHeight="1">
      <c r="A548" s="3">
        <v>43895.0</v>
      </c>
      <c r="B548" s="25">
        <v>302.46</v>
      </c>
      <c r="C548" s="26">
        <f t="shared" si="1"/>
        <v>-0.03380676881</v>
      </c>
      <c r="D548" s="26">
        <v>0.0015039076248896093</v>
      </c>
    </row>
    <row r="549" ht="15.75" customHeight="1">
      <c r="A549" s="3">
        <v>43896.0</v>
      </c>
      <c r="B549" s="25">
        <v>297.46</v>
      </c>
      <c r="C549" s="26">
        <f t="shared" si="1"/>
        <v>-0.01666927516</v>
      </c>
      <c r="D549" s="26">
        <v>-0.0013080562159219276</v>
      </c>
    </row>
    <row r="550" ht="15.75" customHeight="1">
      <c r="A550" s="3">
        <v>43899.0</v>
      </c>
      <c r="B550" s="25">
        <v>274.23</v>
      </c>
      <c r="C550" s="26">
        <f t="shared" si="1"/>
        <v>-0.08131259183</v>
      </c>
      <c r="D550" s="26">
        <v>-0.006505047754650981</v>
      </c>
    </row>
    <row r="551" ht="15.75" customHeight="1">
      <c r="A551" s="3">
        <v>43900.0</v>
      </c>
      <c r="B551" s="25">
        <v>288.42</v>
      </c>
      <c r="C551" s="26">
        <f t="shared" si="1"/>
        <v>0.0504505808</v>
      </c>
      <c r="D551" s="26">
        <v>0.006799431680668907</v>
      </c>
    </row>
    <row r="552" ht="15.75" customHeight="1">
      <c r="A552" s="3">
        <v>43901.0</v>
      </c>
      <c r="B552" s="25">
        <v>274.36</v>
      </c>
      <c r="C552" s="26">
        <f t="shared" si="1"/>
        <v>-0.0499766385</v>
      </c>
      <c r="D552" s="26">
        <v>0.006285324517114267</v>
      </c>
    </row>
    <row r="553" ht="15.75" customHeight="1">
      <c r="A553" s="3">
        <v>43902.0</v>
      </c>
      <c r="B553" s="25">
        <v>248.11</v>
      </c>
      <c r="C553" s="26">
        <f t="shared" si="1"/>
        <v>-0.1005689164</v>
      </c>
      <c r="D553" s="26">
        <v>0.011240542213154202</v>
      </c>
    </row>
    <row r="554" ht="15.75" customHeight="1">
      <c r="A554" s="3">
        <v>43903.0</v>
      </c>
      <c r="B554" s="25">
        <v>269.32</v>
      </c>
      <c r="C554" s="26">
        <f t="shared" si="1"/>
        <v>0.08202806746</v>
      </c>
      <c r="D554" s="26">
        <v>0.013957827167652464</v>
      </c>
    </row>
    <row r="555" ht="15.75" customHeight="1">
      <c r="A555" s="3">
        <v>43906.0</v>
      </c>
      <c r="B555" s="25">
        <v>239.85</v>
      </c>
      <c r="C555" s="26">
        <f t="shared" si="1"/>
        <v>-0.1158865357</v>
      </c>
      <c r="D555" s="26">
        <v>0.0015232106566233602</v>
      </c>
    </row>
    <row r="556" ht="15.75" customHeight="1">
      <c r="A556" s="3">
        <v>43907.0</v>
      </c>
      <c r="B556" s="25">
        <v>252.8</v>
      </c>
      <c r="C556" s="26">
        <f t="shared" si="1"/>
        <v>0.05258493432</v>
      </c>
      <c r="D556" s="26">
        <v>0.021118247942403953</v>
      </c>
    </row>
    <row r="557" ht="15.75" customHeight="1">
      <c r="A557" s="3">
        <v>43908.0</v>
      </c>
      <c r="B557" s="25">
        <v>240.0</v>
      </c>
      <c r="C557" s="26">
        <f t="shared" si="1"/>
        <v>-0.05195973893</v>
      </c>
      <c r="D557" s="26">
        <v>-0.030356771651914687</v>
      </c>
    </row>
    <row r="558" ht="15.75" customHeight="1">
      <c r="A558" s="3">
        <v>43909.0</v>
      </c>
      <c r="B558" s="25">
        <v>240.51</v>
      </c>
      <c r="C558" s="26">
        <f t="shared" si="1"/>
        <v>0.002122745381</v>
      </c>
      <c r="D558" s="26">
        <v>0.0015784020720178776</v>
      </c>
    </row>
    <row r="559" ht="15.75" customHeight="1">
      <c r="A559" s="3">
        <v>43910.0</v>
      </c>
      <c r="B559" s="25">
        <v>228.8</v>
      </c>
      <c r="C559" s="26">
        <f t="shared" si="1"/>
        <v>-0.04991340922</v>
      </c>
      <c r="D559" s="26">
        <v>-0.012010297275073184</v>
      </c>
    </row>
    <row r="560" ht="15.75" customHeight="1">
      <c r="A560" s="3">
        <v>43913.0</v>
      </c>
      <c r="B560" s="25">
        <v>222.95</v>
      </c>
      <c r="C560" s="26">
        <f t="shared" si="1"/>
        <v>-0.02590072843</v>
      </c>
      <c r="D560" s="26">
        <v>0.012957495387208919</v>
      </c>
    </row>
    <row r="561" ht="15.75" customHeight="1">
      <c r="A561" s="3">
        <v>43914.0</v>
      </c>
      <c r="B561" s="25">
        <v>243.15</v>
      </c>
      <c r="C561" s="26">
        <f t="shared" si="1"/>
        <v>0.08673100578</v>
      </c>
      <c r="D561" s="26">
        <v>-0.013748242621371694</v>
      </c>
    </row>
    <row r="562" ht="15.75" customHeight="1">
      <c r="A562" s="3">
        <v>43915.0</v>
      </c>
      <c r="B562" s="25">
        <v>246.79</v>
      </c>
      <c r="C562" s="26">
        <f t="shared" si="1"/>
        <v>0.01485923572</v>
      </c>
      <c r="D562" s="26">
        <v>0.004285320648897662</v>
      </c>
    </row>
    <row r="563" ht="15.75" customHeight="1">
      <c r="A563" s="3">
        <v>43916.0</v>
      </c>
      <c r="B563" s="25">
        <v>261.2</v>
      </c>
      <c r="C563" s="26">
        <f t="shared" si="1"/>
        <v>0.05674862483</v>
      </c>
      <c r="D563" s="26">
        <v>6.209206186925507E-4</v>
      </c>
    </row>
    <row r="564" ht="15.75" customHeight="1">
      <c r="A564" s="3">
        <v>43917.0</v>
      </c>
      <c r="B564" s="25">
        <v>253.42</v>
      </c>
      <c r="C564" s="26">
        <f t="shared" si="1"/>
        <v>-0.03023820603</v>
      </c>
      <c r="D564" s="26">
        <v>5.384012043383584E-4</v>
      </c>
    </row>
    <row r="565" ht="15.75" customHeight="1">
      <c r="A565" s="3">
        <v>43920.0</v>
      </c>
      <c r="B565" s="25">
        <v>261.65</v>
      </c>
      <c r="C565" s="26">
        <f t="shared" si="1"/>
        <v>0.03195954145</v>
      </c>
      <c r="D565" s="26">
        <v>-0.0026311291278668346</v>
      </c>
    </row>
    <row r="566" ht="15.75" customHeight="1">
      <c r="A566" s="3">
        <v>43921.0</v>
      </c>
      <c r="B566" s="25">
        <v>257.75</v>
      </c>
      <c r="C566" s="26">
        <f t="shared" si="1"/>
        <v>-0.01501760992</v>
      </c>
      <c r="D566" s="26">
        <v>0.0030606747397556463</v>
      </c>
    </row>
    <row r="567" ht="15.75" customHeight="1">
      <c r="A567" s="3">
        <v>43922.0</v>
      </c>
      <c r="B567" s="25">
        <v>246.15</v>
      </c>
      <c r="C567" s="26">
        <f t="shared" si="1"/>
        <v>-0.04604901669</v>
      </c>
      <c r="D567" s="26">
        <v>-0.005794365888446467</v>
      </c>
    </row>
    <row r="568" ht="15.75" customHeight="1">
      <c r="A568" s="3">
        <v>43923.0</v>
      </c>
      <c r="B568" s="25">
        <v>251.83</v>
      </c>
      <c r="C568" s="26">
        <f t="shared" si="1"/>
        <v>0.02281315049</v>
      </c>
      <c r="D568" s="26">
        <v>-0.01129632240687341</v>
      </c>
    </row>
    <row r="569" ht="15.75" customHeight="1">
      <c r="A569" s="3">
        <v>43924.0</v>
      </c>
      <c r="B569" s="25">
        <v>248.19</v>
      </c>
      <c r="C569" s="26">
        <f t="shared" si="1"/>
        <v>-0.01455967482</v>
      </c>
      <c r="D569" s="26">
        <v>0.016155346281062678</v>
      </c>
    </row>
    <row r="570" ht="15.75" customHeight="1">
      <c r="A570" s="3">
        <v>43927.0</v>
      </c>
      <c r="B570" s="25">
        <v>264.86</v>
      </c>
      <c r="C570" s="26">
        <f t="shared" si="1"/>
        <v>0.06500680263</v>
      </c>
      <c r="D570" s="26">
        <v>0.0019976142737633453</v>
      </c>
    </row>
    <row r="571" ht="15.75" customHeight="1">
      <c r="A571" s="3">
        <v>43928.0</v>
      </c>
      <c r="B571" s="25">
        <v>265.13</v>
      </c>
      <c r="C571" s="26">
        <f t="shared" si="1"/>
        <v>0.001018887237</v>
      </c>
      <c r="D571" s="26">
        <v>0.011136956642277478</v>
      </c>
    </row>
    <row r="572" ht="15.75" customHeight="1">
      <c r="A572" s="3">
        <v>43929.0</v>
      </c>
      <c r="B572" s="25">
        <v>274.03</v>
      </c>
      <c r="C572" s="26">
        <f t="shared" si="1"/>
        <v>0.03301731771</v>
      </c>
      <c r="D572" s="26">
        <v>0.004060354867581325</v>
      </c>
    </row>
    <row r="573" ht="15.75" customHeight="1">
      <c r="A573" s="3">
        <v>43930.0</v>
      </c>
      <c r="B573" s="25">
        <v>278.2</v>
      </c>
      <c r="C573" s="26">
        <f t="shared" si="1"/>
        <v>0.01510269004</v>
      </c>
      <c r="D573" s="26">
        <v>-0.00546597586104124</v>
      </c>
    </row>
    <row r="574" ht="15.75" customHeight="1">
      <c r="A574" s="3">
        <v>43934.0</v>
      </c>
      <c r="B574" s="25">
        <v>275.66</v>
      </c>
      <c r="C574" s="26">
        <f t="shared" si="1"/>
        <v>-0.009172057223</v>
      </c>
      <c r="D574" s="26">
        <v>-0.011738846838598589</v>
      </c>
    </row>
    <row r="575" ht="15.75" customHeight="1">
      <c r="A575" s="3">
        <v>43935.0</v>
      </c>
      <c r="B575" s="25">
        <v>283.79</v>
      </c>
      <c r="C575" s="26">
        <f t="shared" si="1"/>
        <v>0.02906630576</v>
      </c>
      <c r="D575" s="26">
        <v>-0.007839623559814456</v>
      </c>
    </row>
    <row r="576" ht="15.75" customHeight="1">
      <c r="A576" s="3">
        <v>43936.0</v>
      </c>
      <c r="B576" s="25">
        <v>277.76</v>
      </c>
      <c r="C576" s="26">
        <f t="shared" si="1"/>
        <v>-0.02147709655</v>
      </c>
      <c r="D576" s="26">
        <v>0.014168041595778582</v>
      </c>
    </row>
    <row r="577" ht="15.75" customHeight="1">
      <c r="A577" s="3">
        <v>43937.0</v>
      </c>
      <c r="B577" s="25">
        <v>279.1</v>
      </c>
      <c r="C577" s="26">
        <f t="shared" si="1"/>
        <v>0.00481270907</v>
      </c>
      <c r="D577" s="26">
        <v>-0.004906595044260304</v>
      </c>
    </row>
    <row r="578" ht="15.75" customHeight="1">
      <c r="A578" s="3">
        <v>43938.0</v>
      </c>
      <c r="B578" s="25">
        <v>286.64</v>
      </c>
      <c r="C578" s="26">
        <f t="shared" si="1"/>
        <v>0.02665693245</v>
      </c>
      <c r="D578" s="26">
        <v>-0.00498301237468209</v>
      </c>
    </row>
    <row r="579" ht="15.75" customHeight="1">
      <c r="A579" s="3">
        <v>43941.0</v>
      </c>
      <c r="B579" s="25">
        <v>281.59</v>
      </c>
      <c r="C579" s="26">
        <f t="shared" si="1"/>
        <v>-0.01777496071</v>
      </c>
      <c r="D579" s="26">
        <v>0.005198426303013053</v>
      </c>
    </row>
    <row r="580" ht="15.75" customHeight="1">
      <c r="A580" s="3">
        <v>43942.0</v>
      </c>
      <c r="B580" s="25">
        <v>273.04</v>
      </c>
      <c r="C580" s="26">
        <f t="shared" si="1"/>
        <v>-0.03083380769</v>
      </c>
      <c r="D580" s="26">
        <v>0.0032124740111896823</v>
      </c>
    </row>
    <row r="581" ht="15.75" customHeight="1">
      <c r="A581" s="3">
        <v>43943.0</v>
      </c>
      <c r="B581" s="25">
        <v>279.1</v>
      </c>
      <c r="C581" s="26">
        <f t="shared" si="1"/>
        <v>0.02195183594</v>
      </c>
      <c r="D581" s="26">
        <v>-0.004918401392626236</v>
      </c>
    </row>
    <row r="582" ht="15.75" customHeight="1">
      <c r="A582" s="3">
        <v>43944.0</v>
      </c>
      <c r="B582" s="25">
        <v>279.08</v>
      </c>
      <c r="C582" s="26">
        <f t="shared" si="1"/>
        <v>-0.00007166147124</v>
      </c>
      <c r="D582" s="26">
        <v>-0.008369948624602126</v>
      </c>
    </row>
    <row r="583" ht="15.75" customHeight="1">
      <c r="A583" s="3">
        <v>43945.0</v>
      </c>
      <c r="B583" s="25">
        <v>282.97</v>
      </c>
      <c r="C583" s="26">
        <f t="shared" si="1"/>
        <v>0.01384240589</v>
      </c>
      <c r="D583" s="26">
        <v>-0.003015965523708385</v>
      </c>
    </row>
    <row r="584" ht="15.75" customHeight="1">
      <c r="A584" s="3">
        <v>43948.0</v>
      </c>
      <c r="B584" s="25">
        <v>287.05</v>
      </c>
      <c r="C584" s="26">
        <f t="shared" si="1"/>
        <v>0.01431553166</v>
      </c>
      <c r="D584" s="26">
        <v>-0.0052145405612482034</v>
      </c>
    </row>
    <row r="585" ht="15.75" customHeight="1">
      <c r="A585" s="3">
        <v>43949.0</v>
      </c>
      <c r="B585" s="25">
        <v>285.73</v>
      </c>
      <c r="C585" s="26">
        <f t="shared" si="1"/>
        <v>-0.004609107639</v>
      </c>
      <c r="D585" s="26">
        <v>0.005902463175883993</v>
      </c>
    </row>
    <row r="586" ht="15.75" customHeight="1">
      <c r="A586" s="3">
        <v>43950.0</v>
      </c>
      <c r="B586" s="25">
        <v>293.21</v>
      </c>
      <c r="C586" s="26">
        <f t="shared" si="1"/>
        <v>0.02584176687</v>
      </c>
      <c r="D586" s="26">
        <v>-0.00976013795446815</v>
      </c>
    </row>
    <row r="587" ht="15.75" customHeight="1">
      <c r="A587" s="3">
        <v>43951.0</v>
      </c>
      <c r="B587" s="25">
        <v>290.48</v>
      </c>
      <c r="C587" s="26">
        <f t="shared" si="1"/>
        <v>-0.009354348737</v>
      </c>
      <c r="D587" s="26">
        <v>-0.002717056385111017</v>
      </c>
    </row>
    <row r="588" ht="15.75" customHeight="1">
      <c r="A588" s="3">
        <v>43952.0</v>
      </c>
      <c r="B588" s="25">
        <v>282.79</v>
      </c>
      <c r="C588" s="26">
        <f t="shared" si="1"/>
        <v>-0.02683015439</v>
      </c>
      <c r="D588" s="26">
        <v>-0.005802674267718861</v>
      </c>
    </row>
    <row r="589" ht="15.75" customHeight="1">
      <c r="A589" s="3">
        <v>43955.0</v>
      </c>
      <c r="B589" s="25">
        <v>283.57</v>
      </c>
      <c r="C589" s="26">
        <f t="shared" si="1"/>
        <v>0.002754433552</v>
      </c>
      <c r="D589" s="26">
        <v>-0.0032616997250325816</v>
      </c>
    </row>
    <row r="590" ht="15.75" customHeight="1">
      <c r="A590" s="3">
        <v>43956.0</v>
      </c>
      <c r="B590" s="25">
        <v>286.19</v>
      </c>
      <c r="C590" s="26">
        <f t="shared" si="1"/>
        <v>0.009196919641</v>
      </c>
      <c r="D590" s="26">
        <v>-0.00798823544289067</v>
      </c>
    </row>
    <row r="591" ht="15.75" customHeight="1">
      <c r="A591" s="3">
        <v>43957.0</v>
      </c>
      <c r="B591" s="25">
        <v>284.25</v>
      </c>
      <c r="C591" s="26">
        <f t="shared" si="1"/>
        <v>-0.00680179328</v>
      </c>
      <c r="D591" s="26">
        <v>0.003960193848135708</v>
      </c>
    </row>
    <row r="592" ht="15.75" customHeight="1">
      <c r="A592" s="3">
        <v>43958.0</v>
      </c>
      <c r="B592" s="25">
        <v>287.68</v>
      </c>
      <c r="C592" s="26">
        <f t="shared" si="1"/>
        <v>0.01199461865</v>
      </c>
      <c r="D592" s="26">
        <v>4.915103793565542E-4</v>
      </c>
    </row>
    <row r="593" ht="15.75" customHeight="1">
      <c r="A593" s="3">
        <v>43959.0</v>
      </c>
      <c r="B593" s="25">
        <v>292.44</v>
      </c>
      <c r="C593" s="26">
        <f t="shared" si="1"/>
        <v>0.01641076614</v>
      </c>
      <c r="D593" s="26">
        <v>2.2378257587500668E-4</v>
      </c>
    </row>
    <row r="594" ht="15.75" customHeight="1">
      <c r="A594" s="3">
        <v>43962.0</v>
      </c>
      <c r="B594" s="25">
        <v>292.5</v>
      </c>
      <c r="C594" s="26">
        <f t="shared" si="1"/>
        <v>0.0002051492468</v>
      </c>
      <c r="D594" s="26">
        <v>0.0052771520019834805</v>
      </c>
    </row>
    <row r="595" ht="15.75" customHeight="1">
      <c r="A595" s="3">
        <v>43963.0</v>
      </c>
      <c r="B595" s="25">
        <v>286.67</v>
      </c>
      <c r="C595" s="26">
        <f t="shared" si="1"/>
        <v>-0.02013293825</v>
      </c>
      <c r="D595" s="26">
        <v>-0.002691102268258316</v>
      </c>
    </row>
    <row r="596" ht="15.75" customHeight="1">
      <c r="A596" s="3">
        <v>43964.0</v>
      </c>
      <c r="B596" s="25">
        <v>281.6</v>
      </c>
      <c r="C596" s="26">
        <f t="shared" si="1"/>
        <v>-0.01784410413</v>
      </c>
      <c r="D596" s="26">
        <v>0.004407000073574308</v>
      </c>
    </row>
    <row r="597" ht="15.75" customHeight="1">
      <c r="A597" s="3">
        <v>43965.0</v>
      </c>
      <c r="B597" s="25">
        <v>284.97</v>
      </c>
      <c r="C597" s="26">
        <f t="shared" si="1"/>
        <v>0.01189628729</v>
      </c>
      <c r="D597" s="26">
        <v>-0.006157833197197312</v>
      </c>
    </row>
    <row r="598" ht="15.75" customHeight="1">
      <c r="A598" s="3">
        <v>43966.0</v>
      </c>
      <c r="B598" s="25">
        <v>286.28</v>
      </c>
      <c r="C598" s="26">
        <f t="shared" si="1"/>
        <v>0.0045864413</v>
      </c>
      <c r="D598" s="26">
        <v>-0.0046915211934027085</v>
      </c>
    </row>
    <row r="599" ht="15.75" customHeight="1">
      <c r="A599" s="3">
        <v>43969.0</v>
      </c>
      <c r="B599" s="25">
        <v>295.0</v>
      </c>
      <c r="C599" s="26">
        <f t="shared" si="1"/>
        <v>0.03000500347</v>
      </c>
      <c r="D599" s="26">
        <v>0.0015263704940696402</v>
      </c>
    </row>
    <row r="600" ht="15.75" customHeight="1">
      <c r="A600" s="3">
        <v>43970.0</v>
      </c>
      <c r="B600" s="25">
        <v>291.97</v>
      </c>
      <c r="C600" s="26">
        <f t="shared" si="1"/>
        <v>-0.01032429908</v>
      </c>
      <c r="D600" s="26">
        <v>7.449626276500927E-4</v>
      </c>
    </row>
    <row r="601" ht="15.75" customHeight="1">
      <c r="A601" s="3">
        <v>43971.0</v>
      </c>
      <c r="B601" s="25">
        <v>296.93</v>
      </c>
      <c r="C601" s="26">
        <f t="shared" si="1"/>
        <v>0.01684536352</v>
      </c>
      <c r="D601" s="26">
        <v>-0.004895880647016638</v>
      </c>
    </row>
    <row r="602" ht="15.75" customHeight="1">
      <c r="A602" s="3">
        <v>43972.0</v>
      </c>
      <c r="B602" s="25">
        <v>294.88</v>
      </c>
      <c r="C602" s="26">
        <f t="shared" si="1"/>
        <v>-0.006927926866</v>
      </c>
      <c r="D602" s="26">
        <v>2.9948865540222033E-4</v>
      </c>
    </row>
    <row r="603" ht="15.75" customHeight="1">
      <c r="A603" s="3">
        <v>43973.0</v>
      </c>
      <c r="B603" s="25">
        <v>295.44</v>
      </c>
      <c r="C603" s="26">
        <f t="shared" si="1"/>
        <v>0.001897276623</v>
      </c>
      <c r="D603" s="26">
        <v>0.00116415880247299</v>
      </c>
    </row>
    <row r="604" ht="15.75" customHeight="1">
      <c r="A604" s="3">
        <v>43977.0</v>
      </c>
      <c r="B604" s="25">
        <v>299.08</v>
      </c>
      <c r="C604" s="26">
        <f t="shared" si="1"/>
        <v>0.01224532559</v>
      </c>
      <c r="D604" s="26">
        <v>9.807892984445665E-4</v>
      </c>
    </row>
    <row r="605" ht="15.75" customHeight="1">
      <c r="A605" s="3">
        <v>43978.0</v>
      </c>
      <c r="B605" s="25">
        <v>303.53</v>
      </c>
      <c r="C605" s="26">
        <f t="shared" si="1"/>
        <v>0.01476935627</v>
      </c>
      <c r="D605" s="26">
        <v>-9.476100043395029E-4</v>
      </c>
    </row>
    <row r="606" ht="15.75" customHeight="1">
      <c r="A606" s="3">
        <v>43979.0</v>
      </c>
      <c r="B606" s="25">
        <v>302.97</v>
      </c>
      <c r="C606" s="26">
        <f t="shared" si="1"/>
        <v>-0.001846661695</v>
      </c>
      <c r="D606" s="26">
        <v>-0.004336547279146499</v>
      </c>
    </row>
    <row r="607" ht="15.75" customHeight="1">
      <c r="A607" s="3">
        <v>43980.0</v>
      </c>
      <c r="B607" s="25">
        <v>304.32</v>
      </c>
      <c r="C607" s="26">
        <f t="shared" si="1"/>
        <v>0.00444598865</v>
      </c>
      <c r="D607" s="26">
        <v>0.00935941645943118</v>
      </c>
    </row>
    <row r="608" ht="15.75" customHeight="1">
      <c r="A608" s="3">
        <v>43983.0</v>
      </c>
      <c r="B608" s="25">
        <v>305.55</v>
      </c>
      <c r="C608" s="26">
        <f t="shared" si="1"/>
        <v>0.004033651984</v>
      </c>
      <c r="D608" s="26">
        <v>9.03545221580856E-4</v>
      </c>
    </row>
    <row r="609" ht="15.75" customHeight="1">
      <c r="A609" s="3">
        <v>43984.0</v>
      </c>
      <c r="B609" s="25">
        <v>308.08</v>
      </c>
      <c r="C609" s="26">
        <f t="shared" si="1"/>
        <v>0.008246058166</v>
      </c>
      <c r="D609" s="26">
        <v>-0.0017369567669749662</v>
      </c>
    </row>
    <row r="610" ht="15.75" customHeight="1">
      <c r="A610" s="3">
        <v>43985.0</v>
      </c>
      <c r="B610" s="25">
        <v>312.18</v>
      </c>
      <c r="C610" s="26">
        <f t="shared" si="1"/>
        <v>0.01322045502</v>
      </c>
      <c r="D610" s="26">
        <v>-0.01086230415811322</v>
      </c>
    </row>
    <row r="611" ht="15.75" customHeight="1">
      <c r="A611" s="3">
        <v>43986.0</v>
      </c>
      <c r="B611" s="25">
        <v>311.36</v>
      </c>
      <c r="C611" s="26">
        <f t="shared" si="1"/>
        <v>-0.002630145533</v>
      </c>
      <c r="D611" s="26">
        <v>0.009869077205875636</v>
      </c>
    </row>
    <row r="612" ht="15.75" customHeight="1">
      <c r="A612" s="3">
        <v>43987.0</v>
      </c>
      <c r="B612" s="25">
        <v>319.34</v>
      </c>
      <c r="C612" s="26">
        <f t="shared" si="1"/>
        <v>0.02530656691</v>
      </c>
      <c r="D612" s="26">
        <v>8.960423851399897E-4</v>
      </c>
    </row>
    <row r="613" ht="15.75" customHeight="1">
      <c r="A613" s="3">
        <v>43990.0</v>
      </c>
      <c r="B613" s="25">
        <v>323.2</v>
      </c>
      <c r="C613" s="26">
        <f t="shared" si="1"/>
        <v>0.01201496074</v>
      </c>
      <c r="D613" s="26">
        <v>0.013265467493710069</v>
      </c>
    </row>
    <row r="614" ht="15.75" customHeight="1">
      <c r="A614" s="3">
        <v>43991.0</v>
      </c>
      <c r="B614" s="25">
        <v>320.79</v>
      </c>
      <c r="C614" s="26">
        <f t="shared" si="1"/>
        <v>-0.00748462321</v>
      </c>
      <c r="D614" s="26">
        <v>-0.011369265732065007</v>
      </c>
    </row>
    <row r="615" ht="15.75" customHeight="1">
      <c r="A615" s="3">
        <v>43992.0</v>
      </c>
      <c r="B615" s="25">
        <v>319.0</v>
      </c>
      <c r="C615" s="26">
        <f t="shared" si="1"/>
        <v>-0.005595600652</v>
      </c>
      <c r="D615" s="26">
        <v>0.012017691317600832</v>
      </c>
    </row>
    <row r="616" ht="15.75" customHeight="1">
      <c r="A616" s="3">
        <v>43993.0</v>
      </c>
      <c r="B616" s="25">
        <v>300.61</v>
      </c>
      <c r="C616" s="26">
        <f t="shared" si="1"/>
        <v>-0.05937735922</v>
      </c>
      <c r="D616" s="26">
        <v>-0.011672856823163314</v>
      </c>
    </row>
    <row r="617" ht="15.75" customHeight="1">
      <c r="A617" s="3">
        <v>43994.0</v>
      </c>
      <c r="B617" s="25">
        <v>304.21</v>
      </c>
      <c r="C617" s="26">
        <f t="shared" si="1"/>
        <v>0.01190450883</v>
      </c>
      <c r="D617" s="26">
        <v>0.0030115485165793793</v>
      </c>
    </row>
    <row r="618" ht="15.75" customHeight="1">
      <c r="A618" s="3">
        <v>43997.0</v>
      </c>
      <c r="B618" s="25">
        <v>307.05</v>
      </c>
      <c r="C618" s="26">
        <f t="shared" si="1"/>
        <v>0.009292348381</v>
      </c>
      <c r="D618" s="26">
        <v>-0.00397192640795962</v>
      </c>
    </row>
    <row r="619" ht="15.75" customHeight="1">
      <c r="A619" s="3">
        <v>43998.0</v>
      </c>
      <c r="B619" s="25">
        <v>312.96</v>
      </c>
      <c r="C619" s="26">
        <f t="shared" si="1"/>
        <v>0.01906478607</v>
      </c>
      <c r="D619" s="26">
        <v>-0.005065013703998045</v>
      </c>
    </row>
    <row r="620" ht="15.75" customHeight="1">
      <c r="A620" s="3">
        <v>43999.0</v>
      </c>
      <c r="B620" s="25">
        <v>311.66</v>
      </c>
      <c r="C620" s="26">
        <f t="shared" si="1"/>
        <v>-0.004162536829</v>
      </c>
      <c r="D620" s="26">
        <v>0.00892906904203957</v>
      </c>
    </row>
    <row r="621" ht="15.75" customHeight="1">
      <c r="A621" s="3">
        <v>44000.0</v>
      </c>
      <c r="B621" s="25">
        <v>311.78</v>
      </c>
      <c r="C621" s="26">
        <f t="shared" si="1"/>
        <v>0.0003849608671</v>
      </c>
      <c r="D621" s="26">
        <v>7.623187377739535E-4</v>
      </c>
    </row>
    <row r="622" ht="15.75" customHeight="1">
      <c r="A622" s="3">
        <v>44001.0</v>
      </c>
      <c r="B622" s="25">
        <v>308.64</v>
      </c>
      <c r="C622" s="26">
        <f t="shared" si="1"/>
        <v>-0.01012226173</v>
      </c>
      <c r="D622" s="26">
        <v>0.01312798566222164</v>
      </c>
    </row>
    <row r="623" ht="15.75" customHeight="1">
      <c r="A623" s="3">
        <v>44004.0</v>
      </c>
      <c r="B623" s="25">
        <v>310.62</v>
      </c>
      <c r="C623" s="26">
        <f t="shared" si="1"/>
        <v>0.006394750984</v>
      </c>
      <c r="D623" s="26">
        <v>-0.006031381620697331</v>
      </c>
    </row>
    <row r="624" ht="15.75" customHeight="1">
      <c r="A624" s="3">
        <v>44005.0</v>
      </c>
      <c r="B624" s="25">
        <v>312.05</v>
      </c>
      <c r="C624" s="26">
        <f t="shared" si="1"/>
        <v>0.004593131238</v>
      </c>
      <c r="D624" s="26">
        <v>0.005188031504892556</v>
      </c>
    </row>
    <row r="625" ht="15.75" customHeight="1">
      <c r="A625" s="3">
        <v>44006.0</v>
      </c>
      <c r="B625" s="25">
        <v>304.09</v>
      </c>
      <c r="C625" s="26">
        <f t="shared" si="1"/>
        <v>-0.02583972116</v>
      </c>
      <c r="D625" s="26">
        <v>0.005858583621652999</v>
      </c>
    </row>
    <row r="626" ht="15.75" customHeight="1">
      <c r="A626" s="3">
        <v>44007.0</v>
      </c>
      <c r="B626" s="25">
        <v>307.35</v>
      </c>
      <c r="C626" s="26">
        <f t="shared" si="1"/>
        <v>0.01066345313</v>
      </c>
      <c r="D626" s="26">
        <v>-0.0020191581655031286</v>
      </c>
    </row>
    <row r="627" ht="15.75" customHeight="1">
      <c r="A627" s="3">
        <v>44008.0</v>
      </c>
      <c r="B627" s="25">
        <v>300.05</v>
      </c>
      <c r="C627" s="26">
        <f t="shared" si="1"/>
        <v>-0.02403803592</v>
      </c>
      <c r="D627" s="26">
        <v>0.006132252304806645</v>
      </c>
    </row>
    <row r="628" ht="15.75" customHeight="1">
      <c r="A628" s="3">
        <v>44011.0</v>
      </c>
      <c r="B628" s="25">
        <v>304.46</v>
      </c>
      <c r="C628" s="26">
        <f t="shared" si="1"/>
        <v>0.0145905882</v>
      </c>
      <c r="D628" s="26">
        <v>-0.005386174691424424</v>
      </c>
    </row>
    <row r="629" ht="15.75" customHeight="1">
      <c r="A629" s="3">
        <v>44012.0</v>
      </c>
      <c r="B629" s="25">
        <v>308.36</v>
      </c>
      <c r="C629" s="26">
        <f t="shared" si="1"/>
        <v>0.01272821596</v>
      </c>
      <c r="D629" s="26">
        <v>0.0014130711030088529</v>
      </c>
    </row>
    <row r="630" ht="15.75" customHeight="1">
      <c r="A630" s="3">
        <v>44013.0</v>
      </c>
      <c r="B630" s="25">
        <v>310.52</v>
      </c>
      <c r="C630" s="26">
        <f t="shared" si="1"/>
        <v>0.006980379946</v>
      </c>
      <c r="D630" s="26">
        <v>-0.0014131169458126995</v>
      </c>
    </row>
    <row r="631" ht="15.75" customHeight="1">
      <c r="A631" s="3">
        <v>44014.0</v>
      </c>
      <c r="B631" s="25">
        <v>312.23</v>
      </c>
      <c r="C631" s="26">
        <f t="shared" si="1"/>
        <v>0.005491784176</v>
      </c>
      <c r="D631" s="26">
        <v>7.613968617518406E-4</v>
      </c>
    </row>
    <row r="632" ht="15.75" customHeight="1">
      <c r="A632" s="3">
        <v>44018.0</v>
      </c>
      <c r="B632" s="25">
        <v>317.05</v>
      </c>
      <c r="C632" s="26">
        <f t="shared" si="1"/>
        <v>0.01531939443</v>
      </c>
      <c r="D632" s="26">
        <v>-1.9359439188810078E-4</v>
      </c>
    </row>
    <row r="633" ht="15.75" customHeight="1">
      <c r="A633" s="3">
        <v>44019.0</v>
      </c>
      <c r="B633" s="25">
        <v>313.78</v>
      </c>
      <c r="C633" s="26">
        <f t="shared" si="1"/>
        <v>-0.01036738674</v>
      </c>
      <c r="D633" s="26">
        <v>-0.002031846494792927</v>
      </c>
    </row>
    <row r="634" ht="15.75" customHeight="1">
      <c r="A634" s="3">
        <v>44020.0</v>
      </c>
      <c r="B634" s="25">
        <v>316.18</v>
      </c>
      <c r="C634" s="26">
        <f t="shared" si="1"/>
        <v>0.007619568263</v>
      </c>
      <c r="D634" s="26">
        <v>0.002776532850353591</v>
      </c>
    </row>
    <row r="635" ht="15.75" customHeight="1">
      <c r="A635" s="3">
        <v>44021.0</v>
      </c>
      <c r="B635" s="25">
        <v>314.38</v>
      </c>
      <c r="C635" s="26">
        <f t="shared" si="1"/>
        <v>-0.005709226368</v>
      </c>
      <c r="D635" s="26">
        <v>-0.005680614431052235</v>
      </c>
    </row>
    <row r="636" ht="15.75" customHeight="1">
      <c r="A636" s="3">
        <v>44022.0</v>
      </c>
      <c r="B636" s="25">
        <v>317.59</v>
      </c>
      <c r="C636" s="26">
        <f t="shared" si="1"/>
        <v>0.01015879743</v>
      </c>
      <c r="D636" s="26">
        <v>-0.004890901988898411</v>
      </c>
    </row>
    <row r="637" ht="15.75" customHeight="1">
      <c r="A637" s="3">
        <v>44025.0</v>
      </c>
      <c r="B637" s="25">
        <v>314.84</v>
      </c>
      <c r="C637" s="26">
        <f t="shared" si="1"/>
        <v>-0.008696669457</v>
      </c>
      <c r="D637" s="26">
        <v>2.340689102113347E-4</v>
      </c>
    </row>
    <row r="638" ht="15.75" customHeight="1">
      <c r="A638" s="3">
        <v>44026.0</v>
      </c>
      <c r="B638" s="25">
        <v>318.92</v>
      </c>
      <c r="C638" s="26">
        <f t="shared" si="1"/>
        <v>0.01287571436</v>
      </c>
      <c r="D638" s="26">
        <v>0.004883298238340088</v>
      </c>
    </row>
    <row r="639" ht="15.75" customHeight="1">
      <c r="A639" s="3">
        <v>44027.0</v>
      </c>
      <c r="B639" s="25">
        <v>321.85</v>
      </c>
      <c r="C639" s="26">
        <f t="shared" si="1"/>
        <v>0.009145310864</v>
      </c>
      <c r="D639" s="26">
        <v>-0.002310185959084292</v>
      </c>
    </row>
    <row r="640" ht="15.75" customHeight="1">
      <c r="A640" s="3">
        <v>44028.0</v>
      </c>
      <c r="B640" s="25">
        <v>320.79</v>
      </c>
      <c r="C640" s="26">
        <f t="shared" si="1"/>
        <v>-0.003298895062</v>
      </c>
      <c r="D640" s="26">
        <v>0.011430102652347587</v>
      </c>
    </row>
    <row r="641" ht="15.75" customHeight="1">
      <c r="A641" s="3">
        <v>44029.0</v>
      </c>
      <c r="B641" s="25">
        <v>321.72</v>
      </c>
      <c r="C641" s="26">
        <f t="shared" si="1"/>
        <v>0.002894898599</v>
      </c>
      <c r="D641" s="26">
        <v>-0.0037665172758008275</v>
      </c>
    </row>
    <row r="642" ht="15.75" customHeight="1">
      <c r="A642" s="3">
        <v>44032.0</v>
      </c>
      <c r="B642" s="25">
        <v>324.32</v>
      </c>
      <c r="C642" s="26">
        <f t="shared" si="1"/>
        <v>0.008049080668</v>
      </c>
      <c r="D642" s="26">
        <v>0.005077603444614433</v>
      </c>
    </row>
    <row r="643" ht="15.75" customHeight="1">
      <c r="A643" s="3">
        <v>44033.0</v>
      </c>
      <c r="B643" s="25">
        <v>325.01</v>
      </c>
      <c r="C643" s="26">
        <f t="shared" si="1"/>
        <v>0.002125268383</v>
      </c>
      <c r="D643" s="26">
        <v>-0.004086811082181463</v>
      </c>
    </row>
    <row r="644" ht="15.75" customHeight="1">
      <c r="A644" s="3">
        <v>44034.0</v>
      </c>
      <c r="B644" s="25">
        <v>326.86</v>
      </c>
      <c r="C644" s="26">
        <f t="shared" si="1"/>
        <v>0.005675993578</v>
      </c>
      <c r="D644" s="26">
        <v>0.002150798783260951</v>
      </c>
    </row>
    <row r="645" ht="15.75" customHeight="1">
      <c r="A645" s="3">
        <v>44035.0</v>
      </c>
      <c r="B645" s="25">
        <v>322.96</v>
      </c>
      <c r="C645" s="26">
        <f t="shared" si="1"/>
        <v>-0.01200346812</v>
      </c>
      <c r="D645" s="26">
        <v>-0.0028057291081504624</v>
      </c>
    </row>
    <row r="646" ht="15.75" customHeight="1">
      <c r="A646" s="3">
        <v>44036.0</v>
      </c>
      <c r="B646" s="25">
        <v>320.88</v>
      </c>
      <c r="C646" s="26">
        <f t="shared" si="1"/>
        <v>-0.006461255083</v>
      </c>
      <c r="D646" s="26">
        <v>0.002477993798272889</v>
      </c>
    </row>
    <row r="647" ht="15.75" customHeight="1">
      <c r="A647" s="3">
        <v>44039.0</v>
      </c>
      <c r="B647" s="25">
        <v>323.22</v>
      </c>
      <c r="C647" s="26">
        <f t="shared" si="1"/>
        <v>0.007265984459</v>
      </c>
      <c r="D647" s="26">
        <v>0.0011924315612454053</v>
      </c>
    </row>
    <row r="648" ht="15.75" customHeight="1">
      <c r="A648" s="3">
        <v>44040.0</v>
      </c>
      <c r="B648" s="25">
        <v>321.17</v>
      </c>
      <c r="C648" s="26">
        <f t="shared" si="1"/>
        <v>-0.006362627961</v>
      </c>
      <c r="D648" s="26">
        <v>-0.0055815915106152796</v>
      </c>
    </row>
    <row r="649" ht="15.75" customHeight="1">
      <c r="A649" s="3">
        <v>44041.0</v>
      </c>
      <c r="B649" s="25">
        <v>325.12</v>
      </c>
      <c r="C649" s="26">
        <f t="shared" si="1"/>
        <v>0.01222376699</v>
      </c>
      <c r="D649" s="26">
        <v>0.0018881569177004725</v>
      </c>
    </row>
    <row r="650" ht="15.75" customHeight="1">
      <c r="A650" s="3">
        <v>44042.0</v>
      </c>
      <c r="B650" s="25">
        <v>323.96</v>
      </c>
      <c r="C650" s="26">
        <f t="shared" si="1"/>
        <v>-0.003574293569</v>
      </c>
      <c r="D650" s="26">
        <v>-0.0060245802414370005</v>
      </c>
    </row>
    <row r="651" ht="15.75" customHeight="1">
      <c r="A651" s="3">
        <v>44043.0</v>
      </c>
      <c r="B651" s="25">
        <v>326.52</v>
      </c>
      <c r="C651" s="26">
        <f t="shared" si="1"/>
        <v>0.007871151202</v>
      </c>
      <c r="D651" s="26">
        <v>5.826507486163127E-4</v>
      </c>
    </row>
    <row r="652" ht="15.75" customHeight="1">
      <c r="A652" s="3">
        <v>44046.0</v>
      </c>
      <c r="B652" s="25">
        <v>328.79</v>
      </c>
      <c r="C652" s="26">
        <f t="shared" si="1"/>
        <v>0.006928046511</v>
      </c>
      <c r="D652" s="26">
        <v>-0.0066261387016005695</v>
      </c>
    </row>
    <row r="653" ht="15.75" customHeight="1">
      <c r="A653" s="3">
        <v>44047.0</v>
      </c>
      <c r="B653" s="25">
        <v>330.06</v>
      </c>
      <c r="C653" s="26">
        <f t="shared" si="1"/>
        <v>0.003855207021</v>
      </c>
      <c r="D653" s="26">
        <v>0.006601294743309951</v>
      </c>
    </row>
    <row r="654" ht="15.75" customHeight="1">
      <c r="A654" s="3">
        <v>44048.0</v>
      </c>
      <c r="B654" s="25">
        <v>332.11</v>
      </c>
      <c r="C654" s="26">
        <f t="shared" si="1"/>
        <v>0.006191783226</v>
      </c>
      <c r="D654" s="26">
        <v>3.306815657150342E-4</v>
      </c>
    </row>
    <row r="655" ht="15.75" customHeight="1">
      <c r="A655" s="3">
        <v>44049.0</v>
      </c>
      <c r="B655" s="25">
        <v>334.33</v>
      </c>
      <c r="C655" s="26">
        <f t="shared" si="1"/>
        <v>0.006662289813</v>
      </c>
      <c r="D655" s="26">
        <v>0.0019078749034779454</v>
      </c>
    </row>
    <row r="656" ht="15.75" customHeight="1">
      <c r="A656" s="3">
        <v>44050.0</v>
      </c>
      <c r="B656" s="25">
        <v>334.57</v>
      </c>
      <c r="C656" s="26">
        <f t="shared" si="1"/>
        <v>0.000717596084</v>
      </c>
      <c r="D656" s="26">
        <v>-0.0011801302826235473</v>
      </c>
    </row>
    <row r="657" ht="15.75" customHeight="1">
      <c r="A657" s="3">
        <v>44053.0</v>
      </c>
      <c r="B657" s="25">
        <v>335.57</v>
      </c>
      <c r="C657" s="26">
        <f t="shared" si="1"/>
        <v>0.002984453225</v>
      </c>
      <c r="D657" s="26">
        <v>-0.0012932273262330773</v>
      </c>
    </row>
    <row r="658" ht="15.75" customHeight="1">
      <c r="A658" s="3">
        <v>44054.0</v>
      </c>
      <c r="B658" s="25">
        <v>332.8</v>
      </c>
      <c r="C658" s="26">
        <f t="shared" si="1"/>
        <v>-0.008288869517</v>
      </c>
      <c r="D658" s="26">
        <v>0.005293536929751687</v>
      </c>
    </row>
    <row r="659" ht="15.75" customHeight="1">
      <c r="A659" s="3">
        <v>44055.0</v>
      </c>
      <c r="B659" s="25">
        <v>337.44</v>
      </c>
      <c r="C659" s="26">
        <f t="shared" si="1"/>
        <v>0.01384600778</v>
      </c>
      <c r="D659" s="26">
        <v>9.526477127288463E-4</v>
      </c>
    </row>
    <row r="660" ht="15.75" customHeight="1">
      <c r="A660" s="3">
        <v>44056.0</v>
      </c>
      <c r="B660" s="25">
        <v>336.83</v>
      </c>
      <c r="C660" s="26">
        <f t="shared" si="1"/>
        <v>-0.001809364695</v>
      </c>
      <c r="D660" s="26">
        <v>-0.00162648699702353</v>
      </c>
    </row>
    <row r="661" ht="15.75" customHeight="1">
      <c r="A661" s="3">
        <v>44057.0</v>
      </c>
      <c r="B661" s="25">
        <v>336.84</v>
      </c>
      <c r="C661" s="26">
        <f t="shared" si="1"/>
        <v>0.00002968812624</v>
      </c>
      <c r="D661" s="26">
        <v>-0.0027682918669824337</v>
      </c>
    </row>
    <row r="662" ht="15.75" customHeight="1">
      <c r="A662" s="3">
        <v>44060.0</v>
      </c>
      <c r="B662" s="25">
        <v>337.91</v>
      </c>
      <c r="C662" s="26">
        <f t="shared" si="1"/>
        <v>0.003171547675</v>
      </c>
      <c r="D662" s="26">
        <v>-0.0050942866107384355</v>
      </c>
    </row>
    <row r="663" ht="15.75" customHeight="1">
      <c r="A663" s="3">
        <v>44061.0</v>
      </c>
      <c r="B663" s="25">
        <v>338.64</v>
      </c>
      <c r="C663" s="26">
        <f t="shared" si="1"/>
        <v>0.002158008376</v>
      </c>
      <c r="D663" s="26">
        <v>-0.002068477435234812</v>
      </c>
    </row>
    <row r="664" ht="15.75" customHeight="1">
      <c r="A664" s="3">
        <v>44062.0</v>
      </c>
      <c r="B664" s="25">
        <v>337.23</v>
      </c>
      <c r="C664" s="26">
        <f t="shared" si="1"/>
        <v>-0.004172406071</v>
      </c>
      <c r="D664" s="26">
        <v>0.0018865441411411376</v>
      </c>
    </row>
    <row r="665" ht="15.75" customHeight="1">
      <c r="A665" s="3">
        <v>44063.0</v>
      </c>
      <c r="B665" s="25">
        <v>338.28</v>
      </c>
      <c r="C665" s="26">
        <f t="shared" si="1"/>
        <v>0.003108764772</v>
      </c>
      <c r="D665" s="26">
        <v>0.0016428184191162169</v>
      </c>
    </row>
    <row r="666" ht="15.75" customHeight="1">
      <c r="A666" s="3">
        <v>44064.0</v>
      </c>
      <c r="B666" s="25">
        <v>339.48</v>
      </c>
      <c r="C666" s="26">
        <f t="shared" si="1"/>
        <v>0.003541080187</v>
      </c>
      <c r="D666" s="26">
        <v>-0.0011111181740245796</v>
      </c>
    </row>
    <row r="667" ht="15.75" customHeight="1">
      <c r="A667" s="3">
        <v>44067.0</v>
      </c>
      <c r="B667" s="25">
        <v>342.92</v>
      </c>
      <c r="C667" s="26">
        <f t="shared" si="1"/>
        <v>0.01008214871</v>
      </c>
      <c r="D667" s="26">
        <v>-0.008133779997939277</v>
      </c>
    </row>
    <row r="668" ht="15.75" customHeight="1">
      <c r="A668" s="3">
        <v>44068.0</v>
      </c>
      <c r="B668" s="25">
        <v>344.12</v>
      </c>
      <c r="C668" s="26">
        <f t="shared" si="1"/>
        <v>0.003493249943</v>
      </c>
      <c r="D668" s="26">
        <v>-0.0027531221583945087</v>
      </c>
    </row>
    <row r="669" ht="15.75" customHeight="1">
      <c r="A669" s="3">
        <v>44069.0</v>
      </c>
      <c r="B669" s="25">
        <v>347.57</v>
      </c>
      <c r="C669" s="26">
        <f t="shared" si="1"/>
        <v>0.009975649815</v>
      </c>
      <c r="D669" s="26">
        <v>0.005291610034408762</v>
      </c>
    </row>
    <row r="670" ht="15.75" customHeight="1">
      <c r="A670" s="3">
        <v>44070.0</v>
      </c>
      <c r="B670" s="25">
        <v>348.33</v>
      </c>
      <c r="C670" s="26">
        <f t="shared" si="1"/>
        <v>0.002184222739</v>
      </c>
      <c r="D670" s="26">
        <v>-5.864157845799129E-4</v>
      </c>
    </row>
    <row r="671" ht="15.75" customHeight="1">
      <c r="A671" s="3">
        <v>44071.0</v>
      </c>
      <c r="B671" s="25">
        <v>350.58</v>
      </c>
      <c r="C671" s="26">
        <f t="shared" si="1"/>
        <v>0.006438619487</v>
      </c>
      <c r="D671" s="26">
        <v>9.204088929357243E-4</v>
      </c>
    </row>
    <row r="672" ht="15.75" customHeight="1">
      <c r="A672" s="3">
        <v>44074.0</v>
      </c>
      <c r="B672" s="25">
        <v>349.31</v>
      </c>
      <c r="C672" s="26">
        <f t="shared" si="1"/>
        <v>-0.003629145705</v>
      </c>
      <c r="D672" s="26">
        <v>-6.598049279425847E-4</v>
      </c>
    </row>
    <row r="673" ht="15.75" customHeight="1">
      <c r="A673" s="3">
        <v>44075.0</v>
      </c>
      <c r="B673" s="25">
        <v>352.6</v>
      </c>
      <c r="C673" s="26">
        <f t="shared" si="1"/>
        <v>0.009374489875</v>
      </c>
      <c r="D673" s="26">
        <v>-0.005202539335819863</v>
      </c>
    </row>
    <row r="674" ht="15.75" customHeight="1">
      <c r="A674" s="3">
        <v>44076.0</v>
      </c>
      <c r="B674" s="25">
        <v>357.7</v>
      </c>
      <c r="C674" s="26">
        <f t="shared" si="1"/>
        <v>0.0143603763</v>
      </c>
      <c r="D674" s="26">
        <v>-0.006918476525759714</v>
      </c>
    </row>
    <row r="675" ht="15.75" customHeight="1">
      <c r="A675" s="3">
        <v>44077.0</v>
      </c>
      <c r="B675" s="25">
        <v>345.39</v>
      </c>
      <c r="C675" s="26">
        <f t="shared" si="1"/>
        <v>-0.03502043291</v>
      </c>
      <c r="D675" s="26">
        <v>0.006961489523026674</v>
      </c>
    </row>
    <row r="676" ht="15.75" customHeight="1">
      <c r="A676" s="3">
        <v>44078.0</v>
      </c>
      <c r="B676" s="25">
        <v>342.57</v>
      </c>
      <c r="C676" s="26">
        <f t="shared" si="1"/>
        <v>-0.008198196972</v>
      </c>
      <c r="D676" s="26">
        <v>5.002410461855077E-4</v>
      </c>
    </row>
    <row r="677" ht="15.75" customHeight="1">
      <c r="A677" s="3">
        <v>44082.0</v>
      </c>
      <c r="B677" s="25">
        <v>333.21</v>
      </c>
      <c r="C677" s="26">
        <f t="shared" si="1"/>
        <v>-0.02770309453</v>
      </c>
      <c r="D677" s="26">
        <v>0.007247062959148642</v>
      </c>
    </row>
    <row r="678" ht="15.75" customHeight="1">
      <c r="A678" s="3">
        <v>44083.0</v>
      </c>
      <c r="B678" s="25">
        <v>339.79</v>
      </c>
      <c r="C678" s="26">
        <f t="shared" si="1"/>
        <v>0.01955485788</v>
      </c>
      <c r="D678" s="26">
        <v>0.00805223448171253</v>
      </c>
    </row>
    <row r="679" ht="15.75" customHeight="1">
      <c r="A679" s="3">
        <v>44084.0</v>
      </c>
      <c r="B679" s="25">
        <v>333.89</v>
      </c>
      <c r="C679" s="26">
        <f t="shared" si="1"/>
        <v>-0.01751618231</v>
      </c>
      <c r="D679" s="26">
        <v>-9.160420356386799E-4</v>
      </c>
    </row>
    <row r="680" ht="15.75" customHeight="1">
      <c r="A680" s="3">
        <v>44085.0</v>
      </c>
      <c r="B680" s="25">
        <v>334.06</v>
      </c>
      <c r="C680" s="26">
        <f t="shared" si="1"/>
        <v>0.0005090201472</v>
      </c>
      <c r="D680" s="26">
        <v>-0.001784552242326693</v>
      </c>
    </row>
    <row r="681" ht="15.75" customHeight="1">
      <c r="A681" s="3">
        <v>44088.0</v>
      </c>
      <c r="B681" s="25">
        <v>338.46</v>
      </c>
      <c r="C681" s="26">
        <f t="shared" si="1"/>
        <v>0.01308529942</v>
      </c>
      <c r="D681" s="26">
        <v>0.0035963898649881234</v>
      </c>
    </row>
    <row r="682" ht="15.75" customHeight="1">
      <c r="A682" s="3">
        <v>44089.0</v>
      </c>
      <c r="B682" s="25">
        <v>340.17</v>
      </c>
      <c r="C682" s="26">
        <f t="shared" si="1"/>
        <v>0.005039575672</v>
      </c>
      <c r="D682" s="26">
        <v>0.009152689283738278</v>
      </c>
    </row>
    <row r="683" ht="15.75" customHeight="1">
      <c r="A683" s="3">
        <v>44090.0</v>
      </c>
      <c r="B683" s="25">
        <v>338.82</v>
      </c>
      <c r="C683" s="26">
        <f t="shared" si="1"/>
        <v>-0.003976499739</v>
      </c>
      <c r="D683" s="26">
        <v>0.011687555369488938</v>
      </c>
    </row>
    <row r="684" ht="15.75" customHeight="1">
      <c r="A684" s="3">
        <v>44091.0</v>
      </c>
      <c r="B684" s="25">
        <v>335.84</v>
      </c>
      <c r="C684" s="26">
        <f t="shared" si="1"/>
        <v>-0.00883413684</v>
      </c>
      <c r="D684" s="26">
        <v>8.910728422221743E-4</v>
      </c>
    </row>
    <row r="685" ht="15.75" customHeight="1">
      <c r="A685" s="3">
        <v>44092.0</v>
      </c>
      <c r="B685" s="25">
        <v>330.65</v>
      </c>
      <c r="C685" s="26">
        <f t="shared" si="1"/>
        <v>-0.01557444195</v>
      </c>
      <c r="D685" s="26">
        <v>-0.002479959197246624</v>
      </c>
    </row>
    <row r="686" ht="15.75" customHeight="1">
      <c r="A686" s="3">
        <v>44095.0</v>
      </c>
      <c r="B686" s="25">
        <v>326.97</v>
      </c>
      <c r="C686" s="26">
        <f t="shared" si="1"/>
        <v>-0.01119199055</v>
      </c>
      <c r="D686" s="26">
        <v>0.00647257675450737</v>
      </c>
    </row>
    <row r="687" ht="15.75" customHeight="1">
      <c r="A687" s="3">
        <v>44096.0</v>
      </c>
      <c r="B687" s="25">
        <v>330.3</v>
      </c>
      <c r="C687" s="26">
        <f t="shared" si="1"/>
        <v>0.01013290883</v>
      </c>
      <c r="D687" s="26">
        <v>-0.01964077433933879</v>
      </c>
    </row>
    <row r="688" ht="15.75" customHeight="1">
      <c r="A688" s="3">
        <v>44097.0</v>
      </c>
      <c r="B688" s="25">
        <v>322.64</v>
      </c>
      <c r="C688" s="26">
        <f t="shared" si="1"/>
        <v>-0.02346418183</v>
      </c>
      <c r="D688" s="26">
        <v>-0.005280134567183121</v>
      </c>
    </row>
    <row r="689" ht="15.75" customHeight="1">
      <c r="A689" s="3">
        <v>44098.0</v>
      </c>
      <c r="B689" s="25">
        <v>323.5</v>
      </c>
      <c r="C689" s="26">
        <f t="shared" si="1"/>
        <v>0.002661963376</v>
      </c>
      <c r="D689" s="26">
        <v>-0.0038539708130753726</v>
      </c>
    </row>
    <row r="690" ht="15.75" customHeight="1">
      <c r="A690" s="3">
        <v>44099.0</v>
      </c>
      <c r="B690" s="25">
        <v>328.73</v>
      </c>
      <c r="C690" s="26">
        <f t="shared" si="1"/>
        <v>0.0160376312</v>
      </c>
      <c r="D690" s="26">
        <v>0.0025321237501496276</v>
      </c>
    </row>
    <row r="691" ht="15.75" customHeight="1">
      <c r="A691" s="3">
        <v>44102.0</v>
      </c>
      <c r="B691" s="25">
        <v>334.19</v>
      </c>
      <c r="C691" s="26">
        <f t="shared" si="1"/>
        <v>0.01647294837</v>
      </c>
      <c r="D691" s="26">
        <v>-0.0032291325570649727</v>
      </c>
    </row>
    <row r="692" ht="15.75" customHeight="1">
      <c r="A692" s="3">
        <v>44103.0</v>
      </c>
      <c r="B692" s="25">
        <v>332.37</v>
      </c>
      <c r="C692" s="26">
        <f t="shared" si="1"/>
        <v>-0.005460887311</v>
      </c>
      <c r="D692" s="26">
        <v>0.007401209161890813</v>
      </c>
    </row>
    <row r="693" ht="15.75" customHeight="1">
      <c r="A693" s="3">
        <v>44104.0</v>
      </c>
      <c r="B693" s="25">
        <v>334.89</v>
      </c>
      <c r="C693" s="26">
        <f t="shared" si="1"/>
        <v>0.007553313494</v>
      </c>
      <c r="D693" s="26">
        <v>0.0064912119364272545</v>
      </c>
    </row>
    <row r="694" ht="15.75" customHeight="1">
      <c r="A694" s="3">
        <v>44105.0</v>
      </c>
      <c r="B694" s="25">
        <v>337.04</v>
      </c>
      <c r="C694" s="26">
        <f t="shared" si="1"/>
        <v>0.006399497976</v>
      </c>
      <c r="D694" s="26">
        <v>-0.007741348628386051</v>
      </c>
    </row>
    <row r="695" ht="15.75" customHeight="1">
      <c r="A695" s="3">
        <v>44106.0</v>
      </c>
      <c r="B695" s="25">
        <v>333.84</v>
      </c>
      <c r="C695" s="26">
        <f t="shared" si="1"/>
        <v>-0.009539781387</v>
      </c>
      <c r="D695" s="26">
        <v>-0.01255350753748829</v>
      </c>
    </row>
    <row r="696" ht="15.75" customHeight="1">
      <c r="A696" s="3">
        <v>44109.0</v>
      </c>
      <c r="B696" s="25">
        <v>339.76</v>
      </c>
      <c r="C696" s="26">
        <f t="shared" si="1"/>
        <v>0.01757764972</v>
      </c>
      <c r="D696" s="26">
        <v>9.809613820718352E-5</v>
      </c>
    </row>
    <row r="697" ht="15.75" customHeight="1">
      <c r="A697" s="3">
        <v>44110.0</v>
      </c>
      <c r="B697" s="25">
        <v>334.93</v>
      </c>
      <c r="C697" s="26">
        <f t="shared" si="1"/>
        <v>-0.01431793124</v>
      </c>
      <c r="D697" s="26">
        <v>0.0023838675194365992</v>
      </c>
    </row>
    <row r="698" ht="15.75" customHeight="1">
      <c r="A698" s="3">
        <v>44111.0</v>
      </c>
      <c r="B698" s="25">
        <v>340.76</v>
      </c>
      <c r="C698" s="26">
        <f t="shared" si="1"/>
        <v>0.01725686241</v>
      </c>
      <c r="D698" s="26">
        <v>-5.074803922288346E-4</v>
      </c>
    </row>
    <row r="699" ht="15.75" customHeight="1">
      <c r="A699" s="3">
        <v>44112.0</v>
      </c>
      <c r="B699" s="25">
        <v>343.78</v>
      </c>
      <c r="C699" s="26">
        <f t="shared" si="1"/>
        <v>0.008823500725</v>
      </c>
      <c r="D699" s="26">
        <v>-6.785206599379579E-4</v>
      </c>
    </row>
    <row r="700" ht="15.75" customHeight="1">
      <c r="A700" s="3">
        <v>44113.0</v>
      </c>
      <c r="B700" s="25">
        <v>346.85</v>
      </c>
      <c r="C700" s="26">
        <f t="shared" si="1"/>
        <v>0.008890491931</v>
      </c>
      <c r="D700" s="26">
        <v>0.003625676167918634</v>
      </c>
    </row>
    <row r="701" ht="15.75" customHeight="1">
      <c r="A701" s="3">
        <v>44116.0</v>
      </c>
      <c r="B701" s="25">
        <v>352.43</v>
      </c>
      <c r="C701" s="26">
        <f t="shared" si="1"/>
        <v>0.01595961114</v>
      </c>
      <c r="D701" s="26">
        <v>0.00648079769701617</v>
      </c>
    </row>
    <row r="702" ht="15.75" customHeight="1">
      <c r="A702" s="3">
        <v>44117.0</v>
      </c>
      <c r="B702" s="25">
        <v>350.13</v>
      </c>
      <c r="C702" s="26">
        <f t="shared" si="1"/>
        <v>-0.00654750688</v>
      </c>
      <c r="D702" s="26">
        <v>-0.004298355961998462</v>
      </c>
    </row>
    <row r="703" ht="15.75" customHeight="1">
      <c r="A703" s="3">
        <v>44118.0</v>
      </c>
      <c r="B703" s="25">
        <v>347.93</v>
      </c>
      <c r="C703" s="26">
        <f t="shared" si="1"/>
        <v>-0.006303203976</v>
      </c>
      <c r="D703" s="26">
        <v>-0.005640956169755459</v>
      </c>
    </row>
    <row r="704" ht="15.75" customHeight="1">
      <c r="A704" s="3">
        <v>44119.0</v>
      </c>
      <c r="B704" s="25">
        <v>347.5</v>
      </c>
      <c r="C704" s="26">
        <f t="shared" si="1"/>
        <v>-0.001236645111</v>
      </c>
      <c r="D704" s="26">
        <v>1.8932976115914327E-4</v>
      </c>
    </row>
    <row r="705" ht="15.75" customHeight="1">
      <c r="A705" s="3">
        <v>44120.0</v>
      </c>
      <c r="B705" s="25">
        <v>347.29</v>
      </c>
      <c r="C705" s="26">
        <f t="shared" si="1"/>
        <v>-0.0006044992196</v>
      </c>
      <c r="D705" s="26">
        <v>0.004413589430885817</v>
      </c>
    </row>
    <row r="706" ht="15.75" customHeight="1">
      <c r="A706" s="3">
        <v>44123.0</v>
      </c>
      <c r="B706" s="25">
        <v>342.01</v>
      </c>
      <c r="C706" s="26">
        <f t="shared" si="1"/>
        <v>-0.01532018938</v>
      </c>
      <c r="D706" s="26">
        <v>0.012531334795479897</v>
      </c>
    </row>
    <row r="707" ht="15.75" customHeight="1">
      <c r="A707" s="3">
        <v>44124.0</v>
      </c>
      <c r="B707" s="25">
        <v>343.38</v>
      </c>
      <c r="C707" s="26">
        <f t="shared" si="1"/>
        <v>0.003997729248</v>
      </c>
      <c r="D707" s="26">
        <v>-4.2066785651334273E-4</v>
      </c>
    </row>
    <row r="708" ht="15.75" customHeight="1">
      <c r="A708" s="3">
        <v>44125.0</v>
      </c>
      <c r="B708" s="25">
        <v>342.73</v>
      </c>
      <c r="C708" s="26">
        <f t="shared" si="1"/>
        <v>-0.001894740477</v>
      </c>
      <c r="D708" s="26">
        <v>-0.0023424621096580904</v>
      </c>
    </row>
    <row r="709" ht="15.75" customHeight="1">
      <c r="A709" s="3">
        <v>44126.0</v>
      </c>
      <c r="B709" s="25">
        <v>344.61</v>
      </c>
      <c r="C709" s="26">
        <f t="shared" si="1"/>
        <v>0.005470377654</v>
      </c>
      <c r="D709" s="26">
        <v>-0.004765146495283755</v>
      </c>
    </row>
    <row r="710" ht="15.75" customHeight="1">
      <c r="A710" s="3">
        <v>44127.0</v>
      </c>
      <c r="B710" s="25">
        <v>345.78</v>
      </c>
      <c r="C710" s="26">
        <f t="shared" si="1"/>
        <v>0.003389391851</v>
      </c>
      <c r="D710" s="26">
        <v>6.819965275965644E-5</v>
      </c>
    </row>
    <row r="711" ht="15.75" customHeight="1">
      <c r="A711" s="3">
        <v>44130.0</v>
      </c>
      <c r="B711" s="25">
        <v>339.39</v>
      </c>
      <c r="C711" s="26">
        <f t="shared" si="1"/>
        <v>-0.01865284607</v>
      </c>
      <c r="D711" s="26">
        <v>-0.001268361043520945</v>
      </c>
    </row>
    <row r="712" ht="15.75" customHeight="1">
      <c r="A712" s="3">
        <v>44131.0</v>
      </c>
      <c r="B712" s="25">
        <v>338.22</v>
      </c>
      <c r="C712" s="26">
        <f t="shared" si="1"/>
        <v>-0.003453317285</v>
      </c>
      <c r="D712" s="26">
        <v>-0.003991510990376265</v>
      </c>
    </row>
    <row r="713" ht="15.75" customHeight="1">
      <c r="A713" s="3">
        <v>44132.0</v>
      </c>
      <c r="B713" s="25">
        <v>326.66</v>
      </c>
      <c r="C713" s="26">
        <f t="shared" si="1"/>
        <v>-0.0347766967</v>
      </c>
      <c r="D713" s="26">
        <v>0.003172722194943416</v>
      </c>
    </row>
    <row r="714" ht="15.75" customHeight="1">
      <c r="A714" s="3">
        <v>44133.0</v>
      </c>
      <c r="B714" s="25">
        <v>329.98</v>
      </c>
      <c r="C714" s="26">
        <f t="shared" si="1"/>
        <v>0.01011217194</v>
      </c>
      <c r="D714" s="26">
        <v>-0.008286566632138384</v>
      </c>
    </row>
    <row r="715" ht="15.75" customHeight="1">
      <c r="A715" s="3">
        <v>44134.0</v>
      </c>
      <c r="B715" s="25">
        <v>326.54</v>
      </c>
      <c r="C715" s="26">
        <f t="shared" si="1"/>
        <v>-0.01047959387</v>
      </c>
      <c r="D715" s="26">
        <v>-0.0068902030005382545</v>
      </c>
    </row>
    <row r="716" ht="15.75" customHeight="1">
      <c r="A716" s="3">
        <v>44137.0</v>
      </c>
      <c r="B716" s="25">
        <v>330.2</v>
      </c>
      <c r="C716" s="26">
        <f t="shared" si="1"/>
        <v>0.01114607879</v>
      </c>
      <c r="D716" s="26">
        <v>0.0034909848020498197</v>
      </c>
    </row>
    <row r="717" ht="15.75" customHeight="1">
      <c r="A717" s="3">
        <v>44138.0</v>
      </c>
      <c r="B717" s="25">
        <v>336.03</v>
      </c>
      <c r="C717" s="26">
        <f t="shared" si="1"/>
        <v>0.01750191021</v>
      </c>
      <c r="D717" s="26">
        <v>0.013473533656863268</v>
      </c>
    </row>
    <row r="718" ht="15.75" customHeight="1">
      <c r="A718" s="3">
        <v>44139.0</v>
      </c>
      <c r="B718" s="25">
        <v>343.54</v>
      </c>
      <c r="C718" s="26">
        <f t="shared" si="1"/>
        <v>0.02210311152</v>
      </c>
      <c r="D718" s="26">
        <v>-1.0715672456875369E-4</v>
      </c>
    </row>
    <row r="719" ht="15.75" customHeight="1">
      <c r="A719" s="3">
        <v>44140.0</v>
      </c>
      <c r="B719" s="25">
        <v>350.24</v>
      </c>
      <c r="C719" s="26">
        <f t="shared" si="1"/>
        <v>0.01931508057</v>
      </c>
      <c r="D719" s="26">
        <v>0.005033961053740496</v>
      </c>
    </row>
    <row r="720" ht="15.75" customHeight="1">
      <c r="A720" s="3">
        <v>44141.0</v>
      </c>
      <c r="B720" s="25">
        <v>350.16</v>
      </c>
      <c r="C720" s="26">
        <f t="shared" si="1"/>
        <v>-0.0002284408919</v>
      </c>
      <c r="D720" s="26">
        <v>-0.003152684576763734</v>
      </c>
    </row>
    <row r="721" ht="15.75" customHeight="1">
      <c r="A721" s="3">
        <v>44144.0</v>
      </c>
      <c r="B721" s="25">
        <v>354.56</v>
      </c>
      <c r="C721" s="26">
        <f t="shared" si="1"/>
        <v>0.01248739124</v>
      </c>
      <c r="D721" s="26">
        <v>0.006846668332687203</v>
      </c>
    </row>
    <row r="722" ht="15.75" customHeight="1">
      <c r="A722" s="3">
        <v>44145.0</v>
      </c>
      <c r="B722" s="25">
        <v>354.04</v>
      </c>
      <c r="C722" s="26">
        <f t="shared" si="1"/>
        <v>-0.001467683018</v>
      </c>
      <c r="D722" s="26">
        <v>0.028865497388648777</v>
      </c>
    </row>
    <row r="723" ht="15.75" customHeight="1">
      <c r="A723" s="3">
        <v>44146.0</v>
      </c>
      <c r="B723" s="25">
        <v>356.67</v>
      </c>
      <c r="C723" s="26">
        <f t="shared" si="1"/>
        <v>0.007401083438</v>
      </c>
      <c r="D723" s="26">
        <v>0.004466383721036842</v>
      </c>
    </row>
    <row r="724" ht="15.75" customHeight="1">
      <c r="A724" s="3">
        <v>44147.0</v>
      </c>
      <c r="B724" s="25">
        <v>353.21</v>
      </c>
      <c r="C724" s="26">
        <f t="shared" si="1"/>
        <v>-0.009748203639</v>
      </c>
      <c r="D724" s="26">
        <v>-2.537268148503023E-4</v>
      </c>
    </row>
    <row r="725" ht="15.75" customHeight="1">
      <c r="A725" s="3">
        <v>44148.0</v>
      </c>
      <c r="B725" s="25">
        <v>358.1</v>
      </c>
      <c r="C725" s="26">
        <f t="shared" si="1"/>
        <v>0.0137494961</v>
      </c>
      <c r="D725" s="26">
        <v>-0.008186320302320624</v>
      </c>
    </row>
    <row r="726" ht="15.75" customHeight="1">
      <c r="A726" s="3">
        <v>44151.0</v>
      </c>
      <c r="B726" s="25">
        <v>362.57</v>
      </c>
      <c r="C726" s="26">
        <f t="shared" si="1"/>
        <v>0.0124052821</v>
      </c>
      <c r="D726" s="26">
        <v>-0.005084888826661781</v>
      </c>
    </row>
    <row r="727" ht="15.75" customHeight="1">
      <c r="A727" s="3">
        <v>44152.0</v>
      </c>
      <c r="B727" s="25">
        <v>360.62</v>
      </c>
      <c r="C727" s="26">
        <f t="shared" si="1"/>
        <v>-0.005392786753</v>
      </c>
      <c r="D727" s="26">
        <v>0.00837039780336233</v>
      </c>
    </row>
    <row r="728" ht="15.75" customHeight="1">
      <c r="A728" s="3">
        <v>44153.0</v>
      </c>
      <c r="B728" s="25">
        <v>356.28</v>
      </c>
      <c r="C728" s="26">
        <f t="shared" si="1"/>
        <v>-0.01210783378</v>
      </c>
      <c r="D728" s="26">
        <v>0.002902503531632538</v>
      </c>
    </row>
    <row r="729" ht="15.75" customHeight="1">
      <c r="A729" s="3">
        <v>44154.0</v>
      </c>
      <c r="B729" s="25">
        <v>357.78</v>
      </c>
      <c r="C729" s="26">
        <f t="shared" si="1"/>
        <v>0.004201333799</v>
      </c>
      <c r="D729" s="26">
        <v>-0.006237013188197805</v>
      </c>
    </row>
    <row r="730" ht="15.75" customHeight="1">
      <c r="A730" s="3">
        <v>44155.0</v>
      </c>
      <c r="B730" s="25">
        <v>355.33</v>
      </c>
      <c r="C730" s="26">
        <f t="shared" si="1"/>
        <v>-0.006871337212</v>
      </c>
      <c r="D730" s="26">
        <v>-0.004096039821533471</v>
      </c>
    </row>
    <row r="731" ht="15.75" customHeight="1">
      <c r="A731" s="3">
        <v>44158.0</v>
      </c>
      <c r="B731" s="25">
        <v>357.46</v>
      </c>
      <c r="C731" s="26">
        <f t="shared" si="1"/>
        <v>0.005976532612</v>
      </c>
      <c r="D731" s="26">
        <v>-9.976916237652259E-4</v>
      </c>
    </row>
    <row r="732" ht="15.75" customHeight="1">
      <c r="A732" s="3">
        <v>44159.0</v>
      </c>
      <c r="B732" s="25">
        <v>363.22</v>
      </c>
      <c r="C732" s="26">
        <f t="shared" si="1"/>
        <v>0.01598524353</v>
      </c>
      <c r="D732" s="26">
        <v>0.004370287920586009</v>
      </c>
    </row>
    <row r="733" ht="15.75" customHeight="1">
      <c r="A733" s="3">
        <v>44160.0</v>
      </c>
      <c r="B733" s="25">
        <v>362.66</v>
      </c>
      <c r="C733" s="26">
        <f t="shared" si="1"/>
        <v>-0.001542955064</v>
      </c>
      <c r="D733" s="26">
        <v>0.0022920973584282284</v>
      </c>
    </row>
    <row r="734" ht="15.75" customHeight="1">
      <c r="A734" s="3">
        <v>44162.0</v>
      </c>
      <c r="B734" s="25">
        <v>363.67</v>
      </c>
      <c r="C734" s="26">
        <f t="shared" si="1"/>
        <v>0.0027811068</v>
      </c>
      <c r="D734" s="26">
        <v>0.003053412332558298</v>
      </c>
    </row>
    <row r="735" ht="15.75" customHeight="1">
      <c r="A735" s="3">
        <v>44165.0</v>
      </c>
      <c r="B735" s="25">
        <v>362.06</v>
      </c>
      <c r="C735" s="26">
        <f t="shared" si="1"/>
        <v>-0.004436919078</v>
      </c>
      <c r="D735" s="26">
        <v>-0.002035574103757648</v>
      </c>
    </row>
    <row r="736" ht="15.75" customHeight="1">
      <c r="A736" s="3">
        <v>44166.0</v>
      </c>
      <c r="B736" s="25">
        <v>366.02</v>
      </c>
      <c r="C736" s="26">
        <f t="shared" si="1"/>
        <v>0.01087803277</v>
      </c>
      <c r="D736" s="26">
        <v>0.0077003347380887694</v>
      </c>
    </row>
    <row r="737" ht="15.75" customHeight="1">
      <c r="A737" s="3">
        <v>44167.0</v>
      </c>
      <c r="B737" s="25">
        <v>366.79</v>
      </c>
      <c r="C737" s="26">
        <f t="shared" si="1"/>
        <v>0.00210150048</v>
      </c>
      <c r="D737" s="26">
        <v>-0.0189233410677704</v>
      </c>
    </row>
    <row r="738" ht="15.75" customHeight="1">
      <c r="A738" s="3">
        <v>44168.0</v>
      </c>
      <c r="B738" s="25">
        <v>366.69</v>
      </c>
      <c r="C738" s="26">
        <f t="shared" si="1"/>
        <v>-0.0002726727399</v>
      </c>
      <c r="D738" s="26">
        <v>-0.008331136022479577</v>
      </c>
    </row>
    <row r="739" ht="15.75" customHeight="1">
      <c r="A739" s="3">
        <v>44169.0</v>
      </c>
      <c r="B739" s="25">
        <v>369.85</v>
      </c>
      <c r="C739" s="26">
        <f t="shared" si="1"/>
        <v>0.008580713577</v>
      </c>
      <c r="D739" s="26">
        <v>-0.003255641810997039</v>
      </c>
    </row>
    <row r="740" ht="15.75" customHeight="1">
      <c r="A740" s="3">
        <v>44172.0</v>
      </c>
      <c r="B740" s="25">
        <v>369.09</v>
      </c>
      <c r="C740" s="26">
        <f t="shared" si="1"/>
        <v>-0.002057001294</v>
      </c>
      <c r="D740" s="26">
        <v>-0.008835175694138917</v>
      </c>
    </row>
    <row r="741" ht="15.75" customHeight="1">
      <c r="A741" s="3">
        <v>44173.0</v>
      </c>
      <c r="B741" s="25">
        <v>370.17</v>
      </c>
      <c r="C741" s="26">
        <f t="shared" si="1"/>
        <v>0.002921842838</v>
      </c>
      <c r="D741" s="26">
        <v>-0.005069197442055178</v>
      </c>
    </row>
    <row r="742" ht="15.75" customHeight="1">
      <c r="A742" s="3">
        <v>44174.0</v>
      </c>
      <c r="B742" s="25">
        <v>366.85</v>
      </c>
      <c r="C742" s="26">
        <f t="shared" si="1"/>
        <v>-0.009009314419</v>
      </c>
      <c r="D742" s="26">
        <v>-0.006170074256151453</v>
      </c>
    </row>
    <row r="743" ht="15.75" customHeight="1">
      <c r="A743" s="3">
        <v>44175.0</v>
      </c>
      <c r="B743" s="25">
        <v>366.73</v>
      </c>
      <c r="C743" s="26">
        <f t="shared" si="1"/>
        <v>-0.0003271626846</v>
      </c>
      <c r="D743" s="26">
        <v>0.0064823123055461245</v>
      </c>
    </row>
    <row r="744" ht="15.75" customHeight="1">
      <c r="A744" s="3">
        <v>44176.0</v>
      </c>
      <c r="B744" s="25">
        <v>366.3</v>
      </c>
      <c r="C744" s="26">
        <f t="shared" si="1"/>
        <v>-0.001173212691</v>
      </c>
      <c r="D744" s="26">
        <v>-0.004493979848142166</v>
      </c>
    </row>
    <row r="745" ht="15.75" customHeight="1">
      <c r="A745" s="3">
        <v>44179.0</v>
      </c>
      <c r="B745" s="25">
        <v>364.66</v>
      </c>
      <c r="C745" s="26">
        <f t="shared" si="1"/>
        <v>-0.004487257174</v>
      </c>
      <c r="D745" s="26">
        <v>-0.005753349128211263</v>
      </c>
    </row>
    <row r="746" ht="15.75" customHeight="1">
      <c r="A746" s="3">
        <v>44180.0</v>
      </c>
      <c r="B746" s="25">
        <v>369.59</v>
      </c>
      <c r="C746" s="26">
        <f t="shared" si="1"/>
        <v>0.01342887051</v>
      </c>
      <c r="D746" s="26">
        <v>0.003830888078368247</v>
      </c>
    </row>
    <row r="747" ht="15.75" customHeight="1">
      <c r="A747" s="3">
        <v>44181.0</v>
      </c>
      <c r="B747" s="25">
        <v>370.17</v>
      </c>
      <c r="C747" s="26">
        <f t="shared" si="1"/>
        <v>0.001568076454</v>
      </c>
      <c r="D747" s="26">
        <v>-0.00512876500199859</v>
      </c>
    </row>
    <row r="748" ht="15.75" customHeight="1">
      <c r="A748" s="3">
        <v>44182.0</v>
      </c>
      <c r="B748" s="25">
        <v>372.24</v>
      </c>
      <c r="C748" s="26">
        <f t="shared" si="1"/>
        <v>0.005576447958</v>
      </c>
      <c r="D748" s="26">
        <v>-0.011391560043246976</v>
      </c>
    </row>
    <row r="749" ht="15.75" customHeight="1">
      <c r="A749" s="3">
        <v>44183.0</v>
      </c>
      <c r="B749" s="25">
        <v>369.18</v>
      </c>
      <c r="C749" s="26">
        <f t="shared" si="1"/>
        <v>-0.008254477556</v>
      </c>
      <c r="D749" s="26">
        <v>0.010236530057461578</v>
      </c>
    </row>
    <row r="750" ht="15.75" customHeight="1">
      <c r="A750" s="3">
        <v>44186.0</v>
      </c>
      <c r="B750" s="25">
        <v>367.86</v>
      </c>
      <c r="C750" s="26">
        <f t="shared" si="1"/>
        <v>-0.003581898978</v>
      </c>
      <c r="D750" s="26">
        <v>0.006129330853171726</v>
      </c>
    </row>
    <row r="751" ht="15.75" customHeight="1">
      <c r="A751" s="3">
        <v>44187.0</v>
      </c>
      <c r="B751" s="25">
        <v>367.24</v>
      </c>
      <c r="C751" s="26">
        <f t="shared" si="1"/>
        <v>-0.001686845727</v>
      </c>
      <c r="D751" s="26">
        <v>0.009315475659587546</v>
      </c>
    </row>
    <row r="752" ht="15.75" customHeight="1">
      <c r="A752" s="3">
        <v>44188.0</v>
      </c>
      <c r="B752" s="25">
        <v>367.57</v>
      </c>
      <c r="C752" s="26">
        <f t="shared" si="1"/>
        <v>0.0008981914296</v>
      </c>
      <c r="D752" s="26">
        <v>0.0021216663525377173</v>
      </c>
    </row>
    <row r="753" ht="15.75" customHeight="1">
      <c r="A753" s="3">
        <v>44189.0</v>
      </c>
      <c r="B753" s="25">
        <v>369.0</v>
      </c>
      <c r="C753" s="26">
        <f t="shared" si="1"/>
        <v>0.003882867335</v>
      </c>
      <c r="D753" s="26">
        <v>-0.007418861287574088</v>
      </c>
    </row>
    <row r="754" ht="15.75" customHeight="1">
      <c r="A754" s="3">
        <v>44193.0</v>
      </c>
      <c r="B754" s="25">
        <v>372.17</v>
      </c>
      <c r="C754" s="26">
        <f t="shared" si="1"/>
        <v>0.008554095092</v>
      </c>
      <c r="D754" s="26">
        <v>8.394200606590516E-4</v>
      </c>
    </row>
    <row r="755" ht="15.75" customHeight="1">
      <c r="A755" s="3">
        <v>44194.0</v>
      </c>
      <c r="B755" s="25">
        <v>371.46</v>
      </c>
      <c r="C755" s="26">
        <f t="shared" si="1"/>
        <v>-0.001909552373</v>
      </c>
      <c r="D755" s="26">
        <v>0.004302310501032129</v>
      </c>
    </row>
    <row r="756" ht="15.75" customHeight="1">
      <c r="A756" s="3">
        <v>44195.0</v>
      </c>
      <c r="B756" s="25">
        <v>371.99</v>
      </c>
      <c r="C756" s="26">
        <f t="shared" si="1"/>
        <v>0.001425785432</v>
      </c>
      <c r="D756" s="26">
        <v>0.003908066382173626</v>
      </c>
    </row>
    <row r="757" ht="15.75" customHeight="1">
      <c r="A757" s="3">
        <v>44196.0</v>
      </c>
      <c r="B757" s="25">
        <v>373.88</v>
      </c>
      <c r="C757" s="26">
        <f t="shared" si="1"/>
        <v>0.005067918123</v>
      </c>
      <c r="D757" s="26">
        <v>-0.007321309503782944</v>
      </c>
    </row>
    <row r="758" ht="15.75" customHeight="1">
      <c r="A758" s="3">
        <v>44200.0</v>
      </c>
      <c r="B758" s="25">
        <v>368.79</v>
      </c>
      <c r="C758" s="26">
        <f t="shared" si="1"/>
        <v>-0.01370751397</v>
      </c>
      <c r="D758" s="26">
        <v>0.009031512931700434</v>
      </c>
    </row>
    <row r="759" ht="15.75" customHeight="1">
      <c r="A759" s="3">
        <v>44201.0</v>
      </c>
      <c r="B759" s="25">
        <v>371.33</v>
      </c>
      <c r="C759" s="26">
        <f t="shared" si="1"/>
        <v>0.006863778771</v>
      </c>
      <c r="D759" s="26">
        <v>-9.671040111218972E-4</v>
      </c>
    </row>
    <row r="760" ht="15.75" customHeight="1">
      <c r="A760" s="3">
        <v>44202.0</v>
      </c>
      <c r="B760" s="25">
        <v>373.55</v>
      </c>
      <c r="C760" s="26">
        <f t="shared" si="1"/>
        <v>0.005960709304</v>
      </c>
      <c r="D760" s="26">
        <v>-0.006128940210010401</v>
      </c>
    </row>
    <row r="761" ht="15.75" customHeight="1">
      <c r="A761" s="3">
        <v>44203.0</v>
      </c>
      <c r="B761" s="25">
        <v>379.1</v>
      </c>
      <c r="C761" s="26">
        <f t="shared" si="1"/>
        <v>0.0147481581</v>
      </c>
      <c r="D761" s="26">
        <v>0.00688392578655087</v>
      </c>
    </row>
    <row r="762" ht="15.75" customHeight="1">
      <c r="A762" s="3">
        <v>44204.0</v>
      </c>
      <c r="B762" s="25">
        <v>381.26</v>
      </c>
      <c r="C762" s="26">
        <f t="shared" si="1"/>
        <v>0.005681534564</v>
      </c>
      <c r="D762" s="26">
        <v>-0.008808999564982817</v>
      </c>
    </row>
    <row r="763" ht="15.75" customHeight="1">
      <c r="A763" s="3">
        <v>44207.0</v>
      </c>
      <c r="B763" s="25">
        <v>378.69</v>
      </c>
      <c r="C763" s="26">
        <f t="shared" si="1"/>
        <v>-0.006763628653</v>
      </c>
      <c r="D763" s="26">
        <v>-6.490335485323204E-4</v>
      </c>
    </row>
    <row r="764" ht="15.75" customHeight="1">
      <c r="A764" s="3">
        <v>44208.0</v>
      </c>
      <c r="B764" s="25">
        <v>378.77</v>
      </c>
      <c r="C764" s="26">
        <f t="shared" si="1"/>
        <v>0.0002112322771</v>
      </c>
      <c r="D764" s="26">
        <v>0.002122662065287768</v>
      </c>
    </row>
    <row r="765" ht="15.75" customHeight="1">
      <c r="A765" s="3">
        <v>44209.0</v>
      </c>
      <c r="B765" s="25">
        <v>379.79</v>
      </c>
      <c r="C765" s="26">
        <f t="shared" si="1"/>
        <v>0.002689307674</v>
      </c>
      <c r="D765" s="26">
        <v>9.59545198361086E-4</v>
      </c>
    </row>
    <row r="766" ht="15.75" customHeight="1">
      <c r="A766" s="3">
        <v>44210.0</v>
      </c>
      <c r="B766" s="25">
        <v>378.46</v>
      </c>
      <c r="C766" s="26">
        <f t="shared" si="1"/>
        <v>-0.003508081408</v>
      </c>
      <c r="D766" s="26">
        <v>-0.0018350428531588414</v>
      </c>
    </row>
    <row r="767" ht="15.75" customHeight="1">
      <c r="A767" s="3">
        <v>44211.0</v>
      </c>
      <c r="B767" s="25">
        <v>375.7</v>
      </c>
      <c r="C767" s="26">
        <f t="shared" si="1"/>
        <v>-0.007319434396</v>
      </c>
      <c r="D767" s="26">
        <v>-0.0010360201753086974</v>
      </c>
    </row>
    <row r="768" ht="15.75" customHeight="1">
      <c r="A768" s="3">
        <v>44215.0</v>
      </c>
      <c r="B768" s="25">
        <v>378.65</v>
      </c>
      <c r="C768" s="26">
        <f t="shared" si="1"/>
        <v>0.00782134298</v>
      </c>
      <c r="D768" s="26">
        <v>0.005838623008554906</v>
      </c>
    </row>
    <row r="769" ht="15.75" customHeight="1">
      <c r="A769" s="3">
        <v>44216.0</v>
      </c>
      <c r="B769" s="25">
        <v>383.89</v>
      </c>
      <c r="C769" s="26">
        <f t="shared" si="1"/>
        <v>0.01374375766</v>
      </c>
      <c r="D769" s="26">
        <v>-0.010387461974581251</v>
      </c>
    </row>
    <row r="770" ht="15.75" customHeight="1">
      <c r="A770" s="3">
        <v>44217.0</v>
      </c>
      <c r="B770" s="25">
        <v>384.24</v>
      </c>
      <c r="C770" s="26">
        <f t="shared" si="1"/>
        <v>0.0009113041392</v>
      </c>
      <c r="D770" s="26">
        <v>-0.006685189990386864</v>
      </c>
    </row>
    <row r="771" ht="15.75" customHeight="1">
      <c r="A771" s="3">
        <v>44218.0</v>
      </c>
      <c r="B771" s="25">
        <v>382.88</v>
      </c>
      <c r="C771" s="26">
        <f t="shared" si="1"/>
        <v>-0.003545733197</v>
      </c>
      <c r="D771" s="26">
        <v>-0.002860113213150554</v>
      </c>
    </row>
    <row r="772" ht="15.75" customHeight="1">
      <c r="A772" s="3">
        <v>44221.0</v>
      </c>
      <c r="B772" s="25">
        <v>384.39</v>
      </c>
      <c r="C772" s="26">
        <f t="shared" si="1"/>
        <v>0.00393603803</v>
      </c>
      <c r="D772" s="26">
        <v>0.0015845980374455987</v>
      </c>
    </row>
    <row r="773" ht="15.75" customHeight="1">
      <c r="A773" s="3">
        <v>44222.0</v>
      </c>
      <c r="B773" s="25">
        <v>383.79</v>
      </c>
      <c r="C773" s="26">
        <f t="shared" si="1"/>
        <v>-0.001562134193</v>
      </c>
      <c r="D773" s="26">
        <v>-0.0014106205133038886</v>
      </c>
    </row>
    <row r="774" ht="15.75" customHeight="1">
      <c r="A774" s="3">
        <v>44223.0</v>
      </c>
      <c r="B774" s="25">
        <v>374.41</v>
      </c>
      <c r="C774" s="26">
        <f t="shared" si="1"/>
        <v>-0.02474407435</v>
      </c>
      <c r="D774" s="26">
        <v>-0.001234967687351676</v>
      </c>
    </row>
    <row r="775" ht="15.75" customHeight="1">
      <c r="A775" s="3">
        <v>44224.0</v>
      </c>
      <c r="B775" s="25">
        <v>377.63</v>
      </c>
      <c r="C775" s="26">
        <f t="shared" si="1"/>
        <v>0.00856342662</v>
      </c>
      <c r="D775" s="26">
        <v>-0.006505173102492267</v>
      </c>
    </row>
    <row r="776" ht="15.75" customHeight="1">
      <c r="A776" s="3">
        <v>44225.0</v>
      </c>
      <c r="B776" s="25">
        <v>370.07</v>
      </c>
      <c r="C776" s="26">
        <f t="shared" si="1"/>
        <v>-0.02022270333</v>
      </c>
      <c r="D776" s="26">
        <v>-0.007576350350356837</v>
      </c>
    </row>
    <row r="777" ht="15.75" customHeight="1">
      <c r="A777" s="3">
        <v>44228.0</v>
      </c>
      <c r="B777" s="25">
        <v>376.23</v>
      </c>
      <c r="C777" s="26">
        <f t="shared" si="1"/>
        <v>0.01650848157</v>
      </c>
      <c r="D777" s="26">
        <v>0.0027010633807185405</v>
      </c>
    </row>
    <row r="778" ht="15.75" customHeight="1">
      <c r="A778" s="3">
        <v>44229.0</v>
      </c>
      <c r="B778" s="25">
        <v>381.55</v>
      </c>
      <c r="C778" s="26">
        <f t="shared" si="1"/>
        <v>0.01404124523</v>
      </c>
      <c r="D778" s="26">
        <v>-0.012615260610196962</v>
      </c>
    </row>
    <row r="779" ht="15.75" customHeight="1">
      <c r="A779" s="3">
        <v>44230.0</v>
      </c>
      <c r="B779" s="25">
        <v>381.85</v>
      </c>
      <c r="C779" s="26">
        <f t="shared" si="1"/>
        <v>0.0007859575988</v>
      </c>
      <c r="D779" s="26">
        <v>-0.0027549871504770323</v>
      </c>
    </row>
    <row r="780" ht="15.75" customHeight="1">
      <c r="A780" s="3">
        <v>44231.0</v>
      </c>
      <c r="B780" s="25">
        <v>386.19</v>
      </c>
      <c r="C780" s="26">
        <f t="shared" si="1"/>
        <v>0.01130161501</v>
      </c>
      <c r="D780" s="26">
        <v>0.03022252088469449</v>
      </c>
    </row>
    <row r="781" ht="15.75" customHeight="1">
      <c r="A781" s="3">
        <v>44232.0</v>
      </c>
      <c r="B781" s="25">
        <v>387.71</v>
      </c>
      <c r="C781" s="26">
        <f t="shared" si="1"/>
        <v>0.003928161144</v>
      </c>
      <c r="D781" s="26">
        <v>0.02487682434453803</v>
      </c>
    </row>
    <row r="782" ht="15.75" customHeight="1">
      <c r="A782" s="3">
        <v>44235.0</v>
      </c>
      <c r="B782" s="25">
        <v>390.51</v>
      </c>
      <c r="C782" s="26">
        <f t="shared" si="1"/>
        <v>0.007195939663</v>
      </c>
      <c r="D782" s="26">
        <v>-3.0849408795170574E-4</v>
      </c>
    </row>
    <row r="783" ht="15.75" customHeight="1">
      <c r="A783" s="3">
        <v>44236.0</v>
      </c>
      <c r="B783" s="25">
        <v>390.25</v>
      </c>
      <c r="C783" s="26">
        <f t="shared" si="1"/>
        <v>-0.0006660177509</v>
      </c>
      <c r="D783" s="26">
        <v>0.00466267221928134</v>
      </c>
    </row>
    <row r="784" ht="15.75" customHeight="1">
      <c r="A784" s="3">
        <v>44237.0</v>
      </c>
      <c r="B784" s="25">
        <v>390.08</v>
      </c>
      <c r="C784" s="26">
        <f t="shared" si="1"/>
        <v>-0.0004357131026</v>
      </c>
      <c r="D784" s="26">
        <v>4.786355948185946E-4</v>
      </c>
    </row>
    <row r="785" ht="15.75" customHeight="1">
      <c r="A785" s="3">
        <v>44238.0</v>
      </c>
      <c r="B785" s="25">
        <v>390.71</v>
      </c>
      <c r="C785" s="26">
        <f t="shared" si="1"/>
        <v>0.001613750526</v>
      </c>
      <c r="D785" s="26">
        <v>0.008848560544565709</v>
      </c>
    </row>
    <row r="786" ht="15.75" customHeight="1">
      <c r="A786" s="3">
        <v>44239.0</v>
      </c>
      <c r="B786" s="25">
        <v>392.64</v>
      </c>
      <c r="C786" s="26">
        <f t="shared" si="1"/>
        <v>0.004927564703</v>
      </c>
      <c r="D786" s="26">
        <v>0.0045461434677901685</v>
      </c>
    </row>
    <row r="787" ht="15.75" customHeight="1">
      <c r="A787" s="3">
        <v>44243.0</v>
      </c>
      <c r="B787" s="25">
        <v>392.3</v>
      </c>
      <c r="C787" s="26">
        <f t="shared" si="1"/>
        <v>-0.000866308307</v>
      </c>
      <c r="D787" s="26">
        <v>-0.0044161629916564405</v>
      </c>
    </row>
    <row r="788" ht="15.75" customHeight="1">
      <c r="A788" s="3">
        <v>44244.0</v>
      </c>
      <c r="B788" s="25">
        <v>392.39</v>
      </c>
      <c r="C788" s="26">
        <f t="shared" si="1"/>
        <v>0.0002293899512</v>
      </c>
      <c r="D788" s="26">
        <v>0.002567892616419219</v>
      </c>
    </row>
    <row r="789" ht="15.75" customHeight="1">
      <c r="A789" s="3">
        <v>44245.0</v>
      </c>
      <c r="B789" s="25">
        <v>390.72</v>
      </c>
      <c r="C789" s="26">
        <f t="shared" si="1"/>
        <v>-0.004265052244</v>
      </c>
      <c r="D789" s="26">
        <v>0.004290283181210646</v>
      </c>
    </row>
    <row r="790" ht="15.75" customHeight="1">
      <c r="A790" s="3">
        <v>44246.0</v>
      </c>
      <c r="B790" s="25">
        <v>390.03</v>
      </c>
      <c r="C790" s="26">
        <f t="shared" si="1"/>
        <v>-0.00176753168</v>
      </c>
      <c r="D790" s="26">
        <v>0.0072611314568971136</v>
      </c>
    </row>
    <row r="791" ht="15.75" customHeight="1">
      <c r="A791" s="3">
        <v>44249.0</v>
      </c>
      <c r="B791" s="25">
        <v>387.03</v>
      </c>
      <c r="C791" s="26">
        <f t="shared" si="1"/>
        <v>-0.007721449837</v>
      </c>
      <c r="D791" s="26">
        <v>0.0024793131475971007</v>
      </c>
    </row>
    <row r="792" ht="15.75" customHeight="1">
      <c r="A792" s="3">
        <v>44250.0</v>
      </c>
      <c r="B792" s="25">
        <v>387.5</v>
      </c>
      <c r="C792" s="26">
        <f t="shared" si="1"/>
        <v>0.001213639388</v>
      </c>
      <c r="D792" s="26">
        <v>0.002522901598611378</v>
      </c>
    </row>
    <row r="793" ht="15.75" customHeight="1">
      <c r="A793" s="3">
        <v>44251.0</v>
      </c>
      <c r="B793" s="25">
        <v>391.77</v>
      </c>
      <c r="C793" s="26">
        <f t="shared" si="1"/>
        <v>0.01095908411</v>
      </c>
      <c r="D793" s="26">
        <v>-0.0011909758114932655</v>
      </c>
    </row>
    <row r="794" ht="15.75" customHeight="1">
      <c r="A794" s="3">
        <v>44252.0</v>
      </c>
      <c r="B794" s="25">
        <v>382.33</v>
      </c>
      <c r="C794" s="26">
        <f t="shared" si="1"/>
        <v>-0.02439082287</v>
      </c>
      <c r="D794" s="26">
        <v>-0.0022269033110449655</v>
      </c>
    </row>
    <row r="795" ht="15.75" customHeight="1">
      <c r="A795" s="3">
        <v>44253.0</v>
      </c>
      <c r="B795" s="25">
        <v>380.36</v>
      </c>
      <c r="C795" s="26">
        <f t="shared" si="1"/>
        <v>-0.005165937356</v>
      </c>
      <c r="D795" s="26">
        <v>0.0034662010253146526</v>
      </c>
    </row>
    <row r="796" ht="15.75" customHeight="1">
      <c r="A796" s="3">
        <v>44256.0</v>
      </c>
      <c r="B796" s="25">
        <v>389.58</v>
      </c>
      <c r="C796" s="26">
        <f t="shared" si="1"/>
        <v>0.02395106308</v>
      </c>
      <c r="D796" s="26">
        <v>-0.007857644527010092</v>
      </c>
    </row>
    <row r="797" ht="15.75" customHeight="1">
      <c r="A797" s="3">
        <v>44257.0</v>
      </c>
      <c r="B797" s="25">
        <v>386.54</v>
      </c>
      <c r="C797" s="26">
        <f t="shared" si="1"/>
        <v>-0.007833880191</v>
      </c>
      <c r="D797" s="26">
        <v>-6.283581425569239E-4</v>
      </c>
    </row>
    <row r="798" ht="15.75" customHeight="1">
      <c r="A798" s="3">
        <v>44258.0</v>
      </c>
      <c r="B798" s="25">
        <v>381.42</v>
      </c>
      <c r="C798" s="26">
        <f t="shared" si="1"/>
        <v>-0.01333422538</v>
      </c>
      <c r="D798" s="26">
        <v>-0.0020455629869937583</v>
      </c>
    </row>
    <row r="799" ht="15.75" customHeight="1">
      <c r="A799" s="3">
        <v>44259.0</v>
      </c>
      <c r="B799" s="25">
        <v>376.7</v>
      </c>
      <c r="C799" s="26">
        <f t="shared" si="1"/>
        <v>-0.01245201548</v>
      </c>
      <c r="D799" s="26">
        <v>0.008373547145360245</v>
      </c>
    </row>
    <row r="800" ht="15.75" customHeight="1">
      <c r="A800" s="3">
        <v>44260.0</v>
      </c>
      <c r="B800" s="25">
        <v>383.63</v>
      </c>
      <c r="C800" s="26">
        <f t="shared" si="1"/>
        <v>0.01822943172</v>
      </c>
      <c r="D800" s="26">
        <v>-0.005903979357462111</v>
      </c>
    </row>
    <row r="801" ht="15.75" customHeight="1">
      <c r="A801" s="3">
        <v>44263.0</v>
      </c>
      <c r="B801" s="25">
        <v>381.72</v>
      </c>
      <c r="C801" s="26">
        <f t="shared" si="1"/>
        <v>-0.004991190867</v>
      </c>
      <c r="D801" s="26">
        <v>0.005940586103095178</v>
      </c>
    </row>
    <row r="802" ht="15.75" customHeight="1">
      <c r="A802" s="3">
        <v>44264.0</v>
      </c>
      <c r="B802" s="25">
        <v>387.17</v>
      </c>
      <c r="C802" s="26">
        <f t="shared" si="1"/>
        <v>0.01417651751</v>
      </c>
      <c r="D802" s="26">
        <v>0.0032893425930948794</v>
      </c>
    </row>
    <row r="803" ht="15.75" customHeight="1">
      <c r="A803" s="3">
        <v>44265.0</v>
      </c>
      <c r="B803" s="25">
        <v>389.58</v>
      </c>
      <c r="C803" s="26">
        <f t="shared" si="1"/>
        <v>0.006205362687</v>
      </c>
      <c r="D803" s="26">
        <v>-0.006708817061528525</v>
      </c>
    </row>
    <row r="804" ht="15.75" customHeight="1">
      <c r="A804" s="3">
        <v>44266.0</v>
      </c>
      <c r="B804" s="25">
        <v>393.53</v>
      </c>
      <c r="C804" s="26">
        <f t="shared" si="1"/>
        <v>0.01008806808</v>
      </c>
      <c r="D804" s="26">
        <v>-0.002743823223624807</v>
      </c>
    </row>
    <row r="805" ht="15.75" customHeight="1">
      <c r="A805" s="3">
        <v>44267.0</v>
      </c>
      <c r="B805" s="25">
        <v>394.06</v>
      </c>
      <c r="C805" s="26">
        <f t="shared" si="1"/>
        <v>0.001345878135</v>
      </c>
      <c r="D805" s="26">
        <v>-0.0038267454131775723</v>
      </c>
    </row>
    <row r="806" ht="15.75" customHeight="1">
      <c r="A806" s="3">
        <v>44270.0</v>
      </c>
      <c r="B806" s="25">
        <v>396.41</v>
      </c>
      <c r="C806" s="26">
        <f t="shared" si="1"/>
        <v>0.005945847213</v>
      </c>
      <c r="D806" s="26">
        <v>0.0021261326113796468</v>
      </c>
    </row>
    <row r="807" ht="15.75" customHeight="1">
      <c r="A807" s="3">
        <v>44271.0</v>
      </c>
      <c r="B807" s="25">
        <v>395.91</v>
      </c>
      <c r="C807" s="26">
        <f t="shared" si="1"/>
        <v>-0.001262116484</v>
      </c>
      <c r="D807" s="26">
        <v>-0.0051543349918106995</v>
      </c>
    </row>
    <row r="808" ht="15.75" customHeight="1">
      <c r="A808" s="3">
        <v>44272.0</v>
      </c>
      <c r="B808" s="25">
        <v>397.26</v>
      </c>
      <c r="C808" s="26">
        <f t="shared" si="1"/>
        <v>0.003404065468</v>
      </c>
      <c r="D808" s="26">
        <v>5.949210188069007E-4</v>
      </c>
    </row>
    <row r="809" ht="15.75" customHeight="1">
      <c r="A809" s="3">
        <v>44273.0</v>
      </c>
      <c r="B809" s="25">
        <v>391.48</v>
      </c>
      <c r="C809" s="26">
        <f t="shared" si="1"/>
        <v>-0.01465654961</v>
      </c>
      <c r="D809" s="26">
        <v>0.01100112946054533</v>
      </c>
    </row>
    <row r="810" ht="15.75" customHeight="1">
      <c r="A810" s="3">
        <v>44274.0</v>
      </c>
      <c r="B810" s="25">
        <v>389.48</v>
      </c>
      <c r="C810" s="26">
        <f t="shared" si="1"/>
        <v>-0.005121912447</v>
      </c>
      <c r="D810" s="26">
        <v>0.013626598407857399</v>
      </c>
    </row>
    <row r="811" ht="15.75" customHeight="1">
      <c r="A811" s="3">
        <v>44277.0</v>
      </c>
      <c r="B811" s="25">
        <v>392.59</v>
      </c>
      <c r="C811" s="26">
        <f t="shared" si="1"/>
        <v>0.00795329419</v>
      </c>
      <c r="D811" s="26">
        <v>0.001012583419212092</v>
      </c>
    </row>
    <row r="812" ht="15.75" customHeight="1">
      <c r="A812" s="3">
        <v>44278.0</v>
      </c>
      <c r="B812" s="25">
        <v>389.5</v>
      </c>
      <c r="C812" s="26">
        <f t="shared" si="1"/>
        <v>-0.00790194499</v>
      </c>
      <c r="D812" s="26">
        <v>-0.004986837472085721</v>
      </c>
    </row>
    <row r="813" ht="15.75" customHeight="1">
      <c r="A813" s="3">
        <v>44279.0</v>
      </c>
      <c r="B813" s="25">
        <v>387.52</v>
      </c>
      <c r="C813" s="26">
        <f t="shared" si="1"/>
        <v>-0.005096404946</v>
      </c>
      <c r="D813" s="26">
        <v>0.010795608048664654</v>
      </c>
    </row>
    <row r="814" ht="15.75" customHeight="1">
      <c r="A814" s="3">
        <v>44280.0</v>
      </c>
      <c r="B814" s="25">
        <v>389.7</v>
      </c>
      <c r="C814" s="26">
        <f t="shared" si="1"/>
        <v>0.00560975198</v>
      </c>
      <c r="D814" s="26">
        <v>0.004022749908242481</v>
      </c>
    </row>
    <row r="815" ht="15.75" customHeight="1">
      <c r="A815" s="3">
        <v>44281.0</v>
      </c>
      <c r="B815" s="25">
        <v>395.98</v>
      </c>
      <c r="C815" s="26">
        <f t="shared" si="1"/>
        <v>0.01598649258</v>
      </c>
      <c r="D815" s="26">
        <v>0.0043793776436582554</v>
      </c>
    </row>
    <row r="816" ht="15.75" customHeight="1">
      <c r="A816" s="3">
        <v>44284.0</v>
      </c>
      <c r="B816" s="25">
        <v>395.78</v>
      </c>
      <c r="C816" s="26">
        <f t="shared" si="1"/>
        <v>-0.0005052036078</v>
      </c>
      <c r="D816" s="26">
        <v>-0.018204345919852625</v>
      </c>
    </row>
    <row r="817" ht="15.75" customHeight="1">
      <c r="A817" s="3">
        <v>44285.0</v>
      </c>
      <c r="B817" s="25">
        <v>394.73</v>
      </c>
      <c r="C817" s="26">
        <f t="shared" si="1"/>
        <v>-0.002656514446</v>
      </c>
      <c r="D817" s="26">
        <v>0.0023397546988720703</v>
      </c>
    </row>
    <row r="818" ht="15.75" customHeight="1">
      <c r="A818" s="3">
        <v>44286.0</v>
      </c>
      <c r="B818" s="25">
        <v>396.33</v>
      </c>
      <c r="C818" s="26">
        <f t="shared" si="1"/>
        <v>0.004045210684</v>
      </c>
      <c r="D818" s="26">
        <v>0.008847911985867842</v>
      </c>
    </row>
    <row r="819" ht="15.75" customHeight="1">
      <c r="A819" s="3">
        <v>44287.0</v>
      </c>
      <c r="B819" s="25">
        <v>400.61</v>
      </c>
      <c r="C819" s="26">
        <f t="shared" si="1"/>
        <v>0.01074118792</v>
      </c>
      <c r="D819" s="26">
        <v>0.009791214311309407</v>
      </c>
    </row>
    <row r="820" ht="15.75" customHeight="1">
      <c r="A820" s="3">
        <v>44291.0</v>
      </c>
      <c r="B820" s="25">
        <v>406.36</v>
      </c>
      <c r="C820" s="26">
        <f t="shared" si="1"/>
        <v>0.01425108075</v>
      </c>
      <c r="D820" s="26">
        <v>-0.007907385292261357</v>
      </c>
    </row>
    <row r="821" ht="15.75" customHeight="1">
      <c r="A821" s="3">
        <v>44292.0</v>
      </c>
      <c r="B821" s="25">
        <v>406.12</v>
      </c>
      <c r="C821" s="26">
        <f t="shared" si="1"/>
        <v>-0.0005907837903</v>
      </c>
      <c r="D821" s="26">
        <v>-0.006358298662181275</v>
      </c>
    </row>
    <row r="822" ht="15.75" customHeight="1">
      <c r="A822" s="3">
        <v>44293.0</v>
      </c>
      <c r="B822" s="25">
        <v>406.59</v>
      </c>
      <c r="C822" s="26">
        <f t="shared" si="1"/>
        <v>0.001156624263</v>
      </c>
      <c r="D822" s="26">
        <v>0.006008789092005449</v>
      </c>
    </row>
    <row r="823" ht="15.75" customHeight="1">
      <c r="A823" s="3">
        <v>44294.0</v>
      </c>
      <c r="B823" s="25">
        <v>408.52</v>
      </c>
      <c r="C823" s="26">
        <f t="shared" si="1"/>
        <v>0.004735566014</v>
      </c>
      <c r="D823" s="26">
        <v>0.0037250190764304743</v>
      </c>
    </row>
    <row r="824" ht="15.75" customHeight="1">
      <c r="A824" s="3">
        <v>44295.0</v>
      </c>
      <c r="B824" s="25">
        <v>411.49</v>
      </c>
      <c r="C824" s="26">
        <f t="shared" si="1"/>
        <v>0.007243845775</v>
      </c>
      <c r="D824" s="26">
        <v>-0.0017587197834277376</v>
      </c>
    </row>
    <row r="825" ht="15.75" customHeight="1">
      <c r="A825" s="3">
        <v>44298.0</v>
      </c>
      <c r="B825" s="25">
        <v>411.64</v>
      </c>
      <c r="C825" s="26">
        <f t="shared" si="1"/>
        <v>0.0003644624826</v>
      </c>
      <c r="D825" s="26">
        <v>-0.003236617635229356</v>
      </c>
    </row>
    <row r="826" ht="15.75" customHeight="1">
      <c r="A826" s="3">
        <v>44299.0</v>
      </c>
      <c r="B826" s="25">
        <v>412.86</v>
      </c>
      <c r="C826" s="26">
        <f t="shared" si="1"/>
        <v>0.002959371475</v>
      </c>
      <c r="D826" s="26">
        <v>0.006751450830201297</v>
      </c>
    </row>
    <row r="827" ht="15.75" customHeight="1">
      <c r="A827" s="3">
        <v>44300.0</v>
      </c>
      <c r="B827" s="25">
        <v>411.45</v>
      </c>
      <c r="C827" s="26">
        <f t="shared" si="1"/>
        <v>-0.003421046391</v>
      </c>
      <c r="D827" s="26">
        <v>-0.0020066083118623506</v>
      </c>
    </row>
    <row r="828" ht="15.75" customHeight="1">
      <c r="A828" s="3">
        <v>44301.0</v>
      </c>
      <c r="B828" s="25">
        <v>415.87</v>
      </c>
      <c r="C828" s="26">
        <f t="shared" si="1"/>
        <v>0.01068520537</v>
      </c>
      <c r="D828" s="26">
        <v>0.003468188663332697</v>
      </c>
    </row>
    <row r="829" ht="15.75" customHeight="1">
      <c r="A829" s="3">
        <v>44302.0</v>
      </c>
      <c r="B829" s="25">
        <v>417.26</v>
      </c>
      <c r="C829" s="26">
        <f t="shared" si="1"/>
        <v>0.003336817279</v>
      </c>
      <c r="D829" s="26">
        <v>0.001728885131922152</v>
      </c>
    </row>
    <row r="830" ht="15.75" customHeight="1">
      <c r="A830" s="3">
        <v>44305.0</v>
      </c>
      <c r="B830" s="25">
        <v>415.21</v>
      </c>
      <c r="C830" s="26">
        <f t="shared" si="1"/>
        <v>-0.004925112362</v>
      </c>
      <c r="D830" s="26">
        <v>0.0029925797464191274</v>
      </c>
    </row>
    <row r="831" ht="15.75" customHeight="1">
      <c r="A831" s="3">
        <v>44306.0</v>
      </c>
      <c r="B831" s="25">
        <v>412.17</v>
      </c>
      <c r="C831" s="26">
        <f t="shared" si="1"/>
        <v>-0.007348530736</v>
      </c>
      <c r="D831" s="26">
        <v>-0.001199669991178376</v>
      </c>
    </row>
    <row r="832" ht="15.75" customHeight="1">
      <c r="A832" s="3">
        <v>44307.0</v>
      </c>
      <c r="B832" s="25">
        <v>416.07</v>
      </c>
      <c r="C832" s="26">
        <f t="shared" si="1"/>
        <v>0.009417629732</v>
      </c>
      <c r="D832" s="26">
        <v>0.005031036365803329</v>
      </c>
    </row>
    <row r="833" ht="15.75" customHeight="1">
      <c r="A833" s="3">
        <v>44308.0</v>
      </c>
      <c r="B833" s="25">
        <v>412.27</v>
      </c>
      <c r="C833" s="26">
        <f t="shared" si="1"/>
        <v>-0.009175040822</v>
      </c>
      <c r="D833" s="26">
        <v>-0.009570818683184844</v>
      </c>
    </row>
    <row r="834" ht="15.75" customHeight="1">
      <c r="A834" s="3">
        <v>44309.0</v>
      </c>
      <c r="B834" s="25">
        <v>416.74</v>
      </c>
      <c r="C834" s="26">
        <f t="shared" si="1"/>
        <v>0.01078405163</v>
      </c>
      <c r="D834" s="26">
        <v>-0.0030515598779199066</v>
      </c>
    </row>
    <row r="835" ht="15.75" customHeight="1">
      <c r="A835" s="3">
        <v>44312.0</v>
      </c>
      <c r="B835" s="25">
        <v>417.61</v>
      </c>
      <c r="C835" s="26">
        <f t="shared" si="1"/>
        <v>0.0020854565</v>
      </c>
      <c r="D835" s="26">
        <v>-0.008236978850098331</v>
      </c>
    </row>
    <row r="836" ht="15.75" customHeight="1">
      <c r="A836" s="3">
        <v>44313.0</v>
      </c>
      <c r="B836" s="25">
        <v>417.52</v>
      </c>
      <c r="C836" s="26">
        <f t="shared" si="1"/>
        <v>-0.0002155353067</v>
      </c>
      <c r="D836" s="26">
        <v>0.006787623209482881</v>
      </c>
    </row>
    <row r="837" ht="15.75" customHeight="1">
      <c r="A837" s="3">
        <v>44314.0</v>
      </c>
      <c r="B837" s="25">
        <v>417.4</v>
      </c>
      <c r="C837" s="26">
        <f t="shared" si="1"/>
        <v>-0.0002874526921</v>
      </c>
      <c r="D837" s="26">
        <v>0.00427346429557848</v>
      </c>
    </row>
    <row r="838" ht="15.75" customHeight="1">
      <c r="A838" s="3">
        <v>44315.0</v>
      </c>
      <c r="B838" s="25">
        <v>420.06</v>
      </c>
      <c r="C838" s="26">
        <f t="shared" si="1"/>
        <v>0.006352563574</v>
      </c>
      <c r="D838" s="26">
        <v>3.7436769360460617E-4</v>
      </c>
    </row>
    <row r="839" ht="15.75" customHeight="1">
      <c r="A839" s="3">
        <v>44316.0</v>
      </c>
      <c r="B839" s="25">
        <v>417.3</v>
      </c>
      <c r="C839" s="26">
        <f t="shared" si="1"/>
        <v>-0.00659217062</v>
      </c>
      <c r="D839" s="26">
        <v>0.010664848420909295</v>
      </c>
    </row>
    <row r="840" ht="15.75" customHeight="1">
      <c r="A840" s="3">
        <v>44319.0</v>
      </c>
      <c r="B840" s="25">
        <v>418.2</v>
      </c>
      <c r="C840" s="26">
        <f t="shared" si="1"/>
        <v>0.002154399397</v>
      </c>
      <c r="D840" s="26">
        <v>0.0088278569718666</v>
      </c>
    </row>
    <row r="841" ht="15.75" customHeight="1">
      <c r="A841" s="3">
        <v>44320.0</v>
      </c>
      <c r="B841" s="25">
        <v>415.62</v>
      </c>
      <c r="C841" s="26">
        <f t="shared" si="1"/>
        <v>-0.006188405732</v>
      </c>
      <c r="D841" s="26">
        <v>0.0073817482336901614</v>
      </c>
    </row>
    <row r="842" ht="15.75" customHeight="1">
      <c r="A842" s="3">
        <v>44321.0</v>
      </c>
      <c r="B842" s="25">
        <v>415.75</v>
      </c>
      <c r="C842" s="26">
        <f t="shared" si="1"/>
        <v>0.0003127368105</v>
      </c>
      <c r="D842" s="26">
        <v>-0.013350671240567068</v>
      </c>
    </row>
    <row r="843" ht="15.75" customHeight="1">
      <c r="A843" s="3">
        <v>44322.0</v>
      </c>
      <c r="B843" s="25">
        <v>419.07</v>
      </c>
      <c r="C843" s="26">
        <f t="shared" si="1"/>
        <v>0.007953852335</v>
      </c>
      <c r="D843" s="26">
        <v>-0.004379080743052702</v>
      </c>
    </row>
    <row r="844" ht="15.75" customHeight="1">
      <c r="A844" s="3">
        <v>44323.0</v>
      </c>
      <c r="B844" s="25">
        <v>422.12</v>
      </c>
      <c r="C844" s="26">
        <f t="shared" si="1"/>
        <v>0.007251663395</v>
      </c>
      <c r="D844" s="26">
        <v>-0.0012248467160149764</v>
      </c>
    </row>
    <row r="845" ht="15.75" customHeight="1">
      <c r="A845" s="3">
        <v>44326.0</v>
      </c>
      <c r="B845" s="25">
        <v>417.94</v>
      </c>
      <c r="C845" s="26">
        <f t="shared" si="1"/>
        <v>-0.009951752251</v>
      </c>
      <c r="D845" s="26">
        <v>-0.0010355280968878486</v>
      </c>
    </row>
    <row r="846" ht="15.75" customHeight="1">
      <c r="A846" s="3">
        <v>44327.0</v>
      </c>
      <c r="B846" s="25">
        <v>414.21</v>
      </c>
      <c r="C846" s="26">
        <f t="shared" si="1"/>
        <v>-0.008964789956</v>
      </c>
      <c r="D846" s="26">
        <v>0.004125695504511422</v>
      </c>
    </row>
    <row r="847" ht="15.75" customHeight="1">
      <c r="A847" s="3">
        <v>44328.0</v>
      </c>
      <c r="B847" s="25">
        <v>405.41</v>
      </c>
      <c r="C847" s="26">
        <f t="shared" si="1"/>
        <v>-0.02147419089</v>
      </c>
      <c r="D847" s="26">
        <v>0.0023810200745234154</v>
      </c>
    </row>
    <row r="848" ht="15.75" customHeight="1">
      <c r="A848" s="3">
        <v>44329.0</v>
      </c>
      <c r="B848" s="25">
        <v>410.28</v>
      </c>
      <c r="C848" s="26">
        <f t="shared" si="1"/>
        <v>0.01194095273</v>
      </c>
      <c r="D848" s="26">
        <v>7.685564722149776E-4</v>
      </c>
    </row>
    <row r="849" ht="15.75" customHeight="1">
      <c r="A849" s="3">
        <v>44330.0</v>
      </c>
      <c r="B849" s="25">
        <v>416.58</v>
      </c>
      <c r="C849" s="26">
        <f t="shared" si="1"/>
        <v>0.01523866655</v>
      </c>
      <c r="D849" s="26">
        <v>4.714244500489609E-4</v>
      </c>
    </row>
    <row r="850" ht="15.75" customHeight="1">
      <c r="A850" s="3">
        <v>44333.0</v>
      </c>
      <c r="B850" s="25">
        <v>415.52</v>
      </c>
      <c r="C850" s="26">
        <f t="shared" si="1"/>
        <v>-0.002547772079</v>
      </c>
      <c r="D850" s="26">
        <v>-0.006840046002830579</v>
      </c>
    </row>
    <row r="851" ht="15.75" customHeight="1">
      <c r="A851" s="3">
        <v>44334.0</v>
      </c>
      <c r="B851" s="25">
        <v>411.94</v>
      </c>
      <c r="C851" s="26">
        <f t="shared" si="1"/>
        <v>-0.008653040238</v>
      </c>
      <c r="D851" s="26">
        <v>-0.0045082564812216255</v>
      </c>
    </row>
    <row r="852" ht="15.75" customHeight="1">
      <c r="A852" s="3">
        <v>44335.0</v>
      </c>
      <c r="B852" s="25">
        <v>410.86</v>
      </c>
      <c r="C852" s="26">
        <f t="shared" si="1"/>
        <v>-0.002625183812</v>
      </c>
      <c r="D852" s="26">
        <v>-0.0015805919222584381</v>
      </c>
    </row>
    <row r="853" ht="15.75" customHeight="1">
      <c r="A853" s="3">
        <v>44336.0</v>
      </c>
      <c r="B853" s="25">
        <v>415.28</v>
      </c>
      <c r="C853" s="26">
        <f t="shared" si="1"/>
        <v>0.01070046765</v>
      </c>
      <c r="D853" s="26">
        <v>-0.008679552822403897</v>
      </c>
    </row>
    <row r="854" ht="15.75" customHeight="1">
      <c r="A854" s="3">
        <v>44337.0</v>
      </c>
      <c r="B854" s="25">
        <v>414.94</v>
      </c>
      <c r="C854" s="26">
        <f t="shared" si="1"/>
        <v>-0.000819060054</v>
      </c>
      <c r="D854" s="26">
        <v>0.005480013387561121</v>
      </c>
    </row>
    <row r="855" ht="15.75" customHeight="1">
      <c r="A855" s="3">
        <v>44340.0</v>
      </c>
      <c r="B855" s="25">
        <v>419.17</v>
      </c>
      <c r="C855" s="26">
        <f t="shared" si="1"/>
        <v>0.0101426341</v>
      </c>
      <c r="D855" s="26">
        <v>-0.0031339481435935135</v>
      </c>
    </row>
    <row r="856" ht="15.75" customHeight="1">
      <c r="A856" s="3">
        <v>44341.0</v>
      </c>
      <c r="B856" s="25">
        <v>418.24</v>
      </c>
      <c r="C856" s="26">
        <f t="shared" si="1"/>
        <v>-0.002221135125</v>
      </c>
      <c r="D856" s="26">
        <v>2.8106803007866416E-4</v>
      </c>
    </row>
    <row r="857" ht="15.75" customHeight="1">
      <c r="A857" s="3">
        <v>44342.0</v>
      </c>
      <c r="B857" s="25">
        <v>419.07</v>
      </c>
      <c r="C857" s="26">
        <f t="shared" si="1"/>
        <v>0.001982539972</v>
      </c>
      <c r="D857" s="26">
        <v>0.005301515575674479</v>
      </c>
    </row>
    <row r="858" ht="15.75" customHeight="1">
      <c r="A858" s="3">
        <v>44343.0</v>
      </c>
      <c r="B858" s="25">
        <v>419.29</v>
      </c>
      <c r="C858" s="26">
        <f t="shared" si="1"/>
        <v>0.0005248342122</v>
      </c>
      <c r="D858" s="26">
        <v>8.721236534500213E-4</v>
      </c>
    </row>
    <row r="859" ht="15.75" customHeight="1">
      <c r="A859" s="3">
        <v>44344.0</v>
      </c>
      <c r="B859" s="25">
        <v>420.04</v>
      </c>
      <c r="C859" s="26">
        <f t="shared" si="1"/>
        <v>0.001787140218</v>
      </c>
      <c r="D859" s="26">
        <v>0.005115122482353456</v>
      </c>
    </row>
    <row r="860" ht="15.75" customHeight="1">
      <c r="A860" s="3">
        <v>44348.0</v>
      </c>
      <c r="B860" s="25">
        <v>419.67</v>
      </c>
      <c r="C860" s="26">
        <f t="shared" si="1"/>
        <v>-0.0008812566813</v>
      </c>
      <c r="D860" s="26">
        <v>-0.00754099417846088</v>
      </c>
    </row>
    <row r="861" ht="15.75" customHeight="1">
      <c r="A861" s="3">
        <v>44349.0</v>
      </c>
      <c r="B861" s="25">
        <v>420.33</v>
      </c>
      <c r="C861" s="26">
        <f t="shared" si="1"/>
        <v>0.001571428895</v>
      </c>
      <c r="D861" s="26">
        <v>0.006714296929876907</v>
      </c>
    </row>
    <row r="862" ht="15.75" customHeight="1">
      <c r="A862" s="3">
        <v>44350.0</v>
      </c>
      <c r="B862" s="25">
        <v>418.77</v>
      </c>
      <c r="C862" s="26">
        <f t="shared" si="1"/>
        <v>-0.003718273858</v>
      </c>
      <c r="D862" s="26">
        <v>-0.0052214447241085175</v>
      </c>
    </row>
    <row r="863" ht="15.75" customHeight="1">
      <c r="A863" s="3">
        <v>44351.0</v>
      </c>
      <c r="B863" s="25">
        <v>422.6</v>
      </c>
      <c r="C863" s="26">
        <f t="shared" si="1"/>
        <v>0.009104261989</v>
      </c>
      <c r="D863" s="26">
        <v>0.005719927383321863</v>
      </c>
    </row>
    <row r="864" ht="15.75" customHeight="1">
      <c r="A864" s="3">
        <v>44354.0</v>
      </c>
      <c r="B864" s="25">
        <v>422.19</v>
      </c>
      <c r="C864" s="26">
        <f t="shared" si="1"/>
        <v>-0.0009706555054</v>
      </c>
      <c r="D864" s="26">
        <v>-0.0029392754878717078</v>
      </c>
    </row>
    <row r="865" ht="15.75" customHeight="1">
      <c r="A865" s="3">
        <v>44355.0</v>
      </c>
      <c r="B865" s="25">
        <v>422.28</v>
      </c>
      <c r="C865" s="26">
        <f t="shared" si="1"/>
        <v>0.0002131514449</v>
      </c>
      <c r="D865" s="26">
        <v>-0.004997806596619131</v>
      </c>
    </row>
    <row r="866" ht="15.75" customHeight="1">
      <c r="A866" s="3">
        <v>44356.0</v>
      </c>
      <c r="B866" s="25">
        <v>421.65</v>
      </c>
      <c r="C866" s="26">
        <f t="shared" si="1"/>
        <v>-0.001493015101</v>
      </c>
      <c r="D866" s="26">
        <v>-5.18253993886066E-4</v>
      </c>
    </row>
    <row r="867" ht="15.75" customHeight="1">
      <c r="A867" s="3">
        <v>44357.0</v>
      </c>
      <c r="B867" s="25">
        <v>423.61</v>
      </c>
      <c r="C867" s="26">
        <f t="shared" si="1"/>
        <v>0.004637634605</v>
      </c>
      <c r="D867" s="26">
        <v>0.00669503996730492</v>
      </c>
    </row>
    <row r="868" ht="15.75" customHeight="1">
      <c r="A868" s="3">
        <v>44358.0</v>
      </c>
      <c r="B868" s="25">
        <v>424.31</v>
      </c>
      <c r="C868" s="26">
        <f t="shared" si="1"/>
        <v>0.001651099535</v>
      </c>
      <c r="D868" s="26">
        <v>-0.002952236555648607</v>
      </c>
    </row>
    <row r="869" ht="15.75" customHeight="1">
      <c r="A869" s="3">
        <v>44361.0</v>
      </c>
      <c r="B869" s="25">
        <v>425.26</v>
      </c>
      <c r="C869" s="26">
        <f t="shared" si="1"/>
        <v>0.002236426418</v>
      </c>
      <c r="D869" s="26">
        <v>-0.0011193284221025456</v>
      </c>
    </row>
    <row r="870" ht="15.75" customHeight="1">
      <c r="A870" s="3">
        <v>44362.0</v>
      </c>
      <c r="B870" s="25">
        <v>424.48</v>
      </c>
      <c r="C870" s="26">
        <f t="shared" si="1"/>
        <v>-0.001835856189</v>
      </c>
      <c r="D870" s="26">
        <v>0.006084893400844925</v>
      </c>
    </row>
    <row r="871" ht="15.75" customHeight="1">
      <c r="A871" s="3">
        <v>44363.0</v>
      </c>
      <c r="B871" s="25">
        <v>422.11</v>
      </c>
      <c r="C871" s="26">
        <f t="shared" si="1"/>
        <v>-0.005598946813</v>
      </c>
      <c r="D871" s="26">
        <v>-8.898194378251322E-4</v>
      </c>
    </row>
    <row r="872" ht="15.75" customHeight="1">
      <c r="A872" s="3">
        <v>44364.0</v>
      </c>
      <c r="B872" s="25">
        <v>421.97</v>
      </c>
      <c r="C872" s="26">
        <f t="shared" si="1"/>
        <v>-0.0003317221147</v>
      </c>
      <c r="D872" s="26">
        <v>-9.46851372096471E-5</v>
      </c>
    </row>
    <row r="873" ht="15.75" customHeight="1">
      <c r="A873" s="3">
        <v>44365.0</v>
      </c>
      <c r="B873" s="25">
        <v>414.92</v>
      </c>
      <c r="C873" s="26">
        <f t="shared" si="1"/>
        <v>-0.0168484909</v>
      </c>
      <c r="D873" s="26">
        <v>0.0029855634942616617</v>
      </c>
    </row>
    <row r="874" ht="15.75" customHeight="1">
      <c r="A874" s="3">
        <v>44368.0</v>
      </c>
      <c r="B874" s="25">
        <v>420.86</v>
      </c>
      <c r="C874" s="26">
        <f t="shared" si="1"/>
        <v>0.01421450625</v>
      </c>
      <c r="D874" s="26">
        <v>-0.008356746888907985</v>
      </c>
    </row>
    <row r="875" ht="15.75" customHeight="1">
      <c r="A875" s="3">
        <v>44369.0</v>
      </c>
      <c r="B875" s="25">
        <v>423.11</v>
      </c>
      <c r="C875" s="26">
        <f t="shared" si="1"/>
        <v>0.005331955711</v>
      </c>
      <c r="D875" s="26">
        <v>0.00785891251691528</v>
      </c>
    </row>
    <row r="876" ht="15.75" customHeight="1">
      <c r="A876" s="3">
        <v>44370.0</v>
      </c>
      <c r="B876" s="25">
        <v>422.6</v>
      </c>
      <c r="C876" s="26">
        <f t="shared" si="1"/>
        <v>-0.001206087339</v>
      </c>
      <c r="D876" s="26">
        <v>0.007558269510579383</v>
      </c>
    </row>
    <row r="877" ht="15.75" customHeight="1">
      <c r="A877" s="3">
        <v>44371.0</v>
      </c>
      <c r="B877" s="25">
        <v>425.1</v>
      </c>
      <c r="C877" s="26">
        <f t="shared" si="1"/>
        <v>0.005898330183</v>
      </c>
      <c r="D877" s="26">
        <v>0.003816990721246372</v>
      </c>
    </row>
    <row r="878" ht="15.75" customHeight="1">
      <c r="A878" s="3">
        <v>44372.0</v>
      </c>
      <c r="B878" s="25">
        <v>426.61</v>
      </c>
      <c r="C878" s="26">
        <f t="shared" si="1"/>
        <v>0.00354581156</v>
      </c>
      <c r="D878" s="26">
        <v>0.0018548425107321506</v>
      </c>
    </row>
    <row r="879" ht="15.75" customHeight="1">
      <c r="A879" s="3">
        <v>44375.0</v>
      </c>
      <c r="B879" s="25">
        <v>427.47</v>
      </c>
      <c r="C879" s="26">
        <f t="shared" si="1"/>
        <v>0.002013863551</v>
      </c>
      <c r="D879" s="26">
        <v>0.004653315701734185</v>
      </c>
    </row>
    <row r="880" ht="15.75" customHeight="1">
      <c r="A880" s="3">
        <v>44376.0</v>
      </c>
      <c r="B880" s="25">
        <v>427.7</v>
      </c>
      <c r="C880" s="26">
        <f t="shared" si="1"/>
        <v>0.0005379047571</v>
      </c>
      <c r="D880" s="26">
        <v>-0.0010263903108954963</v>
      </c>
    </row>
    <row r="881" ht="15.75" customHeight="1">
      <c r="A881" s="3">
        <v>44377.0</v>
      </c>
      <c r="B881" s="25">
        <v>428.06</v>
      </c>
      <c r="C881" s="26">
        <f t="shared" si="1"/>
        <v>0.0008413574396</v>
      </c>
      <c r="D881" s="26">
        <v>0.005105961972721777</v>
      </c>
    </row>
    <row r="882" ht="15.75" customHeight="1">
      <c r="A882" s="3">
        <v>44378.0</v>
      </c>
      <c r="B882" s="25">
        <v>430.43</v>
      </c>
      <c r="C882" s="26">
        <f t="shared" si="1"/>
        <v>0.005521336348</v>
      </c>
      <c r="D882" s="26">
        <v>0.005279525922733982</v>
      </c>
    </row>
    <row r="883" ht="15.75" customHeight="1">
      <c r="A883" s="3">
        <v>44379.0</v>
      </c>
      <c r="B883" s="25">
        <v>433.72</v>
      </c>
      <c r="C883" s="26">
        <f t="shared" si="1"/>
        <v>0.007614455583</v>
      </c>
      <c r="D883" s="26">
        <v>0.001246749583570591</v>
      </c>
    </row>
    <row r="884" ht="15.75" customHeight="1">
      <c r="A884" s="3">
        <v>44380.0</v>
      </c>
      <c r="B884" s="25">
        <v>433.72</v>
      </c>
      <c r="C884" s="26">
        <f t="shared" si="1"/>
        <v>0</v>
      </c>
      <c r="D884" s="26">
        <v>0.0</v>
      </c>
    </row>
    <row r="885" ht="15.75" customHeight="1">
      <c r="A885" s="3">
        <v>44381.0</v>
      </c>
      <c r="B885" s="25">
        <v>433.72</v>
      </c>
      <c r="C885" s="26">
        <f t="shared" si="1"/>
        <v>0</v>
      </c>
      <c r="D885" s="26">
        <v>0.0</v>
      </c>
    </row>
    <row r="886" ht="15.75" customHeight="1">
      <c r="A886" s="3">
        <v>44382.0</v>
      </c>
      <c r="B886" s="25">
        <v>433.72</v>
      </c>
      <c r="C886" s="26">
        <f t="shared" si="1"/>
        <v>0</v>
      </c>
      <c r="D886" s="26">
        <v>0.0</v>
      </c>
    </row>
    <row r="887" ht="15.75" customHeight="1">
      <c r="A887" s="3">
        <v>44383.0</v>
      </c>
      <c r="B887" s="25">
        <v>432.93</v>
      </c>
      <c r="C887" s="26">
        <f t="shared" si="1"/>
        <v>-0.001823112488</v>
      </c>
      <c r="D887" s="26">
        <v>0.0026307030255888404</v>
      </c>
    </row>
    <row r="888" ht="15.75" customHeight="1">
      <c r="A888" s="3">
        <v>44384.0</v>
      </c>
      <c r="B888" s="25">
        <v>434.46</v>
      </c>
      <c r="C888" s="26">
        <f t="shared" si="1"/>
        <v>0.003527828513</v>
      </c>
      <c r="D888" s="26">
        <v>0.0022196350699820984</v>
      </c>
    </row>
    <row r="889" ht="15.75" customHeight="1">
      <c r="A889" s="3">
        <v>44385.0</v>
      </c>
      <c r="B889" s="25">
        <v>430.92</v>
      </c>
      <c r="C889" s="26">
        <f t="shared" si="1"/>
        <v>-0.008181422603</v>
      </c>
      <c r="D889" s="26">
        <v>-0.009143597890240227</v>
      </c>
    </row>
    <row r="890" ht="15.75" customHeight="1">
      <c r="A890" s="3">
        <v>44386.0</v>
      </c>
      <c r="B890" s="25">
        <v>435.52</v>
      </c>
      <c r="C890" s="26">
        <f t="shared" si="1"/>
        <v>0.01061826144</v>
      </c>
      <c r="D890" s="26">
        <v>0.007824681228646914</v>
      </c>
    </row>
    <row r="891" ht="15.75" customHeight="1">
      <c r="A891" s="3">
        <v>44389.0</v>
      </c>
      <c r="B891" s="25">
        <v>437.08</v>
      </c>
      <c r="C891" s="26">
        <f t="shared" si="1"/>
        <v>0.003575525239</v>
      </c>
      <c r="D891" s="26">
        <v>0.0026156588712989834</v>
      </c>
    </row>
    <row r="892" ht="15.75" customHeight="1">
      <c r="A892" s="3">
        <v>44390.0</v>
      </c>
      <c r="B892" s="25">
        <v>435.59</v>
      </c>
      <c r="C892" s="26">
        <f t="shared" si="1"/>
        <v>-0.003414810748</v>
      </c>
      <c r="D892" s="26">
        <v>1.193369736049081E-5</v>
      </c>
    </row>
    <row r="893" ht="15.75" customHeight="1">
      <c r="A893" s="3">
        <v>44391.0</v>
      </c>
      <c r="B893" s="25">
        <v>436.24</v>
      </c>
      <c r="C893" s="26">
        <f t="shared" si="1"/>
        <v>0.001491116664</v>
      </c>
      <c r="D893" s="26">
        <v>0.0010349354374050391</v>
      </c>
    </row>
    <row r="894" ht="15.75" customHeight="1">
      <c r="A894" s="3">
        <v>44392.0</v>
      </c>
      <c r="B894" s="25">
        <v>434.75</v>
      </c>
      <c r="C894" s="26">
        <f t="shared" si="1"/>
        <v>-0.003421397383</v>
      </c>
      <c r="D894" s="26">
        <v>0.0042570851314907236</v>
      </c>
    </row>
    <row r="895" ht="15.75" customHeight="1">
      <c r="A895" s="3">
        <v>44393.0</v>
      </c>
      <c r="B895" s="25">
        <v>431.34</v>
      </c>
      <c r="C895" s="26">
        <f t="shared" si="1"/>
        <v>-0.007874511011</v>
      </c>
      <c r="D895" s="26">
        <v>-0.004190804284143447</v>
      </c>
    </row>
    <row r="896" ht="15.75" customHeight="1">
      <c r="A896" s="3">
        <v>44396.0</v>
      </c>
      <c r="B896" s="25">
        <v>424.97</v>
      </c>
      <c r="C896" s="26">
        <f t="shared" si="1"/>
        <v>-0.01487806403</v>
      </c>
      <c r="D896" s="26">
        <v>-0.002371887008237957</v>
      </c>
    </row>
    <row r="897" ht="15.75" customHeight="1">
      <c r="A897" s="3">
        <v>44397.0</v>
      </c>
      <c r="B897" s="25">
        <v>431.06</v>
      </c>
      <c r="C897" s="26">
        <f t="shared" si="1"/>
        <v>0.01422871335</v>
      </c>
      <c r="D897" s="26">
        <v>0.005915886210213739</v>
      </c>
    </row>
    <row r="898" ht="15.75" customHeight="1">
      <c r="A898" s="3">
        <v>44398.0</v>
      </c>
      <c r="B898" s="25">
        <v>434.55</v>
      </c>
      <c r="C898" s="26">
        <f t="shared" si="1"/>
        <v>0.008063721332</v>
      </c>
      <c r="D898" s="26">
        <v>-0.003990288768827274</v>
      </c>
    </row>
    <row r="899" ht="15.75" customHeight="1">
      <c r="A899" s="3">
        <v>44399.0</v>
      </c>
      <c r="B899" s="25">
        <v>435.46</v>
      </c>
      <c r="C899" s="26">
        <f t="shared" si="1"/>
        <v>0.002091930741</v>
      </c>
      <c r="D899" s="26">
        <v>-0.0013638310555028558</v>
      </c>
    </row>
    <row r="900" ht="15.75" customHeight="1">
      <c r="A900" s="3">
        <v>44400.0</v>
      </c>
      <c r="B900" s="25">
        <v>439.94</v>
      </c>
      <c r="C900" s="26">
        <f t="shared" si="1"/>
        <v>0.01023541035</v>
      </c>
      <c r="D900" s="26">
        <v>-0.004308993648533387</v>
      </c>
    </row>
    <row r="901" ht="15.75" customHeight="1">
      <c r="A901" s="3">
        <v>44403.0</v>
      </c>
      <c r="B901" s="25">
        <v>441.02</v>
      </c>
      <c r="C901" s="26">
        <f t="shared" si="1"/>
        <v>0.002451871915</v>
      </c>
      <c r="D901" s="26">
        <v>-0.0015354686473858365</v>
      </c>
    </row>
    <row r="902" ht="15.75" customHeight="1">
      <c r="A902" s="3">
        <v>44404.0</v>
      </c>
      <c r="B902" s="25">
        <v>439.01</v>
      </c>
      <c r="C902" s="26">
        <f t="shared" si="1"/>
        <v>-0.004568034033</v>
      </c>
      <c r="D902" s="26">
        <v>-0.0011786107048285127</v>
      </c>
    </row>
    <row r="903" ht="15.75" customHeight="1">
      <c r="A903" s="3">
        <v>44405.0</v>
      </c>
      <c r="B903" s="25">
        <v>438.83</v>
      </c>
      <c r="C903" s="26">
        <f t="shared" si="1"/>
        <v>-0.0004100975178</v>
      </c>
      <c r="D903" s="26">
        <v>0.009189778269390377</v>
      </c>
    </row>
    <row r="904" ht="15.75" customHeight="1">
      <c r="A904" s="3">
        <v>44406.0</v>
      </c>
      <c r="B904" s="25">
        <v>440.65</v>
      </c>
      <c r="C904" s="26">
        <f t="shared" si="1"/>
        <v>0.004138815204</v>
      </c>
      <c r="D904" s="26">
        <v>2.2190324330952543E-4</v>
      </c>
    </row>
    <row r="905" ht="15.75" customHeight="1">
      <c r="A905" s="3">
        <v>44407.0</v>
      </c>
      <c r="B905" s="25">
        <v>438.51</v>
      </c>
      <c r="C905" s="26">
        <f t="shared" si="1"/>
        <v>-0.004868292976</v>
      </c>
      <c r="D905" s="26">
        <v>6.083079673084265E-4</v>
      </c>
    </row>
    <row r="906" ht="15.75" customHeight="1">
      <c r="A906" s="3">
        <v>44410.0</v>
      </c>
      <c r="B906" s="25">
        <v>437.59</v>
      </c>
      <c r="C906" s="26">
        <f t="shared" si="1"/>
        <v>-0.002100217642</v>
      </c>
      <c r="D906" s="26">
        <v>0.0052296250913184536</v>
      </c>
    </row>
    <row r="907" ht="15.75" customHeight="1">
      <c r="A907" s="3">
        <v>44411.0</v>
      </c>
      <c r="B907" s="25">
        <v>441.15</v>
      </c>
      <c r="C907" s="26">
        <f t="shared" si="1"/>
        <v>0.008102554741</v>
      </c>
      <c r="D907" s="26">
        <v>-0.0017988001339318545</v>
      </c>
    </row>
    <row r="908" ht="15.75" customHeight="1">
      <c r="A908" s="3">
        <v>44412.0</v>
      </c>
      <c r="B908" s="25">
        <v>438.98</v>
      </c>
      <c r="C908" s="26">
        <f t="shared" si="1"/>
        <v>-0.004931099717</v>
      </c>
      <c r="D908" s="26">
        <v>-0.0013006145086025258</v>
      </c>
    </row>
    <row r="909" ht="15.75" customHeight="1">
      <c r="A909" s="3">
        <v>44413.0</v>
      </c>
      <c r="B909" s="25">
        <v>441.76</v>
      </c>
      <c r="C909" s="26">
        <f t="shared" si="1"/>
        <v>0.006312894231</v>
      </c>
      <c r="D909" s="26">
        <v>-0.0055160966168510865</v>
      </c>
    </row>
    <row r="910" ht="15.75" customHeight="1">
      <c r="A910" s="3">
        <v>44414.0</v>
      </c>
      <c r="B910" s="25">
        <v>442.49</v>
      </c>
      <c r="C910" s="26">
        <f t="shared" si="1"/>
        <v>0.001651117141</v>
      </c>
      <c r="D910" s="26">
        <v>2.517517693513177E-4</v>
      </c>
    </row>
    <row r="911" ht="15.75" customHeight="1">
      <c r="A911" s="3">
        <v>44415.0</v>
      </c>
      <c r="B911" s="25">
        <v>442.49</v>
      </c>
      <c r="C911" s="26">
        <f t="shared" si="1"/>
        <v>0</v>
      </c>
      <c r="D911" s="26">
        <v>0.0</v>
      </c>
    </row>
    <row r="912" ht="15.75" customHeight="1">
      <c r="A912" s="3">
        <v>44416.0</v>
      </c>
      <c r="B912" s="25">
        <v>442.49</v>
      </c>
      <c r="C912" s="26">
        <f t="shared" si="1"/>
        <v>0</v>
      </c>
      <c r="D912" s="26">
        <v>0.0</v>
      </c>
    </row>
    <row r="913" ht="15.75" customHeight="1">
      <c r="A913" s="3">
        <v>44417.0</v>
      </c>
      <c r="B913" s="25">
        <v>442.13</v>
      </c>
      <c r="C913" s="26">
        <f t="shared" si="1"/>
        <v>-0.0008139088419</v>
      </c>
      <c r="D913" s="26">
        <v>0.004492157855224754</v>
      </c>
    </row>
    <row r="914" ht="15.75" customHeight="1">
      <c r="A914" s="3">
        <v>44418.0</v>
      </c>
      <c r="B914" s="25">
        <v>442.68</v>
      </c>
      <c r="C914" s="26">
        <f t="shared" si="1"/>
        <v>0.001243204916</v>
      </c>
      <c r="D914" s="26">
        <v>0.0017285464212137374</v>
      </c>
    </row>
    <row r="915" ht="15.75" customHeight="1">
      <c r="A915" s="3">
        <v>44419.0</v>
      </c>
      <c r="B915" s="25">
        <v>443.78</v>
      </c>
      <c r="C915" s="26">
        <f t="shared" si="1"/>
        <v>0.002481782742</v>
      </c>
      <c r="D915" s="26">
        <v>0.001125367493466547</v>
      </c>
    </row>
    <row r="916" ht="15.75" customHeight="1">
      <c r="A916" s="3">
        <v>44420.0</v>
      </c>
      <c r="B916" s="25">
        <v>445.11</v>
      </c>
      <c r="C916" s="26">
        <f t="shared" si="1"/>
        <v>0.002992498493</v>
      </c>
      <c r="D916" s="26">
        <v>0.0022180176690449744</v>
      </c>
    </row>
    <row r="917" ht="15.75" customHeight="1">
      <c r="A917" s="3">
        <v>44421.0</v>
      </c>
      <c r="B917" s="25">
        <v>445.92</v>
      </c>
      <c r="C917" s="26">
        <f t="shared" si="1"/>
        <v>0.001818121103</v>
      </c>
      <c r="D917" s="26">
        <v>0.002140262478591226</v>
      </c>
    </row>
    <row r="918" ht="15.75" customHeight="1">
      <c r="A918" s="3">
        <v>44424.0</v>
      </c>
      <c r="B918" s="25">
        <v>446.97</v>
      </c>
      <c r="C918" s="26">
        <f t="shared" si="1"/>
        <v>0.002351914534</v>
      </c>
      <c r="D918" s="26">
        <v>0.0017858591476031535</v>
      </c>
    </row>
    <row r="919" ht="15.75" customHeight="1">
      <c r="A919" s="3">
        <v>44425.0</v>
      </c>
      <c r="B919" s="25">
        <v>444.04</v>
      </c>
      <c r="C919" s="26">
        <f t="shared" si="1"/>
        <v>-0.006576829803</v>
      </c>
      <c r="D919" s="26">
        <v>0.015118404428683594</v>
      </c>
    </row>
    <row r="920" ht="15.75" customHeight="1">
      <c r="A920" s="3">
        <v>44426.0</v>
      </c>
      <c r="B920" s="25">
        <v>439.18</v>
      </c>
      <c r="C920" s="26">
        <f t="shared" si="1"/>
        <v>-0.01100529665</v>
      </c>
      <c r="D920" s="26">
        <v>0.0018584717202018131</v>
      </c>
    </row>
    <row r="921" ht="15.75" customHeight="1">
      <c r="A921" s="3">
        <v>44427.0</v>
      </c>
      <c r="B921" s="25">
        <v>439.86</v>
      </c>
      <c r="C921" s="26">
        <f t="shared" si="1"/>
        <v>0.001547142646</v>
      </c>
      <c r="D921" s="26">
        <v>-0.006305147690944311</v>
      </c>
    </row>
    <row r="922" ht="15.75" customHeight="1">
      <c r="A922" s="3">
        <v>44428.0</v>
      </c>
      <c r="B922" s="25">
        <v>443.36</v>
      </c>
      <c r="C922" s="26">
        <f t="shared" si="1"/>
        <v>0.007925586651</v>
      </c>
      <c r="D922" s="26">
        <v>0.001675024387692979</v>
      </c>
    </row>
    <row r="923" ht="15.75" customHeight="1">
      <c r="A923" s="3">
        <v>44431.0</v>
      </c>
      <c r="B923" s="25">
        <v>447.26</v>
      </c>
      <c r="C923" s="26">
        <f t="shared" si="1"/>
        <v>0.008757999884</v>
      </c>
      <c r="D923" s="26">
        <v>-0.003725227492561841</v>
      </c>
    </row>
    <row r="924" ht="15.75" customHeight="1">
      <c r="A924" s="3">
        <v>44432.0</v>
      </c>
      <c r="B924" s="25">
        <v>447.97</v>
      </c>
      <c r="C924" s="26">
        <f t="shared" si="1"/>
        <v>0.001586184888</v>
      </c>
      <c r="D924" s="26">
        <v>3.5084785494301883E-4</v>
      </c>
    </row>
    <row r="925" ht="15.75" customHeight="1">
      <c r="A925" s="3">
        <v>44433.0</v>
      </c>
      <c r="B925" s="25">
        <v>448.91</v>
      </c>
      <c r="C925" s="26">
        <f t="shared" si="1"/>
        <v>0.002096156329</v>
      </c>
      <c r="D925" s="26">
        <v>-5.763320625938012E-4</v>
      </c>
    </row>
    <row r="926" ht="15.75" customHeight="1">
      <c r="A926" s="3">
        <v>44434.0</v>
      </c>
      <c r="B926" s="25">
        <v>446.26</v>
      </c>
      <c r="C926" s="26">
        <f t="shared" si="1"/>
        <v>-0.00592068041</v>
      </c>
      <c r="D926" s="26">
        <v>5.182037483519962E-4</v>
      </c>
    </row>
    <row r="927" ht="15.75" customHeight="1">
      <c r="A927" s="3">
        <v>44435.0</v>
      </c>
      <c r="B927" s="25">
        <v>450.25</v>
      </c>
      <c r="C927" s="26">
        <f t="shared" si="1"/>
        <v>0.00890124225</v>
      </c>
      <c r="D927" s="26">
        <v>0.0011558142345611544</v>
      </c>
    </row>
    <row r="928" ht="15.75" customHeight="1">
      <c r="A928" s="3">
        <v>44438.0</v>
      </c>
      <c r="B928" s="25">
        <v>452.23</v>
      </c>
      <c r="C928" s="26">
        <f t="shared" si="1"/>
        <v>0.004387915914</v>
      </c>
      <c r="D928" s="26">
        <v>0.001871590299730766</v>
      </c>
    </row>
    <row r="929" ht="15.75" customHeight="1">
      <c r="A929" s="3">
        <v>44439.0</v>
      </c>
      <c r="B929" s="25">
        <v>451.56</v>
      </c>
      <c r="C929" s="26">
        <f t="shared" si="1"/>
        <v>-0.001482645576</v>
      </c>
      <c r="D929" s="26">
        <v>0.006344065665695348</v>
      </c>
    </row>
    <row r="930" ht="15.75" customHeight="1">
      <c r="A930" s="3">
        <v>44440.0</v>
      </c>
      <c r="B930" s="25">
        <v>451.8</v>
      </c>
      <c r="C930" s="26">
        <f t="shared" si="1"/>
        <v>0.0005313496406</v>
      </c>
      <c r="D930" s="26">
        <v>0.012406632893810426</v>
      </c>
    </row>
    <row r="931" ht="15.75" customHeight="1">
      <c r="A931" s="3">
        <v>44441.0</v>
      </c>
      <c r="B931" s="25">
        <v>453.19</v>
      </c>
      <c r="C931" s="26">
        <f t="shared" si="1"/>
        <v>0.003071859563</v>
      </c>
      <c r="D931" s="26">
        <v>-0.004051481010083649</v>
      </c>
    </row>
    <row r="932" ht="15.75" customHeight="1">
      <c r="A932" s="3">
        <v>44442.0</v>
      </c>
      <c r="B932" s="25">
        <v>453.08</v>
      </c>
      <c r="C932" s="26">
        <f t="shared" si="1"/>
        <v>-0.0002427532646</v>
      </c>
      <c r="D932" s="26">
        <v>0.002952031682217797</v>
      </c>
    </row>
    <row r="933" ht="15.75" customHeight="1">
      <c r="A933" s="3">
        <v>44446.0</v>
      </c>
      <c r="B933" s="25">
        <v>451.46</v>
      </c>
      <c r="C933" s="26">
        <f t="shared" si="1"/>
        <v>-0.003581934977</v>
      </c>
      <c r="D933" s="26">
        <v>0.001685073803890045</v>
      </c>
    </row>
    <row r="934" ht="15.75" customHeight="1">
      <c r="A934" s="3">
        <v>44447.0</v>
      </c>
      <c r="B934" s="25">
        <v>450.91</v>
      </c>
      <c r="C934" s="26">
        <f t="shared" si="1"/>
        <v>-0.001219012308</v>
      </c>
      <c r="D934" s="26">
        <v>0.011923254989004982</v>
      </c>
    </row>
    <row r="935" ht="15.75" customHeight="1">
      <c r="A935" s="3">
        <v>44448.0</v>
      </c>
      <c r="B935" s="25">
        <v>448.98</v>
      </c>
      <c r="C935" s="26">
        <f t="shared" si="1"/>
        <v>-0.004289419727</v>
      </c>
      <c r="D935" s="26">
        <v>-0.010042663920630562</v>
      </c>
    </row>
    <row r="936" ht="15.75" customHeight="1">
      <c r="A936" s="3">
        <v>44449.0</v>
      </c>
      <c r="B936" s="25">
        <v>445.44</v>
      </c>
      <c r="C936" s="26">
        <f t="shared" si="1"/>
        <v>-0.007915785614</v>
      </c>
      <c r="D936" s="26">
        <v>0.0023011367056750536</v>
      </c>
    </row>
    <row r="937" ht="15.75" customHeight="1">
      <c r="A937" s="3">
        <v>44452.0</v>
      </c>
      <c r="B937" s="25">
        <v>446.58</v>
      </c>
      <c r="C937" s="26">
        <f t="shared" si="1"/>
        <v>0.002555997894</v>
      </c>
      <c r="D937" s="26">
        <v>0.006205441283087386</v>
      </c>
    </row>
    <row r="938" ht="15.75" customHeight="1">
      <c r="A938" s="3">
        <v>44453.0</v>
      </c>
      <c r="B938" s="25">
        <v>444.17</v>
      </c>
      <c r="C938" s="26">
        <f t="shared" si="1"/>
        <v>-0.005411183566</v>
      </c>
      <c r="D938" s="26">
        <v>0.006854547573457563</v>
      </c>
    </row>
    <row r="939" ht="15.75" customHeight="1">
      <c r="A939" s="3">
        <v>44454.0</v>
      </c>
      <c r="B939" s="25">
        <v>447.88</v>
      </c>
      <c r="C939" s="26">
        <f t="shared" si="1"/>
        <v>0.008317967358</v>
      </c>
      <c r="D939" s="26">
        <v>0.004116408926402365</v>
      </c>
    </row>
    <row r="940" ht="15.75" customHeight="1">
      <c r="A940" s="3">
        <v>44455.0</v>
      </c>
      <c r="B940" s="25">
        <v>447.17</v>
      </c>
      <c r="C940" s="26">
        <f t="shared" si="1"/>
        <v>-0.00158650388</v>
      </c>
      <c r="D940" s="26">
        <v>0.013194356159057527</v>
      </c>
    </row>
    <row r="941" ht="15.75" customHeight="1">
      <c r="A941" s="3">
        <v>44456.0</v>
      </c>
      <c r="B941" s="25">
        <v>441.4</v>
      </c>
      <c r="C941" s="26">
        <f t="shared" si="1"/>
        <v>-0.01298734169</v>
      </c>
      <c r="D941" s="26">
        <v>-8.253736733164786E-4</v>
      </c>
    </row>
    <row r="942" ht="15.75" customHeight="1">
      <c r="A942" s="3">
        <v>44459.0</v>
      </c>
      <c r="B942" s="25">
        <v>434.04</v>
      </c>
      <c r="C942" s="26">
        <f t="shared" si="1"/>
        <v>-0.01681479807</v>
      </c>
      <c r="D942" s="26">
        <v>-0.0076113155256859145</v>
      </c>
    </row>
    <row r="943" ht="15.75" customHeight="1">
      <c r="A943" s="3">
        <v>44460.0</v>
      </c>
      <c r="B943" s="25">
        <v>433.63</v>
      </c>
      <c r="C943" s="26">
        <f t="shared" si="1"/>
        <v>-0.0009450598281</v>
      </c>
      <c r="D943" s="26">
        <v>-0.005032997756781513</v>
      </c>
    </row>
    <row r="944" ht="15.75" customHeight="1">
      <c r="A944" s="3">
        <v>44461.0</v>
      </c>
      <c r="B944" s="25">
        <v>437.86</v>
      </c>
      <c r="C944" s="26">
        <f t="shared" si="1"/>
        <v>0.009707588655</v>
      </c>
      <c r="D944" s="26">
        <v>3.7171379628662266E-4</v>
      </c>
    </row>
    <row r="945" ht="15.75" customHeight="1">
      <c r="A945" s="3">
        <v>44462.0</v>
      </c>
      <c r="B945" s="25">
        <v>443.18</v>
      </c>
      <c r="C945" s="26">
        <f t="shared" si="1"/>
        <v>0.01207678348</v>
      </c>
      <c r="D945" s="26">
        <v>-1.274662519787788E-5</v>
      </c>
    </row>
    <row r="946" ht="15.75" customHeight="1">
      <c r="A946" s="3">
        <v>44463.0</v>
      </c>
      <c r="B946" s="25">
        <v>443.91</v>
      </c>
      <c r="C946" s="26">
        <f t="shared" si="1"/>
        <v>0.001645831121</v>
      </c>
      <c r="D946" s="26">
        <v>6.817307499388836E-4</v>
      </c>
    </row>
    <row r="947" ht="15.75" customHeight="1">
      <c r="A947" s="3">
        <v>44466.0</v>
      </c>
      <c r="B947" s="25">
        <v>442.64</v>
      </c>
      <c r="C947" s="26">
        <f t="shared" si="1"/>
        <v>-0.002865040593</v>
      </c>
      <c r="D947" s="26">
        <v>3.4056900747917845E-4</v>
      </c>
    </row>
    <row r="948" ht="15.75" customHeight="1">
      <c r="A948" s="3">
        <v>44467.0</v>
      </c>
      <c r="B948" s="25">
        <v>433.72</v>
      </c>
      <c r="C948" s="26">
        <f t="shared" si="1"/>
        <v>-0.02035763399</v>
      </c>
      <c r="D948" s="26">
        <v>-0.015344313240139615</v>
      </c>
    </row>
    <row r="949" ht="15.75" customHeight="1">
      <c r="A949" s="3">
        <v>44468.0</v>
      </c>
      <c r="B949" s="25">
        <v>434.45</v>
      </c>
      <c r="C949" s="26">
        <f t="shared" si="1"/>
        <v>0.001681698681</v>
      </c>
      <c r="D949" s="26">
        <v>0.0024146335861573998</v>
      </c>
    </row>
    <row r="950" ht="15.75" customHeight="1">
      <c r="A950" s="3">
        <v>44469.0</v>
      </c>
      <c r="B950" s="25">
        <v>429.14</v>
      </c>
      <c r="C950" s="26">
        <f t="shared" si="1"/>
        <v>-0.01229765727</v>
      </c>
      <c r="D950" s="26">
        <v>-0.0022754157787220975</v>
      </c>
    </row>
    <row r="951" ht="15.75" customHeight="1">
      <c r="A951" s="3">
        <v>44470.0</v>
      </c>
      <c r="B951" s="25">
        <v>434.24</v>
      </c>
      <c r="C951" s="26">
        <f t="shared" si="1"/>
        <v>0.01181417063</v>
      </c>
      <c r="D951" s="26">
        <v>-0.003800910939030641</v>
      </c>
    </row>
    <row r="952" ht="15.75" customHeight="1">
      <c r="A952" s="3">
        <v>44473.0</v>
      </c>
      <c r="B952" s="25">
        <v>428.64</v>
      </c>
      <c r="C952" s="26">
        <f t="shared" si="1"/>
        <v>-0.01297997085</v>
      </c>
      <c r="D952" s="26">
        <v>-0.002301830615519578</v>
      </c>
    </row>
    <row r="953" ht="15.75" customHeight="1">
      <c r="A953" s="3">
        <v>44474.0</v>
      </c>
      <c r="B953" s="25">
        <v>433.1</v>
      </c>
      <c r="C953" s="26">
        <f t="shared" si="1"/>
        <v>0.01035124242</v>
      </c>
      <c r="D953" s="26">
        <v>5.374798861400306E-5</v>
      </c>
    </row>
    <row r="954" ht="15.75" customHeight="1">
      <c r="A954" s="3">
        <v>44475.0</v>
      </c>
      <c r="B954" s="25">
        <v>434.9</v>
      </c>
      <c r="C954" s="26">
        <f t="shared" si="1"/>
        <v>0.004147471383</v>
      </c>
      <c r="D954" s="26">
        <v>0.003867986396277355</v>
      </c>
    </row>
    <row r="955" ht="15.75" customHeight="1">
      <c r="A955" s="3">
        <v>44476.0</v>
      </c>
      <c r="B955" s="25">
        <v>438.66</v>
      </c>
      <c r="C955" s="26">
        <f t="shared" si="1"/>
        <v>0.00860850593</v>
      </c>
      <c r="D955" s="26">
        <v>-0.003943328843069462</v>
      </c>
    </row>
    <row r="956" ht="15.75" customHeight="1">
      <c r="A956" s="3">
        <v>44477.0</v>
      </c>
      <c r="B956" s="25">
        <v>437.86</v>
      </c>
      <c r="C956" s="26">
        <f t="shared" si="1"/>
        <v>-0.001825400954</v>
      </c>
      <c r="D956" s="26">
        <v>-7.899753651615278E-4</v>
      </c>
    </row>
    <row r="957" ht="15.75" customHeight="1">
      <c r="A957" s="3">
        <v>44480.0</v>
      </c>
      <c r="B957" s="25">
        <v>434.69</v>
      </c>
      <c r="C957" s="26">
        <f t="shared" si="1"/>
        <v>-0.00726609122</v>
      </c>
      <c r="D957" s="26">
        <v>0.0037520559952296893</v>
      </c>
    </row>
    <row r="958" ht="15.75" customHeight="1">
      <c r="A958" s="3">
        <v>44481.0</v>
      </c>
      <c r="B958" s="25">
        <v>433.62</v>
      </c>
      <c r="C958" s="26">
        <f t="shared" si="1"/>
        <v>-0.002464558836</v>
      </c>
      <c r="D958" s="26">
        <v>-0.001937170182893113</v>
      </c>
    </row>
    <row r="959" ht="15.75" customHeight="1">
      <c r="A959" s="3">
        <v>44482.0</v>
      </c>
      <c r="B959" s="25">
        <v>435.18</v>
      </c>
      <c r="C959" s="26">
        <f t="shared" si="1"/>
        <v>0.00359116408</v>
      </c>
      <c r="D959" s="26">
        <v>0.0017214654304287444</v>
      </c>
    </row>
    <row r="960" ht="15.75" customHeight="1">
      <c r="A960" s="3">
        <v>44483.0</v>
      </c>
      <c r="B960" s="25">
        <v>442.5</v>
      </c>
      <c r="C960" s="26">
        <f t="shared" si="1"/>
        <v>0.01668072584</v>
      </c>
      <c r="D960" s="26">
        <v>3.844238403094475E-4</v>
      </c>
    </row>
    <row r="961" ht="15.75" customHeight="1">
      <c r="A961" s="3">
        <v>44484.0</v>
      </c>
      <c r="B961" s="25">
        <v>445.87</v>
      </c>
      <c r="C961" s="26">
        <f t="shared" si="1"/>
        <v>0.007586965263</v>
      </c>
      <c r="D961" s="26">
        <v>0.0012990053731151234</v>
      </c>
    </row>
    <row r="962" ht="15.75" customHeight="1">
      <c r="A962" s="3">
        <v>44487.0</v>
      </c>
      <c r="B962" s="25">
        <v>447.19</v>
      </c>
      <c r="C962" s="26">
        <f t="shared" si="1"/>
        <v>0.00295613052</v>
      </c>
      <c r="D962" s="26">
        <v>0.005492143830804276</v>
      </c>
    </row>
    <row r="963" ht="15.75" customHeight="1">
      <c r="A963" s="3">
        <v>44488.0</v>
      </c>
      <c r="B963" s="25">
        <v>450.64</v>
      </c>
      <c r="C963" s="26">
        <f t="shared" si="1"/>
        <v>0.007685234355</v>
      </c>
      <c r="D963" s="26">
        <v>-0.0014446994315771553</v>
      </c>
    </row>
    <row r="964" ht="15.75" customHeight="1">
      <c r="A964" s="3">
        <v>44489.0</v>
      </c>
      <c r="B964" s="25">
        <v>452.41</v>
      </c>
      <c r="C964" s="26">
        <f t="shared" si="1"/>
        <v>0.003920053744</v>
      </c>
      <c r="D964" s="26">
        <v>0.002060354918206515</v>
      </c>
    </row>
    <row r="965" ht="15.75" customHeight="1">
      <c r="A965" s="3">
        <v>44490.0</v>
      </c>
      <c r="B965" s="25">
        <v>453.59</v>
      </c>
      <c r="C965" s="26">
        <f t="shared" si="1"/>
        <v>0.002604857985</v>
      </c>
      <c r="D965" s="26">
        <v>0.003756384298222235</v>
      </c>
    </row>
    <row r="966" ht="15.75" customHeight="1">
      <c r="A966" s="3">
        <v>44491.0</v>
      </c>
      <c r="B966" s="25">
        <v>453.12</v>
      </c>
      <c r="C966" s="26">
        <f t="shared" si="1"/>
        <v>-0.00103671525</v>
      </c>
      <c r="D966" s="26">
        <v>0.0034499452081276486</v>
      </c>
    </row>
    <row r="967" ht="15.75" customHeight="1">
      <c r="A967" s="3">
        <v>44494.0</v>
      </c>
      <c r="B967" s="25">
        <v>455.55</v>
      </c>
      <c r="C967" s="26">
        <f t="shared" si="1"/>
        <v>0.005348489095</v>
      </c>
      <c r="D967" s="26">
        <v>-0.004409530507246676</v>
      </c>
    </row>
    <row r="968" ht="15.75" customHeight="1">
      <c r="A968" s="3">
        <v>44495.0</v>
      </c>
      <c r="B968" s="25">
        <v>455.96</v>
      </c>
      <c r="C968" s="26">
        <f t="shared" si="1"/>
        <v>0.0008996062087</v>
      </c>
      <c r="D968" s="26">
        <v>0.004340957765797029</v>
      </c>
    </row>
    <row r="969" ht="15.75" customHeight="1">
      <c r="A969" s="3">
        <v>44496.0</v>
      </c>
      <c r="B969" s="25">
        <v>453.94</v>
      </c>
      <c r="C969" s="26">
        <f t="shared" si="1"/>
        <v>-0.004440055651</v>
      </c>
      <c r="D969" s="26">
        <v>0.025951080721434358</v>
      </c>
    </row>
    <row r="970" ht="15.75" customHeight="1">
      <c r="A970" s="3">
        <v>44497.0</v>
      </c>
      <c r="B970" s="25">
        <v>458.32</v>
      </c>
      <c r="C970" s="26">
        <f t="shared" si="1"/>
        <v>0.009602599383</v>
      </c>
      <c r="D970" s="26">
        <v>-4.1150592460445924E-4</v>
      </c>
    </row>
    <row r="971" ht="15.75" customHeight="1">
      <c r="A971" s="3">
        <v>44498.0</v>
      </c>
      <c r="B971" s="25">
        <v>459.25</v>
      </c>
      <c r="C971" s="26">
        <f t="shared" si="1"/>
        <v>0.002027093995</v>
      </c>
      <c r="D971" s="26">
        <v>0.0032329413394363857</v>
      </c>
    </row>
    <row r="972" ht="15.75" customHeight="1">
      <c r="A972" s="3">
        <v>44501.0</v>
      </c>
      <c r="B972" s="25">
        <v>460.04</v>
      </c>
      <c r="C972" s="26">
        <f t="shared" si="1"/>
        <v>0.001718718129</v>
      </c>
      <c r="D972" s="26">
        <v>0.0062703837103232985</v>
      </c>
    </row>
    <row r="973" ht="15.75" customHeight="1">
      <c r="A973" s="3">
        <v>44502.0</v>
      </c>
      <c r="B973" s="25">
        <v>461.9</v>
      </c>
      <c r="C973" s="26">
        <f t="shared" si="1"/>
        <v>0.004034975212</v>
      </c>
      <c r="D973" s="26">
        <v>5.046181890719006E-4</v>
      </c>
    </row>
    <row r="974" ht="15.75" customHeight="1">
      <c r="A974" s="3">
        <v>44503.0</v>
      </c>
      <c r="B974" s="25">
        <v>464.72</v>
      </c>
      <c r="C974" s="26">
        <f t="shared" si="1"/>
        <v>0.006086656248</v>
      </c>
      <c r="D974" s="26">
        <v>0.0012720001288889751</v>
      </c>
    </row>
    <row r="975" ht="15.75" customHeight="1">
      <c r="A975" s="3">
        <v>44504.0</v>
      </c>
      <c r="B975" s="25">
        <v>466.91</v>
      </c>
      <c r="C975" s="26">
        <f t="shared" si="1"/>
        <v>0.004701445926</v>
      </c>
      <c r="D975" s="26">
        <v>0.00342883925447218</v>
      </c>
    </row>
    <row r="976" ht="15.75" customHeight="1">
      <c r="A976" s="3">
        <v>44505.0</v>
      </c>
      <c r="B976" s="25">
        <v>468.53</v>
      </c>
      <c r="C976" s="26">
        <f t="shared" si="1"/>
        <v>0.00346361417</v>
      </c>
      <c r="D976" s="26">
        <v>3.862169183107911E-4</v>
      </c>
    </row>
    <row r="977" ht="15.75" customHeight="1">
      <c r="A977" s="3">
        <v>44508.0</v>
      </c>
      <c r="B977" s="25">
        <v>468.93</v>
      </c>
      <c r="C977" s="26">
        <f t="shared" si="1"/>
        <v>0.0008533697956</v>
      </c>
      <c r="D977" s="26">
        <v>0.00150684789469041</v>
      </c>
    </row>
    <row r="978" ht="15.75" customHeight="1">
      <c r="A978" s="3">
        <v>44509.0</v>
      </c>
      <c r="B978" s="25">
        <v>467.38</v>
      </c>
      <c r="C978" s="26">
        <f t="shared" si="1"/>
        <v>-0.003310872288</v>
      </c>
      <c r="D978" s="26">
        <v>-0.0019018239451829748</v>
      </c>
    </row>
    <row r="979" ht="15.75" customHeight="1">
      <c r="A979" s="3">
        <v>44510.0</v>
      </c>
      <c r="B979" s="25">
        <v>463.62</v>
      </c>
      <c r="C979" s="26">
        <f t="shared" si="1"/>
        <v>-0.008077380114</v>
      </c>
      <c r="D979" s="26">
        <v>0.003674899015071829</v>
      </c>
    </row>
    <row r="980" ht="15.75" customHeight="1">
      <c r="A980" s="3">
        <v>44511.0</v>
      </c>
      <c r="B980" s="25">
        <v>463.77</v>
      </c>
      <c r="C980" s="26">
        <f t="shared" si="1"/>
        <v>0.0003234885028</v>
      </c>
      <c r="D980" s="26">
        <v>0.0038898386982293438</v>
      </c>
    </row>
    <row r="981" ht="15.75" customHeight="1">
      <c r="A981" s="3">
        <v>44512.0</v>
      </c>
      <c r="B981" s="25">
        <v>467.27</v>
      </c>
      <c r="C981" s="26">
        <f t="shared" si="1"/>
        <v>0.007518509382</v>
      </c>
      <c r="D981" s="26">
        <v>-0.0035369769565422975</v>
      </c>
    </row>
    <row r="982" ht="15.75" customHeight="1">
      <c r="A982" s="3">
        <v>44515.0</v>
      </c>
      <c r="B982" s="25">
        <v>467.43</v>
      </c>
      <c r="C982" s="26">
        <f t="shared" si="1"/>
        <v>0.0003423558394</v>
      </c>
      <c r="D982" s="26">
        <v>0.0011618266336134797</v>
      </c>
    </row>
    <row r="983" ht="15.75" customHeight="1">
      <c r="A983" s="3">
        <v>44516.0</v>
      </c>
      <c r="B983" s="25">
        <v>469.28</v>
      </c>
      <c r="C983" s="26">
        <f t="shared" si="1"/>
        <v>0.003950000332</v>
      </c>
      <c r="D983" s="26">
        <v>-0.005159765549681129</v>
      </c>
    </row>
    <row r="984" ht="15.75" customHeight="1">
      <c r="A984" s="3">
        <v>44517.0</v>
      </c>
      <c r="B984" s="25">
        <v>468.14</v>
      </c>
      <c r="C984" s="26">
        <f t="shared" si="1"/>
        <v>-0.002432208747</v>
      </c>
      <c r="D984" s="26">
        <v>0.003124945601340959</v>
      </c>
    </row>
    <row r="985" ht="15.75" customHeight="1">
      <c r="A985" s="3">
        <v>44518.0</v>
      </c>
      <c r="B985" s="25">
        <v>469.73</v>
      </c>
      <c r="C985" s="26">
        <f t="shared" si="1"/>
        <v>0.003390665067</v>
      </c>
      <c r="D985" s="26">
        <v>7.601918557359735E-4</v>
      </c>
    </row>
    <row r="986" ht="15.75" customHeight="1">
      <c r="A986" s="3">
        <v>44519.0</v>
      </c>
      <c r="B986" s="25">
        <v>468.89</v>
      </c>
      <c r="C986" s="26">
        <f t="shared" si="1"/>
        <v>-0.00178986219</v>
      </c>
      <c r="D986" s="26">
        <v>-0.001631816721496053</v>
      </c>
    </row>
    <row r="987" ht="15.75" customHeight="1">
      <c r="A987" s="3">
        <v>44522.0</v>
      </c>
      <c r="B987" s="25">
        <v>467.57</v>
      </c>
      <c r="C987" s="26">
        <f t="shared" si="1"/>
        <v>-0.002819129219</v>
      </c>
      <c r="D987" s="26">
        <v>-0.00688587978773121</v>
      </c>
    </row>
    <row r="988" ht="15.75" customHeight="1">
      <c r="A988" s="3">
        <v>44523.0</v>
      </c>
      <c r="B988" s="25">
        <v>468.19</v>
      </c>
      <c r="C988" s="26">
        <f t="shared" si="1"/>
        <v>0.001325126295</v>
      </c>
      <c r="D988" s="26">
        <v>0.004469218494438567</v>
      </c>
    </row>
    <row r="989" ht="15.75" customHeight="1">
      <c r="A989" s="3">
        <v>44524.0</v>
      </c>
      <c r="B989" s="25">
        <v>469.44</v>
      </c>
      <c r="C989" s="26">
        <f t="shared" si="1"/>
        <v>0.00266629852</v>
      </c>
      <c r="D989" s="26">
        <v>-0.0033169497636490334</v>
      </c>
    </row>
    <row r="990" ht="15.75" customHeight="1">
      <c r="A990" s="3">
        <v>44526.0</v>
      </c>
      <c r="B990" s="25">
        <v>458.97</v>
      </c>
      <c r="C990" s="26">
        <f t="shared" si="1"/>
        <v>-0.02255564651</v>
      </c>
      <c r="D990" s="26">
        <v>0.0025639191264649162</v>
      </c>
    </row>
    <row r="991" ht="15.75" customHeight="1">
      <c r="A991" s="3">
        <v>44529.0</v>
      </c>
      <c r="B991" s="25">
        <v>464.6</v>
      </c>
      <c r="C991" s="26">
        <f t="shared" si="1"/>
        <v>0.01219197189</v>
      </c>
      <c r="D991" s="26">
        <v>-8.221835767649552E-4</v>
      </c>
    </row>
    <row r="992" ht="15.75" customHeight="1">
      <c r="A992" s="3">
        <v>44530.0</v>
      </c>
      <c r="B992" s="25">
        <v>455.56</v>
      </c>
      <c r="C992" s="26">
        <f t="shared" si="1"/>
        <v>-0.01964938893</v>
      </c>
      <c r="D992" s="26">
        <v>0.009333323996425561</v>
      </c>
    </row>
    <row r="993" ht="15.75" customHeight="1">
      <c r="A993" s="3">
        <v>44531.0</v>
      </c>
      <c r="B993" s="25">
        <v>450.5</v>
      </c>
      <c r="C993" s="26">
        <f t="shared" si="1"/>
        <v>-0.01116935436</v>
      </c>
      <c r="D993" s="26">
        <v>0.009330145789068524</v>
      </c>
    </row>
    <row r="994" ht="15.75" customHeight="1">
      <c r="A994" s="3">
        <v>44532.0</v>
      </c>
      <c r="B994" s="25">
        <v>457.4</v>
      </c>
      <c r="C994" s="26">
        <f t="shared" si="1"/>
        <v>0.01520020454</v>
      </c>
      <c r="D994" s="26">
        <v>-0.003584795841166538</v>
      </c>
    </row>
    <row r="995" ht="15.75" customHeight="1">
      <c r="A995" s="3">
        <v>44533.0</v>
      </c>
      <c r="B995" s="25">
        <v>453.42</v>
      </c>
      <c r="C995" s="26">
        <f t="shared" si="1"/>
        <v>-0.008739433328</v>
      </c>
      <c r="D995" s="26">
        <v>0.011282518822800711</v>
      </c>
    </row>
    <row r="996" ht="15.75" customHeight="1">
      <c r="A996" s="3">
        <v>44536.0</v>
      </c>
      <c r="B996" s="25">
        <v>458.79</v>
      </c>
      <c r="C996" s="26">
        <f t="shared" si="1"/>
        <v>0.01177374077</v>
      </c>
      <c r="D996" s="26">
        <v>-0.002803548735651743</v>
      </c>
    </row>
    <row r="997" ht="15.75" customHeight="1">
      <c r="A997" s="3">
        <v>44537.0</v>
      </c>
      <c r="B997" s="25">
        <v>468.28</v>
      </c>
      <c r="C997" s="26">
        <f t="shared" si="1"/>
        <v>0.02047381858</v>
      </c>
      <c r="D997" s="26">
        <v>0.009294862420501763</v>
      </c>
    </row>
    <row r="998" ht="15.75" customHeight="1">
      <c r="A998" s="3">
        <v>44538.0</v>
      </c>
      <c r="B998" s="25">
        <v>469.52</v>
      </c>
      <c r="C998" s="26">
        <f t="shared" si="1"/>
        <v>0.002644488639</v>
      </c>
      <c r="D998" s="26">
        <v>0.0016794754717276504</v>
      </c>
    </row>
    <row r="999" ht="15.75" customHeight="1">
      <c r="A999" s="3">
        <v>44539.0</v>
      </c>
      <c r="B999" s="25">
        <v>466.35</v>
      </c>
      <c r="C999" s="26">
        <f t="shared" si="1"/>
        <v>-0.006774471077</v>
      </c>
      <c r="D999" s="26">
        <v>-0.01420898271061061</v>
      </c>
    </row>
    <row r="1000" ht="15.75" customHeight="1">
      <c r="A1000" s="3">
        <v>44540.0</v>
      </c>
      <c r="B1000" s="25">
        <v>470.74</v>
      </c>
      <c r="C1000" s="26">
        <f t="shared" si="1"/>
        <v>0.009369499441</v>
      </c>
      <c r="D1000" s="26">
        <v>0.0016549243244235957</v>
      </c>
    </row>
    <row r="1001" ht="15.75" customHeight="1">
      <c r="A1001" s="3">
        <v>44543.0</v>
      </c>
      <c r="B1001" s="25">
        <v>466.57</v>
      </c>
      <c r="C1001" s="26">
        <f t="shared" si="1"/>
        <v>-0.008897861993</v>
      </c>
      <c r="D1001" s="26">
        <v>0.0069729475474020535</v>
      </c>
    </row>
    <row r="1002" ht="15.75" customHeight="1">
      <c r="A1002" s="3">
        <v>44544.0</v>
      </c>
      <c r="B1002" s="25">
        <v>463.36</v>
      </c>
      <c r="C1002" s="26">
        <f t="shared" si="1"/>
        <v>-0.006903772864</v>
      </c>
      <c r="D1002" s="26">
        <v>0.017205434536754022</v>
      </c>
    </row>
    <row r="1003" ht="15.75" customHeight="1">
      <c r="A1003" s="3">
        <v>44545.0</v>
      </c>
      <c r="B1003" s="25">
        <v>470.6</v>
      </c>
      <c r="C1003" s="26">
        <f t="shared" si="1"/>
        <v>0.01550418654</v>
      </c>
      <c r="D1003" s="26">
        <v>-0.005294039741645993</v>
      </c>
    </row>
    <row r="1004" ht="15.75" customHeight="1">
      <c r="A1004" s="3">
        <v>44546.0</v>
      </c>
      <c r="B1004" s="25">
        <v>466.45</v>
      </c>
      <c r="C1004" s="26">
        <f t="shared" si="1"/>
        <v>-0.008857642886</v>
      </c>
      <c r="D1004" s="26">
        <v>-0.012947602469344666</v>
      </c>
    </row>
    <row r="1005" ht="15.75" customHeight="1">
      <c r="A1005" s="3">
        <v>44547.0</v>
      </c>
      <c r="B1005" s="25">
        <v>459.87</v>
      </c>
      <c r="C1005" s="26">
        <f t="shared" si="1"/>
        <v>-0.01420699256</v>
      </c>
      <c r="D1005" s="26">
        <v>0.014452633060835817</v>
      </c>
    </row>
    <row r="1006" ht="15.75" customHeight="1">
      <c r="A1006" s="3">
        <v>44550.0</v>
      </c>
      <c r="B1006" s="25">
        <v>454.98</v>
      </c>
      <c r="C1006" s="26">
        <f t="shared" si="1"/>
        <v>-0.01069037891</v>
      </c>
      <c r="D1006" s="26">
        <v>-0.004381558343732262</v>
      </c>
    </row>
    <row r="1007" ht="15.75" customHeight="1">
      <c r="A1007" s="3">
        <v>44551.0</v>
      </c>
      <c r="B1007" s="25">
        <v>463.06</v>
      </c>
      <c r="C1007" s="26">
        <f t="shared" si="1"/>
        <v>0.01760317338</v>
      </c>
      <c r="D1007" s="26">
        <v>0.005929882832133484</v>
      </c>
    </row>
    <row r="1008" ht="15.75" customHeight="1">
      <c r="A1008" s="3">
        <v>44552.0</v>
      </c>
      <c r="B1008" s="25">
        <v>467.69</v>
      </c>
      <c r="C1008" s="26">
        <f t="shared" si="1"/>
        <v>0.009949047953</v>
      </c>
      <c r="D1008" s="26">
        <v>1.1913835642968538E-4</v>
      </c>
    </row>
    <row r="1009" ht="15.75" customHeight="1">
      <c r="A1009" s="3">
        <v>44553.0</v>
      </c>
      <c r="B1009" s="25">
        <v>470.6</v>
      </c>
      <c r="C1009" s="26">
        <f t="shared" si="1"/>
        <v>0.006202793017</v>
      </c>
      <c r="D1009" s="26">
        <v>-0.001939264052602042</v>
      </c>
    </row>
    <row r="1010" ht="15.75" customHeight="1">
      <c r="A1010" s="3">
        <v>44557.0</v>
      </c>
      <c r="B1010" s="25">
        <v>477.26</v>
      </c>
      <c r="C1010" s="26">
        <f t="shared" si="1"/>
        <v>0.01405293947</v>
      </c>
      <c r="D1010" s="26">
        <v>-0.0035199563520824416</v>
      </c>
    </row>
    <row r="1011" ht="15.75" customHeight="1">
      <c r="A1011" s="3">
        <v>44558.0</v>
      </c>
      <c r="B1011" s="25">
        <v>476.87</v>
      </c>
      <c r="C1011" s="26">
        <f t="shared" si="1"/>
        <v>-0.0008174987092</v>
      </c>
      <c r="D1011" s="26">
        <v>0.009225389294022623</v>
      </c>
    </row>
    <row r="1012" ht="15.75" customHeight="1">
      <c r="A1012" s="3">
        <v>44559.0</v>
      </c>
      <c r="B1012" s="25">
        <v>477.48</v>
      </c>
      <c r="C1012" s="26">
        <f t="shared" si="1"/>
        <v>0.001278357171</v>
      </c>
      <c r="D1012" s="26">
        <v>0.00714028231916374</v>
      </c>
    </row>
    <row r="1013" ht="15.75" customHeight="1">
      <c r="A1013" s="3">
        <v>44560.0</v>
      </c>
      <c r="B1013" s="25">
        <v>476.16</v>
      </c>
      <c r="C1013" s="26">
        <f t="shared" si="1"/>
        <v>-0.002768342022</v>
      </c>
      <c r="D1013" s="26">
        <v>0.0030234243448020387</v>
      </c>
    </row>
    <row r="1014" ht="15.75" customHeight="1">
      <c r="A1014" s="3">
        <v>44561.0</v>
      </c>
      <c r="B1014" s="25">
        <v>474.96</v>
      </c>
      <c r="C1014" s="26">
        <f t="shared" si="1"/>
        <v>-0.002523342242</v>
      </c>
      <c r="D1014" s="26">
        <v>0.007888196170961762</v>
      </c>
    </row>
    <row r="1015" ht="15.75" customHeight="1">
      <c r="A1015" s="3">
        <v>44564.0</v>
      </c>
      <c r="B1015" s="25">
        <v>477.71</v>
      </c>
      <c r="C1015" s="26">
        <f t="shared" si="1"/>
        <v>0.005773263855</v>
      </c>
      <c r="D1015" s="26">
        <v>0.01716568793484222</v>
      </c>
    </row>
    <row r="1016" ht="15.75" customHeight="1">
      <c r="A1016" s="3">
        <v>44565.0</v>
      </c>
      <c r="B1016" s="25">
        <v>477.55</v>
      </c>
      <c r="C1016" s="26">
        <f t="shared" si="1"/>
        <v>-0.0003349873364</v>
      </c>
      <c r="D1016" s="26">
        <v>-0.007925392052195382</v>
      </c>
    </row>
    <row r="1017" ht="15.75" customHeight="1">
      <c r="A1017" s="3">
        <v>44566.0</v>
      </c>
      <c r="B1017" s="25">
        <v>468.38</v>
      </c>
      <c r="C1017" s="26">
        <f t="shared" si="1"/>
        <v>-0.01938893422</v>
      </c>
      <c r="D1017" s="26">
        <v>-0.008507492262041906</v>
      </c>
    </row>
    <row r="1018" ht="15.75" customHeight="1">
      <c r="A1018" s="3">
        <v>44567.0</v>
      </c>
      <c r="B1018" s="25">
        <v>467.94</v>
      </c>
      <c r="C1018" s="26">
        <f t="shared" si="1"/>
        <v>-0.0009398496932</v>
      </c>
      <c r="D1018" s="26">
        <v>0.002765368069196414</v>
      </c>
    </row>
    <row r="1019" ht="15.75" customHeight="1">
      <c r="A1019" s="3">
        <v>44568.0</v>
      </c>
      <c r="B1019" s="25">
        <v>466.09</v>
      </c>
      <c r="C1019" s="26">
        <f t="shared" si="1"/>
        <v>-0.003961334045</v>
      </c>
      <c r="D1019" s="26">
        <v>-0.008148976649878528</v>
      </c>
    </row>
    <row r="1020" ht="15.75" customHeight="1">
      <c r="A1020" s="3">
        <v>44571.0</v>
      </c>
      <c r="B1020" s="25">
        <v>465.51</v>
      </c>
      <c r="C1020" s="26">
        <f t="shared" si="1"/>
        <v>-0.001245169762</v>
      </c>
      <c r="D1020" s="26">
        <v>-0.00133902039807524</v>
      </c>
    </row>
    <row r="1021" ht="15.75" customHeight="1">
      <c r="A1021" s="3">
        <v>44572.0</v>
      </c>
      <c r="B1021" s="25">
        <v>469.75</v>
      </c>
      <c r="C1021" s="26">
        <f t="shared" si="1"/>
        <v>0.00906705953</v>
      </c>
      <c r="D1021" s="26">
        <v>0.0018766692113284526</v>
      </c>
    </row>
    <row r="1022" ht="15.75" customHeight="1">
      <c r="A1022" s="3">
        <v>44573.0</v>
      </c>
      <c r="B1022" s="25">
        <v>471.02</v>
      </c>
      <c r="C1022" s="26">
        <f t="shared" si="1"/>
        <v>0.002699917666</v>
      </c>
      <c r="D1022" s="26">
        <v>-1.6362188699942012E-4</v>
      </c>
    </row>
    <row r="1023" ht="15.75" customHeight="1">
      <c r="A1023" s="3">
        <v>44574.0</v>
      </c>
      <c r="B1023" s="25">
        <v>464.53</v>
      </c>
      <c r="C1023" s="26">
        <f t="shared" si="1"/>
        <v>-0.01387441422</v>
      </c>
      <c r="D1023" s="26">
        <v>-0.0022634174150716244</v>
      </c>
    </row>
    <row r="1024" ht="15.75" customHeight="1">
      <c r="A1024" s="3">
        <v>44575.0</v>
      </c>
      <c r="B1024" s="25">
        <v>464.72</v>
      </c>
      <c r="C1024" s="26">
        <f t="shared" si="1"/>
        <v>0.0004089319401</v>
      </c>
      <c r="D1024" s="26">
        <v>-0.002867034452767912</v>
      </c>
    </row>
    <row r="1025" ht="15.75" customHeight="1">
      <c r="A1025" s="3">
        <v>44579.0</v>
      </c>
      <c r="B1025" s="25">
        <v>456.49</v>
      </c>
      <c r="C1025" s="26">
        <f t="shared" si="1"/>
        <v>-0.01786827969</v>
      </c>
      <c r="D1025" s="26">
        <v>-0.0027022912097335915</v>
      </c>
    </row>
    <row r="1026" ht="15.75" customHeight="1">
      <c r="A1026" s="3">
        <v>44580.0</v>
      </c>
      <c r="B1026" s="25">
        <v>451.75</v>
      </c>
      <c r="C1026" s="26">
        <f t="shared" si="1"/>
        <v>-0.01043786452</v>
      </c>
      <c r="D1026" s="26">
        <v>-0.008147754778461934</v>
      </c>
    </row>
    <row r="1027" ht="15.75" customHeight="1">
      <c r="A1027" s="3">
        <v>44581.0</v>
      </c>
      <c r="B1027" s="25">
        <v>446.75</v>
      </c>
      <c r="C1027" s="26">
        <f t="shared" si="1"/>
        <v>-0.01112977543</v>
      </c>
      <c r="D1027" s="26">
        <v>-0.003347544868296816</v>
      </c>
    </row>
    <row r="1028" ht="15.75" customHeight="1">
      <c r="A1028" s="3">
        <v>44582.0</v>
      </c>
      <c r="B1028" s="25">
        <v>437.98</v>
      </c>
      <c r="C1028" s="26">
        <f t="shared" si="1"/>
        <v>-0.01982590681</v>
      </c>
      <c r="D1028" s="26">
        <v>6.126443614795482E-4</v>
      </c>
    </row>
    <row r="1029" ht="15.75" customHeight="1">
      <c r="A1029" s="3">
        <v>44585.0</v>
      </c>
      <c r="B1029" s="25">
        <v>439.84</v>
      </c>
      <c r="C1029" s="26">
        <f t="shared" si="1"/>
        <v>0.004237777183</v>
      </c>
      <c r="D1029" s="26">
        <v>-0.0035738128935574485</v>
      </c>
    </row>
    <row r="1030" ht="15.75" customHeight="1">
      <c r="A1030" s="3">
        <v>44586.0</v>
      </c>
      <c r="B1030" s="25">
        <v>434.47</v>
      </c>
      <c r="C1030" s="26">
        <f t="shared" si="1"/>
        <v>-0.01228412697</v>
      </c>
      <c r="D1030" s="26">
        <v>0.0023373047179717646</v>
      </c>
    </row>
    <row r="1031" ht="15.75" customHeight="1">
      <c r="A1031" s="3">
        <v>44587.0</v>
      </c>
      <c r="B1031" s="25">
        <v>433.38</v>
      </c>
      <c r="C1031" s="26">
        <f t="shared" si="1"/>
        <v>-0.002511956152</v>
      </c>
      <c r="D1031" s="26">
        <v>7.045595566049506E-4</v>
      </c>
    </row>
    <row r="1032" ht="15.75" customHeight="1">
      <c r="A1032" s="3">
        <v>44588.0</v>
      </c>
      <c r="B1032" s="25">
        <v>431.24</v>
      </c>
      <c r="C1032" s="26">
        <f t="shared" si="1"/>
        <v>-0.00495016162</v>
      </c>
      <c r="D1032" s="26">
        <v>3.351177831863465E-4</v>
      </c>
    </row>
    <row r="1033" ht="15.75" customHeight="1">
      <c r="A1033" s="3">
        <v>44589.0</v>
      </c>
      <c r="B1033" s="25">
        <v>441.95</v>
      </c>
      <c r="C1033" s="26">
        <f t="shared" si="1"/>
        <v>0.02453197384</v>
      </c>
      <c r="D1033" s="26">
        <v>-0.0022308354320866243</v>
      </c>
    </row>
    <row r="1034" ht="15.75" customHeight="1">
      <c r="A1034" s="3">
        <v>44592.0</v>
      </c>
      <c r="B1034" s="25">
        <v>449.91</v>
      </c>
      <c r="C1034" s="26">
        <f t="shared" si="1"/>
        <v>0.01785080925</v>
      </c>
      <c r="D1034" s="26">
        <v>-0.0027447271396769256</v>
      </c>
    </row>
    <row r="1035" ht="15.75" customHeight="1">
      <c r="A1035" s="3">
        <v>44593.0</v>
      </c>
      <c r="B1035" s="25">
        <v>452.95</v>
      </c>
      <c r="C1035" s="26">
        <f t="shared" si="1"/>
        <v>0.006734181354</v>
      </c>
      <c r="D1035" s="26">
        <v>-0.014215081303613758</v>
      </c>
    </row>
    <row r="1036" ht="15.75" customHeight="1">
      <c r="A1036" s="3">
        <v>44594.0</v>
      </c>
      <c r="B1036" s="25">
        <v>457.35</v>
      </c>
      <c r="C1036" s="26">
        <f t="shared" si="1"/>
        <v>0.009667217987</v>
      </c>
      <c r="D1036" s="26">
        <v>0.00824884280440752</v>
      </c>
    </row>
    <row r="1037" ht="15.75" customHeight="1">
      <c r="A1037" s="3">
        <v>44595.0</v>
      </c>
      <c r="B1037" s="25">
        <v>446.6</v>
      </c>
      <c r="C1037" s="26">
        <f t="shared" si="1"/>
        <v>-0.0237856227</v>
      </c>
      <c r="D1037" s="26">
        <v>0.01886494164504908</v>
      </c>
    </row>
    <row r="1038" ht="15.75" customHeight="1">
      <c r="A1038" s="3">
        <v>44596.0</v>
      </c>
      <c r="B1038" s="25">
        <v>448.7</v>
      </c>
      <c r="C1038" s="26">
        <f t="shared" si="1"/>
        <v>0.004691173576</v>
      </c>
      <c r="D1038" s="26">
        <v>0.013498309551280507</v>
      </c>
    </row>
    <row r="1039" ht="15.75" customHeight="1">
      <c r="A1039" s="3">
        <v>44599.0</v>
      </c>
      <c r="B1039" s="25">
        <v>447.26</v>
      </c>
      <c r="C1039" s="26">
        <f t="shared" si="1"/>
        <v>-0.003214431983</v>
      </c>
      <c r="D1039" s="26">
        <v>0.004912432847358655</v>
      </c>
    </row>
    <row r="1040" ht="15.75" customHeight="1">
      <c r="A1040" s="3">
        <v>44600.0</v>
      </c>
      <c r="B1040" s="25">
        <v>450.94</v>
      </c>
      <c r="C1040" s="26">
        <f t="shared" si="1"/>
        <v>0.00819421196</v>
      </c>
      <c r="D1040" s="26">
        <v>3.6847918336044413E-4</v>
      </c>
    </row>
    <row r="1041" ht="15.75" customHeight="1">
      <c r="A1041" s="3">
        <v>44601.0</v>
      </c>
      <c r="B1041" s="25">
        <v>457.54</v>
      </c>
      <c r="C1041" s="26">
        <f t="shared" si="1"/>
        <v>0.01453001963</v>
      </c>
      <c r="D1041" s="26">
        <v>-0.002780521003711025</v>
      </c>
    </row>
    <row r="1042" ht="15.75" customHeight="1">
      <c r="A1042" s="3">
        <v>44602.0</v>
      </c>
      <c r="B1042" s="25">
        <v>449.32</v>
      </c>
      <c r="C1042" s="26">
        <f t="shared" si="1"/>
        <v>-0.01812898381</v>
      </c>
      <c r="D1042" s="26">
        <v>0.013331620851292789</v>
      </c>
    </row>
    <row r="1043" ht="15.75" customHeight="1">
      <c r="A1043" s="3">
        <v>44603.0</v>
      </c>
      <c r="B1043" s="25">
        <v>440.46</v>
      </c>
      <c r="C1043" s="26">
        <f t="shared" si="1"/>
        <v>-0.01991569342</v>
      </c>
      <c r="D1043" s="26">
        <v>2.254612834090022E-4</v>
      </c>
    </row>
    <row r="1044" ht="15.75" customHeight="1">
      <c r="A1044" s="3">
        <v>44606.0</v>
      </c>
      <c r="B1044" s="25">
        <v>439.02</v>
      </c>
      <c r="C1044" s="26">
        <f t="shared" si="1"/>
        <v>-0.003274665227</v>
      </c>
      <c r="D1044" s="26">
        <v>-0.001958198726057896</v>
      </c>
    </row>
    <row r="1045" ht="15.75" customHeight="1">
      <c r="A1045" s="3">
        <v>44607.0</v>
      </c>
      <c r="B1045" s="25">
        <v>446.1</v>
      </c>
      <c r="C1045" s="26">
        <f t="shared" si="1"/>
        <v>0.01599817201</v>
      </c>
      <c r="D1045" s="26">
        <v>-0.00567058129699722</v>
      </c>
    </row>
    <row r="1046" ht="15.75" customHeight="1">
      <c r="A1046" s="3">
        <v>44608.0</v>
      </c>
      <c r="B1046" s="25">
        <v>446.6</v>
      </c>
      <c r="C1046" s="26">
        <f t="shared" si="1"/>
        <v>0.001120197272</v>
      </c>
      <c r="D1046" s="26">
        <v>-0.0017674050031851797</v>
      </c>
    </row>
    <row r="1047" ht="15.75" customHeight="1">
      <c r="A1047" s="3">
        <v>44609.0</v>
      </c>
      <c r="B1047" s="25">
        <v>437.06</v>
      </c>
      <c r="C1047" s="26">
        <f t="shared" si="1"/>
        <v>-0.02159285396</v>
      </c>
      <c r="D1047" s="26">
        <v>1.1082321265329042E-4</v>
      </c>
    </row>
    <row r="1048" ht="15.75" customHeight="1">
      <c r="A1048" s="3">
        <v>44610.0</v>
      </c>
      <c r="B1048" s="25">
        <v>434.23</v>
      </c>
      <c r="C1048" s="26">
        <f t="shared" si="1"/>
        <v>-0.006496137801</v>
      </c>
      <c r="D1048" s="26">
        <v>0.0036448262637944</v>
      </c>
    </row>
    <row r="1049" ht="15.75" customHeight="1">
      <c r="A1049" s="3">
        <v>44614.0</v>
      </c>
      <c r="B1049" s="25">
        <v>429.57</v>
      </c>
      <c r="C1049" s="26">
        <f t="shared" si="1"/>
        <v>-0.01078963929</v>
      </c>
      <c r="D1049" s="26">
        <v>-0.012216289019540544</v>
      </c>
    </row>
    <row r="1050" ht="15.75" customHeight="1">
      <c r="A1050" s="3">
        <v>44615.0</v>
      </c>
      <c r="B1050" s="25">
        <v>421.95</v>
      </c>
      <c r="C1050" s="26">
        <f t="shared" si="1"/>
        <v>-0.01789788475</v>
      </c>
      <c r="D1050" s="26">
        <v>0.011293602634589648</v>
      </c>
    </row>
    <row r="1051" ht="15.75" customHeight="1">
      <c r="A1051" s="3">
        <v>44616.0</v>
      </c>
      <c r="B1051" s="25">
        <v>428.3</v>
      </c>
      <c r="C1051" s="26">
        <f t="shared" si="1"/>
        <v>0.01493706102</v>
      </c>
      <c r="D1051" s="26">
        <v>0.00344927625911811</v>
      </c>
    </row>
    <row r="1052" ht="15.75" customHeight="1">
      <c r="A1052" s="3">
        <v>44617.0</v>
      </c>
      <c r="B1052" s="25">
        <v>437.75</v>
      </c>
      <c r="C1052" s="26">
        <f t="shared" si="1"/>
        <v>0.02182408654</v>
      </c>
      <c r="D1052" s="26">
        <v>-0.006914640529786723</v>
      </c>
    </row>
    <row r="1053" ht="15.75" customHeight="1">
      <c r="A1053" s="3">
        <v>44620.0</v>
      </c>
      <c r="B1053" s="25">
        <v>436.63</v>
      </c>
      <c r="C1053" s="26">
        <f t="shared" si="1"/>
        <v>-0.00256181663</v>
      </c>
      <c r="D1053" s="26">
        <v>0.017944971337700667</v>
      </c>
    </row>
    <row r="1054" ht="15.75" customHeight="1">
      <c r="A1054" s="3">
        <v>44621.0</v>
      </c>
      <c r="B1054" s="25">
        <v>429.98</v>
      </c>
      <c r="C1054" s="26">
        <f t="shared" si="1"/>
        <v>-0.01534745856</v>
      </c>
      <c r="D1054" s="26">
        <v>-0.0034318449083582145</v>
      </c>
    </row>
    <row r="1055" ht="15.75" customHeight="1">
      <c r="A1055" s="3">
        <v>44622.0</v>
      </c>
      <c r="B1055" s="25">
        <v>437.89</v>
      </c>
      <c r="C1055" s="26">
        <f t="shared" si="1"/>
        <v>0.0182290413</v>
      </c>
      <c r="D1055" s="26">
        <v>-0.005276894345302707</v>
      </c>
    </row>
    <row r="1056" ht="15.75" customHeight="1">
      <c r="A1056" s="3">
        <v>44623.0</v>
      </c>
      <c r="B1056" s="25">
        <v>435.71</v>
      </c>
      <c r="C1056" s="26">
        <f t="shared" si="1"/>
        <v>-0.00499085285</v>
      </c>
      <c r="D1056" s="26">
        <v>-4.4958228646756226E-4</v>
      </c>
    </row>
    <row r="1057" ht="15.75" customHeight="1">
      <c r="A1057" s="3">
        <v>44624.0</v>
      </c>
      <c r="B1057" s="25">
        <v>432.17</v>
      </c>
      <c r="C1057" s="26">
        <f t="shared" si="1"/>
        <v>-0.008157855078</v>
      </c>
      <c r="D1057" s="26">
        <v>0.0034440462905843683</v>
      </c>
    </row>
    <row r="1058" ht="15.75" customHeight="1">
      <c r="A1058" s="3">
        <v>44627.0</v>
      </c>
      <c r="B1058" s="25">
        <v>419.43</v>
      </c>
      <c r="C1058" s="26">
        <f t="shared" si="1"/>
        <v>-0.02992238269</v>
      </c>
      <c r="D1058" s="26">
        <v>4.211204095870954E-4</v>
      </c>
    </row>
    <row r="1059" ht="15.75" customHeight="1">
      <c r="A1059" s="3">
        <v>44628.0</v>
      </c>
      <c r="B1059" s="25">
        <v>416.25</v>
      </c>
      <c r="C1059" s="26">
        <f t="shared" si="1"/>
        <v>-0.007610605373</v>
      </c>
      <c r="D1059" s="26">
        <v>0.012270601100447136</v>
      </c>
    </row>
    <row r="1060" ht="15.75" customHeight="1">
      <c r="A1060" s="3">
        <v>44629.0</v>
      </c>
      <c r="B1060" s="25">
        <v>427.41</v>
      </c>
      <c r="C1060" s="26">
        <f t="shared" si="1"/>
        <v>0.0264576986</v>
      </c>
      <c r="D1060" s="26">
        <v>-0.003736625037365208</v>
      </c>
    </row>
    <row r="1061" ht="15.75" customHeight="1">
      <c r="A1061" s="3">
        <v>44630.0</v>
      </c>
      <c r="B1061" s="25">
        <v>425.48</v>
      </c>
      <c r="C1061" s="26">
        <f t="shared" si="1"/>
        <v>-0.004525796514</v>
      </c>
      <c r="D1061" s="26">
        <v>-0.010854120408282597</v>
      </c>
    </row>
    <row r="1062" ht="15.75" customHeight="1">
      <c r="A1062" s="3">
        <v>44631.0</v>
      </c>
      <c r="B1062" s="25">
        <v>420.07</v>
      </c>
      <c r="C1062" s="26">
        <f t="shared" si="1"/>
        <v>-0.01279657933</v>
      </c>
      <c r="D1062" s="26">
        <v>0.002500571158875026</v>
      </c>
    </row>
    <row r="1063" ht="15.75" customHeight="1">
      <c r="A1063" s="3">
        <v>44634.0</v>
      </c>
      <c r="B1063" s="25">
        <v>417.0</v>
      </c>
      <c r="C1063" s="26">
        <f t="shared" si="1"/>
        <v>-0.007335142258</v>
      </c>
      <c r="D1063" s="26">
        <v>0.0042511139191648405</v>
      </c>
    </row>
    <row r="1064" ht="15.75" customHeight="1">
      <c r="A1064" s="3">
        <v>44635.0</v>
      </c>
      <c r="B1064" s="25">
        <v>426.17</v>
      </c>
      <c r="C1064" s="26">
        <f t="shared" si="1"/>
        <v>0.0217521059</v>
      </c>
      <c r="D1064" s="26">
        <v>-0.001550766127674569</v>
      </c>
    </row>
    <row r="1065" ht="15.75" customHeight="1">
      <c r="A1065" s="3">
        <v>44636.0</v>
      </c>
      <c r="B1065" s="25">
        <v>435.62</v>
      </c>
      <c r="C1065" s="26">
        <f t="shared" si="1"/>
        <v>0.02193197599</v>
      </c>
      <c r="D1065" s="26">
        <v>0.004219948848965965</v>
      </c>
    </row>
    <row r="1066" ht="15.75" customHeight="1">
      <c r="A1066" s="3">
        <v>44637.0</v>
      </c>
      <c r="B1066" s="25">
        <v>441.07</v>
      </c>
      <c r="C1066" s="26">
        <f t="shared" si="1"/>
        <v>0.01243328932</v>
      </c>
      <c r="D1066" s="26">
        <v>0.003971341224846453</v>
      </c>
    </row>
    <row r="1067" ht="15.75" customHeight="1">
      <c r="A1067" s="3">
        <v>44638.0</v>
      </c>
      <c r="B1067" s="25">
        <v>444.52</v>
      </c>
      <c r="C1067" s="26">
        <f t="shared" si="1"/>
        <v>0.007791455308</v>
      </c>
      <c r="D1067" s="26">
        <v>0.006761915342792418</v>
      </c>
    </row>
    <row r="1068" ht="15.75" customHeight="1">
      <c r="A1068" s="3">
        <v>44641.0</v>
      </c>
      <c r="B1068" s="25">
        <v>444.39</v>
      </c>
      <c r="C1068" s="26">
        <f t="shared" si="1"/>
        <v>-0.0002924930554</v>
      </c>
      <c r="D1068" s="26">
        <v>0.0032154517521677246</v>
      </c>
    </row>
    <row r="1069" ht="15.75" customHeight="1">
      <c r="A1069" s="3">
        <v>44642.0</v>
      </c>
      <c r="B1069" s="25">
        <v>449.59</v>
      </c>
      <c r="C1069" s="26">
        <f t="shared" si="1"/>
        <v>0.01163350108</v>
      </c>
      <c r="D1069" s="26">
        <v>-0.006341458161825969</v>
      </c>
    </row>
    <row r="1070" ht="15.75" customHeight="1">
      <c r="A1070" s="3">
        <v>44643.0</v>
      </c>
      <c r="B1070" s="25">
        <v>443.8</v>
      </c>
      <c r="C1070" s="26">
        <f t="shared" si="1"/>
        <v>-0.01296204584</v>
      </c>
      <c r="D1070" s="26">
        <v>0.0043914343356515366</v>
      </c>
    </row>
    <row r="1071" ht="15.75" customHeight="1">
      <c r="A1071" s="3">
        <v>44644.0</v>
      </c>
      <c r="B1071" s="25">
        <v>450.49</v>
      </c>
      <c r="C1071" s="26">
        <f t="shared" si="1"/>
        <v>0.01496186875</v>
      </c>
      <c r="D1071" s="26">
        <v>0.0015253444034687132</v>
      </c>
    </row>
    <row r="1072" ht="15.75" customHeight="1">
      <c r="A1072" s="3">
        <v>44645.0</v>
      </c>
      <c r="B1072" s="25">
        <v>452.69</v>
      </c>
      <c r="C1072" s="26">
        <f t="shared" si="1"/>
        <v>0.00487168527</v>
      </c>
      <c r="D1072" s="26">
        <v>-0.002117964282149243</v>
      </c>
    </row>
    <row r="1073" ht="15.75" customHeight="1">
      <c r="A1073" s="3">
        <v>44648.0</v>
      </c>
      <c r="B1073" s="25">
        <v>455.91</v>
      </c>
      <c r="C1073" s="26">
        <f t="shared" si="1"/>
        <v>0.0070878571</v>
      </c>
      <c r="D1073" s="26">
        <v>-1.4973977622517032E-4</v>
      </c>
    </row>
    <row r="1074" ht="15.75" customHeight="1">
      <c r="A1074" s="3">
        <v>44649.0</v>
      </c>
      <c r="B1074" s="25">
        <v>461.55</v>
      </c>
      <c r="C1074" s="26">
        <f t="shared" si="1"/>
        <v>0.01229496882</v>
      </c>
      <c r="D1074" s="26">
        <v>0.001566440054188503</v>
      </c>
    </row>
    <row r="1075" ht="15.75" customHeight="1">
      <c r="A1075" s="3">
        <v>44650.0</v>
      </c>
      <c r="B1075" s="25">
        <v>458.7</v>
      </c>
      <c r="C1075" s="26">
        <f t="shared" si="1"/>
        <v>-0.006193988833</v>
      </c>
      <c r="D1075" s="26">
        <v>0.007266233082538229</v>
      </c>
    </row>
    <row r="1076" ht="15.75" customHeight="1">
      <c r="A1076" s="3">
        <v>44651.0</v>
      </c>
      <c r="B1076" s="25">
        <v>451.64</v>
      </c>
      <c r="C1076" s="26">
        <f t="shared" si="1"/>
        <v>-0.01551099929</v>
      </c>
      <c r="D1076" s="26">
        <v>0.005469096480069285</v>
      </c>
    </row>
    <row r="1077" ht="15.75" customHeight="1">
      <c r="A1077" s="3">
        <v>44652.0</v>
      </c>
      <c r="B1077" s="25">
        <v>452.92</v>
      </c>
      <c r="C1077" s="26">
        <f t="shared" si="1"/>
        <v>0.002830107134</v>
      </c>
      <c r="D1077" s="26">
        <v>0.007901632617253797</v>
      </c>
    </row>
    <row r="1078" ht="15.75" customHeight="1">
      <c r="A1078" s="3">
        <v>44655.0</v>
      </c>
      <c r="B1078" s="25">
        <v>456.8</v>
      </c>
      <c r="C1078" s="26">
        <f t="shared" si="1"/>
        <v>0.008530148896</v>
      </c>
      <c r="D1078" s="26">
        <v>-0.010436531759352816</v>
      </c>
    </row>
    <row r="1079" ht="15.75" customHeight="1">
      <c r="A1079" s="3">
        <v>44656.0</v>
      </c>
      <c r="B1079" s="25">
        <v>451.03</v>
      </c>
      <c r="C1079" s="26">
        <f t="shared" si="1"/>
        <v>-0.0127118022</v>
      </c>
      <c r="D1079" s="26">
        <v>-0.002124600254264821</v>
      </c>
    </row>
    <row r="1080" ht="15.75" customHeight="1">
      <c r="A1080" s="3">
        <v>44657.0</v>
      </c>
      <c r="B1080" s="25">
        <v>446.52</v>
      </c>
      <c r="C1080" s="26">
        <f t="shared" si="1"/>
        <v>-0.01004966399</v>
      </c>
      <c r="D1080" s="26">
        <v>-3.907058509130921E-4</v>
      </c>
    </row>
    <row r="1081" ht="15.75" customHeight="1">
      <c r="A1081" s="3">
        <v>44658.0</v>
      </c>
      <c r="B1081" s="25">
        <v>448.77</v>
      </c>
      <c r="C1081" s="26">
        <f t="shared" si="1"/>
        <v>0.005026314908</v>
      </c>
      <c r="D1081" s="26">
        <v>0.0012933870987837856</v>
      </c>
    </row>
    <row r="1082" ht="15.75" customHeight="1">
      <c r="A1082" s="3">
        <v>44659.0</v>
      </c>
      <c r="B1082" s="25">
        <v>447.57</v>
      </c>
      <c r="C1082" s="26">
        <f t="shared" si="1"/>
        <v>-0.002677556992</v>
      </c>
      <c r="D1082" s="26">
        <v>-0.004310743886889751</v>
      </c>
    </row>
    <row r="1083" ht="15.75" customHeight="1">
      <c r="A1083" s="3">
        <v>44662.0</v>
      </c>
      <c r="B1083" s="25">
        <v>439.92</v>
      </c>
      <c r="C1083" s="26">
        <f t="shared" si="1"/>
        <v>-0.01724005786</v>
      </c>
      <c r="D1083" s="26">
        <v>3.790173941126746E-4</v>
      </c>
    </row>
    <row r="1084" ht="15.75" customHeight="1">
      <c r="A1084" s="3">
        <v>44663.0</v>
      </c>
      <c r="B1084" s="25">
        <v>438.29</v>
      </c>
      <c r="C1084" s="26">
        <f t="shared" si="1"/>
        <v>-0.003712100458</v>
      </c>
      <c r="D1084" s="26">
        <v>-0.006779879042757614</v>
      </c>
    </row>
    <row r="1085" ht="15.75" customHeight="1">
      <c r="A1085" s="3">
        <v>44664.0</v>
      </c>
      <c r="B1085" s="25">
        <v>443.31</v>
      </c>
      <c r="C1085" s="26">
        <f t="shared" si="1"/>
        <v>0.01138850784</v>
      </c>
      <c r="D1085" s="26">
        <v>-7.443387601161882E-4</v>
      </c>
    </row>
    <row r="1086" ht="15.75" customHeight="1">
      <c r="A1086" s="3">
        <v>44665.0</v>
      </c>
      <c r="B1086" s="25">
        <v>437.79</v>
      </c>
      <c r="C1086" s="26">
        <f t="shared" si="1"/>
        <v>-0.01252995624</v>
      </c>
      <c r="D1086" s="26">
        <v>-0.018088640136615926</v>
      </c>
    </row>
    <row r="1087" ht="15.75" customHeight="1">
      <c r="A1087" s="3">
        <v>44669.0</v>
      </c>
      <c r="B1087" s="25">
        <v>437.97</v>
      </c>
      <c r="C1087" s="26">
        <f t="shared" si="1"/>
        <v>0.0004110715322</v>
      </c>
      <c r="D1087" s="26">
        <v>-0.0032897928754353745</v>
      </c>
    </row>
    <row r="1088" ht="15.75" customHeight="1">
      <c r="A1088" s="3">
        <v>44670.0</v>
      </c>
      <c r="B1088" s="25">
        <v>445.04</v>
      </c>
      <c r="C1088" s="26">
        <f t="shared" si="1"/>
        <v>0.01601375089</v>
      </c>
      <c r="D1088" s="26">
        <v>-0.01926128408888713</v>
      </c>
    </row>
    <row r="1089" ht="15.75" customHeight="1">
      <c r="A1089" s="3">
        <v>44671.0</v>
      </c>
      <c r="B1089" s="25">
        <v>444.71</v>
      </c>
      <c r="C1089" s="26">
        <f t="shared" si="1"/>
        <v>-0.0007417814333</v>
      </c>
      <c r="D1089" s="26">
        <v>-0.009499893020570659</v>
      </c>
    </row>
    <row r="1090" ht="15.75" customHeight="1">
      <c r="A1090" s="3">
        <v>44672.0</v>
      </c>
      <c r="B1090" s="25">
        <v>438.06</v>
      </c>
      <c r="C1090" s="26">
        <f t="shared" si="1"/>
        <v>-0.01506649704</v>
      </c>
      <c r="D1090" s="26">
        <v>-0.004661484588663272</v>
      </c>
    </row>
    <row r="1091" ht="15.75" customHeight="1">
      <c r="A1091" s="3">
        <v>44673.0</v>
      </c>
      <c r="B1091" s="25">
        <v>426.04</v>
      </c>
      <c r="C1091" s="26">
        <f t="shared" si="1"/>
        <v>-0.02782264872</v>
      </c>
      <c r="D1091" s="26">
        <v>0.003223093158073723</v>
      </c>
    </row>
    <row r="1092" ht="15.75" customHeight="1">
      <c r="A1092" s="3">
        <v>44676.0</v>
      </c>
      <c r="B1092" s="25">
        <v>428.51</v>
      </c>
      <c r="C1092" s="26">
        <f t="shared" si="1"/>
        <v>0.005780836413</v>
      </c>
      <c r="D1092" s="26">
        <v>0.006086692295863513</v>
      </c>
    </row>
    <row r="1093" ht="15.75" customHeight="1">
      <c r="A1093" s="3">
        <v>44677.0</v>
      </c>
      <c r="B1093" s="25">
        <v>416.1</v>
      </c>
      <c r="C1093" s="26">
        <f t="shared" si="1"/>
        <v>-0.029388459</v>
      </c>
      <c r="D1093" s="26">
        <v>-0.0015217709271743277</v>
      </c>
    </row>
    <row r="1094" ht="15.75" customHeight="1">
      <c r="A1094" s="3">
        <v>44678.0</v>
      </c>
      <c r="B1094" s="25">
        <v>417.27</v>
      </c>
      <c r="C1094" s="26">
        <f t="shared" si="1"/>
        <v>0.002807878298</v>
      </c>
      <c r="D1094" s="26">
        <v>-0.003021888352809335</v>
      </c>
    </row>
    <row r="1095" ht="15.75" customHeight="1">
      <c r="A1095" s="3">
        <v>44679.0</v>
      </c>
      <c r="B1095" s="25">
        <v>427.81</v>
      </c>
      <c r="C1095" s="26">
        <f t="shared" si="1"/>
        <v>0.0249456775</v>
      </c>
      <c r="D1095" s="26">
        <v>-0.006678579283368838</v>
      </c>
    </row>
    <row r="1096" ht="15.75" customHeight="1">
      <c r="A1096" s="3">
        <v>44680.0</v>
      </c>
      <c r="B1096" s="25">
        <v>412.0</v>
      </c>
      <c r="C1096" s="26">
        <f t="shared" si="1"/>
        <v>-0.03765582243</v>
      </c>
      <c r="D1096" s="26">
        <v>0.0028259217094795375</v>
      </c>
    </row>
    <row r="1097" ht="15.75" customHeight="1">
      <c r="A1097" s="3">
        <v>44683.0</v>
      </c>
      <c r="B1097" s="25">
        <v>414.48</v>
      </c>
      <c r="C1097" s="26">
        <f t="shared" si="1"/>
        <v>0.006001373157</v>
      </c>
      <c r="D1097" s="26">
        <v>0.006716900284786422</v>
      </c>
    </row>
    <row r="1098" ht="15.75" customHeight="1">
      <c r="A1098" s="3">
        <v>44684.0</v>
      </c>
      <c r="B1098" s="25">
        <v>416.38</v>
      </c>
      <c r="C1098" s="26">
        <f t="shared" si="1"/>
        <v>0.004573582341</v>
      </c>
      <c r="D1098" s="26">
        <v>-0.006664543974937871</v>
      </c>
    </row>
    <row r="1099" ht="15.75" customHeight="1">
      <c r="A1099" s="3">
        <v>44685.0</v>
      </c>
      <c r="B1099" s="25">
        <v>429.06</v>
      </c>
      <c r="C1099" s="26">
        <f t="shared" si="1"/>
        <v>0.02999846444</v>
      </c>
      <c r="D1099" s="26">
        <v>-2.2353845635626635E-5</v>
      </c>
    </row>
    <row r="1100" ht="15.75" customHeight="1">
      <c r="A1100" s="3">
        <v>44686.0</v>
      </c>
      <c r="B1100" s="25">
        <v>413.81</v>
      </c>
      <c r="C1100" s="26">
        <f t="shared" si="1"/>
        <v>-0.03618983801</v>
      </c>
      <c r="D1100" s="26">
        <v>-0.0013639531762367194</v>
      </c>
    </row>
    <row r="1101" ht="15.75" customHeight="1">
      <c r="A1101" s="3">
        <v>44687.0</v>
      </c>
      <c r="B1101" s="25">
        <v>411.34</v>
      </c>
      <c r="C1101" s="26">
        <f t="shared" si="1"/>
        <v>-0.005986808162</v>
      </c>
      <c r="D1101" s="26">
        <v>-1.1193371844120163E-4</v>
      </c>
    </row>
    <row r="1102" ht="15.75" customHeight="1">
      <c r="A1102" s="3">
        <v>44690.0</v>
      </c>
      <c r="B1102" s="25">
        <v>398.17</v>
      </c>
      <c r="C1102" s="26">
        <f t="shared" si="1"/>
        <v>-0.03254107335</v>
      </c>
      <c r="D1102" s="26">
        <v>-0.0032633736767076886</v>
      </c>
    </row>
    <row r="1103" ht="15.75" customHeight="1">
      <c r="A1103" s="3">
        <v>44691.0</v>
      </c>
      <c r="B1103" s="25">
        <v>399.09</v>
      </c>
      <c r="C1103" s="26">
        <f t="shared" si="1"/>
        <v>0.002307905598</v>
      </c>
      <c r="D1103" s="26">
        <v>0.013546579020978947</v>
      </c>
    </row>
    <row r="1104" ht="15.75" customHeight="1">
      <c r="A1104" s="3">
        <v>44692.0</v>
      </c>
      <c r="B1104" s="25">
        <v>392.75</v>
      </c>
      <c r="C1104" s="26">
        <f t="shared" si="1"/>
        <v>-0.01601367823</v>
      </c>
      <c r="D1104" s="26">
        <v>-0.006847550019116069</v>
      </c>
    </row>
    <row r="1105" ht="15.75" customHeight="1">
      <c r="A1105" s="3">
        <v>44693.0</v>
      </c>
      <c r="B1105" s="25">
        <v>392.34</v>
      </c>
      <c r="C1105" s="26">
        <f t="shared" si="1"/>
        <v>-0.001044466334</v>
      </c>
      <c r="D1105" s="26">
        <v>0.0012911264186628428</v>
      </c>
    </row>
    <row r="1106" ht="15.75" customHeight="1">
      <c r="A1106" s="3">
        <v>44694.0</v>
      </c>
      <c r="B1106" s="25">
        <v>401.72</v>
      </c>
      <c r="C1106" s="26">
        <f t="shared" si="1"/>
        <v>0.02362651772</v>
      </c>
      <c r="D1106" s="26">
        <v>8.107880560467691E-4</v>
      </c>
    </row>
    <row r="1107" ht="15.75" customHeight="1">
      <c r="A1107" s="3">
        <v>44697.0</v>
      </c>
      <c r="B1107" s="25">
        <v>400.09</v>
      </c>
      <c r="C1107" s="26">
        <f t="shared" si="1"/>
        <v>-0.004065806726</v>
      </c>
      <c r="D1107" s="26">
        <v>-0.0017230346655941618</v>
      </c>
    </row>
    <row r="1108" ht="15.75" customHeight="1">
      <c r="A1108" s="3">
        <v>44698.0</v>
      </c>
      <c r="B1108" s="25">
        <v>408.32</v>
      </c>
      <c r="C1108" s="26">
        <f t="shared" si="1"/>
        <v>0.02036165892</v>
      </c>
      <c r="D1108" s="26">
        <v>4.669304618233045E-4</v>
      </c>
    </row>
    <row r="1109" ht="15.75" customHeight="1">
      <c r="A1109" s="3">
        <v>44699.0</v>
      </c>
      <c r="B1109" s="25">
        <v>391.86</v>
      </c>
      <c r="C1109" s="26">
        <f t="shared" si="1"/>
        <v>-0.04114654757</v>
      </c>
      <c r="D1109" s="26">
        <v>0.007403084559311786</v>
      </c>
    </row>
    <row r="1110" ht="15.75" customHeight="1">
      <c r="A1110" s="3">
        <v>44700.0</v>
      </c>
      <c r="B1110" s="25">
        <v>389.46</v>
      </c>
      <c r="C1110" s="26">
        <f t="shared" si="1"/>
        <v>-0.006143468869</v>
      </c>
      <c r="D1110" s="26">
        <v>0.003605141218310823</v>
      </c>
    </row>
    <row r="1111" ht="15.75" customHeight="1">
      <c r="A1111" s="3">
        <v>44701.0</v>
      </c>
      <c r="B1111" s="25">
        <v>389.63</v>
      </c>
      <c r="C1111" s="26">
        <f t="shared" si="1"/>
        <v>0.0004364065838</v>
      </c>
      <c r="D1111" s="26">
        <v>0.004676272147356057</v>
      </c>
    </row>
    <row r="1112" ht="15.75" customHeight="1">
      <c r="A1112" s="3">
        <v>44704.0</v>
      </c>
      <c r="B1112" s="25">
        <v>396.92</v>
      </c>
      <c r="C1112" s="26">
        <f t="shared" si="1"/>
        <v>0.01853717819</v>
      </c>
      <c r="D1112" s="26">
        <v>0.0010914378380349234</v>
      </c>
    </row>
    <row r="1113" ht="15.75" customHeight="1">
      <c r="A1113" s="3">
        <v>44705.0</v>
      </c>
      <c r="B1113" s="25">
        <v>393.89</v>
      </c>
      <c r="C1113" s="26">
        <f t="shared" si="1"/>
        <v>-0.007663066546</v>
      </c>
      <c r="D1113" s="26">
        <v>0.004785997135432599</v>
      </c>
    </row>
    <row r="1114" ht="15.75" customHeight="1">
      <c r="A1114" s="3">
        <v>44706.0</v>
      </c>
      <c r="B1114" s="25">
        <v>397.37</v>
      </c>
      <c r="C1114" s="26">
        <f t="shared" si="1"/>
        <v>0.008796154078</v>
      </c>
      <c r="D1114" s="26">
        <v>0.00558946002998287</v>
      </c>
    </row>
    <row r="1115" ht="15.75" customHeight="1">
      <c r="A1115" s="3">
        <v>44707.0</v>
      </c>
      <c r="B1115" s="25">
        <v>405.31</v>
      </c>
      <c r="C1115" s="26">
        <f t="shared" si="1"/>
        <v>0.01978436983</v>
      </c>
      <c r="D1115" s="26">
        <v>0.007638795162414757</v>
      </c>
    </row>
    <row r="1116" ht="15.75" customHeight="1">
      <c r="A1116" s="3">
        <v>44708.0</v>
      </c>
      <c r="B1116" s="25">
        <v>415.26</v>
      </c>
      <c r="C1116" s="26">
        <f t="shared" si="1"/>
        <v>0.02425262367</v>
      </c>
      <c r="D1116" s="26">
        <v>-0.0027247419173767043</v>
      </c>
    </row>
    <row r="1117" ht="15.75" customHeight="1">
      <c r="A1117" s="3">
        <v>44712.0</v>
      </c>
      <c r="B1117" s="25">
        <v>412.93</v>
      </c>
      <c r="C1117" s="26">
        <f t="shared" si="1"/>
        <v>-0.005626743012</v>
      </c>
      <c r="D1117" s="26">
        <v>0.0027689501918275747</v>
      </c>
    </row>
    <row r="1118" ht="15.75" customHeight="1">
      <c r="A1118" s="3">
        <v>44713.0</v>
      </c>
      <c r="B1118" s="25">
        <v>409.59</v>
      </c>
      <c r="C1118" s="26">
        <f t="shared" si="1"/>
        <v>-0.008121427706</v>
      </c>
      <c r="D1118" s="26">
        <v>0.004297837080578022</v>
      </c>
    </row>
    <row r="1119" ht="15.75" customHeight="1">
      <c r="A1119" s="3">
        <v>44714.0</v>
      </c>
      <c r="B1119" s="25">
        <v>417.39</v>
      </c>
      <c r="C1119" s="26">
        <f t="shared" si="1"/>
        <v>0.01886437716</v>
      </c>
      <c r="D1119" s="26">
        <v>-0.004924288062146426</v>
      </c>
    </row>
    <row r="1120" ht="15.75" customHeight="1">
      <c r="A1120" s="3">
        <v>44715.0</v>
      </c>
      <c r="B1120" s="25">
        <v>410.54</v>
      </c>
      <c r="C1120" s="26">
        <f t="shared" si="1"/>
        <v>-0.01654767023</v>
      </c>
      <c r="D1120" s="26">
        <v>-0.0020908061752704867</v>
      </c>
    </row>
    <row r="1121" ht="15.75" customHeight="1">
      <c r="A1121" s="3">
        <v>44718.0</v>
      </c>
      <c r="B1121" s="25">
        <v>411.79</v>
      </c>
      <c r="C1121" s="26">
        <f t="shared" si="1"/>
        <v>0.003040144377</v>
      </c>
      <c r="D1121" s="26">
        <v>1.1041938367044133E-4</v>
      </c>
    </row>
    <row r="1122" ht="15.75" customHeight="1">
      <c r="A1122" s="3">
        <v>44719.0</v>
      </c>
      <c r="B1122" s="25">
        <v>415.74</v>
      </c>
      <c r="C1122" s="26">
        <f t="shared" si="1"/>
        <v>0.009546554201</v>
      </c>
      <c r="D1122" s="26">
        <v>0.011865408778718136</v>
      </c>
    </row>
    <row r="1123" ht="15.75" customHeight="1">
      <c r="A1123" s="3">
        <v>44720.0</v>
      </c>
      <c r="B1123" s="25">
        <v>411.22</v>
      </c>
      <c r="C1123" s="26">
        <f t="shared" si="1"/>
        <v>-0.01093171378</v>
      </c>
      <c r="D1123" s="26">
        <v>0.012398349605740025</v>
      </c>
    </row>
    <row r="1124" ht="15.75" customHeight="1">
      <c r="A1124" s="3">
        <v>44721.0</v>
      </c>
      <c r="B1124" s="25">
        <v>401.44</v>
      </c>
      <c r="C1124" s="26">
        <f t="shared" si="1"/>
        <v>-0.02407026847</v>
      </c>
      <c r="D1124" s="26">
        <v>-0.0016741225907128965</v>
      </c>
    </row>
    <row r="1125" ht="15.75" customHeight="1">
      <c r="A1125" s="3">
        <v>44722.0</v>
      </c>
      <c r="B1125" s="25">
        <v>389.8</v>
      </c>
      <c r="C1125" s="26">
        <f t="shared" si="1"/>
        <v>-0.02942429554</v>
      </c>
      <c r="D1125" s="26">
        <v>-0.00727166112421645</v>
      </c>
    </row>
    <row r="1126" ht="15.75" customHeight="1">
      <c r="A1126" s="3">
        <v>44725.0</v>
      </c>
      <c r="B1126" s="25">
        <v>375.0</v>
      </c>
      <c r="C1126" s="26">
        <f t="shared" si="1"/>
        <v>-0.0387077611</v>
      </c>
      <c r="D1126" s="26">
        <v>-0.012205600004970415</v>
      </c>
    </row>
    <row r="1127" ht="15.75" customHeight="1">
      <c r="A1127" s="3">
        <v>44726.0</v>
      </c>
      <c r="B1127" s="25">
        <v>373.87</v>
      </c>
      <c r="C1127" s="26">
        <f t="shared" si="1"/>
        <v>-0.003017882563</v>
      </c>
      <c r="D1127" s="26">
        <v>-0.003070942285232191</v>
      </c>
    </row>
    <row r="1128" ht="15.75" customHeight="1">
      <c r="A1128" s="3">
        <v>44727.0</v>
      </c>
      <c r="B1128" s="25">
        <v>379.2</v>
      </c>
      <c r="C1128" s="26">
        <f t="shared" si="1"/>
        <v>0.01415562697</v>
      </c>
      <c r="D1128" s="26">
        <v>0.009161821682127157</v>
      </c>
    </row>
    <row r="1129" ht="15.75" customHeight="1">
      <c r="A1129" s="3">
        <v>44728.0</v>
      </c>
      <c r="B1129" s="25">
        <v>366.65</v>
      </c>
      <c r="C1129" s="26">
        <f t="shared" si="1"/>
        <v>-0.03365605584</v>
      </c>
      <c r="D1129" s="26">
        <v>0.013660785773716174</v>
      </c>
    </row>
    <row r="1130" ht="15.75" customHeight="1">
      <c r="A1130" s="3">
        <v>44729.0</v>
      </c>
      <c r="B1130" s="25">
        <v>365.86</v>
      </c>
      <c r="C1130" s="26">
        <f t="shared" si="1"/>
        <v>-0.002156967977</v>
      </c>
      <c r="D1130" s="26">
        <v>0.006588465303139991</v>
      </c>
    </row>
    <row r="1131" ht="15.75" customHeight="1">
      <c r="A1131" s="3">
        <v>44002.0</v>
      </c>
      <c r="B1131" s="25"/>
      <c r="C1131" s="26">
        <v>0.0</v>
      </c>
      <c r="D1131" s="26">
        <v>0.0</v>
      </c>
    </row>
    <row r="1132" ht="15.75" customHeight="1">
      <c r="A1132" s="3">
        <v>44733.0</v>
      </c>
      <c r="B1132" s="25">
        <v>375.07</v>
      </c>
      <c r="C1132" s="26">
        <f>LN(B1132/B1130)</f>
        <v>0.02486192865</v>
      </c>
      <c r="D1132" s="26">
        <v>0.0028357487631627517</v>
      </c>
    </row>
    <row r="1133" ht="15.75" customHeight="1">
      <c r="A1133" s="3">
        <v>44734.0</v>
      </c>
      <c r="B1133" s="25">
        <v>374.39</v>
      </c>
      <c r="C1133" s="26">
        <f t="shared" ref="C1133:C1381" si="2">LN(B1133/B1132)</f>
        <v>-0.001814640372</v>
      </c>
      <c r="D1133" s="26">
        <v>-0.009652100927522165</v>
      </c>
    </row>
    <row r="1134" ht="15.75" customHeight="1">
      <c r="A1134" s="3">
        <v>44735.0</v>
      </c>
      <c r="B1134" s="25">
        <v>378.06</v>
      </c>
      <c r="C1134" s="26">
        <f t="shared" si="2"/>
        <v>0.009754878337</v>
      </c>
      <c r="D1134" s="26">
        <v>0.0016135251946606433</v>
      </c>
    </row>
    <row r="1135" ht="15.75" customHeight="1">
      <c r="A1135" s="3">
        <v>44736.0</v>
      </c>
      <c r="B1135" s="25">
        <v>390.08</v>
      </c>
      <c r="C1135" s="26">
        <f t="shared" si="2"/>
        <v>0.03129893311</v>
      </c>
      <c r="D1135" s="26">
        <v>-0.003960554831107912</v>
      </c>
    </row>
    <row r="1136" ht="15.75" customHeight="1">
      <c r="A1136" s="3">
        <v>44739.0</v>
      </c>
      <c r="B1136" s="25">
        <v>388.59</v>
      </c>
      <c r="C1136" s="26">
        <f t="shared" si="2"/>
        <v>-0.003827043083</v>
      </c>
      <c r="D1136" s="26">
        <v>0.004169645940540827</v>
      </c>
    </row>
    <row r="1137" ht="15.75" customHeight="1">
      <c r="A1137" s="3">
        <v>44740.0</v>
      </c>
      <c r="B1137" s="25">
        <v>380.65</v>
      </c>
      <c r="C1137" s="26">
        <f t="shared" si="2"/>
        <v>-0.02064448546</v>
      </c>
      <c r="D1137" s="26">
        <v>2.7597203304453324E-4</v>
      </c>
    </row>
    <row r="1138" ht="15.75" customHeight="1">
      <c r="A1138" s="3">
        <v>44741.0</v>
      </c>
      <c r="B1138" s="25">
        <v>380.34</v>
      </c>
      <c r="C1138" s="26">
        <f t="shared" si="2"/>
        <v>-0.0008147282281</v>
      </c>
      <c r="D1138" s="26">
        <v>0.0021454856311532724</v>
      </c>
    </row>
    <row r="1139" ht="15.75" customHeight="1">
      <c r="A1139" s="3">
        <v>44742.0</v>
      </c>
      <c r="B1139" s="25">
        <v>377.25</v>
      </c>
      <c r="C1139" s="26">
        <f t="shared" si="2"/>
        <v>-0.008157491876</v>
      </c>
      <c r="D1139" s="26">
        <v>-0.0012866125507741473</v>
      </c>
    </row>
    <row r="1140" ht="15.75" customHeight="1">
      <c r="A1140" s="3">
        <v>44743.0</v>
      </c>
      <c r="B1140" s="25">
        <v>381.24</v>
      </c>
      <c r="C1140" s="26">
        <f t="shared" si="2"/>
        <v>0.01052100042</v>
      </c>
      <c r="D1140" s="26">
        <v>-0.001152160533972496</v>
      </c>
    </row>
    <row r="1141" ht="15.75" customHeight="1">
      <c r="A1141" s="3">
        <v>44747.0</v>
      </c>
      <c r="B1141" s="25">
        <v>381.96</v>
      </c>
      <c r="C1141" s="26">
        <f t="shared" si="2"/>
        <v>0.001886793013</v>
      </c>
      <c r="D1141" s="26">
        <v>3.938854603478887E-4</v>
      </c>
    </row>
    <row r="1142" ht="15.75" customHeight="1">
      <c r="A1142" s="3">
        <v>44748.0</v>
      </c>
      <c r="B1142" s="25">
        <v>383.25</v>
      </c>
      <c r="C1142" s="26">
        <f t="shared" si="2"/>
        <v>0.00337162667</v>
      </c>
      <c r="D1142" s="26">
        <v>-0.005256046150033859</v>
      </c>
    </row>
    <row r="1143" ht="15.75" customHeight="1">
      <c r="A1143" s="3">
        <v>44749.0</v>
      </c>
      <c r="B1143" s="25">
        <v>388.99</v>
      </c>
      <c r="C1143" s="26">
        <f t="shared" si="2"/>
        <v>0.0148661186</v>
      </c>
      <c r="D1143" s="26">
        <v>0.005725672616093041</v>
      </c>
    </row>
    <row r="1144" ht="15.75" customHeight="1">
      <c r="A1144" s="3">
        <v>44750.0</v>
      </c>
      <c r="B1144" s="25">
        <v>388.67</v>
      </c>
      <c r="C1144" s="26">
        <f t="shared" si="2"/>
        <v>-0.0008229818123</v>
      </c>
      <c r="D1144" s="26">
        <v>-0.003130644821488676</v>
      </c>
    </row>
    <row r="1145" ht="15.75" customHeight="1">
      <c r="A1145" s="3">
        <v>44753.0</v>
      </c>
      <c r="B1145" s="25">
        <v>384.23</v>
      </c>
      <c r="C1145" s="26">
        <f t="shared" si="2"/>
        <v>-0.01148932292</v>
      </c>
      <c r="D1145" s="26">
        <v>-0.0024385072604921655</v>
      </c>
    </row>
    <row r="1146" ht="15.75" customHeight="1">
      <c r="A1146" s="3">
        <v>44754.0</v>
      </c>
      <c r="B1146" s="25">
        <v>380.83</v>
      </c>
      <c r="C1146" s="26">
        <f t="shared" si="2"/>
        <v>-0.00888825029</v>
      </c>
      <c r="D1146" s="26">
        <v>-0.0012826442664043368</v>
      </c>
    </row>
    <row r="1147" ht="15.75" customHeight="1">
      <c r="A1147" s="3">
        <v>44755.0</v>
      </c>
      <c r="B1147" s="25">
        <v>378.83</v>
      </c>
      <c r="C1147" s="26">
        <f t="shared" si="2"/>
        <v>-0.005265525685</v>
      </c>
      <c r="D1147" s="26">
        <v>0.00605724883107228</v>
      </c>
    </row>
    <row r="1148" ht="15.75" customHeight="1">
      <c r="A1148" s="3">
        <v>44756.0</v>
      </c>
      <c r="B1148" s="25">
        <v>377.91</v>
      </c>
      <c r="C1148" s="26">
        <f t="shared" si="2"/>
        <v>-0.002431483609</v>
      </c>
      <c r="D1148" s="26">
        <v>-0.002805756864249866</v>
      </c>
    </row>
    <row r="1149" ht="15.75" customHeight="1">
      <c r="A1149" s="3">
        <v>44757.0</v>
      </c>
      <c r="B1149" s="25">
        <v>385.13</v>
      </c>
      <c r="C1149" s="26">
        <f t="shared" si="2"/>
        <v>0.0189248676</v>
      </c>
      <c r="D1149" s="26">
        <v>6.069790787841037E-4</v>
      </c>
    </row>
    <row r="1150" ht="15.75" customHeight="1">
      <c r="A1150" s="3">
        <v>44760.0</v>
      </c>
      <c r="B1150" s="25">
        <v>381.95</v>
      </c>
      <c r="C1150" s="26">
        <f t="shared" si="2"/>
        <v>-0.008291229643</v>
      </c>
      <c r="D1150" s="26">
        <v>-3.5826978706957543E-6</v>
      </c>
    </row>
    <row r="1151" ht="15.75" customHeight="1">
      <c r="A1151" s="3">
        <v>44761.0</v>
      </c>
      <c r="B1151" s="25">
        <v>392.27</v>
      </c>
      <c r="C1151" s="26">
        <f t="shared" si="2"/>
        <v>0.02666066822</v>
      </c>
      <c r="D1151" s="26">
        <v>-0.001184877214489912</v>
      </c>
    </row>
    <row r="1152" ht="15.75" customHeight="1">
      <c r="A1152" s="3">
        <v>44762.0</v>
      </c>
      <c r="B1152" s="25">
        <v>394.77</v>
      </c>
      <c r="C1152" s="26">
        <f t="shared" si="2"/>
        <v>0.006352938626</v>
      </c>
      <c r="D1152" s="26">
        <v>0.0023134697177820277</v>
      </c>
    </row>
    <row r="1153" ht="15.75" customHeight="1">
      <c r="A1153" s="3">
        <v>44763.0</v>
      </c>
      <c r="B1153" s="25">
        <v>398.79</v>
      </c>
      <c r="C1153" s="26">
        <f t="shared" si="2"/>
        <v>0.01013164572</v>
      </c>
      <c r="D1153" s="26">
        <v>6.900522367639429E-4</v>
      </c>
    </row>
    <row r="1154" ht="15.75" customHeight="1">
      <c r="A1154" s="3">
        <v>44764.0</v>
      </c>
      <c r="B1154" s="25">
        <v>395.09</v>
      </c>
      <c r="C1154" s="26">
        <f t="shared" si="2"/>
        <v>-0.009321375499</v>
      </c>
      <c r="D1154" s="26">
        <v>0.0021315449245613966</v>
      </c>
    </row>
    <row r="1155" ht="15.75" customHeight="1">
      <c r="A1155" s="3">
        <v>44767.0</v>
      </c>
      <c r="B1155" s="25">
        <v>395.57</v>
      </c>
      <c r="C1155" s="26">
        <f t="shared" si="2"/>
        <v>0.001214175648</v>
      </c>
      <c r="D1155" s="26">
        <v>0.002601321715824152</v>
      </c>
    </row>
    <row r="1156" ht="15.75" customHeight="1">
      <c r="A1156" s="3">
        <v>44768.0</v>
      </c>
      <c r="B1156" s="25">
        <v>390.89</v>
      </c>
      <c r="C1156" s="26">
        <f t="shared" si="2"/>
        <v>-0.01190157222</v>
      </c>
      <c r="D1156" s="26">
        <v>0.00405543146131443</v>
      </c>
    </row>
    <row r="1157" ht="15.75" customHeight="1">
      <c r="A1157" s="3">
        <v>44769.0</v>
      </c>
      <c r="B1157" s="25">
        <v>401.04</v>
      </c>
      <c r="C1157" s="26">
        <f t="shared" si="2"/>
        <v>0.02563498247</v>
      </c>
      <c r="D1157" s="26">
        <v>0.0014545331237169215</v>
      </c>
    </row>
    <row r="1158" ht="15.75" customHeight="1">
      <c r="A1158" s="3">
        <v>44770.0</v>
      </c>
      <c r="B1158" s="25">
        <v>406.07</v>
      </c>
      <c r="C1158" s="26">
        <f t="shared" si="2"/>
        <v>0.01246438558</v>
      </c>
      <c r="D1158" s="26">
        <v>-0.0028183563939191657</v>
      </c>
    </row>
    <row r="1159" ht="15.75" customHeight="1">
      <c r="A1159" s="3">
        <v>44771.0</v>
      </c>
      <c r="B1159" s="25">
        <v>411.99</v>
      </c>
      <c r="C1159" s="26">
        <f t="shared" si="2"/>
        <v>0.01447351868</v>
      </c>
      <c r="D1159" s="26">
        <v>-0.003589499818403595</v>
      </c>
    </row>
    <row r="1160" ht="15.75" customHeight="1">
      <c r="A1160" s="3">
        <v>44774.0</v>
      </c>
      <c r="B1160" s="25">
        <v>410.77</v>
      </c>
      <c r="C1160" s="26">
        <f t="shared" si="2"/>
        <v>-0.00296563006</v>
      </c>
      <c r="D1160" s="26">
        <v>0.0035755321699070986</v>
      </c>
    </row>
    <row r="1161" ht="15.75" customHeight="1">
      <c r="A1161" s="3">
        <v>44775.0</v>
      </c>
      <c r="B1161" s="25">
        <v>408.06</v>
      </c>
      <c r="C1161" s="26">
        <f t="shared" si="2"/>
        <v>-0.006619224735</v>
      </c>
      <c r="D1161" s="26">
        <v>-0.0036084744897680455</v>
      </c>
    </row>
    <row r="1162" ht="15.75" customHeight="1">
      <c r="A1162" s="3">
        <v>44776.0</v>
      </c>
      <c r="B1162" s="25">
        <v>414.45</v>
      </c>
      <c r="C1162" s="26">
        <f t="shared" si="2"/>
        <v>0.01553811762</v>
      </c>
      <c r="D1162" s="26">
        <v>-0.0025720082013249448</v>
      </c>
    </row>
    <row r="1163" ht="15.75" customHeight="1">
      <c r="A1163" s="3">
        <v>44777.0</v>
      </c>
      <c r="B1163" s="25">
        <v>414.17</v>
      </c>
      <c r="C1163" s="26">
        <f t="shared" si="2"/>
        <v>-0.0006758224775</v>
      </c>
      <c r="D1163" s="26">
        <v>0.0023380670229004715</v>
      </c>
    </row>
    <row r="1164" ht="15.75" customHeight="1">
      <c r="A1164" s="3">
        <v>44778.0</v>
      </c>
      <c r="B1164" s="25">
        <v>413.47</v>
      </c>
      <c r="C1164" s="26">
        <f t="shared" si="2"/>
        <v>-0.001691557119</v>
      </c>
      <c r="D1164" s="26">
        <v>0.002599948694541856</v>
      </c>
    </row>
    <row r="1165" ht="15.75" customHeight="1">
      <c r="A1165" s="3">
        <v>44781.0</v>
      </c>
      <c r="B1165" s="25">
        <v>412.99</v>
      </c>
      <c r="C1165" s="26">
        <f t="shared" si="2"/>
        <v>-0.001161580848</v>
      </c>
      <c r="D1165" s="26">
        <v>0.003944909977677527</v>
      </c>
    </row>
    <row r="1166" ht="15.75" customHeight="1">
      <c r="A1166" s="3">
        <v>44782.0</v>
      </c>
      <c r="B1166" s="25">
        <v>411.35</v>
      </c>
      <c r="C1166" s="26">
        <f t="shared" si="2"/>
        <v>-0.003978945978</v>
      </c>
      <c r="D1166" s="26">
        <v>0.0029601947546622014</v>
      </c>
    </row>
    <row r="1167" ht="15.75" customHeight="1">
      <c r="A1167" s="3">
        <v>44783.0</v>
      </c>
      <c r="B1167" s="25">
        <v>419.99</v>
      </c>
      <c r="C1167" s="26">
        <f t="shared" si="2"/>
        <v>0.02078646786</v>
      </c>
      <c r="D1167" s="26">
        <v>1.5067678074144446E-4</v>
      </c>
    </row>
    <row r="1168" ht="15.75" customHeight="1">
      <c r="A1168" s="3">
        <v>44784.0</v>
      </c>
      <c r="B1168" s="25">
        <v>419.99</v>
      </c>
      <c r="C1168" s="26">
        <f t="shared" si="2"/>
        <v>0</v>
      </c>
      <c r="D1168" s="26">
        <v>0.006176347774322066</v>
      </c>
    </row>
    <row r="1169" ht="15.75" customHeight="1">
      <c r="A1169" s="3">
        <v>44785.0</v>
      </c>
      <c r="B1169" s="25">
        <v>427.1</v>
      </c>
      <c r="C1169" s="26">
        <f t="shared" si="2"/>
        <v>0.01678727638</v>
      </c>
      <c r="D1169" s="26">
        <v>0.003617421735454457</v>
      </c>
    </row>
    <row r="1170" ht="15.75" customHeight="1">
      <c r="A1170" s="3">
        <v>44788.0</v>
      </c>
      <c r="B1170" s="25">
        <v>428.86</v>
      </c>
      <c r="C1170" s="26">
        <f t="shared" si="2"/>
        <v>0.004112347494</v>
      </c>
      <c r="D1170" s="26">
        <v>0.0012129326536172553</v>
      </c>
    </row>
    <row r="1171" ht="15.75" customHeight="1">
      <c r="A1171" s="3">
        <v>44789.0</v>
      </c>
      <c r="B1171" s="25">
        <v>429.7</v>
      </c>
      <c r="C1171" s="26">
        <f t="shared" si="2"/>
        <v>0.00195676544</v>
      </c>
      <c r="D1171" s="26">
        <v>-0.0018261725693488125</v>
      </c>
    </row>
    <row r="1172" ht="15.75" customHeight="1">
      <c r="A1172" s="3">
        <v>44790.0</v>
      </c>
      <c r="B1172" s="25">
        <v>426.65</v>
      </c>
      <c r="C1172" s="26">
        <f t="shared" si="2"/>
        <v>-0.007123285798</v>
      </c>
      <c r="D1172" s="26">
        <v>-0.0016176965230995928</v>
      </c>
    </row>
    <row r="1173" ht="15.75" customHeight="1">
      <c r="A1173" s="3">
        <v>44791.0</v>
      </c>
      <c r="B1173" s="25">
        <v>427.89</v>
      </c>
      <c r="C1173" s="26">
        <f t="shared" si="2"/>
        <v>0.002902148221</v>
      </c>
      <c r="D1173" s="26">
        <v>3.127672744811697E-4</v>
      </c>
    </row>
    <row r="1174" ht="15.75" customHeight="1">
      <c r="A1174" s="3">
        <v>44792.0</v>
      </c>
      <c r="B1174" s="25">
        <v>422.14</v>
      </c>
      <c r="C1174" s="26">
        <f t="shared" si="2"/>
        <v>-0.01352914063</v>
      </c>
      <c r="D1174" s="26">
        <v>0.00437050624427891</v>
      </c>
    </row>
    <row r="1175" ht="15.75" customHeight="1">
      <c r="A1175" s="3">
        <v>44795.0</v>
      </c>
      <c r="B1175" s="25">
        <v>413.35</v>
      </c>
      <c r="C1175" s="26">
        <f t="shared" si="2"/>
        <v>-0.02104232087</v>
      </c>
      <c r="D1175" s="26">
        <v>6.183759102795355E-5</v>
      </c>
    </row>
    <row r="1176" ht="15.75" customHeight="1">
      <c r="A1176" s="3">
        <v>44796.0</v>
      </c>
      <c r="B1176" s="25">
        <v>412.35</v>
      </c>
      <c r="C1176" s="26">
        <f t="shared" si="2"/>
        <v>-0.002422188419</v>
      </c>
      <c r="D1176" s="26">
        <v>8.087353426659619E-4</v>
      </c>
    </row>
    <row r="1177" ht="15.75" customHeight="1">
      <c r="A1177" s="3">
        <v>44797.0</v>
      </c>
      <c r="B1177" s="25">
        <v>413.67</v>
      </c>
      <c r="C1177" s="26">
        <f t="shared" si="2"/>
        <v>0.003196051242</v>
      </c>
      <c r="D1177" s="26">
        <v>-2.065271318112184E-4</v>
      </c>
    </row>
    <row r="1178" ht="15.75" customHeight="1">
      <c r="A1178" s="3">
        <v>44798.0</v>
      </c>
      <c r="B1178" s="25">
        <v>419.51</v>
      </c>
      <c r="C1178" s="26">
        <f t="shared" si="2"/>
        <v>0.014018809</v>
      </c>
      <c r="D1178" s="26">
        <v>-0.003117890252615179</v>
      </c>
    </row>
    <row r="1179" ht="15.75" customHeight="1">
      <c r="A1179" s="3">
        <v>44799.0</v>
      </c>
      <c r="B1179" s="25">
        <v>405.31</v>
      </c>
      <c r="C1179" s="26">
        <f t="shared" si="2"/>
        <v>-0.03443515711</v>
      </c>
      <c r="D1179" s="26">
        <v>8.010496669167239E-4</v>
      </c>
    </row>
    <row r="1180" ht="15.75" customHeight="1">
      <c r="A1180" s="3">
        <v>44802.0</v>
      </c>
      <c r="B1180" s="25">
        <v>402.63</v>
      </c>
      <c r="C1180" s="26">
        <f t="shared" si="2"/>
        <v>-0.006634180334</v>
      </c>
      <c r="D1180" s="26">
        <v>-5.629966411465034E-4</v>
      </c>
    </row>
    <row r="1181" ht="15.75" customHeight="1">
      <c r="A1181" s="3">
        <v>44803.0</v>
      </c>
      <c r="B1181" s="25">
        <v>398.21</v>
      </c>
      <c r="C1181" s="26">
        <f t="shared" si="2"/>
        <v>-0.01103852175</v>
      </c>
      <c r="D1181" s="26">
        <v>-0.006245241431793218</v>
      </c>
    </row>
    <row r="1182" ht="15.75" customHeight="1">
      <c r="A1182" s="3">
        <v>44804.0</v>
      </c>
      <c r="B1182" s="25">
        <v>395.18</v>
      </c>
      <c r="C1182" s="26">
        <f t="shared" si="2"/>
        <v>-0.007638147018</v>
      </c>
      <c r="D1182" s="26">
        <v>-5.7999406236638104E-5</v>
      </c>
    </row>
    <row r="1183" ht="15.75" customHeight="1">
      <c r="A1183" s="3">
        <v>44805.0</v>
      </c>
      <c r="B1183" s="25">
        <v>396.42</v>
      </c>
      <c r="C1183" s="26">
        <f t="shared" si="2"/>
        <v>0.003132897964</v>
      </c>
      <c r="D1183" s="26">
        <v>9.422087423492075E-4</v>
      </c>
    </row>
    <row r="1184" ht="15.75" customHeight="1">
      <c r="A1184" s="3">
        <v>44806.0</v>
      </c>
      <c r="B1184" s="25">
        <v>392.24</v>
      </c>
      <c r="C1184" s="26">
        <f t="shared" si="2"/>
        <v>-0.01060035793</v>
      </c>
      <c r="D1184" s="26">
        <v>-1.0795309788847742E-4</v>
      </c>
    </row>
    <row r="1185" ht="15.75" customHeight="1">
      <c r="A1185" s="3">
        <v>44810.0</v>
      </c>
      <c r="B1185" s="25">
        <v>390.76</v>
      </c>
      <c r="C1185" s="26">
        <f t="shared" si="2"/>
        <v>-0.003780336558</v>
      </c>
      <c r="D1185" s="26">
        <v>-0.003359715653223488</v>
      </c>
    </row>
    <row r="1186" ht="15.75" customHeight="1">
      <c r="A1186" s="3">
        <v>44811.0</v>
      </c>
      <c r="B1186" s="25">
        <v>397.78</v>
      </c>
      <c r="C1186" s="26">
        <f t="shared" si="2"/>
        <v>0.01780552785</v>
      </c>
      <c r="D1186" s="26">
        <v>5.344492116167418E-4</v>
      </c>
    </row>
    <row r="1187" ht="15.75" customHeight="1">
      <c r="A1187" s="3">
        <v>44812.0</v>
      </c>
      <c r="B1187" s="25">
        <v>400.38</v>
      </c>
      <c r="C1187" s="26">
        <f t="shared" si="2"/>
        <v>0.006515007508</v>
      </c>
      <c r="D1187" s="26">
        <v>0.004668416202645741</v>
      </c>
    </row>
    <row r="1188" ht="15.75" customHeight="1">
      <c r="A1188" s="3">
        <v>44813.0</v>
      </c>
      <c r="B1188" s="25">
        <v>406.6</v>
      </c>
      <c r="C1188" s="26">
        <f t="shared" si="2"/>
        <v>0.01541580505</v>
      </c>
      <c r="D1188" s="26">
        <v>0.0011824106579303745</v>
      </c>
    </row>
    <row r="1189" ht="15.75" customHeight="1">
      <c r="A1189" s="3">
        <v>44816.0</v>
      </c>
      <c r="B1189" s="25">
        <v>410.97</v>
      </c>
      <c r="C1189" s="26">
        <f t="shared" si="2"/>
        <v>0.01069031794</v>
      </c>
      <c r="D1189" s="26">
        <v>0.0030526033097791885</v>
      </c>
    </row>
    <row r="1190" ht="15.75" customHeight="1">
      <c r="A1190" s="3">
        <v>44817.0</v>
      </c>
      <c r="B1190" s="25">
        <v>393.1</v>
      </c>
      <c r="C1190" s="26">
        <f t="shared" si="2"/>
        <v>-0.0444561867</v>
      </c>
      <c r="D1190" s="26">
        <v>-0.0013197181353029777</v>
      </c>
    </row>
    <row r="1191" ht="15.75" customHeight="1">
      <c r="A1191" s="3">
        <v>44818.0</v>
      </c>
      <c r="B1191" s="25">
        <v>394.6</v>
      </c>
      <c r="C1191" s="26">
        <f t="shared" si="2"/>
        <v>0.003808561161</v>
      </c>
      <c r="D1191" s="26">
        <v>-0.011994655349961015</v>
      </c>
    </row>
    <row r="1192" ht="15.75" customHeight="1">
      <c r="A1192" s="3">
        <v>44819.0</v>
      </c>
      <c r="B1192" s="25">
        <v>390.12</v>
      </c>
      <c r="C1192" s="26">
        <f t="shared" si="2"/>
        <v>-0.01141820948</v>
      </c>
      <c r="D1192" s="26">
        <v>3.847159405718713E-4</v>
      </c>
    </row>
    <row r="1193" ht="15.75" customHeight="1">
      <c r="A1193" s="3">
        <v>44820.0</v>
      </c>
      <c r="B1193" s="25">
        <v>385.56</v>
      </c>
      <c r="C1193" s="26">
        <f t="shared" si="2"/>
        <v>-0.01175756119</v>
      </c>
      <c r="D1193" s="26">
        <v>0.009405941293129974</v>
      </c>
    </row>
    <row r="1194" ht="15.75" customHeight="1">
      <c r="A1194" s="3">
        <v>44823.0</v>
      </c>
      <c r="B1194" s="25">
        <v>388.55</v>
      </c>
      <c r="C1194" s="26">
        <f t="shared" si="2"/>
        <v>0.007725038739</v>
      </c>
      <c r="D1194" s="26">
        <v>-0.0030430669603969873</v>
      </c>
    </row>
    <row r="1195" ht="15.75" customHeight="1">
      <c r="A1195" s="3">
        <v>44824.0</v>
      </c>
      <c r="B1195" s="25">
        <v>384.09</v>
      </c>
      <c r="C1195" s="26">
        <f t="shared" si="2"/>
        <v>-0.01154496153</v>
      </c>
      <c r="D1195" s="26">
        <v>0.006799648037179932</v>
      </c>
    </row>
    <row r="1196" ht="15.75" customHeight="1">
      <c r="A1196" s="3">
        <v>44825.0</v>
      </c>
      <c r="B1196" s="25">
        <v>377.39</v>
      </c>
      <c r="C1196" s="26">
        <f t="shared" si="2"/>
        <v>-0.01759776463</v>
      </c>
      <c r="D1196" s="26">
        <v>-6.539975970224765E-4</v>
      </c>
    </row>
    <row r="1197" ht="15.75" customHeight="1">
      <c r="A1197" s="3">
        <v>44826.0</v>
      </c>
      <c r="B1197" s="25">
        <v>374.22</v>
      </c>
      <c r="C1197" s="26">
        <f t="shared" si="2"/>
        <v>-0.008435275732</v>
      </c>
      <c r="D1197" s="26">
        <v>-0.0047537283394005455</v>
      </c>
    </row>
    <row r="1198" ht="15.75" customHeight="1">
      <c r="A1198" s="3">
        <v>44827.0</v>
      </c>
      <c r="B1198" s="25">
        <v>367.95</v>
      </c>
      <c r="C1198" s="26">
        <f t="shared" si="2"/>
        <v>-0.01689680039</v>
      </c>
      <c r="D1198" s="26">
        <v>0.001093817105281557</v>
      </c>
    </row>
    <row r="1199" ht="15.75" customHeight="1">
      <c r="A1199" s="3">
        <v>44830.0</v>
      </c>
      <c r="B1199" s="25">
        <v>364.31</v>
      </c>
      <c r="C1199" s="26">
        <f t="shared" si="2"/>
        <v>-0.009941905831</v>
      </c>
      <c r="D1199" s="26">
        <v>0.0010108279409831555</v>
      </c>
    </row>
    <row r="1200" ht="15.75" customHeight="1">
      <c r="A1200" s="3">
        <v>44831.0</v>
      </c>
      <c r="B1200" s="25">
        <v>363.38</v>
      </c>
      <c r="C1200" s="26">
        <f t="shared" si="2"/>
        <v>-0.002556034867</v>
      </c>
      <c r="D1200" s="26">
        <v>0.009457292373242956</v>
      </c>
    </row>
    <row r="1201" ht="15.75" customHeight="1">
      <c r="A1201" s="3">
        <v>44832.0</v>
      </c>
      <c r="B1201" s="25">
        <v>370.53</v>
      </c>
      <c r="C1201" s="26">
        <f t="shared" si="2"/>
        <v>0.01948529444</v>
      </c>
      <c r="D1201" s="26">
        <v>-5.298248686594506E-4</v>
      </c>
    </row>
    <row r="1202" ht="15.75" customHeight="1">
      <c r="A1202" s="3">
        <v>44833.0</v>
      </c>
      <c r="B1202" s="25">
        <v>362.79</v>
      </c>
      <c r="C1202" s="26">
        <f t="shared" si="2"/>
        <v>-0.02111025865</v>
      </c>
      <c r="D1202" s="26">
        <v>0.004895124920407883</v>
      </c>
    </row>
    <row r="1203" ht="15.75" customHeight="1">
      <c r="A1203" s="3">
        <v>44834.0</v>
      </c>
      <c r="B1203" s="25">
        <v>357.18</v>
      </c>
      <c r="C1203" s="26">
        <f t="shared" si="2"/>
        <v>-0.01558429807</v>
      </c>
      <c r="D1203" s="26">
        <v>-0.002943595957096076</v>
      </c>
    </row>
    <row r="1204" ht="15.75" customHeight="1">
      <c r="A1204" s="3">
        <v>44837.0</v>
      </c>
      <c r="B1204" s="25">
        <v>366.61</v>
      </c>
      <c r="C1204" s="26">
        <f t="shared" si="2"/>
        <v>0.02605875633</v>
      </c>
      <c r="D1204" s="26">
        <v>0.007659320793549881</v>
      </c>
    </row>
    <row r="1205" ht="15.75" customHeight="1">
      <c r="A1205" s="3">
        <v>44838.0</v>
      </c>
      <c r="B1205" s="25">
        <v>377.97</v>
      </c>
      <c r="C1205" s="26">
        <f t="shared" si="2"/>
        <v>0.03051621467</v>
      </c>
      <c r="D1205" s="26">
        <v>-0.0024161824577458987</v>
      </c>
    </row>
    <row r="1206" ht="15.75" customHeight="1">
      <c r="A1206" s="3">
        <v>44839.0</v>
      </c>
      <c r="B1206" s="25">
        <v>377.09</v>
      </c>
      <c r="C1206" s="26">
        <f t="shared" si="2"/>
        <v>-0.002330941643</v>
      </c>
      <c r="D1206" s="26">
        <v>-0.0011517844815065455</v>
      </c>
    </row>
    <row r="1207" ht="15.75" customHeight="1">
      <c r="A1207" s="3">
        <v>44840.0</v>
      </c>
      <c r="B1207" s="25">
        <v>373.2</v>
      </c>
      <c r="C1207" s="26">
        <f t="shared" si="2"/>
        <v>-0.01036941677</v>
      </c>
      <c r="D1207" s="26">
        <v>-0.001406691416733252</v>
      </c>
    </row>
    <row r="1208" ht="15.75" customHeight="1">
      <c r="A1208" s="3">
        <v>44841.0</v>
      </c>
      <c r="B1208" s="25">
        <v>362.79</v>
      </c>
      <c r="C1208" s="26">
        <f t="shared" si="2"/>
        <v>-0.02829031451</v>
      </c>
      <c r="D1208" s="26">
        <v>-2.54966888901728E-4</v>
      </c>
    </row>
    <row r="1209" ht="15.75" customHeight="1">
      <c r="A1209" s="3">
        <v>44844.0</v>
      </c>
      <c r="B1209" s="25">
        <v>360.02</v>
      </c>
      <c r="C1209" s="26">
        <f t="shared" si="2"/>
        <v>-0.007664569003</v>
      </c>
      <c r="D1209" s="26">
        <v>-0.0034803510358562707</v>
      </c>
    </row>
    <row r="1210" ht="15.75" customHeight="1">
      <c r="A1210" s="3">
        <v>44845.0</v>
      </c>
      <c r="B1210" s="25">
        <v>357.74</v>
      </c>
      <c r="C1210" s="26">
        <f t="shared" si="2"/>
        <v>-0.006353119897</v>
      </c>
      <c r="D1210" s="26">
        <v>0.008051489317588196</v>
      </c>
    </row>
    <row r="1211" ht="15.75" customHeight="1">
      <c r="A1211" s="3">
        <v>44846.0</v>
      </c>
      <c r="B1211" s="25">
        <v>356.56</v>
      </c>
      <c r="C1211" s="26">
        <f t="shared" si="2"/>
        <v>-0.003303936927</v>
      </c>
      <c r="D1211" s="26">
        <v>0.0015501937244204237</v>
      </c>
    </row>
    <row r="1212" ht="15.75" customHeight="1">
      <c r="A1212" s="3">
        <v>44847.0</v>
      </c>
      <c r="B1212" s="25">
        <v>365.97</v>
      </c>
      <c r="C1212" s="26">
        <f t="shared" si="2"/>
        <v>0.02604883419</v>
      </c>
      <c r="D1212" s="26">
        <v>-5.200046233271207E-4</v>
      </c>
    </row>
    <row r="1213" ht="15.75" customHeight="1">
      <c r="A1213" s="3">
        <v>44848.0</v>
      </c>
      <c r="B1213" s="25">
        <v>357.63</v>
      </c>
      <c r="C1213" s="26">
        <f t="shared" si="2"/>
        <v>-0.02305243043</v>
      </c>
      <c r="D1213" s="26">
        <v>0.005378666739339765</v>
      </c>
    </row>
    <row r="1214" ht="15.75" customHeight="1">
      <c r="A1214" s="3">
        <v>44851.0</v>
      </c>
      <c r="B1214" s="25">
        <v>366.82</v>
      </c>
      <c r="C1214" s="26">
        <f t="shared" si="2"/>
        <v>0.02537233212</v>
      </c>
      <c r="D1214" s="26">
        <v>0.002166834268159335</v>
      </c>
    </row>
    <row r="1215" ht="15.75" customHeight="1">
      <c r="A1215" s="3">
        <v>44852.0</v>
      </c>
      <c r="B1215" s="25">
        <v>371.13</v>
      </c>
      <c r="C1215" s="26">
        <f t="shared" si="2"/>
        <v>0.01168114102</v>
      </c>
      <c r="D1215" s="26">
        <v>0.005155141608471613</v>
      </c>
    </row>
    <row r="1216" ht="15.75" customHeight="1">
      <c r="A1216" s="3">
        <v>44853.0</v>
      </c>
      <c r="B1216" s="25">
        <v>368.5</v>
      </c>
      <c r="C1216" s="26">
        <f t="shared" si="2"/>
        <v>-0.007111693913</v>
      </c>
      <c r="D1216" s="26">
        <v>1.8467812860110087E-4</v>
      </c>
    </row>
    <row r="1217" ht="15.75" customHeight="1">
      <c r="A1217" s="3">
        <v>44854.0</v>
      </c>
      <c r="B1217" s="25">
        <v>365.41</v>
      </c>
      <c r="C1217" s="26">
        <f t="shared" si="2"/>
        <v>-0.008420700791</v>
      </c>
      <c r="D1217" s="26">
        <v>0.0015482467324835084</v>
      </c>
    </row>
    <row r="1218" ht="15.75" customHeight="1">
      <c r="A1218" s="3">
        <v>44855.0</v>
      </c>
      <c r="B1218" s="25">
        <v>374.29</v>
      </c>
      <c r="C1218" s="26">
        <f t="shared" si="2"/>
        <v>0.02401088718</v>
      </c>
      <c r="D1218" s="26">
        <v>-3.8727494910697883E-4</v>
      </c>
    </row>
    <row r="1219" ht="15.75" customHeight="1">
      <c r="A1219" s="3">
        <v>44858.0</v>
      </c>
      <c r="B1219" s="25">
        <v>378.87</v>
      </c>
      <c r="C1219" s="26">
        <f t="shared" si="2"/>
        <v>0.01216224031</v>
      </c>
      <c r="D1219" s="26">
        <v>0.003690777021031157</v>
      </c>
    </row>
    <row r="1220" ht="15.75" customHeight="1">
      <c r="A1220" s="3">
        <v>44859.0</v>
      </c>
      <c r="B1220" s="25">
        <v>384.92</v>
      </c>
      <c r="C1220" s="26">
        <f t="shared" si="2"/>
        <v>0.01584238216</v>
      </c>
      <c r="D1220" s="26">
        <v>0.01028068363976025</v>
      </c>
    </row>
    <row r="1221" ht="15.75" customHeight="1">
      <c r="A1221" s="3">
        <v>44860.0</v>
      </c>
      <c r="B1221" s="25">
        <v>382.02</v>
      </c>
      <c r="C1221" s="26">
        <f t="shared" si="2"/>
        <v>-0.007562557231</v>
      </c>
      <c r="D1221" s="26">
        <v>-0.0028636581655470386</v>
      </c>
    </row>
    <row r="1222" ht="15.75" customHeight="1">
      <c r="A1222" s="3">
        <v>44861.0</v>
      </c>
      <c r="B1222" s="25">
        <v>379.98</v>
      </c>
      <c r="C1222" s="26">
        <f t="shared" si="2"/>
        <v>-0.005354343501</v>
      </c>
      <c r="D1222" s="26">
        <v>0.011917528322623154</v>
      </c>
    </row>
    <row r="1223" ht="15.75" customHeight="1">
      <c r="A1223" s="3">
        <v>44862.0</v>
      </c>
      <c r="B1223" s="25">
        <v>389.02</v>
      </c>
      <c r="C1223" s="26">
        <f t="shared" si="2"/>
        <v>0.02351213642</v>
      </c>
      <c r="D1223" s="26">
        <v>-0.002805250170198886</v>
      </c>
    </row>
    <row r="1224" ht="15.75" customHeight="1">
      <c r="A1224" s="3">
        <v>44865.0</v>
      </c>
      <c r="B1224" s="25">
        <v>386.21</v>
      </c>
      <c r="C1224" s="26">
        <f t="shared" si="2"/>
        <v>-0.0072494932</v>
      </c>
      <c r="D1224" s="26">
        <v>7.672168209445276E-4</v>
      </c>
    </row>
    <row r="1225" ht="15.75" customHeight="1">
      <c r="A1225" s="3">
        <v>44866.0</v>
      </c>
      <c r="B1225" s="25">
        <v>384.52</v>
      </c>
      <c r="C1225" s="26">
        <f t="shared" si="2"/>
        <v>-0.004385459781</v>
      </c>
      <c r="D1225" s="26">
        <v>0.010310802555106753</v>
      </c>
    </row>
    <row r="1226" ht="15.75" customHeight="1">
      <c r="A1226" s="3">
        <v>44867.0</v>
      </c>
      <c r="B1226" s="25">
        <v>374.87</v>
      </c>
      <c r="C1226" s="26">
        <f t="shared" si="2"/>
        <v>-0.025416504</v>
      </c>
      <c r="D1226" s="26">
        <v>4.923312711384611E-4</v>
      </c>
    </row>
    <row r="1227" ht="15.75" customHeight="1">
      <c r="A1227" s="3">
        <v>44868.0</v>
      </c>
      <c r="B1227" s="25">
        <v>371.01</v>
      </c>
      <c r="C1227" s="26">
        <f t="shared" si="2"/>
        <v>-0.01035028278</v>
      </c>
      <c r="D1227" s="26">
        <v>-0.00718072912366551</v>
      </c>
    </row>
    <row r="1228" ht="15.75" customHeight="1">
      <c r="A1228" s="3">
        <v>44869.0</v>
      </c>
      <c r="B1228" s="25">
        <v>376.35</v>
      </c>
      <c r="C1228" s="26">
        <f t="shared" si="2"/>
        <v>0.01429054506</v>
      </c>
      <c r="D1228" s="26">
        <v>-0.007123964894623475</v>
      </c>
    </row>
    <row r="1229" ht="15.75" customHeight="1">
      <c r="A1229" s="3">
        <v>44872.0</v>
      </c>
      <c r="B1229" s="25">
        <v>379.95</v>
      </c>
      <c r="C1229" s="26">
        <f t="shared" si="2"/>
        <v>0.009520103635</v>
      </c>
      <c r="D1229" s="26">
        <v>-0.003011116468893292</v>
      </c>
    </row>
    <row r="1230" ht="15.75" customHeight="1">
      <c r="A1230" s="3">
        <v>44873.0</v>
      </c>
      <c r="B1230" s="25">
        <v>382.0</v>
      </c>
      <c r="C1230" s="26">
        <f t="shared" si="2"/>
        <v>0.005380943491</v>
      </c>
      <c r="D1230" s="26">
        <v>-5.363319976464855E-4</v>
      </c>
    </row>
    <row r="1231" ht="15.75" customHeight="1">
      <c r="A1231" s="3">
        <v>44874.0</v>
      </c>
      <c r="B1231" s="25">
        <v>374.13</v>
      </c>
      <c r="C1231" s="26">
        <f t="shared" si="2"/>
        <v>-0.02081727801</v>
      </c>
      <c r="D1231" s="26">
        <v>-0.0012514846225722069</v>
      </c>
    </row>
    <row r="1232" ht="15.75" customHeight="1">
      <c r="A1232" s="3">
        <v>44875.0</v>
      </c>
      <c r="B1232" s="25">
        <v>394.69</v>
      </c>
      <c r="C1232" s="26">
        <f t="shared" si="2"/>
        <v>0.05349731605</v>
      </c>
      <c r="D1232" s="26">
        <v>-0.004509400429003953</v>
      </c>
    </row>
    <row r="1233" ht="15.75" customHeight="1">
      <c r="A1233" s="3">
        <v>44876.0</v>
      </c>
      <c r="B1233" s="25">
        <v>398.51</v>
      </c>
      <c r="C1233" s="26">
        <f t="shared" si="2"/>
        <v>0.009631945368</v>
      </c>
      <c r="D1233" s="26">
        <v>0.00856713177986549</v>
      </c>
    </row>
    <row r="1234" ht="15.75" customHeight="1">
      <c r="A1234" s="3">
        <v>44879.0</v>
      </c>
      <c r="B1234" s="25">
        <v>395.12</v>
      </c>
      <c r="C1234" s="26">
        <f t="shared" si="2"/>
        <v>-0.008543075786</v>
      </c>
      <c r="D1234" s="26">
        <v>0.004202125811370544</v>
      </c>
    </row>
    <row r="1235" ht="15.75" customHeight="1">
      <c r="A1235" s="3">
        <v>44880.0</v>
      </c>
      <c r="B1235" s="25">
        <v>398.49</v>
      </c>
      <c r="C1235" s="26">
        <f t="shared" si="2"/>
        <v>0.00849288758</v>
      </c>
      <c r="D1235" s="26">
        <v>0.008310145194379729</v>
      </c>
    </row>
    <row r="1236" ht="15.75" customHeight="1">
      <c r="A1236" s="3">
        <v>44881.0</v>
      </c>
      <c r="B1236" s="25">
        <v>395.45</v>
      </c>
      <c r="C1236" s="26">
        <f t="shared" si="2"/>
        <v>-0.007658046847</v>
      </c>
      <c r="D1236" s="26">
        <v>-0.0020230679587212785</v>
      </c>
    </row>
    <row r="1237" ht="15.75" customHeight="1">
      <c r="A1237" s="3">
        <v>44882.0</v>
      </c>
      <c r="B1237" s="25">
        <v>394.24</v>
      </c>
      <c r="C1237" s="26">
        <f t="shared" si="2"/>
        <v>-0.00306449606</v>
      </c>
      <c r="D1237" s="26">
        <v>-0.00411093677531707</v>
      </c>
    </row>
    <row r="1238" ht="15.75" customHeight="1">
      <c r="A1238" s="3">
        <v>44883.0</v>
      </c>
      <c r="B1238" s="25">
        <v>396.03</v>
      </c>
      <c r="C1238" s="26">
        <f t="shared" si="2"/>
        <v>0.004530105056</v>
      </c>
      <c r="D1238" s="26">
        <v>0.0018384306036881308</v>
      </c>
    </row>
    <row r="1239" ht="15.75" customHeight="1">
      <c r="A1239" s="3">
        <v>44886.0</v>
      </c>
      <c r="B1239" s="25">
        <v>394.59</v>
      </c>
      <c r="C1239" s="26">
        <f t="shared" si="2"/>
        <v>-0.003642714812</v>
      </c>
      <c r="D1239" s="26">
        <v>0.003190078851640795</v>
      </c>
    </row>
    <row r="1240" ht="15.75" customHeight="1">
      <c r="A1240" s="3">
        <v>44887.0</v>
      </c>
      <c r="B1240" s="25">
        <v>399.9</v>
      </c>
      <c r="C1240" s="26">
        <f t="shared" si="2"/>
        <v>0.0133672647</v>
      </c>
      <c r="D1240" s="26">
        <v>0.0026657722260764924</v>
      </c>
    </row>
    <row r="1241" ht="15.75" customHeight="1">
      <c r="A1241" s="3">
        <v>44888.0</v>
      </c>
      <c r="B1241" s="25">
        <v>402.42</v>
      </c>
      <c r="C1241" s="26">
        <f t="shared" si="2"/>
        <v>0.006281803487</v>
      </c>
      <c r="D1241" s="26">
        <v>-0.013865634679911006</v>
      </c>
    </row>
    <row r="1242" ht="15.75" customHeight="1">
      <c r="A1242" s="3">
        <v>44890.0</v>
      </c>
      <c r="B1242" s="25">
        <v>402.33</v>
      </c>
      <c r="C1242" s="26">
        <f t="shared" si="2"/>
        <v>-0.0002236719487</v>
      </c>
      <c r="D1242" s="26">
        <v>0.0017178681243369832</v>
      </c>
    </row>
    <row r="1243" ht="15.75" customHeight="1">
      <c r="A1243" s="3">
        <v>44893.0</v>
      </c>
      <c r="B1243" s="25">
        <v>395.91</v>
      </c>
      <c r="C1243" s="26">
        <f t="shared" si="2"/>
        <v>-0.01608573469</v>
      </c>
      <c r="D1243" s="26">
        <v>0.0021719640729103836</v>
      </c>
    </row>
    <row r="1244" ht="15.75" customHeight="1">
      <c r="A1244" s="3">
        <v>44894.0</v>
      </c>
      <c r="B1244" s="25">
        <v>395.23</v>
      </c>
      <c r="C1244" s="26">
        <f t="shared" si="2"/>
        <v>-0.001719038773</v>
      </c>
      <c r="D1244" s="26">
        <v>-0.002110118417765679</v>
      </c>
    </row>
    <row r="1245" ht="15.75" customHeight="1">
      <c r="A1245" s="3">
        <v>44895.0</v>
      </c>
      <c r="B1245" s="25">
        <v>407.68</v>
      </c>
      <c r="C1245" s="26">
        <f t="shared" si="2"/>
        <v>0.03101467902</v>
      </c>
      <c r="D1245" s="26">
        <v>-4.1461113191624757E-4</v>
      </c>
    </row>
    <row r="1246" ht="15.75" customHeight="1">
      <c r="A1246" s="3">
        <v>44896.0</v>
      </c>
      <c r="B1246" s="25">
        <v>407.38</v>
      </c>
      <c r="C1246" s="26">
        <f t="shared" si="2"/>
        <v>-0.0007361421577</v>
      </c>
      <c r="D1246" s="26">
        <v>-0.011137350724200162</v>
      </c>
    </row>
    <row r="1247" ht="15.75" customHeight="1">
      <c r="A1247" s="3">
        <v>44897.0</v>
      </c>
      <c r="B1247" s="25">
        <v>406.91</v>
      </c>
      <c r="C1247" s="26">
        <f t="shared" si="2"/>
        <v>-0.001154380017</v>
      </c>
      <c r="D1247" s="26">
        <v>0.004903561132129429</v>
      </c>
    </row>
    <row r="1248" ht="15.75" customHeight="1">
      <c r="A1248" s="3">
        <v>44900.0</v>
      </c>
      <c r="B1248" s="25">
        <v>399.59</v>
      </c>
      <c r="C1248" s="26">
        <f t="shared" si="2"/>
        <v>-0.01815300933</v>
      </c>
      <c r="D1248" s="26">
        <v>-0.0027771580101845967</v>
      </c>
    </row>
    <row r="1249" ht="15.75" customHeight="1">
      <c r="A1249" s="3">
        <v>44901.0</v>
      </c>
      <c r="B1249" s="25">
        <v>393.83</v>
      </c>
      <c r="C1249" s="26">
        <f t="shared" si="2"/>
        <v>-0.01451967733</v>
      </c>
      <c r="D1249" s="26">
        <v>-7.109195160167696E-4</v>
      </c>
    </row>
    <row r="1250" ht="15.75" customHeight="1">
      <c r="A1250" s="3">
        <v>44902.0</v>
      </c>
      <c r="B1250" s="25">
        <v>393.16</v>
      </c>
      <c r="C1250" s="26">
        <f t="shared" si="2"/>
        <v>-0.001702690407</v>
      </c>
      <c r="D1250" s="26">
        <v>-1.3576257338017187E-4</v>
      </c>
    </row>
    <row r="1251" ht="15.75" customHeight="1">
      <c r="A1251" s="3">
        <v>44903.0</v>
      </c>
      <c r="B1251" s="25">
        <v>396.24</v>
      </c>
      <c r="C1251" s="26">
        <f t="shared" si="2"/>
        <v>0.007803434582</v>
      </c>
      <c r="D1251" s="26">
        <v>0.002926836827549732</v>
      </c>
    </row>
    <row r="1252" ht="15.75" customHeight="1">
      <c r="A1252" s="3">
        <v>44904.0</v>
      </c>
      <c r="B1252" s="25">
        <v>393.28</v>
      </c>
      <c r="C1252" s="26">
        <f t="shared" si="2"/>
        <v>-0.007498261902</v>
      </c>
      <c r="D1252" s="26">
        <v>0.004000884433719509</v>
      </c>
    </row>
    <row r="1253" ht="15.75" customHeight="1">
      <c r="A1253" s="3">
        <v>44907.0</v>
      </c>
      <c r="B1253" s="25">
        <v>398.95</v>
      </c>
      <c r="C1253" s="26">
        <f t="shared" si="2"/>
        <v>0.01431426938</v>
      </c>
      <c r="D1253" s="26">
        <v>0.0049978376291739835</v>
      </c>
    </row>
    <row r="1254" ht="15.75" customHeight="1">
      <c r="A1254" s="3">
        <v>44908.0</v>
      </c>
      <c r="B1254" s="25">
        <v>401.97</v>
      </c>
      <c r="C1254" s="26">
        <f t="shared" si="2"/>
        <v>0.007541363214</v>
      </c>
      <c r="D1254" s="26">
        <v>0.005798390984980981</v>
      </c>
    </row>
    <row r="1255" ht="15.75" customHeight="1">
      <c r="A1255" s="3">
        <v>44909.0</v>
      </c>
      <c r="B1255" s="25">
        <v>399.4</v>
      </c>
      <c r="C1255" s="26">
        <f t="shared" si="2"/>
        <v>-0.006414037987</v>
      </c>
      <c r="D1255" s="26">
        <v>0.008408747120366213</v>
      </c>
    </row>
    <row r="1256" ht="15.75" customHeight="1">
      <c r="A1256" s="3">
        <v>44910.0</v>
      </c>
      <c r="B1256" s="25">
        <v>389.63</v>
      </c>
      <c r="C1256" s="26">
        <f t="shared" si="2"/>
        <v>-0.02476585012</v>
      </c>
      <c r="D1256" s="26">
        <v>-0.009772960273063309</v>
      </c>
    </row>
    <row r="1257" ht="15.75" customHeight="1">
      <c r="A1257" s="3">
        <v>44911.0</v>
      </c>
      <c r="B1257" s="25">
        <v>383.27</v>
      </c>
      <c r="C1257" s="26">
        <f t="shared" si="2"/>
        <v>-0.01645786921</v>
      </c>
      <c r="D1257" s="26">
        <v>-0.008482135518431015</v>
      </c>
    </row>
    <row r="1258" ht="15.75" customHeight="1">
      <c r="A1258" s="3">
        <v>44914.0</v>
      </c>
      <c r="B1258" s="25">
        <v>380.02</v>
      </c>
      <c r="C1258" s="26">
        <f t="shared" si="2"/>
        <v>-0.008515818734</v>
      </c>
      <c r="D1258" s="26">
        <v>-0.003264817339394314</v>
      </c>
    </row>
    <row r="1259" ht="15.75" customHeight="1">
      <c r="A1259" s="3">
        <v>44915.0</v>
      </c>
      <c r="B1259" s="25">
        <v>380.54</v>
      </c>
      <c r="C1259" s="26">
        <f t="shared" si="2"/>
        <v>0.001367413698</v>
      </c>
      <c r="D1259" s="26">
        <v>-6.813932636812953E-4</v>
      </c>
    </row>
    <row r="1260" ht="15.75" customHeight="1">
      <c r="A1260" s="3">
        <v>44916.0</v>
      </c>
      <c r="B1260" s="25">
        <v>386.23</v>
      </c>
      <c r="C1260" s="26">
        <f t="shared" si="2"/>
        <v>0.01484175032</v>
      </c>
      <c r="D1260" s="26">
        <v>0.0027364650773892096</v>
      </c>
    </row>
    <row r="1261" ht="15.75" customHeight="1">
      <c r="A1261" s="3">
        <v>44917.0</v>
      </c>
      <c r="B1261" s="25">
        <v>380.72</v>
      </c>
      <c r="C1261" s="26">
        <f t="shared" si="2"/>
        <v>-0.01436885012</v>
      </c>
      <c r="D1261" s="26">
        <v>-0.001529190186205654</v>
      </c>
    </row>
    <row r="1262" ht="15.75" customHeight="1">
      <c r="A1262" s="3">
        <v>44918.0</v>
      </c>
      <c r="B1262" s="25">
        <v>382.91</v>
      </c>
      <c r="C1262" s="26">
        <f t="shared" si="2"/>
        <v>0.005735777809</v>
      </c>
      <c r="D1262" s="26">
        <v>4.2639324767933473E-4</v>
      </c>
    </row>
    <row r="1263" ht="15.75" customHeight="1">
      <c r="A1263" s="3">
        <v>44922.0</v>
      </c>
      <c r="B1263" s="25">
        <v>381.4</v>
      </c>
      <c r="C1263" s="26">
        <f t="shared" si="2"/>
        <v>-0.003951281455</v>
      </c>
      <c r="D1263" s="26">
        <v>0.0011500684426756919</v>
      </c>
    </row>
    <row r="1264" ht="15.75" customHeight="1">
      <c r="A1264" s="3">
        <v>44923.0</v>
      </c>
      <c r="B1264" s="25">
        <v>376.66</v>
      </c>
      <c r="C1264" s="26">
        <f t="shared" si="2"/>
        <v>-0.0125057694</v>
      </c>
      <c r="D1264" s="26">
        <v>-0.0018772619816132782</v>
      </c>
    </row>
    <row r="1265" ht="15.75" customHeight="1">
      <c r="A1265" s="3">
        <v>44924.0</v>
      </c>
      <c r="B1265" s="25">
        <v>383.44</v>
      </c>
      <c r="C1265" s="26">
        <f t="shared" si="2"/>
        <v>0.01784023108</v>
      </c>
      <c r="D1265" s="26">
        <v>-0.005714607417581595</v>
      </c>
    </row>
    <row r="1266" ht="15.75" customHeight="1">
      <c r="A1266" s="3">
        <v>44925.0</v>
      </c>
      <c r="B1266" s="25">
        <v>382.43</v>
      </c>
      <c r="C1266" s="26">
        <f t="shared" si="2"/>
        <v>-0.002637524868</v>
      </c>
      <c r="D1266" s="26">
        <v>0.0</v>
      </c>
    </row>
    <row r="1267" ht="15.75" customHeight="1">
      <c r="A1267" s="3">
        <v>44929.0</v>
      </c>
      <c r="B1267" s="25">
        <v>380.82</v>
      </c>
      <c r="C1267" s="26">
        <f t="shared" si="2"/>
        <v>-0.004218807436</v>
      </c>
      <c r="D1267" s="26">
        <v>-0.004244966670668129</v>
      </c>
    </row>
    <row r="1268" ht="15.75" customHeight="1">
      <c r="A1268" s="3">
        <v>44930.0</v>
      </c>
      <c r="B1268" s="25">
        <v>383.76</v>
      </c>
      <c r="C1268" s="26">
        <f t="shared" si="2"/>
        <v>0.007690534647</v>
      </c>
      <c r="D1268" s="26">
        <v>0.0032211704170631242</v>
      </c>
    </row>
    <row r="1269" ht="15.75" customHeight="1">
      <c r="A1269" s="3">
        <v>44931.0</v>
      </c>
      <c r="B1269" s="25">
        <v>379.38</v>
      </c>
      <c r="C1269" s="26">
        <f t="shared" si="2"/>
        <v>-0.0114790159</v>
      </c>
      <c r="D1269" s="26">
        <v>-0.0017111195840644308</v>
      </c>
    </row>
    <row r="1270" ht="15.75" customHeight="1">
      <c r="A1270" s="3">
        <v>44932.0</v>
      </c>
      <c r="B1270" s="25">
        <v>388.08</v>
      </c>
      <c r="C1270" s="26">
        <f t="shared" si="2"/>
        <v>0.02267316264</v>
      </c>
      <c r="D1270" s="26">
        <v>-1.1078021914609775E-5</v>
      </c>
    </row>
    <row r="1271" ht="15.75" customHeight="1">
      <c r="A1271" s="3">
        <v>44935.0</v>
      </c>
      <c r="B1271" s="25">
        <v>387.86</v>
      </c>
      <c r="C1271" s="26">
        <f t="shared" si="2"/>
        <v>-0.0005670541689</v>
      </c>
      <c r="D1271" s="26">
        <v>0.002398476024948952</v>
      </c>
    </row>
    <row r="1272" ht="15.75" customHeight="1">
      <c r="A1272" s="3">
        <v>44936.0</v>
      </c>
      <c r="B1272" s="25">
        <v>390.58</v>
      </c>
      <c r="C1272" s="26">
        <f t="shared" si="2"/>
        <v>0.006988364087</v>
      </c>
      <c r="D1272" s="26">
        <v>0.0013909197217318592</v>
      </c>
    </row>
    <row r="1273" ht="15.75" customHeight="1">
      <c r="A1273" s="3">
        <v>44937.0</v>
      </c>
      <c r="B1273" s="25">
        <v>395.52</v>
      </c>
      <c r="C1273" s="26">
        <f t="shared" si="2"/>
        <v>0.01256854097</v>
      </c>
      <c r="D1273" s="26">
        <v>-0.001232297691418426</v>
      </c>
    </row>
    <row r="1274" ht="15.75" customHeight="1">
      <c r="A1274" s="3">
        <v>44938.0</v>
      </c>
      <c r="B1274" s="25">
        <v>396.96</v>
      </c>
      <c r="C1274" s="26">
        <f t="shared" si="2"/>
        <v>0.003634165114</v>
      </c>
      <c r="D1274" s="26">
        <v>6.104384893946824E-4</v>
      </c>
    </row>
    <row r="1275" ht="15.75" customHeight="1">
      <c r="A1275" s="3">
        <v>44939.0</v>
      </c>
      <c r="B1275" s="25">
        <v>398.5</v>
      </c>
      <c r="C1275" s="26">
        <f t="shared" si="2"/>
        <v>0.003871978287</v>
      </c>
      <c r="D1275" s="26">
        <v>-6.575054828594422E-4</v>
      </c>
    </row>
    <row r="1276" ht="15.75" customHeight="1">
      <c r="A1276" s="3">
        <v>44943.0</v>
      </c>
      <c r="B1276" s="25">
        <v>397.77</v>
      </c>
      <c r="C1276" s="26">
        <f t="shared" si="2"/>
        <v>-0.001833549436</v>
      </c>
      <c r="D1276" s="26">
        <v>0.0017872580234989332</v>
      </c>
    </row>
    <row r="1277" ht="15.75" customHeight="1">
      <c r="A1277" s="3">
        <v>44944.0</v>
      </c>
      <c r="B1277" s="25">
        <v>391.49</v>
      </c>
      <c r="C1277" s="26">
        <f t="shared" si="2"/>
        <v>-0.01591397647</v>
      </c>
      <c r="D1277" s="26">
        <v>-9.347794524706196E-4</v>
      </c>
    </row>
    <row r="1278" ht="15.75" customHeight="1">
      <c r="A1278" s="3">
        <v>44945.0</v>
      </c>
      <c r="B1278" s="25">
        <v>388.64</v>
      </c>
      <c r="C1278" s="26">
        <f t="shared" si="2"/>
        <v>-0.007306507067</v>
      </c>
      <c r="D1278" s="26">
        <v>-0.0013197595866429306</v>
      </c>
    </row>
    <row r="1279" ht="15.75" customHeight="1">
      <c r="A1279" s="3">
        <v>44946.0</v>
      </c>
      <c r="B1279" s="25">
        <v>395.88</v>
      </c>
      <c r="C1279" s="26">
        <f t="shared" si="2"/>
        <v>0.01845766977</v>
      </c>
      <c r="D1279" s="26">
        <v>0.001310182155645707</v>
      </c>
    </row>
    <row r="1280" ht="15.75" customHeight="1">
      <c r="A1280" s="3">
        <v>44949.0</v>
      </c>
      <c r="B1280" s="25">
        <v>400.63</v>
      </c>
      <c r="C1280" s="26">
        <f t="shared" si="2"/>
        <v>0.01192717307</v>
      </c>
      <c r="D1280" s="26">
        <v>0.0024882197461934667</v>
      </c>
    </row>
    <row r="1281" ht="15.75" customHeight="1">
      <c r="A1281" s="3">
        <v>44950.0</v>
      </c>
      <c r="B1281" s="25">
        <v>400.2</v>
      </c>
      <c r="C1281" s="26">
        <f t="shared" si="2"/>
        <v>-0.001073885947</v>
      </c>
      <c r="D1281" s="26">
        <v>-0.0010767840046460447</v>
      </c>
    </row>
    <row r="1282" ht="15.75" customHeight="1">
      <c r="A1282" s="3">
        <v>44951.0</v>
      </c>
      <c r="B1282" s="25">
        <v>400.35</v>
      </c>
      <c r="C1282" s="26">
        <f t="shared" si="2"/>
        <v>0.000374742369</v>
      </c>
      <c r="D1282" s="26">
        <v>0.0014691103545821523</v>
      </c>
    </row>
    <row r="1283" ht="15.75" customHeight="1">
      <c r="A1283" s="3">
        <v>44952.0</v>
      </c>
      <c r="B1283" s="25">
        <v>404.75</v>
      </c>
      <c r="C1283" s="26">
        <f t="shared" si="2"/>
        <v>0.01093042804</v>
      </c>
      <c r="D1283" s="26">
        <v>4.384533461786511E-4</v>
      </c>
    </row>
    <row r="1284" ht="15.75" customHeight="1">
      <c r="A1284" s="3">
        <v>44953.0</v>
      </c>
      <c r="B1284" s="25">
        <v>405.68</v>
      </c>
      <c r="C1284" s="26">
        <f t="shared" si="2"/>
        <v>0.002295078929</v>
      </c>
      <c r="D1284" s="26">
        <v>-1.805097921575659E-4</v>
      </c>
    </row>
    <row r="1285" ht="15.75" customHeight="1">
      <c r="A1285" s="3">
        <v>44956.0</v>
      </c>
      <c r="B1285" s="25">
        <v>400.59</v>
      </c>
      <c r="C1285" s="26">
        <f t="shared" si="2"/>
        <v>-0.01262621112</v>
      </c>
      <c r="D1285" s="26">
        <v>-0.0010245961709068956</v>
      </c>
    </row>
    <row r="1286" ht="15.75" customHeight="1">
      <c r="A1286" s="3">
        <v>44957.0</v>
      </c>
      <c r="B1286" s="25">
        <v>406.48</v>
      </c>
      <c r="C1286" s="26">
        <f t="shared" si="2"/>
        <v>0.01459626692</v>
      </c>
      <c r="D1286" s="26">
        <v>-6.055371344342654E-4</v>
      </c>
    </row>
    <row r="1287" ht="15.75" customHeight="1">
      <c r="A1287" s="3">
        <v>44958.0</v>
      </c>
      <c r="B1287" s="25">
        <v>410.8</v>
      </c>
      <c r="C1287" s="26">
        <f t="shared" si="2"/>
        <v>0.01057175077</v>
      </c>
      <c r="D1287" s="26">
        <v>-3.895485563013672E-4</v>
      </c>
    </row>
    <row r="1288" ht="15.75" customHeight="1">
      <c r="A1288" s="3">
        <v>44959.0</v>
      </c>
      <c r="B1288" s="25">
        <v>416.78</v>
      </c>
      <c r="C1288" s="26">
        <f t="shared" si="2"/>
        <v>0.01445202659</v>
      </c>
      <c r="D1288" s="26">
        <v>0.004620597337404487</v>
      </c>
    </row>
    <row r="1289" ht="15.75" customHeight="1">
      <c r="A1289" s="3">
        <v>44960.0</v>
      </c>
      <c r="B1289" s="25">
        <v>412.35</v>
      </c>
      <c r="C1289" s="26">
        <f t="shared" si="2"/>
        <v>-0.01068600136</v>
      </c>
      <c r="D1289" s="26">
        <v>-0.004291529277181963</v>
      </c>
    </row>
    <row r="1290" ht="15.75" customHeight="1">
      <c r="A1290" s="3">
        <v>44963.0</v>
      </c>
      <c r="B1290" s="25">
        <v>409.83</v>
      </c>
      <c r="C1290" s="26">
        <f t="shared" si="2"/>
        <v>-0.006130063712</v>
      </c>
      <c r="D1290" s="26">
        <v>-0.00329948797441951</v>
      </c>
    </row>
    <row r="1291" ht="15.75" customHeight="1">
      <c r="A1291" s="3">
        <v>44964.0</v>
      </c>
      <c r="B1291" s="25">
        <v>415.19</v>
      </c>
      <c r="C1291" s="26">
        <f t="shared" si="2"/>
        <v>0.01299380722</v>
      </c>
      <c r="D1291" s="26">
        <v>-0.0022226430468913257</v>
      </c>
    </row>
    <row r="1292" ht="15.75" customHeight="1">
      <c r="A1292" s="3">
        <v>44965.0</v>
      </c>
      <c r="B1292" s="25">
        <v>410.65</v>
      </c>
      <c r="C1292" s="26">
        <f t="shared" si="2"/>
        <v>-0.0109949766</v>
      </c>
      <c r="D1292" s="26">
        <v>-0.002272388871890417</v>
      </c>
    </row>
    <row r="1293" ht="15.75" customHeight="1">
      <c r="A1293" s="3">
        <v>44966.0</v>
      </c>
      <c r="B1293" s="25">
        <v>407.09</v>
      </c>
      <c r="C1293" s="26">
        <f t="shared" si="2"/>
        <v>-0.008706978968</v>
      </c>
      <c r="D1293" s="26">
        <v>-0.0022898536365565506</v>
      </c>
    </row>
    <row r="1294" ht="15.75" customHeight="1">
      <c r="A1294" s="3">
        <v>44967.0</v>
      </c>
      <c r="B1294" s="25">
        <v>408.04</v>
      </c>
      <c r="C1294" s="26">
        <f t="shared" si="2"/>
        <v>0.002330917596</v>
      </c>
      <c r="D1294" s="26">
        <v>0.001690780606203164</v>
      </c>
    </row>
    <row r="1295" ht="15.75" customHeight="1">
      <c r="A1295" s="3">
        <v>44970.0</v>
      </c>
      <c r="B1295" s="25">
        <v>412.83</v>
      </c>
      <c r="C1295" s="26">
        <f t="shared" si="2"/>
        <v>0.01167067713</v>
      </c>
      <c r="D1295" s="26">
        <v>-0.003350618395461262</v>
      </c>
    </row>
    <row r="1296" ht="15.75" customHeight="1">
      <c r="A1296" s="3">
        <v>44971.0</v>
      </c>
      <c r="B1296" s="25">
        <v>412.64</v>
      </c>
      <c r="C1296" s="26">
        <f t="shared" si="2"/>
        <v>-0.0004603438123</v>
      </c>
      <c r="D1296" s="26">
        <v>0.005534509163255721</v>
      </c>
    </row>
    <row r="1297" ht="15.75" customHeight="1">
      <c r="A1297" s="3">
        <v>44972.0</v>
      </c>
      <c r="B1297" s="25">
        <v>413.98</v>
      </c>
      <c r="C1297" s="26">
        <f t="shared" si="2"/>
        <v>0.003242121347</v>
      </c>
      <c r="D1297" s="26">
        <v>-0.004822987696021657</v>
      </c>
    </row>
    <row r="1298" ht="15.75" customHeight="1">
      <c r="A1298" s="3">
        <v>44973.0</v>
      </c>
      <c r="B1298" s="25">
        <v>408.28</v>
      </c>
      <c r="C1298" s="26">
        <f t="shared" si="2"/>
        <v>-0.01386444994</v>
      </c>
      <c r="D1298" s="26">
        <v>-0.0013808204563802242</v>
      </c>
    </row>
    <row r="1299" ht="15.75" customHeight="1">
      <c r="A1299" s="3">
        <v>44974.0</v>
      </c>
      <c r="B1299" s="25">
        <v>407.26</v>
      </c>
      <c r="C1299" s="26">
        <f t="shared" si="2"/>
        <v>-0.002501411413</v>
      </c>
      <c r="D1299" s="26">
        <v>6.153695214673789E-4</v>
      </c>
    </row>
    <row r="1300" ht="15.75" customHeight="1">
      <c r="A1300" s="3">
        <v>44978.0</v>
      </c>
      <c r="B1300" s="25">
        <v>399.09</v>
      </c>
      <c r="C1300" s="26">
        <f t="shared" si="2"/>
        <v>-0.02026484676</v>
      </c>
      <c r="D1300" s="26">
        <v>-0.0012505496718549331</v>
      </c>
    </row>
    <row r="1301" ht="15.75" customHeight="1">
      <c r="A1301" s="3">
        <v>44979.0</v>
      </c>
      <c r="B1301" s="25">
        <v>398.54</v>
      </c>
      <c r="C1301" s="26">
        <f t="shared" si="2"/>
        <v>-0.001379085759</v>
      </c>
      <c r="D1301" s="26">
        <v>-0.004812317957991218</v>
      </c>
    </row>
    <row r="1302" ht="15.75" customHeight="1">
      <c r="A1302" s="3">
        <v>44980.0</v>
      </c>
      <c r="B1302" s="25">
        <v>400.66</v>
      </c>
      <c r="C1302" s="26">
        <f t="shared" si="2"/>
        <v>0.005305317749</v>
      </c>
      <c r="D1302" s="26">
        <v>-0.0023524074374736905</v>
      </c>
    </row>
    <row r="1303" ht="15.75" customHeight="1">
      <c r="A1303" s="3">
        <v>44981.0</v>
      </c>
      <c r="B1303" s="25">
        <v>396.38</v>
      </c>
      <c r="C1303" s="26">
        <f t="shared" si="2"/>
        <v>-0.01073984026</v>
      </c>
      <c r="D1303" s="26">
        <v>9.045886869786241E-4</v>
      </c>
    </row>
    <row r="1304" ht="15.75" customHeight="1">
      <c r="A1304" s="3">
        <v>44984.0</v>
      </c>
      <c r="B1304" s="25">
        <v>397.73</v>
      </c>
      <c r="C1304" s="26">
        <f t="shared" si="2"/>
        <v>0.003400036016</v>
      </c>
      <c r="D1304" s="26">
        <v>-0.003867867459121305</v>
      </c>
    </row>
    <row r="1305" ht="15.75" customHeight="1">
      <c r="A1305" s="3">
        <v>44985.0</v>
      </c>
      <c r="B1305" s="25">
        <v>396.26</v>
      </c>
      <c r="C1305" s="26">
        <f t="shared" si="2"/>
        <v>-0.003702821647</v>
      </c>
      <c r="D1305" s="26">
        <v>-6.685494135039797E-4</v>
      </c>
    </row>
    <row r="1306" ht="15.75" customHeight="1">
      <c r="A1306" s="3">
        <v>44986.0</v>
      </c>
      <c r="B1306" s="25">
        <v>394.74</v>
      </c>
      <c r="C1306" s="26">
        <f t="shared" si="2"/>
        <v>-0.00384324114</v>
      </c>
      <c r="D1306" s="26">
        <v>0.0010299711151269765</v>
      </c>
    </row>
    <row r="1307" ht="15.75" customHeight="1">
      <c r="A1307" s="3">
        <v>44987.0</v>
      </c>
      <c r="B1307" s="25">
        <v>397.81</v>
      </c>
      <c r="C1307" s="26">
        <f t="shared" si="2"/>
        <v>0.007747184038</v>
      </c>
      <c r="D1307" s="26">
        <v>-0.008420997222746964</v>
      </c>
    </row>
    <row r="1308" ht="15.75" customHeight="1">
      <c r="A1308" s="3">
        <v>44988.0</v>
      </c>
      <c r="B1308" s="25">
        <v>404.19</v>
      </c>
      <c r="C1308" s="26">
        <f t="shared" si="2"/>
        <v>0.01591056007</v>
      </c>
      <c r="D1308" s="26">
        <v>-0.006705089596121184</v>
      </c>
    </row>
    <row r="1309" ht="15.75" customHeight="1">
      <c r="A1309" s="3">
        <v>44991.0</v>
      </c>
      <c r="B1309" s="25">
        <v>404.47</v>
      </c>
      <c r="C1309" s="26">
        <f t="shared" si="2"/>
        <v>0.0006925036757</v>
      </c>
      <c r="D1309" s="26">
        <v>0.009097793283291283</v>
      </c>
    </row>
    <row r="1310" ht="15.75" customHeight="1">
      <c r="A1310" s="3">
        <v>44992.0</v>
      </c>
      <c r="B1310" s="25">
        <v>398.27</v>
      </c>
      <c r="C1310" s="26">
        <f t="shared" si="2"/>
        <v>-0.01544740087</v>
      </c>
      <c r="D1310" s="26">
        <v>0.005707660090501516</v>
      </c>
    </row>
    <row r="1311" ht="15.75" customHeight="1">
      <c r="A1311" s="3">
        <v>44993.0</v>
      </c>
      <c r="B1311" s="25">
        <v>398.92</v>
      </c>
      <c r="C1311" s="26">
        <f t="shared" si="2"/>
        <v>0.001630728293</v>
      </c>
      <c r="D1311" s="26">
        <v>7.55434645797029E-4</v>
      </c>
    </row>
    <row r="1312" ht="15.75" customHeight="1">
      <c r="A1312" s="3">
        <v>44994.0</v>
      </c>
      <c r="B1312" s="25">
        <v>391.56</v>
      </c>
      <c r="C1312" s="26">
        <f t="shared" si="2"/>
        <v>-0.01862213514</v>
      </c>
      <c r="D1312" s="26">
        <v>-0.0033449901060604564</v>
      </c>
    </row>
    <row r="1313" ht="15.75" customHeight="1">
      <c r="A1313" s="3">
        <v>44995.0</v>
      </c>
      <c r="B1313" s="25">
        <v>385.91</v>
      </c>
      <c r="C1313" s="26">
        <f t="shared" si="2"/>
        <v>-0.01453457874</v>
      </c>
      <c r="D1313" s="26">
        <v>7.912012448949661E-4</v>
      </c>
    </row>
    <row r="1314" ht="15.75" customHeight="1">
      <c r="A1314" s="3">
        <v>44998.0</v>
      </c>
      <c r="B1314" s="25">
        <v>385.36</v>
      </c>
      <c r="C1314" s="26">
        <f t="shared" si="2"/>
        <v>-0.001426219335</v>
      </c>
      <c r="D1314" s="26">
        <v>-0.01056656305280857</v>
      </c>
    </row>
    <row r="1315" ht="15.75" customHeight="1">
      <c r="A1315" s="3">
        <v>44999.0</v>
      </c>
      <c r="B1315" s="25">
        <v>391.73</v>
      </c>
      <c r="C1315" s="26">
        <f t="shared" si="2"/>
        <v>0.01639486464</v>
      </c>
      <c r="D1315" s="26">
        <v>0.0025367786855262173</v>
      </c>
    </row>
    <row r="1316" ht="15.75" customHeight="1">
      <c r="A1316" s="3">
        <v>45000.0</v>
      </c>
      <c r="B1316" s="25">
        <v>389.28</v>
      </c>
      <c r="C1316" s="26">
        <f t="shared" si="2"/>
        <v>-0.00627394793</v>
      </c>
      <c r="D1316" s="26">
        <v>-0.00457587505436612</v>
      </c>
    </row>
    <row r="1317" ht="15.75" customHeight="1">
      <c r="A1317" s="3">
        <v>45001.0</v>
      </c>
      <c r="B1317" s="25">
        <v>396.11</v>
      </c>
      <c r="C1317" s="26">
        <f t="shared" si="2"/>
        <v>0.01739307142</v>
      </c>
      <c r="D1317" s="26">
        <v>0.003054968080797155</v>
      </c>
    </row>
    <row r="1318" ht="15.75" customHeight="1">
      <c r="A1318" s="3">
        <v>45002.0</v>
      </c>
      <c r="B1318" s="25">
        <v>389.99</v>
      </c>
      <c r="C1318" s="26">
        <f t="shared" si="2"/>
        <v>-0.01557085269</v>
      </c>
      <c r="D1318" s="26">
        <v>0.014957372457836517</v>
      </c>
    </row>
    <row r="1319" ht="15.75" customHeight="1">
      <c r="A1319" s="3">
        <v>45005.0</v>
      </c>
      <c r="B1319" s="25">
        <v>393.74</v>
      </c>
      <c r="C1319" s="26">
        <f t="shared" si="2"/>
        <v>0.009569695223</v>
      </c>
      <c r="D1319" s="26">
        <v>0.0119649069474606</v>
      </c>
    </row>
    <row r="1320" ht="15.75" customHeight="1">
      <c r="A1320" s="3">
        <v>45006.0</v>
      </c>
      <c r="B1320" s="25">
        <v>398.91</v>
      </c>
      <c r="C1320" s="26">
        <f t="shared" si="2"/>
        <v>0.01304503454</v>
      </c>
      <c r="D1320" s="26">
        <v>0.001274574155978226</v>
      </c>
    </row>
    <row r="1321" ht="15.75" customHeight="1">
      <c r="A1321" s="3">
        <v>45007.0</v>
      </c>
      <c r="B1321" s="25">
        <v>392.11</v>
      </c>
      <c r="C1321" s="26">
        <f t="shared" si="2"/>
        <v>-0.01719341487</v>
      </c>
      <c r="D1321" s="26">
        <v>-0.0015784634524075968</v>
      </c>
    </row>
    <row r="1322" ht="15.75" customHeight="1">
      <c r="A1322" s="3">
        <v>45008.0</v>
      </c>
      <c r="B1322" s="25">
        <v>393.17</v>
      </c>
      <c r="C1322" s="26">
        <f t="shared" si="2"/>
        <v>0.002699675641</v>
      </c>
      <c r="D1322" s="26">
        <v>-0.0019759818105080326</v>
      </c>
    </row>
    <row r="1323" ht="15.75" customHeight="1">
      <c r="A1323" s="3">
        <v>45009.0</v>
      </c>
      <c r="B1323" s="25">
        <v>395.75</v>
      </c>
      <c r="C1323" s="26">
        <f t="shared" si="2"/>
        <v>0.006540610449</v>
      </c>
      <c r="D1323" s="26">
        <v>-0.007620787217477185</v>
      </c>
    </row>
    <row r="1324" ht="15.75" customHeight="1">
      <c r="A1324" s="3">
        <v>45012.0</v>
      </c>
      <c r="B1324" s="25">
        <v>396.49</v>
      </c>
      <c r="C1324" s="26">
        <f t="shared" si="2"/>
        <v>0.001868121315</v>
      </c>
      <c r="D1324" s="26">
        <v>-0.0017804109528808036</v>
      </c>
    </row>
    <row r="1325" ht="15.75" customHeight="1">
      <c r="A1325" s="3">
        <v>45013.0</v>
      </c>
      <c r="B1325" s="25">
        <v>395.6</v>
      </c>
      <c r="C1325" s="26">
        <f t="shared" si="2"/>
        <v>-0.002247220327</v>
      </c>
      <c r="D1325" s="26">
        <v>0.00932352495289025</v>
      </c>
    </row>
    <row r="1326" ht="15.75" customHeight="1">
      <c r="A1326" s="3">
        <v>45014.0</v>
      </c>
      <c r="B1326" s="25">
        <v>401.35</v>
      </c>
      <c r="C1326" s="26">
        <f t="shared" si="2"/>
        <v>0.01443026483</v>
      </c>
      <c r="D1326" s="26">
        <v>-0.0018980869556031537</v>
      </c>
    </row>
    <row r="1327" ht="15.75" customHeight="1">
      <c r="A1327" s="3">
        <v>45015.0</v>
      </c>
      <c r="B1327" s="25">
        <v>403.7</v>
      </c>
      <c r="C1327" s="26">
        <f t="shared" si="2"/>
        <v>0.005838163281</v>
      </c>
      <c r="D1327" s="26">
        <v>-0.0028511527993821148</v>
      </c>
    </row>
    <row r="1328" ht="15.75" customHeight="1">
      <c r="A1328" s="3">
        <v>45016.0</v>
      </c>
      <c r="B1328" s="25">
        <v>409.39</v>
      </c>
      <c r="C1328" s="26">
        <f t="shared" si="2"/>
        <v>0.01399621908</v>
      </c>
      <c r="D1328" s="26">
        <v>-5.534560514491778E-4</v>
      </c>
    </row>
    <row r="1329" ht="15.75" customHeight="1">
      <c r="A1329" s="3">
        <v>45019.0</v>
      </c>
      <c r="B1329" s="25">
        <v>410.95</v>
      </c>
      <c r="C1329" s="26">
        <f t="shared" si="2"/>
        <v>0.003803305655</v>
      </c>
      <c r="D1329" s="26">
        <v>-0.004395835703574476</v>
      </c>
    </row>
    <row r="1330" ht="15.75" customHeight="1">
      <c r="A1330" s="3">
        <v>45020.0</v>
      </c>
      <c r="B1330" s="25">
        <v>408.67</v>
      </c>
      <c r="C1330" s="26">
        <f t="shared" si="2"/>
        <v>-0.005563568193</v>
      </c>
      <c r="D1330" s="26">
        <v>0.0022062517744165884</v>
      </c>
    </row>
    <row r="1331" ht="15.75" customHeight="1">
      <c r="A1331" s="3">
        <v>45021.0</v>
      </c>
      <c r="B1331" s="25">
        <v>407.6</v>
      </c>
      <c r="C1331" s="26">
        <f t="shared" si="2"/>
        <v>-0.002621683053</v>
      </c>
      <c r="D1331" s="26">
        <v>-0.0037237594072773317</v>
      </c>
    </row>
    <row r="1332" ht="15.75" customHeight="1">
      <c r="A1332" s="3">
        <v>45022.0</v>
      </c>
      <c r="B1332" s="25">
        <v>409.19</v>
      </c>
      <c r="C1332" s="26">
        <f t="shared" si="2"/>
        <v>0.003893294503</v>
      </c>
      <c r="D1332" s="26">
        <v>5.091925338174835E-4</v>
      </c>
    </row>
    <row r="1333" ht="15.75" customHeight="1">
      <c r="A1333" s="3">
        <v>45026.0</v>
      </c>
      <c r="B1333" s="25">
        <v>409.61</v>
      </c>
      <c r="C1333" s="26">
        <f t="shared" si="2"/>
        <v>0.001025891639</v>
      </c>
      <c r="D1333" s="26">
        <v>-0.0015830057954588006</v>
      </c>
    </row>
    <row r="1334" ht="15.75" customHeight="1">
      <c r="A1334" s="3">
        <v>45027.0</v>
      </c>
      <c r="B1334" s="25">
        <v>409.72</v>
      </c>
      <c r="C1334" s="26">
        <f t="shared" si="2"/>
        <v>0.0002685120786</v>
      </c>
      <c r="D1334" s="26">
        <v>0.0012178850484775396</v>
      </c>
    </row>
    <row r="1335" ht="15.75" customHeight="1">
      <c r="A1335" s="3">
        <v>45028.0</v>
      </c>
      <c r="B1335" s="25">
        <v>408.05</v>
      </c>
      <c r="C1335" s="26">
        <f t="shared" si="2"/>
        <v>-0.004084283653</v>
      </c>
      <c r="D1335" s="26">
        <v>0.0044978400071178665</v>
      </c>
    </row>
    <row r="1336" ht="15.75" customHeight="1">
      <c r="A1336" s="3">
        <v>45029.0</v>
      </c>
      <c r="B1336" s="25">
        <v>413.47</v>
      </c>
      <c r="C1336" s="26">
        <f t="shared" si="2"/>
        <v>0.01319524453</v>
      </c>
      <c r="D1336" s="26">
        <v>0.005787758036527332</v>
      </c>
    </row>
    <row r="1337" ht="15.75" customHeight="1">
      <c r="A1337" s="3">
        <v>45030.0</v>
      </c>
      <c r="B1337" s="25">
        <v>412.46</v>
      </c>
      <c r="C1337" s="26">
        <f t="shared" si="2"/>
        <v>-0.002445729065</v>
      </c>
      <c r="D1337" s="26">
        <v>0.0035734747489463074</v>
      </c>
    </row>
    <row r="1338" ht="15.75" customHeight="1">
      <c r="A1338" s="3">
        <v>45033.0</v>
      </c>
      <c r="B1338" s="25">
        <v>413.94</v>
      </c>
      <c r="C1338" s="26">
        <f t="shared" si="2"/>
        <v>0.00358180441</v>
      </c>
      <c r="D1338" s="26">
        <v>6.05693191470154E-4</v>
      </c>
    </row>
    <row r="1339" ht="15.75" customHeight="1">
      <c r="A1339" s="3">
        <v>45034.0</v>
      </c>
      <c r="B1339" s="25">
        <v>414.21</v>
      </c>
      <c r="C1339" s="26">
        <f t="shared" si="2"/>
        <v>0.0006520558101</v>
      </c>
      <c r="D1339" s="26">
        <v>-0.0015522220235873805</v>
      </c>
    </row>
    <row r="1340" ht="15.75" customHeight="1">
      <c r="A1340" s="3">
        <v>45035.0</v>
      </c>
      <c r="B1340" s="25">
        <v>414.14</v>
      </c>
      <c r="C1340" s="26">
        <f t="shared" si="2"/>
        <v>-0.0001690106843</v>
      </c>
      <c r="D1340" s="26">
        <v>-0.0012099197810994807</v>
      </c>
    </row>
    <row r="1341" ht="15.75" customHeight="1">
      <c r="A1341" s="3">
        <v>45036.0</v>
      </c>
      <c r="B1341" s="25">
        <v>411.88</v>
      </c>
      <c r="C1341" s="26">
        <f t="shared" si="2"/>
        <v>-0.005472036123</v>
      </c>
      <c r="D1341" s="26">
        <v>-0.0010738282204968024</v>
      </c>
    </row>
    <row r="1342" ht="15.75" customHeight="1">
      <c r="A1342" s="3">
        <v>45037.0</v>
      </c>
      <c r="B1342" s="25">
        <v>412.2</v>
      </c>
      <c r="C1342" s="26">
        <f t="shared" si="2"/>
        <v>0.0007766236678</v>
      </c>
      <c r="D1342" s="26">
        <v>0.0024382690934461743</v>
      </c>
    </row>
    <row r="1343" ht="15.75" customHeight="1">
      <c r="A1343" s="3">
        <v>45040.0</v>
      </c>
      <c r="B1343" s="25">
        <v>412.63</v>
      </c>
      <c r="C1343" s="26">
        <f t="shared" si="2"/>
        <v>0.001042639184</v>
      </c>
      <c r="D1343" s="26">
        <v>0.0018757762495457005</v>
      </c>
    </row>
    <row r="1344" ht="15.75" customHeight="1">
      <c r="A1344" s="3">
        <v>45041.0</v>
      </c>
      <c r="B1344" s="25">
        <v>406.08</v>
      </c>
      <c r="C1344" s="26">
        <f t="shared" si="2"/>
        <v>-0.01600112311</v>
      </c>
      <c r="D1344" s="26">
        <v>0.005643129906208195</v>
      </c>
    </row>
    <row r="1345" ht="15.75" customHeight="1">
      <c r="A1345" s="3">
        <v>45042.0</v>
      </c>
      <c r="B1345" s="25">
        <v>404.36</v>
      </c>
      <c r="C1345" s="26">
        <f t="shared" si="2"/>
        <v>-0.00424461424</v>
      </c>
      <c r="D1345" s="26">
        <v>0.0016485103720270899</v>
      </c>
    </row>
    <row r="1346" ht="15.75" customHeight="1">
      <c r="A1346" s="3">
        <v>45043.0</v>
      </c>
      <c r="B1346" s="25">
        <v>412.41</v>
      </c>
      <c r="C1346" s="26">
        <f t="shared" si="2"/>
        <v>0.01971242987</v>
      </c>
      <c r="D1346" s="26">
        <v>-0.0011084938027759723</v>
      </c>
    </row>
    <row r="1347" ht="15.75" customHeight="1">
      <c r="A1347" s="3">
        <v>45044.0</v>
      </c>
      <c r="B1347" s="25">
        <v>415.93</v>
      </c>
      <c r="C1347" s="26">
        <f t="shared" si="2"/>
        <v>0.00849897672</v>
      </c>
      <c r="D1347" s="26">
        <v>-0.007281535391995293</v>
      </c>
    </row>
    <row r="1348" ht="15.75" customHeight="1">
      <c r="A1348" s="3">
        <v>45047.0</v>
      </c>
      <c r="B1348" s="25">
        <v>415.51</v>
      </c>
      <c r="C1348" s="26">
        <f t="shared" si="2"/>
        <v>-0.001010295477</v>
      </c>
      <c r="D1348" s="26">
        <v>-0.004453070528131649</v>
      </c>
    </row>
    <row r="1349" ht="15.75" customHeight="1">
      <c r="A1349" s="3">
        <v>45048.0</v>
      </c>
      <c r="B1349" s="25">
        <v>410.84</v>
      </c>
      <c r="C1349" s="26">
        <f t="shared" si="2"/>
        <v>-0.0113028371</v>
      </c>
      <c r="D1349" s="26">
        <v>0.004618878598945739</v>
      </c>
    </row>
    <row r="1350" ht="15.75" customHeight="1">
      <c r="A1350" s="3">
        <v>45049.0</v>
      </c>
      <c r="B1350" s="25">
        <v>408.02</v>
      </c>
      <c r="C1350" s="26">
        <f t="shared" si="2"/>
        <v>-0.006887651487</v>
      </c>
      <c r="D1350" s="26">
        <v>-0.004095419662168753</v>
      </c>
    </row>
    <row r="1351" ht="15.75" customHeight="1">
      <c r="A1351" s="3">
        <v>45050.0</v>
      </c>
      <c r="B1351" s="25">
        <v>405.13</v>
      </c>
      <c r="C1351" s="26">
        <f t="shared" si="2"/>
        <v>-0.007108189555</v>
      </c>
      <c r="D1351" s="26">
        <v>8.792570501369544E-4</v>
      </c>
    </row>
    <row r="1352" ht="15.75" customHeight="1">
      <c r="A1352" s="3">
        <v>45051.0</v>
      </c>
      <c r="B1352" s="25">
        <v>412.63</v>
      </c>
      <c r="C1352" s="26">
        <f t="shared" si="2"/>
        <v>0.01834330438</v>
      </c>
      <c r="D1352" s="26">
        <v>0.0030493568824876056</v>
      </c>
    </row>
    <row r="1353" ht="15.75" customHeight="1">
      <c r="A1353" s="3">
        <v>45054.0</v>
      </c>
      <c r="B1353" s="25">
        <v>412.74</v>
      </c>
      <c r="C1353" s="26">
        <f t="shared" si="2"/>
        <v>0.0002665471259</v>
      </c>
      <c r="D1353" s="26">
        <v>0.006139955446559224</v>
      </c>
    </row>
    <row r="1354" ht="15.75" customHeight="1">
      <c r="A1354" s="3">
        <v>45055.0</v>
      </c>
      <c r="B1354" s="25">
        <v>410.93</v>
      </c>
      <c r="C1354" s="26">
        <f t="shared" si="2"/>
        <v>-0.004394971077</v>
      </c>
      <c r="D1354" s="26">
        <v>0.0015696446385872539</v>
      </c>
    </row>
    <row r="1355" ht="15.75" customHeight="1">
      <c r="A1355" s="3">
        <v>45056.0</v>
      </c>
      <c r="B1355" s="25">
        <v>412.85</v>
      </c>
      <c r="C1355" s="26">
        <f t="shared" si="2"/>
        <v>0.004661447174</v>
      </c>
      <c r="D1355" s="26">
        <v>-0.0031954315015527207</v>
      </c>
    </row>
    <row r="1356" ht="15.75" customHeight="1">
      <c r="A1356" s="3">
        <v>45057.0</v>
      </c>
      <c r="B1356" s="25">
        <v>412.13</v>
      </c>
      <c r="C1356" s="26">
        <f t="shared" si="2"/>
        <v>-0.001745497304</v>
      </c>
      <c r="D1356" s="26">
        <v>0.005049558042988848</v>
      </c>
    </row>
    <row r="1357" ht="15.75" customHeight="1">
      <c r="A1357" s="3">
        <v>45058.0</v>
      </c>
      <c r="B1357" s="25">
        <v>411.59</v>
      </c>
      <c r="C1357" s="26">
        <f t="shared" si="2"/>
        <v>-0.001311125327</v>
      </c>
      <c r="D1357" s="26">
        <v>-0.0024987248255072757</v>
      </c>
    </row>
    <row r="1358" ht="15.75" customHeight="1">
      <c r="A1358" s="3">
        <v>45061.0</v>
      </c>
      <c r="B1358" s="25">
        <v>413.01</v>
      </c>
      <c r="C1358" s="26">
        <f t="shared" si="2"/>
        <v>0.003444097511</v>
      </c>
      <c r="D1358" s="26">
        <v>-5.415377551520104E-4</v>
      </c>
    </row>
    <row r="1359" ht="15.75" customHeight="1">
      <c r="A1359" s="3">
        <v>45062.0</v>
      </c>
      <c r="B1359" s="25">
        <v>410.25</v>
      </c>
      <c r="C1359" s="26">
        <f t="shared" si="2"/>
        <v>-0.006705075773</v>
      </c>
      <c r="D1359" s="26">
        <v>0.001581607617834176</v>
      </c>
    </row>
    <row r="1360" ht="15.75" customHeight="1">
      <c r="A1360" s="3">
        <v>45063.0</v>
      </c>
      <c r="B1360" s="25">
        <v>415.23</v>
      </c>
      <c r="C1360" s="26">
        <f t="shared" si="2"/>
        <v>0.01206585361</v>
      </c>
      <c r="D1360" s="26">
        <v>-0.0010383699568780333</v>
      </c>
    </row>
    <row r="1361" ht="15.75" customHeight="1">
      <c r="A1361" s="3">
        <v>45064.0</v>
      </c>
      <c r="B1361" s="25">
        <v>419.23</v>
      </c>
      <c r="C1361" s="26">
        <f t="shared" si="2"/>
        <v>0.009587111755</v>
      </c>
      <c r="D1361" s="26">
        <v>-0.0036565181246718216</v>
      </c>
    </row>
    <row r="1362" ht="15.75" customHeight="1">
      <c r="A1362" s="3">
        <v>45065.0</v>
      </c>
      <c r="B1362" s="25">
        <v>418.62</v>
      </c>
      <c r="C1362" s="26">
        <f t="shared" si="2"/>
        <v>-0.001456108152</v>
      </c>
      <c r="D1362" s="26">
        <v>0.0076681639696527335</v>
      </c>
    </row>
    <row r="1363" ht="15.75" customHeight="1">
      <c r="A1363" s="3">
        <v>45068.0</v>
      </c>
      <c r="B1363" s="25">
        <v>418.79</v>
      </c>
      <c r="C1363" s="26">
        <f t="shared" si="2"/>
        <v>0.0004060137862</v>
      </c>
      <c r="D1363" s="26">
        <v>0.006000715006762471</v>
      </c>
    </row>
    <row r="1364" ht="15.75" customHeight="1">
      <c r="A1364" s="3">
        <v>45069.0</v>
      </c>
      <c r="B1364" s="25">
        <v>414.09</v>
      </c>
      <c r="C1364" s="26">
        <f t="shared" si="2"/>
        <v>-0.01128625946</v>
      </c>
      <c r="D1364" s="26">
        <v>-0.002681821735225636</v>
      </c>
    </row>
    <row r="1365" ht="15.75" customHeight="1">
      <c r="A1365" s="3">
        <v>45070.0</v>
      </c>
      <c r="B1365" s="25">
        <v>411.09</v>
      </c>
      <c r="C1365" s="26">
        <f t="shared" si="2"/>
        <v>-0.007271172877</v>
      </c>
      <c r="D1365" s="26">
        <v>-0.002875358944948642</v>
      </c>
    </row>
    <row r="1366" ht="15.75" customHeight="1">
      <c r="A1366" s="3">
        <v>45071.0</v>
      </c>
      <c r="B1366" s="25">
        <v>414.65</v>
      </c>
      <c r="C1366" s="26">
        <f t="shared" si="2"/>
        <v>0.008622622271</v>
      </c>
      <c r="D1366" s="26">
        <v>3.776879345308782E-4</v>
      </c>
    </row>
    <row r="1367" ht="15.75" customHeight="1">
      <c r="A1367" s="3">
        <v>45072.0</v>
      </c>
      <c r="B1367" s="25">
        <v>420.02</v>
      </c>
      <c r="C1367" s="26">
        <f t="shared" si="2"/>
        <v>0.01286753829</v>
      </c>
      <c r="D1367" s="26">
        <v>0.008326549281870304</v>
      </c>
    </row>
    <row r="1368" ht="15.75" customHeight="1">
      <c r="A1368" s="3">
        <v>45076.0</v>
      </c>
      <c r="B1368" s="25">
        <v>420.18</v>
      </c>
      <c r="C1368" s="26">
        <f t="shared" si="2"/>
        <v>0.0003808617042</v>
      </c>
      <c r="D1368" s="26">
        <v>6.126094616003808E-4</v>
      </c>
    </row>
    <row r="1369" ht="15.75" customHeight="1">
      <c r="A1369" s="3">
        <v>45077.0</v>
      </c>
      <c r="B1369" s="25">
        <v>417.85</v>
      </c>
      <c r="C1369" s="26">
        <f t="shared" si="2"/>
        <v>-0.005560674448</v>
      </c>
      <c r="D1369" s="26">
        <v>9.982914536164974E-5</v>
      </c>
    </row>
    <row r="1370" ht="15.75" customHeight="1">
      <c r="A1370" s="3">
        <v>45078.0</v>
      </c>
      <c r="B1370" s="25">
        <v>421.82</v>
      </c>
      <c r="C1370" s="26">
        <f t="shared" si="2"/>
        <v>0.00945616631</v>
      </c>
      <c r="D1370" s="26">
        <v>0.00808766882287867</v>
      </c>
    </row>
    <row r="1371" ht="15.75" customHeight="1">
      <c r="A1371" s="3">
        <v>45079.0</v>
      </c>
      <c r="B1371" s="25">
        <v>427.92</v>
      </c>
      <c r="C1371" s="26">
        <f t="shared" si="2"/>
        <v>0.01435757947</v>
      </c>
      <c r="D1371" s="26">
        <v>-1.1831957769266244E-4</v>
      </c>
    </row>
    <row r="1372" ht="15.75" customHeight="1">
      <c r="A1372" s="3">
        <v>45082.0</v>
      </c>
      <c r="B1372" s="25">
        <v>427.1</v>
      </c>
      <c r="C1372" s="26">
        <f t="shared" si="2"/>
        <v>-0.001918084376</v>
      </c>
      <c r="D1372" s="26">
        <v>-0.0027778804240248304</v>
      </c>
    </row>
    <row r="1373" ht="15.75" customHeight="1">
      <c r="A1373" s="3">
        <v>45083.0</v>
      </c>
      <c r="B1373" s="25">
        <v>428.03</v>
      </c>
      <c r="C1373" s="26">
        <f t="shared" si="2"/>
        <v>0.002175108736</v>
      </c>
      <c r="D1373" s="26">
        <v>-0.003972013877299511</v>
      </c>
    </row>
    <row r="1374" ht="15.75" customHeight="1">
      <c r="A1374" s="3">
        <v>45084.0</v>
      </c>
      <c r="B1374" s="25">
        <v>426.55</v>
      </c>
      <c r="C1374" s="26">
        <f t="shared" si="2"/>
        <v>-0.003463693229</v>
      </c>
      <c r="D1374" s="26">
        <v>-3.9577810262255385E-4</v>
      </c>
    </row>
    <row r="1375" ht="15.75" customHeight="1">
      <c r="A1375" s="3">
        <v>45085.0</v>
      </c>
      <c r="B1375" s="25">
        <v>429.13</v>
      </c>
      <c r="C1375" s="26">
        <f t="shared" si="2"/>
        <v>0.006030309972</v>
      </c>
      <c r="D1375" s="26">
        <v>0.009488837007702653</v>
      </c>
    </row>
    <row r="1376" ht="15.75" customHeight="1">
      <c r="A1376" s="3">
        <v>45086.0</v>
      </c>
      <c r="B1376" s="25">
        <v>429.9</v>
      </c>
      <c r="C1376" s="26">
        <f t="shared" si="2"/>
        <v>0.001792720176</v>
      </c>
      <c r="D1376" s="26">
        <v>-0.0014613212380196815</v>
      </c>
    </row>
    <row r="1377" ht="15.75" customHeight="1">
      <c r="A1377" s="3">
        <v>45089.0</v>
      </c>
      <c r="B1377" s="25">
        <v>433.8</v>
      </c>
      <c r="C1377" s="26">
        <f t="shared" si="2"/>
        <v>0.009030974891</v>
      </c>
      <c r="D1377" s="26">
        <v>0.0028645616932916167</v>
      </c>
    </row>
    <row r="1378" ht="15.75" customHeight="1">
      <c r="A1378" s="3">
        <v>45090.0</v>
      </c>
      <c r="B1378" s="25">
        <v>436.66</v>
      </c>
      <c r="C1378" s="26">
        <f t="shared" si="2"/>
        <v>0.006571261842</v>
      </c>
      <c r="D1378" s="26">
        <v>-0.0019214725833536473</v>
      </c>
    </row>
    <row r="1379" ht="15.75" customHeight="1">
      <c r="A1379" s="3">
        <v>45091.0</v>
      </c>
      <c r="B1379" s="25">
        <v>437.18</v>
      </c>
      <c r="C1379" s="26">
        <f t="shared" si="2"/>
        <v>0.001190149367</v>
      </c>
      <c r="D1379" s="26">
        <v>0.0010378085068664259</v>
      </c>
    </row>
    <row r="1380" ht="15.75" customHeight="1">
      <c r="A1380" s="3">
        <v>45092.0</v>
      </c>
      <c r="B1380" s="25">
        <v>442.6</v>
      </c>
      <c r="C1380" s="26">
        <f t="shared" si="2"/>
        <v>0.01232141802</v>
      </c>
      <c r="D1380" s="26">
        <v>-0.00699711989213931</v>
      </c>
    </row>
    <row r="1381" ht="15.75" customHeight="1">
      <c r="A1381" s="3">
        <v>45093.0</v>
      </c>
      <c r="B1381" s="25">
        <v>439.46</v>
      </c>
      <c r="C1381" s="26">
        <f t="shared" si="2"/>
        <v>-0.007119727148</v>
      </c>
      <c r="D1381" s="26">
        <v>1.6743251226836588E-4</v>
      </c>
    </row>
    <row r="1382" ht="15.75" customHeight="1">
      <c r="A1382" s="3">
        <v>45096.0</v>
      </c>
      <c r="B1382" s="25"/>
      <c r="C1382" s="26">
        <v>0.0</v>
      </c>
      <c r="D1382" s="26">
        <v>0.0</v>
      </c>
    </row>
    <row r="1383" ht="15.75" customHeight="1">
      <c r="A1383" s="3">
        <v>45097.0</v>
      </c>
      <c r="B1383" s="25">
        <v>437.18</v>
      </c>
      <c r="C1383" s="26">
        <f>LN(B1383/B1381)</f>
        <v>-0.005201690867</v>
      </c>
      <c r="D1383" s="26">
        <v>-0.0020199201027282653</v>
      </c>
    </row>
    <row r="1384" ht="15.75" customHeight="1">
      <c r="A1384" s="3">
        <v>45098.0</v>
      </c>
      <c r="B1384" s="25">
        <v>434.94</v>
      </c>
      <c r="C1384" s="26">
        <f t="shared" ref="C1384:C1516" si="3">LN(B1384/B1383)</f>
        <v>-0.005136919061</v>
      </c>
      <c r="D1384" s="26">
        <v>0.007503569132432383</v>
      </c>
    </row>
    <row r="1385" ht="15.75" customHeight="1">
      <c r="A1385" s="3">
        <v>45099.0</v>
      </c>
      <c r="B1385" s="25">
        <v>436.51</v>
      </c>
      <c r="C1385" s="26">
        <f t="shared" si="3"/>
        <v>0.003603193984</v>
      </c>
      <c r="D1385" s="26">
        <v>0.0061216952098998665</v>
      </c>
    </row>
    <row r="1386" ht="15.75" customHeight="1">
      <c r="A1386" s="3">
        <v>45100.0</v>
      </c>
      <c r="B1386" s="25">
        <v>433.21</v>
      </c>
      <c r="C1386" s="26">
        <f t="shared" si="3"/>
        <v>-0.007588685638</v>
      </c>
      <c r="D1386" s="26">
        <v>-0.0097521678310122</v>
      </c>
    </row>
    <row r="1387" ht="15.75" customHeight="1">
      <c r="A1387" s="3">
        <v>45103.0</v>
      </c>
      <c r="B1387" s="25">
        <v>431.44</v>
      </c>
      <c r="C1387" s="26">
        <f t="shared" si="3"/>
        <v>-0.004094147857</v>
      </c>
      <c r="D1387" s="26">
        <v>0.008743413339032047</v>
      </c>
    </row>
    <row r="1388" ht="15.75" customHeight="1">
      <c r="A1388" s="3">
        <v>45104.0</v>
      </c>
      <c r="B1388" s="25">
        <v>436.17</v>
      </c>
      <c r="C1388" s="26">
        <f t="shared" si="3"/>
        <v>0.01090362458</v>
      </c>
      <c r="D1388" s="26">
        <v>0.0028900505961885637</v>
      </c>
    </row>
    <row r="1389" ht="15.75" customHeight="1">
      <c r="A1389" s="3">
        <v>45105.0</v>
      </c>
      <c r="B1389" s="25">
        <v>436.39</v>
      </c>
      <c r="C1389" s="26">
        <f t="shared" si="3"/>
        <v>0.0005042633278</v>
      </c>
      <c r="D1389" s="26">
        <v>0.005828374753523209</v>
      </c>
    </row>
    <row r="1390" ht="15.75" customHeight="1">
      <c r="A1390" s="3">
        <v>45106.0</v>
      </c>
      <c r="B1390" s="25">
        <v>438.11</v>
      </c>
      <c r="C1390" s="26">
        <f t="shared" si="3"/>
        <v>0.003933681459</v>
      </c>
      <c r="D1390" s="26">
        <v>0.004312824042125585</v>
      </c>
    </row>
    <row r="1391" ht="15.75" customHeight="1">
      <c r="A1391" s="3">
        <v>45107.0</v>
      </c>
      <c r="B1391" s="25">
        <v>443.28</v>
      </c>
      <c r="C1391" s="26">
        <f t="shared" si="3"/>
        <v>0.01173160416</v>
      </c>
      <c r="D1391" s="26">
        <v>0.010593784893127034</v>
      </c>
    </row>
    <row r="1392" ht="15.75" customHeight="1">
      <c r="A1392" s="3">
        <v>45110.0</v>
      </c>
      <c r="B1392" s="25">
        <v>443.79</v>
      </c>
      <c r="C1392" s="26">
        <f t="shared" si="3"/>
        <v>0.001149853013</v>
      </c>
      <c r="D1392" s="26">
        <v>0.004196589052140228</v>
      </c>
    </row>
    <row r="1393" ht="15.75" customHeight="1">
      <c r="A1393" s="3">
        <v>45112.0</v>
      </c>
      <c r="B1393" s="25">
        <v>443.13</v>
      </c>
      <c r="C1393" s="26">
        <f t="shared" si="3"/>
        <v>-0.001488296852</v>
      </c>
      <c r="D1393" s="26">
        <v>0.00150823366498272</v>
      </c>
    </row>
    <row r="1394" ht="15.75" customHeight="1">
      <c r="A1394" s="3">
        <v>45113.0</v>
      </c>
      <c r="B1394" s="25">
        <v>439.66</v>
      </c>
      <c r="C1394" s="26">
        <f t="shared" si="3"/>
        <v>-0.007861479789</v>
      </c>
      <c r="D1394" s="26">
        <v>-0.006924536312166976</v>
      </c>
    </row>
    <row r="1395" ht="15.75" customHeight="1">
      <c r="A1395" s="3">
        <v>45114.0</v>
      </c>
      <c r="B1395" s="25">
        <v>438.55</v>
      </c>
      <c r="C1395" s="26">
        <f t="shared" si="3"/>
        <v>-0.002527870535</v>
      </c>
      <c r="D1395" s="26">
        <v>0.003921311933586938</v>
      </c>
    </row>
    <row r="1396" ht="15.75" customHeight="1">
      <c r="A1396" s="3">
        <v>45117.0</v>
      </c>
      <c r="B1396" s="25">
        <v>439.66</v>
      </c>
      <c r="C1396" s="26">
        <f t="shared" si="3"/>
        <v>0.002527870535</v>
      </c>
      <c r="D1396" s="26">
        <v>0.003269521337490808</v>
      </c>
    </row>
    <row r="1397" ht="15.75" customHeight="1">
      <c r="A1397" s="3">
        <v>45118.0</v>
      </c>
      <c r="B1397" s="25">
        <v>442.46</v>
      </c>
      <c r="C1397" s="26">
        <f t="shared" si="3"/>
        <v>0.00634836395</v>
      </c>
      <c r="D1397" s="26">
        <v>0.00317680107575107</v>
      </c>
    </row>
    <row r="1398" ht="15.75" customHeight="1">
      <c r="A1398" s="3">
        <v>45119.0</v>
      </c>
      <c r="B1398" s="25">
        <v>446.02</v>
      </c>
      <c r="C1398" s="26">
        <f t="shared" si="3"/>
        <v>0.008013729182</v>
      </c>
      <c r="D1398" s="26">
        <v>-0.003133880977035432</v>
      </c>
    </row>
    <row r="1399" ht="15.75" customHeight="1">
      <c r="A1399" s="3">
        <v>45120.0</v>
      </c>
      <c r="B1399" s="25">
        <v>449.56</v>
      </c>
      <c r="C1399" s="26">
        <f t="shared" si="3"/>
        <v>0.007905532586</v>
      </c>
      <c r="D1399" s="26">
        <v>0.007087201476836372</v>
      </c>
    </row>
    <row r="1400" ht="15.75" customHeight="1">
      <c r="A1400" s="3">
        <v>45121.0</v>
      </c>
      <c r="B1400" s="25">
        <v>449.28</v>
      </c>
      <c r="C1400" s="26">
        <f t="shared" si="3"/>
        <v>-0.0006230252527</v>
      </c>
      <c r="D1400" s="26">
        <v>-0.002075813199037575</v>
      </c>
    </row>
    <row r="1401" ht="15.75" customHeight="1">
      <c r="A1401" s="3">
        <v>45124.0</v>
      </c>
      <c r="B1401" s="25">
        <v>450.84</v>
      </c>
      <c r="C1401" s="26">
        <f t="shared" si="3"/>
        <v>0.003466207976</v>
      </c>
      <c r="D1401" s="26">
        <v>-0.008201683234148367</v>
      </c>
    </row>
    <row r="1402" ht="15.75" customHeight="1">
      <c r="A1402" s="3">
        <v>45125.0</v>
      </c>
      <c r="B1402" s="25">
        <v>454.19</v>
      </c>
      <c r="C1402" s="26">
        <f t="shared" si="3"/>
        <v>0.007403103322</v>
      </c>
      <c r="D1402" s="26">
        <v>1.9005858019471725E-4</v>
      </c>
    </row>
    <row r="1403" ht="15.75" customHeight="1">
      <c r="A1403" s="3">
        <v>45126.0</v>
      </c>
      <c r="B1403" s="25">
        <v>455.2</v>
      </c>
      <c r="C1403" s="26">
        <f t="shared" si="3"/>
        <v>0.002221270116</v>
      </c>
      <c r="D1403" s="26">
        <v>-0.0010764423807367212</v>
      </c>
    </row>
    <row r="1404" ht="15.75" customHeight="1">
      <c r="A1404" s="3">
        <v>45127.0</v>
      </c>
      <c r="B1404" s="25">
        <v>452.18</v>
      </c>
      <c r="C1404" s="26">
        <f t="shared" si="3"/>
        <v>-0.006656552164</v>
      </c>
      <c r="D1404" s="26">
        <v>-3.679684957269599E-4</v>
      </c>
    </row>
    <row r="1405" ht="15.75" customHeight="1">
      <c r="A1405" s="3">
        <v>45128.0</v>
      </c>
      <c r="B1405" s="25">
        <v>452.18</v>
      </c>
      <c r="C1405" s="26">
        <f t="shared" si="3"/>
        <v>0</v>
      </c>
      <c r="D1405" s="26">
        <v>0.012083792406455589</v>
      </c>
    </row>
    <row r="1406" ht="15.75" customHeight="1">
      <c r="A1406" s="3">
        <v>45131.0</v>
      </c>
      <c r="B1406" s="25">
        <v>454.2</v>
      </c>
      <c r="C1406" s="26">
        <f t="shared" si="3"/>
        <v>0.004457299023</v>
      </c>
      <c r="D1406" s="26">
        <v>8.717538259716379E-4</v>
      </c>
    </row>
    <row r="1407" ht="15.75" customHeight="1">
      <c r="A1407" s="3">
        <v>45132.0</v>
      </c>
      <c r="B1407" s="25">
        <v>455.44</v>
      </c>
      <c r="C1407" s="26">
        <f t="shared" si="3"/>
        <v>0.002726354971</v>
      </c>
      <c r="D1407" s="26">
        <v>-0.005837331602626511</v>
      </c>
    </row>
    <row r="1408" ht="15.75" customHeight="1">
      <c r="A1408" s="3">
        <v>45133.0</v>
      </c>
      <c r="B1408" s="25">
        <v>455.51</v>
      </c>
      <c r="C1408" s="26">
        <f t="shared" si="3"/>
        <v>0.000153685713</v>
      </c>
      <c r="D1408" s="26">
        <v>0.0037079628015439367</v>
      </c>
    </row>
    <row r="1409" ht="15.75" customHeight="1">
      <c r="A1409" s="3">
        <v>45134.0</v>
      </c>
      <c r="B1409" s="25">
        <v>452.49</v>
      </c>
      <c r="C1409" s="26">
        <f t="shared" si="3"/>
        <v>-0.006652006908</v>
      </c>
      <c r="D1409" s="26">
        <v>0.005204374545182012</v>
      </c>
    </row>
    <row r="1410" ht="15.75" customHeight="1">
      <c r="A1410" s="3">
        <v>45135.0</v>
      </c>
      <c r="B1410" s="25">
        <v>456.92</v>
      </c>
      <c r="C1410" s="26">
        <f t="shared" si="3"/>
        <v>0.009742657417</v>
      </c>
      <c r="D1410" s="26">
        <v>0.0037783742827101133</v>
      </c>
    </row>
    <row r="1411" ht="15.75" customHeight="1">
      <c r="A1411" s="3">
        <v>45138.0</v>
      </c>
      <c r="B1411" s="25">
        <v>457.79</v>
      </c>
      <c r="C1411" s="26">
        <f t="shared" si="3"/>
        <v>0.001902242814</v>
      </c>
      <c r="D1411" s="26">
        <v>-0.001100166822045972</v>
      </c>
    </row>
    <row r="1412" ht="15.75" customHeight="1">
      <c r="A1412" s="3">
        <v>45139.0</v>
      </c>
      <c r="B1412" s="25">
        <v>456.48</v>
      </c>
      <c r="C1412" s="26">
        <f t="shared" si="3"/>
        <v>-0.002865676215</v>
      </c>
      <c r="D1412" s="26">
        <v>0.00456835002080381</v>
      </c>
    </row>
    <row r="1413" ht="15.75" customHeight="1">
      <c r="A1413" s="3">
        <v>45140.0</v>
      </c>
      <c r="B1413" s="25">
        <v>450.13</v>
      </c>
      <c r="C1413" s="26">
        <f t="shared" si="3"/>
        <v>-0.01400845753</v>
      </c>
      <c r="D1413" s="26">
        <v>-0.005167370878070378</v>
      </c>
    </row>
    <row r="1414" ht="15.75" customHeight="1">
      <c r="A1414" s="3">
        <v>45141.0</v>
      </c>
      <c r="B1414" s="25">
        <v>448.84</v>
      </c>
      <c r="C1414" s="26">
        <f t="shared" si="3"/>
        <v>-0.002869953136</v>
      </c>
      <c r="D1414" s="26">
        <v>3.3813427444920904E-4</v>
      </c>
    </row>
    <row r="1415" ht="15.75" customHeight="1">
      <c r="A1415" s="3">
        <v>45142.0</v>
      </c>
      <c r="B1415" s="25">
        <v>446.81</v>
      </c>
      <c r="C1415" s="26">
        <f t="shared" si="3"/>
        <v>-0.004533028473</v>
      </c>
      <c r="D1415" s="26">
        <v>-0.005011028487365472</v>
      </c>
    </row>
    <row r="1416" ht="15.75" customHeight="1">
      <c r="A1416" s="3">
        <v>45145.0</v>
      </c>
      <c r="B1416" s="25">
        <v>450.71</v>
      </c>
      <c r="C1416" s="26">
        <f t="shared" si="3"/>
        <v>0.008690668835</v>
      </c>
      <c r="D1416" s="26">
        <v>-0.0021802440341235946</v>
      </c>
    </row>
    <row r="1417" ht="15.75" customHeight="1">
      <c r="A1417" s="3">
        <v>45146.0</v>
      </c>
      <c r="B1417" s="25">
        <v>448.75</v>
      </c>
      <c r="C1417" s="26">
        <f t="shared" si="3"/>
        <v>-0.004358177356</v>
      </c>
      <c r="D1417" s="26">
        <v>-0.00223231596383245</v>
      </c>
    </row>
    <row r="1418" ht="15.75" customHeight="1">
      <c r="A1418" s="3">
        <v>45147.0</v>
      </c>
      <c r="B1418" s="25">
        <v>445.75</v>
      </c>
      <c r="C1418" s="26">
        <f t="shared" si="3"/>
        <v>-0.006707683059</v>
      </c>
      <c r="D1418" s="26">
        <v>0.0017168975591571097</v>
      </c>
    </row>
    <row r="1419" ht="15.75" customHeight="1">
      <c r="A1419" s="3">
        <v>45148.0</v>
      </c>
      <c r="B1419" s="25">
        <v>445.91</v>
      </c>
      <c r="C1419" s="26">
        <f t="shared" si="3"/>
        <v>0.0003588811917</v>
      </c>
      <c r="D1419" s="26">
        <v>0.006141127688159561</v>
      </c>
    </row>
    <row r="1420" ht="15.75" customHeight="1">
      <c r="A1420" s="3">
        <v>45149.0</v>
      </c>
      <c r="B1420" s="25">
        <v>445.65</v>
      </c>
      <c r="C1420" s="26">
        <f t="shared" si="3"/>
        <v>-0.0005832473583</v>
      </c>
      <c r="D1420" s="26">
        <v>0.002500686348109184</v>
      </c>
    </row>
    <row r="1421" ht="15.75" customHeight="1">
      <c r="A1421" s="3">
        <v>45152.0</v>
      </c>
      <c r="B1421" s="25">
        <v>448.11</v>
      </c>
      <c r="C1421" s="26">
        <f t="shared" si="3"/>
        <v>0.005504847414</v>
      </c>
      <c r="D1421" s="26">
        <v>1.6555942261230904E-4</v>
      </c>
    </row>
    <row r="1422" ht="15.75" customHeight="1">
      <c r="A1422" s="3">
        <v>45153.0</v>
      </c>
      <c r="B1422" s="25">
        <v>442.89</v>
      </c>
      <c r="C1422" s="26">
        <f t="shared" si="3"/>
        <v>-0.01171730578</v>
      </c>
      <c r="D1422" s="26">
        <v>-0.0012005868339475562</v>
      </c>
    </row>
    <row r="1423" ht="15.75" customHeight="1">
      <c r="A1423" s="3">
        <v>45154.0</v>
      </c>
      <c r="B1423" s="25">
        <v>439.64</v>
      </c>
      <c r="C1423" s="26">
        <f t="shared" si="3"/>
        <v>-0.007365222013</v>
      </c>
      <c r="D1423" s="26">
        <v>1.8353473072584784E-4</v>
      </c>
    </row>
    <row r="1424" ht="15.75" customHeight="1">
      <c r="A1424" s="3">
        <v>45155.0</v>
      </c>
      <c r="B1424" s="25">
        <v>436.29</v>
      </c>
      <c r="C1424" s="26">
        <f t="shared" si="3"/>
        <v>-0.007649050343</v>
      </c>
      <c r="D1424" s="26">
        <v>-0.0041767306073941185</v>
      </c>
    </row>
    <row r="1425" ht="15.75" customHeight="1">
      <c r="A1425" s="3">
        <v>45156.0</v>
      </c>
      <c r="B1425" s="25">
        <v>436.5</v>
      </c>
      <c r="C1425" s="26">
        <f t="shared" si="3"/>
        <v>0.0004812154219</v>
      </c>
      <c r="D1425" s="26">
        <v>-9.072236777397196E-5</v>
      </c>
    </row>
    <row r="1426" ht="15.75" customHeight="1">
      <c r="A1426" s="3">
        <v>45159.0</v>
      </c>
      <c r="B1426" s="25">
        <v>439.34</v>
      </c>
      <c r="C1426" s="26">
        <f t="shared" si="3"/>
        <v>0.006485225506</v>
      </c>
      <c r="D1426" s="26">
        <v>-0.005893108296564443</v>
      </c>
    </row>
    <row r="1427" ht="15.75" customHeight="1">
      <c r="A1427" s="3">
        <v>45160.0</v>
      </c>
      <c r="B1427" s="25">
        <v>438.15</v>
      </c>
      <c r="C1427" s="26">
        <f t="shared" si="3"/>
        <v>-0.002712283284</v>
      </c>
      <c r="D1427" s="26">
        <v>-0.0027094471090341123</v>
      </c>
    </row>
    <row r="1428" ht="15.75" customHeight="1">
      <c r="A1428" s="3">
        <v>45161.0</v>
      </c>
      <c r="B1428" s="25">
        <v>443.03</v>
      </c>
      <c r="C1428" s="26">
        <f t="shared" si="3"/>
        <v>0.01107617034</v>
      </c>
      <c r="D1428" s="26">
        <v>-0.0015095115083158697</v>
      </c>
    </row>
    <row r="1429" ht="15.75" customHeight="1">
      <c r="A1429" s="3">
        <v>45162.0</v>
      </c>
      <c r="B1429" s="25">
        <v>436.89</v>
      </c>
      <c r="C1429" s="26">
        <f t="shared" si="3"/>
        <v>-0.01395604068</v>
      </c>
      <c r="D1429" s="26">
        <v>-0.0011998410200034725</v>
      </c>
    </row>
    <row r="1430" ht="15.75" customHeight="1">
      <c r="A1430" s="3">
        <v>45163.0</v>
      </c>
      <c r="B1430" s="25">
        <v>439.97</v>
      </c>
      <c r="C1430" s="26">
        <f t="shared" si="3"/>
        <v>0.007025095607</v>
      </c>
      <c r="D1430" s="26">
        <v>0.002216209086629585</v>
      </c>
    </row>
    <row r="1431" ht="15.75" customHeight="1">
      <c r="A1431" s="3">
        <v>45166.0</v>
      </c>
      <c r="B1431" s="25">
        <v>442.76</v>
      </c>
      <c r="C1431" s="26">
        <f t="shared" si="3"/>
        <v>0.006321319748</v>
      </c>
      <c r="D1431" s="26">
        <v>0.004097720304104367</v>
      </c>
    </row>
    <row r="1432" ht="15.75" customHeight="1">
      <c r="A1432" s="3">
        <v>45167.0</v>
      </c>
      <c r="B1432" s="25">
        <v>449.16</v>
      </c>
      <c r="C1432" s="26">
        <f t="shared" si="3"/>
        <v>0.01435130919</v>
      </c>
      <c r="D1432" s="26">
        <v>-0.0014607248321781283</v>
      </c>
    </row>
    <row r="1433" ht="15.75" customHeight="1">
      <c r="A1433" s="3">
        <v>45168.0</v>
      </c>
      <c r="B1433" s="25">
        <v>451.01</v>
      </c>
      <c r="C1433" s="26">
        <f t="shared" si="3"/>
        <v>0.004110340502</v>
      </c>
      <c r="D1433" s="26">
        <v>-3.4738901393469616E-5</v>
      </c>
    </row>
    <row r="1434" ht="15.75" customHeight="1">
      <c r="A1434" s="3">
        <v>45169.0</v>
      </c>
      <c r="B1434" s="25">
        <v>450.35</v>
      </c>
      <c r="C1434" s="26">
        <f t="shared" si="3"/>
        <v>-0.001464453976</v>
      </c>
      <c r="D1434" s="26">
        <v>-2.726134605743939E-4</v>
      </c>
    </row>
    <row r="1435" ht="15.75" customHeight="1">
      <c r="A1435" s="3">
        <v>45170.0</v>
      </c>
      <c r="B1435" s="25">
        <v>451.19</v>
      </c>
      <c r="C1435" s="26">
        <f t="shared" si="3"/>
        <v>0.001863478588</v>
      </c>
      <c r="D1435" s="26">
        <v>0.007376179836683314</v>
      </c>
    </row>
    <row r="1436" ht="15.75" customHeight="1">
      <c r="A1436" s="3">
        <v>45174.0</v>
      </c>
      <c r="B1436" s="25">
        <v>449.24</v>
      </c>
      <c r="C1436" s="26">
        <f t="shared" si="3"/>
        <v>-0.004331270723</v>
      </c>
      <c r="D1436" s="26">
        <v>-0.003318625343568855</v>
      </c>
    </row>
    <row r="1437" ht="15.75" customHeight="1">
      <c r="A1437" s="3">
        <v>45175.0</v>
      </c>
      <c r="B1437" s="25">
        <v>446.22</v>
      </c>
      <c r="C1437" s="26">
        <f t="shared" si="3"/>
        <v>-0.006745162152</v>
      </c>
      <c r="D1437" s="26">
        <v>4.5968489861086516E-4</v>
      </c>
    </row>
    <row r="1438" ht="15.75" customHeight="1">
      <c r="A1438" s="3">
        <v>45176.0</v>
      </c>
      <c r="B1438" s="25">
        <v>444.85</v>
      </c>
      <c r="C1438" s="26">
        <f t="shared" si="3"/>
        <v>-0.003074957252</v>
      </c>
      <c r="D1438" s="26">
        <v>0.0015103214804545089</v>
      </c>
    </row>
    <row r="1439" ht="15.75" customHeight="1">
      <c r="A1439" s="3">
        <v>45177.0</v>
      </c>
      <c r="B1439" s="25">
        <v>445.52</v>
      </c>
      <c r="C1439" s="26">
        <f t="shared" si="3"/>
        <v>0.001504992591</v>
      </c>
      <c r="D1439" s="26">
        <v>0.005096100313885755</v>
      </c>
    </row>
    <row r="1440" ht="15.75" customHeight="1">
      <c r="A1440" s="3">
        <v>45180.0</v>
      </c>
      <c r="B1440" s="25">
        <v>448.45</v>
      </c>
      <c r="C1440" s="26">
        <f t="shared" si="3"/>
        <v>0.006555053283</v>
      </c>
      <c r="D1440" s="26">
        <v>0.006478437955514485</v>
      </c>
    </row>
    <row r="1441" ht="15.75" customHeight="1">
      <c r="A1441" s="3">
        <v>45181.0</v>
      </c>
      <c r="B1441" s="25">
        <v>445.99</v>
      </c>
      <c r="C1441" s="26">
        <f t="shared" si="3"/>
        <v>-0.00550066232</v>
      </c>
      <c r="D1441" s="26">
        <v>-8.431281990279258E-4</v>
      </c>
    </row>
    <row r="1442" ht="15.75" customHeight="1">
      <c r="A1442" s="3">
        <v>45182.0</v>
      </c>
      <c r="B1442" s="25">
        <v>446.51</v>
      </c>
      <c r="C1442" s="26">
        <f t="shared" si="3"/>
        <v>0.001165266238</v>
      </c>
      <c r="D1442" s="26">
        <v>-0.0029401528355225796</v>
      </c>
    </row>
    <row r="1443" ht="15.75" customHeight="1">
      <c r="A1443" s="3">
        <v>45183.0</v>
      </c>
      <c r="B1443" s="25">
        <v>450.36</v>
      </c>
      <c r="C1443" s="26">
        <f t="shared" si="3"/>
        <v>0.008585466453</v>
      </c>
      <c r="D1443" s="26">
        <v>0.0019173270593208264</v>
      </c>
    </row>
    <row r="1444" ht="15.75" customHeight="1">
      <c r="A1444" s="3">
        <v>45184.0</v>
      </c>
      <c r="B1444" s="25">
        <v>443.37</v>
      </c>
      <c r="C1444" s="26">
        <f t="shared" si="3"/>
        <v>-0.01564262704</v>
      </c>
      <c r="D1444" s="26">
        <v>-0.0011009039277023258</v>
      </c>
    </row>
    <row r="1445" ht="15.75" customHeight="1">
      <c r="A1445" s="3">
        <v>45187.0</v>
      </c>
      <c r="B1445" s="25">
        <v>443.63</v>
      </c>
      <c r="C1445" s="26">
        <f t="shared" si="3"/>
        <v>0.0005862457891</v>
      </c>
      <c r="D1445" s="26">
        <v>7.888702856589076E-4</v>
      </c>
    </row>
    <row r="1446" ht="15.75" customHeight="1">
      <c r="A1446" s="3">
        <v>45188.0</v>
      </c>
      <c r="B1446" s="25">
        <v>442.71</v>
      </c>
      <c r="C1446" s="26">
        <f t="shared" si="3"/>
        <v>-0.00207595354</v>
      </c>
      <c r="D1446" s="26">
        <v>0.004407096849466913</v>
      </c>
    </row>
    <row r="1447" ht="15.75" customHeight="1">
      <c r="A1447" s="3">
        <v>45189.0</v>
      </c>
      <c r="B1447" s="25">
        <v>438.64</v>
      </c>
      <c r="C1447" s="26">
        <f t="shared" si="3"/>
        <v>-0.009235897048</v>
      </c>
      <c r="D1447" s="26">
        <v>-0.0018880639202412933</v>
      </c>
    </row>
    <row r="1448" ht="15.75" customHeight="1">
      <c r="A1448" s="3">
        <v>45190.0</v>
      </c>
      <c r="B1448" s="25">
        <v>431.39</v>
      </c>
      <c r="C1448" s="26">
        <f t="shared" si="3"/>
        <v>-0.01666647775</v>
      </c>
      <c r="D1448" s="26">
        <v>-0.004371579659108304</v>
      </c>
    </row>
    <row r="1449" ht="15.75" customHeight="1">
      <c r="A1449" s="3">
        <v>45191.0</v>
      </c>
      <c r="B1449" s="25">
        <v>430.42</v>
      </c>
      <c r="C1449" s="26">
        <f t="shared" si="3"/>
        <v>-0.002251077174</v>
      </c>
      <c r="D1449" s="26">
        <v>0.006423481988250082</v>
      </c>
    </row>
    <row r="1450" ht="15.75" customHeight="1">
      <c r="A1450" s="3">
        <v>45194.0</v>
      </c>
      <c r="B1450" s="25">
        <v>432.23</v>
      </c>
      <c r="C1450" s="26">
        <f t="shared" si="3"/>
        <v>0.004196377804</v>
      </c>
      <c r="D1450" s="26">
        <v>0.006019800603558153</v>
      </c>
    </row>
    <row r="1451" ht="15.75" customHeight="1">
      <c r="A1451" s="3">
        <v>45195.0</v>
      </c>
      <c r="B1451" s="25">
        <v>425.88</v>
      </c>
      <c r="C1451" s="26">
        <f t="shared" si="3"/>
        <v>-0.01480023753</v>
      </c>
      <c r="D1451" s="26">
        <v>-0.001928894226932025</v>
      </c>
    </row>
    <row r="1452" ht="15.75" customHeight="1">
      <c r="A1452" s="3">
        <v>45196.0</v>
      </c>
      <c r="B1452" s="25">
        <v>426.05</v>
      </c>
      <c r="C1452" s="26">
        <f t="shared" si="3"/>
        <v>0.0003990938276</v>
      </c>
      <c r="D1452" s="26">
        <v>0.005950600169495435</v>
      </c>
    </row>
    <row r="1453" ht="15.75" customHeight="1">
      <c r="A1453" s="3">
        <v>45197.0</v>
      </c>
      <c r="B1453" s="25">
        <v>428.52</v>
      </c>
      <c r="C1453" s="26">
        <f t="shared" si="3"/>
        <v>0.00578070112</v>
      </c>
      <c r="D1453" s="26">
        <v>0.004379608730112663</v>
      </c>
    </row>
    <row r="1454" ht="15.75" customHeight="1">
      <c r="A1454" s="3">
        <v>45198.0</v>
      </c>
      <c r="B1454" s="25">
        <v>427.48</v>
      </c>
      <c r="C1454" s="26">
        <f t="shared" si="3"/>
        <v>-0.002429907738</v>
      </c>
      <c r="D1454" s="26">
        <v>-0.005189184562280225</v>
      </c>
    </row>
    <row r="1455" ht="15.75" customHeight="1">
      <c r="A1455" s="3">
        <v>45201.0</v>
      </c>
      <c r="B1455" s="25">
        <v>427.31</v>
      </c>
      <c r="C1455" s="26">
        <f t="shared" si="3"/>
        <v>-0.000397758519</v>
      </c>
      <c r="D1455" s="26">
        <v>0.0069218853694413655</v>
      </c>
    </row>
    <row r="1456" ht="15.75" customHeight="1">
      <c r="A1456" s="3">
        <v>45202.0</v>
      </c>
      <c r="B1456" s="25">
        <v>421.59</v>
      </c>
      <c r="C1456" s="26">
        <f t="shared" si="3"/>
        <v>-0.01347646736</v>
      </c>
      <c r="D1456" s="26">
        <v>-0.001137657766250403</v>
      </c>
    </row>
    <row r="1457" ht="15.75" customHeight="1">
      <c r="A1457" s="3">
        <v>45203.0</v>
      </c>
      <c r="B1457" s="25">
        <v>424.66</v>
      </c>
      <c r="C1457" s="26">
        <f t="shared" si="3"/>
        <v>0.007255570973</v>
      </c>
      <c r="D1457" s="26">
        <v>5.747952151954443E-4</v>
      </c>
    </row>
    <row r="1458" ht="15.75" customHeight="1">
      <c r="A1458" s="3">
        <v>45204.0</v>
      </c>
      <c r="B1458" s="25">
        <v>424.5</v>
      </c>
      <c r="C1458" s="26">
        <f t="shared" si="3"/>
        <v>-0.0003768430022</v>
      </c>
      <c r="D1458" s="26">
        <v>-0.0033795181331590916</v>
      </c>
    </row>
    <row r="1459" ht="15.75" customHeight="1">
      <c r="A1459" s="3">
        <v>45205.0</v>
      </c>
      <c r="B1459" s="25">
        <v>429.54</v>
      </c>
      <c r="C1459" s="26">
        <f t="shared" si="3"/>
        <v>0.01180286288</v>
      </c>
      <c r="D1459" s="26">
        <v>-0.002798829794347194</v>
      </c>
    </row>
    <row r="1460" ht="15.75" customHeight="1">
      <c r="A1460" s="3">
        <v>45208.0</v>
      </c>
      <c r="B1460" s="25">
        <v>432.29</v>
      </c>
      <c r="C1460" s="26">
        <f t="shared" si="3"/>
        <v>0.006381790686</v>
      </c>
      <c r="D1460" s="26">
        <v>9.785753745136067E-4</v>
      </c>
    </row>
    <row r="1461" ht="15.75" customHeight="1">
      <c r="A1461" s="3">
        <v>45209.0</v>
      </c>
      <c r="B1461" s="25">
        <v>434.54</v>
      </c>
      <c r="C1461" s="26">
        <f t="shared" si="3"/>
        <v>0.005191340985</v>
      </c>
      <c r="D1461" s="26">
        <v>-0.006485124135739381</v>
      </c>
    </row>
    <row r="1462" ht="15.75" customHeight="1">
      <c r="A1462" s="3">
        <v>45210.0</v>
      </c>
      <c r="B1462" s="25">
        <v>436.32</v>
      </c>
      <c r="C1462" s="26">
        <f t="shared" si="3"/>
        <v>0.00408791879</v>
      </c>
      <c r="D1462" s="26">
        <v>0.007853894999671747</v>
      </c>
    </row>
    <row r="1463" ht="15.75" customHeight="1">
      <c r="A1463" s="3">
        <v>45211.0</v>
      </c>
      <c r="B1463" s="25">
        <v>433.66</v>
      </c>
      <c r="C1463" s="26">
        <f t="shared" si="3"/>
        <v>-0.006115102161</v>
      </c>
      <c r="D1463" s="26">
        <v>-0.0010351958097871287</v>
      </c>
    </row>
    <row r="1464" ht="15.75" customHeight="1">
      <c r="A1464" s="3">
        <v>45212.0</v>
      </c>
      <c r="B1464" s="25">
        <v>431.5</v>
      </c>
      <c r="C1464" s="26">
        <f t="shared" si="3"/>
        <v>-0.004993306413</v>
      </c>
      <c r="D1464" s="26">
        <v>0.001408455186679286</v>
      </c>
    </row>
    <row r="1465" ht="15.75" customHeight="1">
      <c r="A1465" s="3">
        <v>45215.0</v>
      </c>
      <c r="B1465" s="25">
        <v>436.04</v>
      </c>
      <c r="C1465" s="26">
        <f t="shared" si="3"/>
        <v>0.01046647174</v>
      </c>
      <c r="D1465" s="26">
        <v>-0.0011142431524731266</v>
      </c>
    </row>
    <row r="1466" ht="15.75" customHeight="1">
      <c r="A1466" s="3">
        <v>45216.0</v>
      </c>
      <c r="B1466" s="25">
        <v>436.02</v>
      </c>
      <c r="C1466" s="26">
        <f t="shared" si="3"/>
        <v>-0.00004586840356</v>
      </c>
      <c r="D1466" s="26">
        <v>7.098381129140266E-4</v>
      </c>
    </row>
    <row r="1467" ht="15.75" customHeight="1">
      <c r="A1467" s="3">
        <v>45217.0</v>
      </c>
      <c r="B1467" s="25">
        <v>430.21</v>
      </c>
      <c r="C1467" s="26">
        <f t="shared" si="3"/>
        <v>-0.01341465229</v>
      </c>
      <c r="D1467" s="26">
        <v>9.0660739129262E-4</v>
      </c>
    </row>
    <row r="1468" ht="15.75" customHeight="1">
      <c r="A1468" s="3">
        <v>45218.0</v>
      </c>
      <c r="B1468" s="25">
        <v>426.43</v>
      </c>
      <c r="C1468" s="26">
        <f t="shared" si="3"/>
        <v>-0.008825234716</v>
      </c>
      <c r="D1468" s="26">
        <v>7.627798645353637E-5</v>
      </c>
    </row>
    <row r="1469" ht="15.75" customHeight="1">
      <c r="A1469" s="3">
        <v>45219.0</v>
      </c>
      <c r="B1469" s="25">
        <v>421.19</v>
      </c>
      <c r="C1469" s="26">
        <f t="shared" si="3"/>
        <v>-0.01236418856</v>
      </c>
      <c r="D1469" s="26">
        <v>0.0028610704315728767</v>
      </c>
    </row>
    <row r="1470" ht="15.75" customHeight="1">
      <c r="A1470" s="3">
        <v>45222.0</v>
      </c>
      <c r="B1470" s="25">
        <v>420.46</v>
      </c>
      <c r="C1470" s="26">
        <f t="shared" si="3"/>
        <v>-0.001734688251</v>
      </c>
      <c r="D1470" s="26">
        <v>0.0018051153798974997</v>
      </c>
    </row>
    <row r="1471" ht="15.75" customHeight="1">
      <c r="A1471" s="3">
        <v>45223.0</v>
      </c>
      <c r="B1471" s="25">
        <v>423.63</v>
      </c>
      <c r="C1471" s="26">
        <f t="shared" si="3"/>
        <v>0.007511082712</v>
      </c>
      <c r="D1471" s="26">
        <v>0.0022130996721655897</v>
      </c>
    </row>
    <row r="1472" ht="15.75" customHeight="1">
      <c r="A1472" s="3">
        <v>45224.0</v>
      </c>
      <c r="B1472" s="25">
        <v>417.55</v>
      </c>
      <c r="C1472" s="26">
        <f t="shared" si="3"/>
        <v>-0.01445613515</v>
      </c>
      <c r="D1472" s="26">
        <v>-0.0033459615954972107</v>
      </c>
    </row>
    <row r="1473" ht="15.75" customHeight="1">
      <c r="A1473" s="3">
        <v>45225.0</v>
      </c>
      <c r="B1473" s="25">
        <v>412.55</v>
      </c>
      <c r="C1473" s="26">
        <f t="shared" si="3"/>
        <v>-0.01204688705</v>
      </c>
      <c r="D1473" s="26">
        <v>0.002825846671758941</v>
      </c>
    </row>
    <row r="1474" ht="15.75" customHeight="1">
      <c r="A1474" s="3">
        <v>45226.0</v>
      </c>
      <c r="B1474" s="25">
        <v>410.68</v>
      </c>
      <c r="C1474" s="26">
        <f t="shared" si="3"/>
        <v>-0.00454308812</v>
      </c>
      <c r="D1474" s="26">
        <v>0.004409578942181458</v>
      </c>
    </row>
    <row r="1475" ht="15.75" customHeight="1">
      <c r="A1475" s="3">
        <v>45229.0</v>
      </c>
      <c r="B1475" s="25">
        <v>415.59</v>
      </c>
      <c r="C1475" s="26">
        <f t="shared" si="3"/>
        <v>0.01188487491</v>
      </c>
      <c r="D1475" s="26">
        <v>-8.239164386217777E-4</v>
      </c>
    </row>
    <row r="1476" ht="15.75" customHeight="1">
      <c r="A1476" s="3">
        <v>45230.0</v>
      </c>
      <c r="B1476" s="25">
        <v>418.2</v>
      </c>
      <c r="C1476" s="26">
        <f t="shared" si="3"/>
        <v>0.006260589657</v>
      </c>
      <c r="D1476" s="26">
        <v>0.008704602023300947</v>
      </c>
    </row>
    <row r="1477" ht="15.75" customHeight="1">
      <c r="A1477" s="3">
        <v>45231.0</v>
      </c>
      <c r="B1477" s="25">
        <v>422.66</v>
      </c>
      <c r="C1477" s="26">
        <f t="shared" si="3"/>
        <v>0.01060828634</v>
      </c>
      <c r="D1477" s="26">
        <v>9.243139994095987E-4</v>
      </c>
    </row>
    <row r="1478" ht="15.75" customHeight="1">
      <c r="A1478" s="3">
        <v>45232.0</v>
      </c>
      <c r="B1478" s="25">
        <v>430.76</v>
      </c>
      <c r="C1478" s="26">
        <f t="shared" si="3"/>
        <v>0.01898301713</v>
      </c>
      <c r="D1478" s="26">
        <v>-0.005658083630566413</v>
      </c>
    </row>
    <row r="1479" ht="15.75" customHeight="1">
      <c r="A1479" s="3">
        <v>45233.0</v>
      </c>
      <c r="B1479" s="25">
        <v>434.69</v>
      </c>
      <c r="C1479" s="26">
        <f t="shared" si="3"/>
        <v>0.009082042899</v>
      </c>
      <c r="D1479" s="26">
        <v>-0.0016459114517281643</v>
      </c>
    </row>
    <row r="1480" ht="15.75" customHeight="1">
      <c r="A1480" s="3">
        <v>45236.0</v>
      </c>
      <c r="B1480" s="25">
        <v>435.69</v>
      </c>
      <c r="C1480" s="26">
        <f t="shared" si="3"/>
        <v>0.002297847929</v>
      </c>
      <c r="D1480" s="26">
        <v>0.007171124989714961</v>
      </c>
    </row>
    <row r="1481" ht="15.75" customHeight="1">
      <c r="A1481" s="3">
        <v>45237.0</v>
      </c>
      <c r="B1481" s="25">
        <v>436.93</v>
      </c>
      <c r="C1481" s="26">
        <f t="shared" si="3"/>
        <v>0.002842017911</v>
      </c>
      <c r="D1481" s="26">
        <v>0.0031755557163168522</v>
      </c>
    </row>
    <row r="1482" ht="15.75" customHeight="1">
      <c r="A1482" s="3">
        <v>45238.0</v>
      </c>
      <c r="B1482" s="25">
        <v>437.25</v>
      </c>
      <c r="C1482" s="26">
        <f t="shared" si="3"/>
        <v>0.0007321147002</v>
      </c>
      <c r="D1482" s="26">
        <v>8.591967050381356E-4</v>
      </c>
    </row>
    <row r="1483" ht="15.75" customHeight="1">
      <c r="A1483" s="3">
        <v>45239.0</v>
      </c>
      <c r="B1483" s="25">
        <v>433.84</v>
      </c>
      <c r="C1483" s="26">
        <f t="shared" si="3"/>
        <v>-0.007829311366</v>
      </c>
      <c r="D1483" s="26">
        <v>-0.003368294531626137</v>
      </c>
    </row>
    <row r="1484" ht="15.75" customHeight="1">
      <c r="A1484" s="3">
        <v>45240.0</v>
      </c>
      <c r="B1484" s="25">
        <v>440.61</v>
      </c>
      <c r="C1484" s="26">
        <f t="shared" si="3"/>
        <v>0.0154843279</v>
      </c>
      <c r="D1484" s="26">
        <v>0.006772333954911568</v>
      </c>
    </row>
    <row r="1485" ht="15.75" customHeight="1">
      <c r="A1485" s="3">
        <v>45243.0</v>
      </c>
      <c r="B1485" s="25">
        <v>440.19</v>
      </c>
      <c r="C1485" s="26">
        <f t="shared" si="3"/>
        <v>-0.0009536785464</v>
      </c>
      <c r="D1485" s="26">
        <v>0.0037335723506858503</v>
      </c>
    </row>
    <row r="1486" ht="15.75" customHeight="1">
      <c r="A1486" s="3">
        <v>45244.0</v>
      </c>
      <c r="B1486" s="25">
        <v>448.73</v>
      </c>
      <c r="C1486" s="26">
        <f t="shared" si="3"/>
        <v>0.01921491868</v>
      </c>
      <c r="D1486" s="26">
        <v>-0.0017494276804324359</v>
      </c>
    </row>
    <row r="1487" ht="15.75" customHeight="1">
      <c r="A1487" s="3">
        <v>45245.0</v>
      </c>
      <c r="B1487" s="25">
        <v>449.68</v>
      </c>
      <c r="C1487" s="26">
        <f t="shared" si="3"/>
        <v>0.00211484813</v>
      </c>
      <c r="D1487" s="26">
        <v>5.103814952049292E-4</v>
      </c>
    </row>
    <row r="1488" ht="15.75" customHeight="1">
      <c r="A1488" s="3">
        <v>45246.0</v>
      </c>
      <c r="B1488" s="25">
        <v>450.23</v>
      </c>
      <c r="C1488" s="26">
        <f t="shared" si="3"/>
        <v>0.001222344609</v>
      </c>
      <c r="D1488" s="26">
        <v>0.004016825653417456</v>
      </c>
    </row>
    <row r="1489" ht="15.75" customHeight="1">
      <c r="A1489" s="3">
        <v>45247.0</v>
      </c>
      <c r="B1489" s="25">
        <v>450.79</v>
      </c>
      <c r="C1489" s="26">
        <f t="shared" si="3"/>
        <v>0.001243035831</v>
      </c>
      <c r="D1489" s="26">
        <v>0.007718635472165231</v>
      </c>
    </row>
    <row r="1490" ht="15.75" customHeight="1">
      <c r="A1490" s="3">
        <v>45250.0</v>
      </c>
      <c r="B1490" s="25">
        <v>454.26</v>
      </c>
      <c r="C1490" s="26">
        <f t="shared" si="3"/>
        <v>0.00766812221</v>
      </c>
      <c r="D1490" s="26">
        <v>-0.006689697097207339</v>
      </c>
    </row>
    <row r="1491" ht="15.75" customHeight="1">
      <c r="A1491" s="3">
        <v>45251.0</v>
      </c>
      <c r="B1491" s="25">
        <v>453.27</v>
      </c>
      <c r="C1491" s="26">
        <f t="shared" si="3"/>
        <v>-0.002181746923</v>
      </c>
      <c r="D1491" s="26">
        <v>6.112207985430764E-4</v>
      </c>
    </row>
    <row r="1492" ht="15.75" customHeight="1">
      <c r="A1492" s="3">
        <v>45252.0</v>
      </c>
      <c r="B1492" s="25">
        <v>455.02</v>
      </c>
      <c r="C1492" s="26">
        <f t="shared" si="3"/>
        <v>0.003853399609</v>
      </c>
      <c r="D1492" s="26">
        <v>0.0019268757891699028</v>
      </c>
    </row>
    <row r="1493" ht="15.75" customHeight="1">
      <c r="A1493" s="3">
        <v>45254.0</v>
      </c>
      <c r="B1493" s="25">
        <v>455.3</v>
      </c>
      <c r="C1493" s="26">
        <f t="shared" si="3"/>
        <v>0.0006151683119</v>
      </c>
      <c r="D1493" s="26">
        <v>1.9957797734547733E-4</v>
      </c>
    </row>
    <row r="1494" ht="15.75" customHeight="1">
      <c r="A1494" s="3">
        <v>45257.0</v>
      </c>
      <c r="B1494" s="25">
        <v>454.48</v>
      </c>
      <c r="C1494" s="26">
        <f t="shared" si="3"/>
        <v>-0.001802634092</v>
      </c>
      <c r="D1494" s="26">
        <v>-0.00240803175416652</v>
      </c>
    </row>
    <row r="1495" ht="15.75" customHeight="1">
      <c r="A1495" s="3">
        <v>45258.0</v>
      </c>
      <c r="B1495" s="25">
        <v>454.93</v>
      </c>
      <c r="C1495" s="26">
        <f t="shared" si="3"/>
        <v>0.0009896527127</v>
      </c>
      <c r="D1495" s="26">
        <v>0.006493603010581522</v>
      </c>
    </row>
    <row r="1496" ht="15.75" customHeight="1">
      <c r="A1496" s="3">
        <v>45259.0</v>
      </c>
      <c r="B1496" s="25">
        <v>454.61</v>
      </c>
      <c r="C1496" s="26">
        <f t="shared" si="3"/>
        <v>-0.0007036524247</v>
      </c>
      <c r="D1496" s="26">
        <v>0.005810460755980323</v>
      </c>
    </row>
    <row r="1497" ht="15.75" customHeight="1">
      <c r="A1497" s="3">
        <v>45260.0</v>
      </c>
      <c r="B1497" s="25">
        <v>456.4</v>
      </c>
      <c r="C1497" s="26">
        <f t="shared" si="3"/>
        <v>0.003929709451</v>
      </c>
      <c r="D1497" s="26">
        <v>0.004557357099546703</v>
      </c>
    </row>
    <row r="1498" ht="15.75" customHeight="1">
      <c r="A1498" s="3">
        <v>45261.0</v>
      </c>
      <c r="B1498" s="25">
        <v>459.1</v>
      </c>
      <c r="C1498" s="26">
        <f t="shared" si="3"/>
        <v>0.005898433267</v>
      </c>
      <c r="D1498" s="26">
        <v>7.020599095983273E-4</v>
      </c>
    </row>
    <row r="1499" ht="15.75" customHeight="1">
      <c r="A1499" s="3">
        <v>45264.0</v>
      </c>
      <c r="B1499" s="25">
        <v>456.69</v>
      </c>
      <c r="C1499" s="26">
        <f t="shared" si="3"/>
        <v>-0.005263227516</v>
      </c>
      <c r="D1499" s="26">
        <v>0.004088203000521859</v>
      </c>
    </row>
    <row r="1500" ht="15.75" customHeight="1">
      <c r="A1500" s="3">
        <v>45265.0</v>
      </c>
      <c r="B1500" s="25">
        <v>456.6</v>
      </c>
      <c r="C1500" s="26">
        <f t="shared" si="3"/>
        <v>-0.0001970896436</v>
      </c>
      <c r="D1500" s="26">
        <v>-0.0020294645426989465</v>
      </c>
    </row>
    <row r="1501" ht="15.75" customHeight="1">
      <c r="A1501" s="3">
        <v>45266.0</v>
      </c>
      <c r="B1501" s="25">
        <v>454.76</v>
      </c>
      <c r="C1501" s="26">
        <f t="shared" si="3"/>
        <v>-0.004037926835</v>
      </c>
      <c r="D1501" s="26">
        <v>0.008056784168885146</v>
      </c>
    </row>
    <row r="1502" ht="15.75" customHeight="1">
      <c r="A1502" s="3">
        <v>45267.0</v>
      </c>
      <c r="B1502" s="25">
        <v>458.23</v>
      </c>
      <c r="C1502" s="26">
        <f t="shared" si="3"/>
        <v>0.007601434208</v>
      </c>
      <c r="D1502" s="26">
        <v>0.0055597799084216954</v>
      </c>
    </row>
    <row r="1503" ht="15.75" customHeight="1">
      <c r="A1503" s="3">
        <v>45268.0</v>
      </c>
      <c r="B1503" s="25">
        <v>460.2</v>
      </c>
      <c r="C1503" s="26">
        <f t="shared" si="3"/>
        <v>0.004289936133</v>
      </c>
      <c r="D1503" s="26">
        <v>-0.0047474507594690496</v>
      </c>
    </row>
    <row r="1504" ht="15.75" customHeight="1">
      <c r="A1504" s="3">
        <v>45271.0</v>
      </c>
      <c r="B1504" s="25">
        <v>461.99</v>
      </c>
      <c r="C1504" s="26">
        <f t="shared" si="3"/>
        <v>0.003882068225</v>
      </c>
      <c r="D1504" s="26">
        <v>0.001724432454227737</v>
      </c>
    </row>
    <row r="1505" ht="15.75" customHeight="1">
      <c r="A1505" s="3">
        <v>45272.0</v>
      </c>
      <c r="B1505" s="25">
        <v>464.1</v>
      </c>
      <c r="C1505" s="26">
        <f t="shared" si="3"/>
        <v>0.004556800421</v>
      </c>
      <c r="D1505" s="26">
        <v>0.0014712136695369123</v>
      </c>
    </row>
    <row r="1506" ht="15.75" customHeight="1">
      <c r="A1506" s="3">
        <v>45273.0</v>
      </c>
      <c r="B1506" s="25">
        <v>470.5</v>
      </c>
      <c r="C1506" s="26">
        <f t="shared" si="3"/>
        <v>0.01369591278</v>
      </c>
      <c r="D1506" s="26">
        <v>-0.00772831123096261</v>
      </c>
    </row>
    <row r="1507" ht="15.75" customHeight="1">
      <c r="A1507" s="3">
        <v>45274.0</v>
      </c>
      <c r="B1507" s="25">
        <v>472.01</v>
      </c>
      <c r="C1507" s="26">
        <f t="shared" si="3"/>
        <v>0.003204212776</v>
      </c>
      <c r="D1507" s="26">
        <v>0.013964916451222768</v>
      </c>
    </row>
    <row r="1508" ht="15.75" customHeight="1">
      <c r="A1508" s="3">
        <v>45275.0</v>
      </c>
      <c r="B1508" s="25">
        <v>469.33</v>
      </c>
      <c r="C1508" s="26">
        <f t="shared" si="3"/>
        <v>-0.00569402605</v>
      </c>
      <c r="D1508" s="26">
        <v>0.007365768071233105</v>
      </c>
    </row>
    <row r="1509" ht="15.75" customHeight="1">
      <c r="A1509" s="3">
        <v>45278.0</v>
      </c>
      <c r="B1509" s="25">
        <v>471.97</v>
      </c>
      <c r="C1509" s="26">
        <f t="shared" si="3"/>
        <v>0.005609278492</v>
      </c>
      <c r="D1509" s="26">
        <v>0.018795823414208115</v>
      </c>
    </row>
    <row r="1510" ht="15.75" customHeight="1">
      <c r="A1510" s="3">
        <v>45279.0</v>
      </c>
      <c r="B1510" s="25">
        <v>474.84</v>
      </c>
      <c r="C1510" s="26">
        <f t="shared" si="3"/>
        <v>0.006062480942</v>
      </c>
      <c r="D1510" s="26">
        <v>0.007597599794943558</v>
      </c>
    </row>
    <row r="1511" ht="15.75" customHeight="1">
      <c r="A1511" s="3">
        <v>45280.0</v>
      </c>
      <c r="B1511" s="25">
        <v>468.26</v>
      </c>
      <c r="C1511" s="26">
        <f t="shared" si="3"/>
        <v>-0.01395420798</v>
      </c>
      <c r="D1511" s="26">
        <v>0.0024592464070318245</v>
      </c>
    </row>
    <row r="1512" ht="15.75" customHeight="1">
      <c r="A1512" s="3">
        <v>45281.0</v>
      </c>
      <c r="B1512" s="25">
        <v>472.7</v>
      </c>
      <c r="C1512" s="26">
        <f t="shared" si="3"/>
        <v>0.00943724059</v>
      </c>
      <c r="D1512" s="26">
        <v>0.002768567968974443</v>
      </c>
    </row>
    <row r="1513" ht="15.75" customHeight="1">
      <c r="A1513" s="3">
        <v>45282.0</v>
      </c>
      <c r="B1513" s="25">
        <v>473.65</v>
      </c>
      <c r="C1513" s="26">
        <f t="shared" si="3"/>
        <v>0.002007714522</v>
      </c>
      <c r="D1513" s="26">
        <v>0.004921214111046759</v>
      </c>
    </row>
    <row r="1514" ht="15.75" customHeight="1">
      <c r="A1514" s="3">
        <v>45286.0</v>
      </c>
      <c r="B1514" s="25">
        <v>475.65</v>
      </c>
      <c r="C1514" s="26">
        <f t="shared" si="3"/>
        <v>0.004213637331</v>
      </c>
      <c r="D1514" s="26">
        <v>0.0051036687154020315</v>
      </c>
    </row>
    <row r="1515" ht="15.75" customHeight="1">
      <c r="A1515" s="3">
        <v>45287.0</v>
      </c>
      <c r="B1515" s="25">
        <v>476.51</v>
      </c>
      <c r="C1515" s="26">
        <f t="shared" si="3"/>
        <v>0.00180641958</v>
      </c>
      <c r="D1515" s="26">
        <v>0.0019487647555802151</v>
      </c>
    </row>
    <row r="1516" ht="15.75" customHeight="1">
      <c r="A1516" s="3">
        <v>45288.0</v>
      </c>
      <c r="B1516" s="25">
        <v>476.69</v>
      </c>
      <c r="C1516" s="26">
        <f t="shared" si="3"/>
        <v>0.0003776752038</v>
      </c>
      <c r="D1516" s="26">
        <v>0.003139002195171552</v>
      </c>
    </row>
    <row r="1517" ht="15.75" customHeight="1"/>
    <row r="1518" ht="15.75" customHeight="1"/>
  </sheetData>
  <printOptions/>
  <pageMargins bottom="0.75" footer="0.0" header="0.0" left="0.7" right="0.7" top="0.75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workbookViewId="0"/>
  </sheetViews>
  <sheetFormatPr customHeight="1" defaultColWidth="14.43" defaultRowHeight="15.0"/>
  <cols>
    <col customWidth="1" min="1" max="1" width="12.71"/>
    <col customWidth="1" min="2" max="4" width="10.71"/>
    <col customWidth="1" min="5" max="5" width="17.0"/>
    <col customWidth="1" min="6" max="15" width="10.71"/>
    <col customWidth="1" min="16" max="16" width="21.29"/>
    <col customWidth="1" min="17" max="23" width="10.71"/>
  </cols>
  <sheetData>
    <row r="1">
      <c r="A1" s="10" t="s">
        <v>992</v>
      </c>
      <c r="B1" s="10" t="s">
        <v>993</v>
      </c>
      <c r="C1" s="10" t="s">
        <v>994</v>
      </c>
      <c r="D1" s="10" t="s">
        <v>995</v>
      </c>
      <c r="E1" s="10" t="s">
        <v>996</v>
      </c>
      <c r="F1" s="10" t="s">
        <v>920</v>
      </c>
      <c r="G1" s="10" t="s">
        <v>997</v>
      </c>
      <c r="H1" s="10" t="s">
        <v>998</v>
      </c>
      <c r="I1" s="10" t="s">
        <v>999</v>
      </c>
      <c r="J1" s="10" t="s">
        <v>1000</v>
      </c>
      <c r="Q1" s="27"/>
    </row>
    <row r="2">
      <c r="A2" s="28">
        <v>43102.0</v>
      </c>
      <c r="B2" s="29">
        <v>0.85</v>
      </c>
      <c r="C2" s="29">
        <v>0.35</v>
      </c>
      <c r="D2" s="29">
        <v>-0.22</v>
      </c>
      <c r="E2" s="11">
        <v>0.006</v>
      </c>
      <c r="F2" s="30">
        <v>43102.0</v>
      </c>
      <c r="G2" s="29"/>
      <c r="H2" s="29"/>
      <c r="I2" s="29" t="str">
        <f t="array" ref="I2">XLOOKUP(M1,Hoja7!$F$2:$F$1510,Hoja7!$D$2:$D$1510)</f>
        <v>#N/A</v>
      </c>
      <c r="J2" s="29" t="str">
        <f t="array" ref="J2">XLOOKUP(M1,Hoja7!$F$2:$F$1510,Hoja7!$E$2:$E$1510)</f>
        <v>#N/A</v>
      </c>
      <c r="M2" s="12">
        <v>43103.0</v>
      </c>
      <c r="N2" s="2">
        <v>270.47</v>
      </c>
      <c r="O2" s="2">
        <v>0.006305191128315091</v>
      </c>
      <c r="P2" s="2">
        <v>-7.665632683729101E-4</v>
      </c>
      <c r="Q2" s="31">
        <v>43103.0</v>
      </c>
      <c r="R2" s="2">
        <v>0.59</v>
      </c>
      <c r="S2" s="2">
        <v>-0.39</v>
      </c>
      <c r="T2" s="2">
        <v>-0.18</v>
      </c>
      <c r="U2" s="2">
        <v>0.006</v>
      </c>
      <c r="V2" s="9">
        <v>0.004643072763829302</v>
      </c>
      <c r="W2" s="9">
        <v>-7.665632683729101E-4</v>
      </c>
    </row>
    <row r="3">
      <c r="A3" s="28">
        <v>43103.0</v>
      </c>
      <c r="B3" s="29">
        <v>0.59</v>
      </c>
      <c r="C3" s="29">
        <v>-0.39</v>
      </c>
      <c r="D3" s="29">
        <v>-0.18</v>
      </c>
      <c r="E3" s="11">
        <v>0.006</v>
      </c>
      <c r="F3" s="30">
        <v>43103.0</v>
      </c>
      <c r="G3" s="29">
        <f t="array" ref="G3">XLOOKUP(M2,Hoja7!$F$2:$F$1510,Hoja7!$B$2:$B$1510)</f>
        <v>0.59</v>
      </c>
      <c r="H3" s="29">
        <f t="array" ref="H3">XLOOKUP(M2,Hoja7!$F$2:$F$1510,Hoja7!$C$2:$C$1510)</f>
        <v>-0.39</v>
      </c>
      <c r="I3" s="29">
        <f t="array" ref="I3">XLOOKUP(M2,Hoja7!$F$2:$F$1510,Hoja7!$D$2:$D$1510)</f>
        <v>-0.18</v>
      </c>
      <c r="J3" s="11">
        <f t="array" ref="J3">XLOOKUP(M2,Hoja7!$F$2:$F$1510,Hoja7!$E$2:$E$1510)</f>
        <v>0.006</v>
      </c>
      <c r="M3" s="12">
        <v>43104.0</v>
      </c>
      <c r="N3" s="2">
        <v>271.61</v>
      </c>
      <c r="O3" s="2">
        <v>0.0042060274520841065</v>
      </c>
      <c r="P3" s="2">
        <v>-0.003633832697790206</v>
      </c>
      <c r="Q3" s="27">
        <v>43104.0</v>
      </c>
      <c r="R3" s="2">
        <v>0.42</v>
      </c>
      <c r="S3" s="2">
        <v>-0.26</v>
      </c>
      <c r="T3" s="2">
        <v>0.24</v>
      </c>
      <c r="U3" s="2">
        <v>0.006</v>
      </c>
      <c r="V3" s="9">
        <v>0.008762883238112994</v>
      </c>
      <c r="W3" s="9">
        <v>-0.003633832697790206</v>
      </c>
    </row>
    <row r="4">
      <c r="A4" s="28">
        <v>43104.0</v>
      </c>
      <c r="B4" s="29">
        <v>0.42</v>
      </c>
      <c r="C4" s="29">
        <v>-0.26</v>
      </c>
      <c r="D4" s="29">
        <v>0.24</v>
      </c>
      <c r="E4" s="11">
        <v>0.006</v>
      </c>
      <c r="F4" s="30">
        <v>43104.0</v>
      </c>
      <c r="G4" s="29">
        <f t="array" ref="G4">XLOOKUP(M3,Hoja7!$F$2:$F$1510,Hoja7!$B$2:$B$1510)</f>
        <v>0.42</v>
      </c>
      <c r="H4" s="29">
        <f t="array" ref="H4">XLOOKUP(M3,Hoja7!$F$2:$F$1510,Hoja7!$C$2:$C$1510)</f>
        <v>-0.26</v>
      </c>
      <c r="I4" s="29">
        <f t="array" ref="I4">XLOOKUP(M3,Hoja7!$F$2:$F$1510,Hoja7!$D$2:$D$1510)</f>
        <v>0.24</v>
      </c>
      <c r="J4" s="11">
        <f t="array" ref="J4">XLOOKUP(M3,Hoja7!$F$2:$F$1510,Hoja7!$E$2:$E$1510)</f>
        <v>0.006</v>
      </c>
      <c r="M4" s="12">
        <v>43105.0</v>
      </c>
      <c r="N4" s="2">
        <v>273.42</v>
      </c>
      <c r="O4" s="2">
        <v>0.006641860645850516</v>
      </c>
      <c r="P4" s="2">
        <v>-0.0019347903471135105</v>
      </c>
      <c r="Q4" s="31">
        <v>43105.0</v>
      </c>
      <c r="R4" s="2">
        <v>0.66</v>
      </c>
      <c r="S4" s="2">
        <v>-0.35</v>
      </c>
      <c r="T4" s="2">
        <v>-0.26</v>
      </c>
      <c r="U4" s="2">
        <v>0.006</v>
      </c>
      <c r="V4" s="9">
        <v>0.0123218900692888</v>
      </c>
      <c r="W4" s="9">
        <v>-0.0019347903471135105</v>
      </c>
    </row>
    <row r="5">
      <c r="A5" s="28">
        <v>43105.0</v>
      </c>
      <c r="B5" s="29">
        <v>0.66</v>
      </c>
      <c r="C5" s="29">
        <v>-0.35</v>
      </c>
      <c r="D5" s="29">
        <v>-0.26</v>
      </c>
      <c r="E5" s="11">
        <v>0.006</v>
      </c>
      <c r="F5" s="30">
        <v>43105.0</v>
      </c>
      <c r="G5" s="29">
        <f t="array" ref="G5">XLOOKUP(M4,Hoja7!$F$2:$F$1510,Hoja7!$B$2:$B$1510)</f>
        <v>0.66</v>
      </c>
      <c r="H5" s="29">
        <f t="array" ref="H5">XLOOKUP(M4,Hoja7!$F$2:$F$1510,Hoja7!$C$2:$C$1510)</f>
        <v>-0.35</v>
      </c>
      <c r="I5" s="29">
        <f t="array" ref="I5">XLOOKUP(M4,Hoja7!$F$2:$F$1510,Hoja7!$D$2:$D$1510)</f>
        <v>-0.26</v>
      </c>
      <c r="J5" s="11">
        <f t="array" ref="J5">XLOOKUP(M4,Hoja7!$F$2:$F$1510,Hoja7!$E$2:$E$1510)</f>
        <v>0.006</v>
      </c>
      <c r="M5" s="12">
        <v>43108.0</v>
      </c>
      <c r="N5" s="2">
        <v>273.92</v>
      </c>
      <c r="O5" s="2">
        <v>0.0018270184495311787</v>
      </c>
      <c r="P5" s="2">
        <v>-0.004610000416648427</v>
      </c>
      <c r="Q5" s="27">
        <v>43108.0</v>
      </c>
      <c r="R5" s="2">
        <v>0.19</v>
      </c>
      <c r="S5" s="2">
        <v>-0.15</v>
      </c>
      <c r="T5" s="2">
        <v>0.05</v>
      </c>
      <c r="U5" s="2">
        <v>0.006</v>
      </c>
      <c r="V5" s="9">
        <v>0.0010200034884462292</v>
      </c>
      <c r="W5" s="9">
        <v>-0.004610000416648427</v>
      </c>
    </row>
    <row r="6">
      <c r="A6" s="28">
        <v>43108.0</v>
      </c>
      <c r="B6" s="29">
        <v>0.19</v>
      </c>
      <c r="C6" s="29">
        <v>-0.15</v>
      </c>
      <c r="D6" s="29">
        <v>0.05</v>
      </c>
      <c r="E6" s="11">
        <v>0.006</v>
      </c>
      <c r="F6" s="30">
        <v>43108.0</v>
      </c>
      <c r="G6" s="29">
        <f t="array" ref="G6">XLOOKUP(M5,Hoja7!$F$2:$F$1510,Hoja7!$B$2:$B$1510)</f>
        <v>0.19</v>
      </c>
      <c r="H6" s="29">
        <f t="array" ref="H6">XLOOKUP(M5,Hoja7!$F$2:$F$1510,Hoja7!$C$2:$C$1510)</f>
        <v>-0.15</v>
      </c>
      <c r="I6" s="29">
        <f t="array" ref="I6">XLOOKUP(M5,Hoja7!$F$2:$F$1510,Hoja7!$D$2:$D$1510)</f>
        <v>0.05</v>
      </c>
      <c r="J6" s="11">
        <f t="array" ref="J6">XLOOKUP(M5,Hoja7!$F$2:$F$1510,Hoja7!$E$2:$E$1510)</f>
        <v>0.006</v>
      </c>
      <c r="M6" s="12">
        <v>43109.0</v>
      </c>
      <c r="N6" s="2">
        <v>274.54</v>
      </c>
      <c r="O6" s="2">
        <v>0.0022608768701362194</v>
      </c>
      <c r="P6" s="2">
        <v>0.008206941625940508</v>
      </c>
      <c r="Q6" s="31">
        <v>43109.0</v>
      </c>
      <c r="R6" s="2">
        <v>0.15</v>
      </c>
      <c r="S6" s="2">
        <v>-0.35</v>
      </c>
      <c r="T6" s="2">
        <v>-0.04</v>
      </c>
      <c r="U6" s="2">
        <v>0.006</v>
      </c>
      <c r="V6" s="9">
        <v>-6.798867117419655E-4</v>
      </c>
      <c r="W6" s="9">
        <v>0.008206941625940508</v>
      </c>
    </row>
    <row r="7">
      <c r="A7" s="28">
        <v>43109.0</v>
      </c>
      <c r="B7" s="29">
        <v>0.15</v>
      </c>
      <c r="C7" s="29">
        <v>-0.35</v>
      </c>
      <c r="D7" s="29">
        <v>-0.04</v>
      </c>
      <c r="E7" s="11">
        <v>0.006</v>
      </c>
      <c r="F7" s="30">
        <v>43109.0</v>
      </c>
      <c r="G7" s="29">
        <f t="array" ref="G7">XLOOKUP(M6,Hoja7!$F$2:$F$1510,Hoja7!$B$2:$B$1510)</f>
        <v>0.15</v>
      </c>
      <c r="H7" s="29">
        <f t="array" ref="H7">XLOOKUP(M6,Hoja7!$F$2:$F$1510,Hoja7!$C$2:$C$1510)</f>
        <v>-0.35</v>
      </c>
      <c r="I7" s="29">
        <f t="array" ref="I7">XLOOKUP(M6,Hoja7!$F$2:$F$1510,Hoja7!$D$2:$D$1510)</f>
        <v>-0.04</v>
      </c>
      <c r="J7" s="11">
        <f t="array" ref="J7">XLOOKUP(M6,Hoja7!$F$2:$F$1510,Hoja7!$E$2:$E$1510)</f>
        <v>0.006</v>
      </c>
      <c r="M7" s="12">
        <v>43110.0</v>
      </c>
      <c r="N7" s="2">
        <v>274.12</v>
      </c>
      <c r="O7" s="2">
        <v>-0.0015310031058906885</v>
      </c>
      <c r="P7" s="2">
        <v>0.0043354749427437205</v>
      </c>
      <c r="Q7" s="27">
        <v>43110.0</v>
      </c>
      <c r="R7" s="2">
        <v>-0.07</v>
      </c>
      <c r="S7" s="2">
        <v>0.07</v>
      </c>
      <c r="T7" s="2">
        <v>0.57</v>
      </c>
      <c r="U7" s="2">
        <v>0.006</v>
      </c>
      <c r="V7" s="9">
        <v>-0.004544429543222346</v>
      </c>
      <c r="W7" s="9">
        <v>0.0043354749427437205</v>
      </c>
    </row>
    <row r="8">
      <c r="A8" s="28">
        <v>43110.0</v>
      </c>
      <c r="B8" s="29">
        <v>-0.07</v>
      </c>
      <c r="C8" s="29">
        <v>0.07</v>
      </c>
      <c r="D8" s="29">
        <v>0.57</v>
      </c>
      <c r="E8" s="11">
        <v>0.006</v>
      </c>
      <c r="F8" s="30">
        <v>43110.0</v>
      </c>
      <c r="G8" s="29">
        <f t="array" ref="G8">XLOOKUP(M7,Hoja7!$F$2:$F$1510,Hoja7!$B$2:$B$1510)</f>
        <v>-0.07</v>
      </c>
      <c r="H8" s="29">
        <f t="array" ref="H8">XLOOKUP(M7,Hoja7!$F$2:$F$1510,Hoja7!$C$2:$C$1510)</f>
        <v>0.07</v>
      </c>
      <c r="I8" s="29">
        <f t="array" ref="I8">XLOOKUP(M7,Hoja7!$F$2:$F$1510,Hoja7!$D$2:$D$1510)</f>
        <v>0.57</v>
      </c>
      <c r="J8" s="11">
        <f t="array" ref="J8">XLOOKUP(M7,Hoja7!$F$2:$F$1510,Hoja7!$E$2:$E$1510)</f>
        <v>0.006</v>
      </c>
      <c r="M8" s="12">
        <v>43111.0</v>
      </c>
      <c r="N8" s="2">
        <v>276.12</v>
      </c>
      <c r="O8" s="2">
        <v>0.007269587117651988</v>
      </c>
      <c r="P8" s="2">
        <v>0.012727725332662688</v>
      </c>
      <c r="Q8" s="31">
        <v>43111.0</v>
      </c>
      <c r="R8" s="2">
        <v>0.87</v>
      </c>
      <c r="S8" s="2">
        <v>1.15</v>
      </c>
      <c r="T8" s="2">
        <v>0.31</v>
      </c>
      <c r="U8" s="2">
        <v>0.006</v>
      </c>
      <c r="V8" s="9">
        <v>0.0029562272808531845</v>
      </c>
      <c r="W8" s="9">
        <v>0.012727725332662688</v>
      </c>
    </row>
    <row r="9">
      <c r="A9" s="28">
        <v>43111.0</v>
      </c>
      <c r="B9" s="29">
        <v>0.87</v>
      </c>
      <c r="C9" s="29">
        <v>1.15</v>
      </c>
      <c r="D9" s="29">
        <v>0.31</v>
      </c>
      <c r="E9" s="11">
        <v>0.006</v>
      </c>
      <c r="F9" s="30">
        <v>43111.0</v>
      </c>
      <c r="G9" s="29">
        <f t="array" ref="G9">XLOOKUP(M8,Hoja7!$F$2:$F$1510,Hoja7!$B$2:$B$1510)</f>
        <v>0.87</v>
      </c>
      <c r="H9" s="29">
        <f t="array" ref="H9">XLOOKUP(M8,Hoja7!$F$2:$F$1510,Hoja7!$C$2:$C$1510)</f>
        <v>1.15</v>
      </c>
      <c r="I9" s="29">
        <f t="array" ref="I9">XLOOKUP(M8,Hoja7!$F$2:$F$1510,Hoja7!$D$2:$D$1510)</f>
        <v>0.31</v>
      </c>
      <c r="J9" s="11">
        <f t="array" ref="J9">XLOOKUP(M8,Hoja7!$F$2:$F$1510,Hoja7!$E$2:$E$1510)</f>
        <v>0.006</v>
      </c>
      <c r="M9" s="12">
        <v>43112.0</v>
      </c>
      <c r="N9" s="2">
        <v>277.92</v>
      </c>
      <c r="O9" s="2">
        <v>0.00649774865751995</v>
      </c>
      <c r="P9" s="2">
        <v>0.009605839738174346</v>
      </c>
      <c r="Q9" s="32" t="s">
        <v>1001</v>
      </c>
      <c r="R9" s="2">
        <v>0.66</v>
      </c>
      <c r="S9" s="2">
        <v>-0.31</v>
      </c>
      <c r="T9" s="2">
        <v>0.16</v>
      </c>
      <c r="U9" s="2">
        <v>0.006</v>
      </c>
      <c r="V9" s="9">
        <v>0.017109827566460185</v>
      </c>
      <c r="W9" s="9">
        <v>0.009605839738174346</v>
      </c>
    </row>
    <row r="10">
      <c r="A10" s="33" t="s">
        <v>1001</v>
      </c>
      <c r="B10" s="29">
        <v>0.66</v>
      </c>
      <c r="C10" s="29">
        <v>-0.31</v>
      </c>
      <c r="D10" s="29">
        <v>0.16</v>
      </c>
      <c r="E10" s="11">
        <v>0.006</v>
      </c>
      <c r="F10" s="29">
        <f>DATEVALUE(Hoja7!$A10)</f>
        <v>43112</v>
      </c>
      <c r="G10" s="29">
        <f t="array" ref="G10">XLOOKUP(M9,Hoja7!$F$2:$F$1510,Hoja7!$B$2:$B$1510)</f>
        <v>0.66</v>
      </c>
      <c r="H10" s="29">
        <f t="array" ref="H10">XLOOKUP(M9,Hoja7!$F$2:$F$1510,Hoja7!$C$2:$C$1510)</f>
        <v>-0.31</v>
      </c>
      <c r="I10" s="29">
        <f t="array" ref="I10">XLOOKUP(M9,Hoja7!$F$2:$F$1510,Hoja7!$D$2:$D$1510)</f>
        <v>0.16</v>
      </c>
      <c r="J10" s="11">
        <f t="array" ref="J10">XLOOKUP(M9,Hoja7!$F$2:$F$1510,Hoja7!$E$2:$E$1510)</f>
        <v>0.006</v>
      </c>
      <c r="M10" s="12">
        <v>43116.0</v>
      </c>
      <c r="N10" s="2">
        <v>276.97</v>
      </c>
      <c r="O10" s="2">
        <v>-0.0034241054197740955</v>
      </c>
      <c r="P10" s="2">
        <v>-0.004788300473968479</v>
      </c>
      <c r="Q10" s="34" t="s">
        <v>1002</v>
      </c>
      <c r="R10" s="2">
        <v>-0.49</v>
      </c>
      <c r="S10" s="2">
        <v>-1.02</v>
      </c>
      <c r="T10" s="2">
        <v>0.01</v>
      </c>
      <c r="U10" s="2">
        <v>0.006</v>
      </c>
      <c r="V10" s="9">
        <v>-0.014049121215179431</v>
      </c>
      <c r="W10" s="9">
        <v>-0.004788300473968479</v>
      </c>
    </row>
    <row r="11">
      <c r="A11" s="33" t="s">
        <v>1002</v>
      </c>
      <c r="B11" s="29">
        <v>-0.49</v>
      </c>
      <c r="C11" s="29">
        <v>-1.02</v>
      </c>
      <c r="D11" s="29">
        <v>0.01</v>
      </c>
      <c r="E11" s="11">
        <v>0.006</v>
      </c>
      <c r="F11" s="29">
        <f>DATEVALUE(Hoja7!$A11)</f>
        <v>43116</v>
      </c>
      <c r="G11" s="29">
        <f t="array" ref="G11">XLOOKUP(M10,Hoja7!$F$2:$F$1510,Hoja7!$B$2:$B$1510)</f>
        <v>-0.49</v>
      </c>
      <c r="H11" s="29">
        <f t="array" ref="H11">XLOOKUP(M10,Hoja7!$F$2:$F$1510,Hoja7!$C$2:$C$1510)</f>
        <v>-1.02</v>
      </c>
      <c r="I11" s="29">
        <f t="array" ref="I11">XLOOKUP(M10,Hoja7!$F$2:$F$1510,Hoja7!$D$2:$D$1510)</f>
        <v>0.01</v>
      </c>
      <c r="J11" s="11">
        <f t="array" ref="J11">XLOOKUP(M10,Hoja7!$F$2:$F$1510,Hoja7!$E$2:$E$1510)</f>
        <v>0.006</v>
      </c>
      <c r="M11" s="12">
        <v>43117.0</v>
      </c>
      <c r="N11" s="2">
        <v>279.61</v>
      </c>
      <c r="O11" s="2">
        <v>0.009486578026181629</v>
      </c>
      <c r="P11" s="2">
        <v>-6.465259516409857E-4</v>
      </c>
      <c r="Q11" s="32" t="s">
        <v>1003</v>
      </c>
      <c r="R11" s="2">
        <v>0.95</v>
      </c>
      <c r="S11" s="2">
        <v>-0.03</v>
      </c>
      <c r="T11" s="2">
        <v>-0.1</v>
      </c>
      <c r="U11" s="2">
        <v>0.006</v>
      </c>
      <c r="V11" s="9">
        <v>0.020057818496796803</v>
      </c>
      <c r="W11" s="9">
        <v>-6.465259516409857E-4</v>
      </c>
    </row>
    <row r="12">
      <c r="A12" s="33" t="s">
        <v>1003</v>
      </c>
      <c r="B12" s="29">
        <v>0.95</v>
      </c>
      <c r="C12" s="29">
        <v>-0.03</v>
      </c>
      <c r="D12" s="29">
        <v>-0.1</v>
      </c>
      <c r="E12" s="11">
        <v>0.006</v>
      </c>
      <c r="F12" s="29">
        <f>DATEVALUE(Hoja7!$A12)</f>
        <v>43117</v>
      </c>
      <c r="G12" s="29">
        <f t="array" ref="G12">XLOOKUP(M11,Hoja7!$F$2:$F$1510,Hoja7!$B$2:$B$1510)</f>
        <v>0.95</v>
      </c>
      <c r="H12" s="29">
        <f t="array" ref="H12">XLOOKUP(M11,Hoja7!$F$2:$F$1510,Hoja7!$C$2:$C$1510)</f>
        <v>-0.03</v>
      </c>
      <c r="I12" s="29">
        <f t="array" ref="I12">XLOOKUP(M11,Hoja7!$F$2:$F$1510,Hoja7!$D$2:$D$1510)</f>
        <v>-0.1</v>
      </c>
      <c r="J12" s="11">
        <f t="array" ref="J12">XLOOKUP(M11,Hoja7!$F$2:$F$1510,Hoja7!$E$2:$E$1510)</f>
        <v>0.006</v>
      </c>
      <c r="M12" s="12">
        <v>43118.0</v>
      </c>
      <c r="N12" s="2">
        <v>279.14</v>
      </c>
      <c r="O12" s="2">
        <v>-0.0016823270187041963</v>
      </c>
      <c r="P12" s="2">
        <v>0.02143120496615175</v>
      </c>
      <c r="Q12" s="34" t="s">
        <v>1004</v>
      </c>
      <c r="R12" s="2">
        <v>-0.18</v>
      </c>
      <c r="S12" s="2">
        <v>-0.5</v>
      </c>
      <c r="T12" s="2">
        <v>-0.25</v>
      </c>
      <c r="U12" s="2">
        <v>0.006</v>
      </c>
      <c r="V12" s="9">
        <v>-4.438526482101093E-4</v>
      </c>
      <c r="W12" s="9">
        <v>0.02143120496615175</v>
      </c>
    </row>
    <row r="13">
      <c r="A13" s="33" t="s">
        <v>1004</v>
      </c>
      <c r="B13" s="29">
        <v>-0.18</v>
      </c>
      <c r="C13" s="29">
        <v>-0.5</v>
      </c>
      <c r="D13" s="29">
        <v>-0.25</v>
      </c>
      <c r="E13" s="11">
        <v>0.006</v>
      </c>
      <c r="F13" s="29">
        <f>DATEVALUE(Hoja7!$A13)</f>
        <v>43118</v>
      </c>
      <c r="G13" s="29">
        <f t="array" ref="G13">XLOOKUP(M12,Hoja7!$F$2:$F$1510,Hoja7!$B$2:$B$1510)</f>
        <v>-0.18</v>
      </c>
      <c r="H13" s="29">
        <f t="array" ref="H13">XLOOKUP(M12,Hoja7!$F$2:$F$1510,Hoja7!$C$2:$C$1510)</f>
        <v>-0.5</v>
      </c>
      <c r="I13" s="29">
        <f t="array" ref="I13">XLOOKUP(M12,Hoja7!$F$2:$F$1510,Hoja7!$D$2:$D$1510)</f>
        <v>-0.25</v>
      </c>
      <c r="J13" s="11">
        <f t="array" ref="J13">XLOOKUP(M12,Hoja7!$F$2:$F$1510,Hoja7!$E$2:$E$1510)</f>
        <v>0.006</v>
      </c>
      <c r="M13" s="12">
        <v>43119.0</v>
      </c>
      <c r="N13" s="35">
        <v>280.41</v>
      </c>
      <c r="O13" s="2">
        <v>0.004539369782103657</v>
      </c>
      <c r="P13" s="2">
        <v>-0.003807486922280926</v>
      </c>
      <c r="Q13" s="32" t="s">
        <v>1005</v>
      </c>
      <c r="R13" s="2">
        <v>0.57</v>
      </c>
      <c r="S13" s="2">
        <v>0.94</v>
      </c>
      <c r="T13" s="2">
        <v>-0.04</v>
      </c>
      <c r="U13" s="2">
        <v>0.006</v>
      </c>
      <c r="V13" s="9">
        <v>-0.0011104942840270652</v>
      </c>
      <c r="W13" s="9">
        <v>-0.003807486922280926</v>
      </c>
    </row>
    <row r="14">
      <c r="A14" s="33" t="s">
        <v>1005</v>
      </c>
      <c r="B14" s="29">
        <v>0.57</v>
      </c>
      <c r="C14" s="29">
        <v>0.94</v>
      </c>
      <c r="D14" s="29">
        <v>-0.04</v>
      </c>
      <c r="E14" s="11">
        <v>0.006</v>
      </c>
      <c r="F14" s="29">
        <f>DATEVALUE(Hoja7!$A14)</f>
        <v>43119</v>
      </c>
      <c r="G14" s="29">
        <f t="array" ref="G14">XLOOKUP(M13,Hoja7!$F$2:$F$1510,Hoja7!$B$2:$B$1510)</f>
        <v>0.57</v>
      </c>
      <c r="H14" s="29">
        <f t="array" ref="H14">XLOOKUP(M13,Hoja7!$F$2:$F$1510,Hoja7!$C$2:$C$1510)</f>
        <v>0.94</v>
      </c>
      <c r="I14" s="29">
        <f t="array" ref="I14">XLOOKUP(M13,Hoja7!$F$2:$F$1510,Hoja7!$D$2:$D$1510)</f>
        <v>-0.04</v>
      </c>
      <c r="J14" s="11">
        <f t="array" ref="J14">XLOOKUP(M13,Hoja7!$F$2:$F$1510,Hoja7!$E$2:$E$1510)</f>
        <v>0.006</v>
      </c>
      <c r="M14" s="12">
        <v>43122.0</v>
      </c>
      <c r="N14" s="2">
        <v>282.69</v>
      </c>
      <c r="O14" s="2">
        <v>0.00809807302417276</v>
      </c>
      <c r="P14" s="2">
        <v>0.011034693032957723</v>
      </c>
      <c r="Q14" s="34" t="s">
        <v>1006</v>
      </c>
      <c r="R14" s="2">
        <v>0.77</v>
      </c>
      <c r="S14" s="2">
        <v>-0.34</v>
      </c>
      <c r="T14" s="2">
        <v>-0.16</v>
      </c>
      <c r="U14" s="2">
        <v>0.006</v>
      </c>
      <c r="V14" s="9">
        <v>0.017730765696852176</v>
      </c>
      <c r="W14" s="9">
        <v>0.011034693032957723</v>
      </c>
    </row>
    <row r="15">
      <c r="A15" s="33" t="s">
        <v>1006</v>
      </c>
      <c r="B15" s="29">
        <v>0.77</v>
      </c>
      <c r="C15" s="29">
        <v>-0.34</v>
      </c>
      <c r="D15" s="29">
        <v>-0.16</v>
      </c>
      <c r="E15" s="11">
        <v>0.006</v>
      </c>
      <c r="F15" s="29">
        <f>DATEVALUE(Hoja7!$A15)</f>
        <v>43122</v>
      </c>
      <c r="G15" s="29">
        <f t="array" ref="G15">XLOOKUP(M14,Hoja7!$F$2:$F$1510,Hoja7!$B$2:$B$1510)</f>
        <v>0.77</v>
      </c>
      <c r="H15" s="29">
        <f t="array" ref="H15">XLOOKUP(M14,Hoja7!$F$2:$F$1510,Hoja7!$C$2:$C$1510)</f>
        <v>-0.34</v>
      </c>
      <c r="I15" s="29">
        <f t="array" ref="I15">XLOOKUP(M14,Hoja7!$F$2:$F$1510,Hoja7!$D$2:$D$1510)</f>
        <v>-0.16</v>
      </c>
      <c r="J15" s="11">
        <f t="array" ref="J15">XLOOKUP(M14,Hoja7!$F$2:$F$1510,Hoja7!$E$2:$E$1510)</f>
        <v>0.006</v>
      </c>
      <c r="M15" s="12">
        <v>43123.0</v>
      </c>
      <c r="N15" s="2">
        <v>283.29</v>
      </c>
      <c r="O15" s="2">
        <v>0.002120217056313002</v>
      </c>
      <c r="P15" s="2">
        <v>0.008094787611835077</v>
      </c>
      <c r="Q15" s="32" t="s">
        <v>1007</v>
      </c>
      <c r="R15" s="2">
        <v>0.22</v>
      </c>
      <c r="S15" s="2">
        <v>0.14</v>
      </c>
      <c r="T15" s="2">
        <v>-0.36</v>
      </c>
      <c r="U15" s="2">
        <v>0.006</v>
      </c>
      <c r="V15" s="9">
        <v>0.0031605933345242566</v>
      </c>
      <c r="W15" s="9">
        <v>0.008094787611835077</v>
      </c>
    </row>
    <row r="16">
      <c r="A16" s="33" t="s">
        <v>1007</v>
      </c>
      <c r="B16" s="29">
        <v>0.22</v>
      </c>
      <c r="C16" s="29">
        <v>0.14</v>
      </c>
      <c r="D16" s="29">
        <v>-0.36</v>
      </c>
      <c r="E16" s="11">
        <v>0.006</v>
      </c>
      <c r="F16" s="29">
        <f>DATEVALUE(Hoja7!$A16)</f>
        <v>43123</v>
      </c>
      <c r="G16" s="29">
        <f t="array" ref="G16">XLOOKUP(M15,Hoja7!$F$2:$F$1510,Hoja7!$B$2:$B$1510)</f>
        <v>0.22</v>
      </c>
      <c r="H16" s="29">
        <f t="array" ref="H16">XLOOKUP(M15,Hoja7!$F$2:$F$1510,Hoja7!$C$2:$C$1510)</f>
        <v>0.14</v>
      </c>
      <c r="I16" s="29">
        <f t="array" ref="I16">XLOOKUP(M15,Hoja7!$F$2:$F$1510,Hoja7!$D$2:$D$1510)</f>
        <v>-0.36</v>
      </c>
      <c r="J16" s="11">
        <f t="array" ref="J16">XLOOKUP(M15,Hoja7!$F$2:$F$1510,Hoja7!$E$2:$E$1510)</f>
        <v>0.006</v>
      </c>
      <c r="M16" s="12">
        <v>43124.0</v>
      </c>
      <c r="N16" s="2">
        <v>283.18</v>
      </c>
      <c r="O16" s="2">
        <v>-3.8837008626278123E-4</v>
      </c>
      <c r="P16" s="2">
        <v>0.008090429560960673</v>
      </c>
      <c r="Q16" s="34" t="s">
        <v>1008</v>
      </c>
      <c r="R16" s="2">
        <v>-0.13</v>
      </c>
      <c r="S16" s="2">
        <v>-0.84</v>
      </c>
      <c r="T16" s="2">
        <v>0.44</v>
      </c>
      <c r="U16" s="2">
        <v>0.006</v>
      </c>
      <c r="V16" s="9">
        <v>-8.708905405654899E-4</v>
      </c>
      <c r="W16" s="9">
        <v>0.008090429560960673</v>
      </c>
    </row>
    <row r="17">
      <c r="A17" s="33" t="s">
        <v>1008</v>
      </c>
      <c r="B17" s="29">
        <v>-0.13</v>
      </c>
      <c r="C17" s="29">
        <v>-0.84</v>
      </c>
      <c r="D17" s="29">
        <v>0.44</v>
      </c>
      <c r="E17" s="11">
        <v>0.006</v>
      </c>
      <c r="F17" s="29">
        <f>DATEVALUE(Hoja7!$A17)</f>
        <v>43124</v>
      </c>
      <c r="G17" s="29">
        <f t="array" ref="G17">XLOOKUP(M16,Hoja7!$F$2:$F$1510,Hoja7!$B$2:$B$1510)</f>
        <v>-0.13</v>
      </c>
      <c r="H17" s="29">
        <f t="array" ref="H17">XLOOKUP(M16,Hoja7!$F$2:$F$1510,Hoja7!$C$2:$C$1510)</f>
        <v>-0.84</v>
      </c>
      <c r="I17" s="29">
        <f t="array" ref="I17">XLOOKUP(M16,Hoja7!$F$2:$F$1510,Hoja7!$D$2:$D$1510)</f>
        <v>0.44</v>
      </c>
      <c r="J17" s="11">
        <f t="array" ref="J17">XLOOKUP(M16,Hoja7!$F$2:$F$1510,Hoja7!$E$2:$E$1510)</f>
        <v>0.006</v>
      </c>
      <c r="M17" s="12">
        <v>43125.0</v>
      </c>
      <c r="N17" s="2">
        <v>283.3</v>
      </c>
      <c r="O17" s="2">
        <v>4.23668979646044E-4</v>
      </c>
      <c r="P17" s="2">
        <v>-0.001311302279124752</v>
      </c>
      <c r="Q17" s="32" t="s">
        <v>1009</v>
      </c>
      <c r="R17" s="2">
        <v>0.07</v>
      </c>
      <c r="S17" s="2">
        <v>0.14</v>
      </c>
      <c r="T17" s="2">
        <v>-0.54</v>
      </c>
      <c r="U17" s="2">
        <v>0.006</v>
      </c>
      <c r="V17" s="9">
        <v>0.005538976963460634</v>
      </c>
      <c r="W17" s="9">
        <v>-0.001311302279124752</v>
      </c>
    </row>
    <row r="18">
      <c r="A18" s="33" t="s">
        <v>1009</v>
      </c>
      <c r="B18" s="29">
        <v>0.07</v>
      </c>
      <c r="C18" s="29">
        <v>0.14</v>
      </c>
      <c r="D18" s="29">
        <v>-0.54</v>
      </c>
      <c r="E18" s="11">
        <v>0.006</v>
      </c>
      <c r="F18" s="29">
        <f>DATEVALUE(Hoja7!$A18)</f>
        <v>43125</v>
      </c>
      <c r="G18" s="29">
        <f t="array" ref="G18">XLOOKUP(M17,Hoja7!$F$2:$F$1510,Hoja7!$B$2:$B$1510)</f>
        <v>0.07</v>
      </c>
      <c r="H18" s="29">
        <f t="array" ref="H18">XLOOKUP(M17,Hoja7!$F$2:$F$1510,Hoja7!$C$2:$C$1510)</f>
        <v>0.14</v>
      </c>
      <c r="I18" s="29">
        <f t="array" ref="I18">XLOOKUP(M17,Hoja7!$F$2:$F$1510,Hoja7!$D$2:$D$1510)</f>
        <v>-0.54</v>
      </c>
      <c r="J18" s="11">
        <f t="array" ref="J18">XLOOKUP(M17,Hoja7!$F$2:$F$1510,Hoja7!$E$2:$E$1510)</f>
        <v>0.006</v>
      </c>
      <c r="M18" s="12">
        <v>43126.0</v>
      </c>
      <c r="N18" s="2">
        <v>286.58</v>
      </c>
      <c r="O18" s="2">
        <v>0.011511322451985918</v>
      </c>
      <c r="P18" s="2">
        <v>7.934564749775327E-4</v>
      </c>
      <c r="Q18" s="34" t="s">
        <v>1010</v>
      </c>
      <c r="R18" s="2">
        <v>1.11</v>
      </c>
      <c r="S18" s="2">
        <v>-0.61</v>
      </c>
      <c r="T18" s="2">
        <v>-0.51</v>
      </c>
      <c r="U18" s="2">
        <v>0.006</v>
      </c>
      <c r="V18" s="9">
        <v>0.018563760732365372</v>
      </c>
      <c r="W18" s="9">
        <v>7.934564749775327E-4</v>
      </c>
    </row>
    <row r="19">
      <c r="A19" s="33" t="s">
        <v>1010</v>
      </c>
      <c r="B19" s="29">
        <v>1.11</v>
      </c>
      <c r="C19" s="29">
        <v>-0.61</v>
      </c>
      <c r="D19" s="29">
        <v>-0.51</v>
      </c>
      <c r="E19" s="11">
        <v>0.006</v>
      </c>
      <c r="F19" s="29">
        <f>DATEVALUE(Hoja7!$A19)</f>
        <v>43126</v>
      </c>
      <c r="G19" s="29">
        <f t="array" ref="G19">XLOOKUP(M18,Hoja7!$F$2:$F$1510,Hoja7!$B$2:$B$1510)</f>
        <v>1.11</v>
      </c>
      <c r="H19" s="29">
        <f t="array" ref="H19">XLOOKUP(M18,Hoja7!$F$2:$F$1510,Hoja7!$C$2:$C$1510)</f>
        <v>-0.61</v>
      </c>
      <c r="I19" s="29">
        <f t="array" ref="I19">XLOOKUP(M18,Hoja7!$F$2:$F$1510,Hoja7!$D$2:$D$1510)</f>
        <v>-0.51</v>
      </c>
      <c r="J19" s="11">
        <f t="array" ref="J19">XLOOKUP(M18,Hoja7!$F$2:$F$1510,Hoja7!$E$2:$E$1510)</f>
        <v>0.006</v>
      </c>
      <c r="M19" s="12">
        <v>43129.0</v>
      </c>
      <c r="N19" s="2">
        <v>284.68</v>
      </c>
      <c r="O19" s="2">
        <v>-0.006651986857386308</v>
      </c>
      <c r="P19" s="2">
        <v>-0.002636039721748223</v>
      </c>
      <c r="Q19" s="32" t="s">
        <v>1011</v>
      </c>
      <c r="R19" s="2">
        <v>-0.62</v>
      </c>
      <c r="S19" s="2">
        <v>-0.02</v>
      </c>
      <c r="T19" s="2">
        <v>-0.25</v>
      </c>
      <c r="U19" s="2">
        <v>0.006</v>
      </c>
      <c r="V19" s="9">
        <v>-0.0014895204371156482</v>
      </c>
      <c r="W19" s="9">
        <v>-0.002636039721748223</v>
      </c>
    </row>
    <row r="20">
      <c r="A20" s="33" t="s">
        <v>1011</v>
      </c>
      <c r="B20" s="29">
        <v>-0.62</v>
      </c>
      <c r="C20" s="29">
        <v>-0.02</v>
      </c>
      <c r="D20" s="29">
        <v>-0.25</v>
      </c>
      <c r="E20" s="11">
        <v>0.006</v>
      </c>
      <c r="F20" s="29">
        <f>DATEVALUE(Hoja7!$A20)</f>
        <v>43129</v>
      </c>
      <c r="G20" s="29">
        <f t="array" ref="G20">XLOOKUP(M19,Hoja7!$F$2:$F$1510,Hoja7!$B$2:$B$1510)</f>
        <v>-0.62</v>
      </c>
      <c r="H20" s="29">
        <f t="array" ref="H20">XLOOKUP(M19,Hoja7!$F$2:$F$1510,Hoja7!$C$2:$C$1510)</f>
        <v>-0.02</v>
      </c>
      <c r="I20" s="29">
        <f t="array" ref="I20">XLOOKUP(M19,Hoja7!$F$2:$F$1510,Hoja7!$D$2:$D$1510)</f>
        <v>-0.25</v>
      </c>
      <c r="J20" s="11">
        <f t="array" ref="J20">XLOOKUP(M19,Hoja7!$F$2:$F$1510,Hoja7!$E$2:$E$1510)</f>
        <v>0.006</v>
      </c>
      <c r="M20" s="12">
        <v>43130.0</v>
      </c>
      <c r="N20" s="2">
        <v>281.76</v>
      </c>
      <c r="O20" s="2">
        <v>-0.010310097683174386</v>
      </c>
      <c r="P20" s="2">
        <v>0.015531042470768398</v>
      </c>
      <c r="Q20" s="34" t="s">
        <v>1012</v>
      </c>
      <c r="R20" s="2">
        <v>-1.06</v>
      </c>
      <c r="S20" s="2">
        <v>0.14</v>
      </c>
      <c r="T20" s="2">
        <v>-0.21</v>
      </c>
      <c r="U20" s="2">
        <v>0.006</v>
      </c>
      <c r="V20" s="9">
        <v>-0.01264347711647157</v>
      </c>
      <c r="W20" s="9">
        <v>0.015531042470768398</v>
      </c>
    </row>
    <row r="21" ht="15.75" customHeight="1">
      <c r="A21" s="33" t="s">
        <v>1012</v>
      </c>
      <c r="B21" s="29">
        <v>-1.06</v>
      </c>
      <c r="C21" s="29">
        <v>0.14</v>
      </c>
      <c r="D21" s="29">
        <v>-0.21</v>
      </c>
      <c r="E21" s="11">
        <v>0.006</v>
      </c>
      <c r="F21" s="29">
        <f>DATEVALUE(Hoja7!$A21)</f>
        <v>43130</v>
      </c>
      <c r="G21" s="29">
        <f t="array" ref="G21">XLOOKUP(M20,Hoja7!$F$2:$F$1510,Hoja7!$B$2:$B$1510)</f>
        <v>-1.06</v>
      </c>
      <c r="H21" s="29">
        <f t="array" ref="H21">XLOOKUP(M20,Hoja7!$F$2:$F$1510,Hoja7!$C$2:$C$1510)</f>
        <v>0.14</v>
      </c>
      <c r="I21" s="29">
        <f t="array" ref="I21">XLOOKUP(M20,Hoja7!$F$2:$F$1510,Hoja7!$D$2:$D$1510)</f>
        <v>-0.21</v>
      </c>
      <c r="J21" s="11">
        <f t="array" ref="J21">XLOOKUP(M20,Hoja7!$F$2:$F$1510,Hoja7!$E$2:$E$1510)</f>
        <v>0.006</v>
      </c>
      <c r="M21" s="12">
        <v>43131.0</v>
      </c>
      <c r="N21" s="2">
        <v>281.9</v>
      </c>
      <c r="O21" s="2">
        <v>4.967533721708424E-4</v>
      </c>
      <c r="P21" s="2">
        <v>0.014400408137125007</v>
      </c>
      <c r="Q21" s="32" t="s">
        <v>1013</v>
      </c>
      <c r="R21" s="2">
        <v>-0.07</v>
      </c>
      <c r="S21" s="2">
        <v>-0.74</v>
      </c>
      <c r="T21" s="2">
        <v>0.11</v>
      </c>
      <c r="U21" s="2">
        <v>0.006</v>
      </c>
      <c r="V21" s="9">
        <v>0.024182270255343384</v>
      </c>
      <c r="W21" s="9">
        <v>0.014400408137125007</v>
      </c>
    </row>
    <row r="22" ht="15.75" customHeight="1">
      <c r="A22" s="33" t="s">
        <v>1013</v>
      </c>
      <c r="B22" s="29">
        <v>-0.07</v>
      </c>
      <c r="C22" s="29">
        <v>-0.74</v>
      </c>
      <c r="D22" s="29">
        <v>0.11</v>
      </c>
      <c r="E22" s="11">
        <v>0.006</v>
      </c>
      <c r="F22" s="29">
        <f>DATEVALUE(Hoja7!$A22)</f>
        <v>43131</v>
      </c>
      <c r="G22" s="29">
        <f t="array" ref="G22">XLOOKUP(M21,Hoja7!$F$2:$F$1510,Hoja7!$B$2:$B$1510)</f>
        <v>-0.07</v>
      </c>
      <c r="H22" s="29">
        <f t="array" ref="H22">XLOOKUP(M21,Hoja7!$F$2:$F$1510,Hoja7!$C$2:$C$1510)</f>
        <v>-0.74</v>
      </c>
      <c r="I22" s="29">
        <f t="array" ref="I22">XLOOKUP(M21,Hoja7!$F$2:$F$1510,Hoja7!$D$2:$D$1510)</f>
        <v>0.11</v>
      </c>
      <c r="J22" s="11">
        <f t="array" ref="J22">XLOOKUP(M21,Hoja7!$F$2:$F$1510,Hoja7!$E$2:$E$1510)</f>
        <v>0.006</v>
      </c>
      <c r="M22" s="12">
        <v>43132.0</v>
      </c>
      <c r="N22" s="2">
        <v>281.58</v>
      </c>
      <c r="O22" s="2">
        <v>-0.0011357990856855214</v>
      </c>
      <c r="P22" s="2">
        <v>0.002229063562085409</v>
      </c>
      <c r="Q22" s="34" t="s">
        <v>1014</v>
      </c>
      <c r="R22" s="2">
        <v>0.03</v>
      </c>
      <c r="S22" s="2">
        <v>0.08</v>
      </c>
      <c r="T22" s="2">
        <v>0.54</v>
      </c>
      <c r="U22" s="2">
        <v>0.006</v>
      </c>
      <c r="V22" s="9">
        <v>-0.007925227723073275</v>
      </c>
      <c r="W22" s="9">
        <v>0.002229063562085409</v>
      </c>
    </row>
    <row r="23" ht="15.75" customHeight="1">
      <c r="A23" s="33" t="s">
        <v>1014</v>
      </c>
      <c r="B23" s="29">
        <v>0.03</v>
      </c>
      <c r="C23" s="29">
        <v>0.08</v>
      </c>
      <c r="D23" s="29">
        <v>0.54</v>
      </c>
      <c r="E23" s="11">
        <v>0.006</v>
      </c>
      <c r="F23" s="29">
        <f>DATEVALUE(Hoja7!$A23)</f>
        <v>43132</v>
      </c>
      <c r="G23" s="29">
        <f t="array" ref="G23">XLOOKUP(M22,Hoja7!$F$2:$F$1510,Hoja7!$B$2:$B$1510)</f>
        <v>0.03</v>
      </c>
      <c r="H23" s="29">
        <f t="array" ref="H23">XLOOKUP(M22,Hoja7!$F$2:$F$1510,Hoja7!$C$2:$C$1510)</f>
        <v>0.08</v>
      </c>
      <c r="I23" s="29">
        <f t="array" ref="I23">XLOOKUP(M22,Hoja7!$F$2:$F$1510,Hoja7!$D$2:$D$1510)</f>
        <v>0.54</v>
      </c>
      <c r="J23" s="11">
        <f t="array" ref="J23">XLOOKUP(M22,Hoja7!$F$2:$F$1510,Hoja7!$E$2:$E$1510)</f>
        <v>0.006</v>
      </c>
      <c r="M23" s="12">
        <v>43133.0</v>
      </c>
      <c r="N23" s="2">
        <v>275.45</v>
      </c>
      <c r="O23" s="2">
        <v>-0.022010475115655712</v>
      </c>
      <c r="P23" s="2">
        <v>-0.004760509138231468</v>
      </c>
      <c r="Q23" s="32" t="s">
        <v>1015</v>
      </c>
      <c r="R23" s="2">
        <v>-2.13</v>
      </c>
      <c r="S23" s="2">
        <v>0.04</v>
      </c>
      <c r="T23" s="2">
        <v>-0.29</v>
      </c>
      <c r="U23" s="2">
        <v>0.006</v>
      </c>
      <c r="V23" s="9">
        <v>-0.026662512528897377</v>
      </c>
      <c r="W23" s="9">
        <v>-0.004760509138231468</v>
      </c>
    </row>
    <row r="24" ht="15.75" customHeight="1">
      <c r="A24" s="33" t="s">
        <v>1015</v>
      </c>
      <c r="B24" s="29">
        <v>-2.13</v>
      </c>
      <c r="C24" s="29">
        <v>0.04</v>
      </c>
      <c r="D24" s="29">
        <v>-0.29</v>
      </c>
      <c r="E24" s="11">
        <v>0.006</v>
      </c>
      <c r="F24" s="29">
        <f>DATEVALUE(Hoja7!$A24)</f>
        <v>43133</v>
      </c>
      <c r="G24" s="29">
        <f t="array" ref="G24">XLOOKUP(M23,Hoja7!$F$2:$F$1510,Hoja7!$B$2:$B$1510)</f>
        <v>-2.13</v>
      </c>
      <c r="H24" s="29">
        <f t="array" ref="H24">XLOOKUP(M23,Hoja7!$F$2:$F$1510,Hoja7!$C$2:$C$1510)</f>
        <v>0.04</v>
      </c>
      <c r="I24" s="29">
        <f t="array" ref="I24">XLOOKUP(M23,Hoja7!$F$2:$F$1510,Hoja7!$D$2:$D$1510)</f>
        <v>-0.29</v>
      </c>
      <c r="J24" s="11">
        <f t="array" ref="J24">XLOOKUP(M23,Hoja7!$F$2:$F$1510,Hoja7!$E$2:$E$1510)</f>
        <v>0.006</v>
      </c>
      <c r="M24" s="12">
        <v>43136.0</v>
      </c>
      <c r="N24" s="2">
        <v>263.93</v>
      </c>
      <c r="O24" s="2">
        <v>-0.042722207446438856</v>
      </c>
      <c r="P24" s="2">
        <v>-0.0037813804218651283</v>
      </c>
      <c r="Q24" s="34" t="s">
        <v>1016</v>
      </c>
      <c r="R24" s="2">
        <v>-4.03</v>
      </c>
      <c r="S24" s="2">
        <v>0.78</v>
      </c>
      <c r="T24" s="2">
        <v>-0.58</v>
      </c>
      <c r="U24" s="2">
        <v>0.006</v>
      </c>
      <c r="V24" s="9">
        <v>-0.042057594488480926</v>
      </c>
      <c r="W24" s="9">
        <v>-0.0037813804218651283</v>
      </c>
    </row>
    <row r="25" ht="15.75" customHeight="1">
      <c r="A25" s="33" t="s">
        <v>1016</v>
      </c>
      <c r="B25" s="29">
        <v>-4.03</v>
      </c>
      <c r="C25" s="29">
        <v>0.78</v>
      </c>
      <c r="D25" s="29">
        <v>-0.58</v>
      </c>
      <c r="E25" s="11">
        <v>0.006</v>
      </c>
      <c r="F25" s="29">
        <f>DATEVALUE(Hoja7!$A25)</f>
        <v>43136</v>
      </c>
      <c r="G25" s="29">
        <f t="array" ref="G25">XLOOKUP(M24,Hoja7!$F$2:$F$1510,Hoja7!$B$2:$B$1510)</f>
        <v>-4.03</v>
      </c>
      <c r="H25" s="29">
        <f t="array" ref="H25">XLOOKUP(M24,Hoja7!$F$2:$F$1510,Hoja7!$C$2:$C$1510)</f>
        <v>0.78</v>
      </c>
      <c r="I25" s="29">
        <f t="array" ref="I25">XLOOKUP(M24,Hoja7!$F$2:$F$1510,Hoja7!$D$2:$D$1510)</f>
        <v>-0.58</v>
      </c>
      <c r="J25" s="11">
        <f t="array" ref="J25">XLOOKUP(M24,Hoja7!$F$2:$F$1510,Hoja7!$E$2:$E$1510)</f>
        <v>0.006</v>
      </c>
      <c r="M25" s="12">
        <v>43137.0</v>
      </c>
      <c r="N25" s="2">
        <v>269.13</v>
      </c>
      <c r="O25" s="2">
        <v>0.0195106177670152</v>
      </c>
      <c r="P25" s="2">
        <v>-0.01614444075722368</v>
      </c>
      <c r="Q25" s="32" t="s">
        <v>1017</v>
      </c>
      <c r="R25" s="2">
        <v>1.67</v>
      </c>
      <c r="S25" s="2">
        <v>-0.52</v>
      </c>
      <c r="T25" s="2">
        <v>-0.18</v>
      </c>
      <c r="U25" s="2">
        <v>0.006</v>
      </c>
      <c r="V25" s="9">
        <v>0.0371425062253811</v>
      </c>
      <c r="W25" s="9">
        <v>-0.01614444075722368</v>
      </c>
    </row>
    <row r="26" ht="15.75" customHeight="1">
      <c r="A26" s="33" t="s">
        <v>1017</v>
      </c>
      <c r="B26" s="29">
        <v>1.67</v>
      </c>
      <c r="C26" s="29">
        <v>-0.52</v>
      </c>
      <c r="D26" s="29">
        <v>-0.18</v>
      </c>
      <c r="E26" s="11">
        <v>0.006</v>
      </c>
      <c r="F26" s="29">
        <f>DATEVALUE(Hoja7!$A26)</f>
        <v>43137</v>
      </c>
      <c r="G26" s="29">
        <f t="array" ref="G26">XLOOKUP(M25,Hoja7!$F$2:$F$1510,Hoja7!$B$2:$B$1510)</f>
        <v>1.67</v>
      </c>
      <c r="H26" s="29">
        <f t="array" ref="H26">XLOOKUP(M25,Hoja7!$F$2:$F$1510,Hoja7!$C$2:$C$1510)</f>
        <v>-0.52</v>
      </c>
      <c r="I26" s="29">
        <f t="array" ref="I26">XLOOKUP(M25,Hoja7!$F$2:$F$1510,Hoja7!$D$2:$D$1510)</f>
        <v>-0.18</v>
      </c>
      <c r="J26" s="11">
        <f t="array" ref="J26">XLOOKUP(M25,Hoja7!$F$2:$F$1510,Hoja7!$E$2:$E$1510)</f>
        <v>0.006</v>
      </c>
      <c r="M26" s="12">
        <v>43138.0</v>
      </c>
      <c r="N26" s="2">
        <v>267.67</v>
      </c>
      <c r="O26" s="2">
        <v>-0.005439655738066951</v>
      </c>
      <c r="P26" s="2">
        <v>-0.023537366835994736</v>
      </c>
      <c r="Q26" s="34" t="s">
        <v>1018</v>
      </c>
      <c r="R26" s="2">
        <v>-0.38</v>
      </c>
      <c r="S26" s="2">
        <v>0.53</v>
      </c>
      <c r="T26" s="2">
        <v>0.21</v>
      </c>
      <c r="U26" s="2">
        <v>0.006</v>
      </c>
      <c r="V26" s="9">
        <v>-0.019012399807459425</v>
      </c>
      <c r="W26" s="9">
        <v>-0.023537366835994736</v>
      </c>
    </row>
    <row r="27" ht="15.75" customHeight="1">
      <c r="A27" s="33" t="s">
        <v>1018</v>
      </c>
      <c r="B27" s="29">
        <v>-0.38</v>
      </c>
      <c r="C27" s="29">
        <v>0.53</v>
      </c>
      <c r="D27" s="29">
        <v>0.21</v>
      </c>
      <c r="E27" s="11">
        <v>0.006</v>
      </c>
      <c r="F27" s="29">
        <f>DATEVALUE(Hoja7!$A27)</f>
        <v>43138</v>
      </c>
      <c r="G27" s="29">
        <f t="array" ref="G27">XLOOKUP(M26,Hoja7!$F$2:$F$1510,Hoja7!$B$2:$B$1510)</f>
        <v>-0.38</v>
      </c>
      <c r="H27" s="29">
        <f t="array" ref="H27">XLOOKUP(M26,Hoja7!$F$2:$F$1510,Hoja7!$C$2:$C$1510)</f>
        <v>0.53</v>
      </c>
      <c r="I27" s="29">
        <f t="array" ref="I27">XLOOKUP(M26,Hoja7!$F$2:$F$1510,Hoja7!$D$2:$D$1510)</f>
        <v>0.21</v>
      </c>
      <c r="J27" s="11">
        <f t="array" ref="J27">XLOOKUP(M26,Hoja7!$F$2:$F$1510,Hoja7!$E$2:$E$1510)</f>
        <v>0.006</v>
      </c>
      <c r="M27" s="12">
        <v>43139.0</v>
      </c>
      <c r="N27" s="2">
        <v>257.63</v>
      </c>
      <c r="O27" s="2">
        <v>-0.03823043142460312</v>
      </c>
      <c r="P27" s="2">
        <v>-2.1525393202160564E-4</v>
      </c>
      <c r="Q27" s="32" t="s">
        <v>1019</v>
      </c>
      <c r="R27" s="2">
        <v>-3.68</v>
      </c>
      <c r="S27" s="2">
        <v>0.81</v>
      </c>
      <c r="T27" s="2">
        <v>0.52</v>
      </c>
      <c r="U27" s="2">
        <v>0.006</v>
      </c>
      <c r="V27" s="9">
        <v>-0.052698024266860544</v>
      </c>
      <c r="W27" s="9">
        <v>-2.1525393202160564E-4</v>
      </c>
    </row>
    <row r="28" ht="15.75" customHeight="1">
      <c r="A28" s="33" t="s">
        <v>1019</v>
      </c>
      <c r="B28" s="29">
        <v>-3.68</v>
      </c>
      <c r="C28" s="29">
        <v>0.81</v>
      </c>
      <c r="D28" s="29">
        <v>0.52</v>
      </c>
      <c r="E28" s="11">
        <v>0.006</v>
      </c>
      <c r="F28" s="29">
        <f>DATEVALUE(Hoja7!$A28)</f>
        <v>43139</v>
      </c>
      <c r="G28" s="29">
        <f t="array" ref="G28">XLOOKUP(M27,Hoja7!$F$2:$F$1510,Hoja7!$B$2:$B$1510)</f>
        <v>-3.68</v>
      </c>
      <c r="H28" s="29">
        <f t="array" ref="H28">XLOOKUP(M27,Hoja7!$F$2:$F$1510,Hoja7!$C$2:$C$1510)</f>
        <v>0.81</v>
      </c>
      <c r="I28" s="29">
        <f t="array" ref="I28">XLOOKUP(M27,Hoja7!$F$2:$F$1510,Hoja7!$D$2:$D$1510)</f>
        <v>0.52</v>
      </c>
      <c r="J28" s="11">
        <f t="array" ref="J28">XLOOKUP(M27,Hoja7!$F$2:$F$1510,Hoja7!$E$2:$E$1510)</f>
        <v>0.006</v>
      </c>
      <c r="M28" s="12">
        <v>43140.0</v>
      </c>
      <c r="N28" s="2">
        <v>261.5</v>
      </c>
      <c r="O28" s="2">
        <v>0.01490983642834576</v>
      </c>
      <c r="P28" s="2">
        <v>-0.02563040031498162</v>
      </c>
      <c r="Q28" s="34" t="s">
        <v>1020</v>
      </c>
      <c r="R28" s="2">
        <v>1.36</v>
      </c>
      <c r="S28" s="2">
        <v>-0.58</v>
      </c>
      <c r="T28" s="2">
        <v>0.15</v>
      </c>
      <c r="U28" s="2">
        <v>0.006</v>
      </c>
      <c r="V28" s="9">
        <v>0.03661128330052414</v>
      </c>
      <c r="W28" s="9">
        <v>-0.02563040031498162</v>
      </c>
    </row>
    <row r="29" ht="15.75" customHeight="1">
      <c r="A29" s="33" t="s">
        <v>1020</v>
      </c>
      <c r="B29" s="29">
        <v>1.36</v>
      </c>
      <c r="C29" s="29">
        <v>-0.58</v>
      </c>
      <c r="D29" s="29">
        <v>0.15</v>
      </c>
      <c r="E29" s="11">
        <v>0.006</v>
      </c>
      <c r="F29" s="29">
        <f>DATEVALUE(Hoja7!$A29)</f>
        <v>43140</v>
      </c>
      <c r="G29" s="29">
        <f t="array" ref="G29">XLOOKUP(M28,Hoja7!$F$2:$F$1510,Hoja7!$B$2:$B$1510)</f>
        <v>1.36</v>
      </c>
      <c r="H29" s="29">
        <f t="array" ref="H29">XLOOKUP(M28,Hoja7!$F$2:$F$1510,Hoja7!$C$2:$C$1510)</f>
        <v>-0.58</v>
      </c>
      <c r="I29" s="29">
        <f t="array" ref="I29">XLOOKUP(M28,Hoja7!$F$2:$F$1510,Hoja7!$D$2:$D$1510)</f>
        <v>0.15</v>
      </c>
      <c r="J29" s="11">
        <f t="array" ref="J29">XLOOKUP(M28,Hoja7!$F$2:$F$1510,Hoja7!$E$2:$E$1510)</f>
        <v>0.006</v>
      </c>
      <c r="M29" s="12">
        <v>43143.0</v>
      </c>
      <c r="N29" s="2">
        <v>265.34</v>
      </c>
      <c r="O29" s="2">
        <v>0.014577738983793007</v>
      </c>
      <c r="P29" s="2">
        <v>-0.006429926517496205</v>
      </c>
      <c r="Q29" s="32" t="s">
        <v>1021</v>
      </c>
      <c r="R29" s="2">
        <v>1.36</v>
      </c>
      <c r="S29" s="2">
        <v>-0.46</v>
      </c>
      <c r="T29" s="2">
        <v>-0.29</v>
      </c>
      <c r="U29" s="2">
        <v>0.006</v>
      </c>
      <c r="V29" s="9">
        <v>0.010715798212834193</v>
      </c>
      <c r="W29" s="9">
        <v>-0.006429926517496205</v>
      </c>
    </row>
    <row r="30" ht="15.75" customHeight="1">
      <c r="A30" s="33" t="s">
        <v>1021</v>
      </c>
      <c r="B30" s="29">
        <v>1.36</v>
      </c>
      <c r="C30" s="29">
        <v>-0.46</v>
      </c>
      <c r="D30" s="29">
        <v>-0.29</v>
      </c>
      <c r="E30" s="11">
        <v>0.006</v>
      </c>
      <c r="F30" s="29">
        <f>DATEVALUE(Hoja7!$A30)</f>
        <v>43143</v>
      </c>
      <c r="G30" s="29">
        <f t="array" ref="G30">XLOOKUP(M29,Hoja7!$F$2:$F$1510,Hoja7!$B$2:$B$1510)</f>
        <v>1.36</v>
      </c>
      <c r="H30" s="29">
        <f t="array" ref="H30">XLOOKUP(M29,Hoja7!$F$2:$F$1510,Hoja7!$C$2:$C$1510)</f>
        <v>-0.46</v>
      </c>
      <c r="I30" s="29">
        <f t="array" ref="I30">XLOOKUP(M29,Hoja7!$F$2:$F$1510,Hoja7!$D$2:$D$1510)</f>
        <v>-0.29</v>
      </c>
      <c r="J30" s="11">
        <f t="array" ref="J30">XLOOKUP(M29,Hoja7!$F$2:$F$1510,Hoja7!$E$2:$E$1510)</f>
        <v>0.006</v>
      </c>
      <c r="M30" s="12">
        <v>43144.0</v>
      </c>
      <c r="N30" s="2">
        <v>266.0</v>
      </c>
      <c r="O30" s="2">
        <v>0.002484286292928528</v>
      </c>
      <c r="P30" s="2">
        <v>0.02467734378198262</v>
      </c>
      <c r="Q30" s="34" t="s">
        <v>1022</v>
      </c>
      <c r="R30" s="2">
        <v>0.31</v>
      </c>
      <c r="S30" s="2">
        <v>0.08</v>
      </c>
      <c r="T30" s="2">
        <v>-0.24</v>
      </c>
      <c r="U30" s="2">
        <v>0.006</v>
      </c>
      <c r="V30" s="9">
        <v>0.007823017098489355</v>
      </c>
      <c r="W30" s="9">
        <v>0.02467734378198262</v>
      </c>
    </row>
    <row r="31" ht="15.75" customHeight="1">
      <c r="A31" s="33" t="s">
        <v>1022</v>
      </c>
      <c r="B31" s="29">
        <v>0.31</v>
      </c>
      <c r="C31" s="29">
        <v>0.08</v>
      </c>
      <c r="D31" s="29">
        <v>-0.24</v>
      </c>
      <c r="E31" s="11">
        <v>0.006</v>
      </c>
      <c r="F31" s="29">
        <f>DATEVALUE(Hoja7!$A31)</f>
        <v>43144</v>
      </c>
      <c r="G31" s="29">
        <f t="array" ref="G31">XLOOKUP(M30,Hoja7!$F$2:$F$1510,Hoja7!$B$2:$B$1510)</f>
        <v>0.31</v>
      </c>
      <c r="H31" s="29">
        <f t="array" ref="H31">XLOOKUP(M30,Hoja7!$F$2:$F$1510,Hoja7!$C$2:$C$1510)</f>
        <v>0.08</v>
      </c>
      <c r="I31" s="29">
        <f t="array" ref="I31">XLOOKUP(M30,Hoja7!$F$2:$F$1510,Hoja7!$D$2:$D$1510)</f>
        <v>-0.24</v>
      </c>
      <c r="J31" s="11">
        <f t="array" ref="J31">XLOOKUP(M30,Hoja7!$F$2:$F$1510,Hoja7!$E$2:$E$1510)</f>
        <v>0.006</v>
      </c>
      <c r="M31" s="12">
        <v>43145.0</v>
      </c>
      <c r="N31" s="2">
        <v>269.59</v>
      </c>
      <c r="O31" s="2">
        <v>0.013405977580397332</v>
      </c>
      <c r="P31" s="2">
        <v>-0.0010967685484157136</v>
      </c>
      <c r="Q31" s="32" t="s">
        <v>1023</v>
      </c>
      <c r="R31" s="2">
        <v>1.52</v>
      </c>
      <c r="S31" s="2">
        <v>0.26</v>
      </c>
      <c r="T31" s="2">
        <v>0.49</v>
      </c>
      <c r="U31" s="2">
        <v>0.006</v>
      </c>
      <c r="V31" s="9">
        <v>0.010850416460621716</v>
      </c>
      <c r="W31" s="9">
        <v>-0.0010967685484157136</v>
      </c>
    </row>
    <row r="32" ht="15.75" customHeight="1">
      <c r="A32" s="33" t="s">
        <v>1023</v>
      </c>
      <c r="B32" s="29">
        <v>1.52</v>
      </c>
      <c r="C32" s="29">
        <v>0.26</v>
      </c>
      <c r="D32" s="29">
        <v>0.49</v>
      </c>
      <c r="E32" s="11">
        <v>0.006</v>
      </c>
      <c r="F32" s="29">
        <f>DATEVALUE(Hoja7!$A32)</f>
        <v>43145</v>
      </c>
      <c r="G32" s="29">
        <f t="array" ref="G32">XLOOKUP(M31,Hoja7!$F$2:$F$1510,Hoja7!$B$2:$B$1510)</f>
        <v>1.52</v>
      </c>
      <c r="H32" s="29">
        <f t="array" ref="H32">XLOOKUP(M31,Hoja7!$F$2:$F$1510,Hoja7!$C$2:$C$1510)</f>
        <v>0.26</v>
      </c>
      <c r="I32" s="29">
        <f t="array" ref="I32">XLOOKUP(M31,Hoja7!$F$2:$F$1510,Hoja7!$D$2:$D$1510)</f>
        <v>0.49</v>
      </c>
      <c r="J32" s="11">
        <f t="array" ref="J32">XLOOKUP(M31,Hoja7!$F$2:$F$1510,Hoja7!$E$2:$E$1510)</f>
        <v>0.006</v>
      </c>
      <c r="M32" s="12">
        <v>43146.0</v>
      </c>
      <c r="N32" s="2">
        <v>273.03</v>
      </c>
      <c r="O32" s="2">
        <v>0.012679392895277416</v>
      </c>
      <c r="P32" s="2">
        <v>-0.002328897638804481</v>
      </c>
      <c r="Q32" s="34" t="s">
        <v>1024</v>
      </c>
      <c r="R32" s="2">
        <v>1.21</v>
      </c>
      <c r="S32" s="2">
        <v>-0.14</v>
      </c>
      <c r="T32" s="2">
        <v>-0.63</v>
      </c>
      <c r="U32" s="2">
        <v>0.006</v>
      </c>
      <c r="V32" s="9">
        <v>0.02016746828676524</v>
      </c>
      <c r="W32" s="9">
        <v>-0.002328897638804481</v>
      </c>
    </row>
    <row r="33" ht="15.75" customHeight="1">
      <c r="A33" s="33" t="s">
        <v>1024</v>
      </c>
      <c r="B33" s="29">
        <v>1.21</v>
      </c>
      <c r="C33" s="29">
        <v>-0.14</v>
      </c>
      <c r="D33" s="29">
        <v>-0.63</v>
      </c>
      <c r="E33" s="11">
        <v>0.006</v>
      </c>
      <c r="F33" s="29">
        <f>DATEVALUE(Hoja7!$A33)</f>
        <v>43146</v>
      </c>
      <c r="G33" s="29">
        <f t="array" ref="G33">XLOOKUP(M32,Hoja7!$F$2:$F$1510,Hoja7!$B$2:$B$1510)</f>
        <v>1.21</v>
      </c>
      <c r="H33" s="29">
        <f t="array" ref="H33">XLOOKUP(M32,Hoja7!$F$2:$F$1510,Hoja7!$C$2:$C$1510)</f>
        <v>-0.14</v>
      </c>
      <c r="I33" s="29">
        <f t="array" ref="I33">XLOOKUP(M32,Hoja7!$F$2:$F$1510,Hoja7!$D$2:$D$1510)</f>
        <v>-0.63</v>
      </c>
      <c r="J33" s="11">
        <f t="array" ref="J33">XLOOKUP(M32,Hoja7!$F$2:$F$1510,Hoja7!$E$2:$E$1510)</f>
        <v>0.006</v>
      </c>
      <c r="M33" s="12">
        <v>43147.0</v>
      </c>
      <c r="N33" s="2">
        <v>273.11</v>
      </c>
      <c r="O33" s="2">
        <v>2.929651758606069E-4</v>
      </c>
      <c r="P33" s="2">
        <v>0.002057335489217579</v>
      </c>
      <c r="Q33" s="32" t="s">
        <v>1025</v>
      </c>
      <c r="R33" s="2">
        <v>0.03</v>
      </c>
      <c r="S33" s="2">
        <v>0.36</v>
      </c>
      <c r="T33" s="2">
        <v>0.16</v>
      </c>
      <c r="U33" s="2">
        <v>0.006</v>
      </c>
      <c r="V33" s="9">
        <v>-0.00714830293946198</v>
      </c>
      <c r="W33" s="9">
        <v>0.002057335489217579</v>
      </c>
    </row>
    <row r="34" ht="15.75" customHeight="1">
      <c r="A34" s="33" t="s">
        <v>1025</v>
      </c>
      <c r="B34" s="29">
        <v>0.03</v>
      </c>
      <c r="C34" s="29">
        <v>0.36</v>
      </c>
      <c r="D34" s="29">
        <v>0.16</v>
      </c>
      <c r="E34" s="11">
        <v>0.006</v>
      </c>
      <c r="F34" s="29">
        <f>DATEVALUE(Hoja7!$A34)</f>
        <v>43147</v>
      </c>
      <c r="G34" s="29">
        <f t="array" ref="G34">XLOOKUP(M33,Hoja7!$F$2:$F$1510,Hoja7!$B$2:$B$1510)</f>
        <v>0.03</v>
      </c>
      <c r="H34" s="29">
        <f t="array" ref="H34">XLOOKUP(M33,Hoja7!$F$2:$F$1510,Hoja7!$C$2:$C$1510)</f>
        <v>0.36</v>
      </c>
      <c r="I34" s="29">
        <f t="array" ref="I34">XLOOKUP(M33,Hoja7!$F$2:$F$1510,Hoja7!$D$2:$D$1510)</f>
        <v>0.16</v>
      </c>
      <c r="J34" s="11">
        <f t="array" ref="J34">XLOOKUP(M33,Hoja7!$F$2:$F$1510,Hoja7!$E$2:$E$1510)</f>
        <v>0.006</v>
      </c>
      <c r="M34" s="12">
        <v>43151.0</v>
      </c>
      <c r="N34" s="2">
        <v>271.4</v>
      </c>
      <c r="O34" s="2">
        <v>-0.006280897032465759</v>
      </c>
      <c r="P34" s="2">
        <v>-0.011003969700502868</v>
      </c>
      <c r="Q34" s="34" t="s">
        <v>1026</v>
      </c>
      <c r="R34" s="2">
        <v>-0.62</v>
      </c>
      <c r="S34" s="2">
        <v>-0.36</v>
      </c>
      <c r="T34" s="2">
        <v>-0.24</v>
      </c>
      <c r="U34" s="2">
        <v>0.006</v>
      </c>
      <c r="V34" s="9">
        <v>0.00779562198245587</v>
      </c>
      <c r="W34" s="9">
        <v>-0.011003969700502868</v>
      </c>
    </row>
    <row r="35" ht="15.75" customHeight="1">
      <c r="A35" s="33" t="s">
        <v>1026</v>
      </c>
      <c r="B35" s="29">
        <v>-0.62</v>
      </c>
      <c r="C35" s="29">
        <v>-0.36</v>
      </c>
      <c r="D35" s="29">
        <v>-0.24</v>
      </c>
      <c r="E35" s="11">
        <v>0.006</v>
      </c>
      <c r="F35" s="29">
        <f>DATEVALUE(Hoja7!$A35)</f>
        <v>43151</v>
      </c>
      <c r="G35" s="29">
        <f t="array" ref="G35">XLOOKUP(M34,Hoja7!$F$2:$F$1510,Hoja7!$B$2:$B$1510)</f>
        <v>-0.62</v>
      </c>
      <c r="H35" s="29">
        <f t="array" ref="H35">XLOOKUP(M34,Hoja7!$F$2:$F$1510,Hoja7!$C$2:$C$1510)</f>
        <v>-0.36</v>
      </c>
      <c r="I35" s="29">
        <f t="array" ref="I35">XLOOKUP(M34,Hoja7!$F$2:$F$1510,Hoja7!$D$2:$D$1510)</f>
        <v>-0.24</v>
      </c>
      <c r="J35" s="11">
        <f t="array" ref="J35">XLOOKUP(M34,Hoja7!$F$2:$F$1510,Hoja7!$E$2:$E$1510)</f>
        <v>0.006</v>
      </c>
      <c r="M35" s="12">
        <v>43152.0</v>
      </c>
      <c r="N35" s="2">
        <v>270.05</v>
      </c>
      <c r="O35" s="2">
        <v>-0.0049866203618684594</v>
      </c>
      <c r="P35" s="2">
        <v>-8.408904623624962E-4</v>
      </c>
      <c r="Q35" s="32" t="s">
        <v>1027</v>
      </c>
      <c r="R35" s="2">
        <v>-0.43</v>
      </c>
      <c r="S35" s="2">
        <v>0.79</v>
      </c>
      <c r="T35" s="2">
        <v>0.23</v>
      </c>
      <c r="U35" s="2">
        <v>0.006</v>
      </c>
      <c r="V35" s="9">
        <v>-0.013354522340052436</v>
      </c>
      <c r="W35" s="9">
        <v>-8.408904623624962E-4</v>
      </c>
    </row>
    <row r="36" ht="15.75" customHeight="1">
      <c r="A36" s="33" t="s">
        <v>1027</v>
      </c>
      <c r="B36" s="29">
        <v>-0.43</v>
      </c>
      <c r="C36" s="29">
        <v>0.79</v>
      </c>
      <c r="D36" s="29">
        <v>0.23</v>
      </c>
      <c r="E36" s="11">
        <v>0.006</v>
      </c>
      <c r="F36" s="29">
        <f>DATEVALUE(Hoja7!$A36)</f>
        <v>43152</v>
      </c>
      <c r="G36" s="29">
        <f t="array" ref="G36">XLOOKUP(M35,Hoja7!$F$2:$F$1510,Hoja7!$B$2:$B$1510)</f>
        <v>-0.43</v>
      </c>
      <c r="H36" s="29">
        <f t="array" ref="H36">XLOOKUP(M35,Hoja7!$F$2:$F$1510,Hoja7!$C$2:$C$1510)</f>
        <v>0.79</v>
      </c>
      <c r="I36" s="29">
        <f t="array" ref="I36">XLOOKUP(M35,Hoja7!$F$2:$F$1510,Hoja7!$D$2:$D$1510)</f>
        <v>0.23</v>
      </c>
      <c r="J36" s="11">
        <f t="array" ref="J36">XLOOKUP(M35,Hoja7!$F$2:$F$1510,Hoja7!$E$2:$E$1510)</f>
        <v>0.006</v>
      </c>
      <c r="M36" s="12">
        <v>43153.0</v>
      </c>
      <c r="N36" s="2">
        <v>270.4</v>
      </c>
      <c r="O36" s="2">
        <v>0.0012952171299087255</v>
      </c>
      <c r="P36" s="2">
        <v>0.0074484979146056274</v>
      </c>
      <c r="Q36" s="34" t="s">
        <v>1028</v>
      </c>
      <c r="R36" s="2">
        <v>0.01</v>
      </c>
      <c r="S36" s="2">
        <v>0.05</v>
      </c>
      <c r="T36" s="2">
        <v>-0.41</v>
      </c>
      <c r="U36" s="2">
        <v>0.006</v>
      </c>
      <c r="V36" s="9">
        <v>0.002619802830120424</v>
      </c>
      <c r="W36" s="9">
        <v>0.0074484979146056274</v>
      </c>
    </row>
    <row r="37" ht="15.75" customHeight="1">
      <c r="A37" s="33" t="s">
        <v>1028</v>
      </c>
      <c r="B37" s="29">
        <v>0.01</v>
      </c>
      <c r="C37" s="29">
        <v>0.05</v>
      </c>
      <c r="D37" s="29">
        <v>-0.41</v>
      </c>
      <c r="E37" s="11">
        <v>0.006</v>
      </c>
      <c r="F37" s="29">
        <f>DATEVALUE(Hoja7!$A37)</f>
        <v>43153</v>
      </c>
      <c r="G37" s="29">
        <f t="array" ref="G37">XLOOKUP(M36,Hoja7!$F$2:$F$1510,Hoja7!$B$2:$B$1510)</f>
        <v>0.01</v>
      </c>
      <c r="H37" s="29">
        <f t="array" ref="H37">XLOOKUP(M36,Hoja7!$F$2:$F$1510,Hoja7!$C$2:$C$1510)</f>
        <v>0.05</v>
      </c>
      <c r="I37" s="29">
        <f t="array" ref="I37">XLOOKUP(M36,Hoja7!$F$2:$F$1510,Hoja7!$D$2:$D$1510)</f>
        <v>-0.41</v>
      </c>
      <c r="J37" s="11">
        <f t="array" ref="J37">XLOOKUP(M36,Hoja7!$F$2:$F$1510,Hoja7!$E$2:$E$1510)</f>
        <v>0.006</v>
      </c>
      <c r="M37" s="12">
        <v>43154.0</v>
      </c>
      <c r="N37" s="2">
        <v>274.71</v>
      </c>
      <c r="O37" s="2">
        <v>0.015813651618941407</v>
      </c>
      <c r="P37" s="2">
        <v>0.0011640697665640726</v>
      </c>
      <c r="Q37" s="32" t="s">
        <v>1029</v>
      </c>
      <c r="R37" s="2">
        <v>1.54</v>
      </c>
      <c r="S37" s="2">
        <v>-0.38</v>
      </c>
      <c r="T37" s="2">
        <v>-0.15</v>
      </c>
      <c r="U37" s="2">
        <v>0.006</v>
      </c>
      <c r="V37" s="9">
        <v>0.025083396995337646</v>
      </c>
      <c r="W37" s="9">
        <v>0.0011640697665640726</v>
      </c>
    </row>
    <row r="38" ht="15.75" customHeight="1">
      <c r="A38" s="33" t="s">
        <v>1029</v>
      </c>
      <c r="B38" s="29">
        <v>1.54</v>
      </c>
      <c r="C38" s="29">
        <v>-0.38</v>
      </c>
      <c r="D38" s="29">
        <v>-0.15</v>
      </c>
      <c r="E38" s="11">
        <v>0.006</v>
      </c>
      <c r="F38" s="29">
        <f>DATEVALUE(Hoja7!$A38)</f>
        <v>43154</v>
      </c>
      <c r="G38" s="29">
        <f t="array" ref="G38">XLOOKUP(M37,Hoja7!$F$2:$F$1510,Hoja7!$B$2:$B$1510)</f>
        <v>1.54</v>
      </c>
      <c r="H38" s="29">
        <f t="array" ref="H38">XLOOKUP(M37,Hoja7!$F$2:$F$1510,Hoja7!$C$2:$C$1510)</f>
        <v>-0.38</v>
      </c>
      <c r="I38" s="29">
        <f t="array" ref="I38">XLOOKUP(M37,Hoja7!$F$2:$F$1510,Hoja7!$D$2:$D$1510)</f>
        <v>-0.15</v>
      </c>
      <c r="J38" s="11">
        <f t="array" ref="J38">XLOOKUP(M37,Hoja7!$F$2:$F$1510,Hoja7!$E$2:$E$1510)</f>
        <v>0.006</v>
      </c>
      <c r="M38" s="12">
        <v>43157.0</v>
      </c>
      <c r="N38" s="2">
        <v>277.9</v>
      </c>
      <c r="O38" s="2">
        <v>0.011545340960707548</v>
      </c>
      <c r="P38" s="2">
        <v>-0.008384027275055</v>
      </c>
      <c r="Q38" s="34" t="s">
        <v>1030</v>
      </c>
      <c r="R38" s="2">
        <v>1.12</v>
      </c>
      <c r="S38" s="2">
        <v>-0.51</v>
      </c>
      <c r="T38" s="2">
        <v>-0.07</v>
      </c>
      <c r="U38" s="2">
        <v>0.006</v>
      </c>
      <c r="V38" s="9">
        <v>0.014355323571058985</v>
      </c>
      <c r="W38" s="9">
        <v>-0.008384027275055</v>
      </c>
    </row>
    <row r="39" ht="15.75" customHeight="1">
      <c r="A39" s="33" t="s">
        <v>1030</v>
      </c>
      <c r="B39" s="29">
        <v>1.12</v>
      </c>
      <c r="C39" s="29">
        <v>-0.51</v>
      </c>
      <c r="D39" s="29">
        <v>-0.07</v>
      </c>
      <c r="E39" s="11">
        <v>0.006</v>
      </c>
      <c r="F39" s="29">
        <f>DATEVALUE(Hoja7!$A39)</f>
        <v>43157</v>
      </c>
      <c r="G39" s="29">
        <f t="array" ref="G39">XLOOKUP(M38,Hoja7!$F$2:$F$1510,Hoja7!$B$2:$B$1510)</f>
        <v>1.12</v>
      </c>
      <c r="H39" s="29">
        <f t="array" ref="H39">XLOOKUP(M38,Hoja7!$F$2:$F$1510,Hoja7!$C$2:$C$1510)</f>
        <v>-0.51</v>
      </c>
      <c r="I39" s="29">
        <f t="array" ref="I39">XLOOKUP(M38,Hoja7!$F$2:$F$1510,Hoja7!$D$2:$D$1510)</f>
        <v>-0.07</v>
      </c>
      <c r="J39" s="11">
        <f t="array" ref="J39">XLOOKUP(M38,Hoja7!$F$2:$F$1510,Hoja7!$E$2:$E$1510)</f>
        <v>0.006</v>
      </c>
      <c r="M39" s="12">
        <v>43158.0</v>
      </c>
      <c r="N39" s="2">
        <v>274.43</v>
      </c>
      <c r="O39" s="2">
        <v>-0.012565117426691932</v>
      </c>
      <c r="P39" s="2">
        <v>0.016526153318885118</v>
      </c>
      <c r="Q39" s="32" t="s">
        <v>1031</v>
      </c>
      <c r="R39" s="2">
        <v>-1.25</v>
      </c>
      <c r="S39" s="2">
        <v>-0.19</v>
      </c>
      <c r="T39" s="2">
        <v>0.03</v>
      </c>
      <c r="U39" s="2">
        <v>0.006</v>
      </c>
      <c r="V39" s="9">
        <v>-0.012868018505643532</v>
      </c>
      <c r="W39" s="9">
        <v>0.016526153318885118</v>
      </c>
    </row>
    <row r="40" ht="15.75" customHeight="1">
      <c r="A40" s="33" t="s">
        <v>1031</v>
      </c>
      <c r="B40" s="29">
        <v>-1.25</v>
      </c>
      <c r="C40" s="29">
        <v>-0.19</v>
      </c>
      <c r="D40" s="29">
        <v>0.03</v>
      </c>
      <c r="E40" s="11">
        <v>0.006</v>
      </c>
      <c r="F40" s="29">
        <f>DATEVALUE(Hoja7!$A40)</f>
        <v>43158</v>
      </c>
      <c r="G40" s="29">
        <f t="array" ref="G40">XLOOKUP(M39,Hoja7!$F$2:$F$1510,Hoja7!$B$2:$B$1510)</f>
        <v>-1.25</v>
      </c>
      <c r="H40" s="29">
        <f t="array" ref="H40">XLOOKUP(M39,Hoja7!$F$2:$F$1510,Hoja7!$C$2:$C$1510)</f>
        <v>-0.19</v>
      </c>
      <c r="I40" s="29">
        <f t="array" ref="I40">XLOOKUP(M39,Hoja7!$F$2:$F$1510,Hoja7!$D$2:$D$1510)</f>
        <v>0.03</v>
      </c>
      <c r="J40" s="11">
        <f t="array" ref="J40">XLOOKUP(M39,Hoja7!$F$2:$F$1510,Hoja7!$E$2:$E$1510)</f>
        <v>0.006</v>
      </c>
      <c r="M40" s="12">
        <v>43159.0</v>
      </c>
      <c r="N40" s="2">
        <v>271.65</v>
      </c>
      <c r="O40" s="2">
        <v>-0.010181746324234008</v>
      </c>
      <c r="P40" s="2">
        <v>0.008646347902377624</v>
      </c>
      <c r="Q40" s="34" t="s">
        <v>1032</v>
      </c>
      <c r="R40" s="2">
        <v>-1.11</v>
      </c>
      <c r="S40" s="2">
        <v>-0.42</v>
      </c>
      <c r="T40" s="2">
        <v>-0.31</v>
      </c>
      <c r="U40" s="2">
        <v>0.006</v>
      </c>
      <c r="V40" s="9">
        <v>-0.004575206150783627</v>
      </c>
      <c r="W40" s="9">
        <v>0.008646347902377624</v>
      </c>
    </row>
    <row r="41" ht="15.75" customHeight="1">
      <c r="A41" s="33" t="s">
        <v>1032</v>
      </c>
      <c r="B41" s="29">
        <v>-1.11</v>
      </c>
      <c r="C41" s="29">
        <v>-0.42</v>
      </c>
      <c r="D41" s="29">
        <v>-0.31</v>
      </c>
      <c r="E41" s="11">
        <v>0.006</v>
      </c>
      <c r="F41" s="29">
        <f>DATEVALUE(Hoja7!$A41)</f>
        <v>43159</v>
      </c>
      <c r="G41" s="29">
        <f t="array" ref="G41">XLOOKUP(M40,Hoja7!$F$2:$F$1510,Hoja7!$B$2:$B$1510)</f>
        <v>-1.11</v>
      </c>
      <c r="H41" s="29">
        <f t="array" ref="H41">XLOOKUP(M40,Hoja7!$F$2:$F$1510,Hoja7!$C$2:$C$1510)</f>
        <v>-0.42</v>
      </c>
      <c r="I41" s="29">
        <f t="array" ref="I41">XLOOKUP(M40,Hoja7!$F$2:$F$1510,Hoja7!$D$2:$D$1510)</f>
        <v>-0.31</v>
      </c>
      <c r="J41" s="11">
        <f t="array" ref="J41">XLOOKUP(M40,Hoja7!$F$2:$F$1510,Hoja7!$E$2:$E$1510)</f>
        <v>0.006</v>
      </c>
      <c r="M41" s="12">
        <v>43160.0</v>
      </c>
      <c r="N41" s="2">
        <v>267.7</v>
      </c>
      <c r="O41" s="2">
        <v>-0.014647522471225168</v>
      </c>
      <c r="P41" s="2">
        <v>0.0012973164203776977</v>
      </c>
      <c r="Q41" s="32" t="s">
        <v>1033</v>
      </c>
      <c r="R41" s="2">
        <v>-1.19</v>
      </c>
      <c r="S41" s="2">
        <v>1.01</v>
      </c>
      <c r="T41" s="2">
        <v>-0.02</v>
      </c>
      <c r="U41" s="2">
        <v>0.005</v>
      </c>
      <c r="V41" s="9">
        <v>-0.009859687632819027</v>
      </c>
      <c r="W41" s="9">
        <v>0.0012973164203776977</v>
      </c>
    </row>
    <row r="42" ht="15.75" customHeight="1">
      <c r="A42" s="33" t="s">
        <v>1033</v>
      </c>
      <c r="B42" s="29">
        <v>-1.19</v>
      </c>
      <c r="C42" s="29">
        <v>1.01</v>
      </c>
      <c r="D42" s="29">
        <v>-0.02</v>
      </c>
      <c r="E42" s="11">
        <v>0.005</v>
      </c>
      <c r="F42" s="29">
        <f>DATEVALUE(Hoja7!$A42)</f>
        <v>43160</v>
      </c>
      <c r="G42" s="29">
        <f t="array" ref="G42">XLOOKUP(M41,Hoja7!$F$2:$F$1510,Hoja7!$B$2:$B$1510)</f>
        <v>-1.19</v>
      </c>
      <c r="H42" s="29">
        <f t="array" ref="H42">XLOOKUP(M41,Hoja7!$F$2:$F$1510,Hoja7!$C$2:$C$1510)</f>
        <v>1.01</v>
      </c>
      <c r="I42" s="29">
        <f t="array" ref="I42">XLOOKUP(M41,Hoja7!$F$2:$F$1510,Hoja7!$D$2:$D$1510)</f>
        <v>-0.02</v>
      </c>
      <c r="J42" s="11">
        <f t="array" ref="J42">XLOOKUP(M41,Hoja7!$F$2:$F$1510,Hoja7!$E$2:$E$1510)</f>
        <v>0.005</v>
      </c>
      <c r="M42" s="12">
        <v>43161.0</v>
      </c>
      <c r="N42" s="2">
        <v>269.08</v>
      </c>
      <c r="O42" s="2">
        <v>0.00514178263109828</v>
      </c>
      <c r="P42" s="2">
        <v>-0.009546845044414375</v>
      </c>
      <c r="Q42" s="34" t="s">
        <v>1034</v>
      </c>
      <c r="R42" s="2">
        <v>0.7</v>
      </c>
      <c r="S42" s="2">
        <v>1.17</v>
      </c>
      <c r="T42" s="2">
        <v>-0.49</v>
      </c>
      <c r="U42" s="2">
        <v>0.005</v>
      </c>
      <c r="V42" s="9">
        <v>0.002151695289544901</v>
      </c>
      <c r="W42" s="9">
        <v>-0.009546845044414375</v>
      </c>
    </row>
    <row r="43" ht="15.75" customHeight="1">
      <c r="A43" s="33" t="s">
        <v>1034</v>
      </c>
      <c r="B43" s="29">
        <v>0.7</v>
      </c>
      <c r="C43" s="29">
        <v>1.17</v>
      </c>
      <c r="D43" s="29">
        <v>-0.49</v>
      </c>
      <c r="E43" s="11">
        <v>0.005</v>
      </c>
      <c r="F43" s="29">
        <f>DATEVALUE(Hoja7!$A43)</f>
        <v>43161</v>
      </c>
      <c r="G43" s="29">
        <f t="array" ref="G43">XLOOKUP(M42,Hoja7!$F$2:$F$1510,Hoja7!$B$2:$B$1510)</f>
        <v>0.7</v>
      </c>
      <c r="H43" s="29">
        <f t="array" ref="H43">XLOOKUP(M42,Hoja7!$F$2:$F$1510,Hoja7!$C$2:$C$1510)</f>
        <v>1.17</v>
      </c>
      <c r="I43" s="29">
        <f t="array" ref="I43">XLOOKUP(M42,Hoja7!$F$2:$F$1510,Hoja7!$D$2:$D$1510)</f>
        <v>-0.49</v>
      </c>
      <c r="J43" s="11">
        <f t="array" ref="J43">XLOOKUP(M42,Hoja7!$F$2:$F$1510,Hoja7!$E$2:$E$1510)</f>
        <v>0.005</v>
      </c>
      <c r="M43" s="12">
        <v>43164.0</v>
      </c>
      <c r="N43" s="2">
        <v>272.19</v>
      </c>
      <c r="O43" s="2">
        <v>0.011491618692242175</v>
      </c>
      <c r="P43" s="2">
        <v>-0.008080611758213157</v>
      </c>
      <c r="Q43" s="32" t="s">
        <v>1035</v>
      </c>
      <c r="R43" s="2">
        <v>1.06</v>
      </c>
      <c r="S43" s="2">
        <v>-0.39</v>
      </c>
      <c r="T43" s="2">
        <v>0.23</v>
      </c>
      <c r="U43" s="2">
        <v>0.005</v>
      </c>
      <c r="V43" s="9">
        <v>0.006320659534450353</v>
      </c>
      <c r="W43" s="9">
        <v>-0.008080611758213157</v>
      </c>
    </row>
    <row r="44" ht="15.75" customHeight="1">
      <c r="A44" s="33" t="s">
        <v>1035</v>
      </c>
      <c r="B44" s="29">
        <v>1.06</v>
      </c>
      <c r="C44" s="29">
        <v>-0.39</v>
      </c>
      <c r="D44" s="29">
        <v>0.23</v>
      </c>
      <c r="E44" s="11">
        <v>0.005</v>
      </c>
      <c r="F44" s="29">
        <f>DATEVALUE(Hoja7!$A44)</f>
        <v>43164</v>
      </c>
      <c r="G44" s="29">
        <f t="array" ref="G44">XLOOKUP(M43,Hoja7!$F$2:$F$1510,Hoja7!$B$2:$B$1510)</f>
        <v>1.06</v>
      </c>
      <c r="H44" s="29">
        <f t="array" ref="H44">XLOOKUP(M43,Hoja7!$F$2:$F$1510,Hoja7!$C$2:$C$1510)</f>
        <v>-0.39</v>
      </c>
      <c r="I44" s="29">
        <f t="array" ref="I44">XLOOKUP(M43,Hoja7!$F$2:$F$1510,Hoja7!$D$2:$D$1510)</f>
        <v>0.23</v>
      </c>
      <c r="J44" s="11">
        <f t="array" ref="J44">XLOOKUP(M43,Hoja7!$F$2:$F$1510,Hoja7!$E$2:$E$1510)</f>
        <v>0.005</v>
      </c>
      <c r="M44" s="12">
        <v>43165.0</v>
      </c>
      <c r="N44" s="2">
        <v>272.88</v>
      </c>
      <c r="O44" s="2">
        <v>0.0025317862607429687</v>
      </c>
      <c r="P44" s="2">
        <v>-0.00664840879592705</v>
      </c>
      <c r="Q44" s="34" t="s">
        <v>1036</v>
      </c>
      <c r="R44" s="2">
        <v>0.36</v>
      </c>
      <c r="S44" s="2">
        <v>0.69</v>
      </c>
      <c r="T44" s="2">
        <v>0.12</v>
      </c>
      <c r="U44" s="2">
        <v>0.005</v>
      </c>
      <c r="V44" s="9">
        <v>-0.0034231954694809046</v>
      </c>
      <c r="W44" s="9">
        <v>-0.00664840879592705</v>
      </c>
    </row>
    <row r="45" ht="15.75" customHeight="1">
      <c r="A45" s="33" t="s">
        <v>1036</v>
      </c>
      <c r="B45" s="29">
        <v>0.36</v>
      </c>
      <c r="C45" s="29">
        <v>0.69</v>
      </c>
      <c r="D45" s="29">
        <v>0.12</v>
      </c>
      <c r="E45" s="11">
        <v>0.005</v>
      </c>
      <c r="F45" s="29">
        <f>DATEVALUE(Hoja7!$A45)</f>
        <v>43165</v>
      </c>
      <c r="G45" s="29">
        <f t="array" ref="G45">XLOOKUP(M44,Hoja7!$F$2:$F$1510,Hoja7!$B$2:$B$1510)</f>
        <v>0.36</v>
      </c>
      <c r="H45" s="29">
        <f t="array" ref="H45">XLOOKUP(M44,Hoja7!$F$2:$F$1510,Hoja7!$C$2:$C$1510)</f>
        <v>0.69</v>
      </c>
      <c r="I45" s="29">
        <f t="array" ref="I45">XLOOKUP(M44,Hoja7!$F$2:$F$1510,Hoja7!$D$2:$D$1510)</f>
        <v>0.12</v>
      </c>
      <c r="J45" s="11">
        <f t="array" ref="J45">XLOOKUP(M44,Hoja7!$F$2:$F$1510,Hoja7!$E$2:$E$1510)</f>
        <v>0.005</v>
      </c>
      <c r="M45" s="12">
        <v>43166.0</v>
      </c>
      <c r="N45" s="2">
        <v>272.78</v>
      </c>
      <c r="O45" s="2">
        <v>-3.6652861166125753E-4</v>
      </c>
      <c r="P45" s="2">
        <v>-0.0071095340793417</v>
      </c>
      <c r="Q45" s="32" t="s">
        <v>1037</v>
      </c>
      <c r="R45" s="2">
        <v>0.05</v>
      </c>
      <c r="S45" s="2">
        <v>0.78</v>
      </c>
      <c r="T45" s="2">
        <v>-0.44</v>
      </c>
      <c r="U45" s="2">
        <v>0.005</v>
      </c>
      <c r="V45" s="9">
        <v>0.0057698632130425</v>
      </c>
      <c r="W45" s="9">
        <v>-0.0071095340793417</v>
      </c>
    </row>
    <row r="46" ht="15.75" customHeight="1">
      <c r="A46" s="33" t="s">
        <v>1037</v>
      </c>
      <c r="B46" s="29">
        <v>0.05</v>
      </c>
      <c r="C46" s="29">
        <v>0.78</v>
      </c>
      <c r="D46" s="29">
        <v>-0.44</v>
      </c>
      <c r="E46" s="11">
        <v>0.005</v>
      </c>
      <c r="F46" s="29">
        <f>DATEVALUE(Hoja7!$A46)</f>
        <v>43166</v>
      </c>
      <c r="G46" s="29">
        <f t="array" ref="G46">XLOOKUP(M45,Hoja7!$F$2:$F$1510,Hoja7!$B$2:$B$1510)</f>
        <v>0.05</v>
      </c>
      <c r="H46" s="29">
        <f t="array" ref="H46">XLOOKUP(M45,Hoja7!$F$2:$F$1510,Hoja7!$C$2:$C$1510)</f>
        <v>0.78</v>
      </c>
      <c r="I46" s="29">
        <f t="array" ref="I46">XLOOKUP(M45,Hoja7!$F$2:$F$1510,Hoja7!$D$2:$D$1510)</f>
        <v>-0.44</v>
      </c>
      <c r="J46" s="11">
        <f t="array" ref="J46">XLOOKUP(M45,Hoja7!$F$2:$F$1510,Hoja7!$E$2:$E$1510)</f>
        <v>0.005</v>
      </c>
      <c r="M46" s="12">
        <v>43167.0</v>
      </c>
      <c r="N46" s="2">
        <v>274.1</v>
      </c>
      <c r="O46" s="2">
        <v>0.004827393810011111</v>
      </c>
      <c r="P46" s="2">
        <v>-0.004173370359711544</v>
      </c>
      <c r="Q46" s="34" t="s">
        <v>1038</v>
      </c>
      <c r="R46" s="2">
        <v>0.37</v>
      </c>
      <c r="S46" s="2">
        <v>-0.48</v>
      </c>
      <c r="T46" s="2">
        <v>-0.36</v>
      </c>
      <c r="U46" s="2">
        <v>0.005</v>
      </c>
      <c r="V46" s="9">
        <v>0.006054508908706222</v>
      </c>
      <c r="W46" s="9">
        <v>-0.004173370359711544</v>
      </c>
    </row>
    <row r="47" ht="15.75" customHeight="1">
      <c r="A47" s="33" t="s">
        <v>1038</v>
      </c>
      <c r="B47" s="29">
        <v>0.37</v>
      </c>
      <c r="C47" s="29">
        <v>-0.48</v>
      </c>
      <c r="D47" s="29">
        <v>-0.36</v>
      </c>
      <c r="E47" s="11">
        <v>0.005</v>
      </c>
      <c r="F47" s="29">
        <f>DATEVALUE(Hoja7!$A47)</f>
        <v>43167</v>
      </c>
      <c r="G47" s="29">
        <f t="array" ref="G47">XLOOKUP(M46,Hoja7!$F$2:$F$1510,Hoja7!$B$2:$B$1510)</f>
        <v>0.37</v>
      </c>
      <c r="H47" s="29">
        <f t="array" ref="H47">XLOOKUP(M46,Hoja7!$F$2:$F$1510,Hoja7!$C$2:$C$1510)</f>
        <v>-0.48</v>
      </c>
      <c r="I47" s="29">
        <f t="array" ref="I47">XLOOKUP(M46,Hoja7!$F$2:$F$1510,Hoja7!$D$2:$D$1510)</f>
        <v>-0.36</v>
      </c>
      <c r="J47" s="11">
        <f t="array" ref="J47">XLOOKUP(M46,Hoja7!$F$2:$F$1510,Hoja7!$E$2:$E$1510)</f>
        <v>0.005</v>
      </c>
      <c r="M47" s="12">
        <v>43168.0</v>
      </c>
      <c r="N47" s="2">
        <v>278.87</v>
      </c>
      <c r="O47" s="2">
        <v>0.017252720103486788</v>
      </c>
      <c r="P47" s="2">
        <v>0.008906229663961051</v>
      </c>
      <c r="Q47" s="32" t="s">
        <v>1039</v>
      </c>
      <c r="R47" s="2">
        <v>1.7</v>
      </c>
      <c r="S47" s="2">
        <v>-0.25</v>
      </c>
      <c r="T47" s="2">
        <v>0.28</v>
      </c>
      <c r="U47" s="2">
        <v>0.005</v>
      </c>
      <c r="V47" s="9">
        <v>0.02209861095736901</v>
      </c>
      <c r="W47" s="9">
        <v>0.008906229663961051</v>
      </c>
    </row>
    <row r="48" ht="15.75" customHeight="1">
      <c r="A48" s="33" t="s">
        <v>1039</v>
      </c>
      <c r="B48" s="29">
        <v>1.7</v>
      </c>
      <c r="C48" s="29">
        <v>-0.25</v>
      </c>
      <c r="D48" s="29">
        <v>0.28</v>
      </c>
      <c r="E48" s="11">
        <v>0.005</v>
      </c>
      <c r="F48" s="29">
        <f>DATEVALUE(Hoja7!$A48)</f>
        <v>43168</v>
      </c>
      <c r="G48" s="29">
        <f t="array" ref="G48">XLOOKUP(M47,Hoja7!$F$2:$F$1510,Hoja7!$B$2:$B$1510)</f>
        <v>1.7</v>
      </c>
      <c r="H48" s="29">
        <f t="array" ref="H48">XLOOKUP(M47,Hoja7!$F$2:$F$1510,Hoja7!$C$2:$C$1510)</f>
        <v>-0.25</v>
      </c>
      <c r="I48" s="29">
        <f t="array" ref="I48">XLOOKUP(M47,Hoja7!$F$2:$F$1510,Hoja7!$D$2:$D$1510)</f>
        <v>0.28</v>
      </c>
      <c r="J48" s="11">
        <f t="array" ref="J48">XLOOKUP(M47,Hoja7!$F$2:$F$1510,Hoja7!$E$2:$E$1510)</f>
        <v>0.005</v>
      </c>
      <c r="M48" s="12">
        <v>43171.0</v>
      </c>
      <c r="N48" s="2">
        <v>278.52</v>
      </c>
      <c r="O48" s="2">
        <v>-0.0012558533378810082</v>
      </c>
      <c r="P48" s="2">
        <v>0.011045712457261736</v>
      </c>
      <c r="Q48" s="34" t="s">
        <v>1040</v>
      </c>
      <c r="R48" s="2">
        <v>-0.09</v>
      </c>
      <c r="S48" s="2">
        <v>0.47</v>
      </c>
      <c r="T48" s="2">
        <v>-0.08</v>
      </c>
      <c r="U48" s="2">
        <v>0.005</v>
      </c>
      <c r="V48" s="9">
        <v>0.002379598660504118</v>
      </c>
      <c r="W48" s="9">
        <v>0.011045712457261736</v>
      </c>
    </row>
    <row r="49" ht="15.75" customHeight="1">
      <c r="A49" s="33" t="s">
        <v>1040</v>
      </c>
      <c r="B49" s="29">
        <v>-0.09</v>
      </c>
      <c r="C49" s="29">
        <v>0.47</v>
      </c>
      <c r="D49" s="29">
        <v>-0.08</v>
      </c>
      <c r="E49" s="11">
        <v>0.005</v>
      </c>
      <c r="F49" s="29">
        <f>DATEVALUE(Hoja7!$A49)</f>
        <v>43171</v>
      </c>
      <c r="G49" s="29">
        <f t="array" ref="G49">XLOOKUP(M48,Hoja7!$F$2:$F$1510,Hoja7!$B$2:$B$1510)</f>
        <v>-0.09</v>
      </c>
      <c r="H49" s="29">
        <f t="array" ref="H49">XLOOKUP(M48,Hoja7!$F$2:$F$1510,Hoja7!$C$2:$C$1510)</f>
        <v>0.47</v>
      </c>
      <c r="I49" s="29">
        <f t="array" ref="I49">XLOOKUP(M48,Hoja7!$F$2:$F$1510,Hoja7!$D$2:$D$1510)</f>
        <v>-0.08</v>
      </c>
      <c r="J49" s="11">
        <f t="array" ref="J49">XLOOKUP(M48,Hoja7!$F$2:$F$1510,Hoja7!$E$2:$E$1510)</f>
        <v>0.005</v>
      </c>
      <c r="M49" s="12">
        <v>43172.0</v>
      </c>
      <c r="N49" s="2">
        <v>276.72</v>
      </c>
      <c r="O49" s="2">
        <v>-0.006483705445432507</v>
      </c>
      <c r="P49" s="2">
        <v>0.00975815533099437</v>
      </c>
      <c r="Q49" s="32" t="s">
        <v>1041</v>
      </c>
      <c r="R49" s="2">
        <v>-0.67</v>
      </c>
      <c r="S49" s="2">
        <v>0.08</v>
      </c>
      <c r="T49" s="2">
        <v>0.03</v>
      </c>
      <c r="U49" s="2">
        <v>0.005</v>
      </c>
      <c r="V49" s="9">
        <v>-0.024690029148426</v>
      </c>
      <c r="W49" s="9">
        <v>0.00975815533099437</v>
      </c>
    </row>
    <row r="50" ht="15.75" customHeight="1">
      <c r="A50" s="33" t="s">
        <v>1041</v>
      </c>
      <c r="B50" s="29">
        <v>-0.67</v>
      </c>
      <c r="C50" s="29">
        <v>0.08</v>
      </c>
      <c r="D50" s="29">
        <v>0.03</v>
      </c>
      <c r="E50" s="11">
        <v>0.005</v>
      </c>
      <c r="F50" s="29">
        <f>DATEVALUE(Hoja7!$A50)</f>
        <v>43172</v>
      </c>
      <c r="G50" s="29">
        <f t="array" ref="G50">XLOOKUP(M49,Hoja7!$F$2:$F$1510,Hoja7!$B$2:$B$1510)</f>
        <v>-0.67</v>
      </c>
      <c r="H50" s="29">
        <f t="array" ref="H50">XLOOKUP(M49,Hoja7!$F$2:$F$1510,Hoja7!$C$2:$C$1510)</f>
        <v>0.08</v>
      </c>
      <c r="I50" s="29">
        <f t="array" ref="I50">XLOOKUP(M49,Hoja7!$F$2:$F$1510,Hoja7!$D$2:$D$1510)</f>
        <v>0.03</v>
      </c>
      <c r="J50" s="11">
        <f t="array" ref="J50">XLOOKUP(M49,Hoja7!$F$2:$F$1510,Hoja7!$E$2:$E$1510)</f>
        <v>0.005</v>
      </c>
      <c r="M50" s="12">
        <v>43173.0</v>
      </c>
      <c r="N50" s="2">
        <v>275.3</v>
      </c>
      <c r="O50" s="2">
        <v>-0.005144752480351733</v>
      </c>
      <c r="P50" s="2">
        <v>0.006148814077978914</v>
      </c>
      <c r="Q50" s="34" t="s">
        <v>1042</v>
      </c>
      <c r="R50" s="2">
        <v>-0.53</v>
      </c>
      <c r="S50" s="2">
        <v>0.23</v>
      </c>
      <c r="T50" s="2">
        <v>-0.57</v>
      </c>
      <c r="U50" s="2">
        <v>0.005</v>
      </c>
      <c r="V50" s="9">
        <v>-0.005949236711907348</v>
      </c>
      <c r="W50" s="9">
        <v>0.006148814077978914</v>
      </c>
    </row>
    <row r="51" ht="15.75" customHeight="1">
      <c r="A51" s="33" t="s">
        <v>1042</v>
      </c>
      <c r="B51" s="29">
        <v>-0.53</v>
      </c>
      <c r="C51" s="29">
        <v>0.23</v>
      </c>
      <c r="D51" s="29">
        <v>-0.57</v>
      </c>
      <c r="E51" s="11">
        <v>0.005</v>
      </c>
      <c r="F51" s="29">
        <f>DATEVALUE(Hoja7!$A51)</f>
        <v>43173</v>
      </c>
      <c r="G51" s="29">
        <f t="array" ref="G51">XLOOKUP(M50,Hoja7!$F$2:$F$1510,Hoja7!$B$2:$B$1510)</f>
        <v>-0.53</v>
      </c>
      <c r="H51" s="29">
        <f t="array" ref="H51">XLOOKUP(M50,Hoja7!$F$2:$F$1510,Hoja7!$C$2:$C$1510)</f>
        <v>0.23</v>
      </c>
      <c r="I51" s="29">
        <f t="array" ref="I51">XLOOKUP(M50,Hoja7!$F$2:$F$1510,Hoja7!$D$2:$D$1510)</f>
        <v>-0.57</v>
      </c>
      <c r="J51" s="11">
        <f t="array" ref="J51">XLOOKUP(M50,Hoja7!$F$2:$F$1510,Hoja7!$E$2:$E$1510)</f>
        <v>0.005</v>
      </c>
      <c r="M51" s="12">
        <v>43174.0</v>
      </c>
      <c r="N51" s="2">
        <v>275.0</v>
      </c>
      <c r="O51" s="2">
        <v>-0.001090314481990429</v>
      </c>
      <c r="P51" s="2">
        <v>0.00123823253104155</v>
      </c>
      <c r="Q51" s="32" t="s">
        <v>1043</v>
      </c>
      <c r="R51" s="2">
        <v>-0.18</v>
      </c>
      <c r="S51" s="2">
        <v>-0.39</v>
      </c>
      <c r="T51" s="2">
        <v>0.32</v>
      </c>
      <c r="U51" s="2">
        <v>0.005</v>
      </c>
      <c r="V51" s="9">
        <v>0.003510081782890939</v>
      </c>
      <c r="W51" s="9">
        <v>0.00123823253104155</v>
      </c>
    </row>
    <row r="52" ht="15.75" customHeight="1">
      <c r="A52" s="33" t="s">
        <v>1043</v>
      </c>
      <c r="B52" s="29">
        <v>-0.18</v>
      </c>
      <c r="C52" s="29">
        <v>-0.39</v>
      </c>
      <c r="D52" s="29">
        <v>0.32</v>
      </c>
      <c r="E52" s="11">
        <v>0.005</v>
      </c>
      <c r="F52" s="29">
        <f>DATEVALUE(Hoja7!$A52)</f>
        <v>43174</v>
      </c>
      <c r="G52" s="29">
        <f t="array" ref="G52">XLOOKUP(M51,Hoja7!$F$2:$F$1510,Hoja7!$B$2:$B$1510)</f>
        <v>-0.18</v>
      </c>
      <c r="H52" s="29">
        <f t="array" ref="H52">XLOOKUP(M51,Hoja7!$F$2:$F$1510,Hoja7!$C$2:$C$1510)</f>
        <v>-0.39</v>
      </c>
      <c r="I52" s="29">
        <f t="array" ref="I52">XLOOKUP(M51,Hoja7!$F$2:$F$1510,Hoja7!$D$2:$D$1510)</f>
        <v>0.32</v>
      </c>
      <c r="J52" s="11">
        <f t="array" ref="J52">XLOOKUP(M51,Hoja7!$F$2:$F$1510,Hoja7!$E$2:$E$1510)</f>
        <v>0.005</v>
      </c>
      <c r="M52" s="12">
        <v>43175.0</v>
      </c>
      <c r="N52" s="2">
        <v>274.2</v>
      </c>
      <c r="O52" s="2">
        <v>-0.0029133305383573405</v>
      </c>
      <c r="P52" s="2">
        <v>-0.01762726812032584</v>
      </c>
      <c r="Q52" s="34" t="s">
        <v>1044</v>
      </c>
      <c r="R52" s="2">
        <v>0.25</v>
      </c>
      <c r="S52" s="2">
        <v>0.47</v>
      </c>
      <c r="T52" s="2">
        <v>0.18</v>
      </c>
      <c r="U52" s="2">
        <v>0.005</v>
      </c>
      <c r="V52" s="9">
        <v>0.004449631242423965</v>
      </c>
      <c r="W52" s="9">
        <v>-0.01762726812032584</v>
      </c>
    </row>
    <row r="53" ht="15.75" customHeight="1">
      <c r="A53" s="33" t="s">
        <v>1044</v>
      </c>
      <c r="B53" s="29">
        <v>0.25</v>
      </c>
      <c r="C53" s="29">
        <v>0.47</v>
      </c>
      <c r="D53" s="29">
        <v>0.18</v>
      </c>
      <c r="E53" s="11">
        <v>0.005</v>
      </c>
      <c r="F53" s="29">
        <f>DATEVALUE(Hoja7!$A53)</f>
        <v>43175</v>
      </c>
      <c r="G53" s="29">
        <f t="array" ref="G53">XLOOKUP(M52,Hoja7!$F$2:$F$1510,Hoja7!$B$2:$B$1510)</f>
        <v>0.25</v>
      </c>
      <c r="H53" s="29">
        <f t="array" ref="H53">XLOOKUP(M52,Hoja7!$F$2:$F$1510,Hoja7!$C$2:$C$1510)</f>
        <v>0.47</v>
      </c>
      <c r="I53" s="29">
        <f t="array" ref="I53">XLOOKUP(M52,Hoja7!$F$2:$F$1510,Hoja7!$D$2:$D$1510)</f>
        <v>0.18</v>
      </c>
      <c r="J53" s="11">
        <f t="array" ref="J53">XLOOKUP(M52,Hoja7!$F$2:$F$1510,Hoja7!$E$2:$E$1510)</f>
        <v>0.005</v>
      </c>
      <c r="M53" s="12">
        <v>43178.0</v>
      </c>
      <c r="N53" s="2">
        <v>270.49</v>
      </c>
      <c r="O53" s="2">
        <v>-0.013622638101742164</v>
      </c>
      <c r="P53" s="2">
        <v>0.003065489441660078</v>
      </c>
      <c r="Q53" s="32" t="s">
        <v>1045</v>
      </c>
      <c r="R53" s="2">
        <v>-1.38</v>
      </c>
      <c r="S53" s="2">
        <v>0.35</v>
      </c>
      <c r="T53" s="2">
        <v>0.41</v>
      </c>
      <c r="U53" s="2">
        <v>0.005</v>
      </c>
      <c r="V53" s="9">
        <v>-0.01824147865840303</v>
      </c>
      <c r="W53" s="9">
        <v>0.003065489441660078</v>
      </c>
    </row>
    <row r="54" ht="15.75" customHeight="1">
      <c r="A54" s="33" t="s">
        <v>1045</v>
      </c>
      <c r="B54" s="29">
        <v>-1.38</v>
      </c>
      <c r="C54" s="29">
        <v>0.35</v>
      </c>
      <c r="D54" s="29">
        <v>0.41</v>
      </c>
      <c r="E54" s="11">
        <v>0.005</v>
      </c>
      <c r="F54" s="29">
        <f>DATEVALUE(Hoja7!$A54)</f>
        <v>43178</v>
      </c>
      <c r="G54" s="29">
        <f t="array" ref="G54">XLOOKUP(M53,Hoja7!$F$2:$F$1510,Hoja7!$B$2:$B$1510)</f>
        <v>-1.38</v>
      </c>
      <c r="H54" s="29">
        <f t="array" ref="H54">XLOOKUP(M53,Hoja7!$F$2:$F$1510,Hoja7!$C$2:$C$1510)</f>
        <v>0.35</v>
      </c>
      <c r="I54" s="29">
        <f t="array" ref="I54">XLOOKUP(M53,Hoja7!$F$2:$F$1510,Hoja7!$D$2:$D$1510)</f>
        <v>0.41</v>
      </c>
      <c r="J54" s="11">
        <f t="array" ref="J54">XLOOKUP(M53,Hoja7!$F$2:$F$1510,Hoja7!$E$2:$E$1510)</f>
        <v>0.005</v>
      </c>
      <c r="M54" s="12">
        <v>43179.0</v>
      </c>
      <c r="N54" s="2">
        <v>270.95</v>
      </c>
      <c r="O54" s="2">
        <v>0.0016991729856514735</v>
      </c>
      <c r="P54" s="2">
        <v>-0.010200630532430624</v>
      </c>
      <c r="Q54" s="34" t="s">
        <v>1046</v>
      </c>
      <c r="R54" s="2">
        <v>0.15</v>
      </c>
      <c r="S54" s="2">
        <v>-0.08</v>
      </c>
      <c r="T54" s="2">
        <v>-0.36</v>
      </c>
      <c r="U54" s="2">
        <v>0.005</v>
      </c>
      <c r="V54" s="9">
        <v>0.002580369134137003</v>
      </c>
      <c r="W54" s="9">
        <v>-0.010200630532430624</v>
      </c>
    </row>
    <row r="55" ht="15.75" customHeight="1">
      <c r="A55" s="33" t="s">
        <v>1046</v>
      </c>
      <c r="B55" s="29">
        <v>0.15</v>
      </c>
      <c r="C55" s="29">
        <v>-0.08</v>
      </c>
      <c r="D55" s="29">
        <v>-0.36</v>
      </c>
      <c r="E55" s="11">
        <v>0.005</v>
      </c>
      <c r="F55" s="29">
        <f>DATEVALUE(Hoja7!$A55)</f>
        <v>43179</v>
      </c>
      <c r="G55" s="29">
        <f t="array" ref="G55">XLOOKUP(M54,Hoja7!$F$2:$F$1510,Hoja7!$B$2:$B$1510)</f>
        <v>0.15</v>
      </c>
      <c r="H55" s="29">
        <f t="array" ref="H55">XLOOKUP(M54,Hoja7!$F$2:$F$1510,Hoja7!$C$2:$C$1510)</f>
        <v>-0.08</v>
      </c>
      <c r="I55" s="29">
        <f t="array" ref="I55">XLOOKUP(M54,Hoja7!$F$2:$F$1510,Hoja7!$D$2:$D$1510)</f>
        <v>-0.36</v>
      </c>
      <c r="J55" s="11">
        <f t="array" ref="J55">XLOOKUP(M54,Hoja7!$F$2:$F$1510,Hoja7!$E$2:$E$1510)</f>
        <v>0.005</v>
      </c>
      <c r="M55" s="12">
        <v>43180.0</v>
      </c>
      <c r="N55" s="2">
        <v>270.43</v>
      </c>
      <c r="O55" s="2">
        <v>-0.0019210172518870138</v>
      </c>
      <c r="P55" s="2">
        <v>-0.00815398603497145</v>
      </c>
      <c r="Q55" s="32" t="s">
        <v>1047</v>
      </c>
      <c r="R55" s="2">
        <v>-0.06</v>
      </c>
      <c r="S55" s="2">
        <v>0.75</v>
      </c>
      <c r="T55" s="2">
        <v>0.45</v>
      </c>
      <c r="U55" s="2">
        <v>0.005</v>
      </c>
      <c r="V55" s="9">
        <v>-0.007003961609499056</v>
      </c>
      <c r="W55" s="9">
        <v>-0.00815398603497145</v>
      </c>
    </row>
    <row r="56" ht="15.75" customHeight="1">
      <c r="A56" s="33" t="s">
        <v>1047</v>
      </c>
      <c r="B56" s="29">
        <v>-0.06</v>
      </c>
      <c r="C56" s="29">
        <v>0.75</v>
      </c>
      <c r="D56" s="29">
        <v>0.45</v>
      </c>
      <c r="E56" s="11">
        <v>0.005</v>
      </c>
      <c r="F56" s="29">
        <f>DATEVALUE(Hoja7!$A56)</f>
        <v>43180</v>
      </c>
      <c r="G56" s="29">
        <f t="array" ref="G56">XLOOKUP(M55,Hoja7!$F$2:$F$1510,Hoja7!$B$2:$B$1510)</f>
        <v>-0.06</v>
      </c>
      <c r="H56" s="29">
        <f t="array" ref="H56">XLOOKUP(M55,Hoja7!$F$2:$F$1510,Hoja7!$C$2:$C$1510)</f>
        <v>0.75</v>
      </c>
      <c r="I56" s="29">
        <f t="array" ref="I56">XLOOKUP(M55,Hoja7!$F$2:$F$1510,Hoja7!$D$2:$D$1510)</f>
        <v>0.45</v>
      </c>
      <c r="J56" s="11">
        <f t="array" ref="J56">XLOOKUP(M55,Hoja7!$F$2:$F$1510,Hoja7!$E$2:$E$1510)</f>
        <v>0.005</v>
      </c>
      <c r="M56" s="12">
        <v>43181.0</v>
      </c>
      <c r="N56" s="2">
        <v>263.67</v>
      </c>
      <c r="O56" s="2">
        <v>-0.025314963515572546</v>
      </c>
      <c r="P56" s="2">
        <v>0.003950865173855914</v>
      </c>
      <c r="Q56" s="34" t="s">
        <v>1048</v>
      </c>
      <c r="R56" s="2">
        <v>-2.54</v>
      </c>
      <c r="S56" s="2">
        <v>0.51</v>
      </c>
      <c r="T56" s="2">
        <v>-0.49</v>
      </c>
      <c r="U56" s="2">
        <v>0.005</v>
      </c>
      <c r="V56" s="9">
        <v>-0.02951879439135008</v>
      </c>
      <c r="W56" s="9">
        <v>0.003950865173855914</v>
      </c>
    </row>
    <row r="57" ht="15.75" customHeight="1">
      <c r="A57" s="33" t="s">
        <v>1048</v>
      </c>
      <c r="B57" s="29">
        <v>-2.54</v>
      </c>
      <c r="C57" s="29">
        <v>0.51</v>
      </c>
      <c r="D57" s="29">
        <v>-0.49</v>
      </c>
      <c r="E57" s="11">
        <v>0.005</v>
      </c>
      <c r="F57" s="29">
        <f>DATEVALUE(Hoja7!$A57)</f>
        <v>43181</v>
      </c>
      <c r="G57" s="29">
        <f t="array" ref="G57">XLOOKUP(M56,Hoja7!$F$2:$F$1510,Hoja7!$B$2:$B$1510)</f>
        <v>-2.54</v>
      </c>
      <c r="H57" s="29">
        <f t="array" ref="H57">XLOOKUP(M56,Hoja7!$F$2:$F$1510,Hoja7!$C$2:$C$1510)</f>
        <v>0.51</v>
      </c>
      <c r="I57" s="29">
        <f t="array" ref="I57">XLOOKUP(M56,Hoja7!$F$2:$F$1510,Hoja7!$D$2:$D$1510)</f>
        <v>-0.49</v>
      </c>
      <c r="J57" s="11">
        <f t="array" ref="J57">XLOOKUP(M56,Hoja7!$F$2:$F$1510,Hoja7!$E$2:$E$1510)</f>
        <v>0.005</v>
      </c>
      <c r="M57" s="12">
        <v>43182.0</v>
      </c>
      <c r="N57" s="2">
        <v>258.05</v>
      </c>
      <c r="O57" s="2">
        <v>-0.021544956649927352</v>
      </c>
      <c r="P57" s="2">
        <v>-0.02626681242703576</v>
      </c>
      <c r="Q57" s="32" t="s">
        <v>1049</v>
      </c>
      <c r="R57" s="2">
        <v>-2.09</v>
      </c>
      <c r="S57" s="2">
        <v>0.21</v>
      </c>
      <c r="T57" s="2">
        <v>-0.23</v>
      </c>
      <c r="U57" s="2">
        <v>0.005</v>
      </c>
      <c r="V57" s="9">
        <v>-0.029498663722470755</v>
      </c>
      <c r="W57" s="9">
        <v>-0.02626681242703576</v>
      </c>
    </row>
    <row r="58" ht="15.75" customHeight="1">
      <c r="A58" s="33" t="s">
        <v>1049</v>
      </c>
      <c r="B58" s="29">
        <v>-2.09</v>
      </c>
      <c r="C58" s="29">
        <v>0.21</v>
      </c>
      <c r="D58" s="29">
        <v>-0.23</v>
      </c>
      <c r="E58" s="11">
        <v>0.005</v>
      </c>
      <c r="F58" s="29">
        <f>DATEVALUE(Hoja7!$A58)</f>
        <v>43182</v>
      </c>
      <c r="G58" s="29">
        <f t="array" ref="G58">XLOOKUP(M57,Hoja7!$F$2:$F$1510,Hoja7!$B$2:$B$1510)</f>
        <v>-2.09</v>
      </c>
      <c r="H58" s="29">
        <f t="array" ref="H58">XLOOKUP(M57,Hoja7!$F$2:$F$1510,Hoja7!$C$2:$C$1510)</f>
        <v>0.21</v>
      </c>
      <c r="I58" s="29">
        <f t="array" ref="I58">XLOOKUP(M57,Hoja7!$F$2:$F$1510,Hoja7!$D$2:$D$1510)</f>
        <v>-0.23</v>
      </c>
      <c r="J58" s="11">
        <f t="array" ref="J58">XLOOKUP(M57,Hoja7!$F$2:$F$1510,Hoja7!$E$2:$E$1510)</f>
        <v>0.005</v>
      </c>
      <c r="M58" s="12">
        <v>43185.0</v>
      </c>
      <c r="N58" s="2">
        <v>265.11</v>
      </c>
      <c r="O58" s="2">
        <v>0.02699146960328649</v>
      </c>
      <c r="P58" s="2">
        <v>-0.0255173172074546</v>
      </c>
      <c r="Q58" s="34" t="s">
        <v>1050</v>
      </c>
      <c r="R58" s="2">
        <v>2.67</v>
      </c>
      <c r="S58" s="2">
        <v>-0.68</v>
      </c>
      <c r="T58" s="2">
        <v>0.03</v>
      </c>
      <c r="U58" s="2">
        <v>0.005</v>
      </c>
      <c r="V58" s="9">
        <v>0.07297666685119354</v>
      </c>
      <c r="W58" s="9">
        <v>-0.0255173172074546</v>
      </c>
    </row>
    <row r="59" ht="15.75" customHeight="1">
      <c r="A59" s="33" t="s">
        <v>1050</v>
      </c>
      <c r="B59" s="29">
        <v>2.67</v>
      </c>
      <c r="C59" s="29">
        <v>-0.68</v>
      </c>
      <c r="D59" s="29">
        <v>0.03</v>
      </c>
      <c r="E59" s="11">
        <v>0.005</v>
      </c>
      <c r="F59" s="29">
        <f>DATEVALUE(Hoja7!$A59)</f>
        <v>43185</v>
      </c>
      <c r="G59" s="29">
        <f t="array" ref="G59">XLOOKUP(M58,Hoja7!$F$2:$F$1510,Hoja7!$B$2:$B$1510)</f>
        <v>2.67</v>
      </c>
      <c r="H59" s="29">
        <f t="array" ref="H59">XLOOKUP(M58,Hoja7!$F$2:$F$1510,Hoja7!$C$2:$C$1510)</f>
        <v>-0.68</v>
      </c>
      <c r="I59" s="29">
        <f t="array" ref="I59">XLOOKUP(M58,Hoja7!$F$2:$F$1510,Hoja7!$D$2:$D$1510)</f>
        <v>0.03</v>
      </c>
      <c r="J59" s="11">
        <f t="array" ref="J59">XLOOKUP(M58,Hoja7!$F$2:$F$1510,Hoja7!$E$2:$E$1510)</f>
        <v>0.005</v>
      </c>
      <c r="M59" s="12">
        <v>43186.0</v>
      </c>
      <c r="N59" s="2">
        <v>260.6</v>
      </c>
      <c r="O59" s="2">
        <v>-0.01715816950727796</v>
      </c>
      <c r="P59" s="2">
        <v>0.0012834708081656645</v>
      </c>
      <c r="Q59" s="32" t="s">
        <v>1051</v>
      </c>
      <c r="R59" s="2">
        <v>-1.87</v>
      </c>
      <c r="S59" s="2">
        <v>-0.21</v>
      </c>
      <c r="T59" s="2">
        <v>0.37</v>
      </c>
      <c r="U59" s="2">
        <v>0.005</v>
      </c>
      <c r="V59" s="9">
        <v>-0.047048240101935604</v>
      </c>
      <c r="W59" s="9">
        <v>0.0012834708081656645</v>
      </c>
    </row>
    <row r="60" ht="15.75" customHeight="1">
      <c r="A60" s="33" t="s">
        <v>1051</v>
      </c>
      <c r="B60" s="29">
        <v>-1.87</v>
      </c>
      <c r="C60" s="29">
        <v>-0.21</v>
      </c>
      <c r="D60" s="29">
        <v>0.37</v>
      </c>
      <c r="E60" s="11">
        <v>0.005</v>
      </c>
      <c r="F60" s="29">
        <f>DATEVALUE(Hoja7!$A60)</f>
        <v>43186</v>
      </c>
      <c r="G60" s="29">
        <f t="array" ref="G60">XLOOKUP(M59,Hoja7!$F$2:$F$1510,Hoja7!$B$2:$B$1510)</f>
        <v>-1.87</v>
      </c>
      <c r="H60" s="29">
        <f t="array" ref="H60">XLOOKUP(M59,Hoja7!$F$2:$F$1510,Hoja7!$C$2:$C$1510)</f>
        <v>-0.21</v>
      </c>
      <c r="I60" s="29">
        <f t="array" ref="I60">XLOOKUP(M59,Hoja7!$F$2:$F$1510,Hoja7!$D$2:$D$1510)</f>
        <v>0.37</v>
      </c>
      <c r="J60" s="11">
        <f t="array" ref="J60">XLOOKUP(M59,Hoja7!$F$2:$F$1510,Hoja7!$E$2:$E$1510)</f>
        <v>0.005</v>
      </c>
      <c r="M60" s="12">
        <v>43187.0</v>
      </c>
      <c r="N60" s="2">
        <v>259.83</v>
      </c>
      <c r="O60" s="2">
        <v>-0.0029590936796818237</v>
      </c>
      <c r="P60" s="2">
        <v>0.009313275325032164</v>
      </c>
      <c r="Q60" s="34" t="s">
        <v>1052</v>
      </c>
      <c r="R60" s="2">
        <v>-0.35</v>
      </c>
      <c r="S60" s="2">
        <v>0.14</v>
      </c>
      <c r="T60" s="2">
        <v>0.65</v>
      </c>
      <c r="U60" s="2">
        <v>0.005</v>
      </c>
      <c r="V60" s="9">
        <v>-8.945544597433431E-4</v>
      </c>
      <c r="W60" s="9">
        <v>0.009313275325032164</v>
      </c>
    </row>
    <row r="61" ht="15.75" customHeight="1">
      <c r="A61" s="33" t="s">
        <v>1052</v>
      </c>
      <c r="B61" s="29">
        <v>-0.35</v>
      </c>
      <c r="C61" s="29">
        <v>0.14</v>
      </c>
      <c r="D61" s="29">
        <v>0.65</v>
      </c>
      <c r="E61" s="11">
        <v>0.005</v>
      </c>
      <c r="F61" s="29">
        <f>DATEVALUE(Hoja7!$A61)</f>
        <v>43187</v>
      </c>
      <c r="G61" s="29">
        <f t="array" ref="G61">XLOOKUP(M60,Hoja7!$F$2:$F$1510,Hoja7!$B$2:$B$1510)</f>
        <v>-0.35</v>
      </c>
      <c r="H61" s="29">
        <f t="array" ref="H61">XLOOKUP(M60,Hoja7!$F$2:$F$1510,Hoja7!$C$2:$C$1510)</f>
        <v>0.14</v>
      </c>
      <c r="I61" s="29">
        <f t="array" ref="I61">XLOOKUP(M60,Hoja7!$F$2:$F$1510,Hoja7!$D$2:$D$1510)</f>
        <v>0.65</v>
      </c>
      <c r="J61" s="11">
        <f t="array" ref="J61">XLOOKUP(M60,Hoja7!$F$2:$F$1510,Hoja7!$E$2:$E$1510)</f>
        <v>0.005</v>
      </c>
      <c r="M61" s="12">
        <v>43188.0</v>
      </c>
      <c r="N61" s="2">
        <v>263.15</v>
      </c>
      <c r="O61" s="2">
        <v>0.012696640788724843</v>
      </c>
      <c r="P61" s="2">
        <v>-0.004361911500835724</v>
      </c>
      <c r="Q61" s="32" t="s">
        <v>1053</v>
      </c>
      <c r="R61" s="2">
        <v>1.41</v>
      </c>
      <c r="S61" s="2">
        <v>-0.32</v>
      </c>
      <c r="T61" s="2">
        <v>-0.22</v>
      </c>
      <c r="U61" s="2">
        <v>0.005</v>
      </c>
      <c r="V61" s="9">
        <v>0.020813327429024687</v>
      </c>
      <c r="W61" s="9">
        <v>-0.004361911500835724</v>
      </c>
    </row>
    <row r="62" ht="15.75" customHeight="1">
      <c r="A62" s="33" t="s">
        <v>1053</v>
      </c>
      <c r="B62" s="29">
        <v>1.41</v>
      </c>
      <c r="C62" s="29">
        <v>-0.32</v>
      </c>
      <c r="D62" s="29">
        <v>-0.22</v>
      </c>
      <c r="E62" s="11">
        <v>0.005</v>
      </c>
      <c r="F62" s="29">
        <f>DATEVALUE(Hoja7!$A62)</f>
        <v>43188</v>
      </c>
      <c r="G62" s="29">
        <f t="array" ref="G62">XLOOKUP(M61,Hoja7!$F$2:$F$1510,Hoja7!$B$2:$B$1510)</f>
        <v>1.41</v>
      </c>
      <c r="H62" s="29">
        <f t="array" ref="H62">XLOOKUP(M61,Hoja7!$F$2:$F$1510,Hoja7!$C$2:$C$1510)</f>
        <v>-0.32</v>
      </c>
      <c r="I62" s="29">
        <f t="array" ref="I62">XLOOKUP(M61,Hoja7!$F$2:$F$1510,Hoja7!$D$2:$D$1510)</f>
        <v>-0.22</v>
      </c>
      <c r="J62" s="11">
        <f t="array" ref="J62">XLOOKUP(M61,Hoja7!$F$2:$F$1510,Hoja7!$E$2:$E$1510)</f>
        <v>0.005</v>
      </c>
      <c r="M62" s="12">
        <v>43192.0</v>
      </c>
      <c r="N62" s="2">
        <v>257.47</v>
      </c>
      <c r="O62" s="2">
        <v>-0.021821003337583605</v>
      </c>
      <c r="P62" s="2">
        <v>-0.008578366677803047</v>
      </c>
      <c r="Q62" s="34" t="s">
        <v>1054</v>
      </c>
      <c r="R62" s="2">
        <v>-2.29</v>
      </c>
      <c r="S62" s="2">
        <v>-0.15</v>
      </c>
      <c r="T62" s="2">
        <v>0.36</v>
      </c>
      <c r="U62" s="2">
        <v>0.007</v>
      </c>
      <c r="V62" s="9">
        <v>-0.030593631345936994</v>
      </c>
      <c r="W62" s="9">
        <v>-0.008578366677803047</v>
      </c>
    </row>
    <row r="63" ht="15.75" customHeight="1">
      <c r="A63" s="33" t="s">
        <v>1054</v>
      </c>
      <c r="B63" s="29">
        <v>-2.29</v>
      </c>
      <c r="C63" s="29">
        <v>-0.15</v>
      </c>
      <c r="D63" s="29">
        <v>0.36</v>
      </c>
      <c r="E63" s="11">
        <v>0.007</v>
      </c>
      <c r="F63" s="29">
        <f>DATEVALUE(Hoja7!$A63)</f>
        <v>43192</v>
      </c>
      <c r="G63" s="29">
        <f t="array" ref="G63">XLOOKUP(M62,Hoja7!$F$2:$F$1510,Hoja7!$B$2:$B$1510)</f>
        <v>-2.29</v>
      </c>
      <c r="H63" s="29">
        <f t="array" ref="H63">XLOOKUP(M62,Hoja7!$F$2:$F$1510,Hoja7!$C$2:$C$1510)</f>
        <v>-0.15</v>
      </c>
      <c r="I63" s="29">
        <f t="array" ref="I63">XLOOKUP(M62,Hoja7!$F$2:$F$1510,Hoja7!$D$2:$D$1510)</f>
        <v>0.36</v>
      </c>
      <c r="J63" s="11">
        <f t="array" ref="J63">XLOOKUP(M62,Hoja7!$F$2:$F$1510,Hoja7!$E$2:$E$1510)</f>
        <v>0.007</v>
      </c>
      <c r="M63" s="12">
        <v>43193.0</v>
      </c>
      <c r="N63" s="2">
        <v>260.77</v>
      </c>
      <c r="O63" s="2">
        <v>0.012735584298911312</v>
      </c>
      <c r="P63" s="2">
        <v>-0.006366860451272171</v>
      </c>
      <c r="Q63" s="32" t="s">
        <v>1055</v>
      </c>
      <c r="R63" s="2">
        <v>1.24</v>
      </c>
      <c r="S63" s="2">
        <v>-0.04</v>
      </c>
      <c r="T63" s="2">
        <v>0.19</v>
      </c>
      <c r="U63" s="2">
        <v>0.007</v>
      </c>
      <c r="V63" s="9">
        <v>0.013353730388343218</v>
      </c>
      <c r="W63" s="9">
        <v>-0.006366860451272171</v>
      </c>
    </row>
    <row r="64" ht="15.75" customHeight="1">
      <c r="A64" s="33" t="s">
        <v>1055</v>
      </c>
      <c r="B64" s="29">
        <v>1.24</v>
      </c>
      <c r="C64" s="29">
        <v>-0.04</v>
      </c>
      <c r="D64" s="29">
        <v>0.19</v>
      </c>
      <c r="E64" s="11">
        <v>0.007</v>
      </c>
      <c r="F64" s="29">
        <f>DATEVALUE(Hoja7!$A64)</f>
        <v>43193</v>
      </c>
      <c r="G64" s="29">
        <f t="array" ref="G64">XLOOKUP(M63,Hoja7!$F$2:$F$1510,Hoja7!$B$2:$B$1510)</f>
        <v>1.24</v>
      </c>
      <c r="H64" s="29">
        <f t="array" ref="H64">XLOOKUP(M63,Hoja7!$F$2:$F$1510,Hoja7!$C$2:$C$1510)</f>
        <v>-0.04</v>
      </c>
      <c r="I64" s="29">
        <f t="array" ref="I64">XLOOKUP(M63,Hoja7!$F$2:$F$1510,Hoja7!$D$2:$D$1510)</f>
        <v>0.19</v>
      </c>
      <c r="J64" s="11">
        <f t="array" ref="J64">XLOOKUP(M63,Hoja7!$F$2:$F$1510,Hoja7!$E$2:$E$1510)</f>
        <v>0.007</v>
      </c>
      <c r="M64" s="12">
        <v>43194.0</v>
      </c>
      <c r="N64" s="2">
        <v>263.56</v>
      </c>
      <c r="O64" s="2">
        <v>0.010642253284503479</v>
      </c>
      <c r="P64" s="2">
        <v>-0.005018678485426231</v>
      </c>
      <c r="Q64" s="34" t="s">
        <v>1056</v>
      </c>
      <c r="R64" s="2">
        <v>1.17</v>
      </c>
      <c r="S64" s="2">
        <v>0.33</v>
      </c>
      <c r="T64" s="2">
        <v>-0.32</v>
      </c>
      <c r="U64" s="2">
        <v>0.007</v>
      </c>
      <c r="V64" s="9">
        <v>0.028786870213344477</v>
      </c>
      <c r="W64" s="9">
        <v>-0.005018678485426231</v>
      </c>
    </row>
    <row r="65" ht="15.75" customHeight="1">
      <c r="A65" s="33" t="s">
        <v>1056</v>
      </c>
      <c r="B65" s="29">
        <v>1.17</v>
      </c>
      <c r="C65" s="29">
        <v>0.33</v>
      </c>
      <c r="D65" s="29">
        <v>-0.32</v>
      </c>
      <c r="E65" s="11">
        <v>0.007</v>
      </c>
      <c r="F65" s="29">
        <f>DATEVALUE(Hoja7!$A65)</f>
        <v>43194</v>
      </c>
      <c r="G65" s="29">
        <f t="array" ref="G65">XLOOKUP(M64,Hoja7!$F$2:$F$1510,Hoja7!$B$2:$B$1510)</f>
        <v>1.17</v>
      </c>
      <c r="H65" s="29">
        <f t="array" ref="H65">XLOOKUP(M64,Hoja7!$F$2:$F$1510,Hoja7!$C$2:$C$1510)</f>
        <v>0.33</v>
      </c>
      <c r="I65" s="29">
        <f t="array" ref="I65">XLOOKUP(M64,Hoja7!$F$2:$F$1510,Hoja7!$D$2:$D$1510)</f>
        <v>-0.32</v>
      </c>
      <c r="J65" s="11">
        <f t="array" ref="J65">XLOOKUP(M64,Hoja7!$F$2:$F$1510,Hoja7!$E$2:$E$1510)</f>
        <v>0.007</v>
      </c>
      <c r="M65" s="12">
        <v>43195.0</v>
      </c>
      <c r="N65" s="2">
        <v>265.64</v>
      </c>
      <c r="O65" s="2">
        <v>0.007860962626893672</v>
      </c>
      <c r="P65" s="2">
        <v>-9.15337041717533E-4</v>
      </c>
      <c r="Q65" s="32" t="s">
        <v>1057</v>
      </c>
      <c r="R65" s="2">
        <v>0.75</v>
      </c>
      <c r="S65" s="2">
        <v>0.03</v>
      </c>
      <c r="T65" s="2">
        <v>0.46</v>
      </c>
      <c r="U65" s="2">
        <v>0.007</v>
      </c>
      <c r="V65" s="9">
        <v>5.413892179227884E-4</v>
      </c>
      <c r="W65" s="9">
        <v>-9.15337041717533E-4</v>
      </c>
    </row>
    <row r="66" ht="15.75" customHeight="1">
      <c r="A66" s="33" t="s">
        <v>1057</v>
      </c>
      <c r="B66" s="29">
        <v>0.75</v>
      </c>
      <c r="C66" s="29">
        <v>0.03</v>
      </c>
      <c r="D66" s="29">
        <v>0.46</v>
      </c>
      <c r="E66" s="11">
        <v>0.007</v>
      </c>
      <c r="F66" s="29">
        <f>DATEVALUE(Hoja7!$A66)</f>
        <v>43195</v>
      </c>
      <c r="G66" s="29">
        <f t="array" ref="G66">XLOOKUP(M65,Hoja7!$F$2:$F$1510,Hoja7!$B$2:$B$1510)</f>
        <v>0.75</v>
      </c>
      <c r="H66" s="29">
        <f t="array" ref="H66">XLOOKUP(M65,Hoja7!$F$2:$F$1510,Hoja7!$C$2:$C$1510)</f>
        <v>0.03</v>
      </c>
      <c r="I66" s="29">
        <f t="array" ref="I66">XLOOKUP(M65,Hoja7!$F$2:$F$1510,Hoja7!$D$2:$D$1510)</f>
        <v>0.46</v>
      </c>
      <c r="J66" s="11">
        <f t="array" ref="J66">XLOOKUP(M65,Hoja7!$F$2:$F$1510,Hoja7!$E$2:$E$1510)</f>
        <v>0.007</v>
      </c>
      <c r="M66" s="12">
        <v>43196.0</v>
      </c>
      <c r="N66" s="2">
        <v>259.72</v>
      </c>
      <c r="O66" s="2">
        <v>-0.022537881032226762</v>
      </c>
      <c r="P66" s="2">
        <v>0.004094314159296685</v>
      </c>
      <c r="Q66" s="34" t="s">
        <v>1058</v>
      </c>
      <c r="R66" s="2">
        <v>-2.19</v>
      </c>
      <c r="S66" s="2">
        <v>0.39</v>
      </c>
      <c r="T66" s="2">
        <v>-0.06</v>
      </c>
      <c r="U66" s="2">
        <v>0.007</v>
      </c>
      <c r="V66" s="9">
        <v>-0.023548538996049934</v>
      </c>
      <c r="W66" s="9">
        <v>0.004094314159296685</v>
      </c>
    </row>
    <row r="67" ht="15.75" customHeight="1">
      <c r="A67" s="33" t="s">
        <v>1058</v>
      </c>
      <c r="B67" s="29">
        <v>-2.19</v>
      </c>
      <c r="C67" s="29">
        <v>0.39</v>
      </c>
      <c r="D67" s="29">
        <v>-0.06</v>
      </c>
      <c r="E67" s="11">
        <v>0.007</v>
      </c>
      <c r="F67" s="29">
        <f>DATEVALUE(Hoja7!$A67)</f>
        <v>43196</v>
      </c>
      <c r="G67" s="29">
        <f t="array" ref="G67">XLOOKUP(M66,Hoja7!$F$2:$F$1510,Hoja7!$B$2:$B$1510)</f>
        <v>-2.19</v>
      </c>
      <c r="H67" s="29">
        <f t="array" ref="H67">XLOOKUP(M66,Hoja7!$F$2:$F$1510,Hoja7!$C$2:$C$1510)</f>
        <v>0.39</v>
      </c>
      <c r="I67" s="29">
        <f t="array" ref="I67">XLOOKUP(M66,Hoja7!$F$2:$F$1510,Hoja7!$D$2:$D$1510)</f>
        <v>-0.06</v>
      </c>
      <c r="J67" s="11">
        <f t="array" ref="J67">XLOOKUP(M66,Hoja7!$F$2:$F$1510,Hoja7!$E$2:$E$1510)</f>
        <v>0.007</v>
      </c>
      <c r="M67" s="12">
        <v>43199.0</v>
      </c>
      <c r="N67" s="2">
        <v>261.0</v>
      </c>
      <c r="O67" s="2">
        <v>0.00491627968240736</v>
      </c>
      <c r="P67" s="2">
        <v>-0.006446284877887884</v>
      </c>
      <c r="Q67" s="32" t="s">
        <v>1059</v>
      </c>
      <c r="R67" s="2">
        <v>0.3</v>
      </c>
      <c r="S67" s="2">
        <v>-0.15</v>
      </c>
      <c r="T67" s="2">
        <v>-0.53</v>
      </c>
      <c r="U67" s="2">
        <v>0.007</v>
      </c>
      <c r="V67" s="9">
        <v>0.005966868532126436</v>
      </c>
      <c r="W67" s="9">
        <v>-0.006446284877887884</v>
      </c>
    </row>
    <row r="68" ht="15.75" customHeight="1">
      <c r="A68" s="33" t="s">
        <v>1059</v>
      </c>
      <c r="B68" s="29">
        <v>0.3</v>
      </c>
      <c r="C68" s="29">
        <v>-0.15</v>
      </c>
      <c r="D68" s="29">
        <v>-0.53</v>
      </c>
      <c r="E68" s="11">
        <v>0.007</v>
      </c>
      <c r="F68" s="29">
        <f>DATEVALUE(Hoja7!$A68)</f>
        <v>43199</v>
      </c>
      <c r="G68" s="29">
        <f t="array" ref="G68">XLOOKUP(M67,Hoja7!$F$2:$F$1510,Hoja7!$B$2:$B$1510)</f>
        <v>0.3</v>
      </c>
      <c r="H68" s="29">
        <f t="array" ref="H68">XLOOKUP(M67,Hoja7!$F$2:$F$1510,Hoja7!$C$2:$C$1510)</f>
        <v>-0.15</v>
      </c>
      <c r="I68" s="29">
        <f t="array" ref="I68">XLOOKUP(M67,Hoja7!$F$2:$F$1510,Hoja7!$D$2:$D$1510)</f>
        <v>-0.53</v>
      </c>
      <c r="J68" s="11">
        <f t="array" ref="J68">XLOOKUP(M67,Hoja7!$F$2:$F$1510,Hoja7!$E$2:$E$1510)</f>
        <v>0.007</v>
      </c>
      <c r="M68" s="12">
        <v>43200.0</v>
      </c>
      <c r="N68" s="2">
        <v>265.15</v>
      </c>
      <c r="O68" s="2">
        <v>0.015775296260445482</v>
      </c>
      <c r="P68" s="2">
        <v>0.014989651080299055</v>
      </c>
      <c r="Q68" s="34" t="s">
        <v>1060</v>
      </c>
      <c r="R68" s="2">
        <v>1.77</v>
      </c>
      <c r="S68" s="2">
        <v>0.4</v>
      </c>
      <c r="T68" s="2">
        <v>-0.12</v>
      </c>
      <c r="U68" s="2">
        <v>0.007</v>
      </c>
      <c r="V68" s="9">
        <v>0.02297950285110021</v>
      </c>
      <c r="W68" s="9">
        <v>0.014989651080299055</v>
      </c>
    </row>
    <row r="69" ht="15.75" customHeight="1">
      <c r="A69" s="33" t="s">
        <v>1060</v>
      </c>
      <c r="B69" s="29">
        <v>1.77</v>
      </c>
      <c r="C69" s="29">
        <v>0.4</v>
      </c>
      <c r="D69" s="29">
        <v>-0.12</v>
      </c>
      <c r="E69" s="11">
        <v>0.007</v>
      </c>
      <c r="F69" s="29">
        <f>DATEVALUE(Hoja7!$A69)</f>
        <v>43200</v>
      </c>
      <c r="G69" s="29">
        <f t="array" ref="G69">XLOOKUP(M68,Hoja7!$F$2:$F$1510,Hoja7!$B$2:$B$1510)</f>
        <v>1.77</v>
      </c>
      <c r="H69" s="29">
        <f t="array" ref="H69">XLOOKUP(M68,Hoja7!$F$2:$F$1510,Hoja7!$C$2:$C$1510)</f>
        <v>0.4</v>
      </c>
      <c r="I69" s="29">
        <f t="array" ref="I69">XLOOKUP(M68,Hoja7!$F$2:$F$1510,Hoja7!$D$2:$D$1510)</f>
        <v>-0.12</v>
      </c>
      <c r="J69" s="11">
        <f t="array" ref="J69">XLOOKUP(M68,Hoja7!$F$2:$F$1510,Hoja7!$E$2:$E$1510)</f>
        <v>0.007</v>
      </c>
      <c r="M69" s="12">
        <v>43201.0</v>
      </c>
      <c r="N69" s="2">
        <v>263.76</v>
      </c>
      <c r="O69" s="2">
        <v>-0.005256104819663378</v>
      </c>
      <c r="P69" s="2">
        <v>-7.607988678979307E-4</v>
      </c>
      <c r="Q69" s="32" t="s">
        <v>1061</v>
      </c>
      <c r="R69" s="2">
        <v>-0.49</v>
      </c>
      <c r="S69" s="2">
        <v>0.92</v>
      </c>
      <c r="T69" s="2">
        <v>-0.31</v>
      </c>
      <c r="U69" s="2">
        <v>0.007</v>
      </c>
      <c r="V69" s="9">
        <v>-0.011042658491988615</v>
      </c>
      <c r="W69" s="9">
        <v>-7.607988678979307E-4</v>
      </c>
    </row>
    <row r="70" ht="15.75" customHeight="1">
      <c r="A70" s="33" t="s">
        <v>1061</v>
      </c>
      <c r="B70" s="29">
        <v>-0.49</v>
      </c>
      <c r="C70" s="29">
        <v>0.92</v>
      </c>
      <c r="D70" s="29">
        <v>-0.31</v>
      </c>
      <c r="E70" s="11">
        <v>0.007</v>
      </c>
      <c r="F70" s="29">
        <f>DATEVALUE(Hoja7!$A70)</f>
        <v>43201</v>
      </c>
      <c r="G70" s="29">
        <f t="array" ref="G70">XLOOKUP(M69,Hoja7!$F$2:$F$1510,Hoja7!$B$2:$B$1510)</f>
        <v>-0.49</v>
      </c>
      <c r="H70" s="29">
        <f t="array" ref="H70">XLOOKUP(M69,Hoja7!$F$2:$F$1510,Hoja7!$C$2:$C$1510)</f>
        <v>0.92</v>
      </c>
      <c r="I70" s="29">
        <f t="array" ref="I70">XLOOKUP(M69,Hoja7!$F$2:$F$1510,Hoja7!$D$2:$D$1510)</f>
        <v>-0.31</v>
      </c>
      <c r="J70" s="11">
        <f t="array" ref="J70">XLOOKUP(M69,Hoja7!$F$2:$F$1510,Hoja7!$E$2:$E$1510)</f>
        <v>0.007</v>
      </c>
      <c r="M70" s="12">
        <v>43202.0</v>
      </c>
      <c r="N70" s="2">
        <v>265.93</v>
      </c>
      <c r="O70" s="2">
        <v>0.00819351749137192</v>
      </c>
      <c r="P70" s="2">
        <v>3.4353448998278204E-4</v>
      </c>
      <c r="Q70" s="34" t="s">
        <v>1062</v>
      </c>
      <c r="R70" s="2">
        <v>0.84</v>
      </c>
      <c r="S70" s="2">
        <v>-0.23</v>
      </c>
      <c r="T70" s="2">
        <v>0.18</v>
      </c>
      <c r="U70" s="2">
        <v>0.007</v>
      </c>
      <c r="V70" s="9">
        <v>0.0185510065404228</v>
      </c>
      <c r="W70" s="9">
        <v>3.4353448998278204E-4</v>
      </c>
    </row>
    <row r="71" ht="15.75" customHeight="1">
      <c r="A71" s="33" t="s">
        <v>1062</v>
      </c>
      <c r="B71" s="29">
        <v>0.84</v>
      </c>
      <c r="C71" s="29">
        <v>-0.23</v>
      </c>
      <c r="D71" s="29">
        <v>0.18</v>
      </c>
      <c r="E71" s="11">
        <v>0.007</v>
      </c>
      <c r="F71" s="29">
        <f>DATEVALUE(Hoja7!$A71)</f>
        <v>43202</v>
      </c>
      <c r="G71" s="29">
        <f t="array" ref="G71">XLOOKUP(M70,Hoja7!$F$2:$F$1510,Hoja7!$B$2:$B$1510)</f>
        <v>0.84</v>
      </c>
      <c r="H71" s="29">
        <f t="array" ref="H71">XLOOKUP(M70,Hoja7!$F$2:$F$1510,Hoja7!$C$2:$C$1510)</f>
        <v>-0.23</v>
      </c>
      <c r="I71" s="29">
        <f t="array" ref="I71">XLOOKUP(M70,Hoja7!$F$2:$F$1510,Hoja7!$D$2:$D$1510)</f>
        <v>0.18</v>
      </c>
      <c r="J71" s="11">
        <f t="array" ref="J71">XLOOKUP(M70,Hoja7!$F$2:$F$1510,Hoja7!$E$2:$E$1510)</f>
        <v>0.007</v>
      </c>
      <c r="M71" s="12">
        <v>43203.0</v>
      </c>
      <c r="N71" s="2">
        <v>265.15</v>
      </c>
      <c r="O71" s="2">
        <v>-0.0029374126717086595</v>
      </c>
      <c r="P71" s="2">
        <v>-1.346135849503786E-4</v>
      </c>
      <c r="Q71" s="32" t="s">
        <v>1063</v>
      </c>
      <c r="R71" s="2">
        <v>-0.37</v>
      </c>
      <c r="S71" s="2">
        <v>0.03</v>
      </c>
      <c r="T71" s="2">
        <v>-0.24</v>
      </c>
      <c r="U71" s="2">
        <v>0.007</v>
      </c>
      <c r="V71" s="9">
        <v>-0.005357347003979204</v>
      </c>
      <c r="W71" s="9">
        <v>-1.346135849503786E-4</v>
      </c>
    </row>
    <row r="72" ht="15.75" customHeight="1">
      <c r="A72" s="33" t="s">
        <v>1063</v>
      </c>
      <c r="B72" s="29">
        <v>-0.37</v>
      </c>
      <c r="C72" s="29">
        <v>0.03</v>
      </c>
      <c r="D72" s="29">
        <v>-0.24</v>
      </c>
      <c r="E72" s="11">
        <v>0.007</v>
      </c>
      <c r="F72" s="29">
        <f>DATEVALUE(Hoja7!$A72)</f>
        <v>43203</v>
      </c>
      <c r="G72" s="29">
        <f t="array" ref="G72">XLOOKUP(M71,Hoja7!$F$2:$F$1510,Hoja7!$B$2:$B$1510)</f>
        <v>-0.37</v>
      </c>
      <c r="H72" s="29">
        <f t="array" ref="H72">XLOOKUP(M71,Hoja7!$F$2:$F$1510,Hoja7!$C$2:$C$1510)</f>
        <v>0.03</v>
      </c>
      <c r="I72" s="29">
        <f t="array" ref="I72">XLOOKUP(M71,Hoja7!$F$2:$F$1510,Hoja7!$D$2:$D$1510)</f>
        <v>-0.24</v>
      </c>
      <c r="J72" s="11">
        <f t="array" ref="J72">XLOOKUP(M71,Hoja7!$F$2:$F$1510,Hoja7!$E$2:$E$1510)</f>
        <v>0.007</v>
      </c>
      <c r="M72" s="12">
        <v>43206.0</v>
      </c>
      <c r="N72" s="2">
        <v>267.33</v>
      </c>
      <c r="O72" s="2">
        <v>0.008188146709599213</v>
      </c>
      <c r="P72" s="2">
        <v>0.00151931163396936</v>
      </c>
      <c r="Q72" s="34" t="s">
        <v>1064</v>
      </c>
      <c r="R72" s="2">
        <v>0.82</v>
      </c>
      <c r="S72" s="2">
        <v>0.08</v>
      </c>
      <c r="T72" s="2">
        <v>-0.02</v>
      </c>
      <c r="U72" s="2">
        <v>0.007</v>
      </c>
      <c r="V72" s="9">
        <v>0.011642321087880877</v>
      </c>
      <c r="W72" s="9">
        <v>0.00151931163396936</v>
      </c>
    </row>
    <row r="73" ht="15.75" customHeight="1">
      <c r="A73" s="33" t="s">
        <v>1064</v>
      </c>
      <c r="B73" s="29">
        <v>0.82</v>
      </c>
      <c r="C73" s="29">
        <v>0.08</v>
      </c>
      <c r="D73" s="29">
        <v>-0.02</v>
      </c>
      <c r="E73" s="11">
        <v>0.007</v>
      </c>
      <c r="F73" s="29">
        <f>DATEVALUE(Hoja7!$A73)</f>
        <v>43206</v>
      </c>
      <c r="G73" s="29">
        <f t="array" ref="G73">XLOOKUP(M72,Hoja7!$F$2:$F$1510,Hoja7!$B$2:$B$1510)</f>
        <v>0.82</v>
      </c>
      <c r="H73" s="29">
        <f t="array" ref="H73">XLOOKUP(M72,Hoja7!$F$2:$F$1510,Hoja7!$C$2:$C$1510)</f>
        <v>0.08</v>
      </c>
      <c r="I73" s="29">
        <f t="array" ref="I73">XLOOKUP(M72,Hoja7!$F$2:$F$1510,Hoja7!$D$2:$D$1510)</f>
        <v>-0.02</v>
      </c>
      <c r="J73" s="11">
        <f t="array" ref="J73">XLOOKUP(M72,Hoja7!$F$2:$F$1510,Hoja7!$E$2:$E$1510)</f>
        <v>0.007</v>
      </c>
      <c r="M73" s="12">
        <v>43207.0</v>
      </c>
      <c r="N73" s="2">
        <v>270.19</v>
      </c>
      <c r="O73" s="2">
        <v>0.010641564925985465</v>
      </c>
      <c r="P73" s="2">
        <v>-5.149617901853319E-4</v>
      </c>
      <c r="Q73" s="32" t="s">
        <v>1065</v>
      </c>
      <c r="R73" s="2">
        <v>1.09</v>
      </c>
      <c r="S73" s="2">
        <v>0.16</v>
      </c>
      <c r="T73" s="2">
        <v>-1.18</v>
      </c>
      <c r="U73" s="2">
        <v>0.007</v>
      </c>
      <c r="V73" s="9">
        <v>0.019975432899675263</v>
      </c>
      <c r="W73" s="9">
        <v>-5.149617901853319E-4</v>
      </c>
    </row>
    <row r="74" ht="15.75" customHeight="1">
      <c r="A74" s="33" t="s">
        <v>1065</v>
      </c>
      <c r="B74" s="29">
        <v>1.09</v>
      </c>
      <c r="C74" s="29">
        <v>0.16</v>
      </c>
      <c r="D74" s="29">
        <v>-1.18</v>
      </c>
      <c r="E74" s="11">
        <v>0.007</v>
      </c>
      <c r="F74" s="29">
        <f>DATEVALUE(Hoja7!$A74)</f>
        <v>43207</v>
      </c>
      <c r="G74" s="29">
        <f t="array" ref="G74">XLOOKUP(M73,Hoja7!$F$2:$F$1510,Hoja7!$B$2:$B$1510)</f>
        <v>1.09</v>
      </c>
      <c r="H74" s="29">
        <f t="array" ref="H74">XLOOKUP(M73,Hoja7!$F$2:$F$1510,Hoja7!$C$2:$C$1510)</f>
        <v>0.16</v>
      </c>
      <c r="I74" s="29">
        <f t="array" ref="I74">XLOOKUP(M73,Hoja7!$F$2:$F$1510,Hoja7!$D$2:$D$1510)</f>
        <v>-1.18</v>
      </c>
      <c r="J74" s="11">
        <f t="array" ref="J74">XLOOKUP(M73,Hoja7!$F$2:$F$1510,Hoja7!$E$2:$E$1510)</f>
        <v>0.007</v>
      </c>
      <c r="M74" s="12">
        <v>43208.0</v>
      </c>
      <c r="N74" s="2">
        <v>270.39</v>
      </c>
      <c r="O74" s="2">
        <v>7.399460177043275E-4</v>
      </c>
      <c r="P74" s="2">
        <v>5.782096700593681E-5</v>
      </c>
      <c r="Q74" s="34" t="s">
        <v>1066</v>
      </c>
      <c r="R74" s="2">
        <v>0.13</v>
      </c>
      <c r="S74" s="2">
        <v>0.21</v>
      </c>
      <c r="T74" s="2">
        <v>0.02</v>
      </c>
      <c r="U74" s="2">
        <v>0.007</v>
      </c>
      <c r="V74" s="9">
        <v>0.0038439608913233133</v>
      </c>
      <c r="W74" s="9">
        <v>5.782096700593681E-5</v>
      </c>
    </row>
    <row r="75" ht="15.75" customHeight="1">
      <c r="A75" s="33" t="s">
        <v>1066</v>
      </c>
      <c r="B75" s="29">
        <v>0.13</v>
      </c>
      <c r="C75" s="29">
        <v>0.21</v>
      </c>
      <c r="D75" s="29">
        <v>0.02</v>
      </c>
      <c r="E75" s="11">
        <v>0.007</v>
      </c>
      <c r="F75" s="29">
        <f>DATEVALUE(Hoja7!$A75)</f>
        <v>43208</v>
      </c>
      <c r="G75" s="29">
        <f t="array" ref="G75">XLOOKUP(M74,Hoja7!$F$2:$F$1510,Hoja7!$B$2:$B$1510)</f>
        <v>0.13</v>
      </c>
      <c r="H75" s="29">
        <f t="array" ref="H75">XLOOKUP(M74,Hoja7!$F$2:$F$1510,Hoja7!$C$2:$C$1510)</f>
        <v>0.21</v>
      </c>
      <c r="I75" s="29">
        <f t="array" ref="I75">XLOOKUP(M74,Hoja7!$F$2:$F$1510,Hoja7!$D$2:$D$1510)</f>
        <v>0.02</v>
      </c>
      <c r="J75" s="11">
        <f t="array" ref="J75">XLOOKUP(M74,Hoja7!$F$2:$F$1510,Hoja7!$E$2:$E$1510)</f>
        <v>0.007</v>
      </c>
      <c r="M75" s="12">
        <v>43209.0</v>
      </c>
      <c r="N75" s="2">
        <v>268.89</v>
      </c>
      <c r="O75" s="2">
        <v>-0.0055629871990481375</v>
      </c>
      <c r="P75" s="2">
        <v>0.0029517779049095254</v>
      </c>
      <c r="Q75" s="32" t="s">
        <v>1067</v>
      </c>
      <c r="R75" s="2">
        <v>-0.49</v>
      </c>
      <c r="S75" s="2">
        <v>-0.47</v>
      </c>
      <c r="T75" s="2">
        <v>1.08</v>
      </c>
      <c r="U75" s="2">
        <v>0.007</v>
      </c>
      <c r="V75" s="9">
        <v>-0.0034276844777773228</v>
      </c>
      <c r="W75" s="9">
        <v>0.0029517779049095254</v>
      </c>
    </row>
    <row r="76" ht="15.75" customHeight="1">
      <c r="A76" s="33" t="s">
        <v>1067</v>
      </c>
      <c r="B76" s="29">
        <v>-0.49</v>
      </c>
      <c r="C76" s="29">
        <v>-0.47</v>
      </c>
      <c r="D76" s="29">
        <v>1.08</v>
      </c>
      <c r="E76" s="11">
        <v>0.007</v>
      </c>
      <c r="F76" s="29">
        <f>DATEVALUE(Hoja7!$A76)</f>
        <v>43209</v>
      </c>
      <c r="G76" s="29">
        <f t="array" ref="G76">XLOOKUP(M75,Hoja7!$F$2:$F$1510,Hoja7!$B$2:$B$1510)</f>
        <v>-0.49</v>
      </c>
      <c r="H76" s="29">
        <f t="array" ref="H76">XLOOKUP(M75,Hoja7!$F$2:$F$1510,Hoja7!$C$2:$C$1510)</f>
        <v>-0.47</v>
      </c>
      <c r="I76" s="29">
        <f t="array" ref="I76">XLOOKUP(M75,Hoja7!$F$2:$F$1510,Hoja7!$D$2:$D$1510)</f>
        <v>1.08</v>
      </c>
      <c r="J76" s="11">
        <f t="array" ref="J76">XLOOKUP(M75,Hoja7!$F$2:$F$1510,Hoja7!$E$2:$E$1510)</f>
        <v>0.007</v>
      </c>
      <c r="M76" s="12">
        <v>43210.0</v>
      </c>
      <c r="N76" s="2">
        <v>266.61</v>
      </c>
      <c r="O76" s="2">
        <v>-0.00851545761888641</v>
      </c>
      <c r="P76" s="2">
        <v>-0.001646238047528239</v>
      </c>
      <c r="Q76" s="34" t="s">
        <v>1068</v>
      </c>
      <c r="R76" s="2">
        <v>-0.81</v>
      </c>
      <c r="S76" s="2">
        <v>0.06</v>
      </c>
      <c r="T76" s="2">
        <v>0.58</v>
      </c>
      <c r="U76" s="2">
        <v>0.007</v>
      </c>
      <c r="V76" s="9">
        <v>-0.011616477234652126</v>
      </c>
      <c r="W76" s="9">
        <v>-0.001646238047528239</v>
      </c>
    </row>
    <row r="77" ht="15.75" customHeight="1">
      <c r="A77" s="33" t="s">
        <v>1068</v>
      </c>
      <c r="B77" s="29">
        <v>-0.81</v>
      </c>
      <c r="C77" s="29">
        <v>0.06</v>
      </c>
      <c r="D77" s="29">
        <v>0.58</v>
      </c>
      <c r="E77" s="11">
        <v>0.007</v>
      </c>
      <c r="F77" s="29">
        <f>DATEVALUE(Hoja7!$A77)</f>
        <v>43210</v>
      </c>
      <c r="G77" s="29">
        <f t="array" ref="G77">XLOOKUP(M76,Hoja7!$F$2:$F$1510,Hoja7!$B$2:$B$1510)</f>
        <v>-0.81</v>
      </c>
      <c r="H77" s="29">
        <f t="array" ref="H77">XLOOKUP(M76,Hoja7!$F$2:$F$1510,Hoja7!$C$2:$C$1510)</f>
        <v>0.06</v>
      </c>
      <c r="I77" s="29">
        <f t="array" ref="I77">XLOOKUP(M76,Hoja7!$F$2:$F$1510,Hoja7!$D$2:$D$1510)</f>
        <v>0.58</v>
      </c>
      <c r="J77" s="11">
        <f t="array" ref="J77">XLOOKUP(M76,Hoja7!$F$2:$F$1510,Hoja7!$E$2:$E$1510)</f>
        <v>0.007</v>
      </c>
      <c r="M77" s="12">
        <v>43213.0</v>
      </c>
      <c r="N77" s="2">
        <v>266.57</v>
      </c>
      <c r="O77" s="2">
        <v>-1.5004313768359994E-4</v>
      </c>
      <c r="P77" s="2">
        <v>0.004278279380608316</v>
      </c>
      <c r="Q77" s="32" t="s">
        <v>1069</v>
      </c>
      <c r="R77" s="2">
        <v>-0.05</v>
      </c>
      <c r="S77" s="2">
        <v>-0.07</v>
      </c>
      <c r="T77" s="2">
        <v>0.2</v>
      </c>
      <c r="U77" s="2">
        <v>0.007</v>
      </c>
      <c r="V77" s="9">
        <v>0.003677440445887183</v>
      </c>
      <c r="W77" s="9">
        <v>0.004278279380608316</v>
      </c>
    </row>
    <row r="78" ht="15.75" customHeight="1">
      <c r="A78" s="33" t="s">
        <v>1069</v>
      </c>
      <c r="B78" s="29">
        <v>-0.05</v>
      </c>
      <c r="C78" s="29">
        <v>-0.07</v>
      </c>
      <c r="D78" s="29">
        <v>0.2</v>
      </c>
      <c r="E78" s="11">
        <v>0.007</v>
      </c>
      <c r="F78" s="29">
        <f>DATEVALUE(Hoja7!$A78)</f>
        <v>43213</v>
      </c>
      <c r="G78" s="29">
        <f t="array" ref="G78">XLOOKUP(M77,Hoja7!$F$2:$F$1510,Hoja7!$B$2:$B$1510)</f>
        <v>-0.05</v>
      </c>
      <c r="H78" s="29">
        <f t="array" ref="H78">XLOOKUP(M77,Hoja7!$F$2:$F$1510,Hoja7!$C$2:$C$1510)</f>
        <v>-0.07</v>
      </c>
      <c r="I78" s="29">
        <f t="array" ref="I78">XLOOKUP(M77,Hoja7!$F$2:$F$1510,Hoja7!$D$2:$D$1510)</f>
        <v>0.2</v>
      </c>
      <c r="J78" s="11">
        <f t="array" ref="J78">XLOOKUP(M77,Hoja7!$F$2:$F$1510,Hoja7!$E$2:$E$1510)</f>
        <v>0.007</v>
      </c>
      <c r="M78" s="12">
        <v>43214.0</v>
      </c>
      <c r="N78" s="2">
        <v>262.98</v>
      </c>
      <c r="O78" s="2">
        <v>-0.013558889622037164</v>
      </c>
      <c r="P78" s="2">
        <v>0.010062374025707893</v>
      </c>
      <c r="Q78" s="34" t="s">
        <v>1070</v>
      </c>
      <c r="R78" s="2">
        <v>-1.3</v>
      </c>
      <c r="S78" s="2">
        <v>0.54</v>
      </c>
      <c r="T78" s="2">
        <v>1.02</v>
      </c>
      <c r="U78" s="2">
        <v>0.007</v>
      </c>
      <c r="V78" s="9">
        <v>-0.02366534806330027</v>
      </c>
      <c r="W78" s="9">
        <v>0.010062374025707893</v>
      </c>
    </row>
    <row r="79" ht="15.75" customHeight="1">
      <c r="A79" s="33" t="s">
        <v>1070</v>
      </c>
      <c r="B79" s="29">
        <v>-1.3</v>
      </c>
      <c r="C79" s="29">
        <v>0.54</v>
      </c>
      <c r="D79" s="29">
        <v>1.02</v>
      </c>
      <c r="E79" s="11">
        <v>0.007</v>
      </c>
      <c r="F79" s="29">
        <f>DATEVALUE(Hoja7!$A79)</f>
        <v>43214</v>
      </c>
      <c r="G79" s="29">
        <f t="array" ref="G79">XLOOKUP(M78,Hoja7!$F$2:$F$1510,Hoja7!$B$2:$B$1510)</f>
        <v>-1.3</v>
      </c>
      <c r="H79" s="29">
        <f t="array" ref="H79">XLOOKUP(M78,Hoja7!$F$2:$F$1510,Hoja7!$C$2:$C$1510)</f>
        <v>0.54</v>
      </c>
      <c r="I79" s="29">
        <f t="array" ref="I79">XLOOKUP(M78,Hoja7!$F$2:$F$1510,Hoja7!$D$2:$D$1510)</f>
        <v>1.02</v>
      </c>
      <c r="J79" s="11">
        <f t="array" ref="J79">XLOOKUP(M78,Hoja7!$F$2:$F$1510,Hoja7!$E$2:$E$1510)</f>
        <v>0.007</v>
      </c>
      <c r="M79" s="12">
        <v>43215.0</v>
      </c>
      <c r="N79" s="2">
        <v>263.63</v>
      </c>
      <c r="O79" s="2">
        <v>0.002468621295062827</v>
      </c>
      <c r="P79" s="2">
        <v>-0.00854532762462127</v>
      </c>
      <c r="Q79" s="32" t="s">
        <v>1071</v>
      </c>
      <c r="R79" s="2">
        <v>0.1</v>
      </c>
      <c r="S79" s="2">
        <v>-0.33</v>
      </c>
      <c r="T79" s="2">
        <v>0.08</v>
      </c>
      <c r="U79" s="2">
        <v>0.007</v>
      </c>
      <c r="V79" s="9">
        <v>-0.00873650598106751</v>
      </c>
      <c r="W79" s="9">
        <v>-0.00854532762462127</v>
      </c>
    </row>
    <row r="80" ht="15.75" customHeight="1">
      <c r="A80" s="33" t="s">
        <v>1071</v>
      </c>
      <c r="B80" s="29">
        <v>0.1</v>
      </c>
      <c r="C80" s="29">
        <v>-0.33</v>
      </c>
      <c r="D80" s="29">
        <v>0.08</v>
      </c>
      <c r="E80" s="11">
        <v>0.007</v>
      </c>
      <c r="F80" s="29">
        <f>DATEVALUE(Hoja7!$A80)</f>
        <v>43215</v>
      </c>
      <c r="G80" s="29">
        <f t="array" ref="G80">XLOOKUP(M79,Hoja7!$F$2:$F$1510,Hoja7!$B$2:$B$1510)</f>
        <v>0.1</v>
      </c>
      <c r="H80" s="29">
        <f t="array" ref="H80">XLOOKUP(M79,Hoja7!$F$2:$F$1510,Hoja7!$C$2:$C$1510)</f>
        <v>-0.33</v>
      </c>
      <c r="I80" s="29">
        <f t="array" ref="I80">XLOOKUP(M79,Hoja7!$F$2:$F$1510,Hoja7!$D$2:$D$1510)</f>
        <v>0.08</v>
      </c>
      <c r="J80" s="11">
        <f t="array" ref="J80">XLOOKUP(M79,Hoja7!$F$2:$F$1510,Hoja7!$E$2:$E$1510)</f>
        <v>0.007</v>
      </c>
      <c r="M80" s="12">
        <v>43216.0</v>
      </c>
      <c r="N80" s="2">
        <v>266.31</v>
      </c>
      <c r="O80" s="2">
        <v>0.010114438794501765</v>
      </c>
      <c r="P80" s="2">
        <v>-0.0036677455015560645</v>
      </c>
      <c r="Q80" s="34" t="s">
        <v>1072</v>
      </c>
      <c r="R80" s="2">
        <v>0.96</v>
      </c>
      <c r="S80" s="2">
        <v>-0.39</v>
      </c>
      <c r="T80" s="2">
        <v>-0.85</v>
      </c>
      <c r="U80" s="2">
        <v>0.007</v>
      </c>
      <c r="V80" s="9">
        <v>0.02090444349352472</v>
      </c>
      <c r="W80" s="9">
        <v>-0.0036677455015560645</v>
      </c>
    </row>
    <row r="81" ht="15.75" customHeight="1">
      <c r="A81" s="33" t="s">
        <v>1072</v>
      </c>
      <c r="B81" s="29">
        <v>0.96</v>
      </c>
      <c r="C81" s="29">
        <v>-0.39</v>
      </c>
      <c r="D81" s="29">
        <v>-0.85</v>
      </c>
      <c r="E81" s="11">
        <v>0.007</v>
      </c>
      <c r="F81" s="29">
        <f>DATEVALUE(Hoja7!$A81)</f>
        <v>43216</v>
      </c>
      <c r="G81" s="29">
        <f t="array" ref="G81">XLOOKUP(M80,Hoja7!$F$2:$F$1510,Hoja7!$B$2:$B$1510)</f>
        <v>0.96</v>
      </c>
      <c r="H81" s="29">
        <f t="array" ref="H81">XLOOKUP(M80,Hoja7!$F$2:$F$1510,Hoja7!$C$2:$C$1510)</f>
        <v>-0.39</v>
      </c>
      <c r="I81" s="29">
        <f t="array" ref="I81">XLOOKUP(M80,Hoja7!$F$2:$F$1510,Hoja7!$D$2:$D$1510)</f>
        <v>-0.85</v>
      </c>
      <c r="J81" s="11">
        <f t="array" ref="J81">XLOOKUP(M80,Hoja7!$F$2:$F$1510,Hoja7!$E$2:$E$1510)</f>
        <v>0.007</v>
      </c>
      <c r="M81" s="12">
        <v>43217.0</v>
      </c>
      <c r="N81" s="2">
        <v>266.56</v>
      </c>
      <c r="O81" s="2">
        <v>9.383152301402221E-4</v>
      </c>
      <c r="P81" s="2">
        <v>0.0053392563523195</v>
      </c>
      <c r="Q81" s="32" t="s">
        <v>1073</v>
      </c>
      <c r="R81" s="2">
        <v>0.01</v>
      </c>
      <c r="S81" s="2">
        <v>-0.26</v>
      </c>
      <c r="T81" s="2">
        <v>0.03</v>
      </c>
      <c r="U81" s="2">
        <v>0.007</v>
      </c>
      <c r="V81" s="9">
        <v>0.01641450995939118</v>
      </c>
      <c r="W81" s="9">
        <v>0.0053392563523195</v>
      </c>
    </row>
    <row r="82" ht="15.75" customHeight="1">
      <c r="A82" s="33" t="s">
        <v>1073</v>
      </c>
      <c r="B82" s="29">
        <v>0.01</v>
      </c>
      <c r="C82" s="29">
        <v>-0.26</v>
      </c>
      <c r="D82" s="29">
        <v>0.03</v>
      </c>
      <c r="E82" s="11">
        <v>0.007</v>
      </c>
      <c r="F82" s="29">
        <f>DATEVALUE(Hoja7!$A82)</f>
        <v>43217</v>
      </c>
      <c r="G82" s="29">
        <f t="array" ref="G82">XLOOKUP(M81,Hoja7!$F$2:$F$1510,Hoja7!$B$2:$B$1510)</f>
        <v>0.01</v>
      </c>
      <c r="H82" s="29">
        <f t="array" ref="H82">XLOOKUP(M81,Hoja7!$F$2:$F$1510,Hoja7!$C$2:$C$1510)</f>
        <v>-0.26</v>
      </c>
      <c r="I82" s="29">
        <f t="array" ref="I82">XLOOKUP(M81,Hoja7!$F$2:$F$1510,Hoja7!$D$2:$D$1510)</f>
        <v>0.03</v>
      </c>
      <c r="J82" s="11">
        <f t="array" ref="J82">XLOOKUP(M81,Hoja7!$F$2:$F$1510,Hoja7!$E$2:$E$1510)</f>
        <v>0.007</v>
      </c>
      <c r="M82" s="12">
        <v>43220.0</v>
      </c>
      <c r="N82" s="2">
        <v>264.51</v>
      </c>
      <c r="O82" s="2">
        <v>-0.00772030121143249</v>
      </c>
      <c r="P82" s="2">
        <v>0.0033181868721205016</v>
      </c>
      <c r="Q82" s="34" t="s">
        <v>1074</v>
      </c>
      <c r="R82" s="2">
        <v>-0.8</v>
      </c>
      <c r="S82" s="2">
        <v>0.02</v>
      </c>
      <c r="T82" s="2">
        <v>-0.1</v>
      </c>
      <c r="U82" s="2">
        <v>0.007</v>
      </c>
      <c r="V82" s="9">
        <v>-0.024296114291163053</v>
      </c>
      <c r="W82" s="9">
        <v>0.0033181868721205016</v>
      </c>
    </row>
    <row r="83" ht="15.75" customHeight="1">
      <c r="A83" s="33" t="s">
        <v>1074</v>
      </c>
      <c r="B83" s="29">
        <v>-0.8</v>
      </c>
      <c r="C83" s="29">
        <v>0.02</v>
      </c>
      <c r="D83" s="29">
        <v>-0.1</v>
      </c>
      <c r="E83" s="11">
        <v>0.007</v>
      </c>
      <c r="F83" s="29">
        <f>DATEVALUE(Hoja7!$A83)</f>
        <v>43220</v>
      </c>
      <c r="G83" s="29">
        <f t="array" ref="G83">XLOOKUP(M82,Hoja7!$F$2:$F$1510,Hoja7!$B$2:$B$1510)</f>
        <v>-0.8</v>
      </c>
      <c r="H83" s="29">
        <f t="array" ref="H83">XLOOKUP(M82,Hoja7!$F$2:$F$1510,Hoja7!$C$2:$C$1510)</f>
        <v>0.02</v>
      </c>
      <c r="I83" s="29">
        <f t="array" ref="I83">XLOOKUP(M82,Hoja7!$F$2:$F$1510,Hoja7!$D$2:$D$1510)</f>
        <v>-0.1</v>
      </c>
      <c r="J83" s="11">
        <f t="array" ref="J83">XLOOKUP(M82,Hoja7!$F$2:$F$1510,Hoja7!$E$2:$E$1510)</f>
        <v>0.007</v>
      </c>
      <c r="M83" s="12">
        <v>43221.0</v>
      </c>
      <c r="N83" s="2">
        <v>264.98</v>
      </c>
      <c r="O83" s="2">
        <v>0.0017752936729318026</v>
      </c>
      <c r="P83" s="2">
        <v>-0.001016167424591469</v>
      </c>
      <c r="Q83" s="32" t="s">
        <v>1075</v>
      </c>
      <c r="R83" s="2">
        <v>0.24</v>
      </c>
      <c r="S83" s="2">
        <v>0.22</v>
      </c>
      <c r="T83" s="2">
        <v>-0.54</v>
      </c>
      <c r="U83" s="2">
        <v>0.006</v>
      </c>
      <c r="V83" s="9">
        <v>0.015701574436728007</v>
      </c>
      <c r="W83" s="9">
        <v>-0.001016167424591469</v>
      </c>
    </row>
    <row r="84" ht="15.75" customHeight="1">
      <c r="A84" s="33" t="s">
        <v>1075</v>
      </c>
      <c r="B84" s="29">
        <v>0.24</v>
      </c>
      <c r="C84" s="29">
        <v>0.22</v>
      </c>
      <c r="D84" s="29">
        <v>-0.54</v>
      </c>
      <c r="E84" s="11">
        <v>0.006</v>
      </c>
      <c r="F84" s="29">
        <f>DATEVALUE(Hoja7!$A84)</f>
        <v>43221</v>
      </c>
      <c r="G84" s="29">
        <f t="array" ref="G84">XLOOKUP(M83,Hoja7!$F$2:$F$1510,Hoja7!$B$2:$B$1510)</f>
        <v>0.24</v>
      </c>
      <c r="H84" s="29">
        <f t="array" ref="H84">XLOOKUP(M83,Hoja7!$F$2:$F$1510,Hoja7!$C$2:$C$1510)</f>
        <v>0.22</v>
      </c>
      <c r="I84" s="29">
        <f t="array" ref="I84">XLOOKUP(M83,Hoja7!$F$2:$F$1510,Hoja7!$D$2:$D$1510)</f>
        <v>-0.54</v>
      </c>
      <c r="J84" s="11">
        <f t="array" ref="J84">XLOOKUP(M83,Hoja7!$F$2:$F$1510,Hoja7!$E$2:$E$1510)</f>
        <v>0.006</v>
      </c>
      <c r="M84" s="12">
        <v>43222.0</v>
      </c>
      <c r="N84" s="2">
        <v>263.2</v>
      </c>
      <c r="O84" s="2">
        <v>-0.0067401519888150236</v>
      </c>
      <c r="P84" s="2">
        <v>0.002410865293384563</v>
      </c>
      <c r="Q84" s="34" t="s">
        <v>1076</v>
      </c>
      <c r="R84" s="2">
        <v>-0.63</v>
      </c>
      <c r="S84" s="2">
        <v>1.28</v>
      </c>
      <c r="T84" s="2">
        <v>-0.36</v>
      </c>
      <c r="U84" s="2">
        <v>0.006</v>
      </c>
      <c r="V84" s="9">
        <v>-0.015808509153185383</v>
      </c>
      <c r="W84" s="9">
        <v>0.002410865293384563</v>
      </c>
    </row>
    <row r="85" ht="15.75" customHeight="1">
      <c r="A85" s="33" t="s">
        <v>1076</v>
      </c>
      <c r="B85" s="29">
        <v>-0.63</v>
      </c>
      <c r="C85" s="29">
        <v>1.28</v>
      </c>
      <c r="D85" s="29">
        <v>-0.36</v>
      </c>
      <c r="E85" s="11">
        <v>0.006</v>
      </c>
      <c r="F85" s="29">
        <f>DATEVALUE(Hoja7!$A85)</f>
        <v>43222</v>
      </c>
      <c r="G85" s="29">
        <f t="array" ref="G85">XLOOKUP(M84,Hoja7!$F$2:$F$1510,Hoja7!$B$2:$B$1510)</f>
        <v>-0.63</v>
      </c>
      <c r="H85" s="29">
        <f t="array" ref="H85">XLOOKUP(M84,Hoja7!$F$2:$F$1510,Hoja7!$C$2:$C$1510)</f>
        <v>1.28</v>
      </c>
      <c r="I85" s="29">
        <f t="array" ref="I85">XLOOKUP(M84,Hoja7!$F$2:$F$1510,Hoja7!$D$2:$D$1510)</f>
        <v>-0.36</v>
      </c>
      <c r="J85" s="11">
        <f t="array" ref="J85">XLOOKUP(M84,Hoja7!$F$2:$F$1510,Hoja7!$E$2:$E$1510)</f>
        <v>0.006</v>
      </c>
      <c r="M85" s="12">
        <v>43223.0</v>
      </c>
      <c r="N85" s="2">
        <v>262.62</v>
      </c>
      <c r="O85" s="2">
        <v>-0.0022060790203031156</v>
      </c>
      <c r="P85" s="2">
        <v>-0.004859278279064173</v>
      </c>
      <c r="Q85" s="32" t="s">
        <v>1077</v>
      </c>
      <c r="R85" s="2">
        <v>-0.25</v>
      </c>
      <c r="S85" s="2">
        <v>-0.52</v>
      </c>
      <c r="T85" s="2">
        <v>-0.15</v>
      </c>
      <c r="U85" s="2">
        <v>0.006</v>
      </c>
      <c r="V85" s="9">
        <v>0.00597080353650459</v>
      </c>
      <c r="W85" s="9">
        <v>-0.004859278279064173</v>
      </c>
    </row>
    <row r="86" ht="15.75" customHeight="1">
      <c r="A86" s="33" t="s">
        <v>1077</v>
      </c>
      <c r="B86" s="29">
        <v>-0.25</v>
      </c>
      <c r="C86" s="29">
        <v>-0.52</v>
      </c>
      <c r="D86" s="29">
        <v>-0.15</v>
      </c>
      <c r="E86" s="11">
        <v>0.006</v>
      </c>
      <c r="F86" s="29">
        <f>DATEVALUE(Hoja7!$A86)</f>
        <v>43223</v>
      </c>
      <c r="G86" s="29">
        <f t="array" ref="G86">XLOOKUP(M85,Hoja7!$F$2:$F$1510,Hoja7!$B$2:$B$1510)</f>
        <v>-0.25</v>
      </c>
      <c r="H86" s="29">
        <f t="array" ref="H86">XLOOKUP(M85,Hoja7!$F$2:$F$1510,Hoja7!$C$2:$C$1510)</f>
        <v>-0.52</v>
      </c>
      <c r="I86" s="29">
        <f t="array" ref="I86">XLOOKUP(M85,Hoja7!$F$2:$F$1510,Hoja7!$D$2:$D$1510)</f>
        <v>-0.15</v>
      </c>
      <c r="J86" s="11">
        <f t="array" ref="J86">XLOOKUP(M85,Hoja7!$F$2:$F$1510,Hoja7!$E$2:$E$1510)</f>
        <v>0.006</v>
      </c>
      <c r="M86" s="12">
        <v>43224.0</v>
      </c>
      <c r="N86" s="2">
        <v>266.02</v>
      </c>
      <c r="O86" s="2">
        <v>0.012863373494291088</v>
      </c>
      <c r="P86" s="2">
        <v>-0.004827074055026215</v>
      </c>
      <c r="Q86" s="34" t="s">
        <v>1078</v>
      </c>
      <c r="R86" s="2">
        <v>1.3</v>
      </c>
      <c r="S86" s="2">
        <v>0.02</v>
      </c>
      <c r="T86" s="2">
        <v>-0.2</v>
      </c>
      <c r="U86" s="2">
        <v>0.006</v>
      </c>
      <c r="V86" s="9">
        <v>0.011520499450896914</v>
      </c>
      <c r="W86" s="9">
        <v>-0.004827074055026215</v>
      </c>
    </row>
    <row r="87" ht="15.75" customHeight="1">
      <c r="A87" s="33" t="s">
        <v>1078</v>
      </c>
      <c r="B87" s="29">
        <v>1.3</v>
      </c>
      <c r="C87" s="29">
        <v>0.02</v>
      </c>
      <c r="D87" s="29">
        <v>-0.2</v>
      </c>
      <c r="E87" s="11">
        <v>0.006</v>
      </c>
      <c r="F87" s="29">
        <f>DATEVALUE(Hoja7!$A87)</f>
        <v>43224</v>
      </c>
      <c r="G87" s="29">
        <f t="array" ref="G87">XLOOKUP(M86,Hoja7!$F$2:$F$1510,Hoja7!$B$2:$B$1510)</f>
        <v>1.3</v>
      </c>
      <c r="H87" s="29">
        <f t="array" ref="H87">XLOOKUP(M86,Hoja7!$F$2:$F$1510,Hoja7!$C$2:$C$1510)</f>
        <v>0.02</v>
      </c>
      <c r="I87" s="29">
        <f t="array" ref="I87">XLOOKUP(M86,Hoja7!$F$2:$F$1510,Hoja7!$D$2:$D$1510)</f>
        <v>-0.2</v>
      </c>
      <c r="J87" s="11">
        <f t="array" ref="J87">XLOOKUP(M86,Hoja7!$F$2:$F$1510,Hoja7!$E$2:$E$1510)</f>
        <v>0.006</v>
      </c>
      <c r="M87" s="12">
        <v>43227.0</v>
      </c>
      <c r="N87" s="2">
        <v>266.92</v>
      </c>
      <c r="O87" s="2">
        <v>0.0033774941102556895</v>
      </c>
      <c r="P87" s="2">
        <v>0.007478443567829512</v>
      </c>
      <c r="Q87" s="32" t="s">
        <v>1079</v>
      </c>
      <c r="R87" s="2">
        <v>0.42</v>
      </c>
      <c r="S87" s="2">
        <v>0.41</v>
      </c>
      <c r="T87" s="2">
        <v>-0.34</v>
      </c>
      <c r="U87" s="2">
        <v>0.006</v>
      </c>
      <c r="V87" s="9">
        <v>0.011077550836550773</v>
      </c>
      <c r="W87" s="9">
        <v>0.007478443567829512</v>
      </c>
    </row>
    <row r="88" ht="15.75" customHeight="1">
      <c r="A88" s="33" t="s">
        <v>1079</v>
      </c>
      <c r="B88" s="29">
        <v>0.42</v>
      </c>
      <c r="C88" s="29">
        <v>0.41</v>
      </c>
      <c r="D88" s="29">
        <v>-0.34</v>
      </c>
      <c r="E88" s="11">
        <v>0.006</v>
      </c>
      <c r="F88" s="29">
        <f>DATEVALUE(Hoja7!$A88)</f>
        <v>43227</v>
      </c>
      <c r="G88" s="29">
        <f t="array" ref="G88">XLOOKUP(M87,Hoja7!$F$2:$F$1510,Hoja7!$B$2:$B$1510)</f>
        <v>0.42</v>
      </c>
      <c r="H88" s="29">
        <f t="array" ref="H88">XLOOKUP(M87,Hoja7!$F$2:$F$1510,Hoja7!$C$2:$C$1510)</f>
        <v>0.41</v>
      </c>
      <c r="I88" s="29">
        <f t="array" ref="I88">XLOOKUP(M87,Hoja7!$F$2:$F$1510,Hoja7!$D$2:$D$1510)</f>
        <v>-0.34</v>
      </c>
      <c r="J88" s="11">
        <f t="array" ref="J88">XLOOKUP(M87,Hoja7!$F$2:$F$1510,Hoja7!$E$2:$E$1510)</f>
        <v>0.006</v>
      </c>
      <c r="M88" s="12">
        <v>43228.0</v>
      </c>
      <c r="N88" s="2">
        <v>266.92</v>
      </c>
      <c r="O88" s="2">
        <v>0.0</v>
      </c>
      <c r="P88" s="2">
        <v>7.39332503643504E-4</v>
      </c>
      <c r="Q88" s="34" t="s">
        <v>1080</v>
      </c>
      <c r="R88" s="2">
        <v>0.07</v>
      </c>
      <c r="S88" s="2">
        <v>0.49</v>
      </c>
      <c r="T88" s="2">
        <v>0.24</v>
      </c>
      <c r="U88" s="2">
        <v>0.006</v>
      </c>
      <c r="V88" s="9">
        <v>-0.004270172608525627</v>
      </c>
      <c r="W88" s="9">
        <v>7.39332503643504E-4</v>
      </c>
    </row>
    <row r="89" ht="15.75" customHeight="1">
      <c r="A89" s="33" t="s">
        <v>1080</v>
      </c>
      <c r="B89" s="29">
        <v>0.07</v>
      </c>
      <c r="C89" s="29">
        <v>0.49</v>
      </c>
      <c r="D89" s="29">
        <v>0.24</v>
      </c>
      <c r="E89" s="11">
        <v>0.006</v>
      </c>
      <c r="F89" s="29">
        <f>DATEVALUE(Hoja7!$A89)</f>
        <v>43228</v>
      </c>
      <c r="G89" s="29">
        <f t="array" ref="G89">XLOOKUP(M88,Hoja7!$F$2:$F$1510,Hoja7!$B$2:$B$1510)</f>
        <v>0.07</v>
      </c>
      <c r="H89" s="29">
        <f t="array" ref="H89">XLOOKUP(M88,Hoja7!$F$2:$F$1510,Hoja7!$C$2:$C$1510)</f>
        <v>0.49</v>
      </c>
      <c r="I89" s="29">
        <f t="array" ref="I89">XLOOKUP(M88,Hoja7!$F$2:$F$1510,Hoja7!$D$2:$D$1510)</f>
        <v>0.24</v>
      </c>
      <c r="J89" s="11">
        <f t="array" ref="J89">XLOOKUP(M88,Hoja7!$F$2:$F$1510,Hoja7!$E$2:$E$1510)</f>
        <v>0.006</v>
      </c>
      <c r="M89" s="12">
        <v>43229.0</v>
      </c>
      <c r="N89" s="2">
        <v>269.5</v>
      </c>
      <c r="O89" s="2">
        <v>0.009619402313645895</v>
      </c>
      <c r="P89" s="2">
        <v>0.006903029176112951</v>
      </c>
      <c r="Q89" s="32" t="s">
        <v>1081</v>
      </c>
      <c r="R89" s="2">
        <v>0.89</v>
      </c>
      <c r="S89" s="2">
        <v>-0.22</v>
      </c>
      <c r="T89" s="2">
        <v>0.26</v>
      </c>
      <c r="U89" s="2">
        <v>0.006</v>
      </c>
      <c r="V89" s="9">
        <v>0.01172516675444798</v>
      </c>
      <c r="W89" s="9">
        <v>0.006903029176112951</v>
      </c>
    </row>
    <row r="90" ht="15.75" customHeight="1">
      <c r="A90" s="33" t="s">
        <v>1081</v>
      </c>
      <c r="B90" s="29">
        <v>0.89</v>
      </c>
      <c r="C90" s="29">
        <v>-0.22</v>
      </c>
      <c r="D90" s="29">
        <v>0.26</v>
      </c>
      <c r="E90" s="11">
        <v>0.006</v>
      </c>
      <c r="F90" s="29">
        <f>DATEVALUE(Hoja7!$A90)</f>
        <v>43229</v>
      </c>
      <c r="G90" s="29">
        <f t="array" ref="G90">XLOOKUP(M89,Hoja7!$F$2:$F$1510,Hoja7!$B$2:$B$1510)</f>
        <v>0.89</v>
      </c>
      <c r="H90" s="29">
        <f t="array" ref="H90">XLOOKUP(M89,Hoja7!$F$2:$F$1510,Hoja7!$C$2:$C$1510)</f>
        <v>-0.22</v>
      </c>
      <c r="I90" s="29">
        <f t="array" ref="I90">XLOOKUP(M89,Hoja7!$F$2:$F$1510,Hoja7!$D$2:$D$1510)</f>
        <v>0.26</v>
      </c>
      <c r="J90" s="11">
        <f t="array" ref="J90">XLOOKUP(M89,Hoja7!$F$2:$F$1510,Hoja7!$E$2:$E$1510)</f>
        <v>0.006</v>
      </c>
      <c r="M90" s="12">
        <v>43230.0</v>
      </c>
      <c r="N90" s="2">
        <v>272.02</v>
      </c>
      <c r="O90" s="2">
        <v>0.009307202655555359</v>
      </c>
      <c r="P90" s="2">
        <v>8.534367460995444E-4</v>
      </c>
      <c r="Q90" s="34" t="s">
        <v>1082</v>
      </c>
      <c r="R90" s="2">
        <v>0.85</v>
      </c>
      <c r="S90" s="2">
        <v>-0.43</v>
      </c>
      <c r="T90" s="2">
        <v>-0.04</v>
      </c>
      <c r="U90" s="2">
        <v>0.006</v>
      </c>
      <c r="V90" s="9">
        <v>0.009956458948750031</v>
      </c>
      <c r="W90" s="9">
        <v>8.534367460995444E-4</v>
      </c>
    </row>
    <row r="91" ht="15.75" customHeight="1">
      <c r="A91" s="33" t="s">
        <v>1082</v>
      </c>
      <c r="B91" s="29">
        <v>0.85</v>
      </c>
      <c r="C91" s="29">
        <v>-0.43</v>
      </c>
      <c r="D91" s="29">
        <v>-0.04</v>
      </c>
      <c r="E91" s="11">
        <v>0.006</v>
      </c>
      <c r="F91" s="29">
        <f>DATEVALUE(Hoja7!$A91)</f>
        <v>43230</v>
      </c>
      <c r="G91" s="29">
        <f t="array" ref="G91">XLOOKUP(M90,Hoja7!$F$2:$F$1510,Hoja7!$B$2:$B$1510)</f>
        <v>0.85</v>
      </c>
      <c r="H91" s="29">
        <f t="array" ref="H91">XLOOKUP(M90,Hoja7!$F$2:$F$1510,Hoja7!$C$2:$C$1510)</f>
        <v>-0.43</v>
      </c>
      <c r="I91" s="29">
        <f t="array" ref="I91">XLOOKUP(M90,Hoja7!$F$2:$F$1510,Hoja7!$D$2:$D$1510)</f>
        <v>-0.04</v>
      </c>
      <c r="J91" s="11">
        <f t="array" ref="J91">XLOOKUP(M90,Hoja7!$F$2:$F$1510,Hoja7!$E$2:$E$1510)</f>
        <v>0.006</v>
      </c>
      <c r="M91" s="12">
        <v>43231.0</v>
      </c>
      <c r="N91" s="2">
        <v>272.85</v>
      </c>
      <c r="O91" s="2">
        <v>0.003046600627633693</v>
      </c>
      <c r="P91" s="2">
        <v>0.008064363553053492</v>
      </c>
      <c r="Q91" s="32" t="s">
        <v>1083</v>
      </c>
      <c r="R91" s="2">
        <v>0.19</v>
      </c>
      <c r="S91" s="2">
        <v>0.13</v>
      </c>
      <c r="T91" s="2">
        <v>-0.38</v>
      </c>
      <c r="U91" s="2">
        <v>0.006</v>
      </c>
      <c r="V91" s="9">
        <v>-0.0021471303172428255</v>
      </c>
      <c r="W91" s="9">
        <v>0.008064363553053492</v>
      </c>
    </row>
    <row r="92" ht="15.75" customHeight="1">
      <c r="A92" s="33" t="s">
        <v>1083</v>
      </c>
      <c r="B92" s="29">
        <v>0.19</v>
      </c>
      <c r="C92" s="29">
        <v>0.13</v>
      </c>
      <c r="D92" s="29">
        <v>-0.38</v>
      </c>
      <c r="E92" s="11">
        <v>0.006</v>
      </c>
      <c r="F92" s="29">
        <f>DATEVALUE(Hoja7!$A92)</f>
        <v>43231</v>
      </c>
      <c r="G92" s="29">
        <f t="array" ref="G92">XLOOKUP(M91,Hoja7!$F$2:$F$1510,Hoja7!$B$2:$B$1510)</f>
        <v>0.19</v>
      </c>
      <c r="H92" s="29">
        <f t="array" ref="H92">XLOOKUP(M91,Hoja7!$F$2:$F$1510,Hoja7!$C$2:$C$1510)</f>
        <v>0.13</v>
      </c>
      <c r="I92" s="29">
        <f t="array" ref="I92">XLOOKUP(M91,Hoja7!$F$2:$F$1510,Hoja7!$D$2:$D$1510)</f>
        <v>-0.38</v>
      </c>
      <c r="J92" s="11">
        <f t="array" ref="J92">XLOOKUP(M91,Hoja7!$F$2:$F$1510,Hoja7!$E$2:$E$1510)</f>
        <v>0.006</v>
      </c>
      <c r="M92" s="12">
        <v>43234.0</v>
      </c>
      <c r="N92" s="2">
        <v>272.98</v>
      </c>
      <c r="O92" s="2">
        <v>4.763387958084064E-4</v>
      </c>
      <c r="P92" s="2">
        <v>0.0017175674648648484</v>
      </c>
      <c r="Q92" s="34" t="s">
        <v>1084</v>
      </c>
      <c r="R92" s="2">
        <v>0.05</v>
      </c>
      <c r="S92" s="2">
        <v>-0.36</v>
      </c>
      <c r="T92" s="2">
        <v>0.1</v>
      </c>
      <c r="U92" s="2">
        <v>0.006</v>
      </c>
      <c r="V92" s="9">
        <v>0.003371995224897805</v>
      </c>
      <c r="W92" s="9">
        <v>0.0017175674648648484</v>
      </c>
    </row>
    <row r="93" ht="15.75" customHeight="1">
      <c r="A93" s="33" t="s">
        <v>1084</v>
      </c>
      <c r="B93" s="29">
        <v>0.05</v>
      </c>
      <c r="C93" s="29">
        <v>-0.36</v>
      </c>
      <c r="D93" s="29">
        <v>0.1</v>
      </c>
      <c r="E93" s="11">
        <v>0.006</v>
      </c>
      <c r="F93" s="29">
        <f>DATEVALUE(Hoja7!$A93)</f>
        <v>43234</v>
      </c>
      <c r="G93" s="29">
        <f t="array" ref="G93">XLOOKUP(M92,Hoja7!$F$2:$F$1510,Hoja7!$B$2:$B$1510)</f>
        <v>0.05</v>
      </c>
      <c r="H93" s="29">
        <f t="array" ref="H93">XLOOKUP(M92,Hoja7!$F$2:$F$1510,Hoja7!$C$2:$C$1510)</f>
        <v>-0.36</v>
      </c>
      <c r="I93" s="29">
        <f t="array" ref="I93">XLOOKUP(M92,Hoja7!$F$2:$F$1510,Hoja7!$D$2:$D$1510)</f>
        <v>0.1</v>
      </c>
      <c r="J93" s="11">
        <f t="array" ref="J93">XLOOKUP(M92,Hoja7!$F$2:$F$1510,Hoja7!$E$2:$E$1510)</f>
        <v>0.006</v>
      </c>
      <c r="M93" s="12">
        <v>43235.0</v>
      </c>
      <c r="N93" s="2">
        <v>271.1</v>
      </c>
      <c r="O93" s="2">
        <v>-0.0069107759234295916</v>
      </c>
      <c r="P93" s="2">
        <v>0.001191265976125159</v>
      </c>
      <c r="Q93" s="32" t="s">
        <v>1085</v>
      </c>
      <c r="R93" s="2">
        <v>-0.55</v>
      </c>
      <c r="S93" s="2">
        <v>0.67</v>
      </c>
      <c r="T93" s="2">
        <v>0.41</v>
      </c>
      <c r="U93" s="2">
        <v>0.006</v>
      </c>
      <c r="V93" s="9">
        <v>-0.0072690363583129995</v>
      </c>
      <c r="W93" s="9">
        <v>0.001191265976125159</v>
      </c>
    </row>
    <row r="94" ht="15.75" customHeight="1">
      <c r="A94" s="33" t="s">
        <v>1085</v>
      </c>
      <c r="B94" s="29">
        <v>-0.55</v>
      </c>
      <c r="C94" s="29">
        <v>0.67</v>
      </c>
      <c r="D94" s="29">
        <v>0.41</v>
      </c>
      <c r="E94" s="11">
        <v>0.006</v>
      </c>
      <c r="F94" s="29">
        <f>DATEVALUE(Hoja7!$A94)</f>
        <v>43235</v>
      </c>
      <c r="G94" s="29">
        <f t="array" ref="G94">XLOOKUP(M93,Hoja7!$F$2:$F$1510,Hoja7!$B$2:$B$1510)</f>
        <v>-0.55</v>
      </c>
      <c r="H94" s="29">
        <f t="array" ref="H94">XLOOKUP(M93,Hoja7!$F$2:$F$1510,Hoja7!$C$2:$C$1510)</f>
        <v>0.67</v>
      </c>
      <c r="I94" s="29">
        <f t="array" ref="I94">XLOOKUP(M93,Hoja7!$F$2:$F$1510,Hoja7!$D$2:$D$1510)</f>
        <v>0.41</v>
      </c>
      <c r="J94" s="11">
        <f t="array" ref="J94">XLOOKUP(M93,Hoja7!$F$2:$F$1510,Hoja7!$E$2:$E$1510)</f>
        <v>0.006</v>
      </c>
      <c r="M94" s="12">
        <v>43236.0</v>
      </c>
      <c r="N94" s="2">
        <v>272.24</v>
      </c>
      <c r="O94" s="2">
        <v>0.004196273688030314</v>
      </c>
      <c r="P94" s="2">
        <v>0.005995308327337121</v>
      </c>
      <c r="Q94" s="34" t="s">
        <v>1086</v>
      </c>
      <c r="R94" s="2">
        <v>0.5</v>
      </c>
      <c r="S94" s="2">
        <v>0.71</v>
      </c>
      <c r="T94" s="2">
        <v>-0.25</v>
      </c>
      <c r="U94" s="2">
        <v>0.006</v>
      </c>
      <c r="V94" s="9">
        <v>-0.0017483420918725941</v>
      </c>
      <c r="W94" s="9">
        <v>0.005995308327337121</v>
      </c>
    </row>
    <row r="95" ht="15.75" customHeight="1">
      <c r="A95" s="33" t="s">
        <v>1086</v>
      </c>
      <c r="B95" s="29">
        <v>0.5</v>
      </c>
      <c r="C95" s="29">
        <v>0.71</v>
      </c>
      <c r="D95" s="29">
        <v>-0.25</v>
      </c>
      <c r="E95" s="11">
        <v>0.006</v>
      </c>
      <c r="F95" s="29">
        <f>DATEVALUE(Hoja7!$A95)</f>
        <v>43236</v>
      </c>
      <c r="G95" s="29">
        <f t="array" ref="G95">XLOOKUP(M94,Hoja7!$F$2:$F$1510,Hoja7!$B$2:$B$1510)</f>
        <v>0.5</v>
      </c>
      <c r="H95" s="29">
        <f t="array" ref="H95">XLOOKUP(M94,Hoja7!$F$2:$F$1510,Hoja7!$C$2:$C$1510)</f>
        <v>0.71</v>
      </c>
      <c r="I95" s="29">
        <f t="array" ref="I95">XLOOKUP(M94,Hoja7!$F$2:$F$1510,Hoja7!$D$2:$D$1510)</f>
        <v>-0.25</v>
      </c>
      <c r="J95" s="11">
        <f t="array" ref="J95">XLOOKUP(M94,Hoja7!$F$2:$F$1510,Hoja7!$E$2:$E$1510)</f>
        <v>0.006</v>
      </c>
      <c r="M95" s="12">
        <v>43237.0</v>
      </c>
      <c r="N95" s="2">
        <v>272.01</v>
      </c>
      <c r="O95" s="2">
        <v>-8.451998665759414E-4</v>
      </c>
      <c r="P95" s="2">
        <v>0.0033093776983924785</v>
      </c>
      <c r="Q95" s="32" t="s">
        <v>1087</v>
      </c>
      <c r="R95" s="2">
        <v>0.02</v>
      </c>
      <c r="S95" s="2">
        <v>0.9</v>
      </c>
      <c r="T95" s="2">
        <v>0.3</v>
      </c>
      <c r="U95" s="2">
        <v>0.006</v>
      </c>
      <c r="V95" s="9">
        <v>-0.010034739973932472</v>
      </c>
      <c r="W95" s="9">
        <v>0.0033093776983924785</v>
      </c>
    </row>
    <row r="96" ht="15.75" customHeight="1">
      <c r="A96" s="33" t="s">
        <v>1087</v>
      </c>
      <c r="B96" s="29">
        <v>0.02</v>
      </c>
      <c r="C96" s="29">
        <v>0.9</v>
      </c>
      <c r="D96" s="29">
        <v>0.3</v>
      </c>
      <c r="E96" s="11">
        <v>0.006</v>
      </c>
      <c r="F96" s="29">
        <f>DATEVALUE(Hoja7!$A96)</f>
        <v>43237</v>
      </c>
      <c r="G96" s="29">
        <f t="array" ref="G96">XLOOKUP(M95,Hoja7!$F$2:$F$1510,Hoja7!$B$2:$B$1510)</f>
        <v>0.02</v>
      </c>
      <c r="H96" s="29">
        <f t="array" ref="H96">XLOOKUP(M95,Hoja7!$F$2:$F$1510,Hoja7!$C$2:$C$1510)</f>
        <v>0.9</v>
      </c>
      <c r="I96" s="29">
        <f t="array" ref="I96">XLOOKUP(M95,Hoja7!$F$2:$F$1510,Hoja7!$D$2:$D$1510)</f>
        <v>0.3</v>
      </c>
      <c r="J96" s="11">
        <f t="array" ref="J96">XLOOKUP(M95,Hoja7!$F$2:$F$1510,Hoja7!$E$2:$E$1510)</f>
        <v>0.006</v>
      </c>
      <c r="M96" s="12">
        <v>43238.0</v>
      </c>
      <c r="N96" s="2">
        <v>271.33</v>
      </c>
      <c r="O96" s="2">
        <v>-0.0025030380793902105</v>
      </c>
      <c r="P96" s="2">
        <v>-0.0031059045213126138</v>
      </c>
      <c r="Q96" s="34" t="s">
        <v>1088</v>
      </c>
      <c r="R96" s="2">
        <v>-0.23</v>
      </c>
      <c r="S96" s="2">
        <v>0.57</v>
      </c>
      <c r="T96" s="2">
        <v>-0.61</v>
      </c>
      <c r="U96" s="2">
        <v>0.006</v>
      </c>
      <c r="V96" s="9">
        <v>0.0018697418971540176</v>
      </c>
      <c r="W96" s="9">
        <v>-0.0031059045213126138</v>
      </c>
    </row>
    <row r="97" ht="15.75" customHeight="1">
      <c r="A97" s="33" t="s">
        <v>1088</v>
      </c>
      <c r="B97" s="29">
        <v>-0.23</v>
      </c>
      <c r="C97" s="29">
        <v>0.57</v>
      </c>
      <c r="D97" s="29">
        <v>-0.61</v>
      </c>
      <c r="E97" s="11">
        <v>0.006</v>
      </c>
      <c r="F97" s="29">
        <f>DATEVALUE(Hoja7!$A97)</f>
        <v>43238</v>
      </c>
      <c r="G97" s="29">
        <f t="array" ref="G97">XLOOKUP(M96,Hoja7!$F$2:$F$1510,Hoja7!$B$2:$B$1510)</f>
        <v>-0.23</v>
      </c>
      <c r="H97" s="29">
        <f t="array" ref="H97">XLOOKUP(M96,Hoja7!$F$2:$F$1510,Hoja7!$C$2:$C$1510)</f>
        <v>0.57</v>
      </c>
      <c r="I97" s="29">
        <f t="array" ref="I97">XLOOKUP(M96,Hoja7!$F$2:$F$1510,Hoja7!$D$2:$D$1510)</f>
        <v>-0.61</v>
      </c>
      <c r="J97" s="11">
        <f t="array" ref="J97">XLOOKUP(M96,Hoja7!$F$2:$F$1510,Hoja7!$E$2:$E$1510)</f>
        <v>0.006</v>
      </c>
      <c r="M97" s="12">
        <v>43241.0</v>
      </c>
      <c r="N97" s="2">
        <v>273.37</v>
      </c>
      <c r="O97" s="2">
        <v>0.007490396688152575</v>
      </c>
      <c r="P97" s="2">
        <v>-0.002776301077179294</v>
      </c>
      <c r="Q97" s="32" t="s">
        <v>1089</v>
      </c>
      <c r="R97" s="2">
        <v>0.72</v>
      </c>
      <c r="S97" s="2">
        <v>-0.19</v>
      </c>
      <c r="T97" s="2">
        <v>0.44</v>
      </c>
      <c r="U97" s="2">
        <v>0.006</v>
      </c>
      <c r="V97" s="9">
        <v>0.012786315672376092</v>
      </c>
      <c r="W97" s="9">
        <v>-0.002776301077179294</v>
      </c>
    </row>
    <row r="98" ht="15.75" customHeight="1">
      <c r="A98" s="33" t="s">
        <v>1089</v>
      </c>
      <c r="B98" s="29">
        <v>0.72</v>
      </c>
      <c r="C98" s="29">
        <v>-0.19</v>
      </c>
      <c r="D98" s="29">
        <v>0.44</v>
      </c>
      <c r="E98" s="11">
        <v>0.006</v>
      </c>
      <c r="F98" s="29">
        <f>DATEVALUE(Hoja7!$A98)</f>
        <v>43241</v>
      </c>
      <c r="G98" s="29">
        <f t="array" ref="G98">XLOOKUP(M97,Hoja7!$F$2:$F$1510,Hoja7!$B$2:$B$1510)</f>
        <v>0.72</v>
      </c>
      <c r="H98" s="29">
        <f t="array" ref="H98">XLOOKUP(M97,Hoja7!$F$2:$F$1510,Hoja7!$C$2:$C$1510)</f>
        <v>-0.19</v>
      </c>
      <c r="I98" s="29">
        <f t="array" ref="I98">XLOOKUP(M97,Hoja7!$F$2:$F$1510,Hoja7!$D$2:$D$1510)</f>
        <v>0.44</v>
      </c>
      <c r="J98" s="11">
        <f t="array" ref="J98">XLOOKUP(M97,Hoja7!$F$2:$F$1510,Hoja7!$E$2:$E$1510)</f>
        <v>0.006</v>
      </c>
      <c r="M98" s="12">
        <v>43242.0</v>
      </c>
      <c r="N98" s="2">
        <v>272.61</v>
      </c>
      <c r="O98" s="2">
        <v>-0.0027839865594712397</v>
      </c>
      <c r="P98" s="2">
        <v>0.0028394752427485692</v>
      </c>
      <c r="Q98" s="34" t="s">
        <v>1090</v>
      </c>
      <c r="R98" s="2">
        <v>-0.42</v>
      </c>
      <c r="S98" s="2">
        <v>-0.76</v>
      </c>
      <c r="T98" s="2">
        <v>0.61</v>
      </c>
      <c r="U98" s="2">
        <v>0.006</v>
      </c>
      <c r="V98" s="9">
        <v>-0.001025115415245297</v>
      </c>
      <c r="W98" s="9">
        <v>0.0028394752427485692</v>
      </c>
    </row>
    <row r="99" ht="15.75" customHeight="1">
      <c r="A99" s="33" t="s">
        <v>1090</v>
      </c>
      <c r="B99" s="29">
        <v>-0.42</v>
      </c>
      <c r="C99" s="29">
        <v>-0.76</v>
      </c>
      <c r="D99" s="29">
        <v>0.61</v>
      </c>
      <c r="E99" s="11">
        <v>0.006</v>
      </c>
      <c r="F99" s="29">
        <f>DATEVALUE(Hoja7!$A99)</f>
        <v>43242</v>
      </c>
      <c r="G99" s="29">
        <f t="array" ref="G99">XLOOKUP(M98,Hoja7!$F$2:$F$1510,Hoja7!$B$2:$B$1510)</f>
        <v>-0.42</v>
      </c>
      <c r="H99" s="29">
        <f t="array" ref="H99">XLOOKUP(M98,Hoja7!$F$2:$F$1510,Hoja7!$C$2:$C$1510)</f>
        <v>-0.76</v>
      </c>
      <c r="I99" s="29">
        <f t="array" ref="I99">XLOOKUP(M98,Hoja7!$F$2:$F$1510,Hoja7!$D$2:$D$1510)</f>
        <v>0.61</v>
      </c>
      <c r="J99" s="11">
        <f t="array" ref="J99">XLOOKUP(M98,Hoja7!$F$2:$F$1510,Hoja7!$E$2:$E$1510)</f>
        <v>0.006</v>
      </c>
      <c r="M99" s="12">
        <v>43243.0</v>
      </c>
      <c r="N99" s="2">
        <v>273.36</v>
      </c>
      <c r="O99" s="2">
        <v>0.00274740543167104</v>
      </c>
      <c r="P99" s="2">
        <v>0.0013284820660560566</v>
      </c>
      <c r="Q99" s="32" t="s">
        <v>1091</v>
      </c>
      <c r="R99" s="2">
        <v>0.29</v>
      </c>
      <c r="S99" s="2">
        <v>0.05</v>
      </c>
      <c r="T99" s="2">
        <v>-0.7</v>
      </c>
      <c r="U99" s="2">
        <v>0.006</v>
      </c>
      <c r="V99" s="9">
        <v>0.01182721780179077</v>
      </c>
      <c r="W99" s="9">
        <v>0.0013284820660560566</v>
      </c>
    </row>
    <row r="100" ht="15.75" customHeight="1">
      <c r="A100" s="33" t="s">
        <v>1091</v>
      </c>
      <c r="B100" s="29">
        <v>0.29</v>
      </c>
      <c r="C100" s="29">
        <v>0.05</v>
      </c>
      <c r="D100" s="29">
        <v>-0.7</v>
      </c>
      <c r="E100" s="11">
        <v>0.006</v>
      </c>
      <c r="F100" s="29">
        <f>DATEVALUE(Hoja7!$A100)</f>
        <v>43243</v>
      </c>
      <c r="G100" s="29">
        <f t="array" ref="G100">XLOOKUP(M99,Hoja7!$F$2:$F$1510,Hoja7!$B$2:$B$1510)</f>
        <v>0.29</v>
      </c>
      <c r="H100" s="29">
        <f t="array" ref="H100">XLOOKUP(M99,Hoja7!$F$2:$F$1510,Hoja7!$C$2:$C$1510)</f>
        <v>0.05</v>
      </c>
      <c r="I100" s="29">
        <f t="array" ref="I100">XLOOKUP(M99,Hoja7!$F$2:$F$1510,Hoja7!$D$2:$D$1510)</f>
        <v>-0.7</v>
      </c>
      <c r="J100" s="11">
        <f t="array" ref="J100">XLOOKUP(M99,Hoja7!$F$2:$F$1510,Hoja7!$E$2:$E$1510)</f>
        <v>0.006</v>
      </c>
      <c r="M100" s="12">
        <v>43244.0</v>
      </c>
      <c r="N100" s="2">
        <v>272.8</v>
      </c>
      <c r="O100" s="2">
        <v>-0.0020506818377293216</v>
      </c>
      <c r="P100" s="2">
        <v>0.005017102003086581</v>
      </c>
      <c r="Q100" s="34" t="s">
        <v>1092</v>
      </c>
      <c r="R100" s="2">
        <v>-0.16</v>
      </c>
      <c r="S100" s="2">
        <v>0.37</v>
      </c>
      <c r="T100" s="2">
        <v>-0.35</v>
      </c>
      <c r="U100" s="2">
        <v>0.006</v>
      </c>
      <c r="V100" s="9">
        <v>-0.003553844426759267</v>
      </c>
      <c r="W100" s="9">
        <v>0.005017102003086581</v>
      </c>
    </row>
    <row r="101" ht="15.75" customHeight="1">
      <c r="A101" s="33" t="s">
        <v>1092</v>
      </c>
      <c r="B101" s="29">
        <v>-0.16</v>
      </c>
      <c r="C101" s="29">
        <v>0.37</v>
      </c>
      <c r="D101" s="29">
        <v>-0.35</v>
      </c>
      <c r="E101" s="11">
        <v>0.006</v>
      </c>
      <c r="F101" s="29">
        <f>DATEVALUE(Hoja7!$A101)</f>
        <v>43244</v>
      </c>
      <c r="G101" s="29">
        <f t="array" ref="G101">XLOOKUP(M100,Hoja7!$F$2:$F$1510,Hoja7!$B$2:$B$1510)</f>
        <v>-0.16</v>
      </c>
      <c r="H101" s="29">
        <f t="array" ref="H101">XLOOKUP(M100,Hoja7!$F$2:$F$1510,Hoja7!$C$2:$C$1510)</f>
        <v>0.37</v>
      </c>
      <c r="I101" s="29">
        <f t="array" ref="I101">XLOOKUP(M100,Hoja7!$F$2:$F$1510,Hoja7!$D$2:$D$1510)</f>
        <v>-0.35</v>
      </c>
      <c r="J101" s="11">
        <f t="array" ref="J101">XLOOKUP(M100,Hoja7!$F$2:$F$1510,Hoja7!$E$2:$E$1510)</f>
        <v>0.006</v>
      </c>
      <c r="M101" s="12">
        <v>43245.0</v>
      </c>
      <c r="N101" s="2">
        <v>272.15</v>
      </c>
      <c r="O101" s="2">
        <v>-0.0023855410890981665</v>
      </c>
      <c r="P101" s="2">
        <v>0.004415922873752771</v>
      </c>
      <c r="Q101" s="32" t="s">
        <v>1093</v>
      </c>
      <c r="R101" s="2">
        <v>-0.21</v>
      </c>
      <c r="S101" s="2">
        <v>0.25</v>
      </c>
      <c r="T101" s="2">
        <v>-0.4</v>
      </c>
      <c r="U101" s="2">
        <v>0.006</v>
      </c>
      <c r="V101" s="9">
        <v>5.084659691589389E-4</v>
      </c>
      <c r="W101" s="9">
        <v>0.004415922873752771</v>
      </c>
    </row>
    <row r="102" ht="15.75" customHeight="1">
      <c r="A102" s="33" t="s">
        <v>1093</v>
      </c>
      <c r="B102" s="29">
        <v>-0.21</v>
      </c>
      <c r="C102" s="29">
        <v>0.25</v>
      </c>
      <c r="D102" s="29">
        <v>-0.4</v>
      </c>
      <c r="E102" s="11">
        <v>0.006</v>
      </c>
      <c r="F102" s="29">
        <f>DATEVALUE(Hoja7!$A102)</f>
        <v>43245</v>
      </c>
      <c r="G102" s="29">
        <f t="array" ref="G102">XLOOKUP(M101,Hoja7!$F$2:$F$1510,Hoja7!$B$2:$B$1510)</f>
        <v>-0.21</v>
      </c>
      <c r="H102" s="29">
        <f t="array" ref="H102">XLOOKUP(M101,Hoja7!$F$2:$F$1510,Hoja7!$C$2:$C$1510)</f>
        <v>0.25</v>
      </c>
      <c r="I102" s="29">
        <f t="array" ref="I102">XLOOKUP(M101,Hoja7!$F$2:$F$1510,Hoja7!$D$2:$D$1510)</f>
        <v>-0.4</v>
      </c>
      <c r="J102" s="11">
        <f t="array" ref="J102">XLOOKUP(M101,Hoja7!$F$2:$F$1510,Hoja7!$E$2:$E$1510)</f>
        <v>0.006</v>
      </c>
      <c r="M102" s="12">
        <v>43249.0</v>
      </c>
      <c r="N102" s="2">
        <v>269.02</v>
      </c>
      <c r="O102" s="2">
        <v>-0.01156765859977358</v>
      </c>
      <c r="P102" s="2">
        <v>-0.004694647388637462</v>
      </c>
      <c r="Q102" s="34" t="s">
        <v>1094</v>
      </c>
      <c r="R102" s="2">
        <v>-1.04</v>
      </c>
      <c r="S102" s="2">
        <v>1.33</v>
      </c>
      <c r="T102" s="2">
        <v>-1.02</v>
      </c>
      <c r="U102" s="2">
        <v>0.006</v>
      </c>
      <c r="V102" s="9">
        <v>-0.003564703066903238</v>
      </c>
      <c r="W102" s="9">
        <v>-0.004694647388637462</v>
      </c>
    </row>
    <row r="103" ht="15.75" customHeight="1">
      <c r="A103" s="33" t="s">
        <v>1094</v>
      </c>
      <c r="B103" s="29">
        <v>-1.04</v>
      </c>
      <c r="C103" s="29">
        <v>1.33</v>
      </c>
      <c r="D103" s="29">
        <v>-1.02</v>
      </c>
      <c r="E103" s="11">
        <v>0.006</v>
      </c>
      <c r="F103" s="29">
        <f>DATEVALUE(Hoja7!$A103)</f>
        <v>43249</v>
      </c>
      <c r="G103" s="29">
        <f t="array" ref="G103">XLOOKUP(M102,Hoja7!$F$2:$F$1510,Hoja7!$B$2:$B$1510)</f>
        <v>-1.04</v>
      </c>
      <c r="H103" s="29">
        <f t="array" ref="H103">XLOOKUP(M102,Hoja7!$F$2:$F$1510,Hoja7!$C$2:$C$1510)</f>
        <v>1.33</v>
      </c>
      <c r="I103" s="29">
        <f t="array" ref="I103">XLOOKUP(M102,Hoja7!$F$2:$F$1510,Hoja7!$D$2:$D$1510)</f>
        <v>-1.02</v>
      </c>
      <c r="J103" s="11">
        <f t="array" ref="J103">XLOOKUP(M102,Hoja7!$F$2:$F$1510,Hoja7!$E$2:$E$1510)</f>
        <v>0.006</v>
      </c>
      <c r="M103" s="12">
        <v>43250.0</v>
      </c>
      <c r="N103" s="2">
        <v>272.61</v>
      </c>
      <c r="O103" s="2">
        <v>0.013256476094929873</v>
      </c>
      <c r="P103" s="2">
        <v>-0.003437461365861286</v>
      </c>
      <c r="Q103" s="32" t="s">
        <v>1095</v>
      </c>
      <c r="R103" s="2">
        <v>1.31</v>
      </c>
      <c r="S103" s="2">
        <v>0.05</v>
      </c>
      <c r="T103" s="2">
        <v>0.37</v>
      </c>
      <c r="U103" s="2">
        <v>0.006</v>
      </c>
      <c r="V103" s="9">
        <v>0.009545157767486165</v>
      </c>
      <c r="W103" s="9">
        <v>-0.003437461365861286</v>
      </c>
    </row>
    <row r="104" ht="15.75" customHeight="1">
      <c r="A104" s="33" t="s">
        <v>1095</v>
      </c>
      <c r="B104" s="29">
        <v>1.31</v>
      </c>
      <c r="C104" s="29">
        <v>0.05</v>
      </c>
      <c r="D104" s="29">
        <v>0.37</v>
      </c>
      <c r="E104" s="11">
        <v>0.006</v>
      </c>
      <c r="F104" s="29">
        <f>DATEVALUE(Hoja7!$A104)</f>
        <v>43250</v>
      </c>
      <c r="G104" s="29">
        <f t="array" ref="G104">XLOOKUP(M103,Hoja7!$F$2:$F$1510,Hoja7!$B$2:$B$1510)</f>
        <v>1.31</v>
      </c>
      <c r="H104" s="29">
        <f t="array" ref="H104">XLOOKUP(M103,Hoja7!$F$2:$F$1510,Hoja7!$C$2:$C$1510)</f>
        <v>0.05</v>
      </c>
      <c r="I104" s="29">
        <f t="array" ref="I104">XLOOKUP(M103,Hoja7!$F$2:$F$1510,Hoja7!$D$2:$D$1510)</f>
        <v>0.37</v>
      </c>
      <c r="J104" s="11">
        <f t="array" ref="J104">XLOOKUP(M103,Hoja7!$F$2:$F$1510,Hoja7!$E$2:$E$1510)</f>
        <v>0.006</v>
      </c>
      <c r="M104" s="12">
        <v>43251.0</v>
      </c>
      <c r="N104" s="2">
        <v>270.94</v>
      </c>
      <c r="O104" s="2">
        <v>-0.006144808222775041</v>
      </c>
      <c r="P104" s="2">
        <v>-3.7031035483296336E-4</v>
      </c>
      <c r="Q104" s="34" t="s">
        <v>1096</v>
      </c>
      <c r="R104" s="2">
        <v>-0.7</v>
      </c>
      <c r="S104" s="2">
        <v>0.07</v>
      </c>
      <c r="T104" s="2">
        <v>-0.43</v>
      </c>
      <c r="U104" s="2">
        <v>0.006</v>
      </c>
      <c r="V104" s="9">
        <v>-0.0011122909281653843</v>
      </c>
      <c r="W104" s="9">
        <v>-3.7031035483296336E-4</v>
      </c>
    </row>
    <row r="105" ht="15.75" customHeight="1">
      <c r="A105" s="33" t="s">
        <v>1096</v>
      </c>
      <c r="B105" s="29">
        <v>-0.7</v>
      </c>
      <c r="C105" s="29">
        <v>0.07</v>
      </c>
      <c r="D105" s="29">
        <v>-0.43</v>
      </c>
      <c r="E105" s="11">
        <v>0.006</v>
      </c>
      <c r="F105" s="29">
        <f>DATEVALUE(Hoja7!$A105)</f>
        <v>43251</v>
      </c>
      <c r="G105" s="29">
        <f t="array" ref="G105">XLOOKUP(M104,Hoja7!$F$2:$F$1510,Hoja7!$B$2:$B$1510)</f>
        <v>-0.7</v>
      </c>
      <c r="H105" s="29">
        <f t="array" ref="H105">XLOOKUP(M104,Hoja7!$F$2:$F$1510,Hoja7!$C$2:$C$1510)</f>
        <v>0.07</v>
      </c>
      <c r="I105" s="29">
        <f t="array" ref="I105">XLOOKUP(M104,Hoja7!$F$2:$F$1510,Hoja7!$D$2:$D$1510)</f>
        <v>-0.43</v>
      </c>
      <c r="J105" s="11">
        <f t="array" ref="J105">XLOOKUP(M104,Hoja7!$F$2:$F$1510,Hoja7!$E$2:$E$1510)</f>
        <v>0.006</v>
      </c>
      <c r="M105" s="12">
        <v>43252.0</v>
      </c>
      <c r="N105" s="2">
        <v>273.6</v>
      </c>
      <c r="O105" s="2">
        <v>0.00976979159580525</v>
      </c>
      <c r="P105" s="2">
        <v>-0.002153736692094146</v>
      </c>
      <c r="Q105" s="32" t="s">
        <v>1097</v>
      </c>
      <c r="R105" s="2">
        <v>1.06</v>
      </c>
      <c r="S105" s="2">
        <v>-0.23</v>
      </c>
      <c r="T105" s="2">
        <v>-0.11</v>
      </c>
      <c r="U105" s="2">
        <v>0.006</v>
      </c>
      <c r="V105" s="9">
        <v>0.019536763246377358</v>
      </c>
      <c r="W105" s="9">
        <v>-0.002153736692094146</v>
      </c>
    </row>
    <row r="106" ht="15.75" customHeight="1">
      <c r="A106" s="33" t="s">
        <v>1097</v>
      </c>
      <c r="B106" s="29">
        <v>1.06</v>
      </c>
      <c r="C106" s="29">
        <v>-0.23</v>
      </c>
      <c r="D106" s="29">
        <v>-0.11</v>
      </c>
      <c r="E106" s="11">
        <v>0.006</v>
      </c>
      <c r="F106" s="29">
        <f>DATEVALUE(Hoja7!$A106)</f>
        <v>43252</v>
      </c>
      <c r="G106" s="29">
        <f t="array" ref="G106">XLOOKUP(M105,Hoja7!$F$2:$F$1510,Hoja7!$B$2:$B$1510)</f>
        <v>1.06</v>
      </c>
      <c r="H106" s="29">
        <f t="array" ref="H106">XLOOKUP(M105,Hoja7!$F$2:$F$1510,Hoja7!$C$2:$C$1510)</f>
        <v>-0.23</v>
      </c>
      <c r="I106" s="29">
        <f t="array" ref="I106">XLOOKUP(M105,Hoja7!$F$2:$F$1510,Hoja7!$D$2:$D$1510)</f>
        <v>-0.11</v>
      </c>
      <c r="J106" s="11">
        <f t="array" ref="J106">XLOOKUP(M105,Hoja7!$F$2:$F$1510,Hoja7!$E$2:$E$1510)</f>
        <v>0.006</v>
      </c>
      <c r="M106" s="12">
        <v>43255.0</v>
      </c>
      <c r="N106" s="2">
        <v>274.9</v>
      </c>
      <c r="O106" s="2">
        <v>0.004740209422804545</v>
      </c>
      <c r="P106" s="2">
        <v>-0.004584928012356276</v>
      </c>
      <c r="Q106" s="34" t="s">
        <v>1098</v>
      </c>
      <c r="R106" s="2">
        <v>0.48</v>
      </c>
      <c r="S106" s="2">
        <v>0.17</v>
      </c>
      <c r="T106" s="2">
        <v>-0.45</v>
      </c>
      <c r="U106" s="2">
        <v>0.006</v>
      </c>
      <c r="V106" s="9">
        <v>0.008693129920283062</v>
      </c>
      <c r="W106" s="9">
        <v>-0.004584928012356276</v>
      </c>
    </row>
    <row r="107" ht="15.75" customHeight="1">
      <c r="A107" s="33" t="s">
        <v>1098</v>
      </c>
      <c r="B107" s="29">
        <v>0.48</v>
      </c>
      <c r="C107" s="29">
        <v>0.17</v>
      </c>
      <c r="D107" s="29">
        <v>-0.45</v>
      </c>
      <c r="E107" s="11">
        <v>0.006</v>
      </c>
      <c r="F107" s="29">
        <f>DATEVALUE(Hoja7!$A107)</f>
        <v>43255</v>
      </c>
      <c r="G107" s="29">
        <f t="array" ref="G107">XLOOKUP(M106,Hoja7!$F$2:$F$1510,Hoja7!$B$2:$B$1510)</f>
        <v>0.48</v>
      </c>
      <c r="H107" s="29">
        <f t="array" ref="H107">XLOOKUP(M106,Hoja7!$F$2:$F$1510,Hoja7!$C$2:$C$1510)</f>
        <v>0.17</v>
      </c>
      <c r="I107" s="29">
        <f t="array" ref="I107">XLOOKUP(M106,Hoja7!$F$2:$F$1510,Hoja7!$D$2:$D$1510)</f>
        <v>-0.45</v>
      </c>
      <c r="J107" s="11">
        <f t="array" ref="J107">XLOOKUP(M106,Hoja7!$F$2:$F$1510,Hoja7!$E$2:$E$1510)</f>
        <v>0.006</v>
      </c>
      <c r="M107" s="12">
        <v>43256.0</v>
      </c>
      <c r="N107" s="2">
        <v>275.1</v>
      </c>
      <c r="O107" s="2">
        <v>7.272727593289565E-4</v>
      </c>
      <c r="P107" s="2">
        <v>0.01071432826443992</v>
      </c>
      <c r="Q107" s="32" t="s">
        <v>1099</v>
      </c>
      <c r="R107" s="2">
        <v>0.17</v>
      </c>
      <c r="S107" s="2">
        <v>0.82</v>
      </c>
      <c r="T107" s="2">
        <v>-0.44</v>
      </c>
      <c r="U107" s="2">
        <v>0.006</v>
      </c>
      <c r="V107" s="9">
        <v>0.005101551337048003</v>
      </c>
      <c r="W107" s="9">
        <v>0.01071432826443992</v>
      </c>
    </row>
    <row r="108" ht="15.75" customHeight="1">
      <c r="A108" s="33" t="s">
        <v>1099</v>
      </c>
      <c r="B108" s="29">
        <v>0.17</v>
      </c>
      <c r="C108" s="29">
        <v>0.82</v>
      </c>
      <c r="D108" s="29">
        <v>-0.44</v>
      </c>
      <c r="E108" s="11">
        <v>0.006</v>
      </c>
      <c r="F108" s="29">
        <f>DATEVALUE(Hoja7!$A108)</f>
        <v>43256</v>
      </c>
      <c r="G108" s="29">
        <f t="array" ref="G108">XLOOKUP(M107,Hoja7!$F$2:$F$1510,Hoja7!$B$2:$B$1510)</f>
        <v>0.17</v>
      </c>
      <c r="H108" s="29">
        <f t="array" ref="H108">XLOOKUP(M107,Hoja7!$F$2:$F$1510,Hoja7!$C$2:$C$1510)</f>
        <v>0.82</v>
      </c>
      <c r="I108" s="29">
        <f t="array" ref="I108">XLOOKUP(M107,Hoja7!$F$2:$F$1510,Hoja7!$D$2:$D$1510)</f>
        <v>-0.44</v>
      </c>
      <c r="J108" s="11">
        <f t="array" ref="J108">XLOOKUP(M107,Hoja7!$F$2:$F$1510,Hoja7!$E$2:$E$1510)</f>
        <v>0.006</v>
      </c>
      <c r="M108" s="12">
        <v>43257.0</v>
      </c>
      <c r="N108" s="2">
        <v>277.4</v>
      </c>
      <c r="O108" s="2">
        <v>0.008325839950202252</v>
      </c>
      <c r="P108" s="2">
        <v>-0.005892652391053668</v>
      </c>
      <c r="Q108" s="34" t="s">
        <v>1100</v>
      </c>
      <c r="R108" s="2">
        <v>0.86</v>
      </c>
      <c r="S108" s="2">
        <v>-0.33</v>
      </c>
      <c r="T108" s="2">
        <v>0.2</v>
      </c>
      <c r="U108" s="2">
        <v>0.006</v>
      </c>
      <c r="V108" s="9">
        <v>0.0029314072193539395</v>
      </c>
      <c r="W108" s="9">
        <v>-0.005892652391053668</v>
      </c>
    </row>
    <row r="109" ht="15.75" customHeight="1">
      <c r="A109" s="33" t="s">
        <v>1100</v>
      </c>
      <c r="B109" s="29">
        <v>0.86</v>
      </c>
      <c r="C109" s="29">
        <v>-0.33</v>
      </c>
      <c r="D109" s="29">
        <v>0.2</v>
      </c>
      <c r="E109" s="11">
        <v>0.006</v>
      </c>
      <c r="F109" s="29">
        <f>DATEVALUE(Hoja7!$A109)</f>
        <v>43257</v>
      </c>
      <c r="G109" s="29">
        <f t="array" ref="G109">XLOOKUP(M108,Hoja7!$F$2:$F$1510,Hoja7!$B$2:$B$1510)</f>
        <v>0.86</v>
      </c>
      <c r="H109" s="29">
        <f t="array" ref="H109">XLOOKUP(M108,Hoja7!$F$2:$F$1510,Hoja7!$C$2:$C$1510)</f>
        <v>-0.33</v>
      </c>
      <c r="I109" s="29">
        <f t="array" ref="I109">XLOOKUP(M108,Hoja7!$F$2:$F$1510,Hoja7!$D$2:$D$1510)</f>
        <v>0.2</v>
      </c>
      <c r="J109" s="11">
        <f t="array" ref="J109">XLOOKUP(M108,Hoja7!$F$2:$F$1510,Hoja7!$E$2:$E$1510)</f>
        <v>0.006</v>
      </c>
      <c r="M109" s="12">
        <v>43258.0</v>
      </c>
      <c r="N109" s="2">
        <v>277.37</v>
      </c>
      <c r="O109" s="2">
        <v>-1.0815292834582421E-4</v>
      </c>
      <c r="P109" s="2">
        <v>-0.005668773982110779</v>
      </c>
      <c r="Q109" s="32" t="s">
        <v>1101</v>
      </c>
      <c r="R109" s="2">
        <v>-0.14</v>
      </c>
      <c r="S109" s="2">
        <v>-0.3</v>
      </c>
      <c r="T109" s="2">
        <v>0.93</v>
      </c>
      <c r="U109" s="2">
        <v>0.006</v>
      </c>
      <c r="V109" s="9">
        <v>-0.015833541186807413</v>
      </c>
      <c r="W109" s="9">
        <v>-0.005668773982110779</v>
      </c>
    </row>
    <row r="110" ht="15.75" customHeight="1">
      <c r="A110" s="33" t="s">
        <v>1101</v>
      </c>
      <c r="B110" s="29">
        <v>-0.14</v>
      </c>
      <c r="C110" s="29">
        <v>-0.3</v>
      </c>
      <c r="D110" s="29">
        <v>0.93</v>
      </c>
      <c r="E110" s="11">
        <v>0.006</v>
      </c>
      <c r="F110" s="29">
        <f>DATEVALUE(Hoja7!$A110)</f>
        <v>43258</v>
      </c>
      <c r="G110" s="29">
        <f t="array" ref="G110">XLOOKUP(M109,Hoja7!$F$2:$F$1510,Hoja7!$B$2:$B$1510)</f>
        <v>-0.14</v>
      </c>
      <c r="H110" s="29">
        <f t="array" ref="H110">XLOOKUP(M109,Hoja7!$F$2:$F$1510,Hoja7!$C$2:$C$1510)</f>
        <v>-0.3</v>
      </c>
      <c r="I110" s="29">
        <f t="array" ref="I110">XLOOKUP(M109,Hoja7!$F$2:$F$1510,Hoja7!$D$2:$D$1510)</f>
        <v>0.93</v>
      </c>
      <c r="J110" s="11">
        <f t="array" ref="J110">XLOOKUP(M109,Hoja7!$F$2:$F$1510,Hoja7!$E$2:$E$1510)</f>
        <v>0.006</v>
      </c>
      <c r="M110" s="12">
        <v>43259.0</v>
      </c>
      <c r="N110" s="2">
        <v>278.19</v>
      </c>
      <c r="O110" s="2">
        <v>0.00295197852785902</v>
      </c>
      <c r="P110" s="2">
        <v>0.0015000683795464904</v>
      </c>
      <c r="Q110" s="34" t="s">
        <v>1102</v>
      </c>
      <c r="R110" s="2">
        <v>0.31</v>
      </c>
      <c r="S110" s="2">
        <v>0.08</v>
      </c>
      <c r="T110" s="2">
        <v>-0.4</v>
      </c>
      <c r="U110" s="2">
        <v>0.006</v>
      </c>
      <c r="V110" s="9">
        <v>0.00740707549301093</v>
      </c>
      <c r="W110" s="9">
        <v>0.0015000683795464904</v>
      </c>
    </row>
    <row r="111" ht="15.75" customHeight="1">
      <c r="A111" s="33" t="s">
        <v>1102</v>
      </c>
      <c r="B111" s="29">
        <v>0.31</v>
      </c>
      <c r="C111" s="29">
        <v>0.08</v>
      </c>
      <c r="D111" s="29">
        <v>-0.4</v>
      </c>
      <c r="E111" s="11">
        <v>0.006</v>
      </c>
      <c r="F111" s="29">
        <f>DATEVALUE(Hoja7!$A111)</f>
        <v>43259</v>
      </c>
      <c r="G111" s="29">
        <f t="array" ref="G111">XLOOKUP(M110,Hoja7!$F$2:$F$1510,Hoja7!$B$2:$B$1510)</f>
        <v>0.31</v>
      </c>
      <c r="H111" s="29">
        <f t="array" ref="H111">XLOOKUP(M110,Hoja7!$F$2:$F$1510,Hoja7!$C$2:$C$1510)</f>
        <v>0.08</v>
      </c>
      <c r="I111" s="29">
        <f t="array" ref="I111">XLOOKUP(M110,Hoja7!$F$2:$F$1510,Hoja7!$D$2:$D$1510)</f>
        <v>-0.4</v>
      </c>
      <c r="J111" s="11">
        <f t="array" ref="J111">XLOOKUP(M110,Hoja7!$F$2:$F$1510,Hoja7!$E$2:$E$1510)</f>
        <v>0.006</v>
      </c>
      <c r="M111" s="12">
        <v>43262.0</v>
      </c>
      <c r="N111" s="2">
        <v>278.56</v>
      </c>
      <c r="O111" s="2">
        <v>0.0013291425396345868</v>
      </c>
      <c r="P111" s="2">
        <v>-0.0029835598204760007</v>
      </c>
      <c r="Q111" s="32" t="s">
        <v>1103</v>
      </c>
      <c r="R111" s="2">
        <v>0.12</v>
      </c>
      <c r="S111" s="2">
        <v>0.18</v>
      </c>
      <c r="T111" s="2">
        <v>-0.17</v>
      </c>
      <c r="U111" s="2">
        <v>0.006</v>
      </c>
      <c r="V111" s="9">
        <v>-0.005723323300044987</v>
      </c>
      <c r="W111" s="9">
        <v>-0.0029835598204760007</v>
      </c>
    </row>
    <row r="112" ht="15.75" customHeight="1">
      <c r="A112" s="33" t="s">
        <v>1103</v>
      </c>
      <c r="B112" s="29">
        <v>0.12</v>
      </c>
      <c r="C112" s="29">
        <v>0.18</v>
      </c>
      <c r="D112" s="29">
        <v>-0.17</v>
      </c>
      <c r="E112" s="11">
        <v>0.006</v>
      </c>
      <c r="F112" s="29">
        <f>DATEVALUE(Hoja7!$A112)</f>
        <v>43262</v>
      </c>
      <c r="G112" s="29">
        <f t="array" ref="G112">XLOOKUP(M111,Hoja7!$F$2:$F$1510,Hoja7!$B$2:$B$1510)</f>
        <v>0.12</v>
      </c>
      <c r="H112" s="29">
        <f t="array" ref="H112">XLOOKUP(M111,Hoja7!$F$2:$F$1510,Hoja7!$C$2:$C$1510)</f>
        <v>0.18</v>
      </c>
      <c r="I112" s="29">
        <f t="array" ref="I112">XLOOKUP(M111,Hoja7!$F$2:$F$1510,Hoja7!$D$2:$D$1510)</f>
        <v>-0.17</v>
      </c>
      <c r="J112" s="11">
        <f t="array" ref="J112">XLOOKUP(M111,Hoja7!$F$2:$F$1510,Hoja7!$E$2:$E$1510)</f>
        <v>0.006</v>
      </c>
      <c r="M112" s="12">
        <v>43263.0</v>
      </c>
      <c r="N112" s="2">
        <v>278.92</v>
      </c>
      <c r="O112" s="2">
        <v>0.0012915263329310977</v>
      </c>
      <c r="P112" s="2">
        <v>-0.0075619222856079344</v>
      </c>
      <c r="Q112" s="34" t="s">
        <v>1104</v>
      </c>
      <c r="R112" s="2">
        <v>0.23</v>
      </c>
      <c r="S112" s="2">
        <v>0.23</v>
      </c>
      <c r="T112" s="2">
        <v>-0.63</v>
      </c>
      <c r="U112" s="2">
        <v>0.006</v>
      </c>
      <c r="V112" s="9">
        <v>0.0025696792159560955</v>
      </c>
      <c r="W112" s="9">
        <v>-0.0075619222856079344</v>
      </c>
    </row>
    <row r="113" ht="15.75" customHeight="1">
      <c r="A113" s="33" t="s">
        <v>1104</v>
      </c>
      <c r="B113" s="29">
        <v>0.23</v>
      </c>
      <c r="C113" s="29">
        <v>0.23</v>
      </c>
      <c r="D113" s="29">
        <v>-0.63</v>
      </c>
      <c r="E113" s="11">
        <v>0.006</v>
      </c>
      <c r="F113" s="29">
        <f>DATEVALUE(Hoja7!$A113)</f>
        <v>43263</v>
      </c>
      <c r="G113" s="29">
        <f t="array" ref="G113">XLOOKUP(M112,Hoja7!$F$2:$F$1510,Hoja7!$B$2:$B$1510)</f>
        <v>0.23</v>
      </c>
      <c r="H113" s="29">
        <f t="array" ref="H113">XLOOKUP(M112,Hoja7!$F$2:$F$1510,Hoja7!$C$2:$C$1510)</f>
        <v>0.23</v>
      </c>
      <c r="I113" s="29">
        <f t="array" ref="I113">XLOOKUP(M112,Hoja7!$F$2:$F$1510,Hoja7!$D$2:$D$1510)</f>
        <v>-0.63</v>
      </c>
      <c r="J113" s="11">
        <f t="array" ref="J113">XLOOKUP(M112,Hoja7!$F$2:$F$1510,Hoja7!$E$2:$E$1510)</f>
        <v>0.006</v>
      </c>
      <c r="M113" s="12">
        <v>43264.0</v>
      </c>
      <c r="N113" s="2">
        <v>278.03</v>
      </c>
      <c r="O113" s="2">
        <v>-0.0031959808153694904</v>
      </c>
      <c r="P113" s="2">
        <v>0.0012690047534877015</v>
      </c>
      <c r="Q113" s="32" t="s">
        <v>1105</v>
      </c>
      <c r="R113" s="2">
        <v>-0.33</v>
      </c>
      <c r="S113" s="2">
        <v>0.08</v>
      </c>
      <c r="T113" s="2">
        <v>-0.2</v>
      </c>
      <c r="U113" s="2">
        <v>0.006</v>
      </c>
      <c r="V113" s="9">
        <v>-0.004550858665365325</v>
      </c>
      <c r="W113" s="9">
        <v>0.0012690047534877015</v>
      </c>
    </row>
    <row r="114" ht="15.75" customHeight="1">
      <c r="A114" s="33" t="s">
        <v>1105</v>
      </c>
      <c r="B114" s="29">
        <v>-0.33</v>
      </c>
      <c r="C114" s="29">
        <v>0.08</v>
      </c>
      <c r="D114" s="29">
        <v>-0.2</v>
      </c>
      <c r="E114" s="11">
        <v>0.006</v>
      </c>
      <c r="F114" s="29">
        <f>DATEVALUE(Hoja7!$A114)</f>
        <v>43264</v>
      </c>
      <c r="G114" s="29">
        <f t="array" ref="G114">XLOOKUP(M113,Hoja7!$F$2:$F$1510,Hoja7!$B$2:$B$1510)</f>
        <v>-0.33</v>
      </c>
      <c r="H114" s="29">
        <f t="array" ref="H114">XLOOKUP(M113,Hoja7!$F$2:$F$1510,Hoja7!$C$2:$C$1510)</f>
        <v>0.08</v>
      </c>
      <c r="I114" s="29">
        <f t="array" ref="I114">XLOOKUP(M113,Hoja7!$F$2:$F$1510,Hoja7!$D$2:$D$1510)</f>
        <v>-0.2</v>
      </c>
      <c r="J114" s="11">
        <f t="array" ref="J114">XLOOKUP(M113,Hoja7!$F$2:$F$1510,Hoja7!$E$2:$E$1510)</f>
        <v>0.006</v>
      </c>
      <c r="M114" s="12">
        <v>43265.0</v>
      </c>
      <c r="N114" s="2">
        <v>278.73</v>
      </c>
      <c r="O114" s="2">
        <v>0.002514549783890237</v>
      </c>
      <c r="P114" s="2">
        <v>0.0024105755039826623</v>
      </c>
      <c r="Q114" s="34" t="s">
        <v>1106</v>
      </c>
      <c r="R114" s="2">
        <v>0.27</v>
      </c>
      <c r="S114" s="2">
        <v>0.32</v>
      </c>
      <c r="T114" s="2">
        <v>-1.0</v>
      </c>
      <c r="U114" s="2">
        <v>0.006</v>
      </c>
      <c r="V114" s="9">
        <v>0.005636045966652276</v>
      </c>
      <c r="W114" s="9">
        <v>0.0024105755039826623</v>
      </c>
    </row>
    <row r="115" ht="15.75" customHeight="1">
      <c r="A115" s="33" t="s">
        <v>1106</v>
      </c>
      <c r="B115" s="29">
        <v>0.27</v>
      </c>
      <c r="C115" s="29">
        <v>0.32</v>
      </c>
      <c r="D115" s="29">
        <v>-1.0</v>
      </c>
      <c r="E115" s="11">
        <v>0.006</v>
      </c>
      <c r="F115" s="29">
        <f>DATEVALUE(Hoja7!$A115)</f>
        <v>43265</v>
      </c>
      <c r="G115" s="29">
        <f t="array" ref="G115">XLOOKUP(M114,Hoja7!$F$2:$F$1510,Hoja7!$B$2:$B$1510)</f>
        <v>0.27</v>
      </c>
      <c r="H115" s="29">
        <f t="array" ref="H115">XLOOKUP(M114,Hoja7!$F$2:$F$1510,Hoja7!$C$2:$C$1510)</f>
        <v>0.32</v>
      </c>
      <c r="I115" s="29">
        <f t="array" ref="I115">XLOOKUP(M114,Hoja7!$F$2:$F$1510,Hoja7!$D$2:$D$1510)</f>
        <v>-1</v>
      </c>
      <c r="J115" s="11">
        <f t="array" ref="J115">XLOOKUP(M114,Hoja7!$F$2:$F$1510,Hoja7!$E$2:$E$1510)</f>
        <v>0.006</v>
      </c>
      <c r="M115" s="12">
        <v>43266.0</v>
      </c>
      <c r="N115" s="2">
        <v>277.13</v>
      </c>
      <c r="O115" s="2">
        <v>-0.0057568611479783295</v>
      </c>
      <c r="P115" s="2">
        <v>-0.007151499115106367</v>
      </c>
      <c r="Q115" s="32" t="s">
        <v>1107</v>
      </c>
      <c r="R115" s="2">
        <v>-0.08</v>
      </c>
      <c r="S115" s="2">
        <v>0.05</v>
      </c>
      <c r="T115" s="2">
        <v>-0.25</v>
      </c>
      <c r="U115" s="2">
        <v>0.006</v>
      </c>
      <c r="V115" s="9">
        <v>-0.012800968647161664</v>
      </c>
      <c r="W115" s="9">
        <v>-0.007151499115106367</v>
      </c>
    </row>
    <row r="116" ht="15.75" customHeight="1">
      <c r="A116" s="33" t="s">
        <v>1107</v>
      </c>
      <c r="B116" s="29">
        <v>-0.08</v>
      </c>
      <c r="C116" s="29">
        <v>0.05</v>
      </c>
      <c r="D116" s="29">
        <v>-0.25</v>
      </c>
      <c r="E116" s="11">
        <v>0.006</v>
      </c>
      <c r="F116" s="29">
        <f>DATEVALUE(Hoja7!$A116)</f>
        <v>43266</v>
      </c>
      <c r="G116" s="29">
        <f t="array" ref="G116">XLOOKUP(M115,Hoja7!$F$2:$F$1510,Hoja7!$B$2:$B$1510)</f>
        <v>-0.08</v>
      </c>
      <c r="H116" s="29">
        <f t="array" ref="H116">XLOOKUP(M115,Hoja7!$F$2:$F$1510,Hoja7!$C$2:$C$1510)</f>
        <v>0.05</v>
      </c>
      <c r="I116" s="29">
        <f t="array" ref="I116">XLOOKUP(M115,Hoja7!$F$2:$F$1510,Hoja7!$D$2:$D$1510)</f>
        <v>-0.25</v>
      </c>
      <c r="J116" s="11">
        <f t="array" ref="J116">XLOOKUP(M115,Hoja7!$F$2:$F$1510,Hoja7!$E$2:$E$1510)</f>
        <v>0.006</v>
      </c>
      <c r="M116" s="12">
        <v>43269.0</v>
      </c>
      <c r="N116" s="2">
        <v>276.56</v>
      </c>
      <c r="O116" s="2">
        <v>-0.0020589145599834223</v>
      </c>
      <c r="P116" s="2">
        <v>0.004886339432434363</v>
      </c>
      <c r="Q116" s="34" t="s">
        <v>1108</v>
      </c>
      <c r="R116" s="2">
        <v>-0.09</v>
      </c>
      <c r="S116" s="2">
        <v>0.72</v>
      </c>
      <c r="T116" s="2">
        <v>0.08</v>
      </c>
      <c r="U116" s="2">
        <v>0.006</v>
      </c>
      <c r="V116" s="9">
        <v>0.007264074928867806</v>
      </c>
      <c r="W116" s="9">
        <v>0.004886339432434363</v>
      </c>
    </row>
    <row r="117" ht="15.75" customHeight="1">
      <c r="A117" s="33" t="s">
        <v>1108</v>
      </c>
      <c r="B117" s="29">
        <v>-0.09</v>
      </c>
      <c r="C117" s="29">
        <v>0.72</v>
      </c>
      <c r="D117" s="29">
        <v>0.08</v>
      </c>
      <c r="E117" s="11">
        <v>0.006</v>
      </c>
      <c r="F117" s="29">
        <f>DATEVALUE(Hoja7!$A117)</f>
        <v>43269</v>
      </c>
      <c r="G117" s="29">
        <f t="array" ref="G117">XLOOKUP(M116,Hoja7!$F$2:$F$1510,Hoja7!$B$2:$B$1510)</f>
        <v>-0.09</v>
      </c>
      <c r="H117" s="29">
        <f t="array" ref="H117">XLOOKUP(M116,Hoja7!$F$2:$F$1510,Hoja7!$C$2:$C$1510)</f>
        <v>0.72</v>
      </c>
      <c r="I117" s="29">
        <f t="array" ref="I117">XLOOKUP(M116,Hoja7!$F$2:$F$1510,Hoja7!$D$2:$D$1510)</f>
        <v>0.08</v>
      </c>
      <c r="J117" s="11">
        <f t="array" ref="J117">XLOOKUP(M116,Hoja7!$F$2:$F$1510,Hoja7!$E$2:$E$1510)</f>
        <v>0.006</v>
      </c>
      <c r="M117" s="12">
        <v>43270.0</v>
      </c>
      <c r="N117" s="2">
        <v>275.5</v>
      </c>
      <c r="O117" s="2">
        <v>-0.00384016702039987</v>
      </c>
      <c r="P117" s="2">
        <v>0.006946565347274183</v>
      </c>
      <c r="Q117" s="32" t="s">
        <v>1109</v>
      </c>
      <c r="R117" s="2">
        <v>-0.38</v>
      </c>
      <c r="S117" s="2">
        <v>0.57</v>
      </c>
      <c r="T117" s="2">
        <v>-0.14</v>
      </c>
      <c r="U117" s="2">
        <v>0.006</v>
      </c>
      <c r="V117" s="9">
        <v>0.0</v>
      </c>
      <c r="W117" s="9">
        <v>0.006946565347274183</v>
      </c>
    </row>
    <row r="118" ht="15.75" customHeight="1">
      <c r="A118" s="33" t="s">
        <v>1109</v>
      </c>
      <c r="B118" s="29">
        <v>-0.38</v>
      </c>
      <c r="C118" s="29">
        <v>0.57</v>
      </c>
      <c r="D118" s="29">
        <v>-0.14</v>
      </c>
      <c r="E118" s="11">
        <v>0.006</v>
      </c>
      <c r="F118" s="29">
        <f>DATEVALUE(Hoja7!$A118)</f>
        <v>43270</v>
      </c>
      <c r="G118" s="29">
        <f t="array" ref="G118">XLOOKUP(M117,Hoja7!$F$2:$F$1510,Hoja7!$B$2:$B$1510)</f>
        <v>-0.38</v>
      </c>
      <c r="H118" s="29">
        <f t="array" ref="H118">XLOOKUP(M117,Hoja7!$F$2:$F$1510,Hoja7!$C$2:$C$1510)</f>
        <v>0.57</v>
      </c>
      <c r="I118" s="29">
        <f t="array" ref="I118">XLOOKUP(M117,Hoja7!$F$2:$F$1510,Hoja7!$D$2:$D$1510)</f>
        <v>-0.14</v>
      </c>
      <c r="J118" s="11">
        <f t="array" ref="J118">XLOOKUP(M117,Hoja7!$F$2:$F$1510,Hoja7!$E$2:$E$1510)</f>
        <v>0.006</v>
      </c>
      <c r="M118" s="12">
        <v>43271.0</v>
      </c>
      <c r="N118" s="2">
        <v>275.97</v>
      </c>
      <c r="O118" s="2">
        <v>0.0017045355642064507</v>
      </c>
      <c r="P118" s="2">
        <v>0.0014991308861313254</v>
      </c>
      <c r="Q118" s="34" t="s">
        <v>1110</v>
      </c>
      <c r="R118" s="2">
        <v>0.23</v>
      </c>
      <c r="S118" s="2">
        <v>0.73</v>
      </c>
      <c r="T118" s="2">
        <v>-0.51</v>
      </c>
      <c r="U118" s="2">
        <v>0.006</v>
      </c>
      <c r="V118" s="9">
        <v>0.00996407395339584</v>
      </c>
      <c r="W118" s="9">
        <v>0.0014991308861313254</v>
      </c>
    </row>
    <row r="119" ht="15.75" customHeight="1">
      <c r="A119" s="33" t="s">
        <v>1110</v>
      </c>
      <c r="B119" s="29">
        <v>0.23</v>
      </c>
      <c r="C119" s="29">
        <v>0.73</v>
      </c>
      <c r="D119" s="29">
        <v>-0.51</v>
      </c>
      <c r="E119" s="11">
        <v>0.006</v>
      </c>
      <c r="F119" s="29">
        <f>DATEVALUE(Hoja7!$A119)</f>
        <v>43271</v>
      </c>
      <c r="G119" s="29">
        <f t="array" ref="G119">XLOOKUP(M118,Hoja7!$F$2:$F$1510,Hoja7!$B$2:$B$1510)</f>
        <v>0.23</v>
      </c>
      <c r="H119" s="29">
        <f t="array" ref="H119">XLOOKUP(M118,Hoja7!$F$2:$F$1510,Hoja7!$C$2:$C$1510)</f>
        <v>0.73</v>
      </c>
      <c r="I119" s="29">
        <f t="array" ref="I119">XLOOKUP(M118,Hoja7!$F$2:$F$1510,Hoja7!$D$2:$D$1510)</f>
        <v>-0.51</v>
      </c>
      <c r="J119" s="11">
        <f t="array" ref="J119">XLOOKUP(M118,Hoja7!$F$2:$F$1510,Hoja7!$E$2:$E$1510)</f>
        <v>0.006</v>
      </c>
      <c r="M119" s="12">
        <v>43272.0</v>
      </c>
      <c r="N119" s="2">
        <v>274.24</v>
      </c>
      <c r="O119" s="2">
        <v>-0.006288528747760697</v>
      </c>
      <c r="P119" s="2">
        <v>-5.08346924814365E-4</v>
      </c>
      <c r="Q119" s="32" t="s">
        <v>1111</v>
      </c>
      <c r="R119" s="2">
        <v>-0.73</v>
      </c>
      <c r="S119" s="2">
        <v>-0.63</v>
      </c>
      <c r="T119" s="2">
        <v>0.33</v>
      </c>
      <c r="U119" s="2">
        <v>0.006</v>
      </c>
      <c r="V119" s="9">
        <v>-0.007191794950138075</v>
      </c>
      <c r="W119" s="9">
        <v>-5.08346924814365E-4</v>
      </c>
    </row>
    <row r="120" ht="15.75" customHeight="1">
      <c r="A120" s="33" t="s">
        <v>1111</v>
      </c>
      <c r="B120" s="29">
        <v>-0.73</v>
      </c>
      <c r="C120" s="29">
        <v>-0.63</v>
      </c>
      <c r="D120" s="29">
        <v>0.33</v>
      </c>
      <c r="E120" s="11">
        <v>0.006</v>
      </c>
      <c r="F120" s="29">
        <f>DATEVALUE(Hoja7!$A120)</f>
        <v>43272</v>
      </c>
      <c r="G120" s="29">
        <f t="array" ref="G120">XLOOKUP(M119,Hoja7!$F$2:$F$1510,Hoja7!$B$2:$B$1510)</f>
        <v>-0.73</v>
      </c>
      <c r="H120" s="29">
        <f t="array" ref="H120">XLOOKUP(M119,Hoja7!$F$2:$F$1510,Hoja7!$C$2:$C$1510)</f>
        <v>-0.63</v>
      </c>
      <c r="I120" s="29">
        <f t="array" ref="I120">XLOOKUP(M119,Hoja7!$F$2:$F$1510,Hoja7!$D$2:$D$1510)</f>
        <v>0.33</v>
      </c>
      <c r="J120" s="11">
        <f t="array" ref="J120">XLOOKUP(M119,Hoja7!$F$2:$F$1510,Hoja7!$E$2:$E$1510)</f>
        <v>0.006</v>
      </c>
      <c r="M120" s="12">
        <v>43273.0</v>
      </c>
      <c r="N120" s="2">
        <v>274.74</v>
      </c>
      <c r="O120" s="2">
        <v>0.001821560487644092</v>
      </c>
      <c r="P120" s="2">
        <v>-0.00483724454944442</v>
      </c>
      <c r="Q120" s="34" t="s">
        <v>1112</v>
      </c>
      <c r="R120" s="2">
        <v>0.11</v>
      </c>
      <c r="S120" s="2">
        <v>0.0</v>
      </c>
      <c r="T120" s="2">
        <v>0.46</v>
      </c>
      <c r="U120" s="2">
        <v>0.006</v>
      </c>
      <c r="V120" s="9">
        <v>-0.007243891760492079</v>
      </c>
      <c r="W120" s="9">
        <v>-0.00483724454944442</v>
      </c>
    </row>
    <row r="121" ht="15.75" customHeight="1">
      <c r="A121" s="33" t="s">
        <v>1112</v>
      </c>
      <c r="B121" s="29">
        <v>0.11</v>
      </c>
      <c r="C121" s="29">
        <v>0.0</v>
      </c>
      <c r="D121" s="29">
        <v>0.46</v>
      </c>
      <c r="E121" s="11">
        <v>0.006</v>
      </c>
      <c r="F121" s="29">
        <f>DATEVALUE(Hoja7!$A121)</f>
        <v>43273</v>
      </c>
      <c r="G121" s="29">
        <f t="array" ref="G121">XLOOKUP(M120,Hoja7!$F$2:$F$1510,Hoja7!$B$2:$B$1510)</f>
        <v>0.11</v>
      </c>
      <c r="H121" s="29">
        <f t="array" ref="H121">XLOOKUP(M120,Hoja7!$F$2:$F$1510,Hoja7!$C$2:$C$1510)</f>
        <v>0</v>
      </c>
      <c r="I121" s="29">
        <f t="array" ref="I121">XLOOKUP(M120,Hoja7!$F$2:$F$1510,Hoja7!$D$2:$D$1510)</f>
        <v>0.46</v>
      </c>
      <c r="J121" s="11">
        <f t="array" ref="J121">XLOOKUP(M120,Hoja7!$F$2:$F$1510,Hoja7!$E$2:$E$1510)</f>
        <v>0.006</v>
      </c>
      <c r="M121" s="12">
        <v>43276.0</v>
      </c>
      <c r="N121" s="2">
        <v>271.0</v>
      </c>
      <c r="O121" s="2">
        <v>-0.013706375017358198</v>
      </c>
      <c r="P121" s="2">
        <v>-2.0343982071557256E-5</v>
      </c>
      <c r="Q121" s="32" t="s">
        <v>1113</v>
      </c>
      <c r="R121" s="2">
        <v>-1.48</v>
      </c>
      <c r="S121" s="2">
        <v>-0.54</v>
      </c>
      <c r="T121" s="2">
        <v>0.57</v>
      </c>
      <c r="U121" s="2">
        <v>0.006</v>
      </c>
      <c r="V121" s="9">
        <v>-0.020322631013670767</v>
      </c>
      <c r="W121" s="9">
        <v>-2.0343982071557256E-5</v>
      </c>
    </row>
    <row r="122" ht="15.75" customHeight="1">
      <c r="A122" s="33" t="s">
        <v>1113</v>
      </c>
      <c r="B122" s="29">
        <v>-1.48</v>
      </c>
      <c r="C122" s="29">
        <v>-0.54</v>
      </c>
      <c r="D122" s="29">
        <v>0.57</v>
      </c>
      <c r="E122" s="11">
        <v>0.006</v>
      </c>
      <c r="F122" s="29">
        <f>DATEVALUE(Hoja7!$A122)</f>
        <v>43276</v>
      </c>
      <c r="G122" s="29">
        <f t="array" ref="G122">XLOOKUP(M121,Hoja7!$F$2:$F$1510,Hoja7!$B$2:$B$1510)</f>
        <v>-1.48</v>
      </c>
      <c r="H122" s="29">
        <f t="array" ref="H122">XLOOKUP(M121,Hoja7!$F$2:$F$1510,Hoja7!$C$2:$C$1510)</f>
        <v>-0.54</v>
      </c>
      <c r="I122" s="29">
        <f t="array" ref="I122">XLOOKUP(M121,Hoja7!$F$2:$F$1510,Hoja7!$D$2:$D$1510)</f>
        <v>0.57</v>
      </c>
      <c r="J122" s="11">
        <f t="array" ref="J122">XLOOKUP(M121,Hoja7!$F$2:$F$1510,Hoja7!$E$2:$E$1510)</f>
        <v>0.006</v>
      </c>
      <c r="M122" s="12">
        <v>43277.0</v>
      </c>
      <c r="N122" s="2">
        <v>271.6</v>
      </c>
      <c r="O122" s="2">
        <v>0.0022115748048403537</v>
      </c>
      <c r="P122" s="2">
        <v>-9.775666027916356E-4</v>
      </c>
      <c r="Q122" s="34" t="s">
        <v>1114</v>
      </c>
      <c r="R122" s="2">
        <v>0.27</v>
      </c>
      <c r="S122" s="2">
        <v>0.63</v>
      </c>
      <c r="T122" s="2">
        <v>-0.24</v>
      </c>
      <c r="U122" s="2">
        <v>0.006</v>
      </c>
      <c r="V122" s="9">
        <v>0.006988431743484733</v>
      </c>
      <c r="W122" s="9">
        <v>-9.775666027916356E-4</v>
      </c>
    </row>
    <row r="123" ht="15.75" customHeight="1">
      <c r="A123" s="33" t="s">
        <v>1114</v>
      </c>
      <c r="B123" s="29">
        <v>0.27</v>
      </c>
      <c r="C123" s="29">
        <v>0.63</v>
      </c>
      <c r="D123" s="29">
        <v>-0.24</v>
      </c>
      <c r="E123" s="11">
        <v>0.006</v>
      </c>
      <c r="F123" s="29">
        <f>DATEVALUE(Hoja7!$A123)</f>
        <v>43277</v>
      </c>
      <c r="G123" s="29">
        <f t="array" ref="G123">XLOOKUP(M122,Hoja7!$F$2:$F$1510,Hoja7!$B$2:$B$1510)</f>
        <v>0.27</v>
      </c>
      <c r="H123" s="29">
        <f t="array" ref="H123">XLOOKUP(M122,Hoja7!$F$2:$F$1510,Hoja7!$C$2:$C$1510)</f>
        <v>0.63</v>
      </c>
      <c r="I123" s="29">
        <f t="array" ref="I123">XLOOKUP(M122,Hoja7!$F$2:$F$1510,Hoja7!$D$2:$D$1510)</f>
        <v>-0.24</v>
      </c>
      <c r="J123" s="11">
        <f t="array" ref="J123">XLOOKUP(M122,Hoja7!$F$2:$F$1510,Hoja7!$E$2:$E$1510)</f>
        <v>0.006</v>
      </c>
      <c r="M123" s="12">
        <v>43278.0</v>
      </c>
      <c r="N123" s="2">
        <v>269.35</v>
      </c>
      <c r="O123" s="2">
        <v>-0.008318746557998271</v>
      </c>
      <c r="P123" s="2">
        <v>-0.00977370267539421</v>
      </c>
      <c r="Q123" s="32" t="s">
        <v>1115</v>
      </c>
      <c r="R123" s="2">
        <v>-1.02</v>
      </c>
      <c r="S123" s="2">
        <v>-1.0</v>
      </c>
      <c r="T123" s="2">
        <v>0.36</v>
      </c>
      <c r="U123" s="2">
        <v>0.006</v>
      </c>
      <c r="V123" s="9">
        <v>-0.015665054339252207</v>
      </c>
      <c r="W123" s="9">
        <v>-0.00977370267539421</v>
      </c>
    </row>
    <row r="124" ht="15.75" customHeight="1">
      <c r="A124" s="33" t="s">
        <v>1115</v>
      </c>
      <c r="B124" s="29">
        <v>-1.02</v>
      </c>
      <c r="C124" s="29">
        <v>-1.0</v>
      </c>
      <c r="D124" s="29">
        <v>0.36</v>
      </c>
      <c r="E124" s="11">
        <v>0.006</v>
      </c>
      <c r="F124" s="29">
        <f>DATEVALUE(Hoja7!$A124)</f>
        <v>43278</v>
      </c>
      <c r="G124" s="29">
        <f t="array" ref="G124">XLOOKUP(M123,Hoja7!$F$2:$F$1510,Hoja7!$B$2:$B$1510)</f>
        <v>-1.02</v>
      </c>
      <c r="H124" s="29">
        <f t="array" ref="H124">XLOOKUP(M123,Hoja7!$F$2:$F$1510,Hoja7!$C$2:$C$1510)</f>
        <v>-1</v>
      </c>
      <c r="I124" s="29">
        <f t="array" ref="I124">XLOOKUP(M123,Hoja7!$F$2:$F$1510,Hoja7!$D$2:$D$1510)</f>
        <v>0.36</v>
      </c>
      <c r="J124" s="11">
        <f t="array" ref="J124">XLOOKUP(M123,Hoja7!$F$2:$F$1510,Hoja7!$E$2:$E$1510)</f>
        <v>0.006</v>
      </c>
      <c r="M124" s="12">
        <v>43279.0</v>
      </c>
      <c r="N124" s="2">
        <v>270.89</v>
      </c>
      <c r="O124" s="2">
        <v>0.005701185292766131</v>
      </c>
      <c r="P124" s="2">
        <v>-3.790513086415086E-5</v>
      </c>
      <c r="Q124" s="34" t="s">
        <v>1116</v>
      </c>
      <c r="R124" s="2">
        <v>0.58</v>
      </c>
      <c r="S124" s="2">
        <v>-0.18</v>
      </c>
      <c r="T124" s="2">
        <v>-0.51</v>
      </c>
      <c r="U124" s="2">
        <v>0.006</v>
      </c>
      <c r="V124" s="9">
        <v>0.011112924683995475</v>
      </c>
      <c r="W124" s="9">
        <v>-3.790513086415086E-5</v>
      </c>
    </row>
    <row r="125" ht="15.75" customHeight="1">
      <c r="A125" s="33" t="s">
        <v>1116</v>
      </c>
      <c r="B125" s="29">
        <v>0.58</v>
      </c>
      <c r="C125" s="29">
        <v>-0.18</v>
      </c>
      <c r="D125" s="29">
        <v>-0.51</v>
      </c>
      <c r="E125" s="11">
        <v>0.006</v>
      </c>
      <c r="F125" s="29">
        <f>DATEVALUE(Hoja7!$A125)</f>
        <v>43279</v>
      </c>
      <c r="G125" s="29">
        <f t="array" ref="G125">XLOOKUP(M124,Hoja7!$F$2:$F$1510,Hoja7!$B$2:$B$1510)</f>
        <v>0.58</v>
      </c>
      <c r="H125" s="29">
        <f t="array" ref="H125">XLOOKUP(M124,Hoja7!$F$2:$F$1510,Hoja7!$C$2:$C$1510)</f>
        <v>-0.18</v>
      </c>
      <c r="I125" s="29">
        <f t="array" ref="I125">XLOOKUP(M124,Hoja7!$F$2:$F$1510,Hoja7!$D$2:$D$1510)</f>
        <v>-0.51</v>
      </c>
      <c r="J125" s="11">
        <f t="array" ref="J125">XLOOKUP(M124,Hoja7!$F$2:$F$1510,Hoja7!$E$2:$E$1510)</f>
        <v>0.006</v>
      </c>
      <c r="M125" s="12">
        <v>43280.0</v>
      </c>
      <c r="N125" s="2">
        <v>271.28</v>
      </c>
      <c r="O125" s="2">
        <v>0.0014386633980740672</v>
      </c>
      <c r="P125" s="2">
        <v>2.578253214037189E-4</v>
      </c>
      <c r="Q125" s="32" t="s">
        <v>1117</v>
      </c>
      <c r="R125" s="2">
        <v>0.07</v>
      </c>
      <c r="S125" s="2">
        <v>-0.2</v>
      </c>
      <c r="T125" s="2">
        <v>-0.24</v>
      </c>
      <c r="U125" s="2">
        <v>0.006</v>
      </c>
      <c r="V125" s="9">
        <v>-2.027986216643851E-4</v>
      </c>
      <c r="W125" s="9">
        <v>2.578253214037189E-4</v>
      </c>
    </row>
    <row r="126" ht="15.75" customHeight="1">
      <c r="A126" s="33" t="s">
        <v>1117</v>
      </c>
      <c r="B126" s="29">
        <v>0.07</v>
      </c>
      <c r="C126" s="29">
        <v>-0.2</v>
      </c>
      <c r="D126" s="29">
        <v>-0.24</v>
      </c>
      <c r="E126" s="11">
        <v>0.006</v>
      </c>
      <c r="F126" s="29">
        <f>DATEVALUE(Hoja7!$A126)</f>
        <v>43280</v>
      </c>
      <c r="G126" s="29">
        <f t="array" ref="G126">XLOOKUP(M125,Hoja7!$F$2:$F$1510,Hoja7!$B$2:$B$1510)</f>
        <v>0.07</v>
      </c>
      <c r="H126" s="29">
        <f t="array" ref="H126">XLOOKUP(M125,Hoja7!$F$2:$F$1510,Hoja7!$C$2:$C$1510)</f>
        <v>-0.2</v>
      </c>
      <c r="I126" s="29">
        <f t="array" ref="I126">XLOOKUP(M125,Hoja7!$F$2:$F$1510,Hoja7!$D$2:$D$1510)</f>
        <v>-0.24</v>
      </c>
      <c r="J126" s="11">
        <f t="array" ref="J126">XLOOKUP(M125,Hoja7!$F$2:$F$1510,Hoja7!$E$2:$E$1510)</f>
        <v>0.006</v>
      </c>
      <c r="M126" s="12">
        <v>43283.0</v>
      </c>
      <c r="N126" s="2">
        <v>271.86</v>
      </c>
      <c r="O126" s="2">
        <v>0.0021357300897188163</v>
      </c>
      <c r="P126" s="2">
        <v>-0.005996044951109957</v>
      </c>
      <c r="Q126" s="34" t="s">
        <v>1118</v>
      </c>
      <c r="R126" s="2">
        <v>0.36</v>
      </c>
      <c r="S126" s="2">
        <v>0.44</v>
      </c>
      <c r="T126" s="2">
        <v>-0.25</v>
      </c>
      <c r="U126" s="2">
        <v>0.008</v>
      </c>
      <c r="V126" s="9">
        <v>0.014097504644187039</v>
      </c>
      <c r="W126" s="9">
        <v>-0.005996044951109957</v>
      </c>
    </row>
    <row r="127" ht="15.75" customHeight="1">
      <c r="A127" s="33" t="s">
        <v>1118</v>
      </c>
      <c r="B127" s="29">
        <v>0.36</v>
      </c>
      <c r="C127" s="29">
        <v>0.44</v>
      </c>
      <c r="D127" s="29">
        <v>-0.25</v>
      </c>
      <c r="E127" s="11">
        <v>0.008</v>
      </c>
      <c r="F127" s="29">
        <f>DATEVALUE(Hoja7!$A127)</f>
        <v>43283</v>
      </c>
      <c r="G127" s="29">
        <f t="array" ref="G127">XLOOKUP(M126,Hoja7!$F$2:$F$1510,Hoja7!$B$2:$B$1510)</f>
        <v>0.36</v>
      </c>
      <c r="H127" s="29">
        <f t="array" ref="H127">XLOOKUP(M126,Hoja7!$F$2:$F$1510,Hoja7!$C$2:$C$1510)</f>
        <v>0.44</v>
      </c>
      <c r="I127" s="29">
        <f t="array" ref="I127">XLOOKUP(M126,Hoja7!$F$2:$F$1510,Hoja7!$D$2:$D$1510)</f>
        <v>-0.25</v>
      </c>
      <c r="J127" s="11">
        <f t="array" ref="J127">XLOOKUP(M126,Hoja7!$F$2:$F$1510,Hoja7!$E$2:$E$1510)</f>
        <v>0.008</v>
      </c>
      <c r="M127" s="12">
        <v>43284.0</v>
      </c>
      <c r="N127" s="2">
        <v>270.9</v>
      </c>
      <c r="O127" s="2">
        <v>-0.0035374788160524914</v>
      </c>
      <c r="P127" s="2">
        <v>9.867758693890539E-4</v>
      </c>
      <c r="Q127" s="32" t="s">
        <v>1119</v>
      </c>
      <c r="R127" s="2">
        <v>-0.44</v>
      </c>
      <c r="S127" s="2">
        <v>0.81</v>
      </c>
      <c r="T127" s="2">
        <v>-0.02</v>
      </c>
      <c r="U127" s="2">
        <v>0.008</v>
      </c>
      <c r="V127" s="9">
        <v>-0.00964540784386478</v>
      </c>
      <c r="W127" s="9">
        <v>9.867758693890539E-4</v>
      </c>
    </row>
    <row r="128" ht="15.75" customHeight="1">
      <c r="A128" s="33" t="s">
        <v>1119</v>
      </c>
      <c r="B128" s="29">
        <v>-0.44</v>
      </c>
      <c r="C128" s="29">
        <v>0.81</v>
      </c>
      <c r="D128" s="29">
        <v>-0.02</v>
      </c>
      <c r="E128" s="11">
        <v>0.008</v>
      </c>
      <c r="F128" s="29">
        <f>DATEVALUE(Hoja7!$A128)</f>
        <v>43284</v>
      </c>
      <c r="G128" s="29">
        <f t="array" ref="G128">XLOOKUP(M127,Hoja7!$F$2:$F$1510,Hoja7!$B$2:$B$1510)</f>
        <v>-0.44</v>
      </c>
      <c r="H128" s="29">
        <f t="array" ref="H128">XLOOKUP(M127,Hoja7!$F$2:$F$1510,Hoja7!$C$2:$C$1510)</f>
        <v>0.81</v>
      </c>
      <c r="I128" s="29">
        <f t="array" ref="I128">XLOOKUP(M127,Hoja7!$F$2:$F$1510,Hoja7!$D$2:$D$1510)</f>
        <v>-0.02</v>
      </c>
      <c r="J128" s="11">
        <f t="array" ref="J128">XLOOKUP(M127,Hoja7!$F$2:$F$1510,Hoja7!$E$2:$E$1510)</f>
        <v>0.008</v>
      </c>
      <c r="M128" s="12">
        <v>43286.0</v>
      </c>
      <c r="N128" s="2">
        <v>273.11</v>
      </c>
      <c r="O128" s="2">
        <v>0.008124895342185145</v>
      </c>
      <c r="P128" s="2">
        <v>0.0036881498997110443</v>
      </c>
      <c r="Q128" s="34" t="s">
        <v>1120</v>
      </c>
      <c r="R128" s="2">
        <v>0.87</v>
      </c>
      <c r="S128" s="2">
        <v>0.44</v>
      </c>
      <c r="T128" s="2">
        <v>-0.43</v>
      </c>
      <c r="U128" s="2">
        <v>0.008</v>
      </c>
      <c r="V128" s="9">
        <v>0.007142528227221245</v>
      </c>
      <c r="W128" s="9">
        <v>0.0036881498997110443</v>
      </c>
    </row>
    <row r="129" ht="15.75" customHeight="1">
      <c r="A129" s="33" t="s">
        <v>1120</v>
      </c>
      <c r="B129" s="29">
        <v>0.87</v>
      </c>
      <c r="C129" s="29">
        <v>0.44</v>
      </c>
      <c r="D129" s="29">
        <v>-0.43</v>
      </c>
      <c r="E129" s="11">
        <v>0.008</v>
      </c>
      <c r="F129" s="29">
        <f>DATEVALUE(Hoja7!$A129)</f>
        <v>43286</v>
      </c>
      <c r="G129" s="29">
        <f t="array" ref="G129">XLOOKUP(M128,Hoja7!$F$2:$F$1510,Hoja7!$B$2:$B$1510)</f>
        <v>0.87</v>
      </c>
      <c r="H129" s="29">
        <f t="array" ref="H129">XLOOKUP(M128,Hoja7!$F$2:$F$1510,Hoja7!$C$2:$C$1510)</f>
        <v>0.44</v>
      </c>
      <c r="I129" s="29">
        <f t="array" ref="I129">XLOOKUP(M128,Hoja7!$F$2:$F$1510,Hoja7!$D$2:$D$1510)</f>
        <v>-0.43</v>
      </c>
      <c r="J129" s="11">
        <f t="array" ref="J129">XLOOKUP(M128,Hoja7!$F$2:$F$1510,Hoja7!$E$2:$E$1510)</f>
        <v>0.008</v>
      </c>
      <c r="M129" s="12">
        <v>43287.0</v>
      </c>
      <c r="N129" s="2">
        <v>275.42</v>
      </c>
      <c r="O129" s="2">
        <v>0.008422560865745474</v>
      </c>
      <c r="P129" s="2">
        <v>-0.003859590214742546</v>
      </c>
      <c r="Q129" s="32" t="s">
        <v>1121</v>
      </c>
      <c r="R129" s="2">
        <v>0.88</v>
      </c>
      <c r="S129" s="2">
        <v>0.05</v>
      </c>
      <c r="T129" s="2">
        <v>-0.3</v>
      </c>
      <c r="U129" s="2">
        <v>0.008</v>
      </c>
      <c r="V129" s="9">
        <v>0.013936120429983366</v>
      </c>
      <c r="W129" s="9">
        <v>-0.003859590214742546</v>
      </c>
    </row>
    <row r="130" ht="15.75" customHeight="1">
      <c r="A130" s="33" t="s">
        <v>1121</v>
      </c>
      <c r="B130" s="29">
        <v>0.88</v>
      </c>
      <c r="C130" s="29">
        <v>0.05</v>
      </c>
      <c r="D130" s="29">
        <v>-0.3</v>
      </c>
      <c r="E130" s="11">
        <v>0.008</v>
      </c>
      <c r="F130" s="29">
        <f>DATEVALUE(Hoja7!$A130)</f>
        <v>43287</v>
      </c>
      <c r="G130" s="29">
        <f t="array" ref="G130">XLOOKUP(M129,Hoja7!$F$2:$F$1510,Hoja7!$B$2:$B$1510)</f>
        <v>0.88</v>
      </c>
      <c r="H130" s="29">
        <f t="array" ref="H130">XLOOKUP(M129,Hoja7!$F$2:$F$1510,Hoja7!$C$2:$C$1510)</f>
        <v>0.05</v>
      </c>
      <c r="I130" s="29">
        <f t="array" ref="I130">XLOOKUP(M129,Hoja7!$F$2:$F$1510,Hoja7!$D$2:$D$1510)</f>
        <v>-0.3</v>
      </c>
      <c r="J130" s="11">
        <f t="array" ref="J130">XLOOKUP(M129,Hoja7!$F$2:$F$1510,Hoja7!$E$2:$E$1510)</f>
        <v>0.008</v>
      </c>
      <c r="M130" s="12">
        <v>43290.0</v>
      </c>
      <c r="N130" s="2">
        <v>277.9</v>
      </c>
      <c r="O130" s="2">
        <v>0.008964131449478</v>
      </c>
      <c r="P130" s="2">
        <v>-0.001015622342046586</v>
      </c>
      <c r="Q130" s="34" t="s">
        <v>1122</v>
      </c>
      <c r="R130" s="2">
        <v>0.93</v>
      </c>
      <c r="S130" s="2">
        <v>-0.41</v>
      </c>
      <c r="T130" s="2">
        <v>0.85</v>
      </c>
      <c r="U130" s="2">
        <v>0.008</v>
      </c>
      <c r="V130" s="9">
        <v>0.0067977208710504325</v>
      </c>
      <c r="W130" s="9">
        <v>-0.001015622342046586</v>
      </c>
    </row>
    <row r="131" ht="15.75" customHeight="1">
      <c r="A131" s="33" t="s">
        <v>1122</v>
      </c>
      <c r="B131" s="29">
        <v>0.93</v>
      </c>
      <c r="C131" s="29">
        <v>-0.41</v>
      </c>
      <c r="D131" s="29">
        <v>0.85</v>
      </c>
      <c r="E131" s="11">
        <v>0.008</v>
      </c>
      <c r="F131" s="29">
        <f>DATEVALUE(Hoja7!$A131)</f>
        <v>43290</v>
      </c>
      <c r="G131" s="29">
        <f t="array" ref="G131">XLOOKUP(M130,Hoja7!$F$2:$F$1510,Hoja7!$B$2:$B$1510)</f>
        <v>0.93</v>
      </c>
      <c r="H131" s="29">
        <f t="array" ref="H131">XLOOKUP(M130,Hoja7!$F$2:$F$1510,Hoja7!$C$2:$C$1510)</f>
        <v>-0.41</v>
      </c>
      <c r="I131" s="29">
        <f t="array" ref="I131">XLOOKUP(M130,Hoja7!$F$2:$F$1510,Hoja7!$D$2:$D$1510)</f>
        <v>0.85</v>
      </c>
      <c r="J131" s="11">
        <f t="array" ref="J131">XLOOKUP(M130,Hoja7!$F$2:$F$1510,Hoja7!$E$2:$E$1510)</f>
        <v>0.008</v>
      </c>
      <c r="M131" s="12">
        <v>43291.0</v>
      </c>
      <c r="N131" s="2">
        <v>278.9</v>
      </c>
      <c r="O131" s="2">
        <v>0.0035919578849851574</v>
      </c>
      <c r="P131" s="2">
        <v>0.0038329839570458496</v>
      </c>
      <c r="Q131" s="32" t="s">
        <v>1123</v>
      </c>
      <c r="R131" s="2">
        <v>0.21</v>
      </c>
      <c r="S131" s="2">
        <v>-0.78</v>
      </c>
      <c r="T131" s="2">
        <v>-0.17</v>
      </c>
      <c r="U131" s="2">
        <v>0.008</v>
      </c>
      <c r="V131" s="9">
        <v>0.002647449700468243</v>
      </c>
      <c r="W131" s="9">
        <v>0.0038329839570458496</v>
      </c>
    </row>
    <row r="132" ht="15.75" customHeight="1">
      <c r="A132" s="33" t="s">
        <v>1123</v>
      </c>
      <c r="B132" s="29">
        <v>0.21</v>
      </c>
      <c r="C132" s="29">
        <v>-0.78</v>
      </c>
      <c r="D132" s="29">
        <v>-0.17</v>
      </c>
      <c r="E132" s="11">
        <v>0.008</v>
      </c>
      <c r="F132" s="29">
        <f>DATEVALUE(Hoja7!$A132)</f>
        <v>43291</v>
      </c>
      <c r="G132" s="29">
        <f t="array" ref="G132">XLOOKUP(M131,Hoja7!$F$2:$F$1510,Hoja7!$B$2:$B$1510)</f>
        <v>0.21</v>
      </c>
      <c r="H132" s="29">
        <f t="array" ref="H132">XLOOKUP(M131,Hoja7!$F$2:$F$1510,Hoja7!$C$2:$C$1510)</f>
        <v>-0.78</v>
      </c>
      <c r="I132" s="29">
        <f t="array" ref="I132">XLOOKUP(M131,Hoja7!$F$2:$F$1510,Hoja7!$D$2:$D$1510)</f>
        <v>-0.17</v>
      </c>
      <c r="J132" s="11">
        <f t="array" ref="J132">XLOOKUP(M131,Hoja7!$F$2:$F$1510,Hoja7!$E$2:$E$1510)</f>
        <v>0.008</v>
      </c>
      <c r="M132" s="12">
        <v>43292.0</v>
      </c>
      <c r="N132" s="2">
        <v>276.86</v>
      </c>
      <c r="O132" s="2">
        <v>-0.0073413313738541685</v>
      </c>
      <c r="P132" s="2">
        <v>-0.0050094612117022016</v>
      </c>
      <c r="Q132" s="34" t="s">
        <v>1124</v>
      </c>
      <c r="R132" s="2">
        <v>-0.69</v>
      </c>
      <c r="S132" s="2">
        <v>-0.02</v>
      </c>
      <c r="T132" s="2">
        <v>-0.45</v>
      </c>
      <c r="U132" s="2">
        <v>0.008</v>
      </c>
      <c r="V132" s="9">
        <v>-0.0013718767462734384</v>
      </c>
      <c r="W132" s="9">
        <v>-0.0050094612117022016</v>
      </c>
    </row>
    <row r="133" ht="15.75" customHeight="1">
      <c r="A133" s="33" t="s">
        <v>1124</v>
      </c>
      <c r="B133" s="29">
        <v>-0.69</v>
      </c>
      <c r="C133" s="29">
        <v>-0.02</v>
      </c>
      <c r="D133" s="29">
        <v>-0.45</v>
      </c>
      <c r="E133" s="11">
        <v>0.008</v>
      </c>
      <c r="F133" s="29">
        <f>DATEVALUE(Hoja7!$A133)</f>
        <v>43292</v>
      </c>
      <c r="G133" s="29">
        <f t="array" ref="G133">XLOOKUP(M132,Hoja7!$F$2:$F$1510,Hoja7!$B$2:$B$1510)</f>
        <v>-0.69</v>
      </c>
      <c r="H133" s="29">
        <f t="array" ref="H133">XLOOKUP(M132,Hoja7!$F$2:$F$1510,Hoja7!$C$2:$C$1510)</f>
        <v>-0.02</v>
      </c>
      <c r="I133" s="29">
        <f t="array" ref="I133">XLOOKUP(M132,Hoja7!$F$2:$F$1510,Hoja7!$D$2:$D$1510)</f>
        <v>-0.45</v>
      </c>
      <c r="J133" s="11">
        <f t="array" ref="J133">XLOOKUP(M132,Hoja7!$F$2:$F$1510,Hoja7!$E$2:$E$1510)</f>
        <v>0.008</v>
      </c>
      <c r="M133" s="12">
        <v>43293.0</v>
      </c>
      <c r="N133" s="2">
        <v>279.37</v>
      </c>
      <c r="O133" s="2">
        <v>0.009025104856366952</v>
      </c>
      <c r="P133" s="2">
        <v>0.008824084681944403</v>
      </c>
      <c r="Q133" s="32" t="s">
        <v>1125</v>
      </c>
      <c r="R133" s="2">
        <v>0.86</v>
      </c>
      <c r="S133" s="2">
        <v>-0.35</v>
      </c>
      <c r="T133" s="2">
        <v>-1.14</v>
      </c>
      <c r="U133" s="2">
        <v>0.008</v>
      </c>
      <c r="V133" s="9">
        <v>0.02143943979708252</v>
      </c>
      <c r="W133" s="9">
        <v>0.008824084681944403</v>
      </c>
    </row>
    <row r="134" ht="15.75" customHeight="1">
      <c r="A134" s="33" t="s">
        <v>1125</v>
      </c>
      <c r="B134" s="29">
        <v>0.86</v>
      </c>
      <c r="C134" s="29">
        <v>-0.35</v>
      </c>
      <c r="D134" s="29">
        <v>-1.14</v>
      </c>
      <c r="E134" s="11">
        <v>0.008</v>
      </c>
      <c r="F134" s="29">
        <f>DATEVALUE(Hoja7!$A134)</f>
        <v>43293</v>
      </c>
      <c r="G134" s="29">
        <f t="array" ref="G134">XLOOKUP(M133,Hoja7!$F$2:$F$1510,Hoja7!$B$2:$B$1510)</f>
        <v>0.86</v>
      </c>
      <c r="H134" s="29">
        <f t="array" ref="H134">XLOOKUP(M133,Hoja7!$F$2:$F$1510,Hoja7!$C$2:$C$1510)</f>
        <v>-0.35</v>
      </c>
      <c r="I134" s="29">
        <f t="array" ref="I134">XLOOKUP(M133,Hoja7!$F$2:$F$1510,Hoja7!$D$2:$D$1510)</f>
        <v>-1.14</v>
      </c>
      <c r="J134" s="11">
        <f t="array" ref="J134">XLOOKUP(M133,Hoja7!$F$2:$F$1510,Hoja7!$E$2:$E$1510)</f>
        <v>0.008</v>
      </c>
      <c r="M134" s="12">
        <v>43294.0</v>
      </c>
      <c r="N134" s="2">
        <v>279.59</v>
      </c>
      <c r="O134" s="2">
        <v>7.871762249898833E-4</v>
      </c>
      <c r="P134" s="2">
        <v>-0.004684121774331465</v>
      </c>
      <c r="Q134" s="34" t="s">
        <v>1126</v>
      </c>
      <c r="R134" s="2">
        <v>0.08</v>
      </c>
      <c r="S134" s="2">
        <v>-0.12</v>
      </c>
      <c r="T134" s="2">
        <v>-0.3</v>
      </c>
      <c r="U134" s="2">
        <v>0.008</v>
      </c>
      <c r="V134" s="9">
        <v>0.011831070164765948</v>
      </c>
      <c r="W134" s="9">
        <v>-0.004684121774331465</v>
      </c>
    </row>
    <row r="135" ht="15.75" customHeight="1">
      <c r="A135" s="33" t="s">
        <v>1126</v>
      </c>
      <c r="B135" s="29">
        <v>0.08</v>
      </c>
      <c r="C135" s="29">
        <v>-0.12</v>
      </c>
      <c r="D135" s="29">
        <v>-0.3</v>
      </c>
      <c r="E135" s="11">
        <v>0.008</v>
      </c>
      <c r="F135" s="29">
        <f>DATEVALUE(Hoja7!$A135)</f>
        <v>43294</v>
      </c>
      <c r="G135" s="29">
        <f t="array" ref="G135">XLOOKUP(M134,Hoja7!$F$2:$F$1510,Hoja7!$B$2:$B$1510)</f>
        <v>0.08</v>
      </c>
      <c r="H135" s="29">
        <f t="array" ref="H135">XLOOKUP(M134,Hoja7!$F$2:$F$1510,Hoja7!$C$2:$C$1510)</f>
        <v>-0.12</v>
      </c>
      <c r="I135" s="29">
        <f t="array" ref="I135">XLOOKUP(M134,Hoja7!$F$2:$F$1510,Hoja7!$D$2:$D$1510)</f>
        <v>-0.3</v>
      </c>
      <c r="J135" s="11">
        <f t="array" ref="J135">XLOOKUP(M134,Hoja7!$F$2:$F$1510,Hoja7!$E$2:$E$1510)</f>
        <v>0.008</v>
      </c>
      <c r="M135" s="12">
        <v>43297.0</v>
      </c>
      <c r="N135" s="2">
        <v>279.34</v>
      </c>
      <c r="O135" s="2">
        <v>-8.945664633205184E-4</v>
      </c>
      <c r="P135" s="2">
        <v>-0.004794390898808457</v>
      </c>
      <c r="Q135" s="32" t="s">
        <v>1127</v>
      </c>
      <c r="R135" s="2">
        <v>-0.16</v>
      </c>
      <c r="S135" s="2">
        <v>-0.78</v>
      </c>
      <c r="T135" s="2">
        <v>0.98</v>
      </c>
      <c r="U135" s="2">
        <v>0.008</v>
      </c>
      <c r="V135" s="9">
        <v>-0.00494438584546419</v>
      </c>
      <c r="W135" s="9">
        <v>-0.004794390898808457</v>
      </c>
    </row>
    <row r="136" ht="15.75" customHeight="1">
      <c r="A136" s="33" t="s">
        <v>1127</v>
      </c>
      <c r="B136" s="29">
        <v>-0.16</v>
      </c>
      <c r="C136" s="29">
        <v>-0.78</v>
      </c>
      <c r="D136" s="29">
        <v>0.98</v>
      </c>
      <c r="E136" s="11">
        <v>0.008</v>
      </c>
      <c r="F136" s="29">
        <f>DATEVALUE(Hoja7!$A136)</f>
        <v>43297</v>
      </c>
      <c r="G136" s="29">
        <f t="array" ref="G136">XLOOKUP(M135,Hoja7!$F$2:$F$1510,Hoja7!$B$2:$B$1510)</f>
        <v>-0.16</v>
      </c>
      <c r="H136" s="29">
        <f t="array" ref="H136">XLOOKUP(M135,Hoja7!$F$2:$F$1510,Hoja7!$C$2:$C$1510)</f>
        <v>-0.78</v>
      </c>
      <c r="I136" s="29">
        <f t="array" ref="I136">XLOOKUP(M135,Hoja7!$F$2:$F$1510,Hoja7!$D$2:$D$1510)</f>
        <v>0.98</v>
      </c>
      <c r="J136" s="11">
        <f t="array" ref="J136">XLOOKUP(M135,Hoja7!$F$2:$F$1510,Hoja7!$E$2:$E$1510)</f>
        <v>0.008</v>
      </c>
      <c r="M136" s="12">
        <v>43298.0</v>
      </c>
      <c r="N136" s="2">
        <v>280.47</v>
      </c>
      <c r="O136" s="2">
        <v>0.004037089493708996</v>
      </c>
      <c r="P136" s="2">
        <v>0.002696737226455284</v>
      </c>
      <c r="Q136" s="34" t="s">
        <v>1128</v>
      </c>
      <c r="R136" s="2">
        <v>0.48</v>
      </c>
      <c r="S136" s="2">
        <v>0.26</v>
      </c>
      <c r="T136" s="2">
        <v>-0.76</v>
      </c>
      <c r="U136" s="2">
        <v>0.008</v>
      </c>
      <c r="V136" s="9">
        <v>0.009864444970914016</v>
      </c>
      <c r="W136" s="9">
        <v>0.002696737226455284</v>
      </c>
    </row>
    <row r="137" ht="15.75" customHeight="1">
      <c r="A137" s="33" t="s">
        <v>1128</v>
      </c>
      <c r="B137" s="29">
        <v>0.48</v>
      </c>
      <c r="C137" s="29">
        <v>0.26</v>
      </c>
      <c r="D137" s="29">
        <v>-0.76</v>
      </c>
      <c r="E137" s="11">
        <v>0.008</v>
      </c>
      <c r="F137" s="29">
        <f>DATEVALUE(Hoja7!$A137)</f>
        <v>43298</v>
      </c>
      <c r="G137" s="29">
        <f t="array" ref="G137">XLOOKUP(M136,Hoja7!$F$2:$F$1510,Hoja7!$B$2:$B$1510)</f>
        <v>0.48</v>
      </c>
      <c r="H137" s="29">
        <f t="array" ref="H137">XLOOKUP(M136,Hoja7!$F$2:$F$1510,Hoja7!$C$2:$C$1510)</f>
        <v>0.26</v>
      </c>
      <c r="I137" s="29">
        <f t="array" ref="I137">XLOOKUP(M136,Hoja7!$F$2:$F$1510,Hoja7!$D$2:$D$1510)</f>
        <v>-0.76</v>
      </c>
      <c r="J137" s="11">
        <f t="array" ref="J137">XLOOKUP(M136,Hoja7!$F$2:$F$1510,Hoja7!$E$2:$E$1510)</f>
        <v>0.008</v>
      </c>
      <c r="M137" s="12">
        <v>43299.0</v>
      </c>
      <c r="N137" s="2">
        <v>281.06</v>
      </c>
      <c r="O137" s="2">
        <v>0.0021014023012648373</v>
      </c>
      <c r="P137" s="2">
        <v>5.4208059450957754E-5</v>
      </c>
      <c r="Q137" s="32" t="s">
        <v>1129</v>
      </c>
      <c r="R137" s="2">
        <v>0.27</v>
      </c>
      <c r="S137" s="2">
        <v>-0.27</v>
      </c>
      <c r="T137" s="2">
        <v>0.67</v>
      </c>
      <c r="U137" s="2">
        <v>0.008</v>
      </c>
      <c r="V137" s="9">
        <v>-0.007864729978007658</v>
      </c>
      <c r="W137" s="9">
        <v>5.4208059450957754E-5</v>
      </c>
    </row>
    <row r="138" ht="15.75" customHeight="1">
      <c r="A138" s="33" t="s">
        <v>1129</v>
      </c>
      <c r="B138" s="29">
        <v>0.27</v>
      </c>
      <c r="C138" s="29">
        <v>-0.27</v>
      </c>
      <c r="D138" s="29">
        <v>0.67</v>
      </c>
      <c r="E138" s="11">
        <v>0.008</v>
      </c>
      <c r="F138" s="29">
        <f>DATEVALUE(Hoja7!$A138)</f>
        <v>43299</v>
      </c>
      <c r="G138" s="29">
        <f t="array" ref="G138">XLOOKUP(M137,Hoja7!$F$2:$F$1510,Hoja7!$B$2:$B$1510)</f>
        <v>0.27</v>
      </c>
      <c r="H138" s="29">
        <f t="array" ref="H138">XLOOKUP(M137,Hoja7!$F$2:$F$1510,Hoja7!$C$2:$C$1510)</f>
        <v>-0.27</v>
      </c>
      <c r="I138" s="29">
        <f t="array" ref="I138">XLOOKUP(M137,Hoja7!$F$2:$F$1510,Hoja7!$D$2:$D$1510)</f>
        <v>0.67</v>
      </c>
      <c r="J138" s="11">
        <f t="array" ref="J138">XLOOKUP(M137,Hoja7!$F$2:$F$1510,Hoja7!$E$2:$E$1510)</f>
        <v>0.008</v>
      </c>
      <c r="M138" s="12">
        <v>43300.0</v>
      </c>
      <c r="N138" s="2">
        <v>280.0</v>
      </c>
      <c r="O138" s="2">
        <v>-0.00377856650334938</v>
      </c>
      <c r="P138" s="2">
        <v>-0.0010972714390915068</v>
      </c>
      <c r="Q138" s="34" t="s">
        <v>1130</v>
      </c>
      <c r="R138" s="2">
        <v>-0.34</v>
      </c>
      <c r="S138" s="2">
        <v>0.96</v>
      </c>
      <c r="T138" s="2">
        <v>-0.36</v>
      </c>
      <c r="U138" s="2">
        <v>0.008</v>
      </c>
      <c r="V138" s="9">
        <v>-0.006872879287762064</v>
      </c>
      <c r="W138" s="9">
        <v>-0.0010972714390915068</v>
      </c>
    </row>
    <row r="139" ht="15.75" customHeight="1">
      <c r="A139" s="33" t="s">
        <v>1130</v>
      </c>
      <c r="B139" s="29">
        <v>-0.34</v>
      </c>
      <c r="C139" s="29">
        <v>0.96</v>
      </c>
      <c r="D139" s="29">
        <v>-0.36</v>
      </c>
      <c r="E139" s="11">
        <v>0.008</v>
      </c>
      <c r="F139" s="29">
        <f>DATEVALUE(Hoja7!$A139)</f>
        <v>43300</v>
      </c>
      <c r="G139" s="29">
        <f t="array" ref="G139">XLOOKUP(M138,Hoja7!$F$2:$F$1510,Hoja7!$B$2:$B$1510)</f>
        <v>-0.34</v>
      </c>
      <c r="H139" s="29">
        <f t="array" ref="H139">XLOOKUP(M138,Hoja7!$F$2:$F$1510,Hoja7!$C$2:$C$1510)</f>
        <v>0.96</v>
      </c>
      <c r="I139" s="29">
        <f t="array" ref="I139">XLOOKUP(M138,Hoja7!$F$2:$F$1510,Hoja7!$D$2:$D$1510)</f>
        <v>-0.36</v>
      </c>
      <c r="J139" s="11">
        <f t="array" ref="J139">XLOOKUP(M138,Hoja7!$F$2:$F$1510,Hoja7!$E$2:$E$1510)</f>
        <v>0.008</v>
      </c>
      <c r="M139" s="12">
        <v>43301.0</v>
      </c>
      <c r="N139" s="2">
        <v>279.68</v>
      </c>
      <c r="O139" s="2">
        <v>-0.0011435107020789379</v>
      </c>
      <c r="P139" s="2">
        <v>8.964645140631604E-4</v>
      </c>
      <c r="Q139" s="32" t="s">
        <v>1131</v>
      </c>
      <c r="R139" s="2">
        <v>-0.1</v>
      </c>
      <c r="S139" s="2">
        <v>-0.19</v>
      </c>
      <c r="T139" s="2">
        <v>0.12</v>
      </c>
      <c r="U139" s="2">
        <v>0.008</v>
      </c>
      <c r="V139" s="9">
        <v>0.017753349936065272</v>
      </c>
      <c r="W139" s="9">
        <v>8.964645140631604E-4</v>
      </c>
    </row>
    <row r="140" ht="15.75" customHeight="1">
      <c r="A140" s="33" t="s">
        <v>1131</v>
      </c>
      <c r="B140" s="29">
        <v>-0.1</v>
      </c>
      <c r="C140" s="29">
        <v>-0.19</v>
      </c>
      <c r="D140" s="29">
        <v>0.12</v>
      </c>
      <c r="E140" s="11">
        <v>0.008</v>
      </c>
      <c r="F140" s="29">
        <f>DATEVALUE(Hoja7!$A140)</f>
        <v>43301</v>
      </c>
      <c r="G140" s="29">
        <f t="array" ref="G140">XLOOKUP(M139,Hoja7!$F$2:$F$1510,Hoja7!$B$2:$B$1510)</f>
        <v>-0.1</v>
      </c>
      <c r="H140" s="29">
        <f t="array" ref="H140">XLOOKUP(M139,Hoja7!$F$2:$F$1510,Hoja7!$C$2:$C$1510)</f>
        <v>-0.19</v>
      </c>
      <c r="I140" s="29">
        <f t="array" ref="I140">XLOOKUP(M139,Hoja7!$F$2:$F$1510,Hoja7!$D$2:$D$1510)</f>
        <v>0.12</v>
      </c>
      <c r="J140" s="11">
        <f t="array" ref="J140">XLOOKUP(M139,Hoja7!$F$2:$F$1510,Hoja7!$E$2:$E$1510)</f>
        <v>0.008</v>
      </c>
      <c r="M140" s="12">
        <v>43304.0</v>
      </c>
      <c r="N140" s="2">
        <v>280.2</v>
      </c>
      <c r="O140" s="2">
        <v>0.0018575414357359069</v>
      </c>
      <c r="P140" s="2">
        <v>-0.005930638117368633</v>
      </c>
      <c r="Q140" s="34" t="s">
        <v>1132</v>
      </c>
      <c r="R140" s="2">
        <v>0.15</v>
      </c>
      <c r="S140" s="2">
        <v>-0.3</v>
      </c>
      <c r="T140" s="2">
        <v>0.55</v>
      </c>
      <c r="U140" s="2">
        <v>0.008</v>
      </c>
      <c r="V140" s="9">
        <v>0.015870385374445267</v>
      </c>
      <c r="W140" s="9">
        <v>-0.005930638117368633</v>
      </c>
    </row>
    <row r="141" ht="15.75" customHeight="1">
      <c r="A141" s="33" t="s">
        <v>1132</v>
      </c>
      <c r="B141" s="29">
        <v>0.15</v>
      </c>
      <c r="C141" s="29">
        <v>-0.3</v>
      </c>
      <c r="D141" s="29">
        <v>0.55</v>
      </c>
      <c r="E141" s="11">
        <v>0.008</v>
      </c>
      <c r="F141" s="29">
        <f>DATEVALUE(Hoja7!$A141)</f>
        <v>43304</v>
      </c>
      <c r="G141" s="29">
        <f t="array" ref="G141">XLOOKUP(M140,Hoja7!$F$2:$F$1510,Hoja7!$B$2:$B$1510)</f>
        <v>0.15</v>
      </c>
      <c r="H141" s="29">
        <f t="array" ref="H141">XLOOKUP(M140,Hoja7!$F$2:$F$1510,Hoja7!$C$2:$C$1510)</f>
        <v>-0.3</v>
      </c>
      <c r="I141" s="29">
        <f t="array" ref="I141">XLOOKUP(M140,Hoja7!$F$2:$F$1510,Hoja7!$D$2:$D$1510)</f>
        <v>0.55</v>
      </c>
      <c r="J141" s="11">
        <f t="array" ref="J141">XLOOKUP(M140,Hoja7!$F$2:$F$1510,Hoja7!$E$2:$E$1510)</f>
        <v>0.008</v>
      </c>
      <c r="M141" s="12">
        <v>43305.0</v>
      </c>
      <c r="N141" s="2">
        <v>281.61</v>
      </c>
      <c r="O141" s="2">
        <v>0.005019501114103672</v>
      </c>
      <c r="P141" s="2">
        <v>0.003457074726294125</v>
      </c>
      <c r="Q141" s="32" t="s">
        <v>1133</v>
      </c>
      <c r="R141" s="2">
        <v>0.22</v>
      </c>
      <c r="S141" s="2">
        <v>-1.36</v>
      </c>
      <c r="T141" s="2">
        <v>0.39</v>
      </c>
      <c r="U141" s="2">
        <v>0.008</v>
      </c>
      <c r="V141" s="9">
        <v>-0.0028752976262378447</v>
      </c>
      <c r="W141" s="9">
        <v>0.003457074726294125</v>
      </c>
    </row>
    <row r="142" ht="15.75" customHeight="1">
      <c r="A142" s="33" t="s">
        <v>1133</v>
      </c>
      <c r="B142" s="29">
        <v>0.22</v>
      </c>
      <c r="C142" s="29">
        <v>-1.36</v>
      </c>
      <c r="D142" s="29">
        <v>0.39</v>
      </c>
      <c r="E142" s="11">
        <v>0.008</v>
      </c>
      <c r="F142" s="29">
        <f>DATEVALUE(Hoja7!$A142)</f>
        <v>43305</v>
      </c>
      <c r="G142" s="29">
        <f t="array" ref="G142">XLOOKUP(M141,Hoja7!$F$2:$F$1510,Hoja7!$B$2:$B$1510)</f>
        <v>0.22</v>
      </c>
      <c r="H142" s="29">
        <f t="array" ref="H142">XLOOKUP(M141,Hoja7!$F$2:$F$1510,Hoja7!$C$2:$C$1510)</f>
        <v>-1.36</v>
      </c>
      <c r="I142" s="29">
        <f t="array" ref="I142">XLOOKUP(M141,Hoja7!$F$2:$F$1510,Hoja7!$D$2:$D$1510)</f>
        <v>0.39</v>
      </c>
      <c r="J142" s="11">
        <f t="array" ref="J142">XLOOKUP(M141,Hoja7!$F$2:$F$1510,Hoja7!$E$2:$E$1510)</f>
        <v>0.008</v>
      </c>
      <c r="M142" s="12">
        <v>43306.0</v>
      </c>
      <c r="N142" s="2">
        <v>284.01</v>
      </c>
      <c r="O142" s="2">
        <v>0.008486313791899224</v>
      </c>
      <c r="P142" s="2">
        <v>0.00870058495423821</v>
      </c>
      <c r="Q142" s="34" t="s">
        <v>1134</v>
      </c>
      <c r="R142" s="2">
        <v>0.83</v>
      </c>
      <c r="S142" s="2">
        <v>-0.43</v>
      </c>
      <c r="T142" s="2">
        <v>-1.06</v>
      </c>
      <c r="U142" s="2">
        <v>0.008</v>
      </c>
      <c r="V142" s="9">
        <v>0.029019382654750535</v>
      </c>
      <c r="W142" s="9">
        <v>0.00870058495423821</v>
      </c>
    </row>
    <row r="143" ht="15.75" customHeight="1">
      <c r="A143" s="33" t="s">
        <v>1134</v>
      </c>
      <c r="B143" s="29">
        <v>0.83</v>
      </c>
      <c r="C143" s="29">
        <v>-0.43</v>
      </c>
      <c r="D143" s="29">
        <v>-1.06</v>
      </c>
      <c r="E143" s="11">
        <v>0.008</v>
      </c>
      <c r="F143" s="29">
        <f>DATEVALUE(Hoja7!$A143)</f>
        <v>43306</v>
      </c>
      <c r="G143" s="29">
        <f t="array" ref="G143">XLOOKUP(M142,Hoja7!$F$2:$F$1510,Hoja7!$B$2:$B$1510)</f>
        <v>0.83</v>
      </c>
      <c r="H143" s="29">
        <f t="array" ref="H143">XLOOKUP(M142,Hoja7!$F$2:$F$1510,Hoja7!$C$2:$C$1510)</f>
        <v>-0.43</v>
      </c>
      <c r="I143" s="29">
        <f t="array" ref="I143">XLOOKUP(M142,Hoja7!$F$2:$F$1510,Hoja7!$D$2:$D$1510)</f>
        <v>-1.06</v>
      </c>
      <c r="J143" s="11">
        <f t="array" ref="J143">XLOOKUP(M142,Hoja7!$F$2:$F$1510,Hoja7!$E$2:$E$1510)</f>
        <v>0.008</v>
      </c>
      <c r="M143" s="12">
        <v>43307.0</v>
      </c>
      <c r="N143" s="2">
        <v>283.34</v>
      </c>
      <c r="O143" s="2">
        <v>-0.0023618588577046786</v>
      </c>
      <c r="P143" s="2">
        <v>0.003545466700692416</v>
      </c>
      <c r="Q143" s="32" t="s">
        <v>1135</v>
      </c>
      <c r="R143" s="2">
        <v>-0.2</v>
      </c>
      <c r="S143" s="2">
        <v>0.64</v>
      </c>
      <c r="T143" s="2">
        <v>0.57</v>
      </c>
      <c r="U143" s="2">
        <v>0.008</v>
      </c>
      <c r="V143" s="9">
        <v>-0.010977656169591241</v>
      </c>
      <c r="W143" s="9">
        <v>0.003545466700692416</v>
      </c>
    </row>
    <row r="144" ht="15.75" customHeight="1">
      <c r="A144" s="33" t="s">
        <v>1135</v>
      </c>
      <c r="B144" s="29">
        <v>-0.2</v>
      </c>
      <c r="C144" s="29">
        <v>0.64</v>
      </c>
      <c r="D144" s="29">
        <v>0.57</v>
      </c>
      <c r="E144" s="11">
        <v>0.008</v>
      </c>
      <c r="F144" s="29">
        <f>DATEVALUE(Hoja7!$A144)</f>
        <v>43307</v>
      </c>
      <c r="G144" s="29">
        <f t="array" ref="G144">XLOOKUP(M143,Hoja7!$F$2:$F$1510,Hoja7!$B$2:$B$1510)</f>
        <v>-0.2</v>
      </c>
      <c r="H144" s="29">
        <f t="array" ref="H144">XLOOKUP(M143,Hoja7!$F$2:$F$1510,Hoja7!$C$2:$C$1510)</f>
        <v>0.64</v>
      </c>
      <c r="I144" s="29">
        <f t="array" ref="I144">XLOOKUP(M143,Hoja7!$F$2:$F$1510,Hoja7!$D$2:$D$1510)</f>
        <v>0.57</v>
      </c>
      <c r="J144" s="11">
        <f t="array" ref="J144">XLOOKUP(M143,Hoja7!$F$2:$F$1510,Hoja7!$E$2:$E$1510)</f>
        <v>0.008</v>
      </c>
      <c r="M144" s="12">
        <v>43308.0</v>
      </c>
      <c r="N144" s="2">
        <v>281.42</v>
      </c>
      <c r="O144" s="2">
        <v>-0.0067993745910950735</v>
      </c>
      <c r="P144" s="2">
        <v>-0.002100178721371453</v>
      </c>
      <c r="Q144" s="34" t="s">
        <v>1136</v>
      </c>
      <c r="R144" s="2">
        <v>-0.82</v>
      </c>
      <c r="S144" s="2">
        <v>-1.38</v>
      </c>
      <c r="T144" s="2">
        <v>1.06</v>
      </c>
      <c r="U144" s="2">
        <v>0.008</v>
      </c>
      <c r="V144" s="9">
        <v>-0.0178559737215527</v>
      </c>
      <c r="W144" s="9">
        <v>-0.002100178721371453</v>
      </c>
    </row>
    <row r="145" ht="15.75" customHeight="1">
      <c r="A145" s="33" t="s">
        <v>1136</v>
      </c>
      <c r="B145" s="29">
        <v>-0.82</v>
      </c>
      <c r="C145" s="29">
        <v>-1.38</v>
      </c>
      <c r="D145" s="29">
        <v>1.06</v>
      </c>
      <c r="E145" s="11">
        <v>0.008</v>
      </c>
      <c r="F145" s="29">
        <f>DATEVALUE(Hoja7!$A145)</f>
        <v>43308</v>
      </c>
      <c r="G145" s="29">
        <f t="array" ref="G145">XLOOKUP(M144,Hoja7!$F$2:$F$1510,Hoja7!$B$2:$B$1510)</f>
        <v>-0.82</v>
      </c>
      <c r="H145" s="29">
        <f t="array" ref="H145">XLOOKUP(M144,Hoja7!$F$2:$F$1510,Hoja7!$C$2:$C$1510)</f>
        <v>-1.38</v>
      </c>
      <c r="I145" s="29">
        <f t="array" ref="I145">XLOOKUP(M144,Hoja7!$F$2:$F$1510,Hoja7!$D$2:$D$1510)</f>
        <v>1.06</v>
      </c>
      <c r="J145" s="11">
        <f t="array" ref="J145">XLOOKUP(M144,Hoja7!$F$2:$F$1510,Hoja7!$E$2:$E$1510)</f>
        <v>0.008</v>
      </c>
      <c r="M145" s="12">
        <v>43311.0</v>
      </c>
      <c r="N145" s="2">
        <v>279.95</v>
      </c>
      <c r="O145" s="2">
        <v>-0.005237199565207398</v>
      </c>
      <c r="P145" s="2">
        <v>0.0030794682839458782</v>
      </c>
      <c r="Q145" s="32" t="s">
        <v>1137</v>
      </c>
      <c r="R145" s="2">
        <v>-0.7</v>
      </c>
      <c r="S145" s="2">
        <v>-0.21</v>
      </c>
      <c r="T145" s="2">
        <v>1.57</v>
      </c>
      <c r="U145" s="2">
        <v>0.008</v>
      </c>
      <c r="V145" s="9">
        <v>-0.021685900284981477</v>
      </c>
      <c r="W145" s="9">
        <v>0.0030794682839458782</v>
      </c>
    </row>
    <row r="146" ht="15.75" customHeight="1">
      <c r="A146" s="33" t="s">
        <v>1137</v>
      </c>
      <c r="B146" s="29">
        <v>-0.7</v>
      </c>
      <c r="C146" s="29">
        <v>-0.21</v>
      </c>
      <c r="D146" s="29">
        <v>1.57</v>
      </c>
      <c r="E146" s="11">
        <v>0.008</v>
      </c>
      <c r="F146" s="29">
        <f>DATEVALUE(Hoja7!$A146)</f>
        <v>43311</v>
      </c>
      <c r="G146" s="29">
        <f t="array" ref="G146">XLOOKUP(M145,Hoja7!$F$2:$F$1510,Hoja7!$B$2:$B$1510)</f>
        <v>-0.7</v>
      </c>
      <c r="H146" s="29">
        <f t="array" ref="H146">XLOOKUP(M145,Hoja7!$F$2:$F$1510,Hoja7!$C$2:$C$1510)</f>
        <v>-0.21</v>
      </c>
      <c r="I146" s="29">
        <f t="array" ref="I146">XLOOKUP(M145,Hoja7!$F$2:$F$1510,Hoja7!$D$2:$D$1510)</f>
        <v>1.57</v>
      </c>
      <c r="J146" s="11">
        <f t="array" ref="J146">XLOOKUP(M145,Hoja7!$F$2:$F$1510,Hoja7!$E$2:$E$1510)</f>
        <v>0.008</v>
      </c>
      <c r="M146" s="12">
        <v>43312.0</v>
      </c>
      <c r="N146" s="2">
        <v>281.33</v>
      </c>
      <c r="O146" s="2">
        <v>0.004917341721520705</v>
      </c>
      <c r="P146" s="2">
        <v>0.002353458931072884</v>
      </c>
      <c r="Q146" s="34" t="s">
        <v>1138</v>
      </c>
      <c r="R146" s="2">
        <v>0.51</v>
      </c>
      <c r="S146" s="2">
        <v>0.85</v>
      </c>
      <c r="T146" s="2">
        <v>-1.11</v>
      </c>
      <c r="U146" s="2">
        <v>0.008</v>
      </c>
      <c r="V146" s="9">
        <v>0.006715560826116012</v>
      </c>
      <c r="W146" s="9">
        <v>0.002353458931072884</v>
      </c>
    </row>
    <row r="147" ht="15.75" customHeight="1">
      <c r="A147" s="33" t="s">
        <v>1138</v>
      </c>
      <c r="B147" s="29">
        <v>0.51</v>
      </c>
      <c r="C147" s="29">
        <v>0.85</v>
      </c>
      <c r="D147" s="29">
        <v>-1.11</v>
      </c>
      <c r="E147" s="11">
        <v>0.008</v>
      </c>
      <c r="F147" s="29">
        <f>DATEVALUE(Hoja7!$A147)</f>
        <v>43312</v>
      </c>
      <c r="G147" s="29">
        <f t="array" ref="G147">XLOOKUP(M146,Hoja7!$F$2:$F$1510,Hoja7!$B$2:$B$1510)</f>
        <v>0.51</v>
      </c>
      <c r="H147" s="29">
        <f t="array" ref="H147">XLOOKUP(M146,Hoja7!$F$2:$F$1510,Hoja7!$C$2:$C$1510)</f>
        <v>0.85</v>
      </c>
      <c r="I147" s="29">
        <f t="array" ref="I147">XLOOKUP(M146,Hoja7!$F$2:$F$1510,Hoja7!$D$2:$D$1510)</f>
        <v>-1.11</v>
      </c>
      <c r="J147" s="11">
        <f t="array" ref="J147">XLOOKUP(M146,Hoja7!$F$2:$F$1510,Hoja7!$E$2:$E$1510)</f>
        <v>0.008</v>
      </c>
      <c r="M147" s="12">
        <v>43313.0</v>
      </c>
      <c r="N147" s="2">
        <v>280.86</v>
      </c>
      <c r="O147" s="2">
        <v>-0.001672032976388761</v>
      </c>
      <c r="P147" s="2">
        <v>0.006539054890065177</v>
      </c>
      <c r="Q147" s="32" t="s">
        <v>1139</v>
      </c>
      <c r="R147" s="2">
        <v>-0.13</v>
      </c>
      <c r="S147" s="2">
        <v>0.04</v>
      </c>
      <c r="T147" s="2">
        <v>-0.19</v>
      </c>
      <c r="U147" s="2">
        <v>0.007</v>
      </c>
      <c r="V147" s="9">
        <v>0.0018835944540603715</v>
      </c>
      <c r="W147" s="9">
        <v>0.006539054890065177</v>
      </c>
    </row>
    <row r="148" ht="15.75" customHeight="1">
      <c r="A148" s="33" t="s">
        <v>1139</v>
      </c>
      <c r="B148" s="29">
        <v>-0.13</v>
      </c>
      <c r="C148" s="29">
        <v>0.04</v>
      </c>
      <c r="D148" s="29">
        <v>-0.19</v>
      </c>
      <c r="E148" s="11">
        <v>0.007</v>
      </c>
      <c r="F148" s="29">
        <f>DATEVALUE(Hoja7!$A148)</f>
        <v>43313</v>
      </c>
      <c r="G148" s="29">
        <f t="array" ref="G148">XLOOKUP(M147,Hoja7!$F$2:$F$1510,Hoja7!$B$2:$B$1510)</f>
        <v>-0.13</v>
      </c>
      <c r="H148" s="29">
        <f t="array" ref="H148">XLOOKUP(M147,Hoja7!$F$2:$F$1510,Hoja7!$C$2:$C$1510)</f>
        <v>0.04</v>
      </c>
      <c r="I148" s="29">
        <f t="array" ref="I148">XLOOKUP(M147,Hoja7!$F$2:$F$1510,Hoja7!$D$2:$D$1510)</f>
        <v>-0.19</v>
      </c>
      <c r="J148" s="11">
        <f t="array" ref="J148">XLOOKUP(M147,Hoja7!$F$2:$F$1510,Hoja7!$E$2:$E$1510)</f>
        <v>0.007</v>
      </c>
      <c r="M148" s="12">
        <v>43314.0</v>
      </c>
      <c r="N148" s="2">
        <v>282.39</v>
      </c>
      <c r="O148" s="2">
        <v>0.005432769687204193</v>
      </c>
      <c r="P148" s="2">
        <v>-0.009935555281454442</v>
      </c>
      <c r="Q148" s="34" t="s">
        <v>1140</v>
      </c>
      <c r="R148" s="2">
        <v>0.67</v>
      </c>
      <c r="S148" s="2">
        <v>0.31</v>
      </c>
      <c r="T148" s="2">
        <v>-0.67</v>
      </c>
      <c r="U148" s="2">
        <v>0.007</v>
      </c>
      <c r="V148" s="9">
        <v>0.012064677552301235</v>
      </c>
      <c r="W148" s="9">
        <v>-0.009935555281454442</v>
      </c>
    </row>
    <row r="149" ht="15.75" customHeight="1">
      <c r="A149" s="33" t="s">
        <v>1140</v>
      </c>
      <c r="B149" s="29">
        <v>0.67</v>
      </c>
      <c r="C149" s="29">
        <v>0.31</v>
      </c>
      <c r="D149" s="29">
        <v>-0.67</v>
      </c>
      <c r="E149" s="11">
        <v>0.007</v>
      </c>
      <c r="F149" s="29">
        <f>DATEVALUE(Hoja7!$A149)</f>
        <v>43314</v>
      </c>
      <c r="G149" s="29">
        <f t="array" ref="G149">XLOOKUP(M148,Hoja7!$F$2:$F$1510,Hoja7!$B$2:$B$1510)</f>
        <v>0.67</v>
      </c>
      <c r="H149" s="29">
        <f t="array" ref="H149">XLOOKUP(M148,Hoja7!$F$2:$F$1510,Hoja7!$C$2:$C$1510)</f>
        <v>0.31</v>
      </c>
      <c r="I149" s="29">
        <f t="array" ref="I149">XLOOKUP(M148,Hoja7!$F$2:$F$1510,Hoja7!$D$2:$D$1510)</f>
        <v>-0.67</v>
      </c>
      <c r="J149" s="11">
        <f t="array" ref="J149">XLOOKUP(M148,Hoja7!$F$2:$F$1510,Hoja7!$E$2:$E$1510)</f>
        <v>0.007</v>
      </c>
      <c r="M149" s="12">
        <v>43315.0</v>
      </c>
      <c r="N149" s="2">
        <v>283.6</v>
      </c>
      <c r="O149" s="2">
        <v>0.004275700430734017</v>
      </c>
      <c r="P149" s="2">
        <v>-0.011552843562439756</v>
      </c>
      <c r="Q149" s="32" t="s">
        <v>1141</v>
      </c>
      <c r="R149" s="2">
        <v>0.31</v>
      </c>
      <c r="S149" s="2">
        <v>-1.07</v>
      </c>
      <c r="T149" s="2">
        <v>0.52</v>
      </c>
      <c r="U149" s="2">
        <v>0.007</v>
      </c>
      <c r="V149" s="9">
        <v>0.0043597304805008735</v>
      </c>
      <c r="W149" s="9">
        <v>-0.011552843562439756</v>
      </c>
    </row>
    <row r="150" ht="15.75" customHeight="1">
      <c r="A150" s="33" t="s">
        <v>1141</v>
      </c>
      <c r="B150" s="29">
        <v>0.31</v>
      </c>
      <c r="C150" s="29">
        <v>-1.07</v>
      </c>
      <c r="D150" s="29">
        <v>0.52</v>
      </c>
      <c r="E150" s="11">
        <v>0.007</v>
      </c>
      <c r="F150" s="29">
        <f>DATEVALUE(Hoja7!$A150)</f>
        <v>43315</v>
      </c>
      <c r="G150" s="29">
        <f t="array" ref="G150">XLOOKUP(M149,Hoja7!$F$2:$F$1510,Hoja7!$B$2:$B$1510)</f>
        <v>0.31</v>
      </c>
      <c r="H150" s="29">
        <f t="array" ref="H150">XLOOKUP(M149,Hoja7!$F$2:$F$1510,Hoja7!$C$2:$C$1510)</f>
        <v>-1.07</v>
      </c>
      <c r="I150" s="29">
        <f t="array" ref="I150">XLOOKUP(M149,Hoja7!$F$2:$F$1510,Hoja7!$D$2:$D$1510)</f>
        <v>0.52</v>
      </c>
      <c r="J150" s="11">
        <f t="array" ref="J150">XLOOKUP(M149,Hoja7!$F$2:$F$1510,Hoja7!$E$2:$E$1510)</f>
        <v>0.007</v>
      </c>
      <c r="M150" s="12">
        <v>43318.0</v>
      </c>
      <c r="N150" s="2">
        <v>284.64</v>
      </c>
      <c r="O150" s="2">
        <v>0.0036604292595524414</v>
      </c>
      <c r="P150" s="2">
        <v>-0.0011952834314569853</v>
      </c>
      <c r="Q150" s="34" t="s">
        <v>1142</v>
      </c>
      <c r="R150" s="2">
        <v>0.46</v>
      </c>
      <c r="S150" s="2">
        <v>0.25</v>
      </c>
      <c r="T150" s="2">
        <v>-0.34</v>
      </c>
      <c r="U150" s="2">
        <v>0.007</v>
      </c>
      <c r="V150" s="9">
        <v>8.326780330307722E-4</v>
      </c>
      <c r="W150" s="9">
        <v>-0.0011952834314569853</v>
      </c>
    </row>
    <row r="151" ht="15.75" customHeight="1">
      <c r="A151" s="33" t="s">
        <v>1142</v>
      </c>
      <c r="B151" s="29">
        <v>0.46</v>
      </c>
      <c r="C151" s="29">
        <v>0.25</v>
      </c>
      <c r="D151" s="29">
        <v>-0.34</v>
      </c>
      <c r="E151" s="11">
        <v>0.007</v>
      </c>
      <c r="F151" s="29">
        <f>DATEVALUE(Hoja7!$A151)</f>
        <v>43318</v>
      </c>
      <c r="G151" s="29">
        <f t="array" ref="G151">XLOOKUP(M150,Hoja7!$F$2:$F$1510,Hoja7!$B$2:$B$1510)</f>
        <v>0.46</v>
      </c>
      <c r="H151" s="29">
        <f t="array" ref="H151">XLOOKUP(M150,Hoja7!$F$2:$F$1510,Hoja7!$C$2:$C$1510)</f>
        <v>0.25</v>
      </c>
      <c r="I151" s="29">
        <f t="array" ref="I151">XLOOKUP(M150,Hoja7!$F$2:$F$1510,Hoja7!$D$2:$D$1510)</f>
        <v>-0.34</v>
      </c>
      <c r="J151" s="11">
        <f t="array" ref="J151">XLOOKUP(M150,Hoja7!$F$2:$F$1510,Hoja7!$E$2:$E$1510)</f>
        <v>0.007</v>
      </c>
      <c r="M151" s="12">
        <v>43319.0</v>
      </c>
      <c r="N151" s="2">
        <v>285.58</v>
      </c>
      <c r="O151" s="2">
        <v>0.0032969760846241975</v>
      </c>
      <c r="P151" s="2">
        <v>-2.3207716368439166E-4</v>
      </c>
      <c r="Q151" s="32" t="s">
        <v>1143</v>
      </c>
      <c r="R151" s="2">
        <v>0.29</v>
      </c>
      <c r="S151" s="2">
        <v>0.03</v>
      </c>
      <c r="T151" s="2">
        <v>-0.17</v>
      </c>
      <c r="U151" s="2">
        <v>0.007</v>
      </c>
      <c r="V151" s="9">
        <v>0.006912151385764836</v>
      </c>
      <c r="W151" s="9">
        <v>-2.3207716368439166E-4</v>
      </c>
    </row>
    <row r="152" ht="15.75" customHeight="1">
      <c r="A152" s="33" t="s">
        <v>1143</v>
      </c>
      <c r="B152" s="29">
        <v>0.29</v>
      </c>
      <c r="C152" s="29">
        <v>0.03</v>
      </c>
      <c r="D152" s="29">
        <v>-0.17</v>
      </c>
      <c r="E152" s="11">
        <v>0.007</v>
      </c>
      <c r="F152" s="29">
        <f>DATEVALUE(Hoja7!$A152)</f>
        <v>43319</v>
      </c>
      <c r="G152" s="29">
        <f t="array" ref="G152">XLOOKUP(M151,Hoja7!$F$2:$F$1510,Hoja7!$B$2:$B$1510)</f>
        <v>0.29</v>
      </c>
      <c r="H152" s="29">
        <f t="array" ref="H152">XLOOKUP(M151,Hoja7!$F$2:$F$1510,Hoja7!$C$2:$C$1510)</f>
        <v>0.03</v>
      </c>
      <c r="I152" s="29">
        <f t="array" ref="I152">XLOOKUP(M151,Hoja7!$F$2:$F$1510,Hoja7!$D$2:$D$1510)</f>
        <v>-0.17</v>
      </c>
      <c r="J152" s="11">
        <f t="array" ref="J152">XLOOKUP(M151,Hoja7!$F$2:$F$1510,Hoja7!$E$2:$E$1510)</f>
        <v>0.007</v>
      </c>
      <c r="M152" s="12">
        <v>43320.0</v>
      </c>
      <c r="N152" s="2">
        <v>285.46</v>
      </c>
      <c r="O152" s="2">
        <v>-4.2028580052676527E-4</v>
      </c>
      <c r="P152" s="2">
        <v>0.0044525707675032175</v>
      </c>
      <c r="Q152" s="34" t="s">
        <v>1144</v>
      </c>
      <c r="R152" s="2">
        <v>-0.04</v>
      </c>
      <c r="S152" s="2">
        <v>-0.12</v>
      </c>
      <c r="T152" s="2">
        <v>0.27</v>
      </c>
      <c r="U152" s="2">
        <v>0.007</v>
      </c>
      <c r="V152" s="9">
        <v>0.005586862542122853</v>
      </c>
      <c r="W152" s="9">
        <v>0.0044525707675032175</v>
      </c>
    </row>
    <row r="153" ht="15.75" customHeight="1">
      <c r="A153" s="33" t="s">
        <v>1144</v>
      </c>
      <c r="B153" s="29">
        <v>-0.04</v>
      </c>
      <c r="C153" s="29">
        <v>-0.12</v>
      </c>
      <c r="D153" s="29">
        <v>0.27</v>
      </c>
      <c r="E153" s="11">
        <v>0.007</v>
      </c>
      <c r="F153" s="29">
        <f>DATEVALUE(Hoja7!$A153)</f>
        <v>43320</v>
      </c>
      <c r="G153" s="29">
        <f t="array" ref="G153">XLOOKUP(M152,Hoja7!$F$2:$F$1510,Hoja7!$B$2:$B$1510)</f>
        <v>-0.04</v>
      </c>
      <c r="H153" s="29">
        <f t="array" ref="H153">XLOOKUP(M152,Hoja7!$F$2:$F$1510,Hoja7!$C$2:$C$1510)</f>
        <v>-0.12</v>
      </c>
      <c r="I153" s="29">
        <f t="array" ref="I153">XLOOKUP(M152,Hoja7!$F$2:$F$1510,Hoja7!$D$2:$D$1510)</f>
        <v>0.27</v>
      </c>
      <c r="J153" s="11">
        <f t="array" ref="J153">XLOOKUP(M152,Hoja7!$F$2:$F$1510,Hoja7!$E$2:$E$1510)</f>
        <v>0.007</v>
      </c>
      <c r="M153" s="12">
        <v>43321.0</v>
      </c>
      <c r="N153" s="2">
        <v>285.07</v>
      </c>
      <c r="O153" s="2">
        <v>-0.0013671500560731309</v>
      </c>
      <c r="P153" s="2">
        <v>0.01632077415188456</v>
      </c>
      <c r="Q153" s="32" t="s">
        <v>1145</v>
      </c>
      <c r="R153" s="2">
        <v>-0.05</v>
      </c>
      <c r="S153" s="2">
        <v>0.37</v>
      </c>
      <c r="T153" s="2">
        <v>-0.35</v>
      </c>
      <c r="U153" s="2">
        <v>0.007</v>
      </c>
      <c r="V153" s="9">
        <v>0.0016426358867840383</v>
      </c>
      <c r="W153" s="9">
        <v>0.01632077415188456</v>
      </c>
    </row>
    <row r="154" ht="15.75" customHeight="1">
      <c r="A154" s="33" t="s">
        <v>1145</v>
      </c>
      <c r="B154" s="29">
        <v>-0.05</v>
      </c>
      <c r="C154" s="29">
        <v>0.37</v>
      </c>
      <c r="D154" s="29">
        <v>-0.35</v>
      </c>
      <c r="E154" s="11">
        <v>0.007</v>
      </c>
      <c r="F154" s="29">
        <f>DATEVALUE(Hoja7!$A154)</f>
        <v>43321</v>
      </c>
      <c r="G154" s="29">
        <f t="array" ref="G154">XLOOKUP(M153,Hoja7!$F$2:$F$1510,Hoja7!$B$2:$B$1510)</f>
        <v>-0.05</v>
      </c>
      <c r="H154" s="29">
        <f t="array" ref="H154">XLOOKUP(M153,Hoja7!$F$2:$F$1510,Hoja7!$C$2:$C$1510)</f>
        <v>0.37</v>
      </c>
      <c r="I154" s="29">
        <f t="array" ref="I154">XLOOKUP(M153,Hoja7!$F$2:$F$1510,Hoja7!$D$2:$D$1510)</f>
        <v>-0.35</v>
      </c>
      <c r="J154" s="11">
        <f t="array" ref="J154">XLOOKUP(M153,Hoja7!$F$2:$F$1510,Hoja7!$E$2:$E$1510)</f>
        <v>0.007</v>
      </c>
      <c r="M154" s="12">
        <v>43322.0</v>
      </c>
      <c r="N154" s="2">
        <v>283.16</v>
      </c>
      <c r="O154" s="2">
        <v>-0.006722655239560553</v>
      </c>
      <c r="P154" s="2">
        <v>0.003962920515193865</v>
      </c>
      <c r="Q154" s="34" t="s">
        <v>1146</v>
      </c>
      <c r="R154" s="2">
        <v>-0.6</v>
      </c>
      <c r="S154" s="2">
        <v>0.39</v>
      </c>
      <c r="T154" s="2">
        <v>-0.21</v>
      </c>
      <c r="U154" s="2">
        <v>0.007</v>
      </c>
      <c r="V154" s="9">
        <v>-0.00612797454297381</v>
      </c>
      <c r="W154" s="9">
        <v>0.003962920515193865</v>
      </c>
    </row>
    <row r="155" ht="15.75" customHeight="1">
      <c r="A155" s="33" t="s">
        <v>1146</v>
      </c>
      <c r="B155" s="29">
        <v>-0.6</v>
      </c>
      <c r="C155" s="29">
        <v>0.39</v>
      </c>
      <c r="D155" s="29">
        <v>-0.21</v>
      </c>
      <c r="E155" s="11">
        <v>0.007</v>
      </c>
      <c r="F155" s="29">
        <f>DATEVALUE(Hoja7!$A155)</f>
        <v>43322</v>
      </c>
      <c r="G155" s="29">
        <f t="array" ref="G155">XLOOKUP(M154,Hoja7!$F$2:$F$1510,Hoja7!$B$2:$B$1510)</f>
        <v>-0.6</v>
      </c>
      <c r="H155" s="29">
        <f t="array" ref="H155">XLOOKUP(M154,Hoja7!$F$2:$F$1510,Hoja7!$C$2:$C$1510)</f>
        <v>0.39</v>
      </c>
      <c r="I155" s="29">
        <f t="array" ref="I155">XLOOKUP(M154,Hoja7!$F$2:$F$1510,Hoja7!$D$2:$D$1510)</f>
        <v>-0.21</v>
      </c>
      <c r="J155" s="11">
        <f t="array" ref="J155">XLOOKUP(M154,Hoja7!$F$2:$F$1510,Hoja7!$E$2:$E$1510)</f>
        <v>0.007</v>
      </c>
      <c r="M155" s="12">
        <v>43325.0</v>
      </c>
      <c r="N155" s="2">
        <v>282.1</v>
      </c>
      <c r="O155" s="2">
        <v>-0.003750490898037952</v>
      </c>
      <c r="P155" s="2">
        <v>-0.003772805499586096</v>
      </c>
      <c r="Q155" s="32" t="s">
        <v>1147</v>
      </c>
      <c r="R155" s="2">
        <v>-0.46</v>
      </c>
      <c r="S155" s="2">
        <v>-0.15</v>
      </c>
      <c r="T155" s="2">
        <v>-0.29</v>
      </c>
      <c r="U155" s="2">
        <v>0.007</v>
      </c>
      <c r="V155" s="9">
        <v>-0.007274098645586476</v>
      </c>
      <c r="W155" s="9">
        <v>-0.003772805499586096</v>
      </c>
    </row>
    <row r="156" ht="15.75" customHeight="1">
      <c r="A156" s="33" t="s">
        <v>1147</v>
      </c>
      <c r="B156" s="29">
        <v>-0.46</v>
      </c>
      <c r="C156" s="29">
        <v>-0.15</v>
      </c>
      <c r="D156" s="29">
        <v>-0.29</v>
      </c>
      <c r="E156" s="11">
        <v>0.007</v>
      </c>
      <c r="F156" s="29">
        <f>DATEVALUE(Hoja7!$A156)</f>
        <v>43325</v>
      </c>
      <c r="G156" s="29">
        <f t="array" ref="G156">XLOOKUP(M155,Hoja7!$F$2:$F$1510,Hoja7!$B$2:$B$1510)</f>
        <v>-0.46</v>
      </c>
      <c r="H156" s="29">
        <f t="array" ref="H156">XLOOKUP(M155,Hoja7!$F$2:$F$1510,Hoja7!$C$2:$C$1510)</f>
        <v>-0.15</v>
      </c>
      <c r="I156" s="29">
        <f t="array" ref="I156">XLOOKUP(M155,Hoja7!$F$2:$F$1510,Hoja7!$D$2:$D$1510)</f>
        <v>-0.29</v>
      </c>
      <c r="J156" s="11">
        <f t="array" ref="J156">XLOOKUP(M155,Hoja7!$F$2:$F$1510,Hoja7!$E$2:$E$1510)</f>
        <v>0.007</v>
      </c>
      <c r="M156" s="12">
        <v>43326.0</v>
      </c>
      <c r="N156" s="2">
        <v>283.9</v>
      </c>
      <c r="O156" s="2">
        <v>0.0063604454709747715</v>
      </c>
      <c r="P156" s="2">
        <v>-0.0029577694216426156</v>
      </c>
      <c r="Q156" s="34" t="s">
        <v>1148</v>
      </c>
      <c r="R156" s="2">
        <v>0.69</v>
      </c>
      <c r="S156" s="2">
        <v>0.31</v>
      </c>
      <c r="T156" s="2">
        <v>0.21</v>
      </c>
      <c r="U156" s="2">
        <v>0.007</v>
      </c>
      <c r="V156" s="9">
        <v>0.012398560811320111</v>
      </c>
      <c r="W156" s="9">
        <v>-0.0029577694216426156</v>
      </c>
    </row>
    <row r="157" ht="15.75" customHeight="1">
      <c r="A157" s="33" t="s">
        <v>1148</v>
      </c>
      <c r="B157" s="29">
        <v>0.69</v>
      </c>
      <c r="C157" s="29">
        <v>0.31</v>
      </c>
      <c r="D157" s="29">
        <v>0.21</v>
      </c>
      <c r="E157" s="11">
        <v>0.007</v>
      </c>
      <c r="F157" s="29">
        <f>DATEVALUE(Hoja7!$A157)</f>
        <v>43326</v>
      </c>
      <c r="G157" s="29">
        <f t="array" ref="G157">XLOOKUP(M156,Hoja7!$F$2:$F$1510,Hoja7!$B$2:$B$1510)</f>
        <v>0.69</v>
      </c>
      <c r="H157" s="29">
        <f t="array" ref="H157">XLOOKUP(M156,Hoja7!$F$2:$F$1510,Hoja7!$C$2:$C$1510)</f>
        <v>0.31</v>
      </c>
      <c r="I157" s="29">
        <f t="array" ref="I157">XLOOKUP(M156,Hoja7!$F$2:$F$1510,Hoja7!$D$2:$D$1510)</f>
        <v>0.21</v>
      </c>
      <c r="J157" s="11">
        <f t="array" ref="J157">XLOOKUP(M156,Hoja7!$F$2:$F$1510,Hoja7!$E$2:$E$1510)</f>
        <v>0.007</v>
      </c>
      <c r="M157" s="12">
        <v>43327.0</v>
      </c>
      <c r="N157" s="2">
        <v>281.78</v>
      </c>
      <c r="O157" s="2">
        <v>-0.007495438853794883</v>
      </c>
      <c r="P157" s="2">
        <v>-2.743732199553165E-4</v>
      </c>
      <c r="Q157" s="32" t="s">
        <v>1149</v>
      </c>
      <c r="R157" s="2">
        <v>-0.91</v>
      </c>
      <c r="S157" s="2">
        <v>-0.54</v>
      </c>
      <c r="T157" s="2">
        <v>-0.13</v>
      </c>
      <c r="U157" s="2">
        <v>0.007</v>
      </c>
      <c r="V157" s="9">
        <v>-0.017494231262066243</v>
      </c>
      <c r="W157" s="9">
        <v>-2.743732199553165E-4</v>
      </c>
    </row>
    <row r="158" ht="15.75" customHeight="1">
      <c r="A158" s="33" t="s">
        <v>1149</v>
      </c>
      <c r="B158" s="29">
        <v>-0.91</v>
      </c>
      <c r="C158" s="29">
        <v>-0.54</v>
      </c>
      <c r="D158" s="29">
        <v>-0.13</v>
      </c>
      <c r="E158" s="11">
        <v>0.007</v>
      </c>
      <c r="F158" s="29">
        <f>DATEVALUE(Hoja7!$A158)</f>
        <v>43327</v>
      </c>
      <c r="G158" s="29">
        <f t="array" ref="G158">XLOOKUP(M157,Hoja7!$F$2:$F$1510,Hoja7!$B$2:$B$1510)</f>
        <v>-0.91</v>
      </c>
      <c r="H158" s="29">
        <f t="array" ref="H158">XLOOKUP(M157,Hoja7!$F$2:$F$1510,Hoja7!$C$2:$C$1510)</f>
        <v>-0.54</v>
      </c>
      <c r="I158" s="29">
        <f t="array" ref="I158">XLOOKUP(M157,Hoja7!$F$2:$F$1510,Hoja7!$D$2:$D$1510)</f>
        <v>-0.13</v>
      </c>
      <c r="J158" s="11">
        <f t="array" ref="J158">XLOOKUP(M157,Hoja7!$F$2:$F$1510,Hoja7!$E$2:$E$1510)</f>
        <v>0.007</v>
      </c>
      <c r="M158" s="12">
        <v>43328.0</v>
      </c>
      <c r="N158" s="2">
        <v>284.06</v>
      </c>
      <c r="O158" s="2">
        <v>0.008058858827851555</v>
      </c>
      <c r="P158" s="2">
        <v>8.530915953390437E-4</v>
      </c>
      <c r="Q158" s="34" t="s">
        <v>1150</v>
      </c>
      <c r="R158" s="2">
        <v>0.86</v>
      </c>
      <c r="S158" s="2">
        <v>-0.06</v>
      </c>
      <c r="T158" s="2">
        <v>0.25</v>
      </c>
      <c r="U158" s="2">
        <v>0.007</v>
      </c>
      <c r="V158" s="9">
        <v>-1.8578727410612568E-4</v>
      </c>
      <c r="W158" s="9">
        <v>8.530915953390437E-4</v>
      </c>
    </row>
    <row r="159" ht="15.75" customHeight="1">
      <c r="A159" s="33" t="s">
        <v>1150</v>
      </c>
      <c r="B159" s="29">
        <v>0.86</v>
      </c>
      <c r="C159" s="29">
        <v>-0.06</v>
      </c>
      <c r="D159" s="29">
        <v>0.25</v>
      </c>
      <c r="E159" s="11">
        <v>0.007</v>
      </c>
      <c r="F159" s="29">
        <f>DATEVALUE(Hoja7!$A159)</f>
        <v>43328</v>
      </c>
      <c r="G159" s="29">
        <f t="array" ref="G159">XLOOKUP(M158,Hoja7!$F$2:$F$1510,Hoja7!$B$2:$B$1510)</f>
        <v>0.86</v>
      </c>
      <c r="H159" s="29">
        <f t="array" ref="H159">XLOOKUP(M158,Hoja7!$F$2:$F$1510,Hoja7!$C$2:$C$1510)</f>
        <v>-0.06</v>
      </c>
      <c r="I159" s="29">
        <f t="array" ref="I159">XLOOKUP(M158,Hoja7!$F$2:$F$1510,Hoja7!$D$2:$D$1510)</f>
        <v>0.25</v>
      </c>
      <c r="J159" s="11">
        <f t="array" ref="J159">XLOOKUP(M158,Hoja7!$F$2:$F$1510,Hoja7!$E$2:$E$1510)</f>
        <v>0.007</v>
      </c>
      <c r="M159" s="12">
        <v>43329.0</v>
      </c>
      <c r="N159" s="2">
        <v>285.06</v>
      </c>
      <c r="O159" s="2">
        <v>0.0035142009739028584</v>
      </c>
      <c r="P159" s="2">
        <v>0.0064120965024070135</v>
      </c>
      <c r="Q159" s="32" t="s">
        <v>1151</v>
      </c>
      <c r="R159" s="2">
        <v>0.3</v>
      </c>
      <c r="S159" s="2">
        <v>0.09</v>
      </c>
      <c r="T159" s="2">
        <v>0.01</v>
      </c>
      <c r="U159" s="2">
        <v>0.007</v>
      </c>
      <c r="V159" s="9">
        <v>-5.575690136085862E-4</v>
      </c>
      <c r="W159" s="9">
        <v>0.0064120965024070135</v>
      </c>
    </row>
    <row r="160" ht="15.75" customHeight="1">
      <c r="A160" s="33" t="s">
        <v>1151</v>
      </c>
      <c r="B160" s="29">
        <v>0.3</v>
      </c>
      <c r="C160" s="29">
        <v>0.09</v>
      </c>
      <c r="D160" s="29">
        <v>0.01</v>
      </c>
      <c r="E160" s="11">
        <v>0.007</v>
      </c>
      <c r="F160" s="29">
        <f>DATEVALUE(Hoja7!$A160)</f>
        <v>43329</v>
      </c>
      <c r="G160" s="29">
        <f t="array" ref="G160">XLOOKUP(M159,Hoja7!$F$2:$F$1510,Hoja7!$B$2:$B$1510)</f>
        <v>0.3</v>
      </c>
      <c r="H160" s="29">
        <f t="array" ref="H160">XLOOKUP(M159,Hoja7!$F$2:$F$1510,Hoja7!$C$2:$C$1510)</f>
        <v>0.09</v>
      </c>
      <c r="I160" s="29">
        <f t="array" ref="I160">XLOOKUP(M159,Hoja7!$F$2:$F$1510,Hoja7!$D$2:$D$1510)</f>
        <v>0.01</v>
      </c>
      <c r="J160" s="11">
        <f t="array" ref="J160">XLOOKUP(M159,Hoja7!$F$2:$F$1510,Hoja7!$E$2:$E$1510)</f>
        <v>0.007</v>
      </c>
      <c r="M160" s="12">
        <v>43332.0</v>
      </c>
      <c r="N160" s="2">
        <v>285.67</v>
      </c>
      <c r="O160" s="2">
        <v>0.0021376140461427558</v>
      </c>
      <c r="P160" s="2">
        <v>-0.0038947514577879414</v>
      </c>
      <c r="Q160" s="34" t="s">
        <v>1152</v>
      </c>
      <c r="R160" s="2">
        <v>0.25</v>
      </c>
      <c r="S160" s="2">
        <v>0.12</v>
      </c>
      <c r="T160" s="2">
        <v>0.14</v>
      </c>
      <c r="U160" s="2">
        <v>0.007</v>
      </c>
      <c r="V160" s="9">
        <v>-0.006621614308291055</v>
      </c>
      <c r="W160" s="9">
        <v>-0.0038947514577879414</v>
      </c>
    </row>
    <row r="161" ht="15.75" customHeight="1">
      <c r="A161" s="33" t="s">
        <v>1152</v>
      </c>
      <c r="B161" s="29">
        <v>0.25</v>
      </c>
      <c r="C161" s="29">
        <v>0.12</v>
      </c>
      <c r="D161" s="29">
        <v>0.14</v>
      </c>
      <c r="E161" s="11">
        <v>0.007</v>
      </c>
      <c r="F161" s="29">
        <f>DATEVALUE(Hoja7!$A161)</f>
        <v>43332</v>
      </c>
      <c r="G161" s="29">
        <f t="array" ref="G161">XLOOKUP(M160,Hoja7!$F$2:$F$1510,Hoja7!$B$2:$B$1510)</f>
        <v>0.25</v>
      </c>
      <c r="H161" s="29">
        <f t="array" ref="H161">XLOOKUP(M160,Hoja7!$F$2:$F$1510,Hoja7!$C$2:$C$1510)</f>
        <v>0.12</v>
      </c>
      <c r="I161" s="29">
        <f t="array" ref="I161">XLOOKUP(M160,Hoja7!$F$2:$F$1510,Hoja7!$D$2:$D$1510)</f>
        <v>0.14</v>
      </c>
      <c r="J161" s="11">
        <f t="array" ref="J161">XLOOKUP(M160,Hoja7!$F$2:$F$1510,Hoja7!$E$2:$E$1510)</f>
        <v>0.007</v>
      </c>
      <c r="M161" s="12">
        <v>43333.0</v>
      </c>
      <c r="N161" s="2">
        <v>286.34</v>
      </c>
      <c r="O161" s="2">
        <v>0.002342617459153779</v>
      </c>
      <c r="P161" s="2">
        <v>0.002750526328357773</v>
      </c>
      <c r="Q161" s="32" t="s">
        <v>1153</v>
      </c>
      <c r="R161" s="2">
        <v>0.33</v>
      </c>
      <c r="S161" s="2">
        <v>0.91</v>
      </c>
      <c r="T161" s="2">
        <v>0.12</v>
      </c>
      <c r="U161" s="2">
        <v>0.007</v>
      </c>
      <c r="V161" s="9">
        <v>-0.008362745472189338</v>
      </c>
      <c r="W161" s="9">
        <v>0.002750526328357773</v>
      </c>
    </row>
    <row r="162" ht="15.75" customHeight="1">
      <c r="A162" s="33" t="s">
        <v>1153</v>
      </c>
      <c r="B162" s="29">
        <v>0.33</v>
      </c>
      <c r="C162" s="29">
        <v>0.91</v>
      </c>
      <c r="D162" s="29">
        <v>0.12</v>
      </c>
      <c r="E162" s="11">
        <v>0.007</v>
      </c>
      <c r="F162" s="29">
        <f>DATEVALUE(Hoja7!$A162)</f>
        <v>43333</v>
      </c>
      <c r="G162" s="29">
        <f t="array" ref="G162">XLOOKUP(M161,Hoja7!$F$2:$F$1510,Hoja7!$B$2:$B$1510)</f>
        <v>0.33</v>
      </c>
      <c r="H162" s="29">
        <f t="array" ref="H162">XLOOKUP(M161,Hoja7!$F$2:$F$1510,Hoja7!$C$2:$C$1510)</f>
        <v>0.91</v>
      </c>
      <c r="I162" s="29">
        <f t="array" ref="I162">XLOOKUP(M161,Hoja7!$F$2:$F$1510,Hoja7!$D$2:$D$1510)</f>
        <v>0.12</v>
      </c>
      <c r="J162" s="11">
        <f t="array" ref="J162">XLOOKUP(M161,Hoja7!$F$2:$F$1510,Hoja7!$E$2:$E$1510)</f>
        <v>0.007</v>
      </c>
      <c r="M162" s="12">
        <v>43334.0</v>
      </c>
      <c r="N162" s="2">
        <v>286.17</v>
      </c>
      <c r="O162" s="2">
        <v>-5.938761069549799E-4</v>
      </c>
      <c r="P162" s="2">
        <v>0.0016180579140198438</v>
      </c>
      <c r="Q162" s="34" t="s">
        <v>1154</v>
      </c>
      <c r="R162" s="2">
        <v>0.05</v>
      </c>
      <c r="S162" s="2">
        <v>0.36</v>
      </c>
      <c r="T162" s="2">
        <v>-0.35</v>
      </c>
      <c r="U162" s="2">
        <v>0.007</v>
      </c>
      <c r="V162" s="9">
        <v>0.010139027900619242</v>
      </c>
      <c r="W162" s="9">
        <v>0.0016180579140198438</v>
      </c>
    </row>
    <row r="163" ht="15.75" customHeight="1">
      <c r="A163" s="33" t="s">
        <v>1154</v>
      </c>
      <c r="B163" s="29">
        <v>0.05</v>
      </c>
      <c r="C163" s="29">
        <v>0.36</v>
      </c>
      <c r="D163" s="29">
        <v>-0.35</v>
      </c>
      <c r="E163" s="11">
        <v>0.007</v>
      </c>
      <c r="F163" s="29">
        <f>DATEVALUE(Hoja7!$A163)</f>
        <v>43334</v>
      </c>
      <c r="G163" s="29">
        <f t="array" ref="G163">XLOOKUP(M162,Hoja7!$F$2:$F$1510,Hoja7!$B$2:$B$1510)</f>
        <v>0.05</v>
      </c>
      <c r="H163" s="29">
        <f t="array" ref="H163">XLOOKUP(M162,Hoja7!$F$2:$F$1510,Hoja7!$C$2:$C$1510)</f>
        <v>0.36</v>
      </c>
      <c r="I163" s="29">
        <f t="array" ref="I163">XLOOKUP(M162,Hoja7!$F$2:$F$1510,Hoja7!$D$2:$D$1510)</f>
        <v>-0.35</v>
      </c>
      <c r="J163" s="11">
        <f t="array" ref="J163">XLOOKUP(M162,Hoja7!$F$2:$F$1510,Hoja7!$E$2:$E$1510)</f>
        <v>0.007</v>
      </c>
      <c r="M163" s="12">
        <v>43335.0</v>
      </c>
      <c r="N163" s="2">
        <v>285.79</v>
      </c>
      <c r="O163" s="2">
        <v>-0.0013287644447553136</v>
      </c>
      <c r="P163" s="2">
        <v>-0.004603801891555804</v>
      </c>
      <c r="Q163" s="32" t="s">
        <v>1155</v>
      </c>
      <c r="R163" s="2">
        <v>-0.19</v>
      </c>
      <c r="S163" s="2">
        <v>-0.06</v>
      </c>
      <c r="T163" s="2">
        <v>-0.32</v>
      </c>
      <c r="U163" s="2">
        <v>0.007</v>
      </c>
      <c r="V163" s="9">
        <v>0.004659406435428802</v>
      </c>
      <c r="W163" s="9">
        <v>-0.004603801891555804</v>
      </c>
    </row>
    <row r="164" ht="15.75" customHeight="1">
      <c r="A164" s="33" t="s">
        <v>1155</v>
      </c>
      <c r="B164" s="29">
        <v>-0.19</v>
      </c>
      <c r="C164" s="29">
        <v>-0.06</v>
      </c>
      <c r="D164" s="29">
        <v>-0.32</v>
      </c>
      <c r="E164" s="11">
        <v>0.007</v>
      </c>
      <c r="F164" s="29">
        <f>DATEVALUE(Hoja7!$A164)</f>
        <v>43335</v>
      </c>
      <c r="G164" s="29">
        <f t="array" ref="G164">XLOOKUP(M163,Hoja7!$F$2:$F$1510,Hoja7!$B$2:$B$1510)</f>
        <v>-0.19</v>
      </c>
      <c r="H164" s="29">
        <f t="array" ref="H164">XLOOKUP(M163,Hoja7!$F$2:$F$1510,Hoja7!$C$2:$C$1510)</f>
        <v>-0.06</v>
      </c>
      <c r="I164" s="29">
        <f t="array" ref="I164">XLOOKUP(M163,Hoja7!$F$2:$F$1510,Hoja7!$D$2:$D$1510)</f>
        <v>-0.32</v>
      </c>
      <c r="J164" s="11">
        <f t="array" ref="J164">XLOOKUP(M163,Hoja7!$F$2:$F$1510,Hoja7!$E$2:$E$1510)</f>
        <v>0.007</v>
      </c>
      <c r="M164" s="12">
        <v>43336.0</v>
      </c>
      <c r="N164" s="2">
        <v>287.51</v>
      </c>
      <c r="O164" s="2">
        <v>0.006000366860728745</v>
      </c>
      <c r="P164" s="2">
        <v>-2.809388341754945E-4</v>
      </c>
      <c r="Q164" s="34" t="s">
        <v>1156</v>
      </c>
      <c r="R164" s="2">
        <v>0.62</v>
      </c>
      <c r="S164" s="2">
        <v>-0.02</v>
      </c>
      <c r="T164" s="2">
        <v>-0.58</v>
      </c>
      <c r="U164" s="2">
        <v>0.007</v>
      </c>
      <c r="V164" s="9">
        <v>0.007779257604881845</v>
      </c>
      <c r="W164" s="9">
        <v>-2.809388341754945E-4</v>
      </c>
    </row>
    <row r="165" ht="15.75" customHeight="1">
      <c r="A165" s="33" t="s">
        <v>1156</v>
      </c>
      <c r="B165" s="29">
        <v>0.62</v>
      </c>
      <c r="C165" s="29">
        <v>-0.02</v>
      </c>
      <c r="D165" s="29">
        <v>-0.58</v>
      </c>
      <c r="E165" s="11">
        <v>0.007</v>
      </c>
      <c r="F165" s="29">
        <f>DATEVALUE(Hoja7!$A165)</f>
        <v>43336</v>
      </c>
      <c r="G165" s="29">
        <f t="array" ref="G165">XLOOKUP(M164,Hoja7!$F$2:$F$1510,Hoja7!$B$2:$B$1510)</f>
        <v>0.62</v>
      </c>
      <c r="H165" s="29">
        <f t="array" ref="H165">XLOOKUP(M164,Hoja7!$F$2:$F$1510,Hoja7!$C$2:$C$1510)</f>
        <v>-0.02</v>
      </c>
      <c r="I165" s="29">
        <f t="array" ref="I165">XLOOKUP(M164,Hoja7!$F$2:$F$1510,Hoja7!$D$2:$D$1510)</f>
        <v>-0.58</v>
      </c>
      <c r="J165" s="11">
        <f t="array" ref="J165">XLOOKUP(M164,Hoja7!$F$2:$F$1510,Hoja7!$E$2:$E$1510)</f>
        <v>0.007</v>
      </c>
      <c r="M165" s="12">
        <v>43339.0</v>
      </c>
      <c r="N165" s="2">
        <v>289.78</v>
      </c>
      <c r="O165" s="2">
        <v>0.007864372151376328</v>
      </c>
      <c r="P165" s="2">
        <v>-0.003139121149922243</v>
      </c>
      <c r="Q165" s="32" t="s">
        <v>1157</v>
      </c>
      <c r="R165" s="2">
        <v>0.74</v>
      </c>
      <c r="S165" s="2">
        <v>-0.67</v>
      </c>
      <c r="T165" s="2">
        <v>-0.16</v>
      </c>
      <c r="U165" s="2">
        <v>0.007</v>
      </c>
      <c r="V165" s="9">
        <v>0.011009285508369175</v>
      </c>
      <c r="W165" s="9">
        <v>-0.003139121149922243</v>
      </c>
    </row>
    <row r="166" ht="15.75" customHeight="1">
      <c r="A166" s="33" t="s">
        <v>1157</v>
      </c>
      <c r="B166" s="29">
        <v>0.74</v>
      </c>
      <c r="C166" s="29">
        <v>-0.67</v>
      </c>
      <c r="D166" s="29">
        <v>-0.16</v>
      </c>
      <c r="E166" s="11">
        <v>0.007</v>
      </c>
      <c r="F166" s="29">
        <f>DATEVALUE(Hoja7!$A166)</f>
        <v>43339</v>
      </c>
      <c r="G166" s="29">
        <f t="array" ref="G166">XLOOKUP(M165,Hoja7!$F$2:$F$1510,Hoja7!$B$2:$B$1510)</f>
        <v>0.74</v>
      </c>
      <c r="H166" s="29">
        <f t="array" ref="H166">XLOOKUP(M165,Hoja7!$F$2:$F$1510,Hoja7!$C$2:$C$1510)</f>
        <v>-0.67</v>
      </c>
      <c r="I166" s="29">
        <f t="array" ref="I166">XLOOKUP(M165,Hoja7!$F$2:$F$1510,Hoja7!$D$2:$D$1510)</f>
        <v>-0.16</v>
      </c>
      <c r="J166" s="11">
        <f t="array" ref="J166">XLOOKUP(M165,Hoja7!$F$2:$F$1510,Hoja7!$E$2:$E$1510)</f>
        <v>0.007</v>
      </c>
      <c r="M166" s="12">
        <v>43340.0</v>
      </c>
      <c r="N166" s="2">
        <v>289.92</v>
      </c>
      <c r="O166" s="2">
        <v>4.830084620384037E-4</v>
      </c>
      <c r="P166" s="2">
        <v>0.007404120512417643</v>
      </c>
      <c r="Q166" s="34" t="s">
        <v>1158</v>
      </c>
      <c r="R166" s="2">
        <v>-0.01</v>
      </c>
      <c r="S166" s="2">
        <v>-0.11</v>
      </c>
      <c r="T166" s="2">
        <v>-0.24</v>
      </c>
      <c r="U166" s="2">
        <v>0.007</v>
      </c>
      <c r="V166" s="9">
        <v>0.006003838647622501</v>
      </c>
      <c r="W166" s="9">
        <v>0.007404120512417643</v>
      </c>
    </row>
    <row r="167" ht="15.75" customHeight="1">
      <c r="A167" s="33" t="s">
        <v>1158</v>
      </c>
      <c r="B167" s="29">
        <v>-0.01</v>
      </c>
      <c r="C167" s="29">
        <v>-0.11</v>
      </c>
      <c r="D167" s="29">
        <v>-0.24</v>
      </c>
      <c r="E167" s="11">
        <v>0.007</v>
      </c>
      <c r="F167" s="29">
        <f>DATEVALUE(Hoja7!$A167)</f>
        <v>43340</v>
      </c>
      <c r="G167" s="29">
        <f t="array" ref="G167">XLOOKUP(M166,Hoja7!$F$2:$F$1510,Hoja7!$B$2:$B$1510)</f>
        <v>-0.01</v>
      </c>
      <c r="H167" s="29">
        <f t="array" ref="H167">XLOOKUP(M166,Hoja7!$F$2:$F$1510,Hoja7!$C$2:$C$1510)</f>
        <v>-0.11</v>
      </c>
      <c r="I167" s="29">
        <f t="array" ref="I167">XLOOKUP(M166,Hoja7!$F$2:$F$1510,Hoja7!$D$2:$D$1510)</f>
        <v>-0.24</v>
      </c>
      <c r="J167" s="11">
        <f t="array" ref="J167">XLOOKUP(M166,Hoja7!$F$2:$F$1510,Hoja7!$E$2:$E$1510)</f>
        <v>0.007</v>
      </c>
      <c r="M167" s="12">
        <v>43341.0</v>
      </c>
      <c r="N167" s="2">
        <v>291.48</v>
      </c>
      <c r="O167" s="2">
        <v>0.005366369947467</v>
      </c>
      <c r="P167" s="2">
        <v>0.00498985656721937</v>
      </c>
      <c r="Q167" s="32" t="s">
        <v>1159</v>
      </c>
      <c r="R167" s="2">
        <v>0.56</v>
      </c>
      <c r="S167" s="2">
        <v>-0.04</v>
      </c>
      <c r="T167" s="2">
        <v>-0.58</v>
      </c>
      <c r="U167" s="2">
        <v>0.007</v>
      </c>
      <c r="V167" s="9">
        <v>0.01583621362014871</v>
      </c>
      <c r="W167" s="9">
        <v>0.00498985656721937</v>
      </c>
    </row>
    <row r="168" ht="15.75" customHeight="1">
      <c r="A168" s="33" t="s">
        <v>1159</v>
      </c>
      <c r="B168" s="29">
        <v>0.56</v>
      </c>
      <c r="C168" s="29">
        <v>-0.04</v>
      </c>
      <c r="D168" s="29">
        <v>-0.58</v>
      </c>
      <c r="E168" s="11">
        <v>0.007</v>
      </c>
      <c r="F168" s="29">
        <f>DATEVALUE(Hoja7!$A168)</f>
        <v>43341</v>
      </c>
      <c r="G168" s="29">
        <f t="array" ref="G168">XLOOKUP(M167,Hoja7!$F$2:$F$1510,Hoja7!$B$2:$B$1510)</f>
        <v>0.56</v>
      </c>
      <c r="H168" s="29">
        <f t="array" ref="H168">XLOOKUP(M167,Hoja7!$F$2:$F$1510,Hoja7!$C$2:$C$1510)</f>
        <v>-0.04</v>
      </c>
      <c r="I168" s="29">
        <f t="array" ref="I168">XLOOKUP(M167,Hoja7!$F$2:$F$1510,Hoja7!$D$2:$D$1510)</f>
        <v>-0.58</v>
      </c>
      <c r="J168" s="11">
        <f t="array" ref="J168">XLOOKUP(M167,Hoja7!$F$2:$F$1510,Hoja7!$E$2:$E$1510)</f>
        <v>0.007</v>
      </c>
      <c r="M168" s="12">
        <v>43342.0</v>
      </c>
      <c r="N168" s="2">
        <v>290.3</v>
      </c>
      <c r="O168" s="2">
        <v>-0.004056521771497213</v>
      </c>
      <c r="P168" s="2">
        <v>0.001428119257259618</v>
      </c>
      <c r="Q168" s="34" t="s">
        <v>1160</v>
      </c>
      <c r="R168" s="2">
        <v>-0.41</v>
      </c>
      <c r="S168" s="2">
        <v>0.29</v>
      </c>
      <c r="T168" s="2">
        <v>-0.42</v>
      </c>
      <c r="U168" s="2">
        <v>0.007</v>
      </c>
      <c r="V168" s="9">
        <v>-6.250837369223903E-4</v>
      </c>
      <c r="W168" s="9">
        <v>0.001428119257259618</v>
      </c>
    </row>
    <row r="169" ht="15.75" customHeight="1">
      <c r="A169" s="33" t="s">
        <v>1160</v>
      </c>
      <c r="B169" s="29">
        <v>-0.41</v>
      </c>
      <c r="C169" s="29">
        <v>0.29</v>
      </c>
      <c r="D169" s="29">
        <v>-0.42</v>
      </c>
      <c r="E169" s="11">
        <v>0.007</v>
      </c>
      <c r="F169" s="29">
        <f>DATEVALUE(Hoja7!$A169)</f>
        <v>43342</v>
      </c>
      <c r="G169" s="29">
        <f t="array" ref="G169">XLOOKUP(M168,Hoja7!$F$2:$F$1510,Hoja7!$B$2:$B$1510)</f>
        <v>-0.41</v>
      </c>
      <c r="H169" s="29">
        <f t="array" ref="H169">XLOOKUP(M168,Hoja7!$F$2:$F$1510,Hoja7!$C$2:$C$1510)</f>
        <v>0.29</v>
      </c>
      <c r="I169" s="29">
        <f t="array" ref="I169">XLOOKUP(M168,Hoja7!$F$2:$F$1510,Hoja7!$D$2:$D$1510)</f>
        <v>-0.42</v>
      </c>
      <c r="J169" s="11">
        <f t="array" ref="J169">XLOOKUP(M168,Hoja7!$F$2:$F$1510,Hoja7!$E$2:$E$1510)</f>
        <v>0.007</v>
      </c>
      <c r="M169" s="12">
        <v>43343.0</v>
      </c>
      <c r="N169" s="2">
        <v>290.31</v>
      </c>
      <c r="O169" s="2">
        <v>3.444653037653147E-5</v>
      </c>
      <c r="P169" s="2">
        <v>-0.0038534085859731173</v>
      </c>
      <c r="Q169" s="32" t="s">
        <v>1161</v>
      </c>
      <c r="R169" s="2">
        <v>0.08</v>
      </c>
      <c r="S169" s="2">
        <v>0.5</v>
      </c>
      <c r="T169" s="2">
        <v>-0.38</v>
      </c>
      <c r="U169" s="2">
        <v>0.007</v>
      </c>
      <c r="V169" s="9">
        <v>0.0033886246087139996</v>
      </c>
      <c r="W169" s="9">
        <v>-0.0038534085859731173</v>
      </c>
    </row>
    <row r="170" ht="15.75" customHeight="1">
      <c r="A170" s="33" t="s">
        <v>1161</v>
      </c>
      <c r="B170" s="29">
        <v>0.08</v>
      </c>
      <c r="C170" s="29">
        <v>0.5</v>
      </c>
      <c r="D170" s="29">
        <v>-0.38</v>
      </c>
      <c r="E170" s="11">
        <v>0.007</v>
      </c>
      <c r="F170" s="29">
        <f>DATEVALUE(Hoja7!$A170)</f>
        <v>43343</v>
      </c>
      <c r="G170" s="29">
        <f t="array" ref="G170">XLOOKUP(M169,Hoja7!$F$2:$F$1510,Hoja7!$B$2:$B$1510)</f>
        <v>0.08</v>
      </c>
      <c r="H170" s="29">
        <f t="array" ref="H170">XLOOKUP(M169,Hoja7!$F$2:$F$1510,Hoja7!$C$2:$C$1510)</f>
        <v>0.5</v>
      </c>
      <c r="I170" s="29">
        <f t="array" ref="I170">XLOOKUP(M169,Hoja7!$F$2:$F$1510,Hoja7!$D$2:$D$1510)</f>
        <v>-0.38</v>
      </c>
      <c r="J170" s="11">
        <f t="array" ref="J170">XLOOKUP(M169,Hoja7!$F$2:$F$1510,Hoja7!$E$2:$E$1510)</f>
        <v>0.007</v>
      </c>
      <c r="M170" s="12">
        <v>43347.0</v>
      </c>
      <c r="N170" s="2">
        <v>289.81</v>
      </c>
      <c r="O170" s="2">
        <v>-0.0017237817134706842</v>
      </c>
      <c r="P170" s="2">
        <v>-0.0030292041751046935</v>
      </c>
      <c r="Q170" s="34" t="s">
        <v>1162</v>
      </c>
      <c r="R170" s="2">
        <v>-0.11</v>
      </c>
      <c r="S170" s="2">
        <v>-0.37</v>
      </c>
      <c r="T170" s="2">
        <v>0.01</v>
      </c>
      <c r="U170" s="2">
        <v>0.008</v>
      </c>
      <c r="V170" s="9">
        <v>-0.005534740070720879</v>
      </c>
      <c r="W170" s="9">
        <v>-0.0030292041751046935</v>
      </c>
    </row>
    <row r="171" ht="15.75" customHeight="1">
      <c r="A171" s="33" t="s">
        <v>1162</v>
      </c>
      <c r="B171" s="29">
        <v>-0.11</v>
      </c>
      <c r="C171" s="29">
        <v>-0.37</v>
      </c>
      <c r="D171" s="29">
        <v>0.01</v>
      </c>
      <c r="E171" s="11">
        <v>0.008</v>
      </c>
      <c r="F171" s="29">
        <f>DATEVALUE(Hoja7!$A171)</f>
        <v>43347</v>
      </c>
      <c r="G171" s="29">
        <f t="array" ref="G171">XLOOKUP(M170,Hoja7!$F$2:$F$1510,Hoja7!$B$2:$B$1510)</f>
        <v>-0.11</v>
      </c>
      <c r="H171" s="29">
        <f t="array" ref="H171">XLOOKUP(M170,Hoja7!$F$2:$F$1510,Hoja7!$C$2:$C$1510)</f>
        <v>-0.37</v>
      </c>
      <c r="I171" s="29">
        <f t="array" ref="I171">XLOOKUP(M170,Hoja7!$F$2:$F$1510,Hoja7!$D$2:$D$1510)</f>
        <v>0.01</v>
      </c>
      <c r="J171" s="11">
        <f t="array" ref="J171">XLOOKUP(M170,Hoja7!$F$2:$F$1510,Hoja7!$E$2:$E$1510)</f>
        <v>0.008</v>
      </c>
      <c r="M171" s="12">
        <v>43348.0</v>
      </c>
      <c r="N171" s="2">
        <v>289.03</v>
      </c>
      <c r="O171" s="2">
        <v>-0.002695046894178132</v>
      </c>
      <c r="P171" s="2">
        <v>-8.490290594514997E-4</v>
      </c>
      <c r="Q171" s="32" t="s">
        <v>1163</v>
      </c>
      <c r="R171" s="2">
        <v>-0.41</v>
      </c>
      <c r="S171" s="2">
        <v>-0.18</v>
      </c>
      <c r="T171" s="2">
        <v>0.66</v>
      </c>
      <c r="U171" s="2">
        <v>0.008</v>
      </c>
      <c r="V171" s="9">
        <v>-0.02924822474839765</v>
      </c>
      <c r="W171" s="9">
        <v>-8.490290594514997E-4</v>
      </c>
    </row>
    <row r="172" ht="15.75" customHeight="1">
      <c r="A172" s="33" t="s">
        <v>1163</v>
      </c>
      <c r="B172" s="29">
        <v>-0.41</v>
      </c>
      <c r="C172" s="29">
        <v>-0.18</v>
      </c>
      <c r="D172" s="29">
        <v>0.66</v>
      </c>
      <c r="E172" s="11">
        <v>0.008</v>
      </c>
      <c r="F172" s="29">
        <f>DATEVALUE(Hoja7!$A172)</f>
        <v>43348</v>
      </c>
      <c r="G172" s="29">
        <f t="array" ref="G172">XLOOKUP(M171,Hoja7!$F$2:$F$1510,Hoja7!$B$2:$B$1510)</f>
        <v>-0.41</v>
      </c>
      <c r="H172" s="29">
        <f t="array" ref="H172">XLOOKUP(M171,Hoja7!$F$2:$F$1510,Hoja7!$C$2:$C$1510)</f>
        <v>-0.18</v>
      </c>
      <c r="I172" s="29">
        <f t="array" ref="I172">XLOOKUP(M171,Hoja7!$F$2:$F$1510,Hoja7!$D$2:$D$1510)</f>
        <v>0.66</v>
      </c>
      <c r="J172" s="11">
        <f t="array" ref="J172">XLOOKUP(M171,Hoja7!$F$2:$F$1510,Hoja7!$E$2:$E$1510)</f>
        <v>0.008</v>
      </c>
      <c r="M172" s="12">
        <v>43349.0</v>
      </c>
      <c r="N172" s="2">
        <v>288.16</v>
      </c>
      <c r="O172" s="2">
        <v>-0.003014607525666089</v>
      </c>
      <c r="P172" s="2">
        <v>0.00889750584273023</v>
      </c>
      <c r="Q172" s="34" t="s">
        <v>1164</v>
      </c>
      <c r="R172" s="2">
        <v>-0.44</v>
      </c>
      <c r="S172" s="2">
        <v>-0.35</v>
      </c>
      <c r="T172" s="2">
        <v>-0.24</v>
      </c>
      <c r="U172" s="2">
        <v>0.008</v>
      </c>
      <c r="V172" s="9">
        <v>0.002301708883415228</v>
      </c>
      <c r="W172" s="9">
        <v>0.00889750584273023</v>
      </c>
    </row>
    <row r="173" ht="15.75" customHeight="1">
      <c r="A173" s="33" t="s">
        <v>1164</v>
      </c>
      <c r="B173" s="29">
        <v>-0.44</v>
      </c>
      <c r="C173" s="29">
        <v>-0.35</v>
      </c>
      <c r="D173" s="29">
        <v>-0.24</v>
      </c>
      <c r="E173" s="11">
        <v>0.008</v>
      </c>
      <c r="F173" s="29">
        <f>DATEVALUE(Hoja7!$A173)</f>
        <v>43349</v>
      </c>
      <c r="G173" s="29">
        <f t="array" ref="G173">XLOOKUP(M172,Hoja7!$F$2:$F$1510,Hoja7!$B$2:$B$1510)</f>
        <v>-0.44</v>
      </c>
      <c r="H173" s="29">
        <f t="array" ref="H173">XLOOKUP(M172,Hoja7!$F$2:$F$1510,Hoja7!$C$2:$C$1510)</f>
        <v>-0.35</v>
      </c>
      <c r="I173" s="29">
        <f t="array" ref="I173">XLOOKUP(M172,Hoja7!$F$2:$F$1510,Hoja7!$D$2:$D$1510)</f>
        <v>-0.24</v>
      </c>
      <c r="J173" s="11">
        <f t="array" ref="J173">XLOOKUP(M172,Hoja7!$F$2:$F$1510,Hoja7!$E$2:$E$1510)</f>
        <v>0.008</v>
      </c>
      <c r="M173" s="12">
        <v>43350.0</v>
      </c>
      <c r="N173" s="2">
        <v>287.6</v>
      </c>
      <c r="O173" s="2">
        <v>-0.001945255580754323</v>
      </c>
      <c r="P173" s="2">
        <v>-0.003415707514526367</v>
      </c>
      <c r="Q173" s="32" t="s">
        <v>1165</v>
      </c>
      <c r="R173" s="2">
        <v>-0.18</v>
      </c>
      <c r="S173" s="2">
        <v>0.1</v>
      </c>
      <c r="T173" s="2">
        <v>-0.21</v>
      </c>
      <c r="U173" s="2">
        <v>0.008</v>
      </c>
      <c r="V173" s="9">
        <v>-0.0048859281342172765</v>
      </c>
      <c r="W173" s="9">
        <v>-0.003415707514526367</v>
      </c>
    </row>
    <row r="174" ht="15.75" customHeight="1">
      <c r="A174" s="33" t="s">
        <v>1165</v>
      </c>
      <c r="B174" s="29">
        <v>-0.18</v>
      </c>
      <c r="C174" s="29">
        <v>0.1</v>
      </c>
      <c r="D174" s="29">
        <v>-0.21</v>
      </c>
      <c r="E174" s="11">
        <v>0.008</v>
      </c>
      <c r="F174" s="29">
        <f>DATEVALUE(Hoja7!$A174)</f>
        <v>43350</v>
      </c>
      <c r="G174" s="29">
        <f t="array" ref="G174">XLOOKUP(M173,Hoja7!$F$2:$F$1510,Hoja7!$B$2:$B$1510)</f>
        <v>-0.18</v>
      </c>
      <c r="H174" s="29">
        <f t="array" ref="H174">XLOOKUP(M173,Hoja7!$F$2:$F$1510,Hoja7!$C$2:$C$1510)</f>
        <v>0.1</v>
      </c>
      <c r="I174" s="29">
        <f t="array" ref="I174">XLOOKUP(M173,Hoja7!$F$2:$F$1510,Hoja7!$D$2:$D$1510)</f>
        <v>-0.21</v>
      </c>
      <c r="J174" s="11">
        <f t="array" ref="J174">XLOOKUP(M173,Hoja7!$F$2:$F$1510,Hoja7!$E$2:$E$1510)</f>
        <v>0.008</v>
      </c>
      <c r="M174" s="12">
        <v>43353.0</v>
      </c>
      <c r="N174" s="2">
        <v>288.1</v>
      </c>
      <c r="O174" s="2">
        <v>0.0017370162435911092</v>
      </c>
      <c r="P174" s="2">
        <v>-0.001570650558932465</v>
      </c>
      <c r="Q174" s="34" t="s">
        <v>1166</v>
      </c>
      <c r="R174" s="2">
        <v>0.23</v>
      </c>
      <c r="S174" s="2">
        <v>0.12</v>
      </c>
      <c r="T174" s="2">
        <v>-0.37</v>
      </c>
      <c r="U174" s="2">
        <v>0.008</v>
      </c>
      <c r="V174" s="9">
        <v>0.010754274335069399</v>
      </c>
      <c r="W174" s="9">
        <v>-0.001570650558932465</v>
      </c>
    </row>
    <row r="175" ht="15.75" customHeight="1">
      <c r="A175" s="33" t="s">
        <v>1166</v>
      </c>
      <c r="B175" s="29">
        <v>0.23</v>
      </c>
      <c r="C175" s="29">
        <v>0.12</v>
      </c>
      <c r="D175" s="29">
        <v>-0.37</v>
      </c>
      <c r="E175" s="11">
        <v>0.008</v>
      </c>
      <c r="F175" s="29">
        <f>DATEVALUE(Hoja7!$A175)</f>
        <v>43353</v>
      </c>
      <c r="G175" s="29">
        <f t="array" ref="G175">XLOOKUP(M174,Hoja7!$F$2:$F$1510,Hoja7!$B$2:$B$1510)</f>
        <v>0.23</v>
      </c>
      <c r="H175" s="29">
        <f t="array" ref="H175">XLOOKUP(M174,Hoja7!$F$2:$F$1510,Hoja7!$C$2:$C$1510)</f>
        <v>0.12</v>
      </c>
      <c r="I175" s="29">
        <f t="array" ref="I175">XLOOKUP(M174,Hoja7!$F$2:$F$1510,Hoja7!$D$2:$D$1510)</f>
        <v>-0.37</v>
      </c>
      <c r="J175" s="11">
        <f t="array" ref="J175">XLOOKUP(M174,Hoja7!$F$2:$F$1510,Hoja7!$E$2:$E$1510)</f>
        <v>0.008</v>
      </c>
      <c r="M175" s="12">
        <v>43354.0</v>
      </c>
      <c r="N175" s="2">
        <v>289.05</v>
      </c>
      <c r="O175" s="2">
        <v>0.003292041438002312</v>
      </c>
      <c r="P175" s="2">
        <v>0.003719145061075187</v>
      </c>
      <c r="Q175" s="32" t="s">
        <v>1167</v>
      </c>
      <c r="R175" s="2">
        <v>0.37</v>
      </c>
      <c r="S175" s="2">
        <v>-0.29</v>
      </c>
      <c r="T175" s="2">
        <v>-0.24</v>
      </c>
      <c r="U175" s="2">
        <v>0.008</v>
      </c>
      <c r="V175" s="9">
        <v>0.016861971447137348</v>
      </c>
      <c r="W175" s="9">
        <v>0.003719145061075187</v>
      </c>
    </row>
    <row r="176" ht="15.75" customHeight="1">
      <c r="A176" s="33" t="s">
        <v>1167</v>
      </c>
      <c r="B176" s="29">
        <v>0.37</v>
      </c>
      <c r="C176" s="29">
        <v>-0.29</v>
      </c>
      <c r="D176" s="29">
        <v>-0.24</v>
      </c>
      <c r="E176" s="11">
        <v>0.008</v>
      </c>
      <c r="F176" s="29">
        <f>DATEVALUE(Hoja7!$A176)</f>
        <v>43354</v>
      </c>
      <c r="G176" s="29">
        <f t="array" ref="G176">XLOOKUP(M175,Hoja7!$F$2:$F$1510,Hoja7!$B$2:$B$1510)</f>
        <v>0.37</v>
      </c>
      <c r="H176" s="29">
        <f t="array" ref="H176">XLOOKUP(M175,Hoja7!$F$2:$F$1510,Hoja7!$C$2:$C$1510)</f>
        <v>-0.29</v>
      </c>
      <c r="I176" s="29">
        <f t="array" ref="I176">XLOOKUP(M175,Hoja7!$F$2:$F$1510,Hoja7!$D$2:$D$1510)</f>
        <v>-0.24</v>
      </c>
      <c r="J176" s="11">
        <f t="array" ref="J176">XLOOKUP(M175,Hoja7!$F$2:$F$1510,Hoja7!$E$2:$E$1510)</f>
        <v>0.008</v>
      </c>
      <c r="M176" s="12">
        <v>43355.0</v>
      </c>
      <c r="N176" s="2">
        <v>289.12</v>
      </c>
      <c r="O176" s="2">
        <v>2.4214331543330434E-4</v>
      </c>
      <c r="P176" s="2">
        <v>-0.0028893174118578796</v>
      </c>
      <c r="Q176" s="34" t="s">
        <v>1168</v>
      </c>
      <c r="R176" s="2">
        <v>0.03</v>
      </c>
      <c r="S176" s="2">
        <v>-0.06</v>
      </c>
      <c r="T176" s="2">
        <v>-0.23</v>
      </c>
      <c r="U176" s="2">
        <v>0.008</v>
      </c>
      <c r="V176" s="9">
        <v>0.004216198216992831</v>
      </c>
      <c r="W176" s="9">
        <v>-0.0028893174118578796</v>
      </c>
    </row>
    <row r="177" ht="15.75" customHeight="1">
      <c r="A177" s="33" t="s">
        <v>1168</v>
      </c>
      <c r="B177" s="29">
        <v>0.03</v>
      </c>
      <c r="C177" s="29">
        <v>-0.06</v>
      </c>
      <c r="D177" s="29">
        <v>-0.23</v>
      </c>
      <c r="E177" s="11">
        <v>0.008</v>
      </c>
      <c r="F177" s="29">
        <f>DATEVALUE(Hoja7!$A177)</f>
        <v>43355</v>
      </c>
      <c r="G177" s="29">
        <f t="array" ref="G177">XLOOKUP(M176,Hoja7!$F$2:$F$1510,Hoja7!$B$2:$B$1510)</f>
        <v>0.03</v>
      </c>
      <c r="H177" s="29">
        <f t="array" ref="H177">XLOOKUP(M176,Hoja7!$F$2:$F$1510,Hoja7!$C$2:$C$1510)</f>
        <v>-0.06</v>
      </c>
      <c r="I177" s="29">
        <f t="array" ref="I177">XLOOKUP(M176,Hoja7!$F$2:$F$1510,Hoja7!$D$2:$D$1510)</f>
        <v>-0.23</v>
      </c>
      <c r="J177" s="11">
        <f t="array" ref="J177">XLOOKUP(M176,Hoja7!$F$2:$F$1510,Hoja7!$E$2:$E$1510)</f>
        <v>0.008</v>
      </c>
      <c r="M177" s="12">
        <v>43356.0</v>
      </c>
      <c r="N177" s="2">
        <v>290.83</v>
      </c>
      <c r="O177" s="2">
        <v>0.005897077180821065</v>
      </c>
      <c r="P177" s="2">
        <v>-2.3448136126657162E-4</v>
      </c>
      <c r="Q177" s="32" t="s">
        <v>1169</v>
      </c>
      <c r="R177" s="2">
        <v>0.45</v>
      </c>
      <c r="S177" s="2">
        <v>-0.44</v>
      </c>
      <c r="T177" s="2">
        <v>-0.4</v>
      </c>
      <c r="U177" s="2">
        <v>0.008</v>
      </c>
      <c r="V177" s="9">
        <v>0.010684813609673913</v>
      </c>
      <c r="W177" s="9">
        <v>-2.3448136126657162E-4</v>
      </c>
    </row>
    <row r="178" ht="15.75" customHeight="1">
      <c r="A178" s="33" t="s">
        <v>1169</v>
      </c>
      <c r="B178" s="29">
        <v>0.45</v>
      </c>
      <c r="C178" s="29">
        <v>-0.44</v>
      </c>
      <c r="D178" s="29">
        <v>-0.4</v>
      </c>
      <c r="E178" s="11">
        <v>0.008</v>
      </c>
      <c r="F178" s="29">
        <f>DATEVALUE(Hoja7!$A178)</f>
        <v>43356</v>
      </c>
      <c r="G178" s="29">
        <f t="array" ref="G178">XLOOKUP(M177,Hoja7!$F$2:$F$1510,Hoja7!$B$2:$B$1510)</f>
        <v>0.45</v>
      </c>
      <c r="H178" s="29">
        <f t="array" ref="H178">XLOOKUP(M177,Hoja7!$F$2:$F$1510,Hoja7!$C$2:$C$1510)</f>
        <v>-0.44</v>
      </c>
      <c r="I178" s="29">
        <f t="array" ref="I178">XLOOKUP(M177,Hoja7!$F$2:$F$1510,Hoja7!$D$2:$D$1510)</f>
        <v>-0.4</v>
      </c>
      <c r="J178" s="11">
        <f t="array" ref="J178">XLOOKUP(M177,Hoja7!$F$2:$F$1510,Hoja7!$E$2:$E$1510)</f>
        <v>0.008</v>
      </c>
      <c r="M178" s="12">
        <v>43357.0</v>
      </c>
      <c r="N178" s="2">
        <v>290.88</v>
      </c>
      <c r="O178" s="2">
        <v>1.7190696437455495E-4</v>
      </c>
      <c r="P178" s="2">
        <v>-0.002046740023341653</v>
      </c>
      <c r="Q178" s="34" t="s">
        <v>1170</v>
      </c>
      <c r="R178" s="2">
        <v>0.12</v>
      </c>
      <c r="S178" s="2">
        <v>0.26</v>
      </c>
      <c r="T178" s="2">
        <v>0.25</v>
      </c>
      <c r="U178" s="2">
        <v>0.008</v>
      </c>
      <c r="V178" s="9">
        <v>0.004065764837076523</v>
      </c>
      <c r="W178" s="9">
        <v>-0.002046740023341653</v>
      </c>
    </row>
    <row r="179" ht="15.75" customHeight="1">
      <c r="A179" s="33" t="s">
        <v>1170</v>
      </c>
      <c r="B179" s="29">
        <v>0.12</v>
      </c>
      <c r="C179" s="29">
        <v>0.26</v>
      </c>
      <c r="D179" s="29">
        <v>0.25</v>
      </c>
      <c r="E179" s="11">
        <v>0.008</v>
      </c>
      <c r="F179" s="29">
        <f>DATEVALUE(Hoja7!$A179)</f>
        <v>43357</v>
      </c>
      <c r="G179" s="29">
        <f t="array" ref="G179">XLOOKUP(M178,Hoja7!$F$2:$F$1510,Hoja7!$B$2:$B$1510)</f>
        <v>0.12</v>
      </c>
      <c r="H179" s="29">
        <f t="array" ref="H179">XLOOKUP(M178,Hoja7!$F$2:$F$1510,Hoja7!$C$2:$C$1510)</f>
        <v>0.26</v>
      </c>
      <c r="I179" s="29">
        <f t="array" ref="I179">XLOOKUP(M178,Hoja7!$F$2:$F$1510,Hoja7!$D$2:$D$1510)</f>
        <v>0.25</v>
      </c>
      <c r="J179" s="11">
        <f t="array" ref="J179">XLOOKUP(M178,Hoja7!$F$2:$F$1510,Hoja7!$E$2:$E$1510)</f>
        <v>0.008</v>
      </c>
      <c r="M179" s="12">
        <v>43360.0</v>
      </c>
      <c r="N179" s="2">
        <v>289.34</v>
      </c>
      <c r="O179" s="2">
        <v>-0.005308343787669979</v>
      </c>
      <c r="P179" s="2">
        <v>0.00380699919328493</v>
      </c>
      <c r="Q179" s="32" t="s">
        <v>1171</v>
      </c>
      <c r="R179" s="2">
        <v>-0.71</v>
      </c>
      <c r="S179" s="2">
        <v>-0.46</v>
      </c>
      <c r="T179" s="2">
        <v>0.83</v>
      </c>
      <c r="U179" s="2">
        <v>0.008</v>
      </c>
      <c r="V179" s="9">
        <v>-0.010908715333980802</v>
      </c>
      <c r="W179" s="9">
        <v>0.00380699919328493</v>
      </c>
    </row>
    <row r="180" ht="15.75" customHeight="1">
      <c r="A180" s="33" t="s">
        <v>1171</v>
      </c>
      <c r="B180" s="29">
        <v>-0.71</v>
      </c>
      <c r="C180" s="29">
        <v>-0.46</v>
      </c>
      <c r="D180" s="29">
        <v>0.83</v>
      </c>
      <c r="E180" s="11">
        <v>0.008</v>
      </c>
      <c r="F180" s="29">
        <f>DATEVALUE(Hoja7!$A180)</f>
        <v>43360</v>
      </c>
      <c r="G180" s="29">
        <f t="array" ref="G180">XLOOKUP(M179,Hoja7!$F$2:$F$1510,Hoja7!$B$2:$B$1510)</f>
        <v>-0.71</v>
      </c>
      <c r="H180" s="29">
        <f t="array" ref="H180">XLOOKUP(M179,Hoja7!$F$2:$F$1510,Hoja7!$C$2:$C$1510)</f>
        <v>-0.46</v>
      </c>
      <c r="I180" s="29">
        <f t="array" ref="I180">XLOOKUP(M179,Hoja7!$F$2:$F$1510,Hoja7!$D$2:$D$1510)</f>
        <v>0.83</v>
      </c>
      <c r="J180" s="11">
        <f t="array" ref="J180">XLOOKUP(M179,Hoja7!$F$2:$F$1510,Hoja7!$E$2:$E$1510)</f>
        <v>0.008</v>
      </c>
      <c r="M180" s="12">
        <v>43361.0</v>
      </c>
      <c r="N180" s="2">
        <v>290.91</v>
      </c>
      <c r="O180" s="2">
        <v>0.005411473783120646</v>
      </c>
      <c r="P180" s="2">
        <v>0.018903010211889996</v>
      </c>
      <c r="Q180" s="34" t="s">
        <v>1172</v>
      </c>
      <c r="R180" s="2">
        <v>0.57</v>
      </c>
      <c r="S180" s="2">
        <v>0.05</v>
      </c>
      <c r="T180" s="2">
        <v>-0.48</v>
      </c>
      <c r="U180" s="2">
        <v>0.008</v>
      </c>
      <c r="V180" s="9">
        <v>0.009496410394491436</v>
      </c>
      <c r="W180" s="9">
        <v>0.018903010211889996</v>
      </c>
    </row>
    <row r="181" ht="15.75" customHeight="1">
      <c r="A181" s="33" t="s">
        <v>1172</v>
      </c>
      <c r="B181" s="29">
        <v>0.57</v>
      </c>
      <c r="C181" s="29">
        <v>0.05</v>
      </c>
      <c r="D181" s="29">
        <v>-0.48</v>
      </c>
      <c r="E181" s="11">
        <v>0.008</v>
      </c>
      <c r="F181" s="29">
        <f>DATEVALUE(Hoja7!$A181)</f>
        <v>43361</v>
      </c>
      <c r="G181" s="29">
        <f t="array" ref="G181">XLOOKUP(M180,Hoja7!$F$2:$F$1510,Hoja7!$B$2:$B$1510)</f>
        <v>0.57</v>
      </c>
      <c r="H181" s="29">
        <f t="array" ref="H181">XLOOKUP(M180,Hoja7!$F$2:$F$1510,Hoja7!$C$2:$C$1510)</f>
        <v>0.05</v>
      </c>
      <c r="I181" s="29">
        <f t="array" ref="I181">XLOOKUP(M180,Hoja7!$F$2:$F$1510,Hoja7!$D$2:$D$1510)</f>
        <v>-0.48</v>
      </c>
      <c r="J181" s="11">
        <f t="array" ref="J181">XLOOKUP(M180,Hoja7!$F$2:$F$1510,Hoja7!$E$2:$E$1510)</f>
        <v>0.008</v>
      </c>
      <c r="M181" s="12">
        <v>43362.0</v>
      </c>
      <c r="N181" s="2">
        <v>291.22</v>
      </c>
      <c r="O181" s="2">
        <v>0.001065054298193885</v>
      </c>
      <c r="P181" s="2">
        <v>-0.0028159889126843263</v>
      </c>
      <c r="Q181" s="32" t="s">
        <v>1173</v>
      </c>
      <c r="R181" s="2">
        <v>0.06</v>
      </c>
      <c r="S181" s="2">
        <v>-0.66</v>
      </c>
      <c r="T181" s="2">
        <v>1.28</v>
      </c>
      <c r="U181" s="2">
        <v>0.008</v>
      </c>
      <c r="V181" s="9">
        <v>-0.01342779501486296</v>
      </c>
      <c r="W181" s="9">
        <v>-0.0028159889126843263</v>
      </c>
    </row>
    <row r="182" ht="15.75" customHeight="1">
      <c r="A182" s="33" t="s">
        <v>1173</v>
      </c>
      <c r="B182" s="29">
        <v>0.06</v>
      </c>
      <c r="C182" s="29">
        <v>-0.66</v>
      </c>
      <c r="D182" s="29">
        <v>1.28</v>
      </c>
      <c r="E182" s="11">
        <v>0.008</v>
      </c>
      <c r="F182" s="29">
        <f>DATEVALUE(Hoja7!$A182)</f>
        <v>43362</v>
      </c>
      <c r="G182" s="29">
        <f t="array" ref="G182">XLOOKUP(M181,Hoja7!$F$2:$F$1510,Hoja7!$B$2:$B$1510)</f>
        <v>0.06</v>
      </c>
      <c r="H182" s="29">
        <f t="array" ref="H182">XLOOKUP(M181,Hoja7!$F$2:$F$1510,Hoja7!$C$2:$C$1510)</f>
        <v>-0.66</v>
      </c>
      <c r="I182" s="29">
        <f t="array" ref="I182">XLOOKUP(M181,Hoja7!$F$2:$F$1510,Hoja7!$D$2:$D$1510)</f>
        <v>1.28</v>
      </c>
      <c r="J182" s="11">
        <f t="array" ref="J182">XLOOKUP(M181,Hoja7!$F$2:$F$1510,Hoja7!$E$2:$E$1510)</f>
        <v>0.008</v>
      </c>
      <c r="M182" s="12">
        <v>43363.0</v>
      </c>
      <c r="N182" s="2">
        <v>293.58</v>
      </c>
      <c r="O182" s="2">
        <v>0.008071179246328709</v>
      </c>
      <c r="P182" s="2">
        <v>0.01948830676712697</v>
      </c>
      <c r="Q182" s="34" t="s">
        <v>1174</v>
      </c>
      <c r="R182" s="2">
        <v>0.77</v>
      </c>
      <c r="S182" s="2">
        <v>0.31</v>
      </c>
      <c r="T182" s="2">
        <v>-0.22</v>
      </c>
      <c r="U182" s="2">
        <v>0.008</v>
      </c>
      <c r="V182" s="9">
        <v>0.016602680828399774</v>
      </c>
      <c r="W182" s="9">
        <v>0.01948830676712697</v>
      </c>
    </row>
    <row r="183" ht="15.75" customHeight="1">
      <c r="A183" s="33" t="s">
        <v>1174</v>
      </c>
      <c r="B183" s="29">
        <v>0.77</v>
      </c>
      <c r="C183" s="29">
        <v>0.31</v>
      </c>
      <c r="D183" s="29">
        <v>-0.22</v>
      </c>
      <c r="E183" s="11">
        <v>0.008</v>
      </c>
      <c r="F183" s="29">
        <f>DATEVALUE(Hoja7!$A183)</f>
        <v>43363</v>
      </c>
      <c r="G183" s="29">
        <f t="array" ref="G183">XLOOKUP(M182,Hoja7!$F$2:$F$1510,Hoja7!$B$2:$B$1510)</f>
        <v>0.77</v>
      </c>
      <c r="H183" s="29">
        <f t="array" ref="H183">XLOOKUP(M182,Hoja7!$F$2:$F$1510,Hoja7!$C$2:$C$1510)</f>
        <v>0.31</v>
      </c>
      <c r="I183" s="29">
        <f t="array" ref="I183">XLOOKUP(M182,Hoja7!$F$2:$F$1510,Hoja7!$D$2:$D$1510)</f>
        <v>-0.22</v>
      </c>
      <c r="J183" s="11">
        <f t="array" ref="J183">XLOOKUP(M182,Hoja7!$F$2:$F$1510,Hoja7!$E$2:$E$1510)</f>
        <v>0.008</v>
      </c>
      <c r="M183" s="12">
        <v>43364.0</v>
      </c>
      <c r="N183" s="2">
        <v>291.99</v>
      </c>
      <c r="O183" s="2">
        <v>-0.0054306194225752025</v>
      </c>
      <c r="P183" s="2">
        <v>0.009172030998496927</v>
      </c>
      <c r="Q183" s="32" t="s">
        <v>1175</v>
      </c>
      <c r="R183" s="2">
        <v>-0.13</v>
      </c>
      <c r="S183" s="2">
        <v>-0.42</v>
      </c>
      <c r="T183" s="2">
        <v>0.3</v>
      </c>
      <c r="U183" s="2">
        <v>0.008</v>
      </c>
      <c r="V183" s="9">
        <v>0.006057166392761647</v>
      </c>
      <c r="W183" s="9">
        <v>0.009172030998496927</v>
      </c>
    </row>
    <row r="184" ht="15.75" customHeight="1">
      <c r="A184" s="33" t="s">
        <v>1175</v>
      </c>
      <c r="B184" s="29">
        <v>-0.13</v>
      </c>
      <c r="C184" s="29">
        <v>-0.42</v>
      </c>
      <c r="D184" s="29">
        <v>0.3</v>
      </c>
      <c r="E184" s="11">
        <v>0.008</v>
      </c>
      <c r="F184" s="29">
        <f>DATEVALUE(Hoja7!$A184)</f>
        <v>43364</v>
      </c>
      <c r="G184" s="29">
        <f t="array" ref="G184">XLOOKUP(M183,Hoja7!$F$2:$F$1510,Hoja7!$B$2:$B$1510)</f>
        <v>-0.13</v>
      </c>
      <c r="H184" s="29">
        <f t="array" ref="H184">XLOOKUP(M183,Hoja7!$F$2:$F$1510,Hoja7!$C$2:$C$1510)</f>
        <v>-0.42</v>
      </c>
      <c r="I184" s="29">
        <f t="array" ref="I184">XLOOKUP(M183,Hoja7!$F$2:$F$1510,Hoja7!$D$2:$D$1510)</f>
        <v>0.3</v>
      </c>
      <c r="J184" s="11">
        <f t="array" ref="J184">XLOOKUP(M183,Hoja7!$F$2:$F$1510,Hoja7!$E$2:$E$1510)</f>
        <v>0.008</v>
      </c>
      <c r="M184" s="12">
        <v>43367.0</v>
      </c>
      <c r="N184" s="2">
        <v>291.02</v>
      </c>
      <c r="O184" s="2">
        <v>-0.0033275617743794474</v>
      </c>
      <c r="P184" s="2">
        <v>-0.013880691829893665</v>
      </c>
      <c r="Q184" s="34" t="s">
        <v>1176</v>
      </c>
      <c r="R184" s="2">
        <v>-0.31</v>
      </c>
      <c r="S184" s="2">
        <v>0.06</v>
      </c>
      <c r="T184" s="2">
        <v>-0.9</v>
      </c>
      <c r="U184" s="2">
        <v>0.008</v>
      </c>
      <c r="V184" s="9">
        <v>0.0035818847538965338</v>
      </c>
      <c r="W184" s="9">
        <v>-0.013880691829893665</v>
      </c>
    </row>
    <row r="185" ht="15.75" customHeight="1">
      <c r="A185" s="33" t="s">
        <v>1176</v>
      </c>
      <c r="B185" s="29">
        <v>-0.31</v>
      </c>
      <c r="C185" s="29">
        <v>0.06</v>
      </c>
      <c r="D185" s="29">
        <v>-0.9</v>
      </c>
      <c r="E185" s="11">
        <v>0.008</v>
      </c>
      <c r="F185" s="29">
        <f>DATEVALUE(Hoja7!$A185)</f>
        <v>43367</v>
      </c>
      <c r="G185" s="29">
        <f t="array" ref="G185">XLOOKUP(M184,Hoja7!$F$2:$F$1510,Hoja7!$B$2:$B$1510)</f>
        <v>-0.31</v>
      </c>
      <c r="H185" s="29">
        <f t="array" ref="H185">XLOOKUP(M184,Hoja7!$F$2:$F$1510,Hoja7!$C$2:$C$1510)</f>
        <v>0.06</v>
      </c>
      <c r="I185" s="29">
        <f t="array" ref="I185">XLOOKUP(M184,Hoja7!$F$2:$F$1510,Hoja7!$D$2:$D$1510)</f>
        <v>-0.9</v>
      </c>
      <c r="J185" s="11">
        <f t="array" ref="J185">XLOOKUP(M184,Hoja7!$F$2:$F$1510,Hoja7!$E$2:$E$1510)</f>
        <v>0.008</v>
      </c>
      <c r="M185" s="12">
        <v>43368.0</v>
      </c>
      <c r="N185" s="2">
        <v>290.75</v>
      </c>
      <c r="O185" s="2">
        <v>-9.282019333587167E-4</v>
      </c>
      <c r="P185" s="2">
        <v>-0.002165938284293429</v>
      </c>
      <c r="Q185" s="32" t="s">
        <v>1177</v>
      </c>
      <c r="R185" s="2">
        <v>-0.05</v>
      </c>
      <c r="S185" s="2">
        <v>0.27</v>
      </c>
      <c r="T185" s="2">
        <v>-0.38</v>
      </c>
      <c r="U185" s="2">
        <v>0.008</v>
      </c>
      <c r="V185" s="9">
        <v>-0.001920391651637298</v>
      </c>
      <c r="W185" s="9">
        <v>-0.002165938284293429</v>
      </c>
    </row>
    <row r="186" ht="15.75" customHeight="1">
      <c r="A186" s="33" t="s">
        <v>1177</v>
      </c>
      <c r="B186" s="29">
        <v>-0.05</v>
      </c>
      <c r="C186" s="29">
        <v>0.27</v>
      </c>
      <c r="D186" s="29">
        <v>-0.38</v>
      </c>
      <c r="E186" s="11">
        <v>0.008</v>
      </c>
      <c r="F186" s="29">
        <f>DATEVALUE(Hoja7!$A186)</f>
        <v>43368</v>
      </c>
      <c r="G186" s="29">
        <f t="array" ref="G186">XLOOKUP(M185,Hoja7!$F$2:$F$1510,Hoja7!$B$2:$B$1510)</f>
        <v>-0.05</v>
      </c>
      <c r="H186" s="29">
        <f t="array" ref="H186">XLOOKUP(M185,Hoja7!$F$2:$F$1510,Hoja7!$C$2:$C$1510)</f>
        <v>0.27</v>
      </c>
      <c r="I186" s="29">
        <f t="array" ref="I186">XLOOKUP(M185,Hoja7!$F$2:$F$1510,Hoja7!$D$2:$D$1510)</f>
        <v>-0.38</v>
      </c>
      <c r="J186" s="11">
        <f t="array" ref="J186">XLOOKUP(M185,Hoja7!$F$2:$F$1510,Hoja7!$E$2:$E$1510)</f>
        <v>0.008</v>
      </c>
      <c r="M186" s="12">
        <v>43369.0</v>
      </c>
      <c r="N186" s="2">
        <v>289.88</v>
      </c>
      <c r="O186" s="2">
        <v>-0.002996747157693149</v>
      </c>
      <c r="P186" s="2">
        <v>-0.0023863755272052964</v>
      </c>
      <c r="Q186" s="34" t="s">
        <v>1178</v>
      </c>
      <c r="R186" s="2">
        <v>-0.4</v>
      </c>
      <c r="S186" s="2">
        <v>-0.38</v>
      </c>
      <c r="T186" s="2">
        <v>-0.63</v>
      </c>
      <c r="U186" s="2">
        <v>0.008</v>
      </c>
      <c r="V186" s="9">
        <v>-0.004115051991722172</v>
      </c>
      <c r="W186" s="9">
        <v>-0.0023863755272052964</v>
      </c>
    </row>
    <row r="187" ht="15.75" customHeight="1">
      <c r="A187" s="33" t="s">
        <v>1178</v>
      </c>
      <c r="B187" s="29">
        <v>-0.4</v>
      </c>
      <c r="C187" s="29">
        <v>-0.38</v>
      </c>
      <c r="D187" s="29">
        <v>-0.63</v>
      </c>
      <c r="E187" s="11">
        <v>0.008</v>
      </c>
      <c r="F187" s="29">
        <f>DATEVALUE(Hoja7!$A187)</f>
        <v>43369</v>
      </c>
      <c r="G187" s="29">
        <f t="array" ref="G187">XLOOKUP(M186,Hoja7!$F$2:$F$1510,Hoja7!$B$2:$B$1510)</f>
        <v>-0.4</v>
      </c>
      <c r="H187" s="29">
        <f t="array" ref="H187">XLOOKUP(M186,Hoja7!$F$2:$F$1510,Hoja7!$C$2:$C$1510)</f>
        <v>-0.38</v>
      </c>
      <c r="I187" s="29">
        <f t="array" ref="I187">XLOOKUP(M186,Hoja7!$F$2:$F$1510,Hoja7!$D$2:$D$1510)</f>
        <v>-0.63</v>
      </c>
      <c r="J187" s="11">
        <f t="array" ref="J187">XLOOKUP(M186,Hoja7!$F$2:$F$1510,Hoja7!$E$2:$E$1510)</f>
        <v>0.008</v>
      </c>
      <c r="M187" s="12">
        <v>43370.0</v>
      </c>
      <c r="N187" s="2">
        <v>290.69</v>
      </c>
      <c r="O187" s="2">
        <v>0.0027903630072632344</v>
      </c>
      <c r="P187" s="2">
        <v>0.003811879838270043</v>
      </c>
      <c r="Q187" s="32" t="s">
        <v>1179</v>
      </c>
      <c r="R187" s="2">
        <v>0.27</v>
      </c>
      <c r="S187" s="2">
        <v>-0.26</v>
      </c>
      <c r="T187" s="2">
        <v>-0.55</v>
      </c>
      <c r="U187" s="2">
        <v>0.008</v>
      </c>
      <c r="V187" s="9">
        <v>0.0037654933059990017</v>
      </c>
      <c r="W187" s="9">
        <v>0.003811879838270043</v>
      </c>
    </row>
    <row r="188" ht="15.75" customHeight="1">
      <c r="A188" s="33" t="s">
        <v>1179</v>
      </c>
      <c r="B188" s="29">
        <v>0.27</v>
      </c>
      <c r="C188" s="29">
        <v>-0.26</v>
      </c>
      <c r="D188" s="29">
        <v>-0.55</v>
      </c>
      <c r="E188" s="11">
        <v>0.008</v>
      </c>
      <c r="F188" s="29">
        <f>DATEVALUE(Hoja7!$A188)</f>
        <v>43370</v>
      </c>
      <c r="G188" s="29">
        <f t="array" ref="G188">XLOOKUP(M187,Hoja7!$F$2:$F$1510,Hoja7!$B$2:$B$1510)</f>
        <v>0.27</v>
      </c>
      <c r="H188" s="29">
        <f t="array" ref="H188">XLOOKUP(M187,Hoja7!$F$2:$F$1510,Hoja7!$C$2:$C$1510)</f>
        <v>-0.26</v>
      </c>
      <c r="I188" s="29">
        <f t="array" ref="I188">XLOOKUP(M187,Hoja7!$F$2:$F$1510,Hoja7!$D$2:$D$1510)</f>
        <v>-0.55</v>
      </c>
      <c r="J188" s="11">
        <f t="array" ref="J188">XLOOKUP(M187,Hoja7!$F$2:$F$1510,Hoja7!$E$2:$E$1510)</f>
        <v>0.008</v>
      </c>
      <c r="M188" s="12">
        <v>43371.0</v>
      </c>
      <c r="N188" s="2">
        <v>290.72</v>
      </c>
      <c r="O188" s="2">
        <v>1.0319739951718985E-4</v>
      </c>
      <c r="P188" s="2">
        <v>-3.0752522190516336E-4</v>
      </c>
      <c r="Q188" s="34" t="s">
        <v>1180</v>
      </c>
      <c r="R188" s="2">
        <v>-0.03</v>
      </c>
      <c r="S188" s="2">
        <v>0.4</v>
      </c>
      <c r="T188" s="2">
        <v>-0.2</v>
      </c>
      <c r="U188" s="2">
        <v>0.008</v>
      </c>
      <c r="V188" s="9">
        <v>-3.4968091972704176E-4</v>
      </c>
      <c r="W188" s="9">
        <v>-3.0752522190516336E-4</v>
      </c>
    </row>
    <row r="189" ht="15.75" customHeight="1">
      <c r="A189" s="33" t="s">
        <v>1180</v>
      </c>
      <c r="B189" s="29">
        <v>-0.03</v>
      </c>
      <c r="C189" s="29">
        <v>0.4</v>
      </c>
      <c r="D189" s="29">
        <v>-0.2</v>
      </c>
      <c r="E189" s="11">
        <v>0.008</v>
      </c>
      <c r="F189" s="29">
        <f>DATEVALUE(Hoja7!$A189)</f>
        <v>43371</v>
      </c>
      <c r="G189" s="29">
        <f t="array" ref="G189">XLOOKUP(M188,Hoja7!$F$2:$F$1510,Hoja7!$B$2:$B$1510)</f>
        <v>-0.03</v>
      </c>
      <c r="H189" s="29">
        <f t="array" ref="H189">XLOOKUP(M188,Hoja7!$F$2:$F$1510,Hoja7!$C$2:$C$1510)</f>
        <v>0.4</v>
      </c>
      <c r="I189" s="29">
        <f t="array" ref="I189">XLOOKUP(M188,Hoja7!$F$2:$F$1510,Hoja7!$D$2:$D$1510)</f>
        <v>-0.2</v>
      </c>
      <c r="J189" s="11">
        <f t="array" ref="J189">XLOOKUP(M188,Hoja7!$F$2:$F$1510,Hoja7!$E$2:$E$1510)</f>
        <v>0.008</v>
      </c>
      <c r="M189" s="12">
        <v>43374.0</v>
      </c>
      <c r="N189" s="2">
        <v>291.73</v>
      </c>
      <c r="O189" s="2">
        <v>0.003468112326688649</v>
      </c>
      <c r="P189" s="2">
        <v>-0.0028434376986013563</v>
      </c>
      <c r="Q189" s="32" t="s">
        <v>1181</v>
      </c>
      <c r="R189" s="2">
        <v>0.16</v>
      </c>
      <c r="S189" s="2">
        <v>-1.62</v>
      </c>
      <c r="T189" s="2">
        <v>0.34</v>
      </c>
      <c r="U189" s="2">
        <v>0.008</v>
      </c>
      <c r="V189" s="9">
        <v>0.010783650894104803</v>
      </c>
      <c r="W189" s="9">
        <v>-0.0028434376986013563</v>
      </c>
    </row>
    <row r="190" ht="15.75" customHeight="1">
      <c r="A190" s="33" t="s">
        <v>1181</v>
      </c>
      <c r="B190" s="29">
        <v>0.16</v>
      </c>
      <c r="C190" s="29">
        <v>-1.62</v>
      </c>
      <c r="D190" s="29">
        <v>0.34</v>
      </c>
      <c r="E190" s="11">
        <v>0.008</v>
      </c>
      <c r="F190" s="29">
        <f>DATEVALUE(Hoja7!$A190)</f>
        <v>43374</v>
      </c>
      <c r="G190" s="29">
        <f t="array" ref="G190">XLOOKUP(M189,Hoja7!$F$2:$F$1510,Hoja7!$B$2:$B$1510)</f>
        <v>0.16</v>
      </c>
      <c r="H190" s="29">
        <f t="array" ref="H190">XLOOKUP(M189,Hoja7!$F$2:$F$1510,Hoja7!$C$2:$C$1510)</f>
        <v>-1.62</v>
      </c>
      <c r="I190" s="29">
        <f t="array" ref="I190">XLOOKUP(M189,Hoja7!$F$2:$F$1510,Hoja7!$D$2:$D$1510)</f>
        <v>0.34</v>
      </c>
      <c r="J190" s="11">
        <f t="array" ref="J190">XLOOKUP(M189,Hoja7!$F$2:$F$1510,Hoja7!$E$2:$E$1510)</f>
        <v>0.008</v>
      </c>
      <c r="M190" s="12">
        <v>43375.0</v>
      </c>
      <c r="N190" s="2">
        <v>291.56</v>
      </c>
      <c r="O190" s="2">
        <v>-5.829004605375495E-4</v>
      </c>
      <c r="P190" s="2">
        <v>0.0036986083690856504</v>
      </c>
      <c r="Q190" s="34" t="s">
        <v>1182</v>
      </c>
      <c r="R190" s="2">
        <v>-0.21</v>
      </c>
      <c r="S190" s="2">
        <v>-0.98</v>
      </c>
      <c r="T190" s="2">
        <v>0.59</v>
      </c>
      <c r="U190" s="2">
        <v>0.008</v>
      </c>
      <c r="V190" s="9">
        <v>-0.003986831420536041</v>
      </c>
      <c r="W190" s="9">
        <v>0.0036986083690856504</v>
      </c>
    </row>
    <row r="191" ht="15.75" customHeight="1">
      <c r="A191" s="33" t="s">
        <v>1182</v>
      </c>
      <c r="B191" s="29">
        <v>-0.21</v>
      </c>
      <c r="C191" s="29">
        <v>-0.98</v>
      </c>
      <c r="D191" s="29">
        <v>0.59</v>
      </c>
      <c r="E191" s="11">
        <v>0.008</v>
      </c>
      <c r="F191" s="29">
        <f>DATEVALUE(Hoja7!$A191)</f>
        <v>43375</v>
      </c>
      <c r="G191" s="29">
        <f t="array" ref="G191">XLOOKUP(M190,Hoja7!$F$2:$F$1510,Hoja7!$B$2:$B$1510)</f>
        <v>-0.21</v>
      </c>
      <c r="H191" s="29">
        <f t="array" ref="H191">XLOOKUP(M190,Hoja7!$F$2:$F$1510,Hoja7!$C$2:$C$1510)</f>
        <v>-0.98</v>
      </c>
      <c r="I191" s="29">
        <f t="array" ref="I191">XLOOKUP(M190,Hoja7!$F$2:$F$1510,Hoja7!$D$2:$D$1510)</f>
        <v>0.59</v>
      </c>
      <c r="J191" s="11">
        <f t="array" ref="J191">XLOOKUP(M190,Hoja7!$F$2:$F$1510,Hoja7!$E$2:$E$1510)</f>
        <v>0.008</v>
      </c>
      <c r="M191" s="12">
        <v>43376.0</v>
      </c>
      <c r="N191" s="2">
        <v>291.72</v>
      </c>
      <c r="O191" s="2">
        <v>5.486216020201682E-4</v>
      </c>
      <c r="P191" s="2">
        <v>0.003176010226716226</v>
      </c>
      <c r="Q191" s="32" t="s">
        <v>1183</v>
      </c>
      <c r="R191" s="2">
        <v>0.2</v>
      </c>
      <c r="S191" s="2">
        <v>0.84</v>
      </c>
      <c r="T191" s="2">
        <v>0.51</v>
      </c>
      <c r="U191" s="2">
        <v>0.008</v>
      </c>
      <c r="V191" s="9">
        <v>1.7367141412189525E-4</v>
      </c>
      <c r="W191" s="9">
        <v>0.003176010226716226</v>
      </c>
    </row>
    <row r="192" ht="15.75" customHeight="1">
      <c r="A192" s="33" t="s">
        <v>1183</v>
      </c>
      <c r="B192" s="29">
        <v>0.2</v>
      </c>
      <c r="C192" s="29">
        <v>0.84</v>
      </c>
      <c r="D192" s="29">
        <v>0.51</v>
      </c>
      <c r="E192" s="11">
        <v>0.008</v>
      </c>
      <c r="F192" s="29">
        <f>DATEVALUE(Hoja7!$A192)</f>
        <v>43376</v>
      </c>
      <c r="G192" s="29">
        <f t="array" ref="G192">XLOOKUP(M191,Hoja7!$F$2:$F$1510,Hoja7!$B$2:$B$1510)</f>
        <v>0.2</v>
      </c>
      <c r="H192" s="29">
        <f t="array" ref="H192">XLOOKUP(M191,Hoja7!$F$2:$F$1510,Hoja7!$C$2:$C$1510)</f>
        <v>0.84</v>
      </c>
      <c r="I192" s="29">
        <f t="array" ref="I192">XLOOKUP(M191,Hoja7!$F$2:$F$1510,Hoja7!$D$2:$D$1510)</f>
        <v>0.51</v>
      </c>
      <c r="J192" s="11">
        <f t="array" ref="J192">XLOOKUP(M191,Hoja7!$F$2:$F$1510,Hoja7!$E$2:$E$1510)</f>
        <v>0.008</v>
      </c>
      <c r="M192" s="12">
        <v>43377.0</v>
      </c>
      <c r="N192" s="2">
        <v>289.44</v>
      </c>
      <c r="O192" s="2">
        <v>-0.007846416469047433</v>
      </c>
      <c r="P192" s="2">
        <v>-3.3728923079526696E-4</v>
      </c>
      <c r="Q192" s="34" t="s">
        <v>1184</v>
      </c>
      <c r="R192" s="2">
        <v>-0.93</v>
      </c>
      <c r="S192" s="2">
        <v>-1.06</v>
      </c>
      <c r="T192" s="2">
        <v>1.57</v>
      </c>
      <c r="U192" s="2">
        <v>0.008</v>
      </c>
      <c r="V192" s="9">
        <v>-0.02088161502899052</v>
      </c>
      <c r="W192" s="9">
        <v>-3.3728923079526696E-4</v>
      </c>
    </row>
    <row r="193" ht="15.75" customHeight="1">
      <c r="A193" s="33" t="s">
        <v>1184</v>
      </c>
      <c r="B193" s="29">
        <v>-0.93</v>
      </c>
      <c r="C193" s="29">
        <v>-1.06</v>
      </c>
      <c r="D193" s="29">
        <v>1.57</v>
      </c>
      <c r="E193" s="11">
        <v>0.008</v>
      </c>
      <c r="F193" s="29">
        <f>DATEVALUE(Hoja7!$A193)</f>
        <v>43377</v>
      </c>
      <c r="G193" s="29">
        <f t="array" ref="G193">XLOOKUP(M192,Hoja7!$F$2:$F$1510,Hoja7!$B$2:$B$1510)</f>
        <v>-0.93</v>
      </c>
      <c r="H193" s="29">
        <f t="array" ref="H193">XLOOKUP(M192,Hoja7!$F$2:$F$1510,Hoja7!$C$2:$C$1510)</f>
        <v>-1.06</v>
      </c>
      <c r="I193" s="29">
        <f t="array" ref="I193">XLOOKUP(M192,Hoja7!$F$2:$F$1510,Hoja7!$D$2:$D$1510)</f>
        <v>1.57</v>
      </c>
      <c r="J193" s="11">
        <f t="array" ref="J193">XLOOKUP(M192,Hoja7!$F$2:$F$1510,Hoja7!$E$2:$E$1510)</f>
        <v>0.008</v>
      </c>
      <c r="M193" s="12">
        <v>43378.0</v>
      </c>
      <c r="N193" s="2">
        <v>287.82</v>
      </c>
      <c r="O193" s="2">
        <v>-0.005612736904957436</v>
      </c>
      <c r="P193" s="2">
        <v>0.011540701600502837</v>
      </c>
      <c r="Q193" s="32" t="s">
        <v>1185</v>
      </c>
      <c r="R193" s="2">
        <v>-0.64</v>
      </c>
      <c r="S193" s="2">
        <v>-0.43</v>
      </c>
      <c r="T193" s="2">
        <v>0.38</v>
      </c>
      <c r="U193" s="2">
        <v>0.008</v>
      </c>
      <c r="V193" s="9">
        <v>-0.005868770179036147</v>
      </c>
      <c r="W193" s="9">
        <v>0.011540701600502837</v>
      </c>
    </row>
    <row r="194" ht="15.75" customHeight="1">
      <c r="A194" s="33" t="s">
        <v>1185</v>
      </c>
      <c r="B194" s="29">
        <v>-0.64</v>
      </c>
      <c r="C194" s="29">
        <v>-0.43</v>
      </c>
      <c r="D194" s="29">
        <v>0.38</v>
      </c>
      <c r="E194" s="11">
        <v>0.008</v>
      </c>
      <c r="F194" s="29">
        <f>DATEVALUE(Hoja7!$A194)</f>
        <v>43378</v>
      </c>
      <c r="G194" s="29">
        <f t="array" ref="G194">XLOOKUP(M193,Hoja7!$F$2:$F$1510,Hoja7!$B$2:$B$1510)</f>
        <v>-0.64</v>
      </c>
      <c r="H194" s="29">
        <f t="array" ref="H194">XLOOKUP(M193,Hoja7!$F$2:$F$1510,Hoja7!$C$2:$C$1510)</f>
        <v>-0.43</v>
      </c>
      <c r="I194" s="29">
        <f t="array" ref="I194">XLOOKUP(M193,Hoja7!$F$2:$F$1510,Hoja7!$D$2:$D$1510)</f>
        <v>0.38</v>
      </c>
      <c r="J194" s="11">
        <f t="array" ref="J194">XLOOKUP(M193,Hoja7!$F$2:$F$1510,Hoja7!$E$2:$E$1510)</f>
        <v>0.008</v>
      </c>
      <c r="M194" s="12">
        <v>43381.0</v>
      </c>
      <c r="N194" s="2">
        <v>287.82</v>
      </c>
      <c r="O194" s="2">
        <v>0.0</v>
      </c>
      <c r="P194" s="2">
        <v>-0.005444327576342148</v>
      </c>
      <c r="Q194" s="34" t="s">
        <v>1186</v>
      </c>
      <c r="R194" s="2">
        <v>-0.17</v>
      </c>
      <c r="S194" s="2">
        <v>-0.4</v>
      </c>
      <c r="T194" s="2">
        <v>1.22</v>
      </c>
      <c r="U194" s="2">
        <v>0.008</v>
      </c>
      <c r="V194" s="9">
        <v>-0.01148097641046886</v>
      </c>
      <c r="W194" s="9">
        <v>-0.005444327576342148</v>
      </c>
    </row>
    <row r="195" ht="15.75" customHeight="1">
      <c r="A195" s="33" t="s">
        <v>1186</v>
      </c>
      <c r="B195" s="29">
        <v>-0.17</v>
      </c>
      <c r="C195" s="29">
        <v>-0.4</v>
      </c>
      <c r="D195" s="29">
        <v>1.22</v>
      </c>
      <c r="E195" s="11">
        <v>0.008</v>
      </c>
      <c r="F195" s="29">
        <f>DATEVALUE(Hoja7!$A195)</f>
        <v>43381</v>
      </c>
      <c r="G195" s="29">
        <f t="array" ref="G195">XLOOKUP(M194,Hoja7!$F$2:$F$1510,Hoja7!$B$2:$B$1510)</f>
        <v>-0.17</v>
      </c>
      <c r="H195" s="29">
        <f t="array" ref="H195">XLOOKUP(M194,Hoja7!$F$2:$F$1510,Hoja7!$C$2:$C$1510)</f>
        <v>-0.4</v>
      </c>
      <c r="I195" s="29">
        <f t="array" ref="I195">XLOOKUP(M194,Hoja7!$F$2:$F$1510,Hoja7!$D$2:$D$1510)</f>
        <v>1.22</v>
      </c>
      <c r="J195" s="11">
        <f t="array" ref="J195">XLOOKUP(M194,Hoja7!$F$2:$F$1510,Hoja7!$E$2:$E$1510)</f>
        <v>0.008</v>
      </c>
      <c r="M195" s="12">
        <v>43382.0</v>
      </c>
      <c r="N195" s="2">
        <v>287.4</v>
      </c>
      <c r="O195" s="2">
        <v>-0.00146031109710302</v>
      </c>
      <c r="P195" s="2">
        <v>0.005253199221851534</v>
      </c>
      <c r="Q195" s="32" t="s">
        <v>1187</v>
      </c>
      <c r="R195" s="2">
        <v>-0.18</v>
      </c>
      <c r="S195" s="2">
        <v>-0.29</v>
      </c>
      <c r="T195" s="2">
        <v>0.28</v>
      </c>
      <c r="U195" s="2">
        <v>0.008</v>
      </c>
      <c r="V195" s="9">
        <v>0.012639673451732785</v>
      </c>
      <c r="W195" s="9">
        <v>0.005253199221851534</v>
      </c>
    </row>
    <row r="196" ht="15.75" customHeight="1">
      <c r="A196" s="33" t="s">
        <v>1187</v>
      </c>
      <c r="B196" s="29">
        <v>-0.18</v>
      </c>
      <c r="C196" s="29">
        <v>-0.29</v>
      </c>
      <c r="D196" s="29">
        <v>0.28</v>
      </c>
      <c r="E196" s="11">
        <v>0.008</v>
      </c>
      <c r="F196" s="29">
        <f>DATEVALUE(Hoja7!$A196)</f>
        <v>43382</v>
      </c>
      <c r="G196" s="29">
        <f t="array" ref="G196">XLOOKUP(M195,Hoja7!$F$2:$F$1510,Hoja7!$B$2:$B$1510)</f>
        <v>-0.18</v>
      </c>
      <c r="H196" s="29">
        <f t="array" ref="H196">XLOOKUP(M195,Hoja7!$F$2:$F$1510,Hoja7!$C$2:$C$1510)</f>
        <v>-0.29</v>
      </c>
      <c r="I196" s="29">
        <f t="array" ref="I196">XLOOKUP(M195,Hoja7!$F$2:$F$1510,Hoja7!$D$2:$D$1510)</f>
        <v>0.28</v>
      </c>
      <c r="J196" s="11">
        <f t="array" ref="J196">XLOOKUP(M195,Hoja7!$F$2:$F$1510,Hoja7!$E$2:$E$1510)</f>
        <v>0.008</v>
      </c>
      <c r="M196" s="12">
        <v>43383.0</v>
      </c>
      <c r="N196" s="2">
        <v>278.3</v>
      </c>
      <c r="O196" s="2">
        <v>-0.032175305113079346</v>
      </c>
      <c r="P196" s="2">
        <v>0.0027116654201114867</v>
      </c>
      <c r="Q196" s="34" t="s">
        <v>1188</v>
      </c>
      <c r="R196" s="2">
        <v>-3.33</v>
      </c>
      <c r="S196" s="2">
        <v>0.29</v>
      </c>
      <c r="T196" s="2">
        <v>1.1</v>
      </c>
      <c r="U196" s="2">
        <v>0.008</v>
      </c>
      <c r="V196" s="9">
        <v>-0.0558702194901013</v>
      </c>
      <c r="W196" s="9">
        <v>0.0027116654201114867</v>
      </c>
    </row>
    <row r="197" ht="15.75" customHeight="1">
      <c r="A197" s="33" t="s">
        <v>1188</v>
      </c>
      <c r="B197" s="29">
        <v>-3.33</v>
      </c>
      <c r="C197" s="29">
        <v>0.29</v>
      </c>
      <c r="D197" s="29">
        <v>1.1</v>
      </c>
      <c r="E197" s="11">
        <v>0.008</v>
      </c>
      <c r="F197" s="29">
        <f>DATEVALUE(Hoja7!$A197)</f>
        <v>43383</v>
      </c>
      <c r="G197" s="29">
        <f t="array" ref="G197">XLOOKUP(M196,Hoja7!$F$2:$F$1510,Hoja7!$B$2:$B$1510)</f>
        <v>-3.33</v>
      </c>
      <c r="H197" s="29">
        <f t="array" ref="H197">XLOOKUP(M196,Hoja7!$F$2:$F$1510,Hoja7!$C$2:$C$1510)</f>
        <v>0.29</v>
      </c>
      <c r="I197" s="29">
        <f t="array" ref="I197">XLOOKUP(M196,Hoja7!$F$2:$F$1510,Hoja7!$D$2:$D$1510)</f>
        <v>1.1</v>
      </c>
      <c r="J197" s="11">
        <f t="array" ref="J197">XLOOKUP(M196,Hoja7!$F$2:$F$1510,Hoja7!$E$2:$E$1510)</f>
        <v>0.008</v>
      </c>
      <c r="M197" s="12">
        <v>43384.0</v>
      </c>
      <c r="N197" s="2">
        <v>272.17</v>
      </c>
      <c r="O197" s="2">
        <v>-0.02227279746700563</v>
      </c>
      <c r="P197" s="2">
        <v>0.008360785627356043</v>
      </c>
      <c r="Q197" s="32" t="s">
        <v>1189</v>
      </c>
      <c r="R197" s="2">
        <v>-1.96</v>
      </c>
      <c r="S197" s="2">
        <v>0.45</v>
      </c>
      <c r="T197" s="2">
        <v>-0.92</v>
      </c>
      <c r="U197" s="2">
        <v>0.008</v>
      </c>
      <c r="V197" s="9">
        <v>-0.0023577131683742585</v>
      </c>
      <c r="W197" s="9">
        <v>0.008360785627356043</v>
      </c>
    </row>
    <row r="198" ht="15.75" customHeight="1">
      <c r="A198" s="33" t="s">
        <v>1189</v>
      </c>
      <c r="B198" s="29">
        <v>-1.96</v>
      </c>
      <c r="C198" s="29">
        <v>0.45</v>
      </c>
      <c r="D198" s="29">
        <v>-0.92</v>
      </c>
      <c r="E198" s="11">
        <v>0.008</v>
      </c>
      <c r="F198" s="29">
        <f>DATEVALUE(Hoja7!$A198)</f>
        <v>43384</v>
      </c>
      <c r="G198" s="29">
        <f t="array" ref="G198">XLOOKUP(M197,Hoja7!$F$2:$F$1510,Hoja7!$B$2:$B$1510)</f>
        <v>-1.96</v>
      </c>
      <c r="H198" s="29">
        <f t="array" ref="H198">XLOOKUP(M197,Hoja7!$F$2:$F$1510,Hoja7!$C$2:$C$1510)</f>
        <v>0.45</v>
      </c>
      <c r="I198" s="29">
        <f t="array" ref="I198">XLOOKUP(M197,Hoja7!$F$2:$F$1510,Hoja7!$D$2:$D$1510)</f>
        <v>-0.92</v>
      </c>
      <c r="J198" s="11">
        <f t="array" ref="J198">XLOOKUP(M197,Hoja7!$F$2:$F$1510,Hoja7!$E$2:$E$1510)</f>
        <v>0.008</v>
      </c>
      <c r="M198" s="12">
        <v>43385.0</v>
      </c>
      <c r="N198" s="2">
        <v>275.95</v>
      </c>
      <c r="O198" s="2">
        <v>0.01379281882067069</v>
      </c>
      <c r="P198" s="2">
        <v>-0.021366442278314364</v>
      </c>
      <c r="Q198" s="34" t="s">
        <v>1190</v>
      </c>
      <c r="R198" s="2">
        <v>1.38</v>
      </c>
      <c r="S198" s="2">
        <v>-0.88</v>
      </c>
      <c r="T198" s="2">
        <v>-1.74</v>
      </c>
      <c r="U198" s="2">
        <v>0.008</v>
      </c>
      <c r="V198" s="9">
        <v>0.03397393756172397</v>
      </c>
      <c r="W198" s="9">
        <v>-0.021366442278314364</v>
      </c>
    </row>
    <row r="199" ht="15.75" customHeight="1">
      <c r="A199" s="33" t="s">
        <v>1190</v>
      </c>
      <c r="B199" s="29">
        <v>1.38</v>
      </c>
      <c r="C199" s="29">
        <v>-0.88</v>
      </c>
      <c r="D199" s="29">
        <v>-1.74</v>
      </c>
      <c r="E199" s="11">
        <v>0.008</v>
      </c>
      <c r="F199" s="29">
        <f>DATEVALUE(Hoja7!$A199)</f>
        <v>43385</v>
      </c>
      <c r="G199" s="29">
        <f t="array" ref="G199">XLOOKUP(M198,Hoja7!$F$2:$F$1510,Hoja7!$B$2:$B$1510)</f>
        <v>1.38</v>
      </c>
      <c r="H199" s="29">
        <f t="array" ref="H199">XLOOKUP(M198,Hoja7!$F$2:$F$1510,Hoja7!$C$2:$C$1510)</f>
        <v>-0.88</v>
      </c>
      <c r="I199" s="29">
        <f t="array" ref="I199">XLOOKUP(M198,Hoja7!$F$2:$F$1510,Hoja7!$D$2:$D$1510)</f>
        <v>-1.74</v>
      </c>
      <c r="J199" s="11">
        <f t="array" ref="J199">XLOOKUP(M198,Hoja7!$F$2:$F$1510,Hoja7!$E$2:$E$1510)</f>
        <v>0.008</v>
      </c>
      <c r="M199" s="12">
        <v>43388.0</v>
      </c>
      <c r="N199" s="2">
        <v>274.4</v>
      </c>
      <c r="O199" s="2">
        <v>-0.0056327940337802035</v>
      </c>
      <c r="P199" s="2">
        <v>-0.00725427818858796</v>
      </c>
      <c r="Q199" s="32" t="s">
        <v>1191</v>
      </c>
      <c r="R199" s="2">
        <v>-0.48</v>
      </c>
      <c r="S199" s="2">
        <v>0.92</v>
      </c>
      <c r="T199" s="2">
        <v>0.51</v>
      </c>
      <c r="U199" s="2">
        <v>0.008</v>
      </c>
      <c r="V199" s="9">
        <v>-0.018142966689617894</v>
      </c>
      <c r="W199" s="9">
        <v>-0.00725427818858796</v>
      </c>
    </row>
    <row r="200" ht="15.75" customHeight="1">
      <c r="A200" s="33" t="s">
        <v>1191</v>
      </c>
      <c r="B200" s="29">
        <v>-0.48</v>
      </c>
      <c r="C200" s="29">
        <v>0.92</v>
      </c>
      <c r="D200" s="29">
        <v>0.51</v>
      </c>
      <c r="E200" s="11">
        <v>0.008</v>
      </c>
      <c r="F200" s="29">
        <f>DATEVALUE(Hoja7!$A200)</f>
        <v>43388</v>
      </c>
      <c r="G200" s="29">
        <f t="array" ref="G200">XLOOKUP(M199,Hoja7!$F$2:$F$1510,Hoja7!$B$2:$B$1510)</f>
        <v>-0.48</v>
      </c>
      <c r="H200" s="29">
        <f t="array" ref="H200">XLOOKUP(M199,Hoja7!$F$2:$F$1510,Hoja7!$C$2:$C$1510)</f>
        <v>0.92</v>
      </c>
      <c r="I200" s="29">
        <f t="array" ref="I200">XLOOKUP(M199,Hoja7!$F$2:$F$1510,Hoja7!$D$2:$D$1510)</f>
        <v>0.51</v>
      </c>
      <c r="J200" s="11">
        <f t="array" ref="J200">XLOOKUP(M199,Hoja7!$F$2:$F$1510,Hoja7!$E$2:$E$1510)</f>
        <v>0.008</v>
      </c>
      <c r="M200" s="12">
        <v>43389.0</v>
      </c>
      <c r="N200" s="2">
        <v>280.4</v>
      </c>
      <c r="O200" s="2">
        <v>0.021630259308704936</v>
      </c>
      <c r="P200" s="2">
        <v>-0.011101340272347108</v>
      </c>
      <c r="Q200" s="34" t="s">
        <v>1192</v>
      </c>
      <c r="R200" s="2">
        <v>2.24</v>
      </c>
      <c r="S200" s="2">
        <v>0.68</v>
      </c>
      <c r="T200" s="2">
        <v>-1.43</v>
      </c>
      <c r="U200" s="2">
        <v>0.008</v>
      </c>
      <c r="V200" s="9">
        <v>0.03110955358465014</v>
      </c>
      <c r="W200" s="9">
        <v>-0.011101340272347108</v>
      </c>
    </row>
    <row r="201" ht="15.75" customHeight="1">
      <c r="A201" s="33" t="s">
        <v>1192</v>
      </c>
      <c r="B201" s="29">
        <v>2.24</v>
      </c>
      <c r="C201" s="29">
        <v>0.68</v>
      </c>
      <c r="D201" s="29">
        <v>-1.43</v>
      </c>
      <c r="E201" s="11">
        <v>0.008</v>
      </c>
      <c r="F201" s="29">
        <f>DATEVALUE(Hoja7!$A201)</f>
        <v>43389</v>
      </c>
      <c r="G201" s="29">
        <f t="array" ref="G201">XLOOKUP(M200,Hoja7!$F$2:$F$1510,Hoja7!$B$2:$B$1510)</f>
        <v>2.24</v>
      </c>
      <c r="H201" s="29">
        <f t="array" ref="H201">XLOOKUP(M200,Hoja7!$F$2:$F$1510,Hoja7!$C$2:$C$1510)</f>
        <v>0.68</v>
      </c>
      <c r="I201" s="29">
        <f t="array" ref="I201">XLOOKUP(M200,Hoja7!$F$2:$F$1510,Hoja7!$D$2:$D$1510)</f>
        <v>-1.43</v>
      </c>
      <c r="J201" s="11">
        <f t="array" ref="J201">XLOOKUP(M200,Hoja7!$F$2:$F$1510,Hoja7!$E$2:$E$1510)</f>
        <v>0.008</v>
      </c>
      <c r="M201" s="12">
        <v>43390.0</v>
      </c>
      <c r="N201" s="2">
        <v>280.45</v>
      </c>
      <c r="O201" s="2">
        <v>1.7830079391099746E-4</v>
      </c>
      <c r="P201" s="2">
        <v>-0.005492098278653341</v>
      </c>
      <c r="Q201" s="32" t="s">
        <v>1193</v>
      </c>
      <c r="R201" s="2">
        <v>-0.08</v>
      </c>
      <c r="S201" s="2">
        <v>-0.68</v>
      </c>
      <c r="T201" s="2">
        <v>0.25</v>
      </c>
      <c r="U201" s="2">
        <v>0.008</v>
      </c>
      <c r="V201" s="9">
        <v>-0.0026160314409587834</v>
      </c>
      <c r="W201" s="9">
        <v>-0.005492098278653341</v>
      </c>
    </row>
    <row r="202" ht="15.75" customHeight="1">
      <c r="A202" s="33" t="s">
        <v>1193</v>
      </c>
      <c r="B202" s="29">
        <v>-0.08</v>
      </c>
      <c r="C202" s="29">
        <v>-0.68</v>
      </c>
      <c r="D202" s="29">
        <v>0.25</v>
      </c>
      <c r="E202" s="11">
        <v>0.008</v>
      </c>
      <c r="F202" s="29">
        <f>DATEVALUE(Hoja7!$A202)</f>
        <v>43390</v>
      </c>
      <c r="G202" s="29">
        <f t="array" ref="G202">XLOOKUP(M201,Hoja7!$F$2:$F$1510,Hoja7!$B$2:$B$1510)</f>
        <v>-0.08</v>
      </c>
      <c r="H202" s="29">
        <f t="array" ref="H202">XLOOKUP(M201,Hoja7!$F$2:$F$1510,Hoja7!$C$2:$C$1510)</f>
        <v>-0.68</v>
      </c>
      <c r="I202" s="29">
        <f t="array" ref="I202">XLOOKUP(M201,Hoja7!$F$2:$F$1510,Hoja7!$D$2:$D$1510)</f>
        <v>0.25</v>
      </c>
      <c r="J202" s="11">
        <f t="array" ref="J202">XLOOKUP(M201,Hoja7!$F$2:$F$1510,Hoja7!$E$2:$E$1510)</f>
        <v>0.008</v>
      </c>
      <c r="M202" s="12">
        <v>43391.0</v>
      </c>
      <c r="N202" s="2">
        <v>276.4</v>
      </c>
      <c r="O202" s="2">
        <v>-0.014546364060831162</v>
      </c>
      <c r="P202" s="2">
        <v>0.01095007082955221</v>
      </c>
      <c r="Q202" s="34" t="s">
        <v>1194</v>
      </c>
      <c r="R202" s="2">
        <v>-1.54</v>
      </c>
      <c r="S202" s="2">
        <v>-0.54</v>
      </c>
      <c r="T202" s="2">
        <v>0.42</v>
      </c>
      <c r="U202" s="2">
        <v>0.008</v>
      </c>
      <c r="V202" s="9">
        <v>-0.020163996890861194</v>
      </c>
      <c r="W202" s="9">
        <v>0.01095007082955221</v>
      </c>
    </row>
    <row r="203" ht="15.75" customHeight="1">
      <c r="A203" s="33" t="s">
        <v>1194</v>
      </c>
      <c r="B203" s="29">
        <v>-1.54</v>
      </c>
      <c r="C203" s="29">
        <v>-0.54</v>
      </c>
      <c r="D203" s="29">
        <v>0.42</v>
      </c>
      <c r="E203" s="11">
        <v>0.008</v>
      </c>
      <c r="F203" s="29">
        <f>DATEVALUE(Hoja7!$A203)</f>
        <v>43391</v>
      </c>
      <c r="G203" s="29">
        <f t="array" ref="G203">XLOOKUP(M202,Hoja7!$F$2:$F$1510,Hoja7!$B$2:$B$1510)</f>
        <v>-1.54</v>
      </c>
      <c r="H203" s="29">
        <f t="array" ref="H203">XLOOKUP(M202,Hoja7!$F$2:$F$1510,Hoja7!$C$2:$C$1510)</f>
        <v>-0.54</v>
      </c>
      <c r="I203" s="29">
        <f t="array" ref="I203">XLOOKUP(M202,Hoja7!$F$2:$F$1510,Hoja7!$D$2:$D$1510)</f>
        <v>0.42</v>
      </c>
      <c r="J203" s="11">
        <f t="array" ref="J203">XLOOKUP(M202,Hoja7!$F$2:$F$1510,Hoja7!$E$2:$E$1510)</f>
        <v>0.008</v>
      </c>
      <c r="M203" s="12">
        <v>43392.0</v>
      </c>
      <c r="N203" s="2">
        <v>276.25</v>
      </c>
      <c r="O203" s="2">
        <v>-5.428390615522205E-4</v>
      </c>
      <c r="P203" s="2">
        <v>0.003841849913844257</v>
      </c>
      <c r="Q203" s="32" t="s">
        <v>1195</v>
      </c>
      <c r="R203" s="2">
        <v>-0.25</v>
      </c>
      <c r="S203" s="2">
        <v>-1.33</v>
      </c>
      <c r="T203" s="2">
        <v>0.71</v>
      </c>
      <c r="U203" s="2">
        <v>0.008</v>
      </c>
      <c r="V203" s="9">
        <v>0.0014735681428626691</v>
      </c>
      <c r="W203" s="9">
        <v>0.003841849913844257</v>
      </c>
    </row>
    <row r="204" ht="15.75" customHeight="1">
      <c r="A204" s="33" t="s">
        <v>1195</v>
      </c>
      <c r="B204" s="29">
        <v>-0.25</v>
      </c>
      <c r="C204" s="29">
        <v>-1.33</v>
      </c>
      <c r="D204" s="29">
        <v>0.71</v>
      </c>
      <c r="E204" s="11">
        <v>0.008</v>
      </c>
      <c r="F204" s="29">
        <f>DATEVALUE(Hoja7!$A204)</f>
        <v>43392</v>
      </c>
      <c r="G204" s="29">
        <f t="array" ref="G204">XLOOKUP(M203,Hoja7!$F$2:$F$1510,Hoja7!$B$2:$B$1510)</f>
        <v>-0.25</v>
      </c>
      <c r="H204" s="29">
        <f t="array" ref="H204">XLOOKUP(M203,Hoja7!$F$2:$F$1510,Hoja7!$C$2:$C$1510)</f>
        <v>-1.33</v>
      </c>
      <c r="I204" s="29">
        <f t="array" ref="I204">XLOOKUP(M203,Hoja7!$F$2:$F$1510,Hoja7!$D$2:$D$1510)</f>
        <v>0.71</v>
      </c>
      <c r="J204" s="11">
        <f t="array" ref="J204">XLOOKUP(M203,Hoja7!$F$2:$F$1510,Hoja7!$E$2:$E$1510)</f>
        <v>0.008</v>
      </c>
      <c r="M204" s="12">
        <v>43395.0</v>
      </c>
      <c r="N204" s="2">
        <v>275.01</v>
      </c>
      <c r="O204" s="2">
        <v>-0.004498792190168632</v>
      </c>
      <c r="P204" s="2">
        <v>-0.0024247895169810054</v>
      </c>
      <c r="Q204" s="34" t="s">
        <v>1196</v>
      </c>
      <c r="R204" s="2">
        <v>-0.38</v>
      </c>
      <c r="S204" s="2">
        <v>0.48</v>
      </c>
      <c r="T204" s="2">
        <v>-1.25</v>
      </c>
      <c r="U204" s="2">
        <v>0.008</v>
      </c>
      <c r="V204" s="9">
        <v>0.00888731856307171</v>
      </c>
      <c r="W204" s="9">
        <v>-0.0024247895169810054</v>
      </c>
    </row>
    <row r="205" ht="15.75" customHeight="1">
      <c r="A205" s="33" t="s">
        <v>1196</v>
      </c>
      <c r="B205" s="29">
        <v>-0.38</v>
      </c>
      <c r="C205" s="29">
        <v>0.48</v>
      </c>
      <c r="D205" s="29">
        <v>-1.25</v>
      </c>
      <c r="E205" s="11">
        <v>0.008</v>
      </c>
      <c r="F205" s="29">
        <f>DATEVALUE(Hoja7!$A205)</f>
        <v>43395</v>
      </c>
      <c r="G205" s="29">
        <f t="array" ref="G205">XLOOKUP(M204,Hoja7!$F$2:$F$1510,Hoja7!$B$2:$B$1510)</f>
        <v>-0.38</v>
      </c>
      <c r="H205" s="29">
        <f t="array" ref="H205">XLOOKUP(M204,Hoja7!$F$2:$F$1510,Hoja7!$C$2:$C$1510)</f>
        <v>0.48</v>
      </c>
      <c r="I205" s="29">
        <f t="array" ref="I205">XLOOKUP(M204,Hoja7!$F$2:$F$1510,Hoja7!$D$2:$D$1510)</f>
        <v>-1.25</v>
      </c>
      <c r="J205" s="11">
        <f t="array" ref="J205">XLOOKUP(M204,Hoja7!$F$2:$F$1510,Hoja7!$E$2:$E$1510)</f>
        <v>0.008</v>
      </c>
      <c r="M205" s="12">
        <v>43396.0</v>
      </c>
      <c r="N205" s="2">
        <v>273.61</v>
      </c>
      <c r="O205" s="2">
        <v>-0.005103725853720405</v>
      </c>
      <c r="P205" s="2">
        <v>0.002634995769408416</v>
      </c>
      <c r="Q205" s="32" t="s">
        <v>1197</v>
      </c>
      <c r="R205" s="2">
        <v>-0.62</v>
      </c>
      <c r="S205" s="2">
        <v>-0.1</v>
      </c>
      <c r="T205" s="2">
        <v>-0.41</v>
      </c>
      <c r="U205" s="2">
        <v>0.008</v>
      </c>
      <c r="V205" s="9">
        <v>-0.014054335041286076</v>
      </c>
      <c r="W205" s="9">
        <v>0.002634995769408416</v>
      </c>
    </row>
    <row r="206" ht="15.75" customHeight="1">
      <c r="A206" s="33" t="s">
        <v>1197</v>
      </c>
      <c r="B206" s="29">
        <v>-0.62</v>
      </c>
      <c r="C206" s="29">
        <v>-0.1</v>
      </c>
      <c r="D206" s="29">
        <v>-0.41</v>
      </c>
      <c r="E206" s="11">
        <v>0.008</v>
      </c>
      <c r="F206" s="29">
        <f>DATEVALUE(Hoja7!$A206)</f>
        <v>43396</v>
      </c>
      <c r="G206" s="29">
        <f t="array" ref="G206">XLOOKUP(M205,Hoja7!$F$2:$F$1510,Hoja7!$B$2:$B$1510)</f>
        <v>-0.62</v>
      </c>
      <c r="H206" s="29">
        <f t="array" ref="H206">XLOOKUP(M205,Hoja7!$F$2:$F$1510,Hoja7!$C$2:$C$1510)</f>
        <v>-0.1</v>
      </c>
      <c r="I206" s="29">
        <f t="array" ref="I206">XLOOKUP(M205,Hoja7!$F$2:$F$1510,Hoja7!$D$2:$D$1510)</f>
        <v>-0.41</v>
      </c>
      <c r="J206" s="11">
        <f t="array" ref="J206">XLOOKUP(M205,Hoja7!$F$2:$F$1510,Hoja7!$E$2:$E$1510)</f>
        <v>0.008</v>
      </c>
      <c r="M206" s="12">
        <v>43397.0</v>
      </c>
      <c r="N206" s="2">
        <v>265.32</v>
      </c>
      <c r="O206" s="2">
        <v>-0.030767090130718308</v>
      </c>
      <c r="P206" s="2">
        <v>-0.002022686736349947</v>
      </c>
      <c r="Q206" s="34" t="s">
        <v>1198</v>
      </c>
      <c r="R206" s="2">
        <v>-3.33</v>
      </c>
      <c r="S206" s="2">
        <v>-0.93</v>
      </c>
      <c r="T206" s="2">
        <v>0.77</v>
      </c>
      <c r="U206" s="2">
        <v>0.008</v>
      </c>
      <c r="V206" s="9">
        <v>-0.054951567374575384</v>
      </c>
      <c r="W206" s="9">
        <v>-0.002022686736349947</v>
      </c>
    </row>
    <row r="207" ht="15.75" customHeight="1">
      <c r="A207" s="33" t="s">
        <v>1198</v>
      </c>
      <c r="B207" s="29">
        <v>-3.33</v>
      </c>
      <c r="C207" s="29">
        <v>-0.93</v>
      </c>
      <c r="D207" s="29">
        <v>0.77</v>
      </c>
      <c r="E207" s="11">
        <v>0.008</v>
      </c>
      <c r="F207" s="29">
        <f>DATEVALUE(Hoja7!$A207)</f>
        <v>43397</v>
      </c>
      <c r="G207" s="29">
        <f t="array" ref="G207">XLOOKUP(M206,Hoja7!$F$2:$F$1510,Hoja7!$B$2:$B$1510)</f>
        <v>-3.33</v>
      </c>
      <c r="H207" s="29">
        <f t="array" ref="H207">XLOOKUP(M206,Hoja7!$F$2:$F$1510,Hoja7!$C$2:$C$1510)</f>
        <v>-0.93</v>
      </c>
      <c r="I207" s="29">
        <f t="array" ref="I207">XLOOKUP(M206,Hoja7!$F$2:$F$1510,Hoja7!$D$2:$D$1510)</f>
        <v>0.77</v>
      </c>
      <c r="J207" s="11">
        <f t="array" ref="J207">XLOOKUP(M206,Hoja7!$F$2:$F$1510,Hoja7!$E$2:$E$1510)</f>
        <v>0.008</v>
      </c>
      <c r="M207" s="12">
        <v>43398.0</v>
      </c>
      <c r="N207" s="2">
        <v>270.08</v>
      </c>
      <c r="O207" s="2">
        <v>0.017781566750237086</v>
      </c>
      <c r="P207" s="2">
        <v>0.012296931180507911</v>
      </c>
      <c r="Q207" s="32" t="s">
        <v>1199</v>
      </c>
      <c r="R207" s="2">
        <v>1.93</v>
      </c>
      <c r="S207" s="2">
        <v>0.42</v>
      </c>
      <c r="T207" s="2">
        <v>-0.58</v>
      </c>
      <c r="U207" s="2">
        <v>0.008</v>
      </c>
      <c r="V207" s="9">
        <v>0.05679999673635762</v>
      </c>
      <c r="W207" s="9">
        <v>0.012296931180507911</v>
      </c>
    </row>
    <row r="208" ht="15.75" customHeight="1">
      <c r="A208" s="33" t="s">
        <v>1199</v>
      </c>
      <c r="B208" s="29">
        <v>1.93</v>
      </c>
      <c r="C208" s="29">
        <v>0.42</v>
      </c>
      <c r="D208" s="29">
        <v>-0.58</v>
      </c>
      <c r="E208" s="11">
        <v>0.008</v>
      </c>
      <c r="F208" s="29">
        <f>DATEVALUE(Hoja7!$A208)</f>
        <v>43398</v>
      </c>
      <c r="G208" s="29">
        <f t="array" ref="G208">XLOOKUP(M207,Hoja7!$F$2:$F$1510,Hoja7!$B$2:$B$1510)</f>
        <v>1.93</v>
      </c>
      <c r="H208" s="29">
        <f t="array" ref="H208">XLOOKUP(M207,Hoja7!$F$2:$F$1510,Hoja7!$C$2:$C$1510)</f>
        <v>0.42</v>
      </c>
      <c r="I208" s="29">
        <f t="array" ref="I208">XLOOKUP(M207,Hoja7!$F$2:$F$1510,Hoja7!$D$2:$D$1510)</f>
        <v>-0.58</v>
      </c>
      <c r="J208" s="11">
        <f t="array" ref="J208">XLOOKUP(M207,Hoja7!$F$2:$F$1510,Hoja7!$E$2:$E$1510)</f>
        <v>0.008</v>
      </c>
      <c r="M208" s="12">
        <v>43399.0</v>
      </c>
      <c r="N208" s="2">
        <v>265.33</v>
      </c>
      <c r="O208" s="2">
        <v>-0.01774387712430213</v>
      </c>
      <c r="P208" s="2">
        <v>-0.0055920589224789435</v>
      </c>
      <c r="Q208" s="34" t="s">
        <v>1200</v>
      </c>
      <c r="R208" s="2">
        <v>-1.65</v>
      </c>
      <c r="S208" s="2">
        <v>0.58</v>
      </c>
      <c r="T208" s="2">
        <v>0.35</v>
      </c>
      <c r="U208" s="2">
        <v>0.008</v>
      </c>
      <c r="V208" s="9">
        <v>-0.012450221213257204</v>
      </c>
      <c r="W208" s="9">
        <v>-0.0055920589224789435</v>
      </c>
    </row>
    <row r="209" ht="15.75" customHeight="1">
      <c r="A209" s="33" t="s">
        <v>1200</v>
      </c>
      <c r="B209" s="29">
        <v>-1.65</v>
      </c>
      <c r="C209" s="29">
        <v>0.58</v>
      </c>
      <c r="D209" s="29">
        <v>0.35</v>
      </c>
      <c r="E209" s="11">
        <v>0.008</v>
      </c>
      <c r="F209" s="29">
        <f>DATEVALUE(Hoja7!$A209)</f>
        <v>43399</v>
      </c>
      <c r="G209" s="29">
        <f t="array" ref="G209">XLOOKUP(M208,Hoja7!$F$2:$F$1510,Hoja7!$B$2:$B$1510)</f>
        <v>-1.65</v>
      </c>
      <c r="H209" s="29">
        <f t="array" ref="H209">XLOOKUP(M208,Hoja7!$F$2:$F$1510,Hoja7!$C$2:$C$1510)</f>
        <v>0.58</v>
      </c>
      <c r="I209" s="29">
        <f t="array" ref="I209">XLOOKUP(M208,Hoja7!$F$2:$F$1510,Hoja7!$D$2:$D$1510)</f>
        <v>0.35</v>
      </c>
      <c r="J209" s="11">
        <f t="array" ref="J209">XLOOKUP(M208,Hoja7!$F$2:$F$1510,Hoja7!$E$2:$E$1510)</f>
        <v>0.008</v>
      </c>
      <c r="M209" s="12">
        <v>43402.0</v>
      </c>
      <c r="N209" s="2">
        <v>263.86</v>
      </c>
      <c r="O209" s="2">
        <v>-0.005555674827659452</v>
      </c>
      <c r="P209" s="2">
        <v>-0.01104049243091973</v>
      </c>
      <c r="Q209" s="32" t="s">
        <v>1201</v>
      </c>
      <c r="R209" s="2">
        <v>-0.77</v>
      </c>
      <c r="S209" s="2">
        <v>-0.33</v>
      </c>
      <c r="T209" s="2">
        <v>1.62</v>
      </c>
      <c r="U209" s="2">
        <v>0.008</v>
      </c>
      <c r="V209" s="9">
        <v>-0.02950738247156646</v>
      </c>
      <c r="W209" s="9">
        <v>-0.01104049243091973</v>
      </c>
    </row>
    <row r="210" ht="15.75" customHeight="1">
      <c r="A210" s="33" t="s">
        <v>1201</v>
      </c>
      <c r="B210" s="29">
        <v>-0.77</v>
      </c>
      <c r="C210" s="29">
        <v>-0.33</v>
      </c>
      <c r="D210" s="29">
        <v>1.62</v>
      </c>
      <c r="E210" s="11">
        <v>0.008</v>
      </c>
      <c r="F210" s="29">
        <f>DATEVALUE(Hoja7!$A210)</f>
        <v>43402</v>
      </c>
      <c r="G210" s="29">
        <f t="array" ref="G210">XLOOKUP(M209,Hoja7!$F$2:$F$1510,Hoja7!$B$2:$B$1510)</f>
        <v>-0.77</v>
      </c>
      <c r="H210" s="29">
        <f t="array" ref="H210">XLOOKUP(M209,Hoja7!$F$2:$F$1510,Hoja7!$C$2:$C$1510)</f>
        <v>-0.33</v>
      </c>
      <c r="I210" s="29">
        <f t="array" ref="I210">XLOOKUP(M209,Hoja7!$F$2:$F$1510,Hoja7!$D$2:$D$1510)</f>
        <v>1.62</v>
      </c>
      <c r="J210" s="11">
        <f t="array" ref="J210">XLOOKUP(M209,Hoja7!$F$2:$F$1510,Hoja7!$E$2:$E$1510)</f>
        <v>0.008</v>
      </c>
      <c r="M210" s="12">
        <v>43403.0</v>
      </c>
      <c r="N210" s="2">
        <v>267.77</v>
      </c>
      <c r="O210" s="2">
        <v>0.014709743627864166</v>
      </c>
      <c r="P210" s="2">
        <v>0.014679669397925851</v>
      </c>
      <c r="Q210" s="34" t="s">
        <v>1202</v>
      </c>
      <c r="R210" s="2">
        <v>1.66</v>
      </c>
      <c r="S210" s="2">
        <v>0.42</v>
      </c>
      <c r="T210" s="2">
        <v>0.08</v>
      </c>
      <c r="U210" s="2">
        <v>0.008</v>
      </c>
      <c r="V210" s="9">
        <v>-0.0011561808783845996</v>
      </c>
      <c r="W210" s="9">
        <v>0.014679669397925851</v>
      </c>
    </row>
    <row r="211" ht="15.75" customHeight="1">
      <c r="A211" s="33" t="s">
        <v>1202</v>
      </c>
      <c r="B211" s="29">
        <v>1.66</v>
      </c>
      <c r="C211" s="29">
        <v>0.42</v>
      </c>
      <c r="D211" s="29">
        <v>0.08</v>
      </c>
      <c r="E211" s="11">
        <v>0.008</v>
      </c>
      <c r="F211" s="29">
        <f>DATEVALUE(Hoja7!$A211)</f>
        <v>43403</v>
      </c>
      <c r="G211" s="29">
        <f t="array" ref="G211">XLOOKUP(M210,Hoja7!$F$2:$F$1510,Hoja7!$B$2:$B$1510)</f>
        <v>1.66</v>
      </c>
      <c r="H211" s="29">
        <f t="array" ref="H211">XLOOKUP(M210,Hoja7!$F$2:$F$1510,Hoja7!$C$2:$C$1510)</f>
        <v>0.42</v>
      </c>
      <c r="I211" s="29">
        <f t="array" ref="I211">XLOOKUP(M210,Hoja7!$F$2:$F$1510,Hoja7!$D$2:$D$1510)</f>
        <v>0.08</v>
      </c>
      <c r="J211" s="11">
        <f t="array" ref="J211">XLOOKUP(M210,Hoja7!$F$2:$F$1510,Hoja7!$E$2:$E$1510)</f>
        <v>0.008</v>
      </c>
      <c r="M211" s="12">
        <v>43404.0</v>
      </c>
      <c r="N211" s="2">
        <v>270.63</v>
      </c>
      <c r="O211" s="2">
        <v>0.01062417125316217</v>
      </c>
      <c r="P211" s="2">
        <v>0.008535446575269756</v>
      </c>
      <c r="Q211" s="32" t="s">
        <v>1203</v>
      </c>
      <c r="R211" s="2">
        <v>1.22</v>
      </c>
      <c r="S211" s="2">
        <v>-0.66</v>
      </c>
      <c r="T211" s="2">
        <v>-0.74</v>
      </c>
      <c r="U211" s="2">
        <v>0.008</v>
      </c>
      <c r="V211" s="9">
        <v>0.029260185657867293</v>
      </c>
      <c r="W211" s="9">
        <v>0.008535446575269756</v>
      </c>
    </row>
    <row r="212" ht="15.75" customHeight="1">
      <c r="A212" s="33" t="s">
        <v>1203</v>
      </c>
      <c r="B212" s="29">
        <v>1.22</v>
      </c>
      <c r="C212" s="29">
        <v>-0.66</v>
      </c>
      <c r="D212" s="29">
        <v>-0.74</v>
      </c>
      <c r="E212" s="11">
        <v>0.008</v>
      </c>
      <c r="F212" s="29">
        <f>DATEVALUE(Hoja7!$A212)</f>
        <v>43404</v>
      </c>
      <c r="G212" s="29">
        <f t="array" ref="G212">XLOOKUP(M211,Hoja7!$F$2:$F$1510,Hoja7!$B$2:$B$1510)</f>
        <v>1.22</v>
      </c>
      <c r="H212" s="29">
        <f t="array" ref="H212">XLOOKUP(M211,Hoja7!$F$2:$F$1510,Hoja7!$C$2:$C$1510)</f>
        <v>-0.66</v>
      </c>
      <c r="I212" s="29">
        <f t="array" ref="I212">XLOOKUP(M211,Hoja7!$F$2:$F$1510,Hoja7!$D$2:$D$1510)</f>
        <v>-0.74</v>
      </c>
      <c r="J212" s="11">
        <f t="array" ref="J212">XLOOKUP(M211,Hoja7!$F$2:$F$1510,Hoja7!$E$2:$E$1510)</f>
        <v>0.008</v>
      </c>
      <c r="M212" s="12">
        <v>43405.0</v>
      </c>
      <c r="N212" s="2">
        <v>273.51</v>
      </c>
      <c r="O212" s="2">
        <v>0.010585609928263988</v>
      </c>
      <c r="P212" s="2">
        <v>-0.0051931115672049</v>
      </c>
      <c r="Q212" s="34" t="s">
        <v>1204</v>
      </c>
      <c r="R212" s="2">
        <v>1.29</v>
      </c>
      <c r="S212" s="2">
        <v>1.35</v>
      </c>
      <c r="T212" s="2">
        <v>-1.14</v>
      </c>
      <c r="U212" s="2">
        <v>0.008</v>
      </c>
      <c r="V212" s="9">
        <v>-0.008367462912905972</v>
      </c>
      <c r="W212" s="9">
        <v>-0.0051931115672049</v>
      </c>
    </row>
    <row r="213" ht="15.75" customHeight="1">
      <c r="A213" s="33" t="s">
        <v>1204</v>
      </c>
      <c r="B213" s="29">
        <v>1.29</v>
      </c>
      <c r="C213" s="29">
        <v>1.35</v>
      </c>
      <c r="D213" s="29">
        <v>-1.14</v>
      </c>
      <c r="E213" s="11">
        <v>0.008</v>
      </c>
      <c r="F213" s="29">
        <f>DATEVALUE(Hoja7!$A213)</f>
        <v>43405</v>
      </c>
      <c r="G213" s="29">
        <f t="array" ref="G213">XLOOKUP(M212,Hoja7!$F$2:$F$1510,Hoja7!$B$2:$B$1510)</f>
        <v>1.29</v>
      </c>
      <c r="H213" s="29">
        <f t="array" ref="H213">XLOOKUP(M212,Hoja7!$F$2:$F$1510,Hoja7!$C$2:$C$1510)</f>
        <v>1.35</v>
      </c>
      <c r="I213" s="29">
        <f t="array" ref="I213">XLOOKUP(M212,Hoja7!$F$2:$F$1510,Hoja7!$D$2:$D$1510)</f>
        <v>-1.14</v>
      </c>
      <c r="J213" s="11">
        <f t="array" ref="J213">XLOOKUP(M212,Hoja7!$F$2:$F$1510,Hoja7!$E$2:$E$1510)</f>
        <v>0.008</v>
      </c>
      <c r="M213" s="12">
        <v>43406.0</v>
      </c>
      <c r="N213" s="2">
        <v>271.89</v>
      </c>
      <c r="O213" s="2">
        <v>-0.005940611530121059</v>
      </c>
      <c r="P213" s="2">
        <v>-0.006001439625757979</v>
      </c>
      <c r="Q213" s="32" t="s">
        <v>1205</v>
      </c>
      <c r="R213" s="2">
        <v>-0.53</v>
      </c>
      <c r="S213" s="2">
        <v>0.79</v>
      </c>
      <c r="T213" s="2">
        <v>0.67</v>
      </c>
      <c r="U213" s="2">
        <v>0.008</v>
      </c>
      <c r="V213" s="9">
        <v>0.0022632978352538323</v>
      </c>
      <c r="W213" s="9">
        <v>-0.006001439625757979</v>
      </c>
    </row>
    <row r="214" ht="15.75" customHeight="1">
      <c r="A214" s="33" t="s">
        <v>1205</v>
      </c>
      <c r="B214" s="29">
        <v>-0.53</v>
      </c>
      <c r="C214" s="29">
        <v>0.79</v>
      </c>
      <c r="D214" s="29">
        <v>0.67</v>
      </c>
      <c r="E214" s="11">
        <v>0.008</v>
      </c>
      <c r="F214" s="29">
        <f>DATEVALUE(Hoja7!$A214)</f>
        <v>43406</v>
      </c>
      <c r="G214" s="29">
        <f t="array" ref="G214">XLOOKUP(M213,Hoja7!$F$2:$F$1510,Hoja7!$B$2:$B$1510)</f>
        <v>-0.53</v>
      </c>
      <c r="H214" s="29">
        <f t="array" ref="H214">XLOOKUP(M213,Hoja7!$F$2:$F$1510,Hoja7!$C$2:$C$1510)</f>
        <v>0.79</v>
      </c>
      <c r="I214" s="29">
        <f t="array" ref="I214">XLOOKUP(M213,Hoja7!$F$2:$F$1510,Hoja7!$D$2:$D$1510)</f>
        <v>0.67</v>
      </c>
      <c r="J214" s="11">
        <f t="array" ref="J214">XLOOKUP(M213,Hoja7!$F$2:$F$1510,Hoja7!$E$2:$E$1510)</f>
        <v>0.008</v>
      </c>
      <c r="M214" s="12">
        <v>43409.0</v>
      </c>
      <c r="N214" s="2">
        <v>273.39</v>
      </c>
      <c r="O214" s="2">
        <v>0.005501774441345164</v>
      </c>
      <c r="P214" s="2">
        <v>0.002320086699440333</v>
      </c>
      <c r="Q214" s="34" t="s">
        <v>1206</v>
      </c>
      <c r="R214" s="2">
        <v>0.4</v>
      </c>
      <c r="S214" s="2">
        <v>-1.01</v>
      </c>
      <c r="T214" s="2">
        <v>1.55</v>
      </c>
      <c r="U214" s="2">
        <v>0.008</v>
      </c>
      <c r="V214" s="9">
        <v>0.012636476473184608</v>
      </c>
      <c r="W214" s="9">
        <v>0.002320086699440333</v>
      </c>
    </row>
    <row r="215" ht="15.75" customHeight="1">
      <c r="A215" s="33" t="s">
        <v>1206</v>
      </c>
      <c r="B215" s="29">
        <v>0.4</v>
      </c>
      <c r="C215" s="29">
        <v>-1.01</v>
      </c>
      <c r="D215" s="29">
        <v>1.55</v>
      </c>
      <c r="E215" s="11">
        <v>0.008</v>
      </c>
      <c r="F215" s="29">
        <f>DATEVALUE(Hoja7!$A215)</f>
        <v>43409</v>
      </c>
      <c r="G215" s="29">
        <f t="array" ref="G215">XLOOKUP(M214,Hoja7!$F$2:$F$1510,Hoja7!$B$2:$B$1510)</f>
        <v>0.4</v>
      </c>
      <c r="H215" s="29">
        <f t="array" ref="H215">XLOOKUP(M214,Hoja7!$F$2:$F$1510,Hoja7!$C$2:$C$1510)</f>
        <v>-1.01</v>
      </c>
      <c r="I215" s="29">
        <f t="array" ref="I215">XLOOKUP(M214,Hoja7!$F$2:$F$1510,Hoja7!$D$2:$D$1510)</f>
        <v>1.55</v>
      </c>
      <c r="J215" s="11">
        <f t="array" ref="J215">XLOOKUP(M214,Hoja7!$F$2:$F$1510,Hoja7!$E$2:$E$1510)</f>
        <v>0.008</v>
      </c>
      <c r="M215" s="12">
        <v>43410.0</v>
      </c>
      <c r="N215" s="2">
        <v>275.12</v>
      </c>
      <c r="O215" s="2">
        <v>0.006308018947865616</v>
      </c>
      <c r="P215" s="2">
        <v>3.515789473927175E-4</v>
      </c>
      <c r="Q215" s="32" t="s">
        <v>1207</v>
      </c>
      <c r="R215" s="2">
        <v>0.58</v>
      </c>
      <c r="S215" s="2">
        <v>-0.16</v>
      </c>
      <c r="T215" s="2">
        <v>0.03</v>
      </c>
      <c r="U215" s="2">
        <v>0.008</v>
      </c>
      <c r="V215" s="9">
        <v>0.00195140144626148</v>
      </c>
      <c r="W215" s="9">
        <v>3.515789473927175E-4</v>
      </c>
    </row>
    <row r="216" ht="15.75" customHeight="1">
      <c r="A216" s="33" t="s">
        <v>1207</v>
      </c>
      <c r="B216" s="29">
        <v>0.58</v>
      </c>
      <c r="C216" s="29">
        <v>-0.16</v>
      </c>
      <c r="D216" s="29">
        <v>0.03</v>
      </c>
      <c r="E216" s="11">
        <v>0.008</v>
      </c>
      <c r="F216" s="29">
        <f>DATEVALUE(Hoja7!$A216)</f>
        <v>43410</v>
      </c>
      <c r="G216" s="29">
        <f t="array" ref="G216">XLOOKUP(M215,Hoja7!$F$2:$F$1510,Hoja7!$B$2:$B$1510)</f>
        <v>0.58</v>
      </c>
      <c r="H216" s="29">
        <f t="array" ref="H216">XLOOKUP(M215,Hoja7!$F$2:$F$1510,Hoja7!$C$2:$C$1510)</f>
        <v>-0.16</v>
      </c>
      <c r="I216" s="29">
        <f t="array" ref="I216">XLOOKUP(M215,Hoja7!$F$2:$F$1510,Hoja7!$D$2:$D$1510)</f>
        <v>0.03</v>
      </c>
      <c r="J216" s="11">
        <f t="array" ref="J216">XLOOKUP(M215,Hoja7!$F$2:$F$1510,Hoja7!$E$2:$E$1510)</f>
        <v>0.008</v>
      </c>
      <c r="M216" s="12">
        <v>43411.0</v>
      </c>
      <c r="N216" s="2">
        <v>281.01</v>
      </c>
      <c r="O216" s="2">
        <v>0.021182889765138137</v>
      </c>
      <c r="P216" s="2">
        <v>0.003530973513109441</v>
      </c>
      <c r="Q216" s="34" t="s">
        <v>1208</v>
      </c>
      <c r="R216" s="2">
        <v>2.11</v>
      </c>
      <c r="S216" s="2">
        <v>-0.33</v>
      </c>
      <c r="T216" s="2">
        <v>-1.06</v>
      </c>
      <c r="U216" s="2">
        <v>0.008</v>
      </c>
      <c r="V216" s="9">
        <v>0.03860639670385455</v>
      </c>
      <c r="W216" s="9">
        <v>0.003530973513109441</v>
      </c>
    </row>
    <row r="217" ht="15.75" customHeight="1">
      <c r="A217" s="33" t="s">
        <v>1208</v>
      </c>
      <c r="B217" s="29">
        <v>2.11</v>
      </c>
      <c r="C217" s="29">
        <v>-0.33</v>
      </c>
      <c r="D217" s="29">
        <v>-1.06</v>
      </c>
      <c r="E217" s="11">
        <v>0.008</v>
      </c>
      <c r="F217" s="29">
        <f>DATEVALUE(Hoja7!$A217)</f>
        <v>43411</v>
      </c>
      <c r="G217" s="29">
        <f t="array" ref="G217">XLOOKUP(M216,Hoja7!$F$2:$F$1510,Hoja7!$B$2:$B$1510)</f>
        <v>2.11</v>
      </c>
      <c r="H217" s="29">
        <f t="array" ref="H217">XLOOKUP(M216,Hoja7!$F$2:$F$1510,Hoja7!$C$2:$C$1510)</f>
        <v>-0.33</v>
      </c>
      <c r="I217" s="29">
        <f t="array" ref="I217">XLOOKUP(M216,Hoja7!$F$2:$F$1510,Hoja7!$D$2:$D$1510)</f>
        <v>-1.06</v>
      </c>
      <c r="J217" s="11">
        <f t="array" ref="J217">XLOOKUP(M216,Hoja7!$F$2:$F$1510,Hoja7!$E$2:$E$1510)</f>
        <v>0.008</v>
      </c>
      <c r="M217" s="12">
        <v>43412.0</v>
      </c>
      <c r="N217" s="2">
        <v>280.5</v>
      </c>
      <c r="O217" s="2">
        <v>-0.001816530926397894</v>
      </c>
      <c r="P217" s="2">
        <v>0.0026481286149949426</v>
      </c>
      <c r="Q217" s="32" t="s">
        <v>1209</v>
      </c>
      <c r="R217" s="2">
        <v>-0.28</v>
      </c>
      <c r="S217" s="2">
        <v>-0.25</v>
      </c>
      <c r="T217" s="2">
        <v>0.26</v>
      </c>
      <c r="U217" s="2">
        <v>0.008</v>
      </c>
      <c r="V217" s="9">
        <v>-0.001877431153574554</v>
      </c>
      <c r="W217" s="9">
        <v>0.0026481286149949426</v>
      </c>
    </row>
    <row r="218" ht="15.75" customHeight="1">
      <c r="A218" s="33" t="s">
        <v>1209</v>
      </c>
      <c r="B218" s="29">
        <v>-0.28</v>
      </c>
      <c r="C218" s="29">
        <v>-0.25</v>
      </c>
      <c r="D218" s="29">
        <v>0.26</v>
      </c>
      <c r="E218" s="11">
        <v>0.008</v>
      </c>
      <c r="F218" s="29">
        <f>DATEVALUE(Hoja7!$A218)</f>
        <v>43412</v>
      </c>
      <c r="G218" s="29">
        <f t="array" ref="G218">XLOOKUP(M217,Hoja7!$F$2:$F$1510,Hoja7!$B$2:$B$1510)</f>
        <v>-0.28</v>
      </c>
      <c r="H218" s="29">
        <f t="array" ref="H218">XLOOKUP(M217,Hoja7!$F$2:$F$1510,Hoja7!$C$2:$C$1510)</f>
        <v>-0.25</v>
      </c>
      <c r="I218" s="29">
        <f t="array" ref="I218">XLOOKUP(M217,Hoja7!$F$2:$F$1510,Hoja7!$D$2:$D$1510)</f>
        <v>0.26</v>
      </c>
      <c r="J218" s="11">
        <f t="array" ref="J218">XLOOKUP(M217,Hoja7!$F$2:$F$1510,Hoja7!$E$2:$E$1510)</f>
        <v>0.008</v>
      </c>
      <c r="M218" s="12">
        <v>43413.0</v>
      </c>
      <c r="N218" s="2">
        <v>277.76</v>
      </c>
      <c r="O218" s="2">
        <v>-0.009816293490765656</v>
      </c>
      <c r="P218" s="2">
        <v>-2.6589970284981323E-4</v>
      </c>
      <c r="Q218" s="34" t="s">
        <v>1210</v>
      </c>
      <c r="R218" s="2">
        <v>-1.04</v>
      </c>
      <c r="S218" s="2">
        <v>-0.86</v>
      </c>
      <c r="T218" s="2">
        <v>0.41</v>
      </c>
      <c r="U218" s="2">
        <v>0.008</v>
      </c>
      <c r="V218" s="9">
        <v>-0.01970061907637633</v>
      </c>
      <c r="W218" s="9">
        <v>-2.6589970284981323E-4</v>
      </c>
    </row>
    <row r="219" ht="15.75" customHeight="1">
      <c r="A219" s="33" t="s">
        <v>1210</v>
      </c>
      <c r="B219" s="29">
        <v>-1.04</v>
      </c>
      <c r="C219" s="29">
        <v>-0.86</v>
      </c>
      <c r="D219" s="29">
        <v>0.41</v>
      </c>
      <c r="E219" s="11">
        <v>0.008</v>
      </c>
      <c r="F219" s="29">
        <f>DATEVALUE(Hoja7!$A219)</f>
        <v>43413</v>
      </c>
      <c r="G219" s="29">
        <f t="array" ref="G219">XLOOKUP(M218,Hoja7!$F$2:$F$1510,Hoja7!$B$2:$B$1510)</f>
        <v>-1.04</v>
      </c>
      <c r="H219" s="29">
        <f t="array" ref="H219">XLOOKUP(M218,Hoja7!$F$2:$F$1510,Hoja7!$C$2:$C$1510)</f>
        <v>-0.86</v>
      </c>
      <c r="I219" s="29">
        <f t="array" ref="I219">XLOOKUP(M218,Hoja7!$F$2:$F$1510,Hoja7!$D$2:$D$1510)</f>
        <v>0.41</v>
      </c>
      <c r="J219" s="11">
        <f t="array" ref="J219">XLOOKUP(M218,Hoja7!$F$2:$F$1510,Hoja7!$E$2:$E$1510)</f>
        <v>0.008</v>
      </c>
      <c r="M219" s="12">
        <v>43416.0</v>
      </c>
      <c r="N219" s="2">
        <v>272.57</v>
      </c>
      <c r="O219" s="2">
        <v>-0.018861969622948154</v>
      </c>
      <c r="P219" s="2">
        <v>-0.004201730601279995</v>
      </c>
      <c r="Q219" s="32" t="s">
        <v>1211</v>
      </c>
      <c r="R219" s="2">
        <v>-2.06</v>
      </c>
      <c r="S219" s="2">
        <v>0.01</v>
      </c>
      <c r="T219" s="2">
        <v>0.85</v>
      </c>
      <c r="U219" s="2">
        <v>0.008</v>
      </c>
      <c r="V219" s="9">
        <v>-0.024950471880496514</v>
      </c>
      <c r="W219" s="9">
        <v>-0.004201730601279995</v>
      </c>
    </row>
    <row r="220" ht="15.75" customHeight="1">
      <c r="A220" s="33" t="s">
        <v>1211</v>
      </c>
      <c r="B220" s="29">
        <v>-2.06</v>
      </c>
      <c r="C220" s="29">
        <v>0.01</v>
      </c>
      <c r="D220" s="29">
        <v>0.85</v>
      </c>
      <c r="E220" s="11">
        <v>0.008</v>
      </c>
      <c r="F220" s="29">
        <f>DATEVALUE(Hoja7!$A220)</f>
        <v>43416</v>
      </c>
      <c r="G220" s="29">
        <f t="array" ref="G220">XLOOKUP(M219,Hoja7!$F$2:$F$1510,Hoja7!$B$2:$B$1510)</f>
        <v>-2.06</v>
      </c>
      <c r="H220" s="29">
        <f t="array" ref="H220">XLOOKUP(M219,Hoja7!$F$2:$F$1510,Hoja7!$C$2:$C$1510)</f>
        <v>0.01</v>
      </c>
      <c r="I220" s="29">
        <f t="array" ref="I220">XLOOKUP(M219,Hoja7!$F$2:$F$1510,Hoja7!$D$2:$D$1510)</f>
        <v>0.85</v>
      </c>
      <c r="J220" s="11">
        <f t="array" ref="J220">XLOOKUP(M219,Hoja7!$F$2:$F$1510,Hoja7!$E$2:$E$1510)</f>
        <v>0.008</v>
      </c>
      <c r="M220" s="12">
        <v>43417.0</v>
      </c>
      <c r="N220" s="2">
        <v>272.06</v>
      </c>
      <c r="O220" s="2">
        <v>-0.0018728316437531818</v>
      </c>
      <c r="P220" s="2">
        <v>-2.8168917471141407E-4</v>
      </c>
      <c r="Q220" s="34" t="s">
        <v>1212</v>
      </c>
      <c r="R220" s="2">
        <v>-0.13</v>
      </c>
      <c r="S220" s="2">
        <v>-0.11</v>
      </c>
      <c r="T220" s="2">
        <v>0.16</v>
      </c>
      <c r="U220" s="2">
        <v>0.008</v>
      </c>
      <c r="V220" s="9">
        <v>6.547869837801664E-4</v>
      </c>
      <c r="W220" s="9">
        <v>-2.8168917471141407E-4</v>
      </c>
    </row>
    <row r="221" ht="15.75" customHeight="1">
      <c r="A221" s="33" t="s">
        <v>1212</v>
      </c>
      <c r="B221" s="29">
        <v>-0.13</v>
      </c>
      <c r="C221" s="29">
        <v>-0.11</v>
      </c>
      <c r="D221" s="29">
        <v>0.16</v>
      </c>
      <c r="E221" s="11">
        <v>0.008</v>
      </c>
      <c r="F221" s="29">
        <f>DATEVALUE(Hoja7!$A221)</f>
        <v>43417</v>
      </c>
      <c r="G221" s="29">
        <f t="array" ref="G221">XLOOKUP(M220,Hoja7!$F$2:$F$1510,Hoja7!$B$2:$B$1510)</f>
        <v>-0.13</v>
      </c>
      <c r="H221" s="29">
        <f t="array" ref="H221">XLOOKUP(M220,Hoja7!$F$2:$F$1510,Hoja7!$C$2:$C$1510)</f>
        <v>-0.11</v>
      </c>
      <c r="I221" s="29">
        <f t="array" ref="I221">XLOOKUP(M220,Hoja7!$F$2:$F$1510,Hoja7!$D$2:$D$1510)</f>
        <v>0.16</v>
      </c>
      <c r="J221" s="11">
        <f t="array" ref="J221">XLOOKUP(M220,Hoja7!$F$2:$F$1510,Hoja7!$E$2:$E$1510)</f>
        <v>0.008</v>
      </c>
      <c r="M221" s="12">
        <v>43418.0</v>
      </c>
      <c r="N221" s="2">
        <v>270.2</v>
      </c>
      <c r="O221" s="2">
        <v>-0.006860204679185552</v>
      </c>
      <c r="P221" s="2">
        <v>0.0022466166393697194</v>
      </c>
      <c r="Q221" s="32" t="s">
        <v>1213</v>
      </c>
      <c r="R221" s="2">
        <v>-0.77</v>
      </c>
      <c r="S221" s="2">
        <v>0.03</v>
      </c>
      <c r="T221" s="2">
        <v>-0.29</v>
      </c>
      <c r="U221" s="2">
        <v>0.008</v>
      </c>
      <c r="V221" s="9">
        <v>-0.01859333447287915</v>
      </c>
      <c r="W221" s="9">
        <v>0.0022466166393697194</v>
      </c>
    </row>
    <row r="222" ht="15.75" customHeight="1">
      <c r="A222" s="33" t="s">
        <v>1213</v>
      </c>
      <c r="B222" s="29">
        <v>-0.77</v>
      </c>
      <c r="C222" s="29">
        <v>0.03</v>
      </c>
      <c r="D222" s="29">
        <v>-0.29</v>
      </c>
      <c r="E222" s="11">
        <v>0.008</v>
      </c>
      <c r="F222" s="29">
        <f>DATEVALUE(Hoja7!$A222)</f>
        <v>43418</v>
      </c>
      <c r="G222" s="29">
        <f t="array" ref="G222">XLOOKUP(M221,Hoja7!$F$2:$F$1510,Hoja7!$B$2:$B$1510)</f>
        <v>-0.77</v>
      </c>
      <c r="H222" s="29">
        <f t="array" ref="H222">XLOOKUP(M221,Hoja7!$F$2:$F$1510,Hoja7!$C$2:$C$1510)</f>
        <v>0.03</v>
      </c>
      <c r="I222" s="29">
        <f t="array" ref="I222">XLOOKUP(M221,Hoja7!$F$2:$F$1510,Hoja7!$D$2:$D$1510)</f>
        <v>-0.29</v>
      </c>
      <c r="J222" s="11">
        <f t="array" ref="J222">XLOOKUP(M221,Hoja7!$F$2:$F$1510,Hoja7!$E$2:$E$1510)</f>
        <v>0.008</v>
      </c>
      <c r="M222" s="12">
        <v>43419.0</v>
      </c>
      <c r="N222" s="2">
        <v>273.02</v>
      </c>
      <c r="O222" s="2">
        <v>0.010382627048733268</v>
      </c>
      <c r="P222" s="2">
        <v>0.004153868519553922</v>
      </c>
      <c r="Q222" s="34" t="s">
        <v>1214</v>
      </c>
      <c r="R222" s="2">
        <v>1.18</v>
      </c>
      <c r="S222" s="2">
        <v>0.36</v>
      </c>
      <c r="T222" s="2">
        <v>-0.41</v>
      </c>
      <c r="U222" s="2">
        <v>0.008</v>
      </c>
      <c r="V222" s="9">
        <v>0.021767643925716812</v>
      </c>
      <c r="W222" s="9">
        <v>0.004153868519553922</v>
      </c>
    </row>
    <row r="223" ht="15.75" customHeight="1">
      <c r="A223" s="33" t="s">
        <v>1214</v>
      </c>
      <c r="B223" s="29">
        <v>1.18</v>
      </c>
      <c r="C223" s="29">
        <v>0.36</v>
      </c>
      <c r="D223" s="29">
        <v>-0.41</v>
      </c>
      <c r="E223" s="11">
        <v>0.008</v>
      </c>
      <c r="F223" s="29">
        <f>DATEVALUE(Hoja7!$A223)</f>
        <v>43419</v>
      </c>
      <c r="G223" s="29">
        <f t="array" ref="G223">XLOOKUP(M222,Hoja7!$F$2:$F$1510,Hoja7!$B$2:$B$1510)</f>
        <v>1.18</v>
      </c>
      <c r="H223" s="29">
        <f t="array" ref="H223">XLOOKUP(M222,Hoja7!$F$2:$F$1510,Hoja7!$C$2:$C$1510)</f>
        <v>0.36</v>
      </c>
      <c r="I223" s="29">
        <f t="array" ref="I223">XLOOKUP(M222,Hoja7!$F$2:$F$1510,Hoja7!$D$2:$D$1510)</f>
        <v>-0.41</v>
      </c>
      <c r="J223" s="11">
        <f t="array" ref="J223">XLOOKUP(M222,Hoja7!$F$2:$F$1510,Hoja7!$E$2:$E$1510)</f>
        <v>0.008</v>
      </c>
      <c r="M223" s="12">
        <v>43420.0</v>
      </c>
      <c r="N223" s="2">
        <v>273.73</v>
      </c>
      <c r="O223" s="2">
        <v>0.0025971665261834286</v>
      </c>
      <c r="P223" s="2">
        <v>0.002229907723695116</v>
      </c>
      <c r="Q223" s="32" t="s">
        <v>1215</v>
      </c>
      <c r="R223" s="2">
        <v>0.15</v>
      </c>
      <c r="S223" s="2">
        <v>0.02</v>
      </c>
      <c r="T223" s="2">
        <v>-0.05</v>
      </c>
      <c r="U223" s="2">
        <v>0.008</v>
      </c>
      <c r="V223" s="9">
        <v>0.009370574666865078</v>
      </c>
      <c r="W223" s="9">
        <v>0.002229907723695116</v>
      </c>
    </row>
    <row r="224" ht="15.75" customHeight="1">
      <c r="A224" s="33" t="s">
        <v>1215</v>
      </c>
      <c r="B224" s="29">
        <v>0.15</v>
      </c>
      <c r="C224" s="29">
        <v>0.02</v>
      </c>
      <c r="D224" s="29">
        <v>-0.05</v>
      </c>
      <c r="E224" s="11">
        <v>0.008</v>
      </c>
      <c r="F224" s="29">
        <f>DATEVALUE(Hoja7!$A224)</f>
        <v>43420</v>
      </c>
      <c r="G224" s="29">
        <f t="array" ref="G224">XLOOKUP(M223,Hoja7!$F$2:$F$1510,Hoja7!$B$2:$B$1510)</f>
        <v>0.15</v>
      </c>
      <c r="H224" s="29">
        <f t="array" ref="H224">XLOOKUP(M223,Hoja7!$F$2:$F$1510,Hoja7!$C$2:$C$1510)</f>
        <v>0.02</v>
      </c>
      <c r="I224" s="29">
        <f t="array" ref="I224">XLOOKUP(M223,Hoja7!$F$2:$F$1510,Hoja7!$D$2:$D$1510)</f>
        <v>-0.05</v>
      </c>
      <c r="J224" s="11">
        <f t="array" ref="J224">XLOOKUP(M223,Hoja7!$F$2:$F$1510,Hoja7!$E$2:$E$1510)</f>
        <v>0.008</v>
      </c>
      <c r="M224" s="12">
        <v>43423.0</v>
      </c>
      <c r="N224" s="2">
        <v>269.1</v>
      </c>
      <c r="O224" s="2">
        <v>-0.017059161368154756</v>
      </c>
      <c r="P224" s="2">
        <v>-0.004670954083170524</v>
      </c>
      <c r="Q224" s="34" t="s">
        <v>1216</v>
      </c>
      <c r="R224" s="2">
        <v>-1.88</v>
      </c>
      <c r="S224" s="2">
        <v>-0.73</v>
      </c>
      <c r="T224" s="2">
        <v>2.3</v>
      </c>
      <c r="U224" s="2">
        <v>0.008</v>
      </c>
      <c r="V224" s="9">
        <v>-0.03447807569782305</v>
      </c>
      <c r="W224" s="9">
        <v>-0.004670954083170524</v>
      </c>
    </row>
    <row r="225" ht="15.75" customHeight="1">
      <c r="A225" s="33" t="s">
        <v>1216</v>
      </c>
      <c r="B225" s="29">
        <v>-1.88</v>
      </c>
      <c r="C225" s="29">
        <v>-0.73</v>
      </c>
      <c r="D225" s="29">
        <v>2.3</v>
      </c>
      <c r="E225" s="11">
        <v>0.008</v>
      </c>
      <c r="F225" s="29">
        <f>DATEVALUE(Hoja7!$A225)</f>
        <v>43423</v>
      </c>
      <c r="G225" s="29">
        <f t="array" ref="G225">XLOOKUP(M224,Hoja7!$F$2:$F$1510,Hoja7!$B$2:$B$1510)</f>
        <v>-1.88</v>
      </c>
      <c r="H225" s="29">
        <f t="array" ref="H225">XLOOKUP(M224,Hoja7!$F$2:$F$1510,Hoja7!$C$2:$C$1510)</f>
        <v>-0.73</v>
      </c>
      <c r="I225" s="29">
        <f t="array" ref="I225">XLOOKUP(M224,Hoja7!$F$2:$F$1510,Hoja7!$D$2:$D$1510)</f>
        <v>2.3</v>
      </c>
      <c r="J225" s="11">
        <f t="array" ref="J225">XLOOKUP(M224,Hoja7!$F$2:$F$1510,Hoja7!$E$2:$E$1510)</f>
        <v>0.008</v>
      </c>
      <c r="M225" s="12">
        <v>43424.0</v>
      </c>
      <c r="N225" s="2">
        <v>264.12</v>
      </c>
      <c r="O225" s="2">
        <v>-0.0186795124064896</v>
      </c>
      <c r="P225" s="2">
        <v>0.003428605218891173</v>
      </c>
      <c r="Q225" s="32" t="s">
        <v>1217</v>
      </c>
      <c r="R225" s="2">
        <v>-1.85</v>
      </c>
      <c r="S225" s="2">
        <v>0.14</v>
      </c>
      <c r="T225" s="2">
        <v>-0.53</v>
      </c>
      <c r="U225" s="2">
        <v>0.008</v>
      </c>
      <c r="V225" s="9">
        <v>-0.02820911130496025</v>
      </c>
      <c r="W225" s="9">
        <v>0.003428605218891173</v>
      </c>
    </row>
    <row r="226" ht="15.75" customHeight="1">
      <c r="A226" s="33" t="s">
        <v>1217</v>
      </c>
      <c r="B226" s="29">
        <v>-1.85</v>
      </c>
      <c r="C226" s="29">
        <v>0.14</v>
      </c>
      <c r="D226" s="29">
        <v>-0.53</v>
      </c>
      <c r="E226" s="11">
        <v>0.008</v>
      </c>
      <c r="F226" s="29">
        <f>DATEVALUE(Hoja7!$A226)</f>
        <v>43424</v>
      </c>
      <c r="G226" s="29">
        <f t="array" ref="G226">XLOOKUP(M225,Hoja7!$F$2:$F$1510,Hoja7!$B$2:$B$1510)</f>
        <v>-1.85</v>
      </c>
      <c r="H226" s="29">
        <f t="array" ref="H226">XLOOKUP(M225,Hoja7!$F$2:$F$1510,Hoja7!$C$2:$C$1510)</f>
        <v>0.14</v>
      </c>
      <c r="I226" s="29">
        <f t="array" ref="I226">XLOOKUP(M225,Hoja7!$F$2:$F$1510,Hoja7!$D$2:$D$1510)</f>
        <v>-0.53</v>
      </c>
      <c r="J226" s="11">
        <f t="array" ref="J226">XLOOKUP(M225,Hoja7!$F$2:$F$1510,Hoja7!$E$2:$E$1510)</f>
        <v>0.008</v>
      </c>
      <c r="M226" s="12">
        <v>43425.0</v>
      </c>
      <c r="N226" s="2">
        <v>265.02</v>
      </c>
      <c r="O226" s="2">
        <v>0.0034017495101193456</v>
      </c>
      <c r="P226" s="2">
        <v>0.007890700117255237</v>
      </c>
      <c r="Q226" s="34" t="s">
        <v>1218</v>
      </c>
      <c r="R226" s="2">
        <v>0.51</v>
      </c>
      <c r="S226" s="2">
        <v>0.98</v>
      </c>
      <c r="T226" s="2">
        <v>-0.34</v>
      </c>
      <c r="U226" s="2">
        <v>0.008</v>
      </c>
      <c r="V226" s="9">
        <v>0.013670752892347395</v>
      </c>
      <c r="W226" s="9">
        <v>0.007890700117255237</v>
      </c>
    </row>
    <row r="227" ht="15.75" customHeight="1">
      <c r="A227" s="33" t="s">
        <v>1218</v>
      </c>
      <c r="B227" s="29">
        <v>0.51</v>
      </c>
      <c r="C227" s="29">
        <v>0.98</v>
      </c>
      <c r="D227" s="29">
        <v>-0.34</v>
      </c>
      <c r="E227" s="11">
        <v>0.008</v>
      </c>
      <c r="F227" s="29">
        <f>DATEVALUE(Hoja7!$A227)</f>
        <v>43425</v>
      </c>
      <c r="G227" s="29">
        <f t="array" ref="G227">XLOOKUP(M226,Hoja7!$F$2:$F$1510,Hoja7!$B$2:$B$1510)</f>
        <v>0.51</v>
      </c>
      <c r="H227" s="29">
        <f t="array" ref="H227">XLOOKUP(M226,Hoja7!$F$2:$F$1510,Hoja7!$C$2:$C$1510)</f>
        <v>0.98</v>
      </c>
      <c r="I227" s="29">
        <f t="array" ref="I227">XLOOKUP(M226,Hoja7!$F$2:$F$1510,Hoja7!$D$2:$D$1510)</f>
        <v>-0.34</v>
      </c>
      <c r="J227" s="11">
        <f t="array" ref="J227">XLOOKUP(M226,Hoja7!$F$2:$F$1510,Hoja7!$E$2:$E$1510)</f>
        <v>0.008</v>
      </c>
      <c r="M227" s="12">
        <v>43427.0</v>
      </c>
      <c r="N227" s="2">
        <v>263.25</v>
      </c>
      <c r="O227" s="2">
        <v>-0.006701143822405133</v>
      </c>
      <c r="P227" s="2">
        <v>-0.00393479102407456</v>
      </c>
      <c r="Q227" s="32" t="s">
        <v>1219</v>
      </c>
      <c r="R227" s="2">
        <v>-0.55</v>
      </c>
      <c r="S227" s="2">
        <v>0.83</v>
      </c>
      <c r="T227" s="2">
        <v>-0.59</v>
      </c>
      <c r="U227" s="2">
        <v>0.008</v>
      </c>
      <c r="V227" s="9">
        <v>-3.8801048115088654E-4</v>
      </c>
      <c r="W227" s="9">
        <v>-0.00393479102407456</v>
      </c>
    </row>
    <row r="228" ht="15.75" customHeight="1">
      <c r="A228" s="33" t="s">
        <v>1219</v>
      </c>
      <c r="B228" s="29">
        <v>-0.55</v>
      </c>
      <c r="C228" s="29">
        <v>0.83</v>
      </c>
      <c r="D228" s="29">
        <v>-0.59</v>
      </c>
      <c r="E228" s="11">
        <v>0.008</v>
      </c>
      <c r="F228" s="29">
        <f>DATEVALUE(Hoja7!$A228)</f>
        <v>43427</v>
      </c>
      <c r="G228" s="29">
        <f t="array" ref="G228">XLOOKUP(M227,Hoja7!$F$2:$F$1510,Hoja7!$B$2:$B$1510)</f>
        <v>-0.55</v>
      </c>
      <c r="H228" s="29">
        <f t="array" ref="H228">XLOOKUP(M227,Hoja7!$F$2:$F$1510,Hoja7!$C$2:$C$1510)</f>
        <v>0.83</v>
      </c>
      <c r="I228" s="29">
        <f t="array" ref="I228">XLOOKUP(M227,Hoja7!$F$2:$F$1510,Hoja7!$D$2:$D$1510)</f>
        <v>-0.59</v>
      </c>
      <c r="J228" s="11">
        <f t="array" ref="J228">XLOOKUP(M227,Hoja7!$F$2:$F$1510,Hoja7!$E$2:$E$1510)</f>
        <v>0.008</v>
      </c>
      <c r="M228" s="12">
        <v>43430.0</v>
      </c>
      <c r="N228" s="2">
        <v>267.5</v>
      </c>
      <c r="O228" s="2">
        <v>0.016015415321976274</v>
      </c>
      <c r="P228" s="2">
        <v>-0.00392439792181051</v>
      </c>
      <c r="Q228" s="34" t="s">
        <v>1220</v>
      </c>
      <c r="R228" s="2">
        <v>1.62</v>
      </c>
      <c r="S228" s="2">
        <v>-0.66</v>
      </c>
      <c r="T228" s="2">
        <v>-0.2</v>
      </c>
      <c r="U228" s="2">
        <v>0.008</v>
      </c>
      <c r="V228" s="9">
        <v>0.03245488627781352</v>
      </c>
      <c r="W228" s="9">
        <v>-0.00392439792181051</v>
      </c>
    </row>
    <row r="229" ht="15.75" customHeight="1">
      <c r="A229" s="33" t="s">
        <v>1220</v>
      </c>
      <c r="B229" s="29">
        <v>1.62</v>
      </c>
      <c r="C229" s="29">
        <v>-0.66</v>
      </c>
      <c r="D229" s="29">
        <v>-0.2</v>
      </c>
      <c r="E229" s="11">
        <v>0.008</v>
      </c>
      <c r="F229" s="29">
        <f>DATEVALUE(Hoja7!$A229)</f>
        <v>43430</v>
      </c>
      <c r="G229" s="29">
        <f t="array" ref="G229">XLOOKUP(M228,Hoja7!$F$2:$F$1510,Hoja7!$B$2:$B$1510)</f>
        <v>1.62</v>
      </c>
      <c r="H229" s="29">
        <f t="array" ref="H229">XLOOKUP(M228,Hoja7!$F$2:$F$1510,Hoja7!$C$2:$C$1510)</f>
        <v>-0.66</v>
      </c>
      <c r="I229" s="29">
        <f t="array" ref="I229">XLOOKUP(M228,Hoja7!$F$2:$F$1510,Hoja7!$D$2:$D$1510)</f>
        <v>-0.2</v>
      </c>
      <c r="J229" s="11">
        <f t="array" ref="J229">XLOOKUP(M228,Hoja7!$F$2:$F$1510,Hoja7!$E$2:$E$1510)</f>
        <v>0.008</v>
      </c>
      <c r="M229" s="12">
        <v>43431.0</v>
      </c>
      <c r="N229" s="2">
        <v>268.4</v>
      </c>
      <c r="O229" s="2">
        <v>0.003358838761465308</v>
      </c>
      <c r="P229" s="2">
        <v>-0.001963349820891358</v>
      </c>
      <c r="Q229" s="32" t="s">
        <v>1221</v>
      </c>
      <c r="R229" s="2">
        <v>0.11</v>
      </c>
      <c r="S229" s="2">
        <v>-1.09</v>
      </c>
      <c r="T229" s="2">
        <v>0.26</v>
      </c>
      <c r="U229" s="2">
        <v>0.008</v>
      </c>
      <c r="V229" s="9">
        <v>0.006273135126299411</v>
      </c>
      <c r="W229" s="9">
        <v>-0.001963349820891358</v>
      </c>
    </row>
    <row r="230" ht="15.75" customHeight="1">
      <c r="A230" s="33" t="s">
        <v>1221</v>
      </c>
      <c r="B230" s="29">
        <v>0.11</v>
      </c>
      <c r="C230" s="29">
        <v>-1.09</v>
      </c>
      <c r="D230" s="29">
        <v>0.26</v>
      </c>
      <c r="E230" s="11">
        <v>0.008</v>
      </c>
      <c r="F230" s="29">
        <f>DATEVALUE(Hoja7!$A230)</f>
        <v>43431</v>
      </c>
      <c r="G230" s="29">
        <f t="array" ref="G230">XLOOKUP(M229,Hoja7!$F$2:$F$1510,Hoja7!$B$2:$B$1510)</f>
        <v>0.11</v>
      </c>
      <c r="H230" s="29">
        <f t="array" ref="H230">XLOOKUP(M229,Hoja7!$F$2:$F$1510,Hoja7!$C$2:$C$1510)</f>
        <v>-1.09</v>
      </c>
      <c r="I230" s="29">
        <f t="array" ref="I230">XLOOKUP(M229,Hoja7!$F$2:$F$1510,Hoja7!$D$2:$D$1510)</f>
        <v>0.26</v>
      </c>
      <c r="J230" s="11">
        <f t="array" ref="J230">XLOOKUP(M229,Hoja7!$F$2:$F$1510,Hoja7!$E$2:$E$1510)</f>
        <v>0.008</v>
      </c>
      <c r="M230" s="12">
        <v>43432.0</v>
      </c>
      <c r="N230" s="2">
        <v>274.58</v>
      </c>
      <c r="O230" s="2">
        <v>0.022764252371932123</v>
      </c>
      <c r="P230" s="2">
        <v>0.005499802324602184</v>
      </c>
      <c r="Q230" s="34" t="s">
        <v>1222</v>
      </c>
      <c r="R230" s="2">
        <v>2.42</v>
      </c>
      <c r="S230" s="2">
        <v>0.45</v>
      </c>
      <c r="T230" s="2">
        <v>-1.16</v>
      </c>
      <c r="U230" s="2">
        <v>0.008</v>
      </c>
      <c r="V230" s="9">
        <v>0.036474307993274155</v>
      </c>
      <c r="W230" s="9">
        <v>0.005499802324602184</v>
      </c>
    </row>
    <row r="231" ht="15.75" customHeight="1">
      <c r="A231" s="33" t="s">
        <v>1222</v>
      </c>
      <c r="B231" s="29">
        <v>2.42</v>
      </c>
      <c r="C231" s="29">
        <v>0.45</v>
      </c>
      <c r="D231" s="29">
        <v>-1.16</v>
      </c>
      <c r="E231" s="11">
        <v>0.008</v>
      </c>
      <c r="F231" s="29">
        <f>DATEVALUE(Hoja7!$A231)</f>
        <v>43432</v>
      </c>
      <c r="G231" s="29">
        <f t="array" ref="G231">XLOOKUP(M230,Hoja7!$F$2:$F$1510,Hoja7!$B$2:$B$1510)</f>
        <v>2.42</v>
      </c>
      <c r="H231" s="29">
        <f t="array" ref="H231">XLOOKUP(M230,Hoja7!$F$2:$F$1510,Hoja7!$C$2:$C$1510)</f>
        <v>0.45</v>
      </c>
      <c r="I231" s="29">
        <f t="array" ref="I231">XLOOKUP(M230,Hoja7!$F$2:$F$1510,Hoja7!$D$2:$D$1510)</f>
        <v>-1.16</v>
      </c>
      <c r="J231" s="11">
        <f t="array" ref="J231">XLOOKUP(M230,Hoja7!$F$2:$F$1510,Hoja7!$E$2:$E$1510)</f>
        <v>0.008</v>
      </c>
      <c r="M231" s="12">
        <v>43433.0</v>
      </c>
      <c r="N231" s="2">
        <v>273.98</v>
      </c>
      <c r="O231" s="2">
        <v>-0.002187546446215248</v>
      </c>
      <c r="P231" s="2">
        <v>0.012751570874178213</v>
      </c>
      <c r="Q231" s="32" t="s">
        <v>1223</v>
      </c>
      <c r="R231" s="2">
        <v>-0.22</v>
      </c>
      <c r="S231" s="2">
        <v>-0.1</v>
      </c>
      <c r="T231" s="2">
        <v>-0.1</v>
      </c>
      <c r="U231" s="2">
        <v>0.008</v>
      </c>
      <c r="V231" s="9">
        <v>-0.008404549946402783</v>
      </c>
      <c r="W231" s="9">
        <v>0.012751570874178213</v>
      </c>
    </row>
    <row r="232" ht="15.75" customHeight="1">
      <c r="A232" s="33" t="s">
        <v>1223</v>
      </c>
      <c r="B232" s="29">
        <v>-0.22</v>
      </c>
      <c r="C232" s="29">
        <v>-0.1</v>
      </c>
      <c r="D232" s="29">
        <v>-0.1</v>
      </c>
      <c r="E232" s="11">
        <v>0.008</v>
      </c>
      <c r="F232" s="29">
        <f>DATEVALUE(Hoja7!$A232)</f>
        <v>43433</v>
      </c>
      <c r="G232" s="29">
        <f t="array" ref="G232">XLOOKUP(M231,Hoja7!$F$2:$F$1510,Hoja7!$B$2:$B$1510)</f>
        <v>-0.22</v>
      </c>
      <c r="H232" s="29">
        <f t="array" ref="H232">XLOOKUP(M231,Hoja7!$F$2:$F$1510,Hoja7!$C$2:$C$1510)</f>
        <v>-0.1</v>
      </c>
      <c r="I232" s="29">
        <f t="array" ref="I232">XLOOKUP(M231,Hoja7!$F$2:$F$1510,Hoja7!$D$2:$D$1510)</f>
        <v>-0.1</v>
      </c>
      <c r="J232" s="11">
        <f t="array" ref="J232">XLOOKUP(M231,Hoja7!$F$2:$F$1510,Hoja7!$E$2:$E$1510)</f>
        <v>0.008</v>
      </c>
      <c r="M232" s="12">
        <v>43434.0</v>
      </c>
      <c r="N232" s="2">
        <v>275.65</v>
      </c>
      <c r="O232" s="2">
        <v>0.006076834012449042</v>
      </c>
      <c r="P232" s="2">
        <v>0.007192752886907817</v>
      </c>
      <c r="Q232" s="34" t="s">
        <v>1224</v>
      </c>
      <c r="R232" s="2">
        <v>0.78</v>
      </c>
      <c r="S232" s="2">
        <v>-0.33</v>
      </c>
      <c r="T232" s="2">
        <v>-0.43</v>
      </c>
      <c r="U232" s="2">
        <v>0.008</v>
      </c>
      <c r="V232" s="9">
        <v>0.0063325704654389635</v>
      </c>
      <c r="W232" s="9">
        <v>0.007192752886907817</v>
      </c>
    </row>
    <row r="233" ht="15.75" customHeight="1">
      <c r="A233" s="33" t="s">
        <v>1224</v>
      </c>
      <c r="B233" s="29">
        <v>0.78</v>
      </c>
      <c r="C233" s="29">
        <v>-0.33</v>
      </c>
      <c r="D233" s="29">
        <v>-0.43</v>
      </c>
      <c r="E233" s="11">
        <v>0.008</v>
      </c>
      <c r="F233" s="29">
        <f>DATEVALUE(Hoja7!$A233)</f>
        <v>43434</v>
      </c>
      <c r="G233" s="29">
        <f t="array" ref="G233">XLOOKUP(M232,Hoja7!$F$2:$F$1510,Hoja7!$B$2:$B$1510)</f>
        <v>0.78</v>
      </c>
      <c r="H233" s="29">
        <f t="array" ref="H233">XLOOKUP(M232,Hoja7!$F$2:$F$1510,Hoja7!$C$2:$C$1510)</f>
        <v>-0.33</v>
      </c>
      <c r="I233" s="29">
        <f t="array" ref="I233">XLOOKUP(M232,Hoja7!$F$2:$F$1510,Hoja7!$D$2:$D$1510)</f>
        <v>-0.43</v>
      </c>
      <c r="J233" s="11">
        <f t="array" ref="J233">XLOOKUP(M232,Hoja7!$F$2:$F$1510,Hoja7!$E$2:$E$1510)</f>
        <v>0.008</v>
      </c>
      <c r="M233" s="12">
        <v>43437.0</v>
      </c>
      <c r="N233" s="2">
        <v>279.3</v>
      </c>
      <c r="O233" s="2">
        <v>0.013154527915438701</v>
      </c>
      <c r="P233" s="2">
        <v>-0.010666658910604388</v>
      </c>
      <c r="Q233" s="32" t="s">
        <v>1225</v>
      </c>
      <c r="R233" s="2">
        <v>1.13</v>
      </c>
      <c r="S233" s="2">
        <v>-0.05</v>
      </c>
      <c r="T233" s="2">
        <v>-0.8</v>
      </c>
      <c r="U233" s="2">
        <v>0.011</v>
      </c>
      <c r="V233" s="9">
        <v>0.010763401067879432</v>
      </c>
      <c r="W233" s="9">
        <v>-0.010666658910604388</v>
      </c>
    </row>
    <row r="234" ht="15.75" customHeight="1">
      <c r="A234" s="33" t="s">
        <v>1225</v>
      </c>
      <c r="B234" s="29">
        <v>1.13</v>
      </c>
      <c r="C234" s="29">
        <v>-0.05</v>
      </c>
      <c r="D234" s="29">
        <v>-0.8</v>
      </c>
      <c r="E234" s="11">
        <v>0.011</v>
      </c>
      <c r="F234" s="29">
        <f>DATEVALUE(Hoja7!$A234)</f>
        <v>43437</v>
      </c>
      <c r="G234" s="29">
        <f t="array" ref="G234">XLOOKUP(M233,Hoja7!$F$2:$F$1510,Hoja7!$B$2:$B$1510)</f>
        <v>1.13</v>
      </c>
      <c r="H234" s="29">
        <f t="array" ref="H234">XLOOKUP(M233,Hoja7!$F$2:$F$1510,Hoja7!$C$2:$C$1510)</f>
        <v>-0.05</v>
      </c>
      <c r="I234" s="29">
        <f t="array" ref="I234">XLOOKUP(M233,Hoja7!$F$2:$F$1510,Hoja7!$D$2:$D$1510)</f>
        <v>-0.8</v>
      </c>
      <c r="J234" s="11">
        <f t="array" ref="J234">XLOOKUP(M233,Hoja7!$F$2:$F$1510,Hoja7!$E$2:$E$1510)</f>
        <v>0.011</v>
      </c>
      <c r="M234" s="12">
        <v>43438.0</v>
      </c>
      <c r="N234" s="2">
        <v>270.25</v>
      </c>
      <c r="O234" s="2">
        <v>-0.03293901643181346</v>
      </c>
      <c r="P234" s="2">
        <v>0.0017550285931690688</v>
      </c>
      <c r="Q234" s="34" t="s">
        <v>1226</v>
      </c>
      <c r="R234" s="2">
        <v>-3.45</v>
      </c>
      <c r="S234" s="2">
        <v>-0.97</v>
      </c>
      <c r="T234" s="2">
        <v>-0.21</v>
      </c>
      <c r="U234" s="2">
        <v>0.011</v>
      </c>
      <c r="V234" s="9">
        <v>-0.032367632242273084</v>
      </c>
      <c r="W234" s="9">
        <v>0.0017550285931690688</v>
      </c>
    </row>
    <row r="235" ht="15.75" customHeight="1">
      <c r="A235" s="33" t="s">
        <v>1226</v>
      </c>
      <c r="B235" s="29">
        <v>-3.45</v>
      </c>
      <c r="C235" s="29">
        <v>-0.97</v>
      </c>
      <c r="D235" s="29">
        <v>-0.21</v>
      </c>
      <c r="E235" s="11">
        <v>0.011</v>
      </c>
      <c r="F235" s="29">
        <f>DATEVALUE(Hoja7!$A235)</f>
        <v>43438</v>
      </c>
      <c r="G235" s="29">
        <f t="array" ref="G235">XLOOKUP(M234,Hoja7!$F$2:$F$1510,Hoja7!$B$2:$B$1510)</f>
        <v>-3.45</v>
      </c>
      <c r="H235" s="29">
        <f t="array" ref="H235">XLOOKUP(M234,Hoja7!$F$2:$F$1510,Hoja7!$C$2:$C$1510)</f>
        <v>-0.97</v>
      </c>
      <c r="I235" s="29">
        <f t="array" ref="I235">XLOOKUP(M234,Hoja7!$F$2:$F$1510,Hoja7!$D$2:$D$1510)</f>
        <v>-0.21</v>
      </c>
      <c r="J235" s="11">
        <f t="array" ref="J235">XLOOKUP(M234,Hoja7!$F$2:$F$1510,Hoja7!$E$2:$E$1510)</f>
        <v>0.011</v>
      </c>
      <c r="M235" s="12">
        <v>43440.0</v>
      </c>
      <c r="N235" s="2">
        <v>269.84</v>
      </c>
      <c r="O235" s="2">
        <v>-0.0015182657659228976</v>
      </c>
      <c r="P235" s="2">
        <v>-0.010655332084028961</v>
      </c>
      <c r="Q235" s="32" t="s">
        <v>1227</v>
      </c>
      <c r="R235" s="2">
        <v>-0.16</v>
      </c>
      <c r="S235" s="2">
        <v>0.14</v>
      </c>
      <c r="T235" s="2">
        <v>-1.05</v>
      </c>
      <c r="U235" s="2">
        <v>0.011</v>
      </c>
      <c r="V235" s="9">
        <v>0.0061549962352439045</v>
      </c>
      <c r="W235" s="9">
        <v>-0.010655332084028961</v>
      </c>
    </row>
    <row r="236" ht="15.75" customHeight="1">
      <c r="A236" s="33" t="s">
        <v>1227</v>
      </c>
      <c r="B236" s="29">
        <v>-0.16</v>
      </c>
      <c r="C236" s="29">
        <v>0.14</v>
      </c>
      <c r="D236" s="29">
        <v>-1.05</v>
      </c>
      <c r="E236" s="11">
        <v>0.011</v>
      </c>
      <c r="F236" s="29">
        <f>DATEVALUE(Hoja7!$A236)</f>
        <v>43440</v>
      </c>
      <c r="G236" s="29">
        <f t="array" ref="G236">XLOOKUP(M235,Hoja7!$F$2:$F$1510,Hoja7!$B$2:$B$1510)</f>
        <v>-0.16</v>
      </c>
      <c r="H236" s="29">
        <f t="array" ref="H236">XLOOKUP(M235,Hoja7!$F$2:$F$1510,Hoja7!$C$2:$C$1510)</f>
        <v>0.14</v>
      </c>
      <c r="I236" s="29">
        <f t="array" ref="I236">XLOOKUP(M235,Hoja7!$F$2:$F$1510,Hoja7!$D$2:$D$1510)</f>
        <v>-1.05</v>
      </c>
      <c r="J236" s="11">
        <f t="array" ref="J236">XLOOKUP(M235,Hoja7!$F$2:$F$1510,Hoja7!$E$2:$E$1510)</f>
        <v>0.011</v>
      </c>
      <c r="M236" s="12">
        <v>43441.0</v>
      </c>
      <c r="N236" s="2">
        <v>263.57</v>
      </c>
      <c r="O236" s="2">
        <v>-0.023510203402969602</v>
      </c>
      <c r="P236" s="2">
        <v>-0.00952024167021056</v>
      </c>
      <c r="Q236" s="34" t="s">
        <v>1228</v>
      </c>
      <c r="R236" s="2">
        <v>-2.36</v>
      </c>
      <c r="S236" s="2">
        <v>0.2</v>
      </c>
      <c r="T236" s="2">
        <v>1.32</v>
      </c>
      <c r="U236" s="2">
        <v>0.011</v>
      </c>
      <c r="V236" s="9">
        <v>-0.040844890651954686</v>
      </c>
      <c r="W236" s="9">
        <v>-0.00952024167021056</v>
      </c>
    </row>
    <row r="237" ht="15.75" customHeight="1">
      <c r="A237" s="33" t="s">
        <v>1228</v>
      </c>
      <c r="B237" s="29">
        <v>-2.36</v>
      </c>
      <c r="C237" s="29">
        <v>0.2</v>
      </c>
      <c r="D237" s="29">
        <v>1.32</v>
      </c>
      <c r="E237" s="11">
        <v>0.011</v>
      </c>
      <c r="F237" s="29">
        <f>DATEVALUE(Hoja7!$A237)</f>
        <v>43441</v>
      </c>
      <c r="G237" s="29">
        <f t="array" ref="G237">XLOOKUP(M236,Hoja7!$F$2:$F$1510,Hoja7!$B$2:$B$1510)</f>
        <v>-2.36</v>
      </c>
      <c r="H237" s="29">
        <f t="array" ref="H237">XLOOKUP(M236,Hoja7!$F$2:$F$1510,Hoja7!$C$2:$C$1510)</f>
        <v>0.2</v>
      </c>
      <c r="I237" s="29">
        <f t="array" ref="I237">XLOOKUP(M236,Hoja7!$F$2:$F$1510,Hoja7!$D$2:$D$1510)</f>
        <v>1.32</v>
      </c>
      <c r="J237" s="11">
        <f t="array" ref="J237">XLOOKUP(M236,Hoja7!$F$2:$F$1510,Hoja7!$E$2:$E$1510)</f>
        <v>0.011</v>
      </c>
      <c r="M237" s="12">
        <v>43444.0</v>
      </c>
      <c r="N237" s="2">
        <v>264.07</v>
      </c>
      <c r="O237" s="2">
        <v>0.0018952321645922196</v>
      </c>
      <c r="P237" s="2">
        <v>0.0015448280834321185</v>
      </c>
      <c r="Q237" s="32" t="s">
        <v>1229</v>
      </c>
      <c r="R237" s="2">
        <v>0.1</v>
      </c>
      <c r="S237" s="2">
        <v>-0.11</v>
      </c>
      <c r="T237" s="2">
        <v>-1.62</v>
      </c>
      <c r="U237" s="2">
        <v>0.011</v>
      </c>
      <c r="V237" s="9">
        <v>0.026083113231797753</v>
      </c>
      <c r="W237" s="9">
        <v>0.0015448280834321185</v>
      </c>
    </row>
    <row r="238" ht="15.75" customHeight="1">
      <c r="A238" s="33" t="s">
        <v>1229</v>
      </c>
      <c r="B238" s="29">
        <v>0.1</v>
      </c>
      <c r="C238" s="29">
        <v>-0.11</v>
      </c>
      <c r="D238" s="29">
        <v>-1.62</v>
      </c>
      <c r="E238" s="11">
        <v>0.011</v>
      </c>
      <c r="F238" s="29">
        <f>DATEVALUE(Hoja7!$A238)</f>
        <v>43444</v>
      </c>
      <c r="G238" s="29">
        <f t="array" ref="G238">XLOOKUP(M237,Hoja7!$F$2:$F$1510,Hoja7!$B$2:$B$1510)</f>
        <v>0.1</v>
      </c>
      <c r="H238" s="29">
        <f t="array" ref="H238">XLOOKUP(M237,Hoja7!$F$2:$F$1510,Hoja7!$C$2:$C$1510)</f>
        <v>-0.11</v>
      </c>
      <c r="I238" s="29">
        <f t="array" ref="I238">XLOOKUP(M237,Hoja7!$F$2:$F$1510,Hoja7!$D$2:$D$1510)</f>
        <v>-1.62</v>
      </c>
      <c r="J238" s="11">
        <f t="array" ref="J238">XLOOKUP(M237,Hoja7!$F$2:$F$1510,Hoja7!$E$2:$E$1510)</f>
        <v>0.011</v>
      </c>
      <c r="M238" s="12">
        <v>43445.0</v>
      </c>
      <c r="N238" s="2">
        <v>264.13</v>
      </c>
      <c r="O238" s="2">
        <v>2.2718667269244468E-4</v>
      </c>
      <c r="P238" s="2">
        <v>-0.0016300879784190145</v>
      </c>
      <c r="Q238" s="34" t="s">
        <v>1230</v>
      </c>
      <c r="R238" s="2">
        <v>-0.08</v>
      </c>
      <c r="S238" s="2">
        <v>-0.05</v>
      </c>
      <c r="T238" s="2">
        <v>-0.4</v>
      </c>
      <c r="U238" s="2">
        <v>0.011</v>
      </c>
      <c r="V238" s="9">
        <v>0.009251615622991285</v>
      </c>
      <c r="W238" s="9">
        <v>-0.0016300879784190145</v>
      </c>
    </row>
    <row r="239" ht="15.75" customHeight="1">
      <c r="A239" s="33" t="s">
        <v>1230</v>
      </c>
      <c r="B239" s="29">
        <v>-0.08</v>
      </c>
      <c r="C239" s="29">
        <v>-0.05</v>
      </c>
      <c r="D239" s="29">
        <v>-0.4</v>
      </c>
      <c r="E239" s="11">
        <v>0.011</v>
      </c>
      <c r="F239" s="29">
        <f>DATEVALUE(Hoja7!$A239)</f>
        <v>43445</v>
      </c>
      <c r="G239" s="29">
        <f t="array" ref="G239">XLOOKUP(M238,Hoja7!$F$2:$F$1510,Hoja7!$B$2:$B$1510)</f>
        <v>-0.08</v>
      </c>
      <c r="H239" s="29">
        <f t="array" ref="H239">XLOOKUP(M238,Hoja7!$F$2:$F$1510,Hoja7!$C$2:$C$1510)</f>
        <v>-0.05</v>
      </c>
      <c r="I239" s="29">
        <f t="array" ref="I239">XLOOKUP(M238,Hoja7!$F$2:$F$1510,Hoja7!$D$2:$D$1510)</f>
        <v>-0.4</v>
      </c>
      <c r="J239" s="11">
        <f t="array" ref="J239">XLOOKUP(M238,Hoja7!$F$2:$F$1510,Hoja7!$E$2:$E$1510)</f>
        <v>0.011</v>
      </c>
      <c r="M239" s="12">
        <v>43446.0</v>
      </c>
      <c r="N239" s="2">
        <v>265.46</v>
      </c>
      <c r="O239" s="2">
        <v>0.005022764010346429</v>
      </c>
      <c r="P239" s="2">
        <v>0.002949764583774264</v>
      </c>
      <c r="Q239" s="32" t="s">
        <v>1231</v>
      </c>
      <c r="R239" s="2">
        <v>0.68</v>
      </c>
      <c r="S239" s="2">
        <v>0.57</v>
      </c>
      <c r="T239" s="2">
        <v>-0.19</v>
      </c>
      <c r="U239" s="2">
        <v>0.011</v>
      </c>
      <c r="V239" s="9">
        <v>0.00450223574857855</v>
      </c>
      <c r="W239" s="9">
        <v>0.002949764583774264</v>
      </c>
    </row>
    <row r="240" ht="15.75" customHeight="1">
      <c r="A240" s="33" t="s">
        <v>1231</v>
      </c>
      <c r="B240" s="29">
        <v>0.68</v>
      </c>
      <c r="C240" s="29">
        <v>0.57</v>
      </c>
      <c r="D240" s="29">
        <v>-0.19</v>
      </c>
      <c r="E240" s="11">
        <v>0.011</v>
      </c>
      <c r="F240" s="29">
        <f>DATEVALUE(Hoja7!$A240)</f>
        <v>43446</v>
      </c>
      <c r="G240" s="29">
        <f t="array" ref="G240">XLOOKUP(M239,Hoja7!$F$2:$F$1510,Hoja7!$B$2:$B$1510)</f>
        <v>0.68</v>
      </c>
      <c r="H240" s="29">
        <f t="array" ref="H240">XLOOKUP(M239,Hoja7!$F$2:$F$1510,Hoja7!$C$2:$C$1510)</f>
        <v>0.57</v>
      </c>
      <c r="I240" s="29">
        <f t="array" ref="I240">XLOOKUP(M239,Hoja7!$F$2:$F$1510,Hoja7!$D$2:$D$1510)</f>
        <v>-0.19</v>
      </c>
      <c r="J240" s="11">
        <f t="array" ref="J240">XLOOKUP(M239,Hoja7!$F$2:$F$1510,Hoja7!$E$2:$E$1510)</f>
        <v>0.011</v>
      </c>
      <c r="M240" s="12">
        <v>43447.0</v>
      </c>
      <c r="N240" s="2">
        <v>265.37</v>
      </c>
      <c r="O240" s="2">
        <v>-3.390916144993498E-4</v>
      </c>
      <c r="P240" s="2">
        <v>0.007355166201481753</v>
      </c>
      <c r="Q240" s="34" t="s">
        <v>1232</v>
      </c>
      <c r="R240" s="2">
        <v>-0.26</v>
      </c>
      <c r="S240" s="2">
        <v>-1.51</v>
      </c>
      <c r="T240" s="2">
        <v>-0.19</v>
      </c>
      <c r="U240" s="2">
        <v>0.011</v>
      </c>
      <c r="V240" s="9">
        <v>0.0033862659914841897</v>
      </c>
      <c r="W240" s="9">
        <v>0.007355166201481753</v>
      </c>
    </row>
    <row r="241" ht="15.75" customHeight="1">
      <c r="A241" s="33" t="s">
        <v>1232</v>
      </c>
      <c r="B241" s="29">
        <v>-0.26</v>
      </c>
      <c r="C241" s="29">
        <v>-1.51</v>
      </c>
      <c r="D241" s="29">
        <v>-0.19</v>
      </c>
      <c r="E241" s="11">
        <v>0.011</v>
      </c>
      <c r="F241" s="29">
        <f>DATEVALUE(Hoja7!$A241)</f>
        <v>43447</v>
      </c>
      <c r="G241" s="29">
        <f t="array" ref="G241">XLOOKUP(M240,Hoja7!$F$2:$F$1510,Hoja7!$B$2:$B$1510)</f>
        <v>-0.26</v>
      </c>
      <c r="H241" s="29">
        <f t="array" ref="H241">XLOOKUP(M240,Hoja7!$F$2:$F$1510,Hoja7!$C$2:$C$1510)</f>
        <v>-1.51</v>
      </c>
      <c r="I241" s="29">
        <f t="array" ref="I241">XLOOKUP(M240,Hoja7!$F$2:$F$1510,Hoja7!$D$2:$D$1510)</f>
        <v>-0.19</v>
      </c>
      <c r="J241" s="11">
        <f t="array" ref="J241">XLOOKUP(M240,Hoja7!$F$2:$F$1510,Hoja7!$E$2:$E$1510)</f>
        <v>0.011</v>
      </c>
      <c r="M241" s="12">
        <v>43448.0</v>
      </c>
      <c r="N241" s="2">
        <v>260.47</v>
      </c>
      <c r="O241" s="2">
        <v>-0.018637387169712236</v>
      </c>
      <c r="P241" s="2">
        <v>-0.00505968135415608</v>
      </c>
      <c r="Q241" s="32" t="s">
        <v>1233</v>
      </c>
      <c r="R241" s="2">
        <v>-1.89</v>
      </c>
      <c r="S241" s="2">
        <v>-0.07</v>
      </c>
      <c r="T241" s="2">
        <v>0.5</v>
      </c>
      <c r="U241" s="2">
        <v>0.011</v>
      </c>
      <c r="V241" s="9">
        <v>-0.03174575103116512</v>
      </c>
      <c r="W241" s="9">
        <v>-0.00505968135415608</v>
      </c>
    </row>
    <row r="242" ht="15.75" customHeight="1">
      <c r="A242" s="33" t="s">
        <v>1233</v>
      </c>
      <c r="B242" s="29">
        <v>-1.89</v>
      </c>
      <c r="C242" s="29">
        <v>-0.07</v>
      </c>
      <c r="D242" s="29">
        <v>0.5</v>
      </c>
      <c r="E242" s="11">
        <v>0.011</v>
      </c>
      <c r="F242" s="29">
        <f>DATEVALUE(Hoja7!$A242)</f>
        <v>43448</v>
      </c>
      <c r="G242" s="29">
        <f t="array" ref="G242">XLOOKUP(M241,Hoja7!$F$2:$F$1510,Hoja7!$B$2:$B$1510)</f>
        <v>-1.89</v>
      </c>
      <c r="H242" s="29">
        <f t="array" ref="H242">XLOOKUP(M241,Hoja7!$F$2:$F$1510,Hoja7!$C$2:$C$1510)</f>
        <v>-0.07</v>
      </c>
      <c r="I242" s="29">
        <f t="array" ref="I242">XLOOKUP(M241,Hoja7!$F$2:$F$1510,Hoja7!$D$2:$D$1510)</f>
        <v>0.5</v>
      </c>
      <c r="J242" s="11">
        <f t="array" ref="J242">XLOOKUP(M241,Hoja7!$F$2:$F$1510,Hoja7!$E$2:$E$1510)</f>
        <v>0.011</v>
      </c>
      <c r="M242" s="12">
        <v>43451.0</v>
      </c>
      <c r="N242" s="2">
        <v>255.36</v>
      </c>
      <c r="O242" s="2">
        <v>-0.019813377152400526</v>
      </c>
      <c r="P242" s="2">
        <v>0.004996477647930991</v>
      </c>
      <c r="Q242" s="34" t="s">
        <v>1234</v>
      </c>
      <c r="R242" s="2">
        <v>-2.13</v>
      </c>
      <c r="S242" s="2">
        <v>-0.26</v>
      </c>
      <c r="T242" s="2">
        <v>1.09</v>
      </c>
      <c r="U242" s="2">
        <v>0.011</v>
      </c>
      <c r="V242" s="9">
        <v>-0.03006161654998794</v>
      </c>
      <c r="W242" s="9">
        <v>0.004996477647930991</v>
      </c>
    </row>
    <row r="243" ht="15.75" customHeight="1">
      <c r="A243" s="33" t="s">
        <v>1234</v>
      </c>
      <c r="B243" s="29">
        <v>-2.13</v>
      </c>
      <c r="C243" s="29">
        <v>-0.26</v>
      </c>
      <c r="D243" s="29">
        <v>1.09</v>
      </c>
      <c r="E243" s="11">
        <v>0.011</v>
      </c>
      <c r="F243" s="29">
        <f>DATEVALUE(Hoja7!$A243)</f>
        <v>43451</v>
      </c>
      <c r="G243" s="29">
        <f t="array" ref="G243">XLOOKUP(M242,Hoja7!$F$2:$F$1510,Hoja7!$B$2:$B$1510)</f>
        <v>-2.13</v>
      </c>
      <c r="H243" s="29">
        <f t="array" ref="H243">XLOOKUP(M242,Hoja7!$F$2:$F$1510,Hoja7!$C$2:$C$1510)</f>
        <v>-0.26</v>
      </c>
      <c r="I243" s="29">
        <f t="array" ref="I243">XLOOKUP(M242,Hoja7!$F$2:$F$1510,Hoja7!$D$2:$D$1510)</f>
        <v>1.09</v>
      </c>
      <c r="J243" s="11">
        <f t="array" ref="J243">XLOOKUP(M242,Hoja7!$F$2:$F$1510,Hoja7!$E$2:$E$1510)</f>
        <v>0.011</v>
      </c>
      <c r="M243" s="12">
        <v>43452.0</v>
      </c>
      <c r="N243" s="2">
        <v>255.08</v>
      </c>
      <c r="O243" s="2">
        <v>-0.0010970928143730994</v>
      </c>
      <c r="P243" s="2">
        <v>0.00973187517884754</v>
      </c>
      <c r="Q243" s="32" t="s">
        <v>1235</v>
      </c>
      <c r="R243" s="2">
        <v>-0.03</v>
      </c>
      <c r="S243" s="2">
        <v>0.03</v>
      </c>
      <c r="T243" s="2">
        <v>-0.6</v>
      </c>
      <c r="U243" s="2">
        <v>0.011</v>
      </c>
      <c r="V243" s="9">
        <v>0.010441939602159852</v>
      </c>
      <c r="W243" s="9">
        <v>0.00973187517884754</v>
      </c>
    </row>
    <row r="244" ht="15.75" customHeight="1">
      <c r="A244" s="33" t="s">
        <v>1235</v>
      </c>
      <c r="B244" s="29">
        <v>-0.03</v>
      </c>
      <c r="C244" s="29">
        <v>0.03</v>
      </c>
      <c r="D244" s="29">
        <v>-0.6</v>
      </c>
      <c r="E244" s="11">
        <v>0.011</v>
      </c>
      <c r="F244" s="29">
        <f>DATEVALUE(Hoja7!$A244)</f>
        <v>43452</v>
      </c>
      <c r="G244" s="29">
        <f t="array" ref="G244">XLOOKUP(M243,Hoja7!$F$2:$F$1510,Hoja7!$B$2:$B$1510)</f>
        <v>-0.03</v>
      </c>
      <c r="H244" s="29">
        <f t="array" ref="H244">XLOOKUP(M243,Hoja7!$F$2:$F$1510,Hoja7!$C$2:$C$1510)</f>
        <v>0.03</v>
      </c>
      <c r="I244" s="29">
        <f t="array" ref="I244">XLOOKUP(M243,Hoja7!$F$2:$F$1510,Hoja7!$D$2:$D$1510)</f>
        <v>-0.6</v>
      </c>
      <c r="J244" s="11">
        <f t="array" ref="J244">XLOOKUP(M243,Hoja7!$F$2:$F$1510,Hoja7!$E$2:$E$1510)</f>
        <v>0.011</v>
      </c>
      <c r="M244" s="12">
        <v>43453.0</v>
      </c>
      <c r="N244" s="2">
        <v>251.26</v>
      </c>
      <c r="O244" s="2">
        <v>-0.015088961870799139</v>
      </c>
      <c r="P244" s="2">
        <v>6.710382335842289E-4</v>
      </c>
      <c r="Q244" s="34" t="s">
        <v>1236</v>
      </c>
      <c r="R244" s="2">
        <v>-1.58</v>
      </c>
      <c r="S244" s="2">
        <v>-0.62</v>
      </c>
      <c r="T244" s="2">
        <v>0.04</v>
      </c>
      <c r="U244" s="2">
        <v>0.011</v>
      </c>
      <c r="V244" s="9">
        <v>-0.0026967174196920853</v>
      </c>
      <c r="W244" s="9">
        <v>6.710382335842289E-4</v>
      </c>
    </row>
    <row r="245" ht="15.75" customHeight="1">
      <c r="A245" s="33" t="s">
        <v>1236</v>
      </c>
      <c r="B245" s="29">
        <v>-1.58</v>
      </c>
      <c r="C245" s="29">
        <v>-0.62</v>
      </c>
      <c r="D245" s="29">
        <v>0.04</v>
      </c>
      <c r="E245" s="11">
        <v>0.011</v>
      </c>
      <c r="F245" s="29">
        <f>DATEVALUE(Hoja7!$A245)</f>
        <v>43453</v>
      </c>
      <c r="G245" s="29">
        <f t="array" ref="G245">XLOOKUP(M244,Hoja7!$F$2:$F$1510,Hoja7!$B$2:$B$1510)</f>
        <v>-1.58</v>
      </c>
      <c r="H245" s="29">
        <f t="array" ref="H245">XLOOKUP(M244,Hoja7!$F$2:$F$1510,Hoja7!$C$2:$C$1510)</f>
        <v>-0.62</v>
      </c>
      <c r="I245" s="29">
        <f t="array" ref="I245">XLOOKUP(M244,Hoja7!$F$2:$F$1510,Hoja7!$D$2:$D$1510)</f>
        <v>0.04</v>
      </c>
      <c r="J245" s="11">
        <f t="array" ref="J245">XLOOKUP(M244,Hoja7!$F$2:$F$1510,Hoja7!$E$2:$E$1510)</f>
        <v>0.011</v>
      </c>
      <c r="M245" s="12">
        <v>43454.0</v>
      </c>
      <c r="N245" s="2">
        <v>247.17</v>
      </c>
      <c r="O245" s="2">
        <v>-0.01641190058066348</v>
      </c>
      <c r="P245" s="2">
        <v>-0.0043033740947323144</v>
      </c>
      <c r="Q245" s="32" t="s">
        <v>1237</v>
      </c>
      <c r="R245" s="2">
        <v>-1.62</v>
      </c>
      <c r="S245" s="2">
        <v>-0.29</v>
      </c>
      <c r="T245" s="2">
        <v>0.98</v>
      </c>
      <c r="U245" s="2">
        <v>0.011</v>
      </c>
      <c r="V245" s="9">
        <v>-0.021248362773846972</v>
      </c>
      <c r="W245" s="9">
        <v>-0.0043033740947323144</v>
      </c>
    </row>
    <row r="246" ht="15.75" customHeight="1">
      <c r="A246" s="33" t="s">
        <v>1237</v>
      </c>
      <c r="B246" s="29">
        <v>-1.62</v>
      </c>
      <c r="C246" s="29">
        <v>-0.29</v>
      </c>
      <c r="D246" s="29">
        <v>0.98</v>
      </c>
      <c r="E246" s="11">
        <v>0.011</v>
      </c>
      <c r="F246" s="29">
        <f>DATEVALUE(Hoja7!$A246)</f>
        <v>43454</v>
      </c>
      <c r="G246" s="29">
        <f t="array" ref="G246">XLOOKUP(M245,Hoja7!$F$2:$F$1510,Hoja7!$B$2:$B$1510)</f>
        <v>-1.62</v>
      </c>
      <c r="H246" s="29">
        <f t="array" ref="H246">XLOOKUP(M245,Hoja7!$F$2:$F$1510,Hoja7!$C$2:$C$1510)</f>
        <v>-0.29</v>
      </c>
      <c r="I246" s="29">
        <f t="array" ref="I246">XLOOKUP(M245,Hoja7!$F$2:$F$1510,Hoja7!$D$2:$D$1510)</f>
        <v>0.98</v>
      </c>
      <c r="J246" s="11">
        <f t="array" ref="J246">XLOOKUP(M245,Hoja7!$F$2:$F$1510,Hoja7!$E$2:$E$1510)</f>
        <v>0.011</v>
      </c>
      <c r="M246" s="12">
        <v>43455.0</v>
      </c>
      <c r="N246" s="2">
        <v>240.7</v>
      </c>
      <c r="O246" s="2">
        <v>-0.026525014206582063</v>
      </c>
      <c r="P246" s="2">
        <v>2.8936306230384535E-4</v>
      </c>
      <c r="Q246" s="34" t="s">
        <v>1238</v>
      </c>
      <c r="R246" s="2">
        <v>-2.17</v>
      </c>
      <c r="S246" s="2">
        <v>-0.55</v>
      </c>
      <c r="T246" s="2">
        <v>0.77</v>
      </c>
      <c r="U246" s="2">
        <v>0.011</v>
      </c>
      <c r="V246" s="9">
        <v>-0.0328456481095615</v>
      </c>
      <c r="W246" s="9">
        <v>2.8936306230384535E-4</v>
      </c>
    </row>
    <row r="247" ht="15.75" customHeight="1">
      <c r="A247" s="33" t="s">
        <v>1238</v>
      </c>
      <c r="B247" s="29">
        <v>-2.17</v>
      </c>
      <c r="C247" s="29">
        <v>-0.55</v>
      </c>
      <c r="D247" s="29">
        <v>0.77</v>
      </c>
      <c r="E247" s="11">
        <v>0.011</v>
      </c>
      <c r="F247" s="29">
        <f>DATEVALUE(Hoja7!$A247)</f>
        <v>43455</v>
      </c>
      <c r="G247" s="29">
        <f t="array" ref="G247">XLOOKUP(M246,Hoja7!$F$2:$F$1510,Hoja7!$B$2:$B$1510)</f>
        <v>-2.17</v>
      </c>
      <c r="H247" s="29">
        <f t="array" ref="H247">XLOOKUP(M246,Hoja7!$F$2:$F$1510,Hoja7!$C$2:$C$1510)</f>
        <v>-0.55</v>
      </c>
      <c r="I247" s="29">
        <f t="array" ref="I247">XLOOKUP(M246,Hoja7!$F$2:$F$1510,Hoja7!$D$2:$D$1510)</f>
        <v>0.77</v>
      </c>
      <c r="J247" s="11">
        <f t="array" ref="J247">XLOOKUP(M246,Hoja7!$F$2:$F$1510,Hoja7!$E$2:$E$1510)</f>
        <v>0.011</v>
      </c>
      <c r="M247" s="12">
        <v>43458.0</v>
      </c>
      <c r="N247" s="2">
        <v>234.34</v>
      </c>
      <c r="O247" s="2">
        <v>-0.02677829254901674</v>
      </c>
      <c r="P247" s="2">
        <v>0.022895860749357524</v>
      </c>
      <c r="Q247" s="32" t="s">
        <v>1239</v>
      </c>
      <c r="R247" s="2">
        <v>-2.55</v>
      </c>
      <c r="S247" s="2">
        <v>1.0</v>
      </c>
      <c r="T247" s="2">
        <v>-0.48</v>
      </c>
      <c r="U247" s="2">
        <v>0.011</v>
      </c>
      <c r="V247" s="9">
        <v>-0.04263486212764943</v>
      </c>
      <c r="W247" s="9">
        <v>0.022895860749357524</v>
      </c>
    </row>
    <row r="248" ht="15.75" customHeight="1">
      <c r="A248" s="33" t="s">
        <v>1239</v>
      </c>
      <c r="B248" s="29">
        <v>-2.55</v>
      </c>
      <c r="C248" s="29">
        <v>1.0</v>
      </c>
      <c r="D248" s="29">
        <v>-0.48</v>
      </c>
      <c r="E248" s="11">
        <v>0.011</v>
      </c>
      <c r="F248" s="29">
        <f>DATEVALUE(Hoja7!$A248)</f>
        <v>43458</v>
      </c>
      <c r="G248" s="29">
        <f t="array" ref="G248">XLOOKUP(M247,Hoja7!$F$2:$F$1510,Hoja7!$B$2:$B$1510)</f>
        <v>-2.55</v>
      </c>
      <c r="H248" s="29">
        <f t="array" ref="H248">XLOOKUP(M247,Hoja7!$F$2:$F$1510,Hoja7!$C$2:$C$1510)</f>
        <v>1</v>
      </c>
      <c r="I248" s="29">
        <f t="array" ref="I248">XLOOKUP(M247,Hoja7!$F$2:$F$1510,Hoja7!$D$2:$D$1510)</f>
        <v>-0.48</v>
      </c>
      <c r="J248" s="11">
        <f t="array" ref="J248">XLOOKUP(M247,Hoja7!$F$2:$F$1510,Hoja7!$E$2:$E$1510)</f>
        <v>0.011</v>
      </c>
      <c r="M248" s="12">
        <v>43460.0</v>
      </c>
      <c r="N248" s="2">
        <v>246.18</v>
      </c>
      <c r="O248" s="2">
        <v>0.049289923442140234</v>
      </c>
      <c r="P248" s="2">
        <v>0.008146344877504251</v>
      </c>
      <c r="Q248" s="34" t="s">
        <v>1240</v>
      </c>
      <c r="R248" s="2">
        <v>5.06</v>
      </c>
      <c r="S248" s="2">
        <v>-0.06</v>
      </c>
      <c r="T248" s="2">
        <v>-1.02</v>
      </c>
      <c r="U248" s="2">
        <v>0.011</v>
      </c>
      <c r="V248" s="9">
        <v>0.06607775872286321</v>
      </c>
      <c r="W248" s="9">
        <v>0.008146344877504251</v>
      </c>
    </row>
    <row r="249" ht="15.75" customHeight="1">
      <c r="A249" s="33" t="s">
        <v>1240</v>
      </c>
      <c r="B249" s="29">
        <v>5.06</v>
      </c>
      <c r="C249" s="29">
        <v>-0.06</v>
      </c>
      <c r="D249" s="29">
        <v>-1.02</v>
      </c>
      <c r="E249" s="11">
        <v>0.011</v>
      </c>
      <c r="F249" s="29">
        <f>DATEVALUE(Hoja7!$A249)</f>
        <v>43460</v>
      </c>
      <c r="G249" s="29">
        <f t="array" ref="G249">XLOOKUP(M248,Hoja7!$F$2:$F$1510,Hoja7!$B$2:$B$1510)</f>
        <v>5.06</v>
      </c>
      <c r="H249" s="29">
        <f t="array" ref="H249">XLOOKUP(M248,Hoja7!$F$2:$F$1510,Hoja7!$C$2:$C$1510)</f>
        <v>-0.06</v>
      </c>
      <c r="I249" s="29">
        <f t="array" ref="I249">XLOOKUP(M248,Hoja7!$F$2:$F$1510,Hoja7!$D$2:$D$1510)</f>
        <v>-1.02</v>
      </c>
      <c r="J249" s="11">
        <f t="array" ref="J249">XLOOKUP(M248,Hoja7!$F$2:$F$1510,Hoja7!$E$2:$E$1510)</f>
        <v>0.011</v>
      </c>
      <c r="M249" s="12">
        <v>43461.0</v>
      </c>
      <c r="N249" s="2">
        <v>248.07</v>
      </c>
      <c r="O249" s="2">
        <v>0.007647988720035318</v>
      </c>
      <c r="P249" s="2">
        <v>-0.012674744315401505</v>
      </c>
      <c r="Q249" s="32" t="s">
        <v>1241</v>
      </c>
      <c r="R249" s="2">
        <v>0.78</v>
      </c>
      <c r="S249" s="2">
        <v>-0.66</v>
      </c>
      <c r="T249" s="2">
        <v>-0.12</v>
      </c>
      <c r="U249" s="2">
        <v>0.011</v>
      </c>
      <c r="V249" s="9">
        <v>0.0061465445817980415</v>
      </c>
      <c r="W249" s="9">
        <v>-0.012674744315401505</v>
      </c>
    </row>
    <row r="250" ht="15.75" customHeight="1">
      <c r="A250" s="33" t="s">
        <v>1241</v>
      </c>
      <c r="B250" s="29">
        <v>0.78</v>
      </c>
      <c r="C250" s="29">
        <v>-0.66</v>
      </c>
      <c r="D250" s="29">
        <v>-0.12</v>
      </c>
      <c r="E250" s="11">
        <v>0.011</v>
      </c>
      <c r="F250" s="29">
        <f>DATEVALUE(Hoja7!$A250)</f>
        <v>43461</v>
      </c>
      <c r="G250" s="29">
        <f t="array" ref="G250">XLOOKUP(M249,Hoja7!$F$2:$F$1510,Hoja7!$B$2:$B$1510)</f>
        <v>0.78</v>
      </c>
      <c r="H250" s="29">
        <f t="array" ref="H250">XLOOKUP(M249,Hoja7!$F$2:$F$1510,Hoja7!$C$2:$C$1510)</f>
        <v>-0.66</v>
      </c>
      <c r="I250" s="29">
        <f t="array" ref="I250">XLOOKUP(M249,Hoja7!$F$2:$F$1510,Hoja7!$D$2:$D$1510)</f>
        <v>-0.12</v>
      </c>
      <c r="J250" s="11">
        <f t="array" ref="J250">XLOOKUP(M249,Hoja7!$F$2:$F$1510,Hoja7!$E$2:$E$1510)</f>
        <v>0.011</v>
      </c>
      <c r="M250" s="12">
        <v>43462.0</v>
      </c>
      <c r="N250" s="2">
        <v>247.75</v>
      </c>
      <c r="O250" s="2">
        <v>-0.0012907911920876588</v>
      </c>
      <c r="P250" s="2">
        <v>-0.002145604270808041</v>
      </c>
      <c r="Q250" s="34" t="s">
        <v>1242</v>
      </c>
      <c r="R250" s="2">
        <v>-0.03</v>
      </c>
      <c r="S250" s="2">
        <v>0.77</v>
      </c>
      <c r="T250" s="2">
        <v>0.26</v>
      </c>
      <c r="U250" s="2">
        <v>0.011</v>
      </c>
      <c r="V250" s="9">
        <v>-0.007838508160354868</v>
      </c>
      <c r="W250" s="9">
        <v>-0.002145604270808041</v>
      </c>
    </row>
    <row r="251" ht="15.75" customHeight="1">
      <c r="A251" s="33" t="s">
        <v>1242</v>
      </c>
      <c r="B251" s="29">
        <v>-0.03</v>
      </c>
      <c r="C251" s="29">
        <v>0.77</v>
      </c>
      <c r="D251" s="29">
        <v>0.26</v>
      </c>
      <c r="E251" s="11">
        <v>0.011</v>
      </c>
      <c r="F251" s="29">
        <f>DATEVALUE(Hoja7!$A251)</f>
        <v>43462</v>
      </c>
      <c r="G251" s="29">
        <f t="array" ref="G251">XLOOKUP(M250,Hoja7!$F$2:$F$1510,Hoja7!$B$2:$B$1510)</f>
        <v>-0.03</v>
      </c>
      <c r="H251" s="29">
        <f t="array" ref="H251">XLOOKUP(M250,Hoja7!$F$2:$F$1510,Hoja7!$C$2:$C$1510)</f>
        <v>0.77</v>
      </c>
      <c r="I251" s="29">
        <f t="array" ref="I251">XLOOKUP(M250,Hoja7!$F$2:$F$1510,Hoja7!$D$2:$D$1510)</f>
        <v>0.26</v>
      </c>
      <c r="J251" s="11">
        <f t="array" ref="J251">XLOOKUP(M250,Hoja7!$F$2:$F$1510,Hoja7!$E$2:$E$1510)</f>
        <v>0.011</v>
      </c>
      <c r="M251" s="12">
        <v>43465.0</v>
      </c>
      <c r="N251" s="2">
        <v>249.92</v>
      </c>
      <c r="O251" s="2">
        <v>0.008720693441223674</v>
      </c>
      <c r="P251" s="2">
        <v>-0.006539700792574961</v>
      </c>
      <c r="Q251" s="32" t="s">
        <v>1243</v>
      </c>
      <c r="R251" s="2">
        <v>0.9</v>
      </c>
      <c r="S251" s="2">
        <v>-0.1</v>
      </c>
      <c r="T251" s="2">
        <v>-0.46</v>
      </c>
      <c r="U251" s="2">
        <v>0.011</v>
      </c>
      <c r="V251" s="9">
        <v>0.011685615247974552</v>
      </c>
      <c r="W251" s="9">
        <v>-0.006539700792574961</v>
      </c>
    </row>
    <row r="252" ht="15.75" customHeight="1">
      <c r="A252" s="33" t="s">
        <v>1243</v>
      </c>
      <c r="B252" s="29">
        <v>0.9</v>
      </c>
      <c r="C252" s="29">
        <v>-0.1</v>
      </c>
      <c r="D252" s="29">
        <v>-0.46</v>
      </c>
      <c r="E252" s="11">
        <v>0.011</v>
      </c>
      <c r="F252" s="29">
        <f>DATEVALUE(Hoja7!$A252)</f>
        <v>43465</v>
      </c>
      <c r="G252" s="29">
        <f t="array" ref="G252">XLOOKUP(M251,Hoja7!$F$2:$F$1510,Hoja7!$B$2:$B$1510)</f>
        <v>0.9</v>
      </c>
      <c r="H252" s="29">
        <f t="array" ref="H252">XLOOKUP(M251,Hoja7!$F$2:$F$1510,Hoja7!$C$2:$C$1510)</f>
        <v>-0.1</v>
      </c>
      <c r="I252" s="29">
        <f t="array" ref="I252">XLOOKUP(M251,Hoja7!$F$2:$F$1510,Hoja7!$D$2:$D$1510)</f>
        <v>-0.46</v>
      </c>
      <c r="J252" s="11">
        <f t="array" ref="J252">XLOOKUP(M251,Hoja7!$F$2:$F$1510,Hoja7!$E$2:$E$1510)</f>
        <v>0.011</v>
      </c>
      <c r="M252" s="12">
        <v>43467.0</v>
      </c>
      <c r="N252" s="2">
        <v>250.18</v>
      </c>
      <c r="O252" s="2">
        <v>0.0010397921352743255</v>
      </c>
      <c r="P252" s="2">
        <v>-0.009714757964704548</v>
      </c>
      <c r="Q252" s="34" t="s">
        <v>1244</v>
      </c>
      <c r="R252" s="2">
        <v>0.23</v>
      </c>
      <c r="S252" s="2">
        <v>0.59</v>
      </c>
      <c r="T252" s="2">
        <v>1.11</v>
      </c>
      <c r="U252" s="2">
        <v>0.01</v>
      </c>
      <c r="V252" s="9">
        <v>-0.004440285552862347</v>
      </c>
      <c r="W252" s="9">
        <v>-0.009714757964704548</v>
      </c>
    </row>
    <row r="253" ht="15.75" customHeight="1">
      <c r="A253" s="33" t="s">
        <v>1244</v>
      </c>
      <c r="B253" s="29">
        <v>0.23</v>
      </c>
      <c r="C253" s="29">
        <v>0.59</v>
      </c>
      <c r="D253" s="29">
        <v>1.11</v>
      </c>
      <c r="E253" s="11">
        <v>0.01</v>
      </c>
      <c r="F253" s="29">
        <f>DATEVALUE(Hoja7!$A253)</f>
        <v>43467</v>
      </c>
      <c r="G253" s="29">
        <f t="array" ref="G253">XLOOKUP(M252,Hoja7!$F$2:$F$1510,Hoja7!$B$2:$B$1510)</f>
        <v>0.23</v>
      </c>
      <c r="H253" s="29">
        <f t="array" ref="H253">XLOOKUP(M252,Hoja7!$F$2:$F$1510,Hoja7!$C$2:$C$1510)</f>
        <v>0.59</v>
      </c>
      <c r="I253" s="29">
        <f t="array" ref="I253">XLOOKUP(M252,Hoja7!$F$2:$F$1510,Hoja7!$D$2:$D$1510)</f>
        <v>1.11</v>
      </c>
      <c r="J253" s="11">
        <f t="array" ref="J253">XLOOKUP(M252,Hoja7!$F$2:$F$1510,Hoja7!$E$2:$E$1510)</f>
        <v>0.01</v>
      </c>
      <c r="M253" s="12">
        <v>43468.0</v>
      </c>
      <c r="N253" s="2">
        <v>244.21</v>
      </c>
      <c r="O253" s="2">
        <v>-0.02415214790747097</v>
      </c>
      <c r="P253" s="2">
        <v>-0.0032241027145499907</v>
      </c>
      <c r="Q253" s="32" t="s">
        <v>1245</v>
      </c>
      <c r="R253" s="2">
        <v>-2.45</v>
      </c>
      <c r="S253" s="2">
        <v>0.36</v>
      </c>
      <c r="T253" s="2">
        <v>1.2</v>
      </c>
      <c r="U253" s="2">
        <v>0.01</v>
      </c>
      <c r="V253" s="9">
        <v>-0.03748171975005791</v>
      </c>
      <c r="W253" s="9">
        <v>-0.0032241027145499907</v>
      </c>
    </row>
    <row r="254" ht="15.75" customHeight="1">
      <c r="A254" s="33" t="s">
        <v>1245</v>
      </c>
      <c r="B254" s="29">
        <v>-2.45</v>
      </c>
      <c r="C254" s="29">
        <v>0.36</v>
      </c>
      <c r="D254" s="29">
        <v>1.2</v>
      </c>
      <c r="E254" s="11">
        <v>0.01</v>
      </c>
      <c r="F254" s="29">
        <f>DATEVALUE(Hoja7!$A254)</f>
        <v>43468</v>
      </c>
      <c r="G254" s="29">
        <f t="array" ref="G254">XLOOKUP(M253,Hoja7!$F$2:$F$1510,Hoja7!$B$2:$B$1510)</f>
        <v>-2.45</v>
      </c>
      <c r="H254" s="29">
        <f t="array" ref="H254">XLOOKUP(M253,Hoja7!$F$2:$F$1510,Hoja7!$C$2:$C$1510)</f>
        <v>0.36</v>
      </c>
      <c r="I254" s="29">
        <f t="array" ref="I254">XLOOKUP(M253,Hoja7!$F$2:$F$1510,Hoja7!$D$2:$D$1510)</f>
        <v>1.2</v>
      </c>
      <c r="J254" s="11">
        <f t="array" ref="J254">XLOOKUP(M253,Hoja7!$F$2:$F$1510,Hoja7!$E$2:$E$1510)</f>
        <v>0.01</v>
      </c>
      <c r="M254" s="12">
        <v>43469.0</v>
      </c>
      <c r="N254" s="2">
        <v>252.39</v>
      </c>
      <c r="O254" s="2">
        <v>0.03294699935170742</v>
      </c>
      <c r="P254" s="2">
        <v>-0.0026541989304997757</v>
      </c>
      <c r="Q254" s="34" t="s">
        <v>1246</v>
      </c>
      <c r="R254" s="2">
        <v>3.55</v>
      </c>
      <c r="S254" s="2">
        <v>0.41</v>
      </c>
      <c r="T254" s="2">
        <v>-0.7</v>
      </c>
      <c r="U254" s="2">
        <v>0.01</v>
      </c>
      <c r="V254" s="9">
        <v>0.04546009253183211</v>
      </c>
      <c r="W254" s="9">
        <v>-0.0026541989304997757</v>
      </c>
    </row>
    <row r="255" ht="15.75" customHeight="1">
      <c r="A255" s="33" t="s">
        <v>1246</v>
      </c>
      <c r="B255" s="29">
        <v>3.55</v>
      </c>
      <c r="C255" s="29">
        <v>0.41</v>
      </c>
      <c r="D255" s="29">
        <v>-0.7</v>
      </c>
      <c r="E255" s="11">
        <v>0.01</v>
      </c>
      <c r="F255" s="29">
        <f>DATEVALUE(Hoja7!$A255)</f>
        <v>43469</v>
      </c>
      <c r="G255" s="29">
        <f t="array" ref="G255">XLOOKUP(M254,Hoja7!$F$2:$F$1510,Hoja7!$B$2:$B$1510)</f>
        <v>3.55</v>
      </c>
      <c r="H255" s="29">
        <f t="array" ref="H255">XLOOKUP(M254,Hoja7!$F$2:$F$1510,Hoja7!$C$2:$C$1510)</f>
        <v>0.41</v>
      </c>
      <c r="I255" s="29">
        <f t="array" ref="I255">XLOOKUP(M254,Hoja7!$F$2:$F$1510,Hoja7!$D$2:$D$1510)</f>
        <v>-0.7</v>
      </c>
      <c r="J255" s="11">
        <f t="array" ref="J255">XLOOKUP(M254,Hoja7!$F$2:$F$1510,Hoja7!$E$2:$E$1510)</f>
        <v>0.01</v>
      </c>
      <c r="M255" s="12">
        <v>43472.0</v>
      </c>
      <c r="N255" s="2">
        <v>254.38</v>
      </c>
      <c r="O255" s="2">
        <v>0.007853701792506532</v>
      </c>
      <c r="P255" s="2">
        <v>0.006782093898793</v>
      </c>
      <c r="Q255" s="32" t="s">
        <v>1247</v>
      </c>
      <c r="R255" s="2">
        <v>0.94</v>
      </c>
      <c r="S255" s="2">
        <v>1.0</v>
      </c>
      <c r="T255" s="2">
        <v>-0.75</v>
      </c>
      <c r="U255" s="2">
        <v>0.01</v>
      </c>
      <c r="V255" s="9">
        <v>0.0012745724555038496</v>
      </c>
      <c r="W255" s="9">
        <v>0.006782093898793</v>
      </c>
    </row>
    <row r="256" ht="15.75" customHeight="1">
      <c r="A256" s="33" t="s">
        <v>1247</v>
      </c>
      <c r="B256" s="29">
        <v>0.94</v>
      </c>
      <c r="C256" s="29">
        <v>1.0</v>
      </c>
      <c r="D256" s="29">
        <v>-0.75</v>
      </c>
      <c r="E256" s="11">
        <v>0.01</v>
      </c>
      <c r="F256" s="29">
        <f>DATEVALUE(Hoja7!$A256)</f>
        <v>43472</v>
      </c>
      <c r="G256" s="29">
        <f t="array" ref="G256">XLOOKUP(M255,Hoja7!$F$2:$F$1510,Hoja7!$B$2:$B$1510)</f>
        <v>0.94</v>
      </c>
      <c r="H256" s="29">
        <f t="array" ref="H256">XLOOKUP(M255,Hoja7!$F$2:$F$1510,Hoja7!$C$2:$C$1510)</f>
        <v>1</v>
      </c>
      <c r="I256" s="29">
        <f t="array" ref="I256">XLOOKUP(M255,Hoja7!$F$2:$F$1510,Hoja7!$D$2:$D$1510)</f>
        <v>-0.75</v>
      </c>
      <c r="J256" s="11">
        <f t="array" ref="J256">XLOOKUP(M255,Hoja7!$F$2:$F$1510,Hoja7!$E$2:$E$1510)</f>
        <v>0.01</v>
      </c>
      <c r="M256" s="12">
        <v>43473.0</v>
      </c>
      <c r="N256" s="2">
        <v>256.77</v>
      </c>
      <c r="O256" s="2">
        <v>0.00935153053828952</v>
      </c>
      <c r="P256" s="2">
        <v>-0.004567504267116302</v>
      </c>
      <c r="Q256" s="34" t="s">
        <v>1248</v>
      </c>
      <c r="R256" s="2">
        <v>1.01</v>
      </c>
      <c r="S256" s="2">
        <v>0.53</v>
      </c>
      <c r="T256" s="2">
        <v>-0.63</v>
      </c>
      <c r="U256" s="2">
        <v>0.01</v>
      </c>
      <c r="V256" s="9">
        <v>0.007224477385239332</v>
      </c>
      <c r="W256" s="9">
        <v>-0.004567504267116302</v>
      </c>
    </row>
    <row r="257" ht="15.75" customHeight="1">
      <c r="A257" s="33" t="s">
        <v>1248</v>
      </c>
      <c r="B257" s="29">
        <v>1.01</v>
      </c>
      <c r="C257" s="29">
        <v>0.53</v>
      </c>
      <c r="D257" s="29">
        <v>-0.63</v>
      </c>
      <c r="E257" s="11">
        <v>0.01</v>
      </c>
      <c r="F257" s="29">
        <f>DATEVALUE(Hoja7!$A257)</f>
        <v>43473</v>
      </c>
      <c r="G257" s="29">
        <f t="array" ref="G257">XLOOKUP(M256,Hoja7!$F$2:$F$1510,Hoja7!$B$2:$B$1510)</f>
        <v>1.01</v>
      </c>
      <c r="H257" s="29">
        <f t="array" ref="H257">XLOOKUP(M256,Hoja7!$F$2:$F$1510,Hoja7!$C$2:$C$1510)</f>
        <v>0.53</v>
      </c>
      <c r="I257" s="29">
        <f t="array" ref="I257">XLOOKUP(M256,Hoja7!$F$2:$F$1510,Hoja7!$D$2:$D$1510)</f>
        <v>-0.63</v>
      </c>
      <c r="J257" s="11">
        <f t="array" ref="J257">XLOOKUP(M256,Hoja7!$F$2:$F$1510,Hoja7!$E$2:$E$1510)</f>
        <v>0.01</v>
      </c>
      <c r="M257" s="12">
        <v>43474.0</v>
      </c>
      <c r="N257" s="2">
        <v>257.97</v>
      </c>
      <c r="O257" s="2">
        <v>0.004662556529286923</v>
      </c>
      <c r="P257" s="2">
        <v>0.0017000438353816864</v>
      </c>
      <c r="Q257" s="32" t="s">
        <v>1249</v>
      </c>
      <c r="R257" s="2">
        <v>0.56</v>
      </c>
      <c r="S257" s="2">
        <v>0.46</v>
      </c>
      <c r="T257" s="2">
        <v>0.1</v>
      </c>
      <c r="U257" s="2">
        <v>0.01</v>
      </c>
      <c r="V257" s="9">
        <v>0.014198335780436973</v>
      </c>
      <c r="W257" s="9">
        <v>0.0017000438353816864</v>
      </c>
    </row>
    <row r="258" ht="15.75" customHeight="1">
      <c r="A258" s="33" t="s">
        <v>1249</v>
      </c>
      <c r="B258" s="29">
        <v>0.56</v>
      </c>
      <c r="C258" s="29">
        <v>0.46</v>
      </c>
      <c r="D258" s="29">
        <v>0.1</v>
      </c>
      <c r="E258" s="11">
        <v>0.01</v>
      </c>
      <c r="F258" s="29">
        <f>DATEVALUE(Hoja7!$A258)</f>
        <v>43474</v>
      </c>
      <c r="G258" s="29">
        <f t="array" ref="G258">XLOOKUP(M257,Hoja7!$F$2:$F$1510,Hoja7!$B$2:$B$1510)</f>
        <v>0.56</v>
      </c>
      <c r="H258" s="29">
        <f t="array" ref="H258">XLOOKUP(M257,Hoja7!$F$2:$F$1510,Hoja7!$C$2:$C$1510)</f>
        <v>0.46</v>
      </c>
      <c r="I258" s="29">
        <f t="array" ref="I258">XLOOKUP(M257,Hoja7!$F$2:$F$1510,Hoja7!$D$2:$D$1510)</f>
        <v>0.1</v>
      </c>
      <c r="J258" s="11">
        <f t="array" ref="J258">XLOOKUP(M257,Hoja7!$F$2:$F$1510,Hoja7!$E$2:$E$1510)</f>
        <v>0.01</v>
      </c>
      <c r="M258" s="12">
        <v>43475.0</v>
      </c>
      <c r="N258" s="2">
        <v>258.88</v>
      </c>
      <c r="O258" s="2">
        <v>0.0035213347792119416</v>
      </c>
      <c r="P258" s="2">
        <v>-0.006063799607387787</v>
      </c>
      <c r="Q258" s="34" t="s">
        <v>1250</v>
      </c>
      <c r="R258" s="2">
        <v>0.42</v>
      </c>
      <c r="S258" s="2">
        <v>0.03</v>
      </c>
      <c r="T258" s="2">
        <v>-0.46</v>
      </c>
      <c r="U258" s="2">
        <v>0.01</v>
      </c>
      <c r="V258" s="9">
        <v>-0.006446358976119072</v>
      </c>
      <c r="W258" s="9">
        <v>-0.006063799607387787</v>
      </c>
    </row>
    <row r="259" ht="15.75" customHeight="1">
      <c r="A259" s="33" t="s">
        <v>1250</v>
      </c>
      <c r="B259" s="29">
        <v>0.42</v>
      </c>
      <c r="C259" s="29">
        <v>0.03</v>
      </c>
      <c r="D259" s="29">
        <v>-0.46</v>
      </c>
      <c r="E259" s="11">
        <v>0.01</v>
      </c>
      <c r="F259" s="29">
        <f>DATEVALUE(Hoja7!$A259)</f>
        <v>43475</v>
      </c>
      <c r="G259" s="29">
        <f t="array" ref="G259">XLOOKUP(M258,Hoja7!$F$2:$F$1510,Hoja7!$B$2:$B$1510)</f>
        <v>0.42</v>
      </c>
      <c r="H259" s="29">
        <f t="array" ref="H259">XLOOKUP(M258,Hoja7!$F$2:$F$1510,Hoja7!$C$2:$C$1510)</f>
        <v>0.03</v>
      </c>
      <c r="I259" s="29">
        <f t="array" ref="I259">XLOOKUP(M258,Hoja7!$F$2:$F$1510,Hoja7!$D$2:$D$1510)</f>
        <v>-0.46</v>
      </c>
      <c r="J259" s="11">
        <f t="array" ref="J259">XLOOKUP(M258,Hoja7!$F$2:$F$1510,Hoja7!$E$2:$E$1510)</f>
        <v>0.01</v>
      </c>
      <c r="M259" s="12">
        <v>43476.0</v>
      </c>
      <c r="N259" s="2">
        <v>258.98</v>
      </c>
      <c r="O259" s="2">
        <v>3.8620477056734107E-4</v>
      </c>
      <c r="P259" s="2">
        <v>0.006994835738002156</v>
      </c>
      <c r="Q259" s="32" t="s">
        <v>1251</v>
      </c>
      <c r="R259" s="2">
        <v>-0.01</v>
      </c>
      <c r="S259" s="2">
        <v>0.12</v>
      </c>
      <c r="T259" s="2">
        <v>0.22</v>
      </c>
      <c r="U259" s="2">
        <v>0.01</v>
      </c>
      <c r="V259" s="9">
        <v>-0.007751976804317936</v>
      </c>
      <c r="W259" s="9">
        <v>0.006994835738002156</v>
      </c>
    </row>
    <row r="260" ht="15.75" customHeight="1">
      <c r="A260" s="33" t="s">
        <v>1251</v>
      </c>
      <c r="B260" s="29">
        <v>-0.01</v>
      </c>
      <c r="C260" s="29">
        <v>0.12</v>
      </c>
      <c r="D260" s="29">
        <v>0.22</v>
      </c>
      <c r="E260" s="11">
        <v>0.01</v>
      </c>
      <c r="F260" s="29">
        <f>DATEVALUE(Hoja7!$A260)</f>
        <v>43476</v>
      </c>
      <c r="G260" s="29">
        <f t="array" ref="G260">XLOOKUP(M259,Hoja7!$F$2:$F$1510,Hoja7!$B$2:$B$1510)</f>
        <v>-0.01</v>
      </c>
      <c r="H260" s="29">
        <f t="array" ref="H260">XLOOKUP(M259,Hoja7!$F$2:$F$1510,Hoja7!$C$2:$C$1510)</f>
        <v>0.12</v>
      </c>
      <c r="I260" s="29">
        <f t="array" ref="I260">XLOOKUP(M259,Hoja7!$F$2:$F$1510,Hoja7!$D$2:$D$1510)</f>
        <v>0.22</v>
      </c>
      <c r="J260" s="11">
        <f t="array" ref="J260">XLOOKUP(M259,Hoja7!$F$2:$F$1510,Hoja7!$E$2:$E$1510)</f>
        <v>0.01</v>
      </c>
      <c r="M260" s="12">
        <v>43479.0</v>
      </c>
      <c r="N260" s="2">
        <v>257.4</v>
      </c>
      <c r="O260" s="2">
        <v>-0.006119543478667905</v>
      </c>
      <c r="P260" s="2">
        <v>-0.004176243393569321</v>
      </c>
      <c r="Q260" s="34" t="s">
        <v>1252</v>
      </c>
      <c r="R260" s="2">
        <v>-0.6</v>
      </c>
      <c r="S260" s="2">
        <v>-0.59</v>
      </c>
      <c r="T260" s="2">
        <v>0.94</v>
      </c>
      <c r="U260" s="2">
        <v>0.01</v>
      </c>
      <c r="V260" s="9">
        <v>-0.007322463765210907</v>
      </c>
      <c r="W260" s="9">
        <v>-0.004176243393569321</v>
      </c>
    </row>
    <row r="261" ht="15.75" customHeight="1">
      <c r="A261" s="33" t="s">
        <v>1252</v>
      </c>
      <c r="B261" s="29">
        <v>-0.6</v>
      </c>
      <c r="C261" s="29">
        <v>-0.59</v>
      </c>
      <c r="D261" s="29">
        <v>0.94</v>
      </c>
      <c r="E261" s="11">
        <v>0.01</v>
      </c>
      <c r="F261" s="29">
        <f>DATEVALUE(Hoja7!$A261)</f>
        <v>43479</v>
      </c>
      <c r="G261" s="29">
        <f t="array" ref="G261">XLOOKUP(M260,Hoja7!$F$2:$F$1510,Hoja7!$B$2:$B$1510)</f>
        <v>-0.6</v>
      </c>
      <c r="H261" s="29">
        <f t="array" ref="H261">XLOOKUP(M260,Hoja7!$F$2:$F$1510,Hoja7!$C$2:$C$1510)</f>
        <v>-0.59</v>
      </c>
      <c r="I261" s="29">
        <f t="array" ref="I261">XLOOKUP(M260,Hoja7!$F$2:$F$1510,Hoja7!$D$2:$D$1510)</f>
        <v>0.94</v>
      </c>
      <c r="J261" s="11">
        <f t="array" ref="J261">XLOOKUP(M260,Hoja7!$F$2:$F$1510,Hoja7!$E$2:$E$1510)</f>
        <v>0.01</v>
      </c>
      <c r="M261" s="12">
        <v>43480.0</v>
      </c>
      <c r="N261" s="2">
        <v>260.35</v>
      </c>
      <c r="O261" s="2">
        <v>0.011395584446881915</v>
      </c>
      <c r="P261" s="2">
        <v>-0.00304577091881896</v>
      </c>
      <c r="Q261" s="32" t="s">
        <v>1253</v>
      </c>
      <c r="R261" s="2">
        <v>1.06</v>
      </c>
      <c r="S261" s="2">
        <v>0.0</v>
      </c>
      <c r="T261" s="2">
        <v>-0.88</v>
      </c>
      <c r="U261" s="2">
        <v>0.01</v>
      </c>
      <c r="V261" s="9">
        <v>0.028592694462048342</v>
      </c>
      <c r="W261" s="9">
        <v>-0.00304577091881896</v>
      </c>
    </row>
    <row r="262" ht="15.75" customHeight="1">
      <c r="A262" s="33" t="s">
        <v>1253</v>
      </c>
      <c r="B262" s="29">
        <v>1.06</v>
      </c>
      <c r="C262" s="29">
        <v>0.0</v>
      </c>
      <c r="D262" s="29">
        <v>-0.88</v>
      </c>
      <c r="E262" s="11">
        <v>0.01</v>
      </c>
      <c r="F262" s="29">
        <f>DATEVALUE(Hoja7!$A262)</f>
        <v>43480</v>
      </c>
      <c r="G262" s="29">
        <f t="array" ref="G262">XLOOKUP(M261,Hoja7!$F$2:$F$1510,Hoja7!$B$2:$B$1510)</f>
        <v>1.06</v>
      </c>
      <c r="H262" s="29">
        <f t="array" ref="H262">XLOOKUP(M261,Hoja7!$F$2:$F$1510,Hoja7!$C$2:$C$1510)</f>
        <v>0</v>
      </c>
      <c r="I262" s="29">
        <f t="array" ref="I262">XLOOKUP(M261,Hoja7!$F$2:$F$1510,Hoja7!$D$2:$D$1510)</f>
        <v>-0.88</v>
      </c>
      <c r="J262" s="11">
        <f t="array" ref="J262">XLOOKUP(M261,Hoja7!$F$2:$F$1510,Hoja7!$E$2:$E$1510)</f>
        <v>0.01</v>
      </c>
      <c r="M262" s="12">
        <v>43481.0</v>
      </c>
      <c r="N262" s="2">
        <v>260.98</v>
      </c>
      <c r="O262" s="2">
        <v>0.0024168964251926432</v>
      </c>
      <c r="P262" s="2">
        <v>-0.0017758189588577594</v>
      </c>
      <c r="Q262" s="34" t="s">
        <v>1254</v>
      </c>
      <c r="R262" s="2">
        <v>0.28</v>
      </c>
      <c r="S262" s="2">
        <v>0.04</v>
      </c>
      <c r="T262" s="2">
        <v>0.92</v>
      </c>
      <c r="U262" s="2">
        <v>0.01</v>
      </c>
      <c r="V262" s="9">
        <v>0.0035172810632375802</v>
      </c>
      <c r="W262" s="9">
        <v>-0.0017758189588577594</v>
      </c>
    </row>
    <row r="263" ht="15.75" customHeight="1">
      <c r="A263" s="33" t="s">
        <v>1254</v>
      </c>
      <c r="B263" s="29">
        <v>0.28</v>
      </c>
      <c r="C263" s="29">
        <v>0.04</v>
      </c>
      <c r="D263" s="29">
        <v>0.92</v>
      </c>
      <c r="E263" s="11">
        <v>0.01</v>
      </c>
      <c r="F263" s="29">
        <f>DATEVALUE(Hoja7!$A263)</f>
        <v>43481</v>
      </c>
      <c r="G263" s="29">
        <f t="array" ref="G263">XLOOKUP(M262,Hoja7!$F$2:$F$1510,Hoja7!$B$2:$B$1510)</f>
        <v>0.28</v>
      </c>
      <c r="H263" s="29">
        <f t="array" ref="H263">XLOOKUP(M262,Hoja7!$F$2:$F$1510,Hoja7!$C$2:$C$1510)</f>
        <v>0.04</v>
      </c>
      <c r="I263" s="29">
        <f t="array" ref="I263">XLOOKUP(M262,Hoja7!$F$2:$F$1510,Hoja7!$D$2:$D$1510)</f>
        <v>0.92</v>
      </c>
      <c r="J263" s="11">
        <f t="array" ref="J263">XLOOKUP(M262,Hoja7!$F$2:$F$1510,Hoja7!$E$2:$E$1510)</f>
        <v>0.01</v>
      </c>
      <c r="M263" s="12">
        <v>43482.0</v>
      </c>
      <c r="N263" s="2">
        <v>262.96</v>
      </c>
      <c r="O263" s="2">
        <v>0.007558153321862968</v>
      </c>
      <c r="P263" s="2">
        <v>-0.001141713300495622</v>
      </c>
      <c r="Q263" s="32" t="s">
        <v>1255</v>
      </c>
      <c r="R263" s="2">
        <v>0.75</v>
      </c>
      <c r="S263" s="2">
        <v>0.11</v>
      </c>
      <c r="T263" s="2">
        <v>-0.24</v>
      </c>
      <c r="U263" s="2">
        <v>0.01</v>
      </c>
      <c r="V263" s="9">
        <v>0.006997664488399187</v>
      </c>
      <c r="W263" s="9">
        <v>-0.001141713300495622</v>
      </c>
    </row>
    <row r="264" ht="15.75" customHeight="1">
      <c r="A264" s="33" t="s">
        <v>1255</v>
      </c>
      <c r="B264" s="29">
        <v>0.75</v>
      </c>
      <c r="C264" s="29">
        <v>0.11</v>
      </c>
      <c r="D264" s="29">
        <v>-0.24</v>
      </c>
      <c r="E264" s="11">
        <v>0.01</v>
      </c>
      <c r="F264" s="29">
        <f>DATEVALUE(Hoja7!$A264)</f>
        <v>43482</v>
      </c>
      <c r="G264" s="29">
        <f t="array" ref="G264">XLOOKUP(M263,Hoja7!$F$2:$F$1510,Hoja7!$B$2:$B$1510)</f>
        <v>0.75</v>
      </c>
      <c r="H264" s="29">
        <f t="array" ref="H264">XLOOKUP(M263,Hoja7!$F$2:$F$1510,Hoja7!$C$2:$C$1510)</f>
        <v>0.11</v>
      </c>
      <c r="I264" s="29">
        <f t="array" ref="I264">XLOOKUP(M263,Hoja7!$F$2:$F$1510,Hoja7!$D$2:$D$1510)</f>
        <v>-0.24</v>
      </c>
      <c r="J264" s="11">
        <f t="array" ref="J264">XLOOKUP(M263,Hoja7!$F$2:$F$1510,Hoja7!$E$2:$E$1510)</f>
        <v>0.01</v>
      </c>
      <c r="M264" s="12">
        <v>43483.0</v>
      </c>
      <c r="N264" s="2">
        <v>266.46</v>
      </c>
      <c r="O264" s="2">
        <v>0.013222209176101955</v>
      </c>
      <c r="P264" s="2">
        <v>-0.010619493993459808</v>
      </c>
      <c r="Q264" s="34" t="s">
        <v>1256</v>
      </c>
      <c r="R264" s="2">
        <v>1.29</v>
      </c>
      <c r="S264" s="2">
        <v>-0.36</v>
      </c>
      <c r="T264" s="2">
        <v>0.12</v>
      </c>
      <c r="U264" s="2">
        <v>0.01</v>
      </c>
      <c r="V264" s="9">
        <v>0.014871901093139874</v>
      </c>
      <c r="W264" s="9">
        <v>-0.010619493993459808</v>
      </c>
    </row>
    <row r="265" ht="15.75" customHeight="1">
      <c r="A265" s="33" t="s">
        <v>1256</v>
      </c>
      <c r="B265" s="29">
        <v>1.29</v>
      </c>
      <c r="C265" s="29">
        <v>-0.36</v>
      </c>
      <c r="D265" s="29">
        <v>0.12</v>
      </c>
      <c r="E265" s="11">
        <v>0.01</v>
      </c>
      <c r="F265" s="29">
        <f>DATEVALUE(Hoja7!$A265)</f>
        <v>43483</v>
      </c>
      <c r="G265" s="29">
        <f t="array" ref="G265">XLOOKUP(M264,Hoja7!$F$2:$F$1510,Hoja7!$B$2:$B$1510)</f>
        <v>1.29</v>
      </c>
      <c r="H265" s="29">
        <f t="array" ref="H265">XLOOKUP(M264,Hoja7!$F$2:$F$1510,Hoja7!$C$2:$C$1510)</f>
        <v>-0.36</v>
      </c>
      <c r="I265" s="29">
        <f t="array" ref="I265">XLOOKUP(M264,Hoja7!$F$2:$F$1510,Hoja7!$D$2:$D$1510)</f>
        <v>0.12</v>
      </c>
      <c r="J265" s="11">
        <f t="array" ref="J265">XLOOKUP(M264,Hoja7!$F$2:$F$1510,Hoja7!$E$2:$E$1510)</f>
        <v>0.01</v>
      </c>
      <c r="M265" s="12">
        <v>43487.0</v>
      </c>
      <c r="N265" s="2">
        <v>262.86</v>
      </c>
      <c r="O265" s="2">
        <v>-0.013602567478203717</v>
      </c>
      <c r="P265" s="2">
        <v>0.0036595949860343366</v>
      </c>
      <c r="Q265" s="32" t="s">
        <v>1257</v>
      </c>
      <c r="R265" s="2">
        <v>-1.53</v>
      </c>
      <c r="S265" s="2">
        <v>-0.4</v>
      </c>
      <c r="T265" s="2">
        <v>0.32</v>
      </c>
      <c r="U265" s="2">
        <v>0.01</v>
      </c>
      <c r="V265" s="9">
        <v>-0.01902677014860887</v>
      </c>
      <c r="W265" s="9">
        <v>0.0036595949860343366</v>
      </c>
    </row>
    <row r="266" ht="15.75" customHeight="1">
      <c r="A266" s="33" t="s">
        <v>1257</v>
      </c>
      <c r="B266" s="29">
        <v>-1.53</v>
      </c>
      <c r="C266" s="29">
        <v>-0.4</v>
      </c>
      <c r="D266" s="29">
        <v>0.32</v>
      </c>
      <c r="E266" s="11">
        <v>0.01</v>
      </c>
      <c r="F266" s="29">
        <f>DATEVALUE(Hoja7!$A266)</f>
        <v>43487</v>
      </c>
      <c r="G266" s="29">
        <f t="array" ref="G266">XLOOKUP(M265,Hoja7!$F$2:$F$1510,Hoja7!$B$2:$B$1510)</f>
        <v>-1.53</v>
      </c>
      <c r="H266" s="29">
        <f t="array" ref="H266">XLOOKUP(M265,Hoja7!$F$2:$F$1510,Hoja7!$C$2:$C$1510)</f>
        <v>-0.4</v>
      </c>
      <c r="I266" s="29">
        <f t="array" ref="I266">XLOOKUP(M265,Hoja7!$F$2:$F$1510,Hoja7!$D$2:$D$1510)</f>
        <v>0.32</v>
      </c>
      <c r="J266" s="11">
        <f t="array" ref="J266">XLOOKUP(M265,Hoja7!$F$2:$F$1510,Hoja7!$E$2:$E$1510)</f>
        <v>0.01</v>
      </c>
      <c r="M266" s="12">
        <v>43488.0</v>
      </c>
      <c r="N266" s="2">
        <v>263.41</v>
      </c>
      <c r="O266" s="2">
        <v>0.002090182606797119</v>
      </c>
      <c r="P266" s="2">
        <v>0.003715498575508702</v>
      </c>
      <c r="Q266" s="34" t="s">
        <v>1258</v>
      </c>
      <c r="R266" s="2">
        <v>0.15</v>
      </c>
      <c r="S266" s="2">
        <v>-0.39</v>
      </c>
      <c r="T266" s="2">
        <v>-0.13</v>
      </c>
      <c r="U266" s="2">
        <v>0.01</v>
      </c>
      <c r="V266" s="9">
        <v>0.009699214414403507</v>
      </c>
      <c r="W266" s="9">
        <v>0.003715498575508702</v>
      </c>
    </row>
    <row r="267" ht="15.75" customHeight="1">
      <c r="A267" s="33" t="s">
        <v>1258</v>
      </c>
      <c r="B267" s="29">
        <v>0.15</v>
      </c>
      <c r="C267" s="29">
        <v>-0.39</v>
      </c>
      <c r="D267" s="29">
        <v>-0.13</v>
      </c>
      <c r="E267" s="11">
        <v>0.01</v>
      </c>
      <c r="F267" s="29">
        <f>DATEVALUE(Hoja7!$A267)</f>
        <v>43488</v>
      </c>
      <c r="G267" s="29">
        <f t="array" ref="G267">XLOOKUP(M266,Hoja7!$F$2:$F$1510,Hoja7!$B$2:$B$1510)</f>
        <v>0.15</v>
      </c>
      <c r="H267" s="29">
        <f t="array" ref="H267">XLOOKUP(M266,Hoja7!$F$2:$F$1510,Hoja7!$C$2:$C$1510)</f>
        <v>-0.39</v>
      </c>
      <c r="I267" s="29">
        <f t="array" ref="I267">XLOOKUP(M266,Hoja7!$F$2:$F$1510,Hoja7!$D$2:$D$1510)</f>
        <v>-0.13</v>
      </c>
      <c r="J267" s="11">
        <f t="array" ref="J267">XLOOKUP(M266,Hoja7!$F$2:$F$1510,Hoja7!$E$2:$E$1510)</f>
        <v>0.01</v>
      </c>
      <c r="M267" s="12">
        <v>43489.0</v>
      </c>
      <c r="N267" s="2">
        <v>263.55</v>
      </c>
      <c r="O267" s="2">
        <v>5.313496405565997E-4</v>
      </c>
      <c r="P267" s="2">
        <v>0.0026019730705456367</v>
      </c>
      <c r="Q267" s="32" t="s">
        <v>1259</v>
      </c>
      <c r="R267" s="2">
        <v>0.23</v>
      </c>
      <c r="S267" s="2">
        <v>0.44</v>
      </c>
      <c r="T267" s="2">
        <v>-0.01</v>
      </c>
      <c r="U267" s="2">
        <v>0.01</v>
      </c>
      <c r="V267" s="9">
        <v>-0.004790765820634954</v>
      </c>
      <c r="W267" s="9">
        <v>0.0026019730705456367</v>
      </c>
    </row>
    <row r="268" ht="15.75" customHeight="1">
      <c r="A268" s="33" t="s">
        <v>1259</v>
      </c>
      <c r="B268" s="29">
        <v>0.23</v>
      </c>
      <c r="C268" s="29">
        <v>0.44</v>
      </c>
      <c r="D268" s="29">
        <v>-0.01</v>
      </c>
      <c r="E268" s="11">
        <v>0.01</v>
      </c>
      <c r="F268" s="29">
        <f>DATEVALUE(Hoja7!$A268)</f>
        <v>43489</v>
      </c>
      <c r="G268" s="29">
        <f t="array" ref="G268">XLOOKUP(M267,Hoja7!$F$2:$F$1510,Hoja7!$B$2:$B$1510)</f>
        <v>0.23</v>
      </c>
      <c r="H268" s="29">
        <f t="array" ref="H268">XLOOKUP(M267,Hoja7!$F$2:$F$1510,Hoja7!$C$2:$C$1510)</f>
        <v>0.44</v>
      </c>
      <c r="I268" s="29">
        <f t="array" ref="I268">XLOOKUP(M267,Hoja7!$F$2:$F$1510,Hoja7!$D$2:$D$1510)</f>
        <v>-0.01</v>
      </c>
      <c r="J268" s="11">
        <f t="array" ref="J268">XLOOKUP(M267,Hoja7!$F$2:$F$1510,Hoja7!$E$2:$E$1510)</f>
        <v>0.01</v>
      </c>
      <c r="M268" s="12">
        <v>43490.0</v>
      </c>
      <c r="N268" s="2">
        <v>265.78</v>
      </c>
      <c r="O268" s="2">
        <v>0.008425795602145581</v>
      </c>
      <c r="P268" s="2">
        <v>-4.886121074442916E-4</v>
      </c>
      <c r="Q268" s="34" t="s">
        <v>1260</v>
      </c>
      <c r="R268" s="2">
        <v>0.9</v>
      </c>
      <c r="S268" s="2">
        <v>0.46</v>
      </c>
      <c r="T268" s="2">
        <v>-0.35</v>
      </c>
      <c r="U268" s="2">
        <v>0.01</v>
      </c>
      <c r="V268" s="9">
        <v>0.009092249917067316</v>
      </c>
      <c r="W268" s="9">
        <v>-4.886121074442916E-4</v>
      </c>
    </row>
    <row r="269" ht="15.75" customHeight="1">
      <c r="A269" s="33" t="s">
        <v>1260</v>
      </c>
      <c r="B269" s="29">
        <v>0.9</v>
      </c>
      <c r="C269" s="29">
        <v>0.46</v>
      </c>
      <c r="D269" s="29">
        <v>-0.35</v>
      </c>
      <c r="E269" s="11">
        <v>0.01</v>
      </c>
      <c r="F269" s="29">
        <f>DATEVALUE(Hoja7!$A269)</f>
        <v>43490</v>
      </c>
      <c r="G269" s="29">
        <f t="array" ref="G269">XLOOKUP(M268,Hoja7!$F$2:$F$1510,Hoja7!$B$2:$B$1510)</f>
        <v>0.9</v>
      </c>
      <c r="H269" s="29">
        <f t="array" ref="H269">XLOOKUP(M268,Hoja7!$F$2:$F$1510,Hoja7!$C$2:$C$1510)</f>
        <v>0.46</v>
      </c>
      <c r="I269" s="29">
        <f t="array" ref="I269">XLOOKUP(M268,Hoja7!$F$2:$F$1510,Hoja7!$D$2:$D$1510)</f>
        <v>-0.35</v>
      </c>
      <c r="J269" s="11">
        <f t="array" ref="J269">XLOOKUP(M268,Hoja7!$F$2:$F$1510,Hoja7!$E$2:$E$1510)</f>
        <v>0.01</v>
      </c>
      <c r="M269" s="12">
        <v>43493.0</v>
      </c>
      <c r="N269" s="2">
        <v>263.76</v>
      </c>
      <c r="O269" s="2">
        <v>-0.007629300139885975</v>
      </c>
      <c r="P269" s="2">
        <v>-0.029605520117867337</v>
      </c>
      <c r="Q269" s="32" t="s">
        <v>1261</v>
      </c>
      <c r="R269" s="2">
        <v>-0.8</v>
      </c>
      <c r="S269" s="2">
        <v>-0.16</v>
      </c>
      <c r="T269" s="2">
        <v>0.63</v>
      </c>
      <c r="U269" s="2">
        <v>0.01</v>
      </c>
      <c r="V269" s="9">
        <v>-0.019694393907566655</v>
      </c>
      <c r="W269" s="9">
        <v>-0.029605520117867337</v>
      </c>
    </row>
    <row r="270" ht="15.75" customHeight="1">
      <c r="A270" s="33" t="s">
        <v>1261</v>
      </c>
      <c r="B270" s="29">
        <v>-0.8</v>
      </c>
      <c r="C270" s="29">
        <v>-0.16</v>
      </c>
      <c r="D270" s="29">
        <v>0.63</v>
      </c>
      <c r="E270" s="11">
        <v>0.01</v>
      </c>
      <c r="F270" s="29">
        <f>DATEVALUE(Hoja7!$A270)</f>
        <v>43493</v>
      </c>
      <c r="G270" s="29">
        <f t="array" ref="G270">XLOOKUP(M269,Hoja7!$F$2:$F$1510,Hoja7!$B$2:$B$1510)</f>
        <v>-0.8</v>
      </c>
      <c r="H270" s="29">
        <f t="array" ref="H270">XLOOKUP(M269,Hoja7!$F$2:$F$1510,Hoja7!$C$2:$C$1510)</f>
        <v>-0.16</v>
      </c>
      <c r="I270" s="29">
        <f t="array" ref="I270">XLOOKUP(M269,Hoja7!$F$2:$F$1510,Hoja7!$D$2:$D$1510)</f>
        <v>0.63</v>
      </c>
      <c r="J270" s="11">
        <f t="array" ref="J270">XLOOKUP(M269,Hoja7!$F$2:$F$1510,Hoja7!$E$2:$E$1510)</f>
        <v>0.01</v>
      </c>
      <c r="M270" s="12">
        <v>43494.0</v>
      </c>
      <c r="N270" s="2">
        <v>263.41</v>
      </c>
      <c r="O270" s="2">
        <v>-0.0013278451028162824</v>
      </c>
      <c r="P270" s="2">
        <v>-0.0074695707253385115</v>
      </c>
      <c r="Q270" s="34" t="s">
        <v>1262</v>
      </c>
      <c r="R270" s="2">
        <v>-0.19</v>
      </c>
      <c r="S270" s="2">
        <v>-0.01</v>
      </c>
      <c r="T270" s="2">
        <v>0.17</v>
      </c>
      <c r="U270" s="2">
        <v>0.01</v>
      </c>
      <c r="V270" s="9">
        <v>-0.02057567059273061</v>
      </c>
      <c r="W270" s="9">
        <v>-0.0074695707253385115</v>
      </c>
    </row>
    <row r="271" ht="15.75" customHeight="1">
      <c r="A271" s="33" t="s">
        <v>1262</v>
      </c>
      <c r="B271" s="29">
        <v>-0.19</v>
      </c>
      <c r="C271" s="29">
        <v>-0.01</v>
      </c>
      <c r="D271" s="29">
        <v>0.17</v>
      </c>
      <c r="E271" s="11">
        <v>0.01</v>
      </c>
      <c r="F271" s="29">
        <f>DATEVALUE(Hoja7!$A271)</f>
        <v>43494</v>
      </c>
      <c r="G271" s="29">
        <f t="array" ref="G271">XLOOKUP(M270,Hoja7!$F$2:$F$1510,Hoja7!$B$2:$B$1510)</f>
        <v>-0.19</v>
      </c>
      <c r="H271" s="29">
        <f t="array" ref="H271">XLOOKUP(M270,Hoja7!$F$2:$F$1510,Hoja7!$C$2:$C$1510)</f>
        <v>-0.01</v>
      </c>
      <c r="I271" s="29">
        <f t="array" ref="I271">XLOOKUP(M270,Hoja7!$F$2:$F$1510,Hoja7!$D$2:$D$1510)</f>
        <v>0.17</v>
      </c>
      <c r="J271" s="11">
        <f t="array" ref="J271">XLOOKUP(M270,Hoja7!$F$2:$F$1510,Hoja7!$E$2:$E$1510)</f>
        <v>0.01</v>
      </c>
      <c r="M271" s="12">
        <v>43495.0</v>
      </c>
      <c r="N271" s="2">
        <v>267.58</v>
      </c>
      <c r="O271" s="2">
        <v>0.01570683338481388</v>
      </c>
      <c r="P271" s="2">
        <v>0.006847318874583649</v>
      </c>
      <c r="Q271" s="32" t="s">
        <v>1263</v>
      </c>
      <c r="R271" s="2">
        <v>1.51</v>
      </c>
      <c r="S271" s="2">
        <v>-0.15</v>
      </c>
      <c r="T271" s="2">
        <v>-0.94</v>
      </c>
      <c r="U271" s="2">
        <v>0.01</v>
      </c>
      <c r="V271" s="9">
        <v>0.03287129508956305</v>
      </c>
      <c r="W271" s="9">
        <v>0.006847318874583649</v>
      </c>
    </row>
    <row r="272" ht="15.75" customHeight="1">
      <c r="A272" s="33" t="s">
        <v>1263</v>
      </c>
      <c r="B272" s="29">
        <v>1.51</v>
      </c>
      <c r="C272" s="29">
        <v>-0.15</v>
      </c>
      <c r="D272" s="29">
        <v>-0.94</v>
      </c>
      <c r="E272" s="11">
        <v>0.01</v>
      </c>
      <c r="F272" s="29">
        <f>DATEVALUE(Hoja7!$A272)</f>
        <v>43495</v>
      </c>
      <c r="G272" s="29">
        <f t="array" ref="G272">XLOOKUP(M271,Hoja7!$F$2:$F$1510,Hoja7!$B$2:$B$1510)</f>
        <v>1.51</v>
      </c>
      <c r="H272" s="29">
        <f t="array" ref="H272">XLOOKUP(M271,Hoja7!$F$2:$F$1510,Hoja7!$C$2:$C$1510)</f>
        <v>-0.15</v>
      </c>
      <c r="I272" s="29">
        <f t="array" ref="I272">XLOOKUP(M271,Hoja7!$F$2:$F$1510,Hoja7!$D$2:$D$1510)</f>
        <v>-0.94</v>
      </c>
      <c r="J272" s="11">
        <f t="array" ref="J272">XLOOKUP(M271,Hoja7!$F$2:$F$1510,Hoja7!$E$2:$E$1510)</f>
        <v>0.01</v>
      </c>
      <c r="M272" s="12">
        <v>43496.0</v>
      </c>
      <c r="N272" s="2">
        <v>269.93</v>
      </c>
      <c r="O272" s="2">
        <v>0.008744079080150784</v>
      </c>
      <c r="P272" s="2">
        <v>-0.002708451808237499</v>
      </c>
      <c r="Q272" s="34" t="s">
        <v>1264</v>
      </c>
      <c r="R272" s="2">
        <v>0.92</v>
      </c>
      <c r="S272" s="2">
        <v>0.12</v>
      </c>
      <c r="T272" s="2">
        <v>-1.08</v>
      </c>
      <c r="U272" s="2">
        <v>0.01</v>
      </c>
      <c r="V272" s="9">
        <v>-0.018500598822714133</v>
      </c>
      <c r="W272" s="9">
        <v>-0.002708451808237499</v>
      </c>
    </row>
    <row r="273" ht="15.75" customHeight="1">
      <c r="A273" s="33" t="s">
        <v>1264</v>
      </c>
      <c r="B273" s="29">
        <v>0.92</v>
      </c>
      <c r="C273" s="29">
        <v>0.12</v>
      </c>
      <c r="D273" s="29">
        <v>-1.08</v>
      </c>
      <c r="E273" s="11">
        <v>0.01</v>
      </c>
      <c r="F273" s="29">
        <f>DATEVALUE(Hoja7!$A273)</f>
        <v>43496</v>
      </c>
      <c r="G273" s="29">
        <f t="array" ref="G273">XLOOKUP(M272,Hoja7!$F$2:$F$1510,Hoja7!$B$2:$B$1510)</f>
        <v>0.92</v>
      </c>
      <c r="H273" s="29">
        <f t="array" ref="H273">XLOOKUP(M272,Hoja7!$F$2:$F$1510,Hoja7!$C$2:$C$1510)</f>
        <v>0.12</v>
      </c>
      <c r="I273" s="29">
        <f t="array" ref="I273">XLOOKUP(M272,Hoja7!$F$2:$F$1510,Hoja7!$D$2:$D$1510)</f>
        <v>-1.08</v>
      </c>
      <c r="J273" s="11">
        <f t="array" ref="J273">XLOOKUP(M272,Hoja7!$F$2:$F$1510,Hoja7!$E$2:$E$1510)</f>
        <v>0.01</v>
      </c>
      <c r="M273" s="12">
        <v>43497.0</v>
      </c>
      <c r="N273" s="2">
        <v>270.06</v>
      </c>
      <c r="O273" s="2">
        <v>4.8149040727252755E-4</v>
      </c>
      <c r="P273" s="2">
        <v>0.003290855519365824</v>
      </c>
      <c r="Q273" s="32" t="s">
        <v>1265</v>
      </c>
      <c r="R273" s="2">
        <v>0.14</v>
      </c>
      <c r="S273" s="2">
        <v>-0.14</v>
      </c>
      <c r="T273" s="2">
        <v>0.43</v>
      </c>
      <c r="U273" s="2">
        <v>0.01</v>
      </c>
      <c r="V273" s="9">
        <v>-0.015926208927373738</v>
      </c>
      <c r="W273" s="9">
        <v>0.003290855519365824</v>
      </c>
    </row>
    <row r="274" ht="15.75" customHeight="1">
      <c r="A274" s="33" t="s">
        <v>1265</v>
      </c>
      <c r="B274" s="29">
        <v>0.14</v>
      </c>
      <c r="C274" s="29">
        <v>-0.14</v>
      </c>
      <c r="D274" s="29">
        <v>0.43</v>
      </c>
      <c r="E274" s="11">
        <v>0.01</v>
      </c>
      <c r="F274" s="29">
        <f>DATEVALUE(Hoja7!$A274)</f>
        <v>43497</v>
      </c>
      <c r="G274" s="29">
        <f t="array" ref="G274">XLOOKUP(M273,Hoja7!$F$2:$F$1510,Hoja7!$B$2:$B$1510)</f>
        <v>0.14</v>
      </c>
      <c r="H274" s="29">
        <f t="array" ref="H274">XLOOKUP(M273,Hoja7!$F$2:$F$1510,Hoja7!$C$2:$C$1510)</f>
        <v>-0.14</v>
      </c>
      <c r="I274" s="29">
        <f t="array" ref="I274">XLOOKUP(M273,Hoja7!$F$2:$F$1510,Hoja7!$D$2:$D$1510)</f>
        <v>0.43</v>
      </c>
      <c r="J274" s="11">
        <f t="array" ref="J274">XLOOKUP(M273,Hoja7!$F$2:$F$1510,Hoja7!$E$2:$E$1510)</f>
        <v>0.01</v>
      </c>
      <c r="M274" s="12">
        <v>43500.0</v>
      </c>
      <c r="N274" s="2">
        <v>271.96</v>
      </c>
      <c r="O274" s="2">
        <v>0.007010840125362425</v>
      </c>
      <c r="P274" s="2">
        <v>-0.0019109285369694493</v>
      </c>
      <c r="Q274" s="34" t="s">
        <v>1266</v>
      </c>
      <c r="R274" s="2">
        <v>0.72</v>
      </c>
      <c r="S274" s="2">
        <v>0.49</v>
      </c>
      <c r="T274" s="2">
        <v>-0.47</v>
      </c>
      <c r="U274" s="2">
        <v>0.01</v>
      </c>
      <c r="V274" s="9">
        <v>0.02839246924322064</v>
      </c>
      <c r="W274" s="9">
        <v>-0.0019109285369694493</v>
      </c>
    </row>
    <row r="275" ht="15.75" customHeight="1">
      <c r="A275" s="33" t="s">
        <v>1266</v>
      </c>
      <c r="B275" s="29">
        <v>0.72</v>
      </c>
      <c r="C275" s="29">
        <v>0.49</v>
      </c>
      <c r="D275" s="29">
        <v>-0.47</v>
      </c>
      <c r="E275" s="11">
        <v>0.01</v>
      </c>
      <c r="F275" s="29">
        <f>DATEVALUE(Hoja7!$A275)</f>
        <v>43500</v>
      </c>
      <c r="G275" s="29">
        <f t="array" ref="G275">XLOOKUP(M274,Hoja7!$F$2:$F$1510,Hoja7!$B$2:$B$1510)</f>
        <v>0.72</v>
      </c>
      <c r="H275" s="29">
        <f t="array" ref="H275">XLOOKUP(M274,Hoja7!$F$2:$F$1510,Hoja7!$C$2:$C$1510)</f>
        <v>0.49</v>
      </c>
      <c r="I275" s="29">
        <f t="array" ref="I275">XLOOKUP(M274,Hoja7!$F$2:$F$1510,Hoja7!$D$2:$D$1510)</f>
        <v>-0.47</v>
      </c>
      <c r="J275" s="11">
        <f t="array" ref="J275">XLOOKUP(M274,Hoja7!$F$2:$F$1510,Hoja7!$E$2:$E$1510)</f>
        <v>0.01</v>
      </c>
      <c r="M275" s="12">
        <v>43501.0</v>
      </c>
      <c r="N275" s="2">
        <v>273.1</v>
      </c>
      <c r="O275" s="2">
        <v>0.004183031821400519</v>
      </c>
      <c r="P275" s="2">
        <v>0.0029853328812827836</v>
      </c>
      <c r="Q275" s="32" t="s">
        <v>1267</v>
      </c>
      <c r="R275" s="2">
        <v>0.43</v>
      </c>
      <c r="S275" s="2">
        <v>-0.08</v>
      </c>
      <c r="T275" s="2">
        <v>-0.6</v>
      </c>
      <c r="U275" s="2">
        <v>0.01</v>
      </c>
      <c r="V275" s="9">
        <v>0.013899547592087521</v>
      </c>
      <c r="W275" s="9">
        <v>0.0029853328812827836</v>
      </c>
    </row>
    <row r="276" ht="15.75" customHeight="1">
      <c r="A276" s="33" t="s">
        <v>1267</v>
      </c>
      <c r="B276" s="29">
        <v>0.43</v>
      </c>
      <c r="C276" s="29">
        <v>-0.08</v>
      </c>
      <c r="D276" s="29">
        <v>-0.6</v>
      </c>
      <c r="E276" s="11">
        <v>0.01</v>
      </c>
      <c r="F276" s="29">
        <f>DATEVALUE(Hoja7!$A276)</f>
        <v>43501</v>
      </c>
      <c r="G276" s="29">
        <f t="array" ref="G276">XLOOKUP(M275,Hoja7!$F$2:$F$1510,Hoja7!$B$2:$B$1510)</f>
        <v>0.43</v>
      </c>
      <c r="H276" s="29">
        <f t="array" ref="H276">XLOOKUP(M275,Hoja7!$F$2:$F$1510,Hoja7!$C$2:$C$1510)</f>
        <v>-0.08</v>
      </c>
      <c r="I276" s="29">
        <f t="array" ref="I276">XLOOKUP(M275,Hoja7!$F$2:$F$1510,Hoja7!$D$2:$D$1510)</f>
        <v>-0.6</v>
      </c>
      <c r="J276" s="11">
        <f t="array" ref="J276">XLOOKUP(M275,Hoja7!$F$2:$F$1510,Hoja7!$E$2:$E$1510)</f>
        <v>0.01</v>
      </c>
      <c r="M276" s="12">
        <v>43502.0</v>
      </c>
      <c r="N276" s="2">
        <v>272.74</v>
      </c>
      <c r="O276" s="2">
        <v>-0.0013190680499714715</v>
      </c>
      <c r="P276" s="2">
        <v>-5.090599360413959E-4</v>
      </c>
      <c r="Q276" s="34" t="s">
        <v>1268</v>
      </c>
      <c r="R276" s="2">
        <v>-0.22</v>
      </c>
      <c r="S276" s="2">
        <v>-0.02</v>
      </c>
      <c r="T276" s="2">
        <v>0.07</v>
      </c>
      <c r="U276" s="2">
        <v>0.01</v>
      </c>
      <c r="V276" s="9">
        <v>-0.011160725461684768</v>
      </c>
      <c r="W276" s="9">
        <v>-5.090599360413959E-4</v>
      </c>
    </row>
    <row r="277" ht="15.75" customHeight="1">
      <c r="A277" s="33" t="s">
        <v>1268</v>
      </c>
      <c r="B277" s="29">
        <v>-0.22</v>
      </c>
      <c r="C277" s="29">
        <v>-0.02</v>
      </c>
      <c r="D277" s="29">
        <v>0.07</v>
      </c>
      <c r="E277" s="11">
        <v>0.01</v>
      </c>
      <c r="F277" s="29">
        <f>DATEVALUE(Hoja7!$A277)</f>
        <v>43502</v>
      </c>
      <c r="G277" s="29">
        <f t="array" ref="G277">XLOOKUP(M276,Hoja7!$F$2:$F$1510,Hoja7!$B$2:$B$1510)</f>
        <v>-0.22</v>
      </c>
      <c r="H277" s="29">
        <f t="array" ref="H277">XLOOKUP(M276,Hoja7!$F$2:$F$1510,Hoja7!$C$2:$C$1510)</f>
        <v>-0.02</v>
      </c>
      <c r="I277" s="29">
        <f t="array" ref="I277">XLOOKUP(M276,Hoja7!$F$2:$F$1510,Hoja7!$D$2:$D$1510)</f>
        <v>0.07</v>
      </c>
      <c r="J277" s="11">
        <f t="array" ref="J277">XLOOKUP(M276,Hoja7!$F$2:$F$1510,Hoja7!$E$2:$E$1510)</f>
        <v>0.01</v>
      </c>
      <c r="M277" s="12">
        <v>43503.0</v>
      </c>
      <c r="N277" s="2">
        <v>270.14</v>
      </c>
      <c r="O277" s="2">
        <v>-0.009578617297069884</v>
      </c>
      <c r="P277" s="2">
        <v>-0.00206123516109392</v>
      </c>
      <c r="Q277" s="32" t="s">
        <v>1269</v>
      </c>
      <c r="R277" s="2">
        <v>-0.93</v>
      </c>
      <c r="S277" s="2">
        <v>-0.14</v>
      </c>
      <c r="T277" s="2">
        <v>0.4</v>
      </c>
      <c r="U277" s="2">
        <v>0.01</v>
      </c>
      <c r="V277" s="9">
        <v>-0.007193594674473483</v>
      </c>
      <c r="W277" s="9">
        <v>-0.00206123516109392</v>
      </c>
    </row>
    <row r="278" ht="15.75" customHeight="1">
      <c r="A278" s="33" t="s">
        <v>1269</v>
      </c>
      <c r="B278" s="29">
        <v>-0.93</v>
      </c>
      <c r="C278" s="29">
        <v>-0.14</v>
      </c>
      <c r="D278" s="29">
        <v>0.4</v>
      </c>
      <c r="E278" s="11">
        <v>0.01</v>
      </c>
      <c r="F278" s="29">
        <f>DATEVALUE(Hoja7!$A278)</f>
        <v>43503</v>
      </c>
      <c r="G278" s="29">
        <f t="array" ref="G278">XLOOKUP(M277,Hoja7!$F$2:$F$1510,Hoja7!$B$2:$B$1510)</f>
        <v>-0.93</v>
      </c>
      <c r="H278" s="29">
        <f t="array" ref="H278">XLOOKUP(M277,Hoja7!$F$2:$F$1510,Hoja7!$C$2:$C$1510)</f>
        <v>-0.14</v>
      </c>
      <c r="I278" s="29">
        <f t="array" ref="I278">XLOOKUP(M277,Hoja7!$F$2:$F$1510,Hoja7!$D$2:$D$1510)</f>
        <v>0.4</v>
      </c>
      <c r="J278" s="11">
        <f t="array" ref="J278">XLOOKUP(M277,Hoja7!$F$2:$F$1510,Hoja7!$E$2:$E$1510)</f>
        <v>0.01</v>
      </c>
      <c r="M278" s="12">
        <v>43504.0</v>
      </c>
      <c r="N278" s="2">
        <v>270.47</v>
      </c>
      <c r="O278" s="2">
        <v>0.0012208432732935864</v>
      </c>
      <c r="P278" s="2">
        <v>-0.0016233036384159963</v>
      </c>
      <c r="Q278" s="34" t="s">
        <v>1270</v>
      </c>
      <c r="R278" s="2">
        <v>0.09</v>
      </c>
      <c r="S278" s="2">
        <v>0.05</v>
      </c>
      <c r="T278" s="2">
        <v>-0.69</v>
      </c>
      <c r="U278" s="2">
        <v>0.01</v>
      </c>
      <c r="V278" s="9">
        <v>0.003792552189706078</v>
      </c>
      <c r="W278" s="9">
        <v>-0.0016233036384159963</v>
      </c>
    </row>
    <row r="279" ht="15.75" customHeight="1">
      <c r="A279" s="33" t="s">
        <v>1270</v>
      </c>
      <c r="B279" s="29">
        <v>0.09</v>
      </c>
      <c r="C279" s="29">
        <v>0.05</v>
      </c>
      <c r="D279" s="29">
        <v>-0.69</v>
      </c>
      <c r="E279" s="11">
        <v>0.01</v>
      </c>
      <c r="F279" s="29">
        <f>DATEVALUE(Hoja7!$A279)</f>
        <v>43504</v>
      </c>
      <c r="G279" s="29">
        <f t="array" ref="G279">XLOOKUP(M278,Hoja7!$F$2:$F$1510,Hoja7!$B$2:$B$1510)</f>
        <v>0.09</v>
      </c>
      <c r="H279" s="29">
        <f t="array" ref="H279">XLOOKUP(M278,Hoja7!$F$2:$F$1510,Hoja7!$C$2:$C$1510)</f>
        <v>0.05</v>
      </c>
      <c r="I279" s="29">
        <f t="array" ref="I279">XLOOKUP(M278,Hoja7!$F$2:$F$1510,Hoja7!$D$2:$D$1510)</f>
        <v>-0.69</v>
      </c>
      <c r="J279" s="11">
        <f t="array" ref="J279">XLOOKUP(M278,Hoja7!$F$2:$F$1510,Hoja7!$E$2:$E$1510)</f>
        <v>0.01</v>
      </c>
      <c r="M279" s="12">
        <v>43507.0</v>
      </c>
      <c r="N279" s="2">
        <v>270.62</v>
      </c>
      <c r="O279" s="2">
        <v>5.544364295864127E-4</v>
      </c>
      <c r="P279" s="2">
        <v>-2.895683020706327E-4</v>
      </c>
      <c r="Q279" s="32" t="s">
        <v>1271</v>
      </c>
      <c r="R279" s="2">
        <v>0.14</v>
      </c>
      <c r="S279" s="2">
        <v>0.66</v>
      </c>
      <c r="T279" s="2">
        <v>0.23</v>
      </c>
      <c r="U279" s="2">
        <v>0.01</v>
      </c>
      <c r="V279" s="9">
        <v>-0.0039825578904485945</v>
      </c>
      <c r="W279" s="9">
        <v>-2.895683020706327E-4</v>
      </c>
    </row>
    <row r="280" ht="15.75" customHeight="1">
      <c r="A280" s="33" t="s">
        <v>1271</v>
      </c>
      <c r="B280" s="29">
        <v>0.14</v>
      </c>
      <c r="C280" s="29">
        <v>0.66</v>
      </c>
      <c r="D280" s="29">
        <v>0.23</v>
      </c>
      <c r="E280" s="11">
        <v>0.01</v>
      </c>
      <c r="F280" s="29">
        <f>DATEVALUE(Hoja7!$A280)</f>
        <v>43507</v>
      </c>
      <c r="G280" s="29">
        <f t="array" ref="G280">XLOOKUP(M279,Hoja7!$F$2:$F$1510,Hoja7!$B$2:$B$1510)</f>
        <v>0.14</v>
      </c>
      <c r="H280" s="29">
        <f t="array" ref="H280">XLOOKUP(M279,Hoja7!$F$2:$F$1510,Hoja7!$C$2:$C$1510)</f>
        <v>0.66</v>
      </c>
      <c r="I280" s="29">
        <f t="array" ref="I280">XLOOKUP(M279,Hoja7!$F$2:$F$1510,Hoja7!$D$2:$D$1510)</f>
        <v>0.23</v>
      </c>
      <c r="J280" s="11">
        <f t="array" ref="J280">XLOOKUP(M279,Hoja7!$F$2:$F$1510,Hoja7!$E$2:$E$1510)</f>
        <v>0.01</v>
      </c>
      <c r="M280" s="12">
        <v>43508.0</v>
      </c>
      <c r="N280" s="2">
        <v>274.1</v>
      </c>
      <c r="O280" s="2">
        <v>0.012777380473242105</v>
      </c>
      <c r="P280" s="2">
        <v>0.00241766267578447</v>
      </c>
      <c r="Q280" s="34" t="s">
        <v>1272</v>
      </c>
      <c r="R280" s="2">
        <v>1.36</v>
      </c>
      <c r="S280" s="2">
        <v>0.02</v>
      </c>
      <c r="T280" s="2">
        <v>-0.16</v>
      </c>
      <c r="U280" s="2">
        <v>0.01</v>
      </c>
      <c r="V280" s="9">
        <v>0.015461795723363632</v>
      </c>
      <c r="W280" s="9">
        <v>0.00241766267578447</v>
      </c>
    </row>
    <row r="281" ht="15.75" customHeight="1">
      <c r="A281" s="33" t="s">
        <v>1272</v>
      </c>
      <c r="B281" s="29">
        <v>1.36</v>
      </c>
      <c r="C281" s="29">
        <v>0.02</v>
      </c>
      <c r="D281" s="29">
        <v>-0.16</v>
      </c>
      <c r="E281" s="11">
        <v>0.01</v>
      </c>
      <c r="F281" s="29">
        <f>DATEVALUE(Hoja7!$A281)</f>
        <v>43508</v>
      </c>
      <c r="G281" s="29">
        <f t="array" ref="G281">XLOOKUP(M280,Hoja7!$F$2:$F$1510,Hoja7!$B$2:$B$1510)</f>
        <v>1.36</v>
      </c>
      <c r="H281" s="29">
        <f t="array" ref="H281">XLOOKUP(M280,Hoja7!$F$2:$F$1510,Hoja7!$C$2:$C$1510)</f>
        <v>0.02</v>
      </c>
      <c r="I281" s="29">
        <f t="array" ref="I281">XLOOKUP(M280,Hoja7!$F$2:$F$1510,Hoja7!$D$2:$D$1510)</f>
        <v>-0.16</v>
      </c>
      <c r="J281" s="11">
        <f t="array" ref="J281">XLOOKUP(M280,Hoja7!$F$2:$F$1510,Hoja7!$E$2:$E$1510)</f>
        <v>0.01</v>
      </c>
      <c r="M281" s="12">
        <v>43509.0</v>
      </c>
      <c r="N281" s="2">
        <v>274.99</v>
      </c>
      <c r="O281" s="2">
        <v>0.00324173006029446</v>
      </c>
      <c r="P281" s="2">
        <v>0.004736710865444332</v>
      </c>
      <c r="Q281" s="32" t="s">
        <v>1273</v>
      </c>
      <c r="R281" s="2">
        <v>0.28</v>
      </c>
      <c r="S281" s="2">
        <v>0.07</v>
      </c>
      <c r="T281" s="2">
        <v>0.07</v>
      </c>
      <c r="U281" s="2">
        <v>0.01</v>
      </c>
      <c r="V281" s="9">
        <v>-7.487131842502907E-4</v>
      </c>
      <c r="W281" s="9">
        <v>0.004736710865444332</v>
      </c>
    </row>
    <row r="282" ht="15.75" customHeight="1">
      <c r="A282" s="33" t="s">
        <v>1273</v>
      </c>
      <c r="B282" s="29">
        <v>0.28</v>
      </c>
      <c r="C282" s="29">
        <v>0.07</v>
      </c>
      <c r="D282" s="29">
        <v>0.07</v>
      </c>
      <c r="E282" s="11">
        <v>0.01</v>
      </c>
      <c r="F282" s="29">
        <f>DATEVALUE(Hoja7!$A282)</f>
        <v>43509</v>
      </c>
      <c r="G282" s="29">
        <f t="array" ref="G282">XLOOKUP(M281,Hoja7!$F$2:$F$1510,Hoja7!$B$2:$B$1510)</f>
        <v>0.28</v>
      </c>
      <c r="H282" s="29">
        <f t="array" ref="H282">XLOOKUP(M281,Hoja7!$F$2:$F$1510,Hoja7!$C$2:$C$1510)</f>
        <v>0.07</v>
      </c>
      <c r="I282" s="29">
        <f t="array" ref="I282">XLOOKUP(M281,Hoja7!$F$2:$F$1510,Hoja7!$D$2:$D$1510)</f>
        <v>0.07</v>
      </c>
      <c r="J282" s="11">
        <f t="array" ref="J282">XLOOKUP(M281,Hoja7!$F$2:$F$1510,Hoja7!$E$2:$E$1510)</f>
        <v>0.01</v>
      </c>
      <c r="M282" s="12">
        <v>43510.0</v>
      </c>
      <c r="N282" s="2">
        <v>274.38</v>
      </c>
      <c r="O282" s="2">
        <v>-0.002220726471015784</v>
      </c>
      <c r="P282" s="2">
        <v>0.0022438233504243404</v>
      </c>
      <c r="Q282" s="34" t="s">
        <v>1274</v>
      </c>
      <c r="R282" s="2">
        <v>-0.21</v>
      </c>
      <c r="S282" s="2">
        <v>0.52</v>
      </c>
      <c r="T282" s="2">
        <v>-0.58</v>
      </c>
      <c r="U282" s="2">
        <v>0.01</v>
      </c>
      <c r="V282" s="9">
        <v>8.422629293955092E-4</v>
      </c>
      <c r="W282" s="9">
        <v>0.0022438233504243404</v>
      </c>
    </row>
    <row r="283" ht="15.75" customHeight="1">
      <c r="A283" s="33" t="s">
        <v>1274</v>
      </c>
      <c r="B283" s="29">
        <v>-0.21</v>
      </c>
      <c r="C283" s="29">
        <v>0.52</v>
      </c>
      <c r="D283" s="29">
        <v>-0.58</v>
      </c>
      <c r="E283" s="11">
        <v>0.01</v>
      </c>
      <c r="F283" s="29">
        <f>DATEVALUE(Hoja7!$A283)</f>
        <v>43510</v>
      </c>
      <c r="G283" s="29">
        <f t="array" ref="G283">XLOOKUP(M282,Hoja7!$F$2:$F$1510,Hoja7!$B$2:$B$1510)</f>
        <v>-0.21</v>
      </c>
      <c r="H283" s="29">
        <f t="array" ref="H283">XLOOKUP(M282,Hoja7!$F$2:$F$1510,Hoja7!$C$2:$C$1510)</f>
        <v>0.52</v>
      </c>
      <c r="I283" s="29">
        <f t="array" ref="I283">XLOOKUP(M282,Hoja7!$F$2:$F$1510,Hoja7!$D$2:$D$1510)</f>
        <v>-0.58</v>
      </c>
      <c r="J283" s="11">
        <f t="array" ref="J283">XLOOKUP(M282,Hoja7!$F$2:$F$1510,Hoja7!$E$2:$E$1510)</f>
        <v>0.01</v>
      </c>
      <c r="M283" s="12">
        <v>43511.0</v>
      </c>
      <c r="N283" s="2">
        <v>277.37</v>
      </c>
      <c r="O283" s="2">
        <v>0.010838348054366481</v>
      </c>
      <c r="P283" s="2">
        <v>-0.00764042531401656</v>
      </c>
      <c r="Q283" s="32" t="s">
        <v>1275</v>
      </c>
      <c r="R283" s="2">
        <v>1.13</v>
      </c>
      <c r="S283" s="2">
        <v>0.25</v>
      </c>
      <c r="T283" s="2">
        <v>0.47</v>
      </c>
      <c r="U283" s="2">
        <v>0.01</v>
      </c>
      <c r="V283" s="9">
        <v>0.01227237418358968</v>
      </c>
      <c r="W283" s="9">
        <v>-0.00764042531401656</v>
      </c>
    </row>
    <row r="284" ht="15.75" customHeight="1">
      <c r="A284" s="33" t="s">
        <v>1275</v>
      </c>
      <c r="B284" s="29">
        <v>1.13</v>
      </c>
      <c r="C284" s="29">
        <v>0.25</v>
      </c>
      <c r="D284" s="29">
        <v>0.47</v>
      </c>
      <c r="E284" s="11">
        <v>0.01</v>
      </c>
      <c r="F284" s="29">
        <f>DATEVALUE(Hoja7!$A284)</f>
        <v>43511</v>
      </c>
      <c r="G284" s="29">
        <f t="array" ref="G284">XLOOKUP(M283,Hoja7!$F$2:$F$1510,Hoja7!$B$2:$B$1510)</f>
        <v>1.13</v>
      </c>
      <c r="H284" s="29">
        <f t="array" ref="H284">XLOOKUP(M283,Hoja7!$F$2:$F$1510,Hoja7!$C$2:$C$1510)</f>
        <v>0.25</v>
      </c>
      <c r="I284" s="29">
        <f t="array" ref="I284">XLOOKUP(M283,Hoja7!$F$2:$F$1510,Hoja7!$D$2:$D$1510)</f>
        <v>0.47</v>
      </c>
      <c r="J284" s="11">
        <f t="array" ref="J284">XLOOKUP(M283,Hoja7!$F$2:$F$1510,Hoja7!$E$2:$E$1510)</f>
        <v>0.01</v>
      </c>
      <c r="M284" s="12">
        <v>43515.0</v>
      </c>
      <c r="N284" s="2">
        <v>277.85</v>
      </c>
      <c r="O284" s="2">
        <v>0.00172904477354513</v>
      </c>
      <c r="P284" s="2">
        <v>-6.468266129707722E-4</v>
      </c>
      <c r="Q284" s="34" t="s">
        <v>1276</v>
      </c>
      <c r="R284" s="2">
        <v>0.19</v>
      </c>
      <c r="S284" s="2">
        <v>0.29</v>
      </c>
      <c r="T284" s="2">
        <v>0.3</v>
      </c>
      <c r="U284" s="2">
        <v>0.01</v>
      </c>
      <c r="V284" s="9">
        <v>-4.621285723909662E-4</v>
      </c>
      <c r="W284" s="9">
        <v>-6.468266129707722E-4</v>
      </c>
    </row>
    <row r="285" ht="15.75" customHeight="1">
      <c r="A285" s="33" t="s">
        <v>1276</v>
      </c>
      <c r="B285" s="29">
        <v>0.19</v>
      </c>
      <c r="C285" s="29">
        <v>0.29</v>
      </c>
      <c r="D285" s="29">
        <v>0.3</v>
      </c>
      <c r="E285" s="11">
        <v>0.01</v>
      </c>
      <c r="F285" s="29">
        <f>DATEVALUE(Hoja7!$A285)</f>
        <v>43515</v>
      </c>
      <c r="G285" s="29">
        <f t="array" ref="G285">XLOOKUP(M284,Hoja7!$F$2:$F$1510,Hoja7!$B$2:$B$1510)</f>
        <v>0.19</v>
      </c>
      <c r="H285" s="29">
        <f t="array" ref="H285">XLOOKUP(M284,Hoja7!$F$2:$F$1510,Hoja7!$C$2:$C$1510)</f>
        <v>0.29</v>
      </c>
      <c r="I285" s="29">
        <f t="array" ref="I285">XLOOKUP(M284,Hoja7!$F$2:$F$1510,Hoja7!$D$2:$D$1510)</f>
        <v>0.3</v>
      </c>
      <c r="J285" s="11">
        <f t="array" ref="J285">XLOOKUP(M284,Hoja7!$F$2:$F$1510,Hoja7!$E$2:$E$1510)</f>
        <v>0.01</v>
      </c>
      <c r="M285" s="12">
        <v>43516.0</v>
      </c>
      <c r="N285" s="2">
        <v>278.41</v>
      </c>
      <c r="O285" s="2">
        <v>0.002013447629473089</v>
      </c>
      <c r="P285" s="2">
        <v>0.006477428601347879</v>
      </c>
      <c r="Q285" s="32" t="s">
        <v>1277</v>
      </c>
      <c r="R285" s="2">
        <v>0.19</v>
      </c>
      <c r="S285" s="2">
        <v>0.21</v>
      </c>
      <c r="T285" s="2">
        <v>0.55</v>
      </c>
      <c r="U285" s="2">
        <v>0.01</v>
      </c>
      <c r="V285" s="9">
        <v>-0.00947434172261212</v>
      </c>
      <c r="W285" s="9">
        <v>0.006477428601347879</v>
      </c>
    </row>
    <row r="286" ht="15.75" customHeight="1">
      <c r="A286" s="33" t="s">
        <v>1277</v>
      </c>
      <c r="B286" s="29">
        <v>0.19</v>
      </c>
      <c r="C286" s="29">
        <v>0.21</v>
      </c>
      <c r="D286" s="29">
        <v>0.55</v>
      </c>
      <c r="E286" s="11">
        <v>0.01</v>
      </c>
      <c r="F286" s="29">
        <f>DATEVALUE(Hoja7!$A286)</f>
        <v>43516</v>
      </c>
      <c r="G286" s="29">
        <f t="array" ref="G286">XLOOKUP(M285,Hoja7!$F$2:$F$1510,Hoja7!$B$2:$B$1510)</f>
        <v>0.19</v>
      </c>
      <c r="H286" s="29">
        <f t="array" ref="H286">XLOOKUP(M285,Hoja7!$F$2:$F$1510,Hoja7!$C$2:$C$1510)</f>
        <v>0.21</v>
      </c>
      <c r="I286" s="29">
        <f t="array" ref="I286">XLOOKUP(M285,Hoja7!$F$2:$F$1510,Hoja7!$D$2:$D$1510)</f>
        <v>0.55</v>
      </c>
      <c r="J286" s="11">
        <f t="array" ref="J286">XLOOKUP(M285,Hoja7!$F$2:$F$1510,Hoja7!$E$2:$E$1510)</f>
        <v>0.01</v>
      </c>
      <c r="M286" s="12">
        <v>43517.0</v>
      </c>
      <c r="N286" s="2">
        <v>277.42</v>
      </c>
      <c r="O286" s="2">
        <v>-0.0035622440202592084</v>
      </c>
      <c r="P286" s="2">
        <v>-0.003498714273150796</v>
      </c>
      <c r="Q286" s="34" t="s">
        <v>1278</v>
      </c>
      <c r="R286" s="2">
        <v>-0.37</v>
      </c>
      <c r="S286" s="2">
        <v>-0.07</v>
      </c>
      <c r="T286" s="2">
        <v>-0.22</v>
      </c>
      <c r="U286" s="2">
        <v>0.01</v>
      </c>
      <c r="V286" s="9">
        <v>0.02087257156911238</v>
      </c>
      <c r="W286" s="9">
        <v>-0.003498714273150796</v>
      </c>
    </row>
    <row r="287" ht="15.75" customHeight="1">
      <c r="A287" s="33" t="s">
        <v>1278</v>
      </c>
      <c r="B287" s="29">
        <v>-0.37</v>
      </c>
      <c r="C287" s="29">
        <v>-0.07</v>
      </c>
      <c r="D287" s="29">
        <v>-0.22</v>
      </c>
      <c r="E287" s="11">
        <v>0.01</v>
      </c>
      <c r="F287" s="29">
        <f>DATEVALUE(Hoja7!$A287)</f>
        <v>43517</v>
      </c>
      <c r="G287" s="29">
        <f t="array" ref="G287">XLOOKUP(M286,Hoja7!$F$2:$F$1510,Hoja7!$B$2:$B$1510)</f>
        <v>-0.37</v>
      </c>
      <c r="H287" s="29">
        <f t="array" ref="H287">XLOOKUP(M286,Hoja7!$F$2:$F$1510,Hoja7!$C$2:$C$1510)</f>
        <v>-0.07</v>
      </c>
      <c r="I287" s="29">
        <f t="array" ref="I287">XLOOKUP(M286,Hoja7!$F$2:$F$1510,Hoja7!$D$2:$D$1510)</f>
        <v>-0.22</v>
      </c>
      <c r="J287" s="11">
        <f t="array" ref="J287">XLOOKUP(M286,Hoja7!$F$2:$F$1510,Hoja7!$E$2:$E$1510)</f>
        <v>0.01</v>
      </c>
      <c r="M287" s="12">
        <v>43518.0</v>
      </c>
      <c r="N287" s="2">
        <v>279.14</v>
      </c>
      <c r="O287" s="2">
        <v>0.0061808447453540775</v>
      </c>
      <c r="P287" s="2">
        <v>0.0018712958777226413</v>
      </c>
      <c r="Q287" s="32" t="s">
        <v>1279</v>
      </c>
      <c r="R287" s="2">
        <v>0.65</v>
      </c>
      <c r="S287" s="2">
        <v>0.55</v>
      </c>
      <c r="T287" s="2">
        <v>-1.47</v>
      </c>
      <c r="U287" s="2">
        <v>0.01</v>
      </c>
      <c r="V287" s="9">
        <v>0.014157601023773687</v>
      </c>
      <c r="W287" s="9">
        <v>0.0018712958777226413</v>
      </c>
    </row>
    <row r="288" ht="15.75" customHeight="1">
      <c r="A288" s="33" t="s">
        <v>1279</v>
      </c>
      <c r="B288" s="29">
        <v>0.65</v>
      </c>
      <c r="C288" s="29">
        <v>0.55</v>
      </c>
      <c r="D288" s="29">
        <v>-1.47</v>
      </c>
      <c r="E288" s="11">
        <v>0.01</v>
      </c>
      <c r="F288" s="29">
        <f>DATEVALUE(Hoja7!$A288)</f>
        <v>43518</v>
      </c>
      <c r="G288" s="29">
        <f t="array" ref="G288">XLOOKUP(M287,Hoja7!$F$2:$F$1510,Hoja7!$B$2:$B$1510)</f>
        <v>0.65</v>
      </c>
      <c r="H288" s="29">
        <f t="array" ref="H288">XLOOKUP(M287,Hoja7!$F$2:$F$1510,Hoja7!$C$2:$C$1510)</f>
        <v>0.55</v>
      </c>
      <c r="I288" s="29">
        <f t="array" ref="I288">XLOOKUP(M287,Hoja7!$F$2:$F$1510,Hoja7!$D$2:$D$1510)</f>
        <v>-1.47</v>
      </c>
      <c r="J288" s="11">
        <f t="array" ref="J288">XLOOKUP(M287,Hoja7!$F$2:$F$1510,Hoja7!$E$2:$E$1510)</f>
        <v>0.01</v>
      </c>
      <c r="M288" s="12">
        <v>43521.0</v>
      </c>
      <c r="N288" s="2">
        <v>279.52</v>
      </c>
      <c r="O288" s="2">
        <v>0.0013603983052481337</v>
      </c>
      <c r="P288" s="2">
        <v>8.101018908516579E-4</v>
      </c>
      <c r="Q288" s="34" t="s">
        <v>1280</v>
      </c>
      <c r="R288" s="2">
        <v>0.15</v>
      </c>
      <c r="S288" s="2">
        <v>-0.26</v>
      </c>
      <c r="T288" s="2">
        <v>-0.18</v>
      </c>
      <c r="U288" s="2">
        <v>0.01</v>
      </c>
      <c r="V288" s="9">
        <v>0.005571545685137588</v>
      </c>
      <c r="W288" s="9">
        <v>8.101018908516579E-4</v>
      </c>
    </row>
    <row r="289" ht="15.75" customHeight="1">
      <c r="A289" s="33" t="s">
        <v>1280</v>
      </c>
      <c r="B289" s="29">
        <v>0.15</v>
      </c>
      <c r="C289" s="29">
        <v>-0.26</v>
      </c>
      <c r="D289" s="29">
        <v>-0.18</v>
      </c>
      <c r="E289" s="11">
        <v>0.01</v>
      </c>
      <c r="F289" s="29">
        <f>DATEVALUE(Hoja7!$A289)</f>
        <v>43521</v>
      </c>
      <c r="G289" s="29">
        <f t="array" ref="G289">XLOOKUP(M288,Hoja7!$F$2:$F$1510,Hoja7!$B$2:$B$1510)</f>
        <v>0.15</v>
      </c>
      <c r="H289" s="29">
        <f t="array" ref="H289">XLOOKUP(M288,Hoja7!$F$2:$F$1510,Hoja7!$C$2:$C$1510)</f>
        <v>-0.26</v>
      </c>
      <c r="I289" s="29">
        <f t="array" ref="I289">XLOOKUP(M288,Hoja7!$F$2:$F$1510,Hoja7!$D$2:$D$1510)</f>
        <v>-0.18</v>
      </c>
      <c r="J289" s="11">
        <f t="array" ref="J289">XLOOKUP(M288,Hoja7!$F$2:$F$1510,Hoja7!$E$2:$E$1510)</f>
        <v>0.01</v>
      </c>
      <c r="M289" s="12">
        <v>43522.0</v>
      </c>
      <c r="N289" s="2">
        <v>279.32</v>
      </c>
      <c r="O289" s="2">
        <v>-7.157684079118732E-4</v>
      </c>
      <c r="P289" s="2">
        <v>0.009959926122408357</v>
      </c>
      <c r="Q289" s="32" t="s">
        <v>1281</v>
      </c>
      <c r="R289" s="2">
        <v>-0.16</v>
      </c>
      <c r="S289" s="2">
        <v>-0.64</v>
      </c>
      <c r="T289" s="2">
        <v>-0.33</v>
      </c>
      <c r="U289" s="2">
        <v>0.01</v>
      </c>
      <c r="V289" s="9">
        <v>0.006876562038433006</v>
      </c>
      <c r="W289" s="9">
        <v>0.009959926122408357</v>
      </c>
    </row>
    <row r="290" ht="15.75" customHeight="1">
      <c r="A290" s="33" t="s">
        <v>1281</v>
      </c>
      <c r="B290" s="29">
        <v>-0.16</v>
      </c>
      <c r="C290" s="29">
        <v>-0.64</v>
      </c>
      <c r="D290" s="29">
        <v>-0.33</v>
      </c>
      <c r="E290" s="11">
        <v>0.01</v>
      </c>
      <c r="F290" s="29">
        <f>DATEVALUE(Hoja7!$A290)</f>
        <v>43522</v>
      </c>
      <c r="G290" s="29">
        <f t="array" ref="G290">XLOOKUP(M289,Hoja7!$F$2:$F$1510,Hoja7!$B$2:$B$1510)</f>
        <v>-0.16</v>
      </c>
      <c r="H290" s="29">
        <f t="array" ref="H290">XLOOKUP(M289,Hoja7!$F$2:$F$1510,Hoja7!$C$2:$C$1510)</f>
        <v>-0.64</v>
      </c>
      <c r="I290" s="29">
        <f t="array" ref="I290">XLOOKUP(M289,Hoja7!$F$2:$F$1510,Hoja7!$D$2:$D$1510)</f>
        <v>-0.33</v>
      </c>
      <c r="J290" s="11">
        <f t="array" ref="J290">XLOOKUP(M289,Hoja7!$F$2:$F$1510,Hoja7!$E$2:$E$1510)</f>
        <v>0.01</v>
      </c>
      <c r="M290" s="12">
        <v>43523.0</v>
      </c>
      <c r="N290" s="2">
        <v>279.2</v>
      </c>
      <c r="O290" s="2">
        <v>-4.2970708961711477E-4</v>
      </c>
      <c r="P290" s="2">
        <v>-0.0037487512129322775</v>
      </c>
      <c r="Q290" s="34" t="s">
        <v>1282</v>
      </c>
      <c r="R290" s="2">
        <v>0.09</v>
      </c>
      <c r="S290" s="2">
        <v>0.2</v>
      </c>
      <c r="T290" s="2">
        <v>-0.12</v>
      </c>
      <c r="U290" s="2">
        <v>0.01</v>
      </c>
      <c r="V290" s="9">
        <v>-0.001692424578910882</v>
      </c>
      <c r="W290" s="9">
        <v>-0.0037487512129322775</v>
      </c>
    </row>
    <row r="291" ht="15.75" customHeight="1">
      <c r="A291" s="33" t="s">
        <v>1282</v>
      </c>
      <c r="B291" s="29">
        <v>0.09</v>
      </c>
      <c r="C291" s="29">
        <v>0.2</v>
      </c>
      <c r="D291" s="29">
        <v>-0.12</v>
      </c>
      <c r="E291" s="11">
        <v>0.01</v>
      </c>
      <c r="F291" s="29">
        <f>DATEVALUE(Hoja7!$A291)</f>
        <v>43523</v>
      </c>
      <c r="G291" s="29">
        <f t="array" ref="G291">XLOOKUP(M290,Hoja7!$F$2:$F$1510,Hoja7!$B$2:$B$1510)</f>
        <v>0.09</v>
      </c>
      <c r="H291" s="29">
        <f t="array" ref="H291">XLOOKUP(M290,Hoja7!$F$2:$F$1510,Hoja7!$C$2:$C$1510)</f>
        <v>0.2</v>
      </c>
      <c r="I291" s="29">
        <f t="array" ref="I291">XLOOKUP(M290,Hoja7!$F$2:$F$1510,Hoja7!$D$2:$D$1510)</f>
        <v>-0.12</v>
      </c>
      <c r="J291" s="11">
        <f t="array" ref="J291">XLOOKUP(M290,Hoja7!$F$2:$F$1510,Hoja7!$E$2:$E$1510)</f>
        <v>0.01</v>
      </c>
      <c r="M291" s="12">
        <v>43524.0</v>
      </c>
      <c r="N291" s="2">
        <v>278.68</v>
      </c>
      <c r="O291" s="2">
        <v>-0.001864200726299147</v>
      </c>
      <c r="P291" s="2">
        <v>-0.002339825241672063</v>
      </c>
      <c r="Q291" s="32" t="s">
        <v>1283</v>
      </c>
      <c r="R291" s="2">
        <v>-0.31</v>
      </c>
      <c r="S291" s="2">
        <v>0.02</v>
      </c>
      <c r="T291" s="2">
        <v>-0.24</v>
      </c>
      <c r="U291" s="2">
        <v>0.01</v>
      </c>
      <c r="V291" s="9">
        <v>-0.0012488850865001288</v>
      </c>
      <c r="W291" s="9">
        <v>-0.002339825241672063</v>
      </c>
    </row>
    <row r="292" ht="15.75" customHeight="1">
      <c r="A292" s="33" t="s">
        <v>1283</v>
      </c>
      <c r="B292" s="29">
        <v>-0.31</v>
      </c>
      <c r="C292" s="29">
        <v>0.02</v>
      </c>
      <c r="D292" s="29">
        <v>-0.24</v>
      </c>
      <c r="E292" s="11">
        <v>0.01</v>
      </c>
      <c r="F292" s="29">
        <f>DATEVALUE(Hoja7!$A292)</f>
        <v>43524</v>
      </c>
      <c r="G292" s="29">
        <f t="array" ref="G292">XLOOKUP(M291,Hoja7!$F$2:$F$1510,Hoja7!$B$2:$B$1510)</f>
        <v>-0.31</v>
      </c>
      <c r="H292" s="29">
        <f t="array" ref="H292">XLOOKUP(M291,Hoja7!$F$2:$F$1510,Hoja7!$C$2:$C$1510)</f>
        <v>0.02</v>
      </c>
      <c r="I292" s="29">
        <f t="array" ref="I292">XLOOKUP(M291,Hoja7!$F$2:$F$1510,Hoja7!$D$2:$D$1510)</f>
        <v>-0.24</v>
      </c>
      <c r="J292" s="11">
        <f t="array" ref="J292">XLOOKUP(M291,Hoja7!$F$2:$F$1510,Hoja7!$E$2:$E$1510)</f>
        <v>0.01</v>
      </c>
      <c r="M292" s="12">
        <v>43525.0</v>
      </c>
      <c r="N292" s="2">
        <v>280.42</v>
      </c>
      <c r="O292" s="2">
        <v>0.006224309131067444</v>
      </c>
      <c r="P292" s="2">
        <v>0.0029875757745935097</v>
      </c>
      <c r="Q292" s="34" t="s">
        <v>1284</v>
      </c>
      <c r="R292" s="2">
        <v>0.72</v>
      </c>
      <c r="S292" s="2">
        <v>0.29</v>
      </c>
      <c r="T292" s="2">
        <v>-0.4</v>
      </c>
      <c r="U292" s="2">
        <v>0.009</v>
      </c>
      <c r="V292" s="9">
        <v>0.00445316019127363</v>
      </c>
      <c r="W292" s="9">
        <v>0.0029875757745935097</v>
      </c>
    </row>
    <row r="293" ht="15.75" customHeight="1">
      <c r="A293" s="33" t="s">
        <v>1284</v>
      </c>
      <c r="B293" s="29">
        <v>0.72</v>
      </c>
      <c r="C293" s="29">
        <v>0.29</v>
      </c>
      <c r="D293" s="29">
        <v>-0.4</v>
      </c>
      <c r="E293" s="11">
        <v>0.009</v>
      </c>
      <c r="F293" s="29">
        <f>DATEVALUE(Hoja7!$A293)</f>
        <v>43525</v>
      </c>
      <c r="G293" s="29">
        <f t="array" ref="G293">XLOOKUP(M292,Hoja7!$F$2:$F$1510,Hoja7!$B$2:$B$1510)</f>
        <v>0.72</v>
      </c>
      <c r="H293" s="29">
        <f t="array" ref="H293">XLOOKUP(M292,Hoja7!$F$2:$F$1510,Hoja7!$C$2:$C$1510)</f>
        <v>0.29</v>
      </c>
      <c r="I293" s="29">
        <f t="array" ref="I293">XLOOKUP(M292,Hoja7!$F$2:$F$1510,Hoja7!$D$2:$D$1510)</f>
        <v>-0.4</v>
      </c>
      <c r="J293" s="11">
        <f t="array" ref="J293">XLOOKUP(M292,Hoja7!$F$2:$F$1510,Hoja7!$E$2:$E$1510)</f>
        <v>0.009</v>
      </c>
      <c r="M293" s="12">
        <v>43528.0</v>
      </c>
      <c r="N293" s="2">
        <v>279.4</v>
      </c>
      <c r="O293" s="2">
        <v>-0.0036440324701241425</v>
      </c>
      <c r="P293" s="2">
        <v>2.010991893855911E-5</v>
      </c>
      <c r="Q293" s="32" t="s">
        <v>1285</v>
      </c>
      <c r="R293" s="2">
        <v>-0.52</v>
      </c>
      <c r="S293" s="2">
        <v>-0.4</v>
      </c>
      <c r="T293" s="2">
        <v>0.37</v>
      </c>
      <c r="U293" s="2">
        <v>0.009</v>
      </c>
      <c r="V293" s="9">
        <v>-0.0024022432478523867</v>
      </c>
      <c r="W293" s="9">
        <v>2.010991893855911E-5</v>
      </c>
    </row>
    <row r="294" ht="15.75" customHeight="1">
      <c r="A294" s="33" t="s">
        <v>1285</v>
      </c>
      <c r="B294" s="29">
        <v>-0.52</v>
      </c>
      <c r="C294" s="29">
        <v>-0.4</v>
      </c>
      <c r="D294" s="29">
        <v>0.37</v>
      </c>
      <c r="E294" s="11">
        <v>0.009</v>
      </c>
      <c r="F294" s="29">
        <f>DATEVALUE(Hoja7!$A294)</f>
        <v>43528</v>
      </c>
      <c r="G294" s="29">
        <f t="array" ref="G294">XLOOKUP(M293,Hoja7!$F$2:$F$1510,Hoja7!$B$2:$B$1510)</f>
        <v>-0.52</v>
      </c>
      <c r="H294" s="29">
        <f t="array" ref="H294">XLOOKUP(M293,Hoja7!$F$2:$F$1510,Hoja7!$C$2:$C$1510)</f>
        <v>-0.4</v>
      </c>
      <c r="I294" s="29">
        <f t="array" ref="I294">XLOOKUP(M293,Hoja7!$F$2:$F$1510,Hoja7!$D$2:$D$1510)</f>
        <v>0.37</v>
      </c>
      <c r="J294" s="11">
        <f t="array" ref="J294">XLOOKUP(M293,Hoja7!$F$2:$F$1510,Hoja7!$E$2:$E$1510)</f>
        <v>0.009</v>
      </c>
      <c r="M294" s="12">
        <v>43529.0</v>
      </c>
      <c r="N294" s="2">
        <v>279.02</v>
      </c>
      <c r="O294" s="2">
        <v>-0.001360982982899493</v>
      </c>
      <c r="P294" s="2">
        <v>0.004851106854308361</v>
      </c>
      <c r="Q294" s="34" t="s">
        <v>1286</v>
      </c>
      <c r="R294" s="2">
        <v>-0.17</v>
      </c>
      <c r="S294" s="2">
        <v>-0.31</v>
      </c>
      <c r="T294" s="2">
        <v>-0.23</v>
      </c>
      <c r="U294" s="2">
        <v>0.009</v>
      </c>
      <c r="V294" s="9">
        <v>-0.005000903438898298</v>
      </c>
      <c r="W294" s="9">
        <v>0.004851106854308361</v>
      </c>
    </row>
    <row r="295" ht="15.75" customHeight="1">
      <c r="A295" s="33" t="s">
        <v>1286</v>
      </c>
      <c r="B295" s="29">
        <v>-0.17</v>
      </c>
      <c r="C295" s="29">
        <v>-0.31</v>
      </c>
      <c r="D295" s="29">
        <v>-0.23</v>
      </c>
      <c r="E295" s="11">
        <v>0.009</v>
      </c>
      <c r="F295" s="29">
        <f>DATEVALUE(Hoja7!$A295)</f>
        <v>43529</v>
      </c>
      <c r="G295" s="29">
        <f t="array" ref="G295">XLOOKUP(M294,Hoja7!$F$2:$F$1510,Hoja7!$B$2:$B$1510)</f>
        <v>-0.17</v>
      </c>
      <c r="H295" s="29">
        <f t="array" ref="H295">XLOOKUP(M294,Hoja7!$F$2:$F$1510,Hoja7!$C$2:$C$1510)</f>
        <v>-0.31</v>
      </c>
      <c r="I295" s="29">
        <f t="array" ref="I295">XLOOKUP(M294,Hoja7!$F$2:$F$1510,Hoja7!$D$2:$D$1510)</f>
        <v>-0.23</v>
      </c>
      <c r="J295" s="11">
        <f t="array" ref="J295">XLOOKUP(M294,Hoja7!$F$2:$F$1510,Hoja7!$E$2:$E$1510)</f>
        <v>0.009</v>
      </c>
      <c r="M295" s="12">
        <v>43530.0</v>
      </c>
      <c r="N295" s="2">
        <v>277.33</v>
      </c>
      <c r="O295" s="2">
        <v>-0.006075330989863868</v>
      </c>
      <c r="P295" s="2">
        <v>-0.0054236482908747935</v>
      </c>
      <c r="Q295" s="32" t="s">
        <v>1287</v>
      </c>
      <c r="R295" s="2">
        <v>-0.84</v>
      </c>
      <c r="S295" s="2">
        <v>-1.27</v>
      </c>
      <c r="T295" s="2">
        <v>0.05</v>
      </c>
      <c r="U295" s="2">
        <v>0.009</v>
      </c>
      <c r="V295" s="9">
        <v>4.475274185231616E-4</v>
      </c>
      <c r="W295" s="9">
        <v>-0.0054236482908747935</v>
      </c>
    </row>
    <row r="296" ht="15.75" customHeight="1">
      <c r="A296" s="33" t="s">
        <v>1287</v>
      </c>
      <c r="B296" s="29">
        <v>-0.84</v>
      </c>
      <c r="C296" s="29">
        <v>-1.27</v>
      </c>
      <c r="D296" s="29">
        <v>0.05</v>
      </c>
      <c r="E296" s="11">
        <v>0.009</v>
      </c>
      <c r="F296" s="29">
        <f>DATEVALUE(Hoja7!$A296)</f>
        <v>43530</v>
      </c>
      <c r="G296" s="29">
        <f t="array" ref="G296">XLOOKUP(M295,Hoja7!$F$2:$F$1510,Hoja7!$B$2:$B$1510)</f>
        <v>-0.84</v>
      </c>
      <c r="H296" s="29">
        <f t="array" ref="H296">XLOOKUP(M295,Hoja7!$F$2:$F$1510,Hoja7!$C$2:$C$1510)</f>
        <v>-1.27</v>
      </c>
      <c r="I296" s="29">
        <f t="array" ref="I296">XLOOKUP(M295,Hoja7!$F$2:$F$1510,Hoja7!$D$2:$D$1510)</f>
        <v>0.05</v>
      </c>
      <c r="J296" s="11">
        <f t="array" ref="J296">XLOOKUP(M295,Hoja7!$F$2:$F$1510,Hoja7!$E$2:$E$1510)</f>
        <v>0.009</v>
      </c>
      <c r="M296" s="12">
        <v>43531.0</v>
      </c>
      <c r="N296" s="2">
        <v>275.01</v>
      </c>
      <c r="O296" s="2">
        <v>-0.008400672208304172</v>
      </c>
      <c r="P296" s="2">
        <v>-0.007723794428408467</v>
      </c>
      <c r="Q296" s="34" t="s">
        <v>1288</v>
      </c>
      <c r="R296" s="2">
        <v>-0.82</v>
      </c>
      <c r="S296" s="2">
        <v>-0.07</v>
      </c>
      <c r="T296" s="2">
        <v>-0.33</v>
      </c>
      <c r="U296" s="2">
        <v>0.009</v>
      </c>
      <c r="V296" s="9">
        <v>-0.012244683463417904</v>
      </c>
      <c r="W296" s="9">
        <v>-0.007723794428408467</v>
      </c>
    </row>
    <row r="297" ht="15.75" customHeight="1">
      <c r="A297" s="33" t="s">
        <v>1288</v>
      </c>
      <c r="B297" s="29">
        <v>-0.82</v>
      </c>
      <c r="C297" s="29">
        <v>-0.07</v>
      </c>
      <c r="D297" s="29">
        <v>-0.33</v>
      </c>
      <c r="E297" s="11">
        <v>0.009</v>
      </c>
      <c r="F297" s="29">
        <f>DATEVALUE(Hoja7!$A297)</f>
        <v>43531</v>
      </c>
      <c r="G297" s="29">
        <f t="array" ref="G297">XLOOKUP(M296,Hoja7!$F$2:$F$1510,Hoja7!$B$2:$B$1510)</f>
        <v>-0.82</v>
      </c>
      <c r="H297" s="29">
        <f t="array" ref="H297">XLOOKUP(M296,Hoja7!$F$2:$F$1510,Hoja7!$C$2:$C$1510)</f>
        <v>-0.07</v>
      </c>
      <c r="I297" s="29">
        <f t="array" ref="I297">XLOOKUP(M296,Hoja7!$F$2:$F$1510,Hoja7!$D$2:$D$1510)</f>
        <v>-0.33</v>
      </c>
      <c r="J297" s="11">
        <f t="array" ref="J297">XLOOKUP(M296,Hoja7!$F$2:$F$1510,Hoja7!$E$2:$E$1510)</f>
        <v>0.009</v>
      </c>
      <c r="M297" s="12">
        <v>43532.0</v>
      </c>
      <c r="N297" s="2">
        <v>274.46</v>
      </c>
      <c r="O297" s="2">
        <v>-0.002001929800306788</v>
      </c>
      <c r="P297" s="2">
        <v>-0.009161925391933888</v>
      </c>
      <c r="Q297" s="32" t="s">
        <v>1289</v>
      </c>
      <c r="R297" s="2">
        <v>-0.22</v>
      </c>
      <c r="S297" s="2">
        <v>0.04</v>
      </c>
      <c r="T297" s="2">
        <v>-0.16</v>
      </c>
      <c r="U297" s="2">
        <v>0.009</v>
      </c>
      <c r="V297" s="9">
        <v>0.0010864645704306802</v>
      </c>
      <c r="W297" s="9">
        <v>-0.009161925391933888</v>
      </c>
    </row>
    <row r="298" ht="15.75" customHeight="1">
      <c r="A298" s="33" t="s">
        <v>1289</v>
      </c>
      <c r="B298" s="29">
        <v>-0.22</v>
      </c>
      <c r="C298" s="29">
        <v>0.04</v>
      </c>
      <c r="D298" s="29">
        <v>-0.16</v>
      </c>
      <c r="E298" s="11">
        <v>0.009</v>
      </c>
      <c r="F298" s="29">
        <f>DATEVALUE(Hoja7!$A298)</f>
        <v>43532</v>
      </c>
      <c r="G298" s="29">
        <f t="array" ref="G298">XLOOKUP(M297,Hoja7!$F$2:$F$1510,Hoja7!$B$2:$B$1510)</f>
        <v>-0.22</v>
      </c>
      <c r="H298" s="29">
        <f t="array" ref="H298">XLOOKUP(M297,Hoja7!$F$2:$F$1510,Hoja7!$C$2:$C$1510)</f>
        <v>0.04</v>
      </c>
      <c r="I298" s="29">
        <f t="array" ref="I298">XLOOKUP(M297,Hoja7!$F$2:$F$1510,Hoja7!$D$2:$D$1510)</f>
        <v>-0.16</v>
      </c>
      <c r="J298" s="11">
        <f t="array" ref="J298">XLOOKUP(M297,Hoja7!$F$2:$F$1510,Hoja7!$E$2:$E$1510)</f>
        <v>0.009</v>
      </c>
      <c r="M298" s="12">
        <v>43535.0</v>
      </c>
      <c r="N298" s="2">
        <v>278.44</v>
      </c>
      <c r="O298" s="2">
        <v>0.014397065458978639</v>
      </c>
      <c r="P298" s="2">
        <v>-0.004970797446459511</v>
      </c>
      <c r="Q298" s="34" t="s">
        <v>1290</v>
      </c>
      <c r="R298" s="2">
        <v>1.49</v>
      </c>
      <c r="S298" s="2">
        <v>0.36</v>
      </c>
      <c r="T298" s="2">
        <v>-0.53</v>
      </c>
      <c r="U298" s="2">
        <v>0.009</v>
      </c>
      <c r="V298" s="9">
        <v>0.0207762465496639</v>
      </c>
      <c r="W298" s="9">
        <v>-0.004970797446459511</v>
      </c>
    </row>
    <row r="299" ht="15.75" customHeight="1">
      <c r="A299" s="33" t="s">
        <v>1290</v>
      </c>
      <c r="B299" s="29">
        <v>1.49</v>
      </c>
      <c r="C299" s="29">
        <v>0.36</v>
      </c>
      <c r="D299" s="29">
        <v>-0.53</v>
      </c>
      <c r="E299" s="11">
        <v>0.009</v>
      </c>
      <c r="F299" s="29">
        <f>DATEVALUE(Hoja7!$A299)</f>
        <v>43535</v>
      </c>
      <c r="G299" s="29">
        <f t="array" ref="G299">XLOOKUP(M298,Hoja7!$F$2:$F$1510,Hoja7!$B$2:$B$1510)</f>
        <v>1.49</v>
      </c>
      <c r="H299" s="29">
        <f t="array" ref="H299">XLOOKUP(M298,Hoja7!$F$2:$F$1510,Hoja7!$C$2:$C$1510)</f>
        <v>0.36</v>
      </c>
      <c r="I299" s="29">
        <f t="array" ref="I299">XLOOKUP(M298,Hoja7!$F$2:$F$1510,Hoja7!$D$2:$D$1510)</f>
        <v>-0.53</v>
      </c>
      <c r="J299" s="11">
        <f t="array" ref="J299">XLOOKUP(M298,Hoja7!$F$2:$F$1510,Hoja7!$E$2:$E$1510)</f>
        <v>0.009</v>
      </c>
      <c r="M299" s="12">
        <v>43536.0</v>
      </c>
      <c r="N299" s="2">
        <v>279.49</v>
      </c>
      <c r="O299" s="2">
        <v>0.00376391747932087</v>
      </c>
      <c r="P299" s="2">
        <v>0.013183972452158636</v>
      </c>
      <c r="Q299" s="32" t="s">
        <v>1291</v>
      </c>
      <c r="R299" s="2">
        <v>0.25</v>
      </c>
      <c r="S299" s="2">
        <v>-0.28</v>
      </c>
      <c r="T299" s="2">
        <v>-0.09</v>
      </c>
      <c r="U299" s="2">
        <v>0.009</v>
      </c>
      <c r="V299" s="9">
        <v>0.0069772859786261885</v>
      </c>
      <c r="W299" s="9">
        <v>0.013183972452158636</v>
      </c>
    </row>
    <row r="300" ht="15.75" customHeight="1">
      <c r="A300" s="33" t="s">
        <v>1291</v>
      </c>
      <c r="B300" s="29">
        <v>0.25</v>
      </c>
      <c r="C300" s="29">
        <v>-0.28</v>
      </c>
      <c r="D300" s="29">
        <v>-0.09</v>
      </c>
      <c r="E300" s="11">
        <v>0.009</v>
      </c>
      <c r="F300" s="29">
        <f>DATEVALUE(Hoja7!$A300)</f>
        <v>43536</v>
      </c>
      <c r="G300" s="29">
        <f t="array" ref="G300">XLOOKUP(M299,Hoja7!$F$2:$F$1510,Hoja7!$B$2:$B$1510)</f>
        <v>0.25</v>
      </c>
      <c r="H300" s="29">
        <f t="array" ref="H300">XLOOKUP(M299,Hoja7!$F$2:$F$1510,Hoja7!$C$2:$C$1510)</f>
        <v>-0.28</v>
      </c>
      <c r="I300" s="29">
        <f t="array" ref="I300">XLOOKUP(M299,Hoja7!$F$2:$F$1510,Hoja7!$D$2:$D$1510)</f>
        <v>-0.09</v>
      </c>
      <c r="J300" s="11">
        <f t="array" ref="J300">XLOOKUP(M299,Hoja7!$F$2:$F$1510,Hoja7!$E$2:$E$1510)</f>
        <v>0.009</v>
      </c>
      <c r="M300" s="12">
        <v>43537.0</v>
      </c>
      <c r="N300" s="2">
        <v>281.34</v>
      </c>
      <c r="O300" s="2">
        <v>0.006597388549763132</v>
      </c>
      <c r="P300" s="2">
        <v>0.01800018038883446</v>
      </c>
      <c r="Q300" s="34" t="s">
        <v>1292</v>
      </c>
      <c r="R300" s="2">
        <v>0.68</v>
      </c>
      <c r="S300" s="2">
        <v>-0.31</v>
      </c>
      <c r="T300" s="2">
        <v>0.07</v>
      </c>
      <c r="U300" s="2">
        <v>0.009</v>
      </c>
      <c r="V300" s="9">
        <v>0.007715275865313401</v>
      </c>
      <c r="W300" s="9">
        <v>0.01800018038883446</v>
      </c>
    </row>
    <row r="301" ht="15.75" customHeight="1">
      <c r="A301" s="33" t="s">
        <v>1292</v>
      </c>
      <c r="B301" s="29">
        <v>0.68</v>
      </c>
      <c r="C301" s="29">
        <v>-0.31</v>
      </c>
      <c r="D301" s="29">
        <v>0.07</v>
      </c>
      <c r="E301" s="11">
        <v>0.009</v>
      </c>
      <c r="F301" s="29">
        <f>DATEVALUE(Hoja7!$A301)</f>
        <v>43537</v>
      </c>
      <c r="G301" s="29">
        <f t="array" ref="G301">XLOOKUP(M300,Hoja7!$F$2:$F$1510,Hoja7!$B$2:$B$1510)</f>
        <v>0.68</v>
      </c>
      <c r="H301" s="29">
        <f t="array" ref="H301">XLOOKUP(M300,Hoja7!$F$2:$F$1510,Hoja7!$C$2:$C$1510)</f>
        <v>-0.31</v>
      </c>
      <c r="I301" s="29">
        <f t="array" ref="I301">XLOOKUP(M300,Hoja7!$F$2:$F$1510,Hoja7!$D$2:$D$1510)</f>
        <v>0.07</v>
      </c>
      <c r="J301" s="11">
        <f t="array" ref="J301">XLOOKUP(M300,Hoja7!$F$2:$F$1510,Hoja7!$E$2:$E$1510)</f>
        <v>0.009</v>
      </c>
      <c r="M301" s="12">
        <v>43538.0</v>
      </c>
      <c r="N301" s="2">
        <v>281.16</v>
      </c>
      <c r="O301" s="2">
        <v>-6.400000218451302E-4</v>
      </c>
      <c r="P301" s="2">
        <v>0.007075227817525043</v>
      </c>
      <c r="Q301" s="32" t="s">
        <v>1293</v>
      </c>
      <c r="R301" s="2">
        <v>-0.1</v>
      </c>
      <c r="S301" s="2">
        <v>-0.4</v>
      </c>
      <c r="T301" s="2">
        <v>0.3</v>
      </c>
      <c r="U301" s="2">
        <v>0.009</v>
      </c>
      <c r="V301" s="9">
        <v>7.857174440625631E-4</v>
      </c>
      <c r="W301" s="9">
        <v>0.007075227817525043</v>
      </c>
    </row>
    <row r="302" ht="15.75" customHeight="1">
      <c r="A302" s="33" t="s">
        <v>1293</v>
      </c>
      <c r="B302" s="29">
        <v>-0.1</v>
      </c>
      <c r="C302" s="29">
        <v>-0.4</v>
      </c>
      <c r="D302" s="29">
        <v>0.3</v>
      </c>
      <c r="E302" s="11">
        <v>0.009</v>
      </c>
      <c r="F302" s="29">
        <f>DATEVALUE(Hoja7!$A302)</f>
        <v>43538</v>
      </c>
      <c r="G302" s="29">
        <f t="array" ref="G302">XLOOKUP(M301,Hoja7!$F$2:$F$1510,Hoja7!$B$2:$B$1510)</f>
        <v>-0.1</v>
      </c>
      <c r="H302" s="29">
        <f t="array" ref="H302">XLOOKUP(M301,Hoja7!$F$2:$F$1510,Hoja7!$C$2:$C$1510)</f>
        <v>-0.4</v>
      </c>
      <c r="I302" s="29">
        <f t="array" ref="I302">XLOOKUP(M301,Hoja7!$F$2:$F$1510,Hoja7!$D$2:$D$1510)</f>
        <v>0.3</v>
      </c>
      <c r="J302" s="11">
        <f t="array" ref="J302">XLOOKUP(M301,Hoja7!$F$2:$F$1510,Hoja7!$E$2:$E$1510)</f>
        <v>0.009</v>
      </c>
      <c r="M302" s="12">
        <v>43539.0</v>
      </c>
      <c r="N302" s="2">
        <v>281.31</v>
      </c>
      <c r="O302" s="2">
        <v>5.333617919388972E-4</v>
      </c>
      <c r="P302" s="2">
        <v>0.0032082004632625065</v>
      </c>
      <c r="Q302" s="34" t="s">
        <v>1294</v>
      </c>
      <c r="R302" s="2">
        <v>0.48</v>
      </c>
      <c r="S302" s="2">
        <v>-0.26</v>
      </c>
      <c r="T302" s="2">
        <v>-0.25</v>
      </c>
      <c r="U302" s="2">
        <v>0.009</v>
      </c>
      <c r="V302" s="9">
        <v>0.01145348746229681</v>
      </c>
      <c r="W302" s="9">
        <v>0.0032082004632625065</v>
      </c>
    </row>
    <row r="303" ht="15.75" customHeight="1">
      <c r="A303" s="33" t="s">
        <v>1294</v>
      </c>
      <c r="B303" s="29">
        <v>0.48</v>
      </c>
      <c r="C303" s="29">
        <v>-0.26</v>
      </c>
      <c r="D303" s="29">
        <v>-0.25</v>
      </c>
      <c r="E303" s="11">
        <v>0.009</v>
      </c>
      <c r="F303" s="29">
        <f>DATEVALUE(Hoja7!$A303)</f>
        <v>43539</v>
      </c>
      <c r="G303" s="29">
        <f t="array" ref="G303">XLOOKUP(M302,Hoja7!$F$2:$F$1510,Hoja7!$B$2:$B$1510)</f>
        <v>0.48</v>
      </c>
      <c r="H303" s="29">
        <f t="array" ref="H303">XLOOKUP(M302,Hoja7!$F$2:$F$1510,Hoja7!$C$2:$C$1510)</f>
        <v>-0.26</v>
      </c>
      <c r="I303" s="29">
        <f t="array" ref="I303">XLOOKUP(M302,Hoja7!$F$2:$F$1510,Hoja7!$D$2:$D$1510)</f>
        <v>-0.25</v>
      </c>
      <c r="J303" s="11">
        <f t="array" ref="J303">XLOOKUP(M302,Hoja7!$F$2:$F$1510,Hoja7!$E$2:$E$1510)</f>
        <v>0.009</v>
      </c>
      <c r="M303" s="12">
        <v>43542.0</v>
      </c>
      <c r="N303" s="2">
        <v>282.33</v>
      </c>
      <c r="O303" s="2">
        <v>0.0036193354391626216</v>
      </c>
      <c r="P303" s="2">
        <v>-0.004822809829062472</v>
      </c>
      <c r="Q303" s="32" t="s">
        <v>1295</v>
      </c>
      <c r="R303" s="2">
        <v>0.46</v>
      </c>
      <c r="S303" s="2">
        <v>0.16</v>
      </c>
      <c r="T303" s="2">
        <v>0.44</v>
      </c>
      <c r="U303" s="2">
        <v>0.009</v>
      </c>
      <c r="V303" s="9">
        <v>0.014219872978996158</v>
      </c>
      <c r="W303" s="9">
        <v>-0.004822809829062472</v>
      </c>
    </row>
    <row r="304" ht="15.75" customHeight="1">
      <c r="A304" s="33" t="s">
        <v>1295</v>
      </c>
      <c r="B304" s="29">
        <v>0.46</v>
      </c>
      <c r="C304" s="29">
        <v>0.16</v>
      </c>
      <c r="D304" s="29">
        <v>0.44</v>
      </c>
      <c r="E304" s="11">
        <v>0.009</v>
      </c>
      <c r="F304" s="29">
        <f>DATEVALUE(Hoja7!$A304)</f>
        <v>43542</v>
      </c>
      <c r="G304" s="29">
        <f t="array" ref="G304">XLOOKUP(M303,Hoja7!$F$2:$F$1510,Hoja7!$B$2:$B$1510)</f>
        <v>0.46</v>
      </c>
      <c r="H304" s="29">
        <f t="array" ref="H304">XLOOKUP(M303,Hoja7!$F$2:$F$1510,Hoja7!$C$2:$C$1510)</f>
        <v>0.16</v>
      </c>
      <c r="I304" s="29">
        <f t="array" ref="I304">XLOOKUP(M303,Hoja7!$F$2:$F$1510,Hoja7!$D$2:$D$1510)</f>
        <v>0.44</v>
      </c>
      <c r="J304" s="11">
        <f t="array" ref="J304">XLOOKUP(M303,Hoja7!$F$2:$F$1510,Hoja7!$E$2:$E$1510)</f>
        <v>0.009</v>
      </c>
      <c r="M304" s="12">
        <v>43543.0</v>
      </c>
      <c r="N304" s="2">
        <v>282.4</v>
      </c>
      <c r="O304" s="2">
        <v>2.4790608028092285E-4</v>
      </c>
      <c r="P304" s="2">
        <v>0.013102578772962675</v>
      </c>
      <c r="Q304" s="34" t="s">
        <v>1296</v>
      </c>
      <c r="R304" s="2">
        <v>-0.09</v>
      </c>
      <c r="S304" s="2">
        <v>-0.39</v>
      </c>
      <c r="T304" s="2">
        <v>-0.93</v>
      </c>
      <c r="U304" s="2">
        <v>0.009</v>
      </c>
      <c r="V304" s="9">
        <v>6.802142937217598E-4</v>
      </c>
      <c r="W304" s="9">
        <v>0.013102578772962675</v>
      </c>
    </row>
    <row r="305" ht="15.75" customHeight="1">
      <c r="A305" s="33" t="s">
        <v>1296</v>
      </c>
      <c r="B305" s="29">
        <v>-0.09</v>
      </c>
      <c r="C305" s="29">
        <v>-0.39</v>
      </c>
      <c r="D305" s="29">
        <v>-0.93</v>
      </c>
      <c r="E305" s="11">
        <v>0.009</v>
      </c>
      <c r="F305" s="29">
        <f>DATEVALUE(Hoja7!$A305)</f>
        <v>43543</v>
      </c>
      <c r="G305" s="29">
        <f t="array" ref="G305">XLOOKUP(M304,Hoja7!$F$2:$F$1510,Hoja7!$B$2:$B$1510)</f>
        <v>-0.09</v>
      </c>
      <c r="H305" s="29">
        <f t="array" ref="H305">XLOOKUP(M304,Hoja7!$F$2:$F$1510,Hoja7!$C$2:$C$1510)</f>
        <v>-0.39</v>
      </c>
      <c r="I305" s="29">
        <f t="array" ref="I305">XLOOKUP(M304,Hoja7!$F$2:$F$1510,Hoja7!$D$2:$D$1510)</f>
        <v>-0.93</v>
      </c>
      <c r="J305" s="11">
        <f t="array" ref="J305">XLOOKUP(M304,Hoja7!$F$2:$F$1510,Hoja7!$E$2:$E$1510)</f>
        <v>0.009</v>
      </c>
      <c r="M305" s="12">
        <v>43544.0</v>
      </c>
      <c r="N305" s="2">
        <v>281.55</v>
      </c>
      <c r="O305" s="2">
        <v>-0.0030144539184593323</v>
      </c>
      <c r="P305" s="2">
        <v>0.004844949112388144</v>
      </c>
      <c r="Q305" s="32" t="s">
        <v>1297</v>
      </c>
      <c r="R305" s="2">
        <v>-0.39</v>
      </c>
      <c r="S305" s="2">
        <v>0.02</v>
      </c>
      <c r="T305" s="2">
        <v>-1.05</v>
      </c>
      <c r="U305" s="2">
        <v>0.009</v>
      </c>
      <c r="V305" s="9">
        <v>-0.0011055833077497552</v>
      </c>
      <c r="W305" s="9">
        <v>0.004844949112388144</v>
      </c>
    </row>
    <row r="306" ht="15.75" customHeight="1">
      <c r="A306" s="33" t="s">
        <v>1297</v>
      </c>
      <c r="B306" s="29">
        <v>-0.39</v>
      </c>
      <c r="C306" s="29">
        <v>0.02</v>
      </c>
      <c r="D306" s="29">
        <v>-1.05</v>
      </c>
      <c r="E306" s="11">
        <v>0.009</v>
      </c>
      <c r="F306" s="29">
        <f>DATEVALUE(Hoja7!$A306)</f>
        <v>43544</v>
      </c>
      <c r="G306" s="29">
        <f t="array" ref="G306">XLOOKUP(M305,Hoja7!$F$2:$F$1510,Hoja7!$B$2:$B$1510)</f>
        <v>-0.39</v>
      </c>
      <c r="H306" s="29">
        <f t="array" ref="H306">XLOOKUP(M305,Hoja7!$F$2:$F$1510,Hoja7!$C$2:$C$1510)</f>
        <v>0.02</v>
      </c>
      <c r="I306" s="29">
        <f t="array" ref="I306">XLOOKUP(M305,Hoja7!$F$2:$F$1510,Hoja7!$D$2:$D$1510)</f>
        <v>-1.05</v>
      </c>
      <c r="J306" s="11">
        <f t="array" ref="J306">XLOOKUP(M305,Hoja7!$F$2:$F$1510,Hoja7!$E$2:$E$1510)</f>
        <v>0.009</v>
      </c>
      <c r="M306" s="12">
        <v>43545.0</v>
      </c>
      <c r="N306" s="2">
        <v>284.73</v>
      </c>
      <c r="O306" s="2">
        <v>0.011231311109882977</v>
      </c>
      <c r="P306" s="2">
        <v>-3.952546895564734E-4</v>
      </c>
      <c r="Q306" s="34" t="s">
        <v>1298</v>
      </c>
      <c r="R306" s="2">
        <v>1.11</v>
      </c>
      <c r="S306" s="2">
        <v>0.3</v>
      </c>
      <c r="T306" s="2">
        <v>-1.23</v>
      </c>
      <c r="U306" s="2">
        <v>0.009</v>
      </c>
      <c r="V306" s="9">
        <v>0.022714865745394237</v>
      </c>
      <c r="W306" s="9">
        <v>-3.952546895564734E-4</v>
      </c>
    </row>
    <row r="307" ht="15.75" customHeight="1">
      <c r="A307" s="33" t="s">
        <v>1298</v>
      </c>
      <c r="B307" s="29">
        <v>1.11</v>
      </c>
      <c r="C307" s="29">
        <v>0.3</v>
      </c>
      <c r="D307" s="29">
        <v>-1.23</v>
      </c>
      <c r="E307" s="11">
        <v>0.009</v>
      </c>
      <c r="F307" s="29">
        <f>DATEVALUE(Hoja7!$A307)</f>
        <v>43545</v>
      </c>
      <c r="G307" s="29">
        <f t="array" ref="G307">XLOOKUP(M306,Hoja7!$F$2:$F$1510,Hoja7!$B$2:$B$1510)</f>
        <v>1.11</v>
      </c>
      <c r="H307" s="29">
        <f t="array" ref="H307">XLOOKUP(M306,Hoja7!$F$2:$F$1510,Hoja7!$C$2:$C$1510)</f>
        <v>0.3</v>
      </c>
      <c r="I307" s="29">
        <f t="array" ref="I307">XLOOKUP(M306,Hoja7!$F$2:$F$1510,Hoja7!$D$2:$D$1510)</f>
        <v>-1.23</v>
      </c>
      <c r="J307" s="11">
        <f t="array" ref="J307">XLOOKUP(M306,Hoja7!$F$2:$F$1510,Hoja7!$E$2:$E$1510)</f>
        <v>0.009</v>
      </c>
      <c r="M307" s="12">
        <v>43546.0</v>
      </c>
      <c r="N307" s="2">
        <v>279.25</v>
      </c>
      <c r="O307" s="2">
        <v>-0.019433924861200446</v>
      </c>
      <c r="P307" s="2">
        <v>0.001550954513972003</v>
      </c>
      <c r="Q307" s="32" t="s">
        <v>1299</v>
      </c>
      <c r="R307" s="2">
        <v>-2.17</v>
      </c>
      <c r="S307" s="2">
        <v>-1.52</v>
      </c>
      <c r="T307" s="2">
        <v>-0.07</v>
      </c>
      <c r="U307" s="2">
        <v>0.009</v>
      </c>
      <c r="V307" s="9">
        <v>-0.026722203674096185</v>
      </c>
      <c r="W307" s="9">
        <v>0.001550954513972003</v>
      </c>
    </row>
    <row r="308" ht="15.75" customHeight="1">
      <c r="A308" s="33" t="s">
        <v>1299</v>
      </c>
      <c r="B308" s="29">
        <v>-2.17</v>
      </c>
      <c r="C308" s="29">
        <v>-1.52</v>
      </c>
      <c r="D308" s="29">
        <v>-0.07</v>
      </c>
      <c r="E308" s="11">
        <v>0.009</v>
      </c>
      <c r="F308" s="29">
        <f>DATEVALUE(Hoja7!$A308)</f>
        <v>43546</v>
      </c>
      <c r="G308" s="29">
        <f t="array" ref="G308">XLOOKUP(M307,Hoja7!$F$2:$F$1510,Hoja7!$B$2:$B$1510)</f>
        <v>-2.17</v>
      </c>
      <c r="H308" s="29">
        <f t="array" ref="H308">XLOOKUP(M307,Hoja7!$F$2:$F$1510,Hoja7!$C$2:$C$1510)</f>
        <v>-1.52</v>
      </c>
      <c r="I308" s="29">
        <f t="array" ref="I308">XLOOKUP(M307,Hoja7!$F$2:$F$1510,Hoja7!$D$2:$D$1510)</f>
        <v>-0.07</v>
      </c>
      <c r="J308" s="11">
        <f t="array" ref="J308">XLOOKUP(M307,Hoja7!$F$2:$F$1510,Hoja7!$E$2:$E$1510)</f>
        <v>0.009</v>
      </c>
      <c r="M308" s="12">
        <v>43549.0</v>
      </c>
      <c r="N308" s="2">
        <v>279.04</v>
      </c>
      <c r="O308" s="2">
        <v>-7.522972286952581E-4</v>
      </c>
      <c r="P308" s="2">
        <v>-0.0058513658989168185</v>
      </c>
      <c r="Q308" s="34" t="s">
        <v>1300</v>
      </c>
      <c r="R308" s="2">
        <v>-0.05</v>
      </c>
      <c r="S308" s="2">
        <v>0.66</v>
      </c>
      <c r="T308" s="2">
        <v>-0.25</v>
      </c>
      <c r="U308" s="2">
        <v>0.009</v>
      </c>
      <c r="V308" s="9">
        <v>0.005197915499390202</v>
      </c>
      <c r="W308" s="9">
        <v>-0.0058513658989168185</v>
      </c>
    </row>
    <row r="309" ht="15.75" customHeight="1">
      <c r="A309" s="33" t="s">
        <v>1300</v>
      </c>
      <c r="B309" s="29">
        <v>-0.05</v>
      </c>
      <c r="C309" s="29">
        <v>0.66</v>
      </c>
      <c r="D309" s="29">
        <v>-0.25</v>
      </c>
      <c r="E309" s="11">
        <v>0.009</v>
      </c>
      <c r="F309" s="29">
        <f>DATEVALUE(Hoja7!$A309)</f>
        <v>43549</v>
      </c>
      <c r="G309" s="29">
        <f t="array" ref="G309">XLOOKUP(M308,Hoja7!$F$2:$F$1510,Hoja7!$B$2:$B$1510)</f>
        <v>-0.05</v>
      </c>
      <c r="H309" s="29">
        <f t="array" ref="H309">XLOOKUP(M308,Hoja7!$F$2:$F$1510,Hoja7!$C$2:$C$1510)</f>
        <v>0.66</v>
      </c>
      <c r="I309" s="29">
        <f t="array" ref="I309">XLOOKUP(M308,Hoja7!$F$2:$F$1510,Hoja7!$D$2:$D$1510)</f>
        <v>-0.25</v>
      </c>
      <c r="J309" s="11">
        <f t="array" ref="J309">XLOOKUP(M308,Hoja7!$F$2:$F$1510,Hoja7!$E$2:$E$1510)</f>
        <v>0.009</v>
      </c>
      <c r="M309" s="12">
        <v>43550.0</v>
      </c>
      <c r="N309" s="2">
        <v>281.12</v>
      </c>
      <c r="O309" s="2">
        <v>0.00742648371817214</v>
      </c>
      <c r="P309" s="2">
        <v>1.7601547365078915E-4</v>
      </c>
      <c r="Q309" s="32" t="s">
        <v>1301</v>
      </c>
      <c r="R309" s="2">
        <v>0.76</v>
      </c>
      <c r="S309" s="2">
        <v>0.17</v>
      </c>
      <c r="T309" s="2">
        <v>0.46</v>
      </c>
      <c r="U309" s="2">
        <v>0.009</v>
      </c>
      <c r="V309" s="9">
        <v>0.0021225121522719546</v>
      </c>
      <c r="W309" s="9">
        <v>1.7601547365078915E-4</v>
      </c>
    </row>
    <row r="310" ht="15.75" customHeight="1">
      <c r="A310" s="33" t="s">
        <v>1301</v>
      </c>
      <c r="B310" s="29">
        <v>0.76</v>
      </c>
      <c r="C310" s="29">
        <v>0.17</v>
      </c>
      <c r="D310" s="29">
        <v>0.46</v>
      </c>
      <c r="E310" s="11">
        <v>0.009</v>
      </c>
      <c r="F310" s="29">
        <f>DATEVALUE(Hoja7!$A310)</f>
        <v>43550</v>
      </c>
      <c r="G310" s="29">
        <f t="array" ref="G310">XLOOKUP(M309,Hoja7!$F$2:$F$1510,Hoja7!$B$2:$B$1510)</f>
        <v>0.76</v>
      </c>
      <c r="H310" s="29">
        <f t="array" ref="H310">XLOOKUP(M309,Hoja7!$F$2:$F$1510,Hoja7!$C$2:$C$1510)</f>
        <v>0.17</v>
      </c>
      <c r="I310" s="29">
        <f t="array" ref="I310">XLOOKUP(M309,Hoja7!$F$2:$F$1510,Hoja7!$D$2:$D$1510)</f>
        <v>0.46</v>
      </c>
      <c r="J310" s="11">
        <f t="array" ref="J310">XLOOKUP(M309,Hoja7!$F$2:$F$1510,Hoja7!$E$2:$E$1510)</f>
        <v>0.009</v>
      </c>
      <c r="M310" s="12">
        <v>43551.0</v>
      </c>
      <c r="N310" s="2">
        <v>279.65</v>
      </c>
      <c r="O310" s="2">
        <v>-0.005242803171190133</v>
      </c>
      <c r="P310" s="2">
        <v>-0.0038121921888762686</v>
      </c>
      <c r="Q310" s="34" t="s">
        <v>1302</v>
      </c>
      <c r="R310" s="2">
        <v>-0.5</v>
      </c>
      <c r="S310" s="2">
        <v>0.1</v>
      </c>
      <c r="T310" s="2">
        <v>0.5</v>
      </c>
      <c r="U310" s="2">
        <v>0.009</v>
      </c>
      <c r="V310" s="9">
        <v>-0.009715433500958498</v>
      </c>
      <c r="W310" s="9">
        <v>-0.0038121921888762686</v>
      </c>
    </row>
    <row r="311" ht="15.75" customHeight="1">
      <c r="A311" s="33" t="s">
        <v>1302</v>
      </c>
      <c r="B311" s="29">
        <v>-0.5</v>
      </c>
      <c r="C311" s="29">
        <v>0.1</v>
      </c>
      <c r="D311" s="29">
        <v>0.5</v>
      </c>
      <c r="E311" s="11">
        <v>0.009</v>
      </c>
      <c r="F311" s="29">
        <f>DATEVALUE(Hoja7!$A311)</f>
        <v>43551</v>
      </c>
      <c r="G311" s="29">
        <f t="array" ref="G311">XLOOKUP(M310,Hoja7!$F$2:$F$1510,Hoja7!$B$2:$B$1510)</f>
        <v>-0.5</v>
      </c>
      <c r="H311" s="29">
        <f t="array" ref="H311">XLOOKUP(M310,Hoja7!$F$2:$F$1510,Hoja7!$C$2:$C$1510)</f>
        <v>0.1</v>
      </c>
      <c r="I311" s="29">
        <f t="array" ref="I311">XLOOKUP(M310,Hoja7!$F$2:$F$1510,Hoja7!$D$2:$D$1510)</f>
        <v>0.5</v>
      </c>
      <c r="J311" s="11">
        <f t="array" ref="J311">XLOOKUP(M310,Hoja7!$F$2:$F$1510,Hoja7!$E$2:$E$1510)</f>
        <v>0.009</v>
      </c>
      <c r="M311" s="12">
        <v>43552.0</v>
      </c>
      <c r="N311" s="2">
        <v>280.71</v>
      </c>
      <c r="O311" s="2">
        <v>0.003783286688334231</v>
      </c>
      <c r="P311" s="2">
        <v>0.004361405616674203</v>
      </c>
      <c r="Q311" s="32" t="s">
        <v>1303</v>
      </c>
      <c r="R311" s="2">
        <v>0.4</v>
      </c>
      <c r="S311" s="2">
        <v>0.34</v>
      </c>
      <c r="T311" s="2">
        <v>0.02</v>
      </c>
      <c r="U311" s="2">
        <v>0.009</v>
      </c>
      <c r="V311" s="9">
        <v>0.0013692770646037157</v>
      </c>
      <c r="W311" s="9">
        <v>0.004361405616674203</v>
      </c>
    </row>
    <row r="312" ht="15.75" customHeight="1">
      <c r="A312" s="33" t="s">
        <v>1303</v>
      </c>
      <c r="B312" s="29">
        <v>0.4</v>
      </c>
      <c r="C312" s="29">
        <v>0.34</v>
      </c>
      <c r="D312" s="29">
        <v>0.02</v>
      </c>
      <c r="E312" s="11">
        <v>0.009</v>
      </c>
      <c r="F312" s="29">
        <f>DATEVALUE(Hoja7!$A312)</f>
        <v>43552</v>
      </c>
      <c r="G312" s="29">
        <f t="array" ref="G312">XLOOKUP(M311,Hoja7!$F$2:$F$1510,Hoja7!$B$2:$B$1510)</f>
        <v>0.4</v>
      </c>
      <c r="H312" s="29">
        <f t="array" ref="H312">XLOOKUP(M311,Hoja7!$F$2:$F$1510,Hoja7!$C$2:$C$1510)</f>
        <v>0.34</v>
      </c>
      <c r="I312" s="29">
        <f t="array" ref="I312">XLOOKUP(M311,Hoja7!$F$2:$F$1510,Hoja7!$D$2:$D$1510)</f>
        <v>0.02</v>
      </c>
      <c r="J312" s="11">
        <f t="array" ref="J312">XLOOKUP(M311,Hoja7!$F$2:$F$1510,Hoja7!$E$2:$E$1510)</f>
        <v>0.009</v>
      </c>
      <c r="M312" s="12">
        <v>43553.0</v>
      </c>
      <c r="N312" s="2">
        <v>282.48</v>
      </c>
      <c r="O312" s="2">
        <v>0.006285643664199864</v>
      </c>
      <c r="P312" s="2">
        <v>0.0010446872323194975</v>
      </c>
      <c r="Q312" s="34" t="s">
        <v>1304</v>
      </c>
      <c r="R312" s="2">
        <v>0.66</v>
      </c>
      <c r="S312" s="2">
        <v>-0.22</v>
      </c>
      <c r="T312" s="2">
        <v>-0.92</v>
      </c>
      <c r="U312" s="2">
        <v>0.009</v>
      </c>
      <c r="V312" s="9">
        <v>0.008600555420130955</v>
      </c>
      <c r="W312" s="9">
        <v>0.0010446872323194975</v>
      </c>
    </row>
    <row r="313" ht="15.75" customHeight="1">
      <c r="A313" s="33" t="s">
        <v>1304</v>
      </c>
      <c r="B313" s="29">
        <v>0.66</v>
      </c>
      <c r="C313" s="29">
        <v>-0.22</v>
      </c>
      <c r="D313" s="29">
        <v>-0.92</v>
      </c>
      <c r="E313" s="11">
        <v>0.009</v>
      </c>
      <c r="F313" s="29">
        <f>DATEVALUE(Hoja7!$A313)</f>
        <v>43553</v>
      </c>
      <c r="G313" s="29">
        <f t="array" ref="G313">XLOOKUP(M312,Hoja7!$F$2:$F$1510,Hoja7!$B$2:$B$1510)</f>
        <v>0.66</v>
      </c>
      <c r="H313" s="29">
        <f t="array" ref="H313">XLOOKUP(M312,Hoja7!$F$2:$F$1510,Hoja7!$C$2:$C$1510)</f>
        <v>-0.22</v>
      </c>
      <c r="I313" s="29">
        <f t="array" ref="I313">XLOOKUP(M312,Hoja7!$F$2:$F$1510,Hoja7!$D$2:$D$1510)</f>
        <v>-0.92</v>
      </c>
      <c r="J313" s="11">
        <f t="array" ref="J313">XLOOKUP(M312,Hoja7!$F$2:$F$1510,Hoja7!$E$2:$E$1510)</f>
        <v>0.009</v>
      </c>
      <c r="M313" s="12">
        <v>43556.0</v>
      </c>
      <c r="N313" s="2">
        <v>285.83</v>
      </c>
      <c r="O313" s="2">
        <v>0.01178947687627458</v>
      </c>
      <c r="P313" s="2">
        <v>0.00725595425443231</v>
      </c>
      <c r="Q313" s="32" t="s">
        <v>1305</v>
      </c>
      <c r="R313" s="2">
        <v>1.19</v>
      </c>
      <c r="S313" s="2">
        <v>-0.3</v>
      </c>
      <c r="T313" s="2">
        <v>0.99</v>
      </c>
      <c r="U313" s="2">
        <v>0.01</v>
      </c>
      <c r="V313" s="9">
        <v>0.009115525644348019</v>
      </c>
      <c r="W313" s="9">
        <v>0.00725595425443231</v>
      </c>
    </row>
    <row r="314" ht="15.75" customHeight="1">
      <c r="A314" s="33" t="s">
        <v>1305</v>
      </c>
      <c r="B314" s="29">
        <v>1.19</v>
      </c>
      <c r="C314" s="29">
        <v>-0.3</v>
      </c>
      <c r="D314" s="29">
        <v>0.99</v>
      </c>
      <c r="E314" s="11">
        <v>0.01</v>
      </c>
      <c r="F314" s="29">
        <f>DATEVALUE(Hoja7!$A314)</f>
        <v>43556</v>
      </c>
      <c r="G314" s="29">
        <f t="array" ref="G314">XLOOKUP(M313,Hoja7!$F$2:$F$1510,Hoja7!$B$2:$B$1510)</f>
        <v>1.19</v>
      </c>
      <c r="H314" s="29">
        <f t="array" ref="H314">XLOOKUP(M313,Hoja7!$F$2:$F$1510,Hoja7!$C$2:$C$1510)</f>
        <v>-0.3</v>
      </c>
      <c r="I314" s="29">
        <f t="array" ref="I314">XLOOKUP(M313,Hoja7!$F$2:$F$1510,Hoja7!$D$2:$D$1510)</f>
        <v>0.99</v>
      </c>
      <c r="J314" s="11">
        <f t="array" ref="J314">XLOOKUP(M313,Hoja7!$F$2:$F$1510,Hoja7!$E$2:$E$1510)</f>
        <v>0.01</v>
      </c>
      <c r="M314" s="12">
        <v>43557.0</v>
      </c>
      <c r="N314" s="2">
        <v>285.97</v>
      </c>
      <c r="O314" s="2">
        <v>4.89681716675647E-4</v>
      </c>
      <c r="P314" s="2">
        <v>-0.003926995445333927</v>
      </c>
      <c r="Q314" s="34" t="s">
        <v>1306</v>
      </c>
      <c r="R314" s="2">
        <v>-0.05</v>
      </c>
      <c r="S314" s="2">
        <v>-0.13</v>
      </c>
      <c r="T314" s="2">
        <v>-0.44</v>
      </c>
      <c r="U314" s="2">
        <v>0.01</v>
      </c>
      <c r="V314" s="9">
        <v>0.0014273122779112064</v>
      </c>
      <c r="W314" s="9">
        <v>-0.003926995445333927</v>
      </c>
    </row>
    <row r="315" ht="15.75" customHeight="1">
      <c r="A315" s="33" t="s">
        <v>1306</v>
      </c>
      <c r="B315" s="29">
        <v>-0.05</v>
      </c>
      <c r="C315" s="29">
        <v>-0.13</v>
      </c>
      <c r="D315" s="29">
        <v>-0.44</v>
      </c>
      <c r="E315" s="11">
        <v>0.01</v>
      </c>
      <c r="F315" s="29">
        <f>DATEVALUE(Hoja7!$A315)</f>
        <v>43557</v>
      </c>
      <c r="G315" s="29">
        <f t="array" ref="G315">XLOOKUP(M314,Hoja7!$F$2:$F$1510,Hoja7!$B$2:$B$1510)</f>
        <v>-0.05</v>
      </c>
      <c r="H315" s="29">
        <f t="array" ref="H315">XLOOKUP(M314,Hoja7!$F$2:$F$1510,Hoja7!$C$2:$C$1510)</f>
        <v>-0.13</v>
      </c>
      <c r="I315" s="29">
        <f t="array" ref="I315">XLOOKUP(M314,Hoja7!$F$2:$F$1510,Hoja7!$D$2:$D$1510)</f>
        <v>-0.44</v>
      </c>
      <c r="J315" s="11">
        <f t="array" ref="J315">XLOOKUP(M314,Hoja7!$F$2:$F$1510,Hoja7!$E$2:$E$1510)</f>
        <v>0.01</v>
      </c>
      <c r="M315" s="12">
        <v>43558.0</v>
      </c>
      <c r="N315" s="2">
        <v>286.42</v>
      </c>
      <c r="O315" s="2">
        <v>0.0015723548374752395</v>
      </c>
      <c r="P315" s="2">
        <v>0.00451502963268442</v>
      </c>
      <c r="Q315" s="32" t="s">
        <v>1307</v>
      </c>
      <c r="R315" s="2">
        <v>0.27</v>
      </c>
      <c r="S315" s="2">
        <v>0.22</v>
      </c>
      <c r="T315" s="2">
        <v>-0.4</v>
      </c>
      <c r="U315" s="2">
        <v>0.01</v>
      </c>
      <c r="V315" s="9">
        <v>0.006522853032219411</v>
      </c>
      <c r="W315" s="9">
        <v>0.00451502963268442</v>
      </c>
    </row>
    <row r="316" ht="15.75" customHeight="1">
      <c r="A316" s="33" t="s">
        <v>1307</v>
      </c>
      <c r="B316" s="29">
        <v>0.27</v>
      </c>
      <c r="C316" s="29">
        <v>0.22</v>
      </c>
      <c r="D316" s="29">
        <v>-0.4</v>
      </c>
      <c r="E316" s="11">
        <v>0.01</v>
      </c>
      <c r="F316" s="29">
        <f>DATEVALUE(Hoja7!$A316)</f>
        <v>43558</v>
      </c>
      <c r="G316" s="29">
        <f t="array" ref="G316">XLOOKUP(M315,Hoja7!$F$2:$F$1510,Hoja7!$B$2:$B$1510)</f>
        <v>0.27</v>
      </c>
      <c r="H316" s="29">
        <f t="array" ref="H316">XLOOKUP(M315,Hoja7!$F$2:$F$1510,Hoja7!$C$2:$C$1510)</f>
        <v>0.22</v>
      </c>
      <c r="I316" s="29">
        <f t="array" ref="I316">XLOOKUP(M315,Hoja7!$F$2:$F$1510,Hoja7!$D$2:$D$1510)</f>
        <v>-0.4</v>
      </c>
      <c r="J316" s="11">
        <f t="array" ref="J316">XLOOKUP(M315,Hoja7!$F$2:$F$1510,Hoja7!$E$2:$E$1510)</f>
        <v>0.01</v>
      </c>
      <c r="M316" s="12">
        <v>43559.0</v>
      </c>
      <c r="N316" s="2">
        <v>287.18</v>
      </c>
      <c r="O316" s="2">
        <v>0.0026499318156743517</v>
      </c>
      <c r="P316" s="2">
        <v>0.005458619645444585</v>
      </c>
      <c r="Q316" s="34" t="s">
        <v>1308</v>
      </c>
      <c r="R316" s="2">
        <v>0.19</v>
      </c>
      <c r="S316" s="2">
        <v>0.21</v>
      </c>
      <c r="T316" s="2">
        <v>0.93</v>
      </c>
      <c r="U316" s="2">
        <v>0.01</v>
      </c>
      <c r="V316" s="9">
        <v>-0.005097575071385986</v>
      </c>
      <c r="W316" s="9">
        <v>0.005458619645444585</v>
      </c>
    </row>
    <row r="317" ht="15.75" customHeight="1">
      <c r="A317" s="33" t="s">
        <v>1308</v>
      </c>
      <c r="B317" s="29">
        <v>0.19</v>
      </c>
      <c r="C317" s="29">
        <v>0.21</v>
      </c>
      <c r="D317" s="29">
        <v>0.93</v>
      </c>
      <c r="E317" s="11">
        <v>0.01</v>
      </c>
      <c r="F317" s="29">
        <f>DATEVALUE(Hoja7!$A317)</f>
        <v>43559</v>
      </c>
      <c r="G317" s="29">
        <f t="array" ref="G317">XLOOKUP(M316,Hoja7!$F$2:$F$1510,Hoja7!$B$2:$B$1510)</f>
        <v>0.19</v>
      </c>
      <c r="H317" s="29">
        <f t="array" ref="H317">XLOOKUP(M316,Hoja7!$F$2:$F$1510,Hoja7!$C$2:$C$1510)</f>
        <v>0.21</v>
      </c>
      <c r="I317" s="29">
        <f t="array" ref="I317">XLOOKUP(M316,Hoja7!$F$2:$F$1510,Hoja7!$D$2:$D$1510)</f>
        <v>0.93</v>
      </c>
      <c r="J317" s="11">
        <f t="array" ref="J317">XLOOKUP(M316,Hoja7!$F$2:$F$1510,Hoja7!$E$2:$E$1510)</f>
        <v>0.01</v>
      </c>
      <c r="M317" s="12">
        <v>43560.0</v>
      </c>
      <c r="N317" s="2">
        <v>288.57</v>
      </c>
      <c r="O317" s="2">
        <v>0.004828493966402954</v>
      </c>
      <c r="P317" s="2">
        <v>0.0021729202556411598</v>
      </c>
      <c r="Q317" s="32" t="s">
        <v>1309</v>
      </c>
      <c r="R317" s="2">
        <v>0.52</v>
      </c>
      <c r="S317" s="2">
        <v>0.53</v>
      </c>
      <c r="T317" s="2">
        <v>-0.08</v>
      </c>
      <c r="U317" s="2">
        <v>0.01</v>
      </c>
      <c r="V317" s="9">
        <v>0.004430519264111511</v>
      </c>
      <c r="W317" s="9">
        <v>0.0021729202556411598</v>
      </c>
    </row>
    <row r="318" ht="15.75" customHeight="1">
      <c r="A318" s="33" t="s">
        <v>1309</v>
      </c>
      <c r="B318" s="29">
        <v>0.52</v>
      </c>
      <c r="C318" s="29">
        <v>0.53</v>
      </c>
      <c r="D318" s="29">
        <v>-0.08</v>
      </c>
      <c r="E318" s="11">
        <v>0.01</v>
      </c>
      <c r="F318" s="29">
        <f>DATEVALUE(Hoja7!$A318)</f>
        <v>43560</v>
      </c>
      <c r="G318" s="29">
        <f t="array" ref="G318">XLOOKUP(M317,Hoja7!$F$2:$F$1510,Hoja7!$B$2:$B$1510)</f>
        <v>0.52</v>
      </c>
      <c r="H318" s="29">
        <f t="array" ref="H318">XLOOKUP(M317,Hoja7!$F$2:$F$1510,Hoja7!$C$2:$C$1510)</f>
        <v>0.53</v>
      </c>
      <c r="I318" s="29">
        <f t="array" ref="I318">XLOOKUP(M317,Hoja7!$F$2:$F$1510,Hoja7!$D$2:$D$1510)</f>
        <v>-0.08</v>
      </c>
      <c r="J318" s="11">
        <f t="array" ref="J318">XLOOKUP(M317,Hoja7!$F$2:$F$1510,Hoja7!$E$2:$E$1510)</f>
        <v>0.01</v>
      </c>
      <c r="M318" s="12">
        <v>43563.0</v>
      </c>
      <c r="N318" s="2">
        <v>288.79</v>
      </c>
      <c r="O318" s="2">
        <v>7.620895477611666E-4</v>
      </c>
      <c r="P318" s="2">
        <v>-5.068496959570426E-4</v>
      </c>
      <c r="Q318" s="34" t="s">
        <v>1310</v>
      </c>
      <c r="R318" s="2">
        <v>0.08</v>
      </c>
      <c r="S318" s="2">
        <v>-0.29</v>
      </c>
      <c r="T318" s="2">
        <v>0.1</v>
      </c>
      <c r="U318" s="2">
        <v>0.01</v>
      </c>
      <c r="V318" s="9">
        <v>3.3358352406753425E-4</v>
      </c>
      <c r="W318" s="9">
        <v>-5.068496959570426E-4</v>
      </c>
    </row>
    <row r="319" ht="15.75" customHeight="1">
      <c r="A319" s="33" t="s">
        <v>1310</v>
      </c>
      <c r="B319" s="29">
        <v>0.08</v>
      </c>
      <c r="C319" s="29">
        <v>-0.29</v>
      </c>
      <c r="D319" s="29">
        <v>0.1</v>
      </c>
      <c r="E319" s="11">
        <v>0.01</v>
      </c>
      <c r="F319" s="29">
        <f>DATEVALUE(Hoja7!$A319)</f>
        <v>43563</v>
      </c>
      <c r="G319" s="29">
        <f t="array" ref="G319">XLOOKUP(M318,Hoja7!$F$2:$F$1510,Hoja7!$B$2:$B$1510)</f>
        <v>0.08</v>
      </c>
      <c r="H319" s="29">
        <f t="array" ref="H319">XLOOKUP(M318,Hoja7!$F$2:$F$1510,Hoja7!$C$2:$C$1510)</f>
        <v>-0.29</v>
      </c>
      <c r="I319" s="29">
        <f t="array" ref="I319">XLOOKUP(M318,Hoja7!$F$2:$F$1510,Hoja7!$D$2:$D$1510)</f>
        <v>0.1</v>
      </c>
      <c r="J319" s="11">
        <f t="array" ref="J319">XLOOKUP(M318,Hoja7!$F$2:$F$1510,Hoja7!$E$2:$E$1510)</f>
        <v>0.01</v>
      </c>
      <c r="M319" s="12">
        <v>43564.0</v>
      </c>
      <c r="N319" s="2">
        <v>287.31</v>
      </c>
      <c r="O319" s="2">
        <v>-0.005138008178757305</v>
      </c>
      <c r="P319" s="2">
        <v>-2.805296982435862E-4</v>
      </c>
      <c r="Q319" s="32" t="s">
        <v>1311</v>
      </c>
      <c r="R319" s="2">
        <v>-0.65</v>
      </c>
      <c r="S319" s="2">
        <v>-0.56</v>
      </c>
      <c r="T319" s="2">
        <v>-0.14</v>
      </c>
      <c r="U319" s="2">
        <v>0.01</v>
      </c>
      <c r="V319" s="9">
        <v>-0.00543456878714674</v>
      </c>
      <c r="W319" s="9">
        <v>-2.805296982435862E-4</v>
      </c>
    </row>
    <row r="320" ht="15.75" customHeight="1">
      <c r="A320" s="33" t="s">
        <v>1311</v>
      </c>
      <c r="B320" s="29">
        <v>-0.65</v>
      </c>
      <c r="C320" s="29">
        <v>-0.56</v>
      </c>
      <c r="D320" s="29">
        <v>-0.14</v>
      </c>
      <c r="E320" s="11">
        <v>0.01</v>
      </c>
      <c r="F320" s="29">
        <f>DATEVALUE(Hoja7!$A320)</f>
        <v>43564</v>
      </c>
      <c r="G320" s="29">
        <f t="array" ref="G320">XLOOKUP(M319,Hoja7!$F$2:$F$1510,Hoja7!$B$2:$B$1510)</f>
        <v>-0.65</v>
      </c>
      <c r="H320" s="29">
        <f t="array" ref="H320">XLOOKUP(M319,Hoja7!$F$2:$F$1510,Hoja7!$C$2:$C$1510)</f>
        <v>-0.56</v>
      </c>
      <c r="I320" s="29">
        <f t="array" ref="I320">XLOOKUP(M319,Hoja7!$F$2:$F$1510,Hoja7!$D$2:$D$1510)</f>
        <v>-0.14</v>
      </c>
      <c r="J320" s="11">
        <f t="array" ref="J320">XLOOKUP(M319,Hoja7!$F$2:$F$1510,Hoja7!$E$2:$E$1510)</f>
        <v>0.01</v>
      </c>
      <c r="M320" s="12">
        <v>43565.0</v>
      </c>
      <c r="N320" s="2">
        <v>288.29</v>
      </c>
      <c r="O320" s="2">
        <v>0.0034051457502650585</v>
      </c>
      <c r="P320" s="2">
        <v>0.006935214329758149</v>
      </c>
      <c r="Q320" s="34" t="s">
        <v>1312</v>
      </c>
      <c r="R320" s="2">
        <v>0.48</v>
      </c>
      <c r="S320" s="2">
        <v>0.97</v>
      </c>
      <c r="T320" s="2">
        <v>-0.1</v>
      </c>
      <c r="U320" s="2">
        <v>0.01</v>
      </c>
      <c r="V320" s="9">
        <v>0.007600153508214352</v>
      </c>
      <c r="W320" s="9">
        <v>0.006935214329758149</v>
      </c>
    </row>
    <row r="321" ht="15.75" customHeight="1">
      <c r="A321" s="33" t="s">
        <v>1312</v>
      </c>
      <c r="B321" s="29">
        <v>0.48</v>
      </c>
      <c r="C321" s="29">
        <v>0.97</v>
      </c>
      <c r="D321" s="29">
        <v>-0.1</v>
      </c>
      <c r="E321" s="11">
        <v>0.01</v>
      </c>
      <c r="F321" s="29">
        <f>DATEVALUE(Hoja7!$A321)</f>
        <v>43565</v>
      </c>
      <c r="G321" s="29">
        <f t="array" ref="G321">XLOOKUP(M320,Hoja7!$F$2:$F$1510,Hoja7!$B$2:$B$1510)</f>
        <v>0.48</v>
      </c>
      <c r="H321" s="29">
        <f t="array" ref="H321">XLOOKUP(M320,Hoja7!$F$2:$F$1510,Hoja7!$C$2:$C$1510)</f>
        <v>0.97</v>
      </c>
      <c r="I321" s="29">
        <f t="array" ref="I321">XLOOKUP(M320,Hoja7!$F$2:$F$1510,Hoja7!$D$2:$D$1510)</f>
        <v>-0.1</v>
      </c>
      <c r="J321" s="11">
        <f t="array" ref="J321">XLOOKUP(M320,Hoja7!$F$2:$F$1510,Hoja7!$E$2:$E$1510)</f>
        <v>0.01</v>
      </c>
      <c r="M321" s="12">
        <v>43566.0</v>
      </c>
      <c r="N321" s="2">
        <v>288.21</v>
      </c>
      <c r="O321" s="2">
        <v>-2.7753686214590246E-4</v>
      </c>
      <c r="P321" s="2">
        <v>0.006105328422221511</v>
      </c>
      <c r="Q321" s="32" t="s">
        <v>1313</v>
      </c>
      <c r="R321" s="2">
        <v>0.0</v>
      </c>
      <c r="S321" s="2">
        <v>-0.31</v>
      </c>
      <c r="T321" s="2">
        <v>0.41</v>
      </c>
      <c r="U321" s="2">
        <v>0.01</v>
      </c>
      <c r="V321" s="9">
        <v>0.0011641444853738039</v>
      </c>
      <c r="W321" s="9">
        <v>0.006105328422221511</v>
      </c>
    </row>
    <row r="322" ht="15.75" customHeight="1">
      <c r="A322" s="33" t="s">
        <v>1313</v>
      </c>
      <c r="B322" s="29">
        <v>0.0</v>
      </c>
      <c r="C322" s="29">
        <v>-0.31</v>
      </c>
      <c r="D322" s="29">
        <v>0.41</v>
      </c>
      <c r="E322" s="11">
        <v>0.01</v>
      </c>
      <c r="F322" s="29">
        <f>DATEVALUE(Hoja7!$A322)</f>
        <v>43566</v>
      </c>
      <c r="G322" s="29">
        <f t="array" ref="G322">XLOOKUP(M321,Hoja7!$F$2:$F$1510,Hoja7!$B$2:$B$1510)</f>
        <v>0</v>
      </c>
      <c r="H322" s="29">
        <f t="array" ref="H322">XLOOKUP(M321,Hoja7!$F$2:$F$1510,Hoja7!$C$2:$C$1510)</f>
        <v>-0.31</v>
      </c>
      <c r="I322" s="29">
        <f t="array" ref="I322">XLOOKUP(M321,Hoja7!$F$2:$F$1510,Hoja7!$D$2:$D$1510)</f>
        <v>0.41</v>
      </c>
      <c r="J322" s="11">
        <f t="array" ref="J322">XLOOKUP(M321,Hoja7!$F$2:$F$1510,Hoja7!$E$2:$E$1510)</f>
        <v>0.01</v>
      </c>
      <c r="M322" s="12">
        <v>43567.0</v>
      </c>
      <c r="N322" s="2">
        <v>290.16</v>
      </c>
      <c r="O322" s="2">
        <v>0.006743113884890322</v>
      </c>
      <c r="P322" s="2">
        <v>0.007321612276791849</v>
      </c>
      <c r="Q322" s="34" t="s">
        <v>1314</v>
      </c>
      <c r="R322" s="2">
        <v>0.65</v>
      </c>
      <c r="S322" s="2">
        <v>-0.5</v>
      </c>
      <c r="T322" s="2">
        <v>0.65</v>
      </c>
      <c r="U322" s="2">
        <v>0.01</v>
      </c>
      <c r="V322" s="9">
        <v>0.005139268605965083</v>
      </c>
      <c r="W322" s="9">
        <v>0.007321612276791849</v>
      </c>
    </row>
    <row r="323" ht="15.75" customHeight="1">
      <c r="A323" s="33" t="s">
        <v>1314</v>
      </c>
      <c r="B323" s="29">
        <v>0.65</v>
      </c>
      <c r="C323" s="29">
        <v>-0.5</v>
      </c>
      <c r="D323" s="29">
        <v>0.65</v>
      </c>
      <c r="E323" s="11">
        <v>0.01</v>
      </c>
      <c r="F323" s="29">
        <f>DATEVALUE(Hoja7!$A323)</f>
        <v>43567</v>
      </c>
      <c r="G323" s="29">
        <f t="array" ref="G323">XLOOKUP(M322,Hoja7!$F$2:$F$1510,Hoja7!$B$2:$B$1510)</f>
        <v>0.65</v>
      </c>
      <c r="H323" s="29">
        <f t="array" ref="H323">XLOOKUP(M322,Hoja7!$F$2:$F$1510,Hoja7!$C$2:$C$1510)</f>
        <v>-0.5</v>
      </c>
      <c r="I323" s="29">
        <f t="array" ref="I323">XLOOKUP(M322,Hoja7!$F$2:$F$1510,Hoja7!$D$2:$D$1510)</f>
        <v>0.65</v>
      </c>
      <c r="J323" s="11">
        <f t="array" ref="J323">XLOOKUP(M322,Hoja7!$F$2:$F$1510,Hoja7!$E$2:$E$1510)</f>
        <v>0.01</v>
      </c>
      <c r="M323" s="12">
        <v>43570.0</v>
      </c>
      <c r="N323" s="2">
        <v>289.97</v>
      </c>
      <c r="O323" s="2">
        <v>-6.550256211311563E-4</v>
      </c>
      <c r="P323" s="2">
        <v>0.0015916309249675844</v>
      </c>
      <c r="Q323" s="32" t="s">
        <v>1315</v>
      </c>
      <c r="R323" s="2">
        <v>-0.09</v>
      </c>
      <c r="S323" s="2">
        <v>-0.22</v>
      </c>
      <c r="T323" s="2">
        <v>-0.53</v>
      </c>
      <c r="U323" s="2">
        <v>0.01</v>
      </c>
      <c r="V323" s="9">
        <v>8.264463280311186E-4</v>
      </c>
      <c r="W323" s="9">
        <v>0.0015916309249675844</v>
      </c>
    </row>
    <row r="324" ht="15.75" customHeight="1">
      <c r="A324" s="33" t="s">
        <v>1315</v>
      </c>
      <c r="B324" s="29">
        <v>-0.09</v>
      </c>
      <c r="C324" s="29">
        <v>-0.22</v>
      </c>
      <c r="D324" s="29">
        <v>-0.53</v>
      </c>
      <c r="E324" s="11">
        <v>0.01</v>
      </c>
      <c r="F324" s="29">
        <f>DATEVALUE(Hoja7!$A324)</f>
        <v>43570</v>
      </c>
      <c r="G324" s="29">
        <f t="array" ref="G324">XLOOKUP(M323,Hoja7!$F$2:$F$1510,Hoja7!$B$2:$B$1510)</f>
        <v>-0.09</v>
      </c>
      <c r="H324" s="29">
        <f t="array" ref="H324">XLOOKUP(M323,Hoja7!$F$2:$F$1510,Hoja7!$C$2:$C$1510)</f>
        <v>-0.22</v>
      </c>
      <c r="I324" s="29">
        <f t="array" ref="I324">XLOOKUP(M323,Hoja7!$F$2:$F$1510,Hoja7!$D$2:$D$1510)</f>
        <v>-0.53</v>
      </c>
      <c r="J324" s="11">
        <f t="array" ref="J324">XLOOKUP(M323,Hoja7!$F$2:$F$1510,Hoja7!$E$2:$E$1510)</f>
        <v>0.01</v>
      </c>
      <c r="M324" s="12">
        <v>43571.0</v>
      </c>
      <c r="N324" s="2">
        <v>290.16</v>
      </c>
      <c r="O324" s="2">
        <v>6.550256211311423E-4</v>
      </c>
      <c r="P324" s="2">
        <v>-0.0019208253601410339</v>
      </c>
      <c r="Q324" s="34" t="s">
        <v>1316</v>
      </c>
      <c r="R324" s="2">
        <v>0.13</v>
      </c>
      <c r="S324" s="2">
        <v>0.12</v>
      </c>
      <c r="T324" s="2">
        <v>0.7</v>
      </c>
      <c r="U324" s="2">
        <v>0.01</v>
      </c>
      <c r="V324" s="9">
        <v>-0.002315773096783613</v>
      </c>
      <c r="W324" s="9">
        <v>-0.0019208253601410339</v>
      </c>
    </row>
    <row r="325" ht="15.75" customHeight="1">
      <c r="A325" s="33" t="s">
        <v>1316</v>
      </c>
      <c r="B325" s="29">
        <v>0.13</v>
      </c>
      <c r="C325" s="29">
        <v>0.12</v>
      </c>
      <c r="D325" s="29">
        <v>0.7</v>
      </c>
      <c r="E325" s="11">
        <v>0.01</v>
      </c>
      <c r="F325" s="29">
        <f>DATEVALUE(Hoja7!$A325)</f>
        <v>43571</v>
      </c>
      <c r="G325" s="29">
        <f t="array" ref="G325">XLOOKUP(M324,Hoja7!$F$2:$F$1510,Hoja7!$B$2:$B$1510)</f>
        <v>0.13</v>
      </c>
      <c r="H325" s="29">
        <f t="array" ref="H325">XLOOKUP(M324,Hoja7!$F$2:$F$1510,Hoja7!$C$2:$C$1510)</f>
        <v>0.12</v>
      </c>
      <c r="I325" s="29">
        <f t="array" ref="I325">XLOOKUP(M324,Hoja7!$F$2:$F$1510,Hoja7!$D$2:$D$1510)</f>
        <v>0.7</v>
      </c>
      <c r="J325" s="11">
        <f t="array" ref="J325">XLOOKUP(M324,Hoja7!$F$2:$F$1510,Hoja7!$E$2:$E$1510)</f>
        <v>0.01</v>
      </c>
      <c r="M325" s="12">
        <v>43572.0</v>
      </c>
      <c r="N325" s="2">
        <v>289.45</v>
      </c>
      <c r="O325" s="2">
        <v>-0.0024499244496334195</v>
      </c>
      <c r="P325" s="2">
        <v>0.008006055061960952</v>
      </c>
      <c r="Q325" s="32" t="s">
        <v>1317</v>
      </c>
      <c r="R325" s="2">
        <v>-0.32</v>
      </c>
      <c r="S325" s="2">
        <v>-0.7</v>
      </c>
      <c r="T325" s="2">
        <v>0.83</v>
      </c>
      <c r="U325" s="2">
        <v>0.01</v>
      </c>
      <c r="V325" s="9">
        <v>0.008246109231632163</v>
      </c>
      <c r="W325" s="9">
        <v>0.008006055061960952</v>
      </c>
    </row>
    <row r="326" ht="15.75" customHeight="1">
      <c r="A326" s="33" t="s">
        <v>1317</v>
      </c>
      <c r="B326" s="29">
        <v>-0.32</v>
      </c>
      <c r="C326" s="29">
        <v>-0.7</v>
      </c>
      <c r="D326" s="29">
        <v>0.83</v>
      </c>
      <c r="E326" s="11">
        <v>0.01</v>
      </c>
      <c r="F326" s="29">
        <f>DATEVALUE(Hoja7!$A326)</f>
        <v>43572</v>
      </c>
      <c r="G326" s="29">
        <f t="array" ref="G326">XLOOKUP(M325,Hoja7!$F$2:$F$1510,Hoja7!$B$2:$B$1510)</f>
        <v>-0.32</v>
      </c>
      <c r="H326" s="29">
        <f t="array" ref="H326">XLOOKUP(M325,Hoja7!$F$2:$F$1510,Hoja7!$C$2:$C$1510)</f>
        <v>-0.7</v>
      </c>
      <c r="I326" s="29">
        <f t="array" ref="I326">XLOOKUP(M325,Hoja7!$F$2:$F$1510,Hoja7!$D$2:$D$1510)</f>
        <v>0.83</v>
      </c>
      <c r="J326" s="11">
        <f t="array" ref="J326">XLOOKUP(M325,Hoja7!$F$2:$F$1510,Hoja7!$E$2:$E$1510)</f>
        <v>0.01</v>
      </c>
      <c r="M326" s="12">
        <v>43573.0</v>
      </c>
      <c r="N326" s="2">
        <v>290.02</v>
      </c>
      <c r="O326" s="2">
        <v>0.001967315594735424</v>
      </c>
      <c r="P326" s="2">
        <v>-0.005109444345134051</v>
      </c>
      <c r="Q326" s="34" t="s">
        <v>1318</v>
      </c>
      <c r="R326" s="2">
        <v>0.11</v>
      </c>
      <c r="S326" s="2">
        <v>-0.25</v>
      </c>
      <c r="T326" s="2">
        <v>-0.51</v>
      </c>
      <c r="U326" s="2">
        <v>0.01</v>
      </c>
      <c r="V326" s="9">
        <v>0.013053950564457243</v>
      </c>
      <c r="W326" s="9">
        <v>-0.005109444345134051</v>
      </c>
    </row>
    <row r="327" ht="15.75" customHeight="1">
      <c r="A327" s="33" t="s">
        <v>1318</v>
      </c>
      <c r="B327" s="29">
        <v>0.11</v>
      </c>
      <c r="C327" s="29">
        <v>-0.25</v>
      </c>
      <c r="D327" s="29">
        <v>-0.51</v>
      </c>
      <c r="E327" s="11">
        <v>0.01</v>
      </c>
      <c r="F327" s="29">
        <f>DATEVALUE(Hoja7!$A327)</f>
        <v>43573</v>
      </c>
      <c r="G327" s="29">
        <f t="array" ref="G327">XLOOKUP(M326,Hoja7!$F$2:$F$1510,Hoja7!$B$2:$B$1510)</f>
        <v>0.11</v>
      </c>
      <c r="H327" s="29">
        <f t="array" ref="H327">XLOOKUP(M326,Hoja7!$F$2:$F$1510,Hoja7!$C$2:$C$1510)</f>
        <v>-0.25</v>
      </c>
      <c r="I327" s="29">
        <f t="array" ref="I327">XLOOKUP(M326,Hoja7!$F$2:$F$1510,Hoja7!$D$2:$D$1510)</f>
        <v>-0.51</v>
      </c>
      <c r="J327" s="11">
        <f t="array" ref="J327">XLOOKUP(M326,Hoja7!$F$2:$F$1510,Hoja7!$E$2:$E$1510)</f>
        <v>0.01</v>
      </c>
      <c r="M327" s="12">
        <v>43577.0</v>
      </c>
      <c r="N327" s="2">
        <v>290.27</v>
      </c>
      <c r="O327" s="2">
        <v>8.616381997520934E-4</v>
      </c>
      <c r="P327" s="2">
        <v>-0.0054212847051748085</v>
      </c>
      <c r="Q327" s="32" t="s">
        <v>1319</v>
      </c>
      <c r="R327" s="2">
        <v>0.11</v>
      </c>
      <c r="S327" s="2">
        <v>-0.46</v>
      </c>
      <c r="T327" s="2">
        <v>-0.56</v>
      </c>
      <c r="U327" s="2">
        <v>0.01</v>
      </c>
      <c r="V327" s="9">
        <v>0.00315623618143741</v>
      </c>
      <c r="W327" s="9">
        <v>-0.0054212847051748085</v>
      </c>
    </row>
    <row r="328" ht="15.75" customHeight="1">
      <c r="A328" s="33" t="s">
        <v>1319</v>
      </c>
      <c r="B328" s="29">
        <v>0.11</v>
      </c>
      <c r="C328" s="29">
        <v>-0.46</v>
      </c>
      <c r="D328" s="29">
        <v>-0.56</v>
      </c>
      <c r="E328" s="11">
        <v>0.01</v>
      </c>
      <c r="F328" s="29">
        <f>DATEVALUE(Hoja7!$A328)</f>
        <v>43577</v>
      </c>
      <c r="G328" s="29">
        <f t="array" ref="G328">XLOOKUP(M327,Hoja7!$F$2:$F$1510,Hoja7!$B$2:$B$1510)</f>
        <v>0.11</v>
      </c>
      <c r="H328" s="29">
        <f t="array" ref="H328">XLOOKUP(M327,Hoja7!$F$2:$F$1510,Hoja7!$C$2:$C$1510)</f>
        <v>-0.46</v>
      </c>
      <c r="I328" s="29">
        <f t="array" ref="I328">XLOOKUP(M327,Hoja7!$F$2:$F$1510,Hoja7!$D$2:$D$1510)</f>
        <v>-0.56</v>
      </c>
      <c r="J328" s="11">
        <f t="array" ref="J328">XLOOKUP(M327,Hoja7!$F$2:$F$1510,Hoja7!$E$2:$E$1510)</f>
        <v>0.01</v>
      </c>
      <c r="M328" s="12">
        <v>43578.0</v>
      </c>
      <c r="N328" s="2">
        <v>292.88</v>
      </c>
      <c r="O328" s="2">
        <v>0.008951444492479458</v>
      </c>
      <c r="P328" s="2">
        <v>2.1243333211999258E-4</v>
      </c>
      <c r="Q328" s="34" t="s">
        <v>1320</v>
      </c>
      <c r="R328" s="2">
        <v>0.97</v>
      </c>
      <c r="S328" s="2">
        <v>0.72</v>
      </c>
      <c r="T328" s="2">
        <v>-0.48</v>
      </c>
      <c r="U328" s="2">
        <v>0.01</v>
      </c>
      <c r="V328" s="9">
        <v>0.013483350337286988</v>
      </c>
      <c r="W328" s="9">
        <v>2.1243333211999258E-4</v>
      </c>
    </row>
    <row r="329" ht="15.75" customHeight="1">
      <c r="A329" s="33" t="s">
        <v>1320</v>
      </c>
      <c r="B329" s="29">
        <v>0.97</v>
      </c>
      <c r="C329" s="29">
        <v>0.72</v>
      </c>
      <c r="D329" s="29">
        <v>-0.48</v>
      </c>
      <c r="E329" s="11">
        <v>0.01</v>
      </c>
      <c r="F329" s="29">
        <f>DATEVALUE(Hoja7!$A329)</f>
        <v>43578</v>
      </c>
      <c r="G329" s="29">
        <f t="array" ref="G329">XLOOKUP(M328,Hoja7!$F$2:$F$1510,Hoja7!$B$2:$B$1510)</f>
        <v>0.97</v>
      </c>
      <c r="H329" s="29">
        <f t="array" ref="H329">XLOOKUP(M328,Hoja7!$F$2:$F$1510,Hoja7!$C$2:$C$1510)</f>
        <v>0.72</v>
      </c>
      <c r="I329" s="29">
        <f t="array" ref="I329">XLOOKUP(M328,Hoja7!$F$2:$F$1510,Hoja7!$D$2:$D$1510)</f>
        <v>-0.48</v>
      </c>
      <c r="J329" s="11">
        <f t="array" ref="J329">XLOOKUP(M328,Hoja7!$F$2:$F$1510,Hoja7!$E$2:$E$1510)</f>
        <v>0.01</v>
      </c>
      <c r="M329" s="12">
        <v>43579.0</v>
      </c>
      <c r="N329" s="2">
        <v>292.23</v>
      </c>
      <c r="O329" s="2">
        <v>-0.002221805361006683</v>
      </c>
      <c r="P329" s="2">
        <v>-0.002315024681976833</v>
      </c>
      <c r="Q329" s="32" t="s">
        <v>1321</v>
      </c>
      <c r="R329" s="2">
        <v>-0.23</v>
      </c>
      <c r="S329" s="2">
        <v>0.27</v>
      </c>
      <c r="T329" s="2">
        <v>-0.07</v>
      </c>
      <c r="U329" s="2">
        <v>0.01</v>
      </c>
      <c r="V329" s="9">
        <v>-0.003433822499625824</v>
      </c>
      <c r="W329" s="9">
        <v>-0.002315024681976833</v>
      </c>
    </row>
    <row r="330" ht="15.75" customHeight="1">
      <c r="A330" s="33" t="s">
        <v>1321</v>
      </c>
      <c r="B330" s="29">
        <v>-0.23</v>
      </c>
      <c r="C330" s="29">
        <v>0.27</v>
      </c>
      <c r="D330" s="29">
        <v>-0.07</v>
      </c>
      <c r="E330" s="11">
        <v>0.01</v>
      </c>
      <c r="F330" s="29">
        <f>DATEVALUE(Hoja7!$A330)</f>
        <v>43579</v>
      </c>
      <c r="G330" s="29">
        <f t="array" ref="G330">XLOOKUP(M329,Hoja7!$F$2:$F$1510,Hoja7!$B$2:$B$1510)</f>
        <v>-0.23</v>
      </c>
      <c r="H330" s="29">
        <f t="array" ref="H330">XLOOKUP(M329,Hoja7!$F$2:$F$1510,Hoja7!$C$2:$C$1510)</f>
        <v>0.27</v>
      </c>
      <c r="I330" s="29">
        <f t="array" ref="I330">XLOOKUP(M329,Hoja7!$F$2:$F$1510,Hoja7!$D$2:$D$1510)</f>
        <v>-0.07</v>
      </c>
      <c r="J330" s="11">
        <f t="array" ref="J330">XLOOKUP(M329,Hoja7!$F$2:$F$1510,Hoja7!$E$2:$E$1510)</f>
        <v>0.01</v>
      </c>
      <c r="M330" s="12">
        <v>43580.0</v>
      </c>
      <c r="N330" s="2">
        <v>292.05</v>
      </c>
      <c r="O330" s="2">
        <v>-6.161429646556433E-4</v>
      </c>
      <c r="P330" s="2">
        <v>-0.0038349919758893965</v>
      </c>
      <c r="Q330" s="34" t="s">
        <v>1322</v>
      </c>
      <c r="R330" s="2">
        <v>-0.14</v>
      </c>
      <c r="S330" s="2">
        <v>-0.75</v>
      </c>
      <c r="T330" s="2">
        <v>-0.19</v>
      </c>
      <c r="U330" s="2">
        <v>0.01</v>
      </c>
      <c r="V330" s="9">
        <v>0.032580785439377764</v>
      </c>
      <c r="W330" s="9">
        <v>-0.0038349919758893965</v>
      </c>
    </row>
    <row r="331" ht="15.75" customHeight="1">
      <c r="A331" s="33" t="s">
        <v>1322</v>
      </c>
      <c r="B331" s="29">
        <v>-0.14</v>
      </c>
      <c r="C331" s="29">
        <v>-0.75</v>
      </c>
      <c r="D331" s="29">
        <v>-0.19</v>
      </c>
      <c r="E331" s="11">
        <v>0.01</v>
      </c>
      <c r="F331" s="29">
        <f>DATEVALUE(Hoja7!$A331)</f>
        <v>43580</v>
      </c>
      <c r="G331" s="29">
        <f t="array" ref="G331">XLOOKUP(M330,Hoja7!$F$2:$F$1510,Hoja7!$B$2:$B$1510)</f>
        <v>-0.14</v>
      </c>
      <c r="H331" s="29">
        <f t="array" ref="H331">XLOOKUP(M330,Hoja7!$F$2:$F$1510,Hoja7!$C$2:$C$1510)</f>
        <v>-0.75</v>
      </c>
      <c r="I331" s="29">
        <f t="array" ref="I331">XLOOKUP(M330,Hoja7!$F$2:$F$1510,Hoja7!$D$2:$D$1510)</f>
        <v>-0.19</v>
      </c>
      <c r="J331" s="11">
        <f t="array" ref="J331">XLOOKUP(M330,Hoja7!$F$2:$F$1510,Hoja7!$E$2:$E$1510)</f>
        <v>0.01</v>
      </c>
      <c r="M331" s="12">
        <v>43581.0</v>
      </c>
      <c r="N331" s="2">
        <v>293.41</v>
      </c>
      <c r="O331" s="2">
        <v>0.0046459278046626735</v>
      </c>
      <c r="P331" s="2">
        <v>-0.0029992614209483647</v>
      </c>
      <c r="Q331" s="32" t="s">
        <v>1323</v>
      </c>
      <c r="R331" s="2">
        <v>0.53</v>
      </c>
      <c r="S331" s="2">
        <v>0.43</v>
      </c>
      <c r="T331" s="2">
        <v>0.07</v>
      </c>
      <c r="U331" s="2">
        <v>0.01</v>
      </c>
      <c r="V331" s="9">
        <v>0.005713418877342902</v>
      </c>
      <c r="W331" s="9">
        <v>-0.0029992614209483647</v>
      </c>
    </row>
    <row r="332" ht="15.75" customHeight="1">
      <c r="A332" s="33" t="s">
        <v>1323</v>
      </c>
      <c r="B332" s="29">
        <v>0.53</v>
      </c>
      <c r="C332" s="29">
        <v>0.43</v>
      </c>
      <c r="D332" s="29">
        <v>0.07</v>
      </c>
      <c r="E332" s="11">
        <v>0.01</v>
      </c>
      <c r="F332" s="29">
        <f>DATEVALUE(Hoja7!$A332)</f>
        <v>43581</v>
      </c>
      <c r="G332" s="29">
        <f t="array" ref="G332">XLOOKUP(M331,Hoja7!$F$2:$F$1510,Hoja7!$B$2:$B$1510)</f>
        <v>0.53</v>
      </c>
      <c r="H332" s="29">
        <f t="array" ref="H332">XLOOKUP(M331,Hoja7!$F$2:$F$1510,Hoja7!$C$2:$C$1510)</f>
        <v>0.43</v>
      </c>
      <c r="I332" s="29">
        <f t="array" ref="I332">XLOOKUP(M331,Hoja7!$F$2:$F$1510,Hoja7!$D$2:$D$1510)</f>
        <v>0.07</v>
      </c>
      <c r="J332" s="11">
        <f t="array" ref="J332">XLOOKUP(M331,Hoja7!$F$2:$F$1510,Hoja7!$E$2:$E$1510)</f>
        <v>0.01</v>
      </c>
      <c r="M332" s="12">
        <v>43584.0</v>
      </c>
      <c r="N332" s="2">
        <v>293.87</v>
      </c>
      <c r="O332" s="2">
        <v>0.0015665443879318986</v>
      </c>
      <c r="P332" s="2">
        <v>-3.090711805829151E-4</v>
      </c>
      <c r="Q332" s="34" t="s">
        <v>1324</v>
      </c>
      <c r="R332" s="2">
        <v>0.18</v>
      </c>
      <c r="S332" s="2">
        <v>0.08</v>
      </c>
      <c r="T332" s="2">
        <v>0.65</v>
      </c>
      <c r="U332" s="2">
        <v>0.01</v>
      </c>
      <c r="V332" s="9">
        <v>-9.242856700532542E-4</v>
      </c>
      <c r="W332" s="9">
        <v>-3.090711805829151E-4</v>
      </c>
    </row>
    <row r="333" ht="15.75" customHeight="1">
      <c r="A333" s="33" t="s">
        <v>1324</v>
      </c>
      <c r="B333" s="29">
        <v>0.18</v>
      </c>
      <c r="C333" s="29">
        <v>0.08</v>
      </c>
      <c r="D333" s="29">
        <v>0.65</v>
      </c>
      <c r="E333" s="11">
        <v>0.01</v>
      </c>
      <c r="F333" s="29">
        <f>DATEVALUE(Hoja7!$A333)</f>
        <v>43584</v>
      </c>
      <c r="G333" s="29">
        <f t="array" ref="G333">XLOOKUP(M332,Hoja7!$F$2:$F$1510,Hoja7!$B$2:$B$1510)</f>
        <v>0.18</v>
      </c>
      <c r="H333" s="29">
        <f t="array" ref="H333">XLOOKUP(M332,Hoja7!$F$2:$F$1510,Hoja7!$C$2:$C$1510)</f>
        <v>0.08</v>
      </c>
      <c r="I333" s="29">
        <f t="array" ref="I333">XLOOKUP(M332,Hoja7!$F$2:$F$1510,Hoja7!$D$2:$D$1510)</f>
        <v>0.65</v>
      </c>
      <c r="J333" s="11">
        <f t="array" ref="J333">XLOOKUP(M332,Hoja7!$F$2:$F$1510,Hoja7!$E$2:$E$1510)</f>
        <v>0.01</v>
      </c>
      <c r="M333" s="12">
        <v>43585.0</v>
      </c>
      <c r="N333" s="2">
        <v>294.02</v>
      </c>
      <c r="O333" s="2">
        <v>5.102995569071246E-4</v>
      </c>
      <c r="P333" s="2">
        <v>-2.6737407082464624E-4</v>
      </c>
      <c r="Q333" s="32" t="s">
        <v>1325</v>
      </c>
      <c r="R333" s="2">
        <v>-0.04</v>
      </c>
      <c r="S333" s="2">
        <v>-0.7</v>
      </c>
      <c r="T333" s="2">
        <v>0.28</v>
      </c>
      <c r="U333" s="2">
        <v>0.01</v>
      </c>
      <c r="V333" s="9">
        <v>0.006375564093191507</v>
      </c>
      <c r="W333" s="9">
        <v>-2.6737407082464624E-4</v>
      </c>
    </row>
    <row r="334" ht="15.75" customHeight="1">
      <c r="A334" s="33" t="s">
        <v>1325</v>
      </c>
      <c r="B334" s="29">
        <v>-0.04</v>
      </c>
      <c r="C334" s="29">
        <v>-0.7</v>
      </c>
      <c r="D334" s="29">
        <v>0.28</v>
      </c>
      <c r="E334" s="11">
        <v>0.01</v>
      </c>
      <c r="F334" s="29">
        <f>DATEVALUE(Hoja7!$A334)</f>
        <v>43585</v>
      </c>
      <c r="G334" s="29">
        <f t="array" ref="G334">XLOOKUP(M333,Hoja7!$F$2:$F$1510,Hoja7!$B$2:$B$1510)</f>
        <v>-0.04</v>
      </c>
      <c r="H334" s="29">
        <f t="array" ref="H334">XLOOKUP(M333,Hoja7!$F$2:$F$1510,Hoja7!$C$2:$C$1510)</f>
        <v>-0.7</v>
      </c>
      <c r="I334" s="29">
        <f t="array" ref="I334">XLOOKUP(M333,Hoja7!$F$2:$F$1510,Hoja7!$D$2:$D$1510)</f>
        <v>0.28</v>
      </c>
      <c r="J334" s="11">
        <f t="array" ref="J334">XLOOKUP(M333,Hoja7!$F$2:$F$1510,Hoja7!$E$2:$E$1510)</f>
        <v>0.01</v>
      </c>
      <c r="M334" s="12">
        <v>43586.0</v>
      </c>
      <c r="N334" s="2">
        <v>291.81</v>
      </c>
      <c r="O334" s="2">
        <v>-0.007544886686361459</v>
      </c>
      <c r="P334" s="2">
        <v>0.011958201091804014</v>
      </c>
      <c r="Q334" s="34" t="s">
        <v>1326</v>
      </c>
      <c r="R334" s="2">
        <v>-0.83</v>
      </c>
      <c r="S334" s="2">
        <v>-0.1</v>
      </c>
      <c r="T334" s="2">
        <v>-0.02</v>
      </c>
      <c r="U334" s="2">
        <v>0.009</v>
      </c>
      <c r="V334" s="9">
        <v>-0.021046892650689937</v>
      </c>
      <c r="W334" s="9">
        <v>0.011958201091804014</v>
      </c>
    </row>
    <row r="335" ht="15.75" customHeight="1">
      <c r="A335" s="33" t="s">
        <v>1326</v>
      </c>
      <c r="B335" s="29">
        <v>-0.83</v>
      </c>
      <c r="C335" s="29">
        <v>-0.1</v>
      </c>
      <c r="D335" s="29">
        <v>-0.02</v>
      </c>
      <c r="E335" s="11">
        <v>0.009</v>
      </c>
      <c r="F335" s="29">
        <f>DATEVALUE(Hoja7!$A335)</f>
        <v>43586</v>
      </c>
      <c r="G335" s="29">
        <f t="array" ref="G335">XLOOKUP(M334,Hoja7!$F$2:$F$1510,Hoja7!$B$2:$B$1510)</f>
        <v>-0.83</v>
      </c>
      <c r="H335" s="29">
        <f t="array" ref="H335">XLOOKUP(M334,Hoja7!$F$2:$F$1510,Hoja7!$C$2:$C$1510)</f>
        <v>-0.1</v>
      </c>
      <c r="I335" s="29">
        <f t="array" ref="I335">XLOOKUP(M334,Hoja7!$F$2:$F$1510,Hoja7!$D$2:$D$1510)</f>
        <v>-0.02</v>
      </c>
      <c r="J335" s="11">
        <f t="array" ref="J335">XLOOKUP(M334,Hoja7!$F$2:$F$1510,Hoja7!$E$2:$E$1510)</f>
        <v>0.009</v>
      </c>
      <c r="M335" s="12">
        <v>43587.0</v>
      </c>
      <c r="N335" s="2">
        <v>291.18</v>
      </c>
      <c r="O335" s="2">
        <v>-0.0021612729042788225</v>
      </c>
      <c r="P335" s="2">
        <v>3.4328474311530536E-4</v>
      </c>
      <c r="Q335" s="32" t="s">
        <v>1327</v>
      </c>
      <c r="R335" s="2">
        <v>-0.16</v>
      </c>
      <c r="S335" s="2">
        <v>0.45</v>
      </c>
      <c r="T335" s="2">
        <v>-0.27</v>
      </c>
      <c r="U335" s="2">
        <v>0.009</v>
      </c>
      <c r="V335" s="9">
        <v>-0.01314513792110155</v>
      </c>
      <c r="W335" s="9">
        <v>3.4328474311530536E-4</v>
      </c>
    </row>
    <row r="336" ht="15.75" customHeight="1">
      <c r="A336" s="33" t="s">
        <v>1327</v>
      </c>
      <c r="B336" s="29">
        <v>-0.16</v>
      </c>
      <c r="C336" s="29">
        <v>0.45</v>
      </c>
      <c r="D336" s="29">
        <v>-0.27</v>
      </c>
      <c r="E336" s="11">
        <v>0.009</v>
      </c>
      <c r="F336" s="29">
        <f>DATEVALUE(Hoja7!$A336)</f>
        <v>43587</v>
      </c>
      <c r="G336" s="29">
        <f t="array" ref="G336">XLOOKUP(M335,Hoja7!$F$2:$F$1510,Hoja7!$B$2:$B$1510)</f>
        <v>-0.16</v>
      </c>
      <c r="H336" s="29">
        <f t="array" ref="H336">XLOOKUP(M335,Hoja7!$F$2:$F$1510,Hoja7!$C$2:$C$1510)</f>
        <v>0.45</v>
      </c>
      <c r="I336" s="29">
        <f t="array" ref="I336">XLOOKUP(M335,Hoja7!$F$2:$F$1510,Hoja7!$D$2:$D$1510)</f>
        <v>-0.27</v>
      </c>
      <c r="J336" s="11">
        <f t="array" ref="J336">XLOOKUP(M335,Hoja7!$F$2:$F$1510,Hoja7!$E$2:$E$1510)</f>
        <v>0.009</v>
      </c>
      <c r="M336" s="12">
        <v>43588.0</v>
      </c>
      <c r="N336" s="2">
        <v>294.03</v>
      </c>
      <c r="O336" s="2">
        <v>0.009740170304018322</v>
      </c>
      <c r="P336" s="2">
        <v>-0.011811972739432018</v>
      </c>
      <c r="Q336" s="34" t="s">
        <v>1328</v>
      </c>
      <c r="R336" s="2">
        <v>1.13</v>
      </c>
      <c r="S336" s="2">
        <v>0.94</v>
      </c>
      <c r="T336" s="2">
        <v>-0.27</v>
      </c>
      <c r="U336" s="2">
        <v>0.009</v>
      </c>
      <c r="V336" s="9">
        <v>0.021089723674602632</v>
      </c>
      <c r="W336" s="9">
        <v>-0.011811972739432018</v>
      </c>
    </row>
    <row r="337" ht="15.75" customHeight="1">
      <c r="A337" s="33" t="s">
        <v>1328</v>
      </c>
      <c r="B337" s="29">
        <v>1.13</v>
      </c>
      <c r="C337" s="29">
        <v>0.94</v>
      </c>
      <c r="D337" s="29">
        <v>-0.27</v>
      </c>
      <c r="E337" s="11">
        <v>0.009</v>
      </c>
      <c r="F337" s="29">
        <f>DATEVALUE(Hoja7!$A337)</f>
        <v>43588</v>
      </c>
      <c r="G337" s="29">
        <f t="array" ref="G337">XLOOKUP(M336,Hoja7!$F$2:$F$1510,Hoja7!$B$2:$B$1510)</f>
        <v>1.13</v>
      </c>
      <c r="H337" s="29">
        <f t="array" ref="H337">XLOOKUP(M336,Hoja7!$F$2:$F$1510,Hoja7!$C$2:$C$1510)</f>
        <v>0.94</v>
      </c>
      <c r="I337" s="29">
        <f t="array" ref="I337">XLOOKUP(M336,Hoja7!$F$2:$F$1510,Hoja7!$D$2:$D$1510)</f>
        <v>-0.27</v>
      </c>
      <c r="J337" s="11">
        <f t="array" ref="J337">XLOOKUP(M336,Hoja7!$F$2:$F$1510,Hoja7!$E$2:$E$1510)</f>
        <v>0.009</v>
      </c>
      <c r="M337" s="12">
        <v>43591.0</v>
      </c>
      <c r="N337" s="2">
        <v>292.82</v>
      </c>
      <c r="O337" s="2">
        <v>-0.004123717183862041</v>
      </c>
      <c r="P337" s="2">
        <v>-0.002140074161984322</v>
      </c>
      <c r="Q337" s="32" t="s">
        <v>1329</v>
      </c>
      <c r="R337" s="2">
        <v>-0.39</v>
      </c>
      <c r="S337" s="2">
        <v>0.6</v>
      </c>
      <c r="T337" s="2">
        <v>-0.42</v>
      </c>
      <c r="U337" s="2">
        <v>0.009</v>
      </c>
      <c r="V337" s="9">
        <v>-0.00583545713506158</v>
      </c>
      <c r="W337" s="9">
        <v>-0.002140074161984322</v>
      </c>
    </row>
    <row r="338" ht="15.75" customHeight="1">
      <c r="A338" s="33" t="s">
        <v>1329</v>
      </c>
      <c r="B338" s="29">
        <v>-0.39</v>
      </c>
      <c r="C338" s="29">
        <v>0.6</v>
      </c>
      <c r="D338" s="29">
        <v>-0.42</v>
      </c>
      <c r="E338" s="11">
        <v>0.009</v>
      </c>
      <c r="F338" s="29">
        <f>DATEVALUE(Hoja7!$A338)</f>
        <v>43591</v>
      </c>
      <c r="G338" s="29">
        <f t="array" ref="G338">XLOOKUP(M337,Hoja7!$F$2:$F$1510,Hoja7!$B$2:$B$1510)</f>
        <v>-0.39</v>
      </c>
      <c r="H338" s="29">
        <f t="array" ref="H338">XLOOKUP(M337,Hoja7!$F$2:$F$1510,Hoja7!$C$2:$C$1510)</f>
        <v>0.6</v>
      </c>
      <c r="I338" s="29">
        <f t="array" ref="I338">XLOOKUP(M337,Hoja7!$F$2:$F$1510,Hoja7!$D$2:$D$1510)</f>
        <v>-0.42</v>
      </c>
      <c r="J338" s="11">
        <f t="array" ref="J338">XLOOKUP(M337,Hoja7!$F$2:$F$1510,Hoja7!$E$2:$E$1510)</f>
        <v>0.009</v>
      </c>
      <c r="M338" s="12">
        <v>43592.0</v>
      </c>
      <c r="N338" s="2">
        <v>287.93</v>
      </c>
      <c r="O338" s="2">
        <v>-0.0168406907277344</v>
      </c>
      <c r="P338" s="2">
        <v>1.215546326667274E-4</v>
      </c>
      <c r="Q338" s="34" t="s">
        <v>1330</v>
      </c>
      <c r="R338" s="2">
        <v>-1.69</v>
      </c>
      <c r="S338" s="2">
        <v>-0.28</v>
      </c>
      <c r="T338" s="2">
        <v>0.5</v>
      </c>
      <c r="U338" s="2">
        <v>0.009</v>
      </c>
      <c r="V338" s="9">
        <v>-0.02073634438530304</v>
      </c>
      <c r="W338" s="9">
        <v>1.215546326667274E-4</v>
      </c>
    </row>
    <row r="339" ht="15.75" customHeight="1">
      <c r="A339" s="33" t="s">
        <v>1330</v>
      </c>
      <c r="B339" s="29">
        <v>-1.69</v>
      </c>
      <c r="C339" s="29">
        <v>-0.28</v>
      </c>
      <c r="D339" s="29">
        <v>0.5</v>
      </c>
      <c r="E339" s="11">
        <v>0.009</v>
      </c>
      <c r="F339" s="29">
        <f>DATEVALUE(Hoja7!$A339)</f>
        <v>43592</v>
      </c>
      <c r="G339" s="29">
        <f t="array" ref="G339">XLOOKUP(M338,Hoja7!$F$2:$F$1510,Hoja7!$B$2:$B$1510)</f>
        <v>-1.69</v>
      </c>
      <c r="H339" s="29">
        <f t="array" ref="H339">XLOOKUP(M338,Hoja7!$F$2:$F$1510,Hoja7!$C$2:$C$1510)</f>
        <v>-0.28</v>
      </c>
      <c r="I339" s="29">
        <f t="array" ref="I339">XLOOKUP(M338,Hoja7!$F$2:$F$1510,Hoja7!$D$2:$D$1510)</f>
        <v>0.5</v>
      </c>
      <c r="J339" s="11">
        <f t="array" ref="J339">XLOOKUP(M338,Hoja7!$F$2:$F$1510,Hoja7!$E$2:$E$1510)</f>
        <v>0.009</v>
      </c>
      <c r="M339" s="12">
        <v>43593.0</v>
      </c>
      <c r="N339" s="2">
        <v>287.53</v>
      </c>
      <c r="O339" s="2">
        <v>-0.0013901924179654515</v>
      </c>
      <c r="P339" s="2">
        <v>-0.007343732330630898</v>
      </c>
      <c r="Q339" s="32" t="s">
        <v>1331</v>
      </c>
      <c r="R339" s="2">
        <v>-0.22</v>
      </c>
      <c r="S339" s="2">
        <v>-0.15</v>
      </c>
      <c r="T339" s="2">
        <v>-0.32</v>
      </c>
      <c r="U339" s="2">
        <v>0.009</v>
      </c>
      <c r="V339" s="9">
        <v>-7.967175242222548E-5</v>
      </c>
      <c r="W339" s="9">
        <v>-0.007343732330630898</v>
      </c>
    </row>
    <row r="340" ht="15.75" customHeight="1">
      <c r="A340" s="33" t="s">
        <v>1331</v>
      </c>
      <c r="B340" s="29">
        <v>-0.22</v>
      </c>
      <c r="C340" s="29">
        <v>-0.15</v>
      </c>
      <c r="D340" s="29">
        <v>-0.32</v>
      </c>
      <c r="E340" s="11">
        <v>0.009</v>
      </c>
      <c r="F340" s="29">
        <f>DATEVALUE(Hoja7!$A340)</f>
        <v>43593</v>
      </c>
      <c r="G340" s="29">
        <f t="array" ref="G340">XLOOKUP(M339,Hoja7!$F$2:$F$1510,Hoja7!$B$2:$B$1510)</f>
        <v>-0.22</v>
      </c>
      <c r="H340" s="29">
        <f t="array" ref="H340">XLOOKUP(M339,Hoja7!$F$2:$F$1510,Hoja7!$C$2:$C$1510)</f>
        <v>-0.15</v>
      </c>
      <c r="I340" s="29">
        <f t="array" ref="I340">XLOOKUP(M339,Hoja7!$F$2:$F$1510,Hoja7!$D$2:$D$1510)</f>
        <v>-0.32</v>
      </c>
      <c r="J340" s="11">
        <f t="array" ref="J340">XLOOKUP(M339,Hoja7!$F$2:$F$1510,Hoja7!$E$2:$E$1510)</f>
        <v>0.009</v>
      </c>
      <c r="M340" s="12">
        <v>43594.0</v>
      </c>
      <c r="N340" s="2">
        <v>286.66</v>
      </c>
      <c r="O340" s="2">
        <v>-0.0030303581245666403</v>
      </c>
      <c r="P340" s="2">
        <v>-0.006247565025369065</v>
      </c>
      <c r="Q340" s="34" t="s">
        <v>1332</v>
      </c>
      <c r="R340" s="2">
        <v>-0.28</v>
      </c>
      <c r="S340" s="2">
        <v>0.08</v>
      </c>
      <c r="T340" s="2">
        <v>0.12</v>
      </c>
      <c r="U340" s="2">
        <v>0.009</v>
      </c>
      <c r="V340" s="9">
        <v>-7.967810051633311E-5</v>
      </c>
      <c r="W340" s="9">
        <v>-0.006247565025369065</v>
      </c>
    </row>
    <row r="341" ht="15.75" customHeight="1">
      <c r="A341" s="33" t="s">
        <v>1332</v>
      </c>
      <c r="B341" s="29">
        <v>-0.28</v>
      </c>
      <c r="C341" s="29">
        <v>0.08</v>
      </c>
      <c r="D341" s="29">
        <v>0.12</v>
      </c>
      <c r="E341" s="11">
        <v>0.009</v>
      </c>
      <c r="F341" s="29">
        <f>DATEVALUE(Hoja7!$A341)</f>
        <v>43594</v>
      </c>
      <c r="G341" s="29">
        <f t="array" ref="G341">XLOOKUP(M340,Hoja7!$F$2:$F$1510,Hoja7!$B$2:$B$1510)</f>
        <v>-0.28</v>
      </c>
      <c r="H341" s="29">
        <f t="array" ref="H341">XLOOKUP(M340,Hoja7!$F$2:$F$1510,Hoja7!$C$2:$C$1510)</f>
        <v>0.08</v>
      </c>
      <c r="I341" s="29">
        <f t="array" ref="I341">XLOOKUP(M340,Hoja7!$F$2:$F$1510,Hoja7!$D$2:$D$1510)</f>
        <v>0.12</v>
      </c>
      <c r="J341" s="11">
        <f t="array" ref="J341">XLOOKUP(M340,Hoja7!$F$2:$F$1510,Hoja7!$E$2:$E$1510)</f>
        <v>0.009</v>
      </c>
      <c r="M341" s="12">
        <v>43595.0</v>
      </c>
      <c r="N341" s="2">
        <v>288.1</v>
      </c>
      <c r="O341" s="2">
        <v>0.005010797595413184</v>
      </c>
      <c r="P341" s="2">
        <v>-0.007086693358555976</v>
      </c>
      <c r="Q341" s="32" t="s">
        <v>1333</v>
      </c>
      <c r="R341" s="2">
        <v>0.35</v>
      </c>
      <c r="S341" s="2">
        <v>-0.37</v>
      </c>
      <c r="T341" s="2">
        <v>0.08</v>
      </c>
      <c r="U341" s="2">
        <v>0.009</v>
      </c>
      <c r="V341" s="9">
        <v>0.012904426390192522</v>
      </c>
      <c r="W341" s="9">
        <v>-0.007086693358555976</v>
      </c>
    </row>
    <row r="342" ht="15.75" customHeight="1">
      <c r="A342" s="33" t="s">
        <v>1333</v>
      </c>
      <c r="B342" s="29">
        <v>0.35</v>
      </c>
      <c r="C342" s="29">
        <v>-0.37</v>
      </c>
      <c r="D342" s="29">
        <v>0.08</v>
      </c>
      <c r="E342" s="11">
        <v>0.009</v>
      </c>
      <c r="F342" s="29">
        <f>DATEVALUE(Hoja7!$A342)</f>
        <v>43595</v>
      </c>
      <c r="G342" s="29">
        <f t="array" ref="G342">XLOOKUP(M341,Hoja7!$F$2:$F$1510,Hoja7!$B$2:$B$1510)</f>
        <v>0.35</v>
      </c>
      <c r="H342" s="29">
        <f t="array" ref="H342">XLOOKUP(M341,Hoja7!$F$2:$F$1510,Hoja7!$C$2:$C$1510)</f>
        <v>-0.37</v>
      </c>
      <c r="I342" s="29">
        <f t="array" ref="I342">XLOOKUP(M341,Hoja7!$F$2:$F$1510,Hoja7!$D$2:$D$1510)</f>
        <v>0.08</v>
      </c>
      <c r="J342" s="11">
        <f t="array" ref="J342">XLOOKUP(M341,Hoja7!$F$2:$F$1510,Hoja7!$E$2:$E$1510)</f>
        <v>0.009</v>
      </c>
      <c r="M342" s="12">
        <v>43598.0</v>
      </c>
      <c r="N342" s="2">
        <v>280.86</v>
      </c>
      <c r="O342" s="2">
        <v>-0.025451317550448584</v>
      </c>
      <c r="P342" s="2">
        <v>-0.0020085038106665704</v>
      </c>
      <c r="Q342" s="34" t="s">
        <v>1334</v>
      </c>
      <c r="R342" s="2">
        <v>-2.67</v>
      </c>
      <c r="S342" s="2">
        <v>-0.73</v>
      </c>
      <c r="T342" s="2">
        <v>0.28</v>
      </c>
      <c r="U342" s="2">
        <v>0.009</v>
      </c>
      <c r="V342" s="9">
        <v>-0.03018434198666543</v>
      </c>
      <c r="W342" s="9">
        <v>-0.0020085038106665704</v>
      </c>
    </row>
    <row r="343" ht="15.75" customHeight="1">
      <c r="A343" s="33" t="s">
        <v>1334</v>
      </c>
      <c r="B343" s="29">
        <v>-2.67</v>
      </c>
      <c r="C343" s="29">
        <v>-0.73</v>
      </c>
      <c r="D343" s="29">
        <v>0.28</v>
      </c>
      <c r="E343" s="11">
        <v>0.009</v>
      </c>
      <c r="F343" s="29">
        <f>DATEVALUE(Hoja7!$A343)</f>
        <v>43598</v>
      </c>
      <c r="G343" s="29">
        <f t="array" ref="G343">XLOOKUP(M342,Hoja7!$F$2:$F$1510,Hoja7!$B$2:$B$1510)</f>
        <v>-2.67</v>
      </c>
      <c r="H343" s="29">
        <f t="array" ref="H343">XLOOKUP(M342,Hoja7!$F$2:$F$1510,Hoja7!$C$2:$C$1510)</f>
        <v>-0.73</v>
      </c>
      <c r="I343" s="29">
        <f t="array" ref="I343">XLOOKUP(M342,Hoja7!$F$2:$F$1510,Hoja7!$D$2:$D$1510)</f>
        <v>0.28</v>
      </c>
      <c r="J343" s="11">
        <f t="array" ref="J343">XLOOKUP(M342,Hoja7!$F$2:$F$1510,Hoja7!$E$2:$E$1510)</f>
        <v>0.009</v>
      </c>
      <c r="M343" s="12">
        <v>43599.0</v>
      </c>
      <c r="N343" s="2">
        <v>283.4</v>
      </c>
      <c r="O343" s="2">
        <v>0.009003002716545673</v>
      </c>
      <c r="P343" s="2">
        <v>0.0024645013528554268</v>
      </c>
      <c r="Q343" s="32" t="s">
        <v>1335</v>
      </c>
      <c r="R343" s="2">
        <v>0.93</v>
      </c>
      <c r="S343" s="2">
        <v>0.4</v>
      </c>
      <c r="T343" s="2">
        <v>-0.02</v>
      </c>
      <c r="U343" s="2">
        <v>0.009</v>
      </c>
      <c r="V343" s="9">
        <v>0.011125558162252035</v>
      </c>
      <c r="W343" s="9">
        <v>0.0024645013528554268</v>
      </c>
    </row>
    <row r="344" ht="15.75" customHeight="1">
      <c r="A344" s="33" t="s">
        <v>1335</v>
      </c>
      <c r="B344" s="29">
        <v>0.93</v>
      </c>
      <c r="C344" s="29">
        <v>0.4</v>
      </c>
      <c r="D344" s="29">
        <v>-0.02</v>
      </c>
      <c r="E344" s="11">
        <v>0.009</v>
      </c>
      <c r="F344" s="29">
        <f>DATEVALUE(Hoja7!$A344)</f>
        <v>43599</v>
      </c>
      <c r="G344" s="29">
        <f t="array" ref="G344">XLOOKUP(M343,Hoja7!$F$2:$F$1510,Hoja7!$B$2:$B$1510)</f>
        <v>0.93</v>
      </c>
      <c r="H344" s="29">
        <f t="array" ref="H344">XLOOKUP(M343,Hoja7!$F$2:$F$1510,Hoja7!$C$2:$C$1510)</f>
        <v>0.4</v>
      </c>
      <c r="I344" s="29">
        <f t="array" ref="I344">XLOOKUP(M343,Hoja7!$F$2:$F$1510,Hoja7!$D$2:$D$1510)</f>
        <v>-0.02</v>
      </c>
      <c r="J344" s="11">
        <f t="array" ref="J344">XLOOKUP(M343,Hoja7!$F$2:$F$1510,Hoja7!$E$2:$E$1510)</f>
        <v>0.009</v>
      </c>
      <c r="M344" s="12">
        <v>43600.0</v>
      </c>
      <c r="N344" s="2">
        <v>285.06</v>
      </c>
      <c r="O344" s="2">
        <v>0.005840357170304924</v>
      </c>
      <c r="P344" s="2">
        <v>-0.0054623320991259265</v>
      </c>
      <c r="Q344" s="34" t="s">
        <v>1336</v>
      </c>
      <c r="R344" s="2">
        <v>0.58</v>
      </c>
      <c r="S344" s="2">
        <v>0.05</v>
      </c>
      <c r="T344" s="2">
        <v>-0.96</v>
      </c>
      <c r="U344" s="2">
        <v>0.009</v>
      </c>
      <c r="V344" s="9">
        <v>0.010289223376291675</v>
      </c>
      <c r="W344" s="9">
        <v>-0.0054623320991259265</v>
      </c>
    </row>
    <row r="345" ht="15.75" customHeight="1">
      <c r="A345" s="33" t="s">
        <v>1336</v>
      </c>
      <c r="B345" s="29">
        <v>0.58</v>
      </c>
      <c r="C345" s="29">
        <v>0.05</v>
      </c>
      <c r="D345" s="29">
        <v>-0.96</v>
      </c>
      <c r="E345" s="11">
        <v>0.009</v>
      </c>
      <c r="F345" s="29">
        <f>DATEVALUE(Hoja7!$A345)</f>
        <v>43600</v>
      </c>
      <c r="G345" s="29">
        <f t="array" ref="G345">XLOOKUP(M344,Hoja7!$F$2:$F$1510,Hoja7!$B$2:$B$1510)</f>
        <v>0.58</v>
      </c>
      <c r="H345" s="29">
        <f t="array" ref="H345">XLOOKUP(M344,Hoja7!$F$2:$F$1510,Hoja7!$C$2:$C$1510)</f>
        <v>0.05</v>
      </c>
      <c r="I345" s="29">
        <f t="array" ref="I345">XLOOKUP(M344,Hoja7!$F$2:$F$1510,Hoja7!$D$2:$D$1510)</f>
        <v>-0.96</v>
      </c>
      <c r="J345" s="11">
        <f t="array" ref="J345">XLOOKUP(M344,Hoja7!$F$2:$F$1510,Hoja7!$E$2:$E$1510)</f>
        <v>0.009</v>
      </c>
      <c r="M345" s="12">
        <v>43601.0</v>
      </c>
      <c r="N345" s="2">
        <v>287.7</v>
      </c>
      <c r="O345" s="2">
        <v>0.009218586130617143</v>
      </c>
      <c r="P345" s="2">
        <v>-0.002246938812031358</v>
      </c>
      <c r="Q345" s="32" t="s">
        <v>1337</v>
      </c>
      <c r="R345" s="2">
        <v>0.91</v>
      </c>
      <c r="S345" s="2">
        <v>-0.4</v>
      </c>
      <c r="T345" s="2">
        <v>-0.32</v>
      </c>
      <c r="U345" s="2">
        <v>0.009</v>
      </c>
      <c r="V345" s="9">
        <v>0.022828996908836954</v>
      </c>
      <c r="W345" s="9">
        <v>-0.002246938812031358</v>
      </c>
    </row>
    <row r="346" ht="15.75" customHeight="1">
      <c r="A346" s="33" t="s">
        <v>1337</v>
      </c>
      <c r="B346" s="29">
        <v>0.91</v>
      </c>
      <c r="C346" s="29">
        <v>-0.4</v>
      </c>
      <c r="D346" s="29">
        <v>-0.32</v>
      </c>
      <c r="E346" s="11">
        <v>0.009</v>
      </c>
      <c r="F346" s="29">
        <f>DATEVALUE(Hoja7!$A346)</f>
        <v>43601</v>
      </c>
      <c r="G346" s="29">
        <f t="array" ref="G346">XLOOKUP(M345,Hoja7!$F$2:$F$1510,Hoja7!$B$2:$B$1510)</f>
        <v>0.91</v>
      </c>
      <c r="H346" s="29">
        <f t="array" ref="H346">XLOOKUP(M345,Hoja7!$F$2:$F$1510,Hoja7!$C$2:$C$1510)</f>
        <v>-0.4</v>
      </c>
      <c r="I346" s="29">
        <f t="array" ref="I346">XLOOKUP(M345,Hoja7!$F$2:$F$1510,Hoja7!$D$2:$D$1510)</f>
        <v>-0.32</v>
      </c>
      <c r="J346" s="11">
        <f t="array" ref="J346">XLOOKUP(M345,Hoja7!$F$2:$F$1510,Hoja7!$E$2:$E$1510)</f>
        <v>0.009</v>
      </c>
      <c r="M346" s="12">
        <v>43602.0</v>
      </c>
      <c r="N346" s="2">
        <v>285.84</v>
      </c>
      <c r="O346" s="2">
        <v>-0.006486056842347886</v>
      </c>
      <c r="P346" s="2">
        <v>2.805180847163669E-4</v>
      </c>
      <c r="Q346" s="34" t="s">
        <v>1338</v>
      </c>
      <c r="R346" s="2">
        <v>-0.73</v>
      </c>
      <c r="S346" s="2">
        <v>-0.8</v>
      </c>
      <c r="T346" s="2">
        <v>0.29</v>
      </c>
      <c r="U346" s="2">
        <v>0.009</v>
      </c>
      <c r="V346" s="9">
        <v>-0.006692631984765991</v>
      </c>
      <c r="W346" s="9">
        <v>2.805180847163669E-4</v>
      </c>
    </row>
    <row r="347" ht="15.75" customHeight="1">
      <c r="A347" s="33" t="s">
        <v>1338</v>
      </c>
      <c r="B347" s="29">
        <v>-0.73</v>
      </c>
      <c r="C347" s="29">
        <v>-0.8</v>
      </c>
      <c r="D347" s="29">
        <v>0.29</v>
      </c>
      <c r="E347" s="11">
        <v>0.009</v>
      </c>
      <c r="F347" s="29">
        <f>DATEVALUE(Hoja7!$A347)</f>
        <v>43602</v>
      </c>
      <c r="G347" s="29">
        <f t="array" ref="G347">XLOOKUP(M346,Hoja7!$F$2:$F$1510,Hoja7!$B$2:$B$1510)</f>
        <v>-0.73</v>
      </c>
      <c r="H347" s="29">
        <f t="array" ref="H347">XLOOKUP(M346,Hoja7!$F$2:$F$1510,Hoja7!$C$2:$C$1510)</f>
        <v>-0.8</v>
      </c>
      <c r="I347" s="29">
        <f t="array" ref="I347">XLOOKUP(M346,Hoja7!$F$2:$F$1510,Hoja7!$D$2:$D$1510)</f>
        <v>0.29</v>
      </c>
      <c r="J347" s="11">
        <f t="array" ref="J347">XLOOKUP(M346,Hoja7!$F$2:$F$1510,Hoja7!$E$2:$E$1510)</f>
        <v>0.009</v>
      </c>
      <c r="M347" s="12">
        <v>43605.0</v>
      </c>
      <c r="N347" s="2">
        <v>283.95</v>
      </c>
      <c r="O347" s="2">
        <v>-0.006634047391712766</v>
      </c>
      <c r="P347" s="2">
        <v>0.00622132654894988</v>
      </c>
      <c r="Q347" s="32" t="s">
        <v>1339</v>
      </c>
      <c r="R347" s="2">
        <v>-0.65</v>
      </c>
      <c r="S347" s="2">
        <v>-0.23</v>
      </c>
      <c r="T347" s="2">
        <v>0.72</v>
      </c>
      <c r="U347" s="2">
        <v>0.009</v>
      </c>
      <c r="V347" s="9">
        <v>-0.014550573281886902</v>
      </c>
      <c r="W347" s="9">
        <v>0.00622132654894988</v>
      </c>
    </row>
    <row r="348" ht="15.75" customHeight="1">
      <c r="A348" s="33" t="s">
        <v>1339</v>
      </c>
      <c r="B348" s="29">
        <v>-0.65</v>
      </c>
      <c r="C348" s="29">
        <v>-0.23</v>
      </c>
      <c r="D348" s="29">
        <v>0.72</v>
      </c>
      <c r="E348" s="11">
        <v>0.009</v>
      </c>
      <c r="F348" s="29">
        <f>DATEVALUE(Hoja7!$A348)</f>
        <v>43605</v>
      </c>
      <c r="G348" s="29">
        <f t="array" ref="G348">XLOOKUP(M347,Hoja7!$F$2:$F$1510,Hoja7!$B$2:$B$1510)</f>
        <v>-0.65</v>
      </c>
      <c r="H348" s="29">
        <f t="array" ref="H348">XLOOKUP(M347,Hoja7!$F$2:$F$1510,Hoja7!$C$2:$C$1510)</f>
        <v>-0.23</v>
      </c>
      <c r="I348" s="29">
        <f t="array" ref="I348">XLOOKUP(M347,Hoja7!$F$2:$F$1510,Hoja7!$D$2:$D$1510)</f>
        <v>0.72</v>
      </c>
      <c r="J348" s="11">
        <f t="array" ref="J348">XLOOKUP(M347,Hoja7!$F$2:$F$1510,Hoja7!$E$2:$E$1510)</f>
        <v>0.009</v>
      </c>
      <c r="M348" s="12">
        <v>43606.0</v>
      </c>
      <c r="N348" s="2">
        <v>286.51</v>
      </c>
      <c r="O348" s="2">
        <v>0.008975273236183393</v>
      </c>
      <c r="P348" s="2">
        <v>0.005590547015015763</v>
      </c>
      <c r="Q348" s="34" t="s">
        <v>1340</v>
      </c>
      <c r="R348" s="2">
        <v>0.9</v>
      </c>
      <c r="S348" s="2">
        <v>0.43</v>
      </c>
      <c r="T348" s="2">
        <v>-0.35</v>
      </c>
      <c r="U348" s="2">
        <v>0.009</v>
      </c>
      <c r="V348" s="9">
        <v>0.00537295856424855</v>
      </c>
      <c r="W348" s="9">
        <v>0.005590547015015763</v>
      </c>
    </row>
    <row r="349" ht="15.75" customHeight="1">
      <c r="A349" s="33" t="s">
        <v>1340</v>
      </c>
      <c r="B349" s="29">
        <v>0.9</v>
      </c>
      <c r="C349" s="29">
        <v>0.43</v>
      </c>
      <c r="D349" s="29">
        <v>-0.35</v>
      </c>
      <c r="E349" s="11">
        <v>0.009</v>
      </c>
      <c r="F349" s="29">
        <f>DATEVALUE(Hoja7!$A349)</f>
        <v>43606</v>
      </c>
      <c r="G349" s="29">
        <f t="array" ref="G349">XLOOKUP(M348,Hoja7!$F$2:$F$1510,Hoja7!$B$2:$B$1510)</f>
        <v>0.9</v>
      </c>
      <c r="H349" s="29">
        <f t="array" ref="H349">XLOOKUP(M348,Hoja7!$F$2:$F$1510,Hoja7!$C$2:$C$1510)</f>
        <v>0.43</v>
      </c>
      <c r="I349" s="29">
        <f t="array" ref="I349">XLOOKUP(M348,Hoja7!$F$2:$F$1510,Hoja7!$D$2:$D$1510)</f>
        <v>-0.35</v>
      </c>
      <c r="J349" s="11">
        <f t="array" ref="J349">XLOOKUP(M348,Hoja7!$F$2:$F$1510,Hoja7!$E$2:$E$1510)</f>
        <v>0.009</v>
      </c>
      <c r="M349" s="12">
        <v>43607.0</v>
      </c>
      <c r="N349" s="2">
        <v>285.63</v>
      </c>
      <c r="O349" s="2">
        <v>-0.0030761725939151916</v>
      </c>
      <c r="P349" s="2">
        <v>-2.4582953885383377E-4</v>
      </c>
      <c r="Q349" s="32" t="s">
        <v>1341</v>
      </c>
      <c r="R349" s="2">
        <v>-0.4</v>
      </c>
      <c r="S349" s="2">
        <v>-0.52</v>
      </c>
      <c r="T349" s="2">
        <v>-0.6</v>
      </c>
      <c r="U349" s="2">
        <v>0.009</v>
      </c>
      <c r="V349" s="9">
        <v>0.006049435111917433</v>
      </c>
      <c r="W349" s="9">
        <v>-2.4582953885383377E-4</v>
      </c>
    </row>
    <row r="350" ht="15.75" customHeight="1">
      <c r="A350" s="33" t="s">
        <v>1341</v>
      </c>
      <c r="B350" s="29">
        <v>-0.4</v>
      </c>
      <c r="C350" s="29">
        <v>-0.52</v>
      </c>
      <c r="D350" s="29">
        <v>-0.6</v>
      </c>
      <c r="E350" s="11">
        <v>0.009</v>
      </c>
      <c r="F350" s="29">
        <f>DATEVALUE(Hoja7!$A350)</f>
        <v>43607</v>
      </c>
      <c r="G350" s="29">
        <f t="array" ref="G350">XLOOKUP(M349,Hoja7!$F$2:$F$1510,Hoja7!$B$2:$B$1510)</f>
        <v>-0.4</v>
      </c>
      <c r="H350" s="29">
        <f t="array" ref="H350">XLOOKUP(M349,Hoja7!$F$2:$F$1510,Hoja7!$C$2:$C$1510)</f>
        <v>-0.52</v>
      </c>
      <c r="I350" s="29">
        <f t="array" ref="I350">XLOOKUP(M349,Hoja7!$F$2:$F$1510,Hoja7!$D$2:$D$1510)</f>
        <v>-0.6</v>
      </c>
      <c r="J350" s="11">
        <f t="array" ref="J350">XLOOKUP(M349,Hoja7!$F$2:$F$1510,Hoja7!$E$2:$E$1510)</f>
        <v>0.009</v>
      </c>
      <c r="M350" s="12">
        <v>43608.0</v>
      </c>
      <c r="N350" s="2">
        <v>282.14</v>
      </c>
      <c r="O350" s="2">
        <v>-0.012293865319353498</v>
      </c>
      <c r="P350" s="2">
        <v>0.002725858041024722</v>
      </c>
      <c r="Q350" s="34" t="s">
        <v>1342</v>
      </c>
      <c r="R350" s="2">
        <v>-1.37</v>
      </c>
      <c r="S350" s="2">
        <v>-0.69</v>
      </c>
      <c r="T350" s="2">
        <v>-0.28</v>
      </c>
      <c r="U350" s="2">
        <v>0.009</v>
      </c>
      <c r="V350" s="9">
        <v>-0.011739350889595974</v>
      </c>
      <c r="W350" s="9">
        <v>0.002725858041024722</v>
      </c>
    </row>
    <row r="351" ht="15.75" customHeight="1">
      <c r="A351" s="33" t="s">
        <v>1342</v>
      </c>
      <c r="B351" s="29">
        <v>-1.37</v>
      </c>
      <c r="C351" s="29">
        <v>-0.69</v>
      </c>
      <c r="D351" s="29">
        <v>-0.28</v>
      </c>
      <c r="E351" s="11">
        <v>0.009</v>
      </c>
      <c r="F351" s="29">
        <f>DATEVALUE(Hoja7!$A351)</f>
        <v>43608</v>
      </c>
      <c r="G351" s="29">
        <f t="array" ref="G351">XLOOKUP(M350,Hoja7!$F$2:$F$1510,Hoja7!$B$2:$B$1510)</f>
        <v>-1.37</v>
      </c>
      <c r="H351" s="29">
        <f t="array" ref="H351">XLOOKUP(M350,Hoja7!$F$2:$F$1510,Hoja7!$C$2:$C$1510)</f>
        <v>-0.69</v>
      </c>
      <c r="I351" s="29">
        <f t="array" ref="I351">XLOOKUP(M350,Hoja7!$F$2:$F$1510,Hoja7!$D$2:$D$1510)</f>
        <v>-0.28</v>
      </c>
      <c r="J351" s="11">
        <f t="array" ref="J351">XLOOKUP(M350,Hoja7!$F$2:$F$1510,Hoja7!$E$2:$E$1510)</f>
        <v>0.009</v>
      </c>
      <c r="M351" s="12">
        <v>43609.0</v>
      </c>
      <c r="N351" s="2">
        <v>282.78</v>
      </c>
      <c r="O351" s="2">
        <v>0.0022658085173382207</v>
      </c>
      <c r="P351" s="2">
        <v>-0.004824346010093837</v>
      </c>
      <c r="Q351" s="32" t="s">
        <v>1343</v>
      </c>
      <c r="R351" s="2">
        <v>0.23</v>
      </c>
      <c r="S351" s="2">
        <v>0.5</v>
      </c>
      <c r="T351" s="2">
        <v>0.31</v>
      </c>
      <c r="U351" s="2">
        <v>0.009</v>
      </c>
      <c r="V351" s="9">
        <v>4.75398154900596E-4</v>
      </c>
      <c r="W351" s="9">
        <v>-0.004824346010093837</v>
      </c>
    </row>
    <row r="352" ht="15.75" customHeight="1">
      <c r="A352" s="33" t="s">
        <v>1343</v>
      </c>
      <c r="B352" s="29">
        <v>0.23</v>
      </c>
      <c r="C352" s="29">
        <v>0.5</v>
      </c>
      <c r="D352" s="29">
        <v>0.31</v>
      </c>
      <c r="E352" s="11">
        <v>0.009</v>
      </c>
      <c r="F352" s="29">
        <f>DATEVALUE(Hoja7!$A352)</f>
        <v>43609</v>
      </c>
      <c r="G352" s="29">
        <f t="array" ref="G352">XLOOKUP(M351,Hoja7!$F$2:$F$1510,Hoja7!$B$2:$B$1510)</f>
        <v>0.23</v>
      </c>
      <c r="H352" s="29">
        <f t="array" ref="H352">XLOOKUP(M351,Hoja7!$F$2:$F$1510,Hoja7!$C$2:$C$1510)</f>
        <v>0.5</v>
      </c>
      <c r="I352" s="29">
        <f t="array" ref="I352">XLOOKUP(M351,Hoja7!$F$2:$F$1510,Hoja7!$D$2:$D$1510)</f>
        <v>0.31</v>
      </c>
      <c r="J352" s="11">
        <f t="array" ref="J352">XLOOKUP(M351,Hoja7!$F$2:$F$1510,Hoja7!$E$2:$E$1510)</f>
        <v>0.009</v>
      </c>
      <c r="M352" s="12">
        <v>43613.0</v>
      </c>
      <c r="N352" s="2">
        <v>280.15</v>
      </c>
      <c r="O352" s="2">
        <v>-0.009344036152400936</v>
      </c>
      <c r="P352" s="2">
        <v>-8.526934508498464E-4</v>
      </c>
      <c r="Q352" s="34" t="s">
        <v>1344</v>
      </c>
      <c r="R352" s="2">
        <v>-0.78</v>
      </c>
      <c r="S352" s="2">
        <v>0.29</v>
      </c>
      <c r="T352" s="2">
        <v>-0.63</v>
      </c>
      <c r="U352" s="2">
        <v>0.009</v>
      </c>
      <c r="V352" s="9">
        <v>-6.339144427811923E-4</v>
      </c>
      <c r="W352" s="9">
        <v>-8.526934508498464E-4</v>
      </c>
    </row>
    <row r="353" ht="15.75" customHeight="1">
      <c r="A353" s="33" t="s">
        <v>1344</v>
      </c>
      <c r="B353" s="29">
        <v>-0.78</v>
      </c>
      <c r="C353" s="29">
        <v>0.29</v>
      </c>
      <c r="D353" s="29">
        <v>-0.63</v>
      </c>
      <c r="E353" s="11">
        <v>0.009</v>
      </c>
      <c r="F353" s="29">
        <f>DATEVALUE(Hoja7!$A353)</f>
        <v>43613</v>
      </c>
      <c r="G353" s="29">
        <f t="array" ref="G353">XLOOKUP(M352,Hoja7!$F$2:$F$1510,Hoja7!$B$2:$B$1510)</f>
        <v>-0.78</v>
      </c>
      <c r="H353" s="29">
        <f t="array" ref="H353">XLOOKUP(M352,Hoja7!$F$2:$F$1510,Hoja7!$C$2:$C$1510)</f>
        <v>0.29</v>
      </c>
      <c r="I353" s="29">
        <f t="array" ref="I353">XLOOKUP(M352,Hoja7!$F$2:$F$1510,Hoja7!$D$2:$D$1510)</f>
        <v>-0.63</v>
      </c>
      <c r="J353" s="11">
        <f t="array" ref="J353">XLOOKUP(M352,Hoja7!$F$2:$F$1510,Hoja7!$E$2:$E$1510)</f>
        <v>0.009</v>
      </c>
      <c r="M353" s="12">
        <v>43614.0</v>
      </c>
      <c r="N353" s="2">
        <v>278.27</v>
      </c>
      <c r="O353" s="2">
        <v>-0.0067333086309982896</v>
      </c>
      <c r="P353" s="2">
        <v>-0.001593307627588743</v>
      </c>
      <c r="Q353" s="32" t="s">
        <v>1345</v>
      </c>
      <c r="R353" s="2">
        <v>-0.71</v>
      </c>
      <c r="S353" s="2">
        <v>-0.29</v>
      </c>
      <c r="T353" s="2">
        <v>0.41</v>
      </c>
      <c r="U353" s="2">
        <v>0.009</v>
      </c>
      <c r="V353" s="9">
        <v>-0.009717320589359035</v>
      </c>
      <c r="W353" s="9">
        <v>-0.001593307627588743</v>
      </c>
    </row>
    <row r="354" ht="15.75" customHeight="1">
      <c r="A354" s="33" t="s">
        <v>1345</v>
      </c>
      <c r="B354" s="29">
        <v>-0.71</v>
      </c>
      <c r="C354" s="29">
        <v>-0.29</v>
      </c>
      <c r="D354" s="29">
        <v>0.41</v>
      </c>
      <c r="E354" s="11">
        <v>0.009</v>
      </c>
      <c r="F354" s="29">
        <f>DATEVALUE(Hoja7!$A354)</f>
        <v>43614</v>
      </c>
      <c r="G354" s="29">
        <f t="array" ref="G354">XLOOKUP(M353,Hoja7!$F$2:$F$1510,Hoja7!$B$2:$B$1510)</f>
        <v>-0.71</v>
      </c>
      <c r="H354" s="29">
        <f t="array" ref="H354">XLOOKUP(M353,Hoja7!$F$2:$F$1510,Hoja7!$C$2:$C$1510)</f>
        <v>-0.29</v>
      </c>
      <c r="I354" s="29">
        <f t="array" ref="I354">XLOOKUP(M353,Hoja7!$F$2:$F$1510,Hoja7!$D$2:$D$1510)</f>
        <v>0.41</v>
      </c>
      <c r="J354" s="11">
        <f t="array" ref="J354">XLOOKUP(M353,Hoja7!$F$2:$F$1510,Hoja7!$E$2:$E$1510)</f>
        <v>0.009</v>
      </c>
      <c r="M354" s="12">
        <v>43615.0</v>
      </c>
      <c r="N354" s="2">
        <v>279.03</v>
      </c>
      <c r="O354" s="2">
        <v>0.0027274375421899866</v>
      </c>
      <c r="P354" s="2">
        <v>-0.00665920985953312</v>
      </c>
      <c r="Q354" s="34" t="s">
        <v>1346</v>
      </c>
      <c r="R354" s="2">
        <v>0.14</v>
      </c>
      <c r="S354" s="2">
        <v>-0.28</v>
      </c>
      <c r="T354" s="2">
        <v>-0.76</v>
      </c>
      <c r="U354" s="2">
        <v>0.009</v>
      </c>
      <c r="V354" s="9">
        <v>0.0063031285396660044</v>
      </c>
      <c r="W354" s="9">
        <v>-0.00665920985953312</v>
      </c>
    </row>
    <row r="355" ht="15.75" customHeight="1">
      <c r="A355" s="33" t="s">
        <v>1346</v>
      </c>
      <c r="B355" s="29">
        <v>0.14</v>
      </c>
      <c r="C355" s="29">
        <v>-0.28</v>
      </c>
      <c r="D355" s="29">
        <v>-0.76</v>
      </c>
      <c r="E355" s="11">
        <v>0.009</v>
      </c>
      <c r="F355" s="29">
        <f>DATEVALUE(Hoja7!$A355)</f>
        <v>43615</v>
      </c>
      <c r="G355" s="29">
        <f t="array" ref="G355">XLOOKUP(M354,Hoja7!$F$2:$F$1510,Hoja7!$B$2:$B$1510)</f>
        <v>0.14</v>
      </c>
      <c r="H355" s="29">
        <f t="array" ref="H355">XLOOKUP(M354,Hoja7!$F$2:$F$1510,Hoja7!$C$2:$C$1510)</f>
        <v>-0.28</v>
      </c>
      <c r="I355" s="29">
        <f t="array" ref="I355">XLOOKUP(M354,Hoja7!$F$2:$F$1510,Hoja7!$D$2:$D$1510)</f>
        <v>-0.76</v>
      </c>
      <c r="J355" s="11">
        <f t="array" ref="J355">XLOOKUP(M354,Hoja7!$F$2:$F$1510,Hoja7!$E$2:$E$1510)</f>
        <v>0.009</v>
      </c>
      <c r="M355" s="12">
        <v>43616.0</v>
      </c>
      <c r="N355" s="2">
        <v>275.27</v>
      </c>
      <c r="O355" s="2">
        <v>-0.01356686874231894</v>
      </c>
      <c r="P355" s="2">
        <v>-0.0025960794033462547</v>
      </c>
      <c r="Q355" s="32" t="s">
        <v>1347</v>
      </c>
      <c r="R355" s="2">
        <v>-1.37</v>
      </c>
      <c r="S355" s="2">
        <v>-0.22</v>
      </c>
      <c r="T355" s="2">
        <v>-0.1</v>
      </c>
      <c r="U355" s="2">
        <v>0.009</v>
      </c>
      <c r="V355" s="9">
        <v>-0.016439165765977936</v>
      </c>
      <c r="W355" s="9">
        <v>-0.0025960794033462547</v>
      </c>
    </row>
    <row r="356" ht="15.75" customHeight="1">
      <c r="A356" s="33" t="s">
        <v>1347</v>
      </c>
      <c r="B356" s="29">
        <v>-1.37</v>
      </c>
      <c r="C356" s="29">
        <v>-0.22</v>
      </c>
      <c r="D356" s="29">
        <v>-0.1</v>
      </c>
      <c r="E356" s="11">
        <v>0.009</v>
      </c>
      <c r="F356" s="29">
        <f>DATEVALUE(Hoja7!$A356)</f>
        <v>43616</v>
      </c>
      <c r="G356" s="29">
        <f t="array" ref="G356">XLOOKUP(M355,Hoja7!$F$2:$F$1510,Hoja7!$B$2:$B$1510)</f>
        <v>-1.37</v>
      </c>
      <c r="H356" s="29">
        <f t="array" ref="H356">XLOOKUP(M355,Hoja7!$F$2:$F$1510,Hoja7!$C$2:$C$1510)</f>
        <v>-0.22</v>
      </c>
      <c r="I356" s="29">
        <f t="array" ref="I356">XLOOKUP(M355,Hoja7!$F$2:$F$1510,Hoja7!$D$2:$D$1510)</f>
        <v>-0.1</v>
      </c>
      <c r="J356" s="11">
        <f t="array" ref="J356">XLOOKUP(M355,Hoja7!$F$2:$F$1510,Hoja7!$E$2:$E$1510)</f>
        <v>0.009</v>
      </c>
      <c r="M356" s="12">
        <v>43619.0</v>
      </c>
      <c r="N356" s="2">
        <v>274.57</v>
      </c>
      <c r="O356" s="2">
        <v>-0.0025461966324087106</v>
      </c>
      <c r="P356" s="2">
        <v>6.083518680618234E-4</v>
      </c>
      <c r="Q356" s="34" t="s">
        <v>1348</v>
      </c>
      <c r="R356" s="2">
        <v>-0.4</v>
      </c>
      <c r="S356" s="2">
        <v>0.35</v>
      </c>
      <c r="T356" s="2">
        <v>1.66</v>
      </c>
      <c r="U356" s="2">
        <v>0.009</v>
      </c>
      <c r="V356" s="9">
        <v>-0.031540065070202565</v>
      </c>
      <c r="W356" s="9">
        <v>6.083518680618234E-4</v>
      </c>
    </row>
    <row r="357" ht="15.75" customHeight="1">
      <c r="A357" s="33" t="s">
        <v>1348</v>
      </c>
      <c r="B357" s="29">
        <v>-0.4</v>
      </c>
      <c r="C357" s="29">
        <v>0.35</v>
      </c>
      <c r="D357" s="29">
        <v>1.66</v>
      </c>
      <c r="E357" s="11">
        <v>0.009</v>
      </c>
      <c r="F357" s="29">
        <f>DATEVALUE(Hoja7!$A357)</f>
        <v>43619</v>
      </c>
      <c r="G357" s="29">
        <f t="array" ref="G357">XLOOKUP(M356,Hoja7!$F$2:$F$1510,Hoja7!$B$2:$B$1510)</f>
        <v>-0.4</v>
      </c>
      <c r="H357" s="29">
        <f t="array" ref="H357">XLOOKUP(M356,Hoja7!$F$2:$F$1510,Hoja7!$C$2:$C$1510)</f>
        <v>0.35</v>
      </c>
      <c r="I357" s="29">
        <f t="array" ref="I357">XLOOKUP(M356,Hoja7!$F$2:$F$1510,Hoja7!$D$2:$D$1510)</f>
        <v>1.66</v>
      </c>
      <c r="J357" s="11">
        <f t="array" ref="J357">XLOOKUP(M356,Hoja7!$F$2:$F$1510,Hoja7!$E$2:$E$1510)</f>
        <v>0.009</v>
      </c>
      <c r="M357" s="12">
        <v>43620.0</v>
      </c>
      <c r="N357" s="2">
        <v>280.53</v>
      </c>
      <c r="O357" s="2">
        <v>0.021474433567707445</v>
      </c>
      <c r="P357" s="2">
        <v>-0.0011560589212283275</v>
      </c>
      <c r="Q357" s="32" t="s">
        <v>1349</v>
      </c>
      <c r="R357" s="2">
        <v>2.33</v>
      </c>
      <c r="S357" s="2">
        <v>0.42</v>
      </c>
      <c r="T357" s="2">
        <v>-0.03</v>
      </c>
      <c r="U357" s="2">
        <v>0.009</v>
      </c>
      <c r="V357" s="9">
        <v>0.027326803287390275</v>
      </c>
      <c r="W357" s="9">
        <v>-0.0011560589212283275</v>
      </c>
    </row>
    <row r="358" ht="15.75" customHeight="1">
      <c r="A358" s="33" t="s">
        <v>1349</v>
      </c>
      <c r="B358" s="29">
        <v>2.33</v>
      </c>
      <c r="C358" s="29">
        <v>0.42</v>
      </c>
      <c r="D358" s="29">
        <v>-0.03</v>
      </c>
      <c r="E358" s="11">
        <v>0.009</v>
      </c>
      <c r="F358" s="29">
        <f>DATEVALUE(Hoja7!$A358)</f>
        <v>43620</v>
      </c>
      <c r="G358" s="29">
        <f t="array" ref="G358">XLOOKUP(M357,Hoja7!$F$2:$F$1510,Hoja7!$B$2:$B$1510)</f>
        <v>2.33</v>
      </c>
      <c r="H358" s="29">
        <f t="array" ref="H358">XLOOKUP(M357,Hoja7!$F$2:$F$1510,Hoja7!$C$2:$C$1510)</f>
        <v>0.42</v>
      </c>
      <c r="I358" s="29">
        <f t="array" ref="I358">XLOOKUP(M357,Hoja7!$F$2:$F$1510,Hoja7!$D$2:$D$1510)</f>
        <v>-0.03</v>
      </c>
      <c r="J358" s="11">
        <f t="array" ref="J358">XLOOKUP(M357,Hoja7!$F$2:$F$1510,Hoja7!$E$2:$E$1510)</f>
        <v>0.009</v>
      </c>
      <c r="M358" s="12">
        <v>43621.0</v>
      </c>
      <c r="N358" s="2">
        <v>282.96</v>
      </c>
      <c r="O358" s="2">
        <v>0.008624873781760158</v>
      </c>
      <c r="P358" s="2">
        <v>0.0019265076418216445</v>
      </c>
      <c r="Q358" s="34" t="s">
        <v>1350</v>
      </c>
      <c r="R358" s="2">
        <v>0.7</v>
      </c>
      <c r="S358" s="2">
        <v>-0.98</v>
      </c>
      <c r="T358" s="2">
        <v>-0.97</v>
      </c>
      <c r="U358" s="2">
        <v>0.009</v>
      </c>
      <c r="V358" s="9">
        <v>0.021447466547576923</v>
      </c>
      <c r="W358" s="9">
        <v>0.0019265076418216445</v>
      </c>
    </row>
    <row r="359" ht="15.75" customHeight="1">
      <c r="A359" s="33" t="s">
        <v>1350</v>
      </c>
      <c r="B359" s="29">
        <v>0.7</v>
      </c>
      <c r="C359" s="29">
        <v>-0.98</v>
      </c>
      <c r="D359" s="29">
        <v>-0.97</v>
      </c>
      <c r="E359" s="11">
        <v>0.009</v>
      </c>
      <c r="F359" s="29">
        <f>DATEVALUE(Hoja7!$A359)</f>
        <v>43621</v>
      </c>
      <c r="G359" s="29">
        <f t="array" ref="G359">XLOOKUP(M358,Hoja7!$F$2:$F$1510,Hoja7!$B$2:$B$1510)</f>
        <v>0.7</v>
      </c>
      <c r="H359" s="29">
        <f t="array" ref="H359">XLOOKUP(M358,Hoja7!$F$2:$F$1510,Hoja7!$C$2:$C$1510)</f>
        <v>-0.98</v>
      </c>
      <c r="I359" s="29">
        <f t="array" ref="I359">XLOOKUP(M358,Hoja7!$F$2:$F$1510,Hoja7!$D$2:$D$1510)</f>
        <v>-0.97</v>
      </c>
      <c r="J359" s="11">
        <f t="array" ref="J359">XLOOKUP(M358,Hoja7!$F$2:$F$1510,Hoja7!$E$2:$E$1510)</f>
        <v>0.009</v>
      </c>
      <c r="M359" s="12">
        <v>43622.0</v>
      </c>
      <c r="N359" s="2">
        <v>284.8</v>
      </c>
      <c r="O359" s="2">
        <v>0.006481634640595636</v>
      </c>
      <c r="P359" s="2">
        <v>0.0033697894365003816</v>
      </c>
      <c r="Q359" s="32" t="s">
        <v>1351</v>
      </c>
      <c r="R359" s="2">
        <v>0.55</v>
      </c>
      <c r="S359" s="2">
        <v>-1.04</v>
      </c>
      <c r="T359" s="2">
        <v>0.01</v>
      </c>
      <c r="U359" s="2">
        <v>0.009</v>
      </c>
      <c r="V359" s="9">
        <v>0.01569123461825921</v>
      </c>
      <c r="W359" s="9">
        <v>0.0033697894365003816</v>
      </c>
    </row>
    <row r="360" ht="15.75" customHeight="1">
      <c r="A360" s="33" t="s">
        <v>1351</v>
      </c>
      <c r="B360" s="29">
        <v>0.55</v>
      </c>
      <c r="C360" s="29">
        <v>-1.04</v>
      </c>
      <c r="D360" s="29">
        <v>0.01</v>
      </c>
      <c r="E360" s="11">
        <v>0.009</v>
      </c>
      <c r="F360" s="29">
        <f>DATEVALUE(Hoja7!$A360)</f>
        <v>43622</v>
      </c>
      <c r="G360" s="29">
        <f t="array" ref="G360">XLOOKUP(M359,Hoja7!$F$2:$F$1510,Hoja7!$B$2:$B$1510)</f>
        <v>0.55</v>
      </c>
      <c r="H360" s="29">
        <f t="array" ref="H360">XLOOKUP(M359,Hoja7!$F$2:$F$1510,Hoja7!$C$2:$C$1510)</f>
        <v>-1.04</v>
      </c>
      <c r="I360" s="29">
        <f t="array" ref="I360">XLOOKUP(M359,Hoja7!$F$2:$F$1510,Hoja7!$D$2:$D$1510)</f>
        <v>0.01</v>
      </c>
      <c r="J360" s="11">
        <f t="array" ref="J360">XLOOKUP(M359,Hoja7!$F$2:$F$1510,Hoja7!$E$2:$E$1510)</f>
        <v>0.009</v>
      </c>
      <c r="M360" s="12">
        <v>43623.0</v>
      </c>
      <c r="N360" s="2">
        <v>287.65</v>
      </c>
      <c r="O360" s="2">
        <v>0.009957283771481626</v>
      </c>
      <c r="P360" s="2">
        <v>0.008565069235985545</v>
      </c>
      <c r="Q360" s="34" t="s">
        <v>1352</v>
      </c>
      <c r="R360" s="2">
        <v>1.04</v>
      </c>
      <c r="S360" s="2">
        <v>0.05</v>
      </c>
      <c r="T360" s="2">
        <v>-1.2</v>
      </c>
      <c r="U360" s="2">
        <v>0.009</v>
      </c>
      <c r="V360" s="9">
        <v>0.027623081828374432</v>
      </c>
      <c r="W360" s="9">
        <v>0.008565069235985545</v>
      </c>
    </row>
    <row r="361" ht="15.75" customHeight="1">
      <c r="A361" s="33" t="s">
        <v>1352</v>
      </c>
      <c r="B361" s="29">
        <v>1.04</v>
      </c>
      <c r="C361" s="29">
        <v>0.05</v>
      </c>
      <c r="D361" s="29">
        <v>-1.2</v>
      </c>
      <c r="E361" s="11">
        <v>0.009</v>
      </c>
      <c r="F361" s="29">
        <f>DATEVALUE(Hoja7!$A361)</f>
        <v>43623</v>
      </c>
      <c r="G361" s="29">
        <f t="array" ref="G361">XLOOKUP(M360,Hoja7!$F$2:$F$1510,Hoja7!$B$2:$B$1510)</f>
        <v>1.04</v>
      </c>
      <c r="H361" s="29">
        <f t="array" ref="H361">XLOOKUP(M360,Hoja7!$F$2:$F$1510,Hoja7!$C$2:$C$1510)</f>
        <v>0.05</v>
      </c>
      <c r="I361" s="29">
        <f t="array" ref="I361">XLOOKUP(M360,Hoja7!$F$2:$F$1510,Hoja7!$D$2:$D$1510)</f>
        <v>-1.2</v>
      </c>
      <c r="J361" s="11">
        <f t="array" ref="J361">XLOOKUP(M360,Hoja7!$F$2:$F$1510,Hoja7!$E$2:$E$1510)</f>
        <v>0.009</v>
      </c>
      <c r="M361" s="12">
        <v>43626.0</v>
      </c>
      <c r="N361" s="2">
        <v>288.97</v>
      </c>
      <c r="O361" s="2">
        <v>0.004578413186516815</v>
      </c>
      <c r="P361" s="2">
        <v>0.004944835028004267</v>
      </c>
      <c r="Q361" s="32" t="s">
        <v>1353</v>
      </c>
      <c r="R361" s="2">
        <v>0.53</v>
      </c>
      <c r="S361" s="2">
        <v>-0.04</v>
      </c>
      <c r="T361" s="2">
        <v>0.08</v>
      </c>
      <c r="U361" s="2">
        <v>0.009</v>
      </c>
      <c r="V361" s="9">
        <v>0.009090971701251884</v>
      </c>
      <c r="W361" s="9">
        <v>0.004944835028004267</v>
      </c>
    </row>
    <row r="362" ht="15.75" customHeight="1">
      <c r="A362" s="33" t="s">
        <v>1353</v>
      </c>
      <c r="B362" s="29">
        <v>0.53</v>
      </c>
      <c r="C362" s="29">
        <v>-0.04</v>
      </c>
      <c r="D362" s="29">
        <v>0.08</v>
      </c>
      <c r="E362" s="11">
        <v>0.009</v>
      </c>
      <c r="F362" s="29">
        <f>DATEVALUE(Hoja7!$A362)</f>
        <v>43626</v>
      </c>
      <c r="G362" s="29">
        <f t="array" ref="G362">XLOOKUP(M361,Hoja7!$F$2:$F$1510,Hoja7!$B$2:$B$1510)</f>
        <v>0.53</v>
      </c>
      <c r="H362" s="29">
        <f t="array" ref="H362">XLOOKUP(M361,Hoja7!$F$2:$F$1510,Hoja7!$C$2:$C$1510)</f>
        <v>-0.04</v>
      </c>
      <c r="I362" s="29">
        <f t="array" ref="I362">XLOOKUP(M361,Hoja7!$F$2:$F$1510,Hoja7!$D$2:$D$1510)</f>
        <v>0.08</v>
      </c>
      <c r="J362" s="11">
        <f t="array" ref="J362">XLOOKUP(M361,Hoja7!$F$2:$F$1510,Hoja7!$E$2:$E$1510)</f>
        <v>0.009</v>
      </c>
      <c r="M362" s="12">
        <v>43627.0</v>
      </c>
      <c r="N362" s="2">
        <v>288.9</v>
      </c>
      <c r="O362" s="2">
        <v>-2.4226902362969375E-4</v>
      </c>
      <c r="P362" s="2">
        <v>0.0036013761635954804</v>
      </c>
      <c r="Q362" s="34" t="s">
        <v>1354</v>
      </c>
      <c r="R362" s="2">
        <v>-0.12</v>
      </c>
      <c r="S362" s="2">
        <v>-0.25</v>
      </c>
      <c r="T362" s="2">
        <v>0.55</v>
      </c>
      <c r="U362" s="2">
        <v>0.009</v>
      </c>
      <c r="V362" s="9">
        <v>-0.0037778662234824846</v>
      </c>
      <c r="W362" s="9">
        <v>0.0036013761635954804</v>
      </c>
    </row>
    <row r="363" ht="15.75" customHeight="1">
      <c r="A363" s="33" t="s">
        <v>1354</v>
      </c>
      <c r="B363" s="29">
        <v>-0.12</v>
      </c>
      <c r="C363" s="29">
        <v>-0.25</v>
      </c>
      <c r="D363" s="29">
        <v>0.55</v>
      </c>
      <c r="E363" s="11">
        <v>0.009</v>
      </c>
      <c r="F363" s="29">
        <f>DATEVALUE(Hoja7!$A363)</f>
        <v>43627</v>
      </c>
      <c r="G363" s="29">
        <f t="array" ref="G363">XLOOKUP(M362,Hoja7!$F$2:$F$1510,Hoja7!$B$2:$B$1510)</f>
        <v>-0.12</v>
      </c>
      <c r="H363" s="29">
        <f t="array" ref="H363">XLOOKUP(M362,Hoja7!$F$2:$F$1510,Hoja7!$C$2:$C$1510)</f>
        <v>-0.25</v>
      </c>
      <c r="I363" s="29">
        <f t="array" ref="I363">XLOOKUP(M362,Hoja7!$F$2:$F$1510,Hoja7!$D$2:$D$1510)</f>
        <v>0.55</v>
      </c>
      <c r="J363" s="11">
        <f t="array" ref="J363">XLOOKUP(M362,Hoja7!$F$2:$F$1510,Hoja7!$E$2:$E$1510)</f>
        <v>0.009</v>
      </c>
      <c r="M363" s="12">
        <v>43628.0</v>
      </c>
      <c r="N363" s="2">
        <v>288.39</v>
      </c>
      <c r="O363" s="2">
        <v>-0.0017668767263550364</v>
      </c>
      <c r="P363" s="2">
        <v>-0.006567542829267038</v>
      </c>
      <c r="Q363" s="32" t="s">
        <v>1355</v>
      </c>
      <c r="R363" s="2">
        <v>-0.2</v>
      </c>
      <c r="S363" s="2">
        <v>0.41</v>
      </c>
      <c r="T363" s="2">
        <v>-0.99</v>
      </c>
      <c r="U363" s="2">
        <v>0.009</v>
      </c>
      <c r="V363" s="9">
        <v>-0.004628408429452047</v>
      </c>
      <c r="W363" s="9">
        <v>-0.006567542829267038</v>
      </c>
    </row>
    <row r="364" ht="15.75" customHeight="1">
      <c r="A364" s="33" t="s">
        <v>1355</v>
      </c>
      <c r="B364" s="29">
        <v>-0.2</v>
      </c>
      <c r="C364" s="29">
        <v>0.41</v>
      </c>
      <c r="D364" s="29">
        <v>-0.99</v>
      </c>
      <c r="E364" s="11">
        <v>0.009</v>
      </c>
      <c r="F364" s="29">
        <f>DATEVALUE(Hoja7!$A364)</f>
        <v>43628</v>
      </c>
      <c r="G364" s="29">
        <f t="array" ref="G364">XLOOKUP(M363,Hoja7!$F$2:$F$1510,Hoja7!$B$2:$B$1510)</f>
        <v>-0.2</v>
      </c>
      <c r="H364" s="29">
        <f t="array" ref="H364">XLOOKUP(M363,Hoja7!$F$2:$F$1510,Hoja7!$C$2:$C$1510)</f>
        <v>0.41</v>
      </c>
      <c r="I364" s="29">
        <f t="array" ref="I364">XLOOKUP(M363,Hoja7!$F$2:$F$1510,Hoja7!$D$2:$D$1510)</f>
        <v>-0.99</v>
      </c>
      <c r="J364" s="11">
        <f t="array" ref="J364">XLOOKUP(M363,Hoja7!$F$2:$F$1510,Hoja7!$E$2:$E$1510)</f>
        <v>0.009</v>
      </c>
      <c r="M364" s="12">
        <v>43629.0</v>
      </c>
      <c r="N364" s="2">
        <v>289.58</v>
      </c>
      <c r="O364" s="2">
        <v>0.00411786660744103</v>
      </c>
      <c r="P364" s="2">
        <v>0.0025488895434142675</v>
      </c>
      <c r="Q364" s="34" t="s">
        <v>1356</v>
      </c>
      <c r="R364" s="2">
        <v>0.52</v>
      </c>
      <c r="S364" s="2">
        <v>0.67</v>
      </c>
      <c r="T364" s="2">
        <v>-0.04</v>
      </c>
      <c r="U364" s="2">
        <v>0.009</v>
      </c>
      <c r="V364" s="9">
        <v>0.006292428176553512</v>
      </c>
      <c r="W364" s="9">
        <v>0.0025488895434142675</v>
      </c>
    </row>
    <row r="365" ht="15.75" customHeight="1">
      <c r="A365" s="33" t="s">
        <v>1356</v>
      </c>
      <c r="B365" s="29">
        <v>0.52</v>
      </c>
      <c r="C365" s="29">
        <v>0.67</v>
      </c>
      <c r="D365" s="29">
        <v>-0.04</v>
      </c>
      <c r="E365" s="11">
        <v>0.009</v>
      </c>
      <c r="F365" s="29">
        <f>DATEVALUE(Hoja7!$A365)</f>
        <v>43629</v>
      </c>
      <c r="G365" s="29">
        <f t="array" ref="G365">XLOOKUP(M364,Hoja7!$F$2:$F$1510,Hoja7!$B$2:$B$1510)</f>
        <v>0.52</v>
      </c>
      <c r="H365" s="29">
        <f t="array" ref="H365">XLOOKUP(M364,Hoja7!$F$2:$F$1510,Hoja7!$C$2:$C$1510)</f>
        <v>0.67</v>
      </c>
      <c r="I365" s="29">
        <f t="array" ref="I365">XLOOKUP(M364,Hoja7!$F$2:$F$1510,Hoja7!$D$2:$D$1510)</f>
        <v>-0.04</v>
      </c>
      <c r="J365" s="11">
        <f t="array" ref="J365">XLOOKUP(M364,Hoja7!$F$2:$F$1510,Hoja7!$E$2:$E$1510)</f>
        <v>0.009</v>
      </c>
      <c r="M365" s="12">
        <v>43630.0</v>
      </c>
      <c r="N365" s="2">
        <v>289.26</v>
      </c>
      <c r="O365" s="2">
        <v>-0.0011056597076897325</v>
      </c>
      <c r="P365" s="2">
        <v>9.183495845563658E-4</v>
      </c>
      <c r="Q365" s="32" t="s">
        <v>1357</v>
      </c>
      <c r="R365" s="2">
        <v>-0.27</v>
      </c>
      <c r="S365" s="2">
        <v>-0.79</v>
      </c>
      <c r="T365" s="2">
        <v>0.32</v>
      </c>
      <c r="U365" s="2">
        <v>0.009</v>
      </c>
      <c r="V365" s="9">
        <v>9.819844426975136E-4</v>
      </c>
      <c r="W365" s="9">
        <v>9.183495845563658E-4</v>
      </c>
    </row>
    <row r="366" ht="15.75" customHeight="1">
      <c r="A366" s="33" t="s">
        <v>1357</v>
      </c>
      <c r="B366" s="29">
        <v>-0.27</v>
      </c>
      <c r="C366" s="29">
        <v>-0.79</v>
      </c>
      <c r="D366" s="29">
        <v>0.32</v>
      </c>
      <c r="E366" s="11">
        <v>0.009</v>
      </c>
      <c r="F366" s="29">
        <f>DATEVALUE(Hoja7!$A366)</f>
        <v>43630</v>
      </c>
      <c r="G366" s="29">
        <f t="array" ref="G366">XLOOKUP(M365,Hoja7!$F$2:$F$1510,Hoja7!$B$2:$B$1510)</f>
        <v>-0.27</v>
      </c>
      <c r="H366" s="29">
        <f t="array" ref="H366">XLOOKUP(M365,Hoja7!$F$2:$F$1510,Hoja7!$C$2:$C$1510)</f>
        <v>-0.79</v>
      </c>
      <c r="I366" s="29">
        <f t="array" ref="I366">XLOOKUP(M365,Hoja7!$F$2:$F$1510,Hoja7!$D$2:$D$1510)</f>
        <v>0.32</v>
      </c>
      <c r="J366" s="11">
        <f t="array" ref="J366">XLOOKUP(M365,Hoja7!$F$2:$F$1510,Hoja7!$E$2:$E$1510)</f>
        <v>0.009</v>
      </c>
      <c r="M366" s="12">
        <v>43633.0</v>
      </c>
      <c r="N366" s="2">
        <v>289.37</v>
      </c>
      <c r="O366" s="2">
        <v>3.8020842792509455E-4</v>
      </c>
      <c r="P366" s="2">
        <v>0.005843081990713588</v>
      </c>
      <c r="Q366" s="34" t="s">
        <v>1358</v>
      </c>
      <c r="R366" s="2">
        <v>0.15</v>
      </c>
      <c r="S366" s="2">
        <v>0.63</v>
      </c>
      <c r="T366" s="2">
        <v>-1.12</v>
      </c>
      <c r="U366" s="2">
        <v>0.009</v>
      </c>
      <c r="V366" s="9">
        <v>0.00301545648774378</v>
      </c>
      <c r="W366" s="9">
        <v>0.005843081990713588</v>
      </c>
    </row>
    <row r="367" ht="15.75" customHeight="1">
      <c r="A367" s="33" t="s">
        <v>1358</v>
      </c>
      <c r="B367" s="29">
        <v>0.15</v>
      </c>
      <c r="C367" s="29">
        <v>0.63</v>
      </c>
      <c r="D367" s="29">
        <v>-1.12</v>
      </c>
      <c r="E367" s="11">
        <v>0.009</v>
      </c>
      <c r="F367" s="29">
        <f>DATEVALUE(Hoja7!$A367)</f>
        <v>43633</v>
      </c>
      <c r="G367" s="29">
        <f t="array" ref="G367">XLOOKUP(M366,Hoja7!$F$2:$F$1510,Hoja7!$B$2:$B$1510)</f>
        <v>0.15</v>
      </c>
      <c r="H367" s="29">
        <f t="array" ref="H367">XLOOKUP(M366,Hoja7!$F$2:$F$1510,Hoja7!$C$2:$C$1510)</f>
        <v>0.63</v>
      </c>
      <c r="I367" s="29">
        <f t="array" ref="I367">XLOOKUP(M366,Hoja7!$F$2:$F$1510,Hoja7!$D$2:$D$1510)</f>
        <v>-1.12</v>
      </c>
      <c r="J367" s="11">
        <f t="array" ref="J367">XLOOKUP(M366,Hoja7!$F$2:$F$1510,Hoja7!$E$2:$E$1510)</f>
        <v>0.009</v>
      </c>
      <c r="M367" s="12">
        <v>43634.0</v>
      </c>
      <c r="N367" s="2">
        <v>292.4</v>
      </c>
      <c r="O367" s="2">
        <v>0.010416581802112461</v>
      </c>
      <c r="P367" s="2">
        <v>-9.804302645936886E-4</v>
      </c>
      <c r="Q367" s="32" t="s">
        <v>1359</v>
      </c>
      <c r="R367" s="2">
        <v>1.04</v>
      </c>
      <c r="S367" s="2">
        <v>0.16</v>
      </c>
      <c r="T367" s="2">
        <v>0.33</v>
      </c>
      <c r="U367" s="2">
        <v>0.009</v>
      </c>
      <c r="V367" s="9">
        <v>0.017238589640266644</v>
      </c>
      <c r="W367" s="9">
        <v>-9.804302645936886E-4</v>
      </c>
    </row>
    <row r="368" ht="15.75" customHeight="1">
      <c r="A368" s="33" t="s">
        <v>1359</v>
      </c>
      <c r="B368" s="29">
        <v>1.04</v>
      </c>
      <c r="C368" s="29">
        <v>0.16</v>
      </c>
      <c r="D368" s="29">
        <v>0.33</v>
      </c>
      <c r="E368" s="11">
        <v>0.009</v>
      </c>
      <c r="F368" s="29">
        <f>DATEVALUE(Hoja7!$A368)</f>
        <v>43634</v>
      </c>
      <c r="G368" s="29">
        <f t="array" ref="G368">XLOOKUP(M367,Hoja7!$F$2:$F$1510,Hoja7!$B$2:$B$1510)</f>
        <v>1.04</v>
      </c>
      <c r="H368" s="29">
        <f t="array" ref="H368">XLOOKUP(M367,Hoja7!$F$2:$F$1510,Hoja7!$C$2:$C$1510)</f>
        <v>0.16</v>
      </c>
      <c r="I368" s="29">
        <f t="array" ref="I368">XLOOKUP(M367,Hoja7!$F$2:$F$1510,Hoja7!$D$2:$D$1510)</f>
        <v>0.33</v>
      </c>
      <c r="J368" s="11">
        <f t="array" ref="J368">XLOOKUP(M367,Hoja7!$F$2:$F$1510,Hoja7!$E$2:$E$1510)</f>
        <v>0.009</v>
      </c>
      <c r="M368" s="12">
        <v>43635.0</v>
      </c>
      <c r="N368" s="2">
        <v>293.06</v>
      </c>
      <c r="O368" s="2">
        <v>0.0022546383342556984</v>
      </c>
      <c r="P368" s="2">
        <v>0.0020731672741988085</v>
      </c>
      <c r="Q368" s="34" t="s">
        <v>1360</v>
      </c>
      <c r="R368" s="2">
        <v>0.32</v>
      </c>
      <c r="S368" s="2">
        <v>0.11</v>
      </c>
      <c r="T368" s="2">
        <v>-0.6</v>
      </c>
      <c r="U368" s="2">
        <v>0.009</v>
      </c>
      <c r="V368" s="9">
        <v>0.003913610311772349</v>
      </c>
      <c r="W368" s="9">
        <v>0.0020731672741988085</v>
      </c>
    </row>
    <row r="369" ht="15.75" customHeight="1">
      <c r="A369" s="33" t="s">
        <v>1360</v>
      </c>
      <c r="B369" s="29">
        <v>0.32</v>
      </c>
      <c r="C369" s="29">
        <v>0.11</v>
      </c>
      <c r="D369" s="29">
        <v>-0.6</v>
      </c>
      <c r="E369" s="11">
        <v>0.009</v>
      </c>
      <c r="F369" s="29">
        <f>DATEVALUE(Hoja7!$A369)</f>
        <v>43635</v>
      </c>
      <c r="G369" s="29">
        <f t="array" ref="G369">XLOOKUP(M368,Hoja7!$F$2:$F$1510,Hoja7!$B$2:$B$1510)</f>
        <v>0.32</v>
      </c>
      <c r="H369" s="29">
        <f t="array" ref="H369">XLOOKUP(M368,Hoja7!$F$2:$F$1510,Hoja7!$C$2:$C$1510)</f>
        <v>0.11</v>
      </c>
      <c r="I369" s="29">
        <f t="array" ref="I369">XLOOKUP(M368,Hoja7!$F$2:$F$1510,Hoja7!$D$2:$D$1510)</f>
        <v>-0.6</v>
      </c>
      <c r="J369" s="11">
        <f t="array" ref="J369">XLOOKUP(M368,Hoja7!$F$2:$F$1510,Hoja7!$E$2:$E$1510)</f>
        <v>0.009</v>
      </c>
      <c r="M369" s="12">
        <v>43636.0</v>
      </c>
      <c r="N369" s="2">
        <v>295.86</v>
      </c>
      <c r="O369" s="2">
        <v>0.009509003254210823</v>
      </c>
      <c r="P369" s="2">
        <v>1.8904277463063844E-4</v>
      </c>
      <c r="Q369" s="32" t="s">
        <v>1361</v>
      </c>
      <c r="R369" s="2">
        <v>0.89</v>
      </c>
      <c r="S369" s="2">
        <v>-0.36</v>
      </c>
      <c r="T369" s="2">
        <v>-0.23</v>
      </c>
      <c r="U369" s="2">
        <v>0.009</v>
      </c>
      <c r="V369" s="9">
        <v>0.009243023551225676</v>
      </c>
      <c r="W369" s="9">
        <v>1.8904277463063844E-4</v>
      </c>
    </row>
    <row r="370" ht="15.75" customHeight="1">
      <c r="A370" s="33" t="s">
        <v>1361</v>
      </c>
      <c r="B370" s="29">
        <v>0.89</v>
      </c>
      <c r="C370" s="29">
        <v>-0.36</v>
      </c>
      <c r="D370" s="29">
        <v>-0.23</v>
      </c>
      <c r="E370" s="11">
        <v>0.009</v>
      </c>
      <c r="F370" s="29">
        <f>DATEVALUE(Hoja7!$A370)</f>
        <v>43636</v>
      </c>
      <c r="G370" s="29">
        <f t="array" ref="G370">XLOOKUP(M369,Hoja7!$F$2:$F$1510,Hoja7!$B$2:$B$1510)</f>
        <v>0.89</v>
      </c>
      <c r="H370" s="29">
        <f t="array" ref="H370">XLOOKUP(M369,Hoja7!$F$2:$F$1510,Hoja7!$C$2:$C$1510)</f>
        <v>-0.36</v>
      </c>
      <c r="I370" s="29">
        <f t="array" ref="I370">XLOOKUP(M369,Hoja7!$F$2:$F$1510,Hoja7!$D$2:$D$1510)</f>
        <v>-0.23</v>
      </c>
      <c r="J370" s="11">
        <f t="array" ref="J370">XLOOKUP(M369,Hoja7!$F$2:$F$1510,Hoja7!$E$2:$E$1510)</f>
        <v>0.009</v>
      </c>
      <c r="M370" s="12">
        <v>43637.0</v>
      </c>
      <c r="N370" s="2">
        <v>294.0</v>
      </c>
      <c r="O370" s="2">
        <v>-0.0063066021254082226</v>
      </c>
      <c r="P370" s="2">
        <v>-0.01100545750778764</v>
      </c>
      <c r="Q370" s="34" t="s">
        <v>1362</v>
      </c>
      <c r="R370" s="2">
        <v>-0.21</v>
      </c>
      <c r="S370" s="2">
        <v>-0.47</v>
      </c>
      <c r="T370" s="2">
        <v>-0.03</v>
      </c>
      <c r="U370" s="2">
        <v>0.009</v>
      </c>
      <c r="V370" s="9">
        <v>1.460280376427502E-4</v>
      </c>
      <c r="W370" s="9">
        <v>-0.01100545750778764</v>
      </c>
    </row>
    <row r="371" ht="15.75" customHeight="1">
      <c r="A371" s="33" t="s">
        <v>1362</v>
      </c>
      <c r="B371" s="29">
        <v>-0.21</v>
      </c>
      <c r="C371" s="29">
        <v>-0.47</v>
      </c>
      <c r="D371" s="29">
        <v>-0.03</v>
      </c>
      <c r="E371" s="11">
        <v>0.009</v>
      </c>
      <c r="F371" s="29">
        <f>DATEVALUE(Hoja7!$A371)</f>
        <v>43637</v>
      </c>
      <c r="G371" s="29">
        <f t="array" ref="G371">XLOOKUP(M370,Hoja7!$F$2:$F$1510,Hoja7!$B$2:$B$1510)</f>
        <v>-0.21</v>
      </c>
      <c r="H371" s="29">
        <f t="array" ref="H371">XLOOKUP(M370,Hoja7!$F$2:$F$1510,Hoja7!$C$2:$C$1510)</f>
        <v>-0.47</v>
      </c>
      <c r="I371" s="29">
        <f t="array" ref="I371">XLOOKUP(M370,Hoja7!$F$2:$F$1510,Hoja7!$D$2:$D$1510)</f>
        <v>-0.03</v>
      </c>
      <c r="J371" s="11">
        <f t="array" ref="J371">XLOOKUP(M370,Hoja7!$F$2:$F$1510,Hoja7!$E$2:$E$1510)</f>
        <v>0.009</v>
      </c>
      <c r="M371" s="12">
        <v>43640.0</v>
      </c>
      <c r="N371" s="2">
        <v>293.64</v>
      </c>
      <c r="O371" s="2">
        <v>-0.001225240096101021</v>
      </c>
      <c r="P371" s="2">
        <v>-4.648231683598224E-4</v>
      </c>
      <c r="Q371" s="32" t="s">
        <v>1363</v>
      </c>
      <c r="R371" s="2">
        <v>-0.34</v>
      </c>
      <c r="S371" s="2">
        <v>-0.9</v>
      </c>
      <c r="T371" s="2">
        <v>0.08</v>
      </c>
      <c r="U371" s="2">
        <v>0.009</v>
      </c>
      <c r="V371" s="9">
        <v>0.0058962864183199504</v>
      </c>
      <c r="W371" s="9">
        <v>-4.648231683598224E-4</v>
      </c>
    </row>
    <row r="372" ht="15.75" customHeight="1">
      <c r="A372" s="33" t="s">
        <v>1363</v>
      </c>
      <c r="B372" s="29">
        <v>-0.34</v>
      </c>
      <c r="C372" s="29">
        <v>-0.9</v>
      </c>
      <c r="D372" s="29">
        <v>0.08</v>
      </c>
      <c r="E372" s="11">
        <v>0.009</v>
      </c>
      <c r="F372" s="29">
        <f>DATEVALUE(Hoja7!$A372)</f>
        <v>43640</v>
      </c>
      <c r="G372" s="29">
        <f t="array" ref="G372">XLOOKUP(M371,Hoja7!$F$2:$F$1510,Hoja7!$B$2:$B$1510)</f>
        <v>-0.34</v>
      </c>
      <c r="H372" s="29">
        <f t="array" ref="H372">XLOOKUP(M371,Hoja7!$F$2:$F$1510,Hoja7!$C$2:$C$1510)</f>
        <v>-0.9</v>
      </c>
      <c r="I372" s="29">
        <f t="array" ref="I372">XLOOKUP(M371,Hoja7!$F$2:$F$1510,Hoja7!$D$2:$D$1510)</f>
        <v>0.08</v>
      </c>
      <c r="J372" s="11">
        <f t="array" ref="J372">XLOOKUP(M371,Hoja7!$F$2:$F$1510,Hoja7!$E$2:$E$1510)</f>
        <v>0.009</v>
      </c>
      <c r="M372" s="12">
        <v>43641.0</v>
      </c>
      <c r="N372" s="2">
        <v>290.76</v>
      </c>
      <c r="O372" s="2">
        <v>-0.009856342626145966</v>
      </c>
      <c r="P372" s="2">
        <v>0.008769249130274734</v>
      </c>
      <c r="Q372" s="34" t="s">
        <v>1364</v>
      </c>
      <c r="R372" s="2">
        <v>-0.98</v>
      </c>
      <c r="S372" s="2">
        <v>0.34</v>
      </c>
      <c r="T372" s="2">
        <v>0.71</v>
      </c>
      <c r="U372" s="2">
        <v>0.009</v>
      </c>
      <c r="V372" s="9">
        <v>-0.032081214410720385</v>
      </c>
      <c r="W372" s="9">
        <v>0.008769249130274734</v>
      </c>
    </row>
    <row r="373" ht="15.75" customHeight="1">
      <c r="A373" s="33" t="s">
        <v>1364</v>
      </c>
      <c r="B373" s="29">
        <v>-0.98</v>
      </c>
      <c r="C373" s="29">
        <v>0.34</v>
      </c>
      <c r="D373" s="29">
        <v>0.71</v>
      </c>
      <c r="E373" s="11">
        <v>0.009</v>
      </c>
      <c r="F373" s="29">
        <f>DATEVALUE(Hoja7!$A373)</f>
        <v>43641</v>
      </c>
      <c r="G373" s="29">
        <f t="array" ref="G373">XLOOKUP(M372,Hoja7!$F$2:$F$1510,Hoja7!$B$2:$B$1510)</f>
        <v>-0.98</v>
      </c>
      <c r="H373" s="29">
        <f t="array" ref="H373">XLOOKUP(M372,Hoja7!$F$2:$F$1510,Hoja7!$C$2:$C$1510)</f>
        <v>0.34</v>
      </c>
      <c r="I373" s="29">
        <f t="array" ref="I373">XLOOKUP(M372,Hoja7!$F$2:$F$1510,Hoja7!$D$2:$D$1510)</f>
        <v>0.71</v>
      </c>
      <c r="J373" s="11">
        <f t="array" ref="J373">XLOOKUP(M372,Hoja7!$F$2:$F$1510,Hoja7!$E$2:$E$1510)</f>
        <v>0.009</v>
      </c>
      <c r="M373" s="12">
        <v>43642.0</v>
      </c>
      <c r="N373" s="2">
        <v>290.47</v>
      </c>
      <c r="O373" s="2">
        <v>-9.978838809575207E-4</v>
      </c>
      <c r="P373" s="2">
        <v>0.007156130159028408</v>
      </c>
      <c r="Q373" s="32" t="s">
        <v>1365</v>
      </c>
      <c r="R373" s="2">
        <v>-0.06</v>
      </c>
      <c r="S373" s="2">
        <v>-0.05</v>
      </c>
      <c r="T373" s="2">
        <v>0.25</v>
      </c>
      <c r="U373" s="2">
        <v>0.009</v>
      </c>
      <c r="V373" s="9">
        <v>0.0037402796447013734</v>
      </c>
      <c r="W373" s="9">
        <v>0.007156130159028408</v>
      </c>
    </row>
    <row r="374" ht="15.75" customHeight="1">
      <c r="A374" s="33" t="s">
        <v>1365</v>
      </c>
      <c r="B374" s="29">
        <v>-0.06</v>
      </c>
      <c r="C374" s="29">
        <v>-0.05</v>
      </c>
      <c r="D374" s="29">
        <v>0.25</v>
      </c>
      <c r="E374" s="11">
        <v>0.009</v>
      </c>
      <c r="F374" s="29">
        <f>DATEVALUE(Hoja7!$A374)</f>
        <v>43642</v>
      </c>
      <c r="G374" s="29">
        <f t="array" ref="G374">XLOOKUP(M373,Hoja7!$F$2:$F$1510,Hoja7!$B$2:$B$1510)</f>
        <v>-0.06</v>
      </c>
      <c r="H374" s="29">
        <f t="array" ref="H374">XLOOKUP(M373,Hoja7!$F$2:$F$1510,Hoja7!$C$2:$C$1510)</f>
        <v>-0.05</v>
      </c>
      <c r="I374" s="29">
        <f t="array" ref="I374">XLOOKUP(M373,Hoja7!$F$2:$F$1510,Hoja7!$D$2:$D$1510)</f>
        <v>0.25</v>
      </c>
      <c r="J374" s="11">
        <f t="array" ref="J374">XLOOKUP(M373,Hoja7!$F$2:$F$1510,Hoja7!$E$2:$E$1510)</f>
        <v>0.009</v>
      </c>
      <c r="M374" s="12">
        <v>43643.0</v>
      </c>
      <c r="N374" s="2">
        <v>291.5</v>
      </c>
      <c r="O374" s="2">
        <v>0.0035397050550698777</v>
      </c>
      <c r="P374" s="2">
        <v>-0.022831706118829898</v>
      </c>
      <c r="Q374" s="34" t="s">
        <v>1366</v>
      </c>
      <c r="R374" s="2">
        <v>0.6</v>
      </c>
      <c r="S374" s="2">
        <v>1.42</v>
      </c>
      <c r="T374" s="2">
        <v>-0.09</v>
      </c>
      <c r="U374" s="2">
        <v>0.009</v>
      </c>
      <c r="V374" s="9">
        <v>0.001641301472602438</v>
      </c>
      <c r="W374" s="9">
        <v>-0.022831706118829898</v>
      </c>
    </row>
    <row r="375" ht="15.75" customHeight="1">
      <c r="A375" s="33" t="s">
        <v>1366</v>
      </c>
      <c r="B375" s="29">
        <v>0.6</v>
      </c>
      <c r="C375" s="29">
        <v>1.42</v>
      </c>
      <c r="D375" s="29">
        <v>-0.09</v>
      </c>
      <c r="E375" s="11">
        <v>0.009</v>
      </c>
      <c r="F375" s="29">
        <f>DATEVALUE(Hoja7!$A375)</f>
        <v>43643</v>
      </c>
      <c r="G375" s="29">
        <f t="array" ref="G375">XLOOKUP(M374,Hoja7!$F$2:$F$1510,Hoja7!$B$2:$B$1510)</f>
        <v>0.6</v>
      </c>
      <c r="H375" s="29">
        <f t="array" ref="H375">XLOOKUP(M374,Hoja7!$F$2:$F$1510,Hoja7!$C$2:$C$1510)</f>
        <v>1.42</v>
      </c>
      <c r="I375" s="29">
        <f t="array" ref="I375">XLOOKUP(M374,Hoja7!$F$2:$F$1510,Hoja7!$D$2:$D$1510)</f>
        <v>-0.09</v>
      </c>
      <c r="J375" s="11">
        <f t="array" ref="J375">XLOOKUP(M374,Hoja7!$F$2:$F$1510,Hoja7!$E$2:$E$1510)</f>
        <v>0.009</v>
      </c>
      <c r="M375" s="12">
        <v>43644.0</v>
      </c>
      <c r="N375" s="2">
        <v>293.0</v>
      </c>
      <c r="O375" s="2">
        <v>0.005132603226520216</v>
      </c>
      <c r="P375" s="2">
        <v>-0.0029491396951043447</v>
      </c>
      <c r="Q375" s="32" t="s">
        <v>1367</v>
      </c>
      <c r="R375" s="2">
        <v>0.68</v>
      </c>
      <c r="S375" s="2">
        <v>0.64</v>
      </c>
      <c r="T375" s="2">
        <v>0.61</v>
      </c>
      <c r="U375" s="2">
        <v>0.009</v>
      </c>
      <c r="V375" s="9">
        <v>-0.0014173289456292557</v>
      </c>
      <c r="W375" s="9">
        <v>-0.0029491396951043447</v>
      </c>
    </row>
    <row r="376" ht="15.75" customHeight="1">
      <c r="A376" s="33" t="s">
        <v>1367</v>
      </c>
      <c r="B376" s="29">
        <v>0.68</v>
      </c>
      <c r="C376" s="29">
        <v>0.64</v>
      </c>
      <c r="D376" s="29">
        <v>0.61</v>
      </c>
      <c r="E376" s="11">
        <v>0.009</v>
      </c>
      <c r="F376" s="29">
        <f>DATEVALUE(Hoja7!$A376)</f>
        <v>43644</v>
      </c>
      <c r="G376" s="29">
        <f t="array" ref="G376">XLOOKUP(M375,Hoja7!$F$2:$F$1510,Hoja7!$B$2:$B$1510)</f>
        <v>0.68</v>
      </c>
      <c r="H376" s="29">
        <f t="array" ref="H376">XLOOKUP(M375,Hoja7!$F$2:$F$1510,Hoja7!$C$2:$C$1510)</f>
        <v>0.64</v>
      </c>
      <c r="I376" s="29">
        <f t="array" ref="I376">XLOOKUP(M375,Hoja7!$F$2:$F$1510,Hoja7!$D$2:$D$1510)</f>
        <v>0.61</v>
      </c>
      <c r="J376" s="11">
        <f t="array" ref="J376">XLOOKUP(M375,Hoja7!$F$2:$F$1510,Hoja7!$E$2:$E$1510)</f>
        <v>0.009</v>
      </c>
      <c r="M376" s="12">
        <v>43647.0</v>
      </c>
      <c r="N376" s="2">
        <v>295.66</v>
      </c>
      <c r="O376" s="2">
        <v>0.009037536455876646</v>
      </c>
      <c r="P376" s="2">
        <v>8.448701228809834E-6</v>
      </c>
      <c r="Q376" s="34" t="s">
        <v>1368</v>
      </c>
      <c r="R376" s="2">
        <v>0.75</v>
      </c>
      <c r="S376" s="2">
        <v>-0.54</v>
      </c>
      <c r="T376" s="2">
        <v>-0.13</v>
      </c>
      <c r="U376" s="2">
        <v>0.009</v>
      </c>
      <c r="V376" s="9">
        <v>0.012757924117589161</v>
      </c>
      <c r="W376" s="9">
        <v>8.448701228809834E-6</v>
      </c>
    </row>
    <row r="377" ht="15.75" customHeight="1">
      <c r="A377" s="33" t="s">
        <v>1368</v>
      </c>
      <c r="B377" s="29">
        <v>0.75</v>
      </c>
      <c r="C377" s="29">
        <v>-0.54</v>
      </c>
      <c r="D377" s="29">
        <v>-0.13</v>
      </c>
      <c r="E377" s="11">
        <v>0.009</v>
      </c>
      <c r="F377" s="29">
        <f>DATEVALUE(Hoja7!$A377)</f>
        <v>43647</v>
      </c>
      <c r="G377" s="29">
        <f t="array" ref="G377">XLOOKUP(M376,Hoja7!$F$2:$F$1510,Hoja7!$B$2:$B$1510)</f>
        <v>0.75</v>
      </c>
      <c r="H377" s="29">
        <f t="array" ref="H377">XLOOKUP(M376,Hoja7!$F$2:$F$1510,Hoja7!$C$2:$C$1510)</f>
        <v>-0.54</v>
      </c>
      <c r="I377" s="29">
        <f t="array" ref="I377">XLOOKUP(M376,Hoja7!$F$2:$F$1510,Hoja7!$D$2:$D$1510)</f>
        <v>-0.13</v>
      </c>
      <c r="J377" s="11">
        <f t="array" ref="J377">XLOOKUP(M376,Hoja7!$F$2:$F$1510,Hoja7!$E$2:$E$1510)</f>
        <v>0.009</v>
      </c>
      <c r="M377" s="12">
        <v>43648.0</v>
      </c>
      <c r="N377" s="2">
        <v>296.43</v>
      </c>
      <c r="O377" s="2">
        <v>0.002600957402037226</v>
      </c>
      <c r="P377" s="2">
        <v>7.230483966792633E-4</v>
      </c>
      <c r="Q377" s="32" t="s">
        <v>1369</v>
      </c>
      <c r="R377" s="2">
        <v>0.14</v>
      </c>
      <c r="S377" s="2">
        <v>-0.79</v>
      </c>
      <c r="T377" s="2">
        <v>-0.81</v>
      </c>
      <c r="U377" s="2">
        <v>0.009</v>
      </c>
      <c r="V377" s="9">
        <v>0.006611351489350299</v>
      </c>
      <c r="W377" s="9">
        <v>7.230483966792633E-4</v>
      </c>
    </row>
    <row r="378" ht="15.75" customHeight="1">
      <c r="A378" s="33" t="s">
        <v>1369</v>
      </c>
      <c r="B378" s="29">
        <v>0.14</v>
      </c>
      <c r="C378" s="29">
        <v>-0.79</v>
      </c>
      <c r="D378" s="29">
        <v>-0.81</v>
      </c>
      <c r="E378" s="11">
        <v>0.009</v>
      </c>
      <c r="F378" s="29">
        <f>DATEVALUE(Hoja7!$A378)</f>
        <v>43648</v>
      </c>
      <c r="G378" s="29">
        <f t="array" ref="G378">XLOOKUP(M377,Hoja7!$F$2:$F$1510,Hoja7!$B$2:$B$1510)</f>
        <v>0.14</v>
      </c>
      <c r="H378" s="29">
        <f t="array" ref="H378">XLOOKUP(M377,Hoja7!$F$2:$F$1510,Hoja7!$C$2:$C$1510)</f>
        <v>-0.79</v>
      </c>
      <c r="I378" s="29">
        <f t="array" ref="I378">XLOOKUP(M377,Hoja7!$F$2:$F$1510,Hoja7!$D$2:$D$1510)</f>
        <v>-0.81</v>
      </c>
      <c r="J378" s="11">
        <f t="array" ref="J378">XLOOKUP(M377,Hoja7!$F$2:$F$1510,Hoja7!$E$2:$E$1510)</f>
        <v>0.009</v>
      </c>
      <c r="M378" s="12">
        <v>43649.0</v>
      </c>
      <c r="N378" s="2">
        <v>298.8</v>
      </c>
      <c r="O378" s="2">
        <v>0.007963350383681156</v>
      </c>
      <c r="P378" s="2">
        <v>0.0016932124438885621</v>
      </c>
      <c r="Q378" s="34" t="s">
        <v>1370</v>
      </c>
      <c r="R378" s="2">
        <v>0.78</v>
      </c>
      <c r="S378" s="2">
        <v>-0.04</v>
      </c>
      <c r="T378" s="2">
        <v>-0.33</v>
      </c>
      <c r="U378" s="2">
        <v>0.009</v>
      </c>
      <c r="V378" s="9">
        <v>0.00642244216051601</v>
      </c>
      <c r="W378" s="9">
        <v>0.0016932124438885621</v>
      </c>
    </row>
    <row r="379" ht="15.75" customHeight="1">
      <c r="A379" s="33" t="s">
        <v>1370</v>
      </c>
      <c r="B379" s="29">
        <v>0.78</v>
      </c>
      <c r="C379" s="29">
        <v>-0.04</v>
      </c>
      <c r="D379" s="29">
        <v>-0.33</v>
      </c>
      <c r="E379" s="11">
        <v>0.009</v>
      </c>
      <c r="F379" s="29">
        <f>DATEVALUE(Hoja7!$A379)</f>
        <v>43649</v>
      </c>
      <c r="G379" s="29">
        <f t="array" ref="G379">XLOOKUP(M378,Hoja7!$F$2:$F$1510,Hoja7!$B$2:$B$1510)</f>
        <v>0.78</v>
      </c>
      <c r="H379" s="29">
        <f t="array" ref="H379">XLOOKUP(M378,Hoja7!$F$2:$F$1510,Hoja7!$C$2:$C$1510)</f>
        <v>-0.04</v>
      </c>
      <c r="I379" s="29">
        <f t="array" ref="I379">XLOOKUP(M378,Hoja7!$F$2:$F$1510,Hoja7!$D$2:$D$1510)</f>
        <v>-0.33</v>
      </c>
      <c r="J379" s="11">
        <f t="array" ref="J379">XLOOKUP(M378,Hoja7!$F$2:$F$1510,Hoja7!$E$2:$E$1510)</f>
        <v>0.009</v>
      </c>
      <c r="M379" s="12">
        <v>43651.0</v>
      </c>
      <c r="N379" s="2">
        <v>298.46</v>
      </c>
      <c r="O379" s="2">
        <v>-0.0011385327553404111</v>
      </c>
      <c r="P379" s="2">
        <v>0.0010062916585288602</v>
      </c>
      <c r="Q379" s="32" t="s">
        <v>1371</v>
      </c>
      <c r="R379" s="2">
        <v>-0.1</v>
      </c>
      <c r="S379" s="2">
        <v>0.16</v>
      </c>
      <c r="T379" s="2">
        <v>0.91</v>
      </c>
      <c r="U379" s="2">
        <v>0.009</v>
      </c>
      <c r="V379" s="9">
        <v>-0.0029141795357815626</v>
      </c>
      <c r="W379" s="9">
        <v>0.0010062916585288602</v>
      </c>
    </row>
    <row r="380" ht="15.75" customHeight="1">
      <c r="A380" s="33" t="s">
        <v>1371</v>
      </c>
      <c r="B380" s="29">
        <v>-0.1</v>
      </c>
      <c r="C380" s="29">
        <v>0.16</v>
      </c>
      <c r="D380" s="29">
        <v>0.91</v>
      </c>
      <c r="E380" s="11">
        <v>0.009</v>
      </c>
      <c r="F380" s="29">
        <f>DATEVALUE(Hoja7!$A380)</f>
        <v>43651</v>
      </c>
      <c r="G380" s="29">
        <f t="array" ref="G380">XLOOKUP(M379,Hoja7!$F$2:$F$1510,Hoja7!$B$2:$B$1510)</f>
        <v>-0.1</v>
      </c>
      <c r="H380" s="29">
        <f t="array" ref="H380">XLOOKUP(M379,Hoja7!$F$2:$F$1510,Hoja7!$C$2:$C$1510)</f>
        <v>0.16</v>
      </c>
      <c r="I380" s="29">
        <f t="array" ref="I380">XLOOKUP(M379,Hoja7!$F$2:$F$1510,Hoja7!$D$2:$D$1510)</f>
        <v>0.91</v>
      </c>
      <c r="J380" s="11">
        <f t="array" ref="J380">XLOOKUP(M379,Hoja7!$F$2:$F$1510,Hoja7!$E$2:$E$1510)</f>
        <v>0.009</v>
      </c>
      <c r="M380" s="12">
        <v>43654.0</v>
      </c>
      <c r="N380" s="2">
        <v>296.82</v>
      </c>
      <c r="O380" s="2">
        <v>-0.005510026035649662</v>
      </c>
      <c r="P380" s="2">
        <v>0.006282725984177101</v>
      </c>
      <c r="Q380" s="34" t="s">
        <v>1372</v>
      </c>
      <c r="R380" s="2">
        <v>-0.58</v>
      </c>
      <c r="S380" s="2">
        <v>-0.45</v>
      </c>
      <c r="T380" s="2">
        <v>0.05</v>
      </c>
      <c r="U380" s="2">
        <v>0.009</v>
      </c>
      <c r="V380" s="9">
        <v>-7.298737642456017E-4</v>
      </c>
      <c r="W380" s="9">
        <v>0.006282725984177101</v>
      </c>
    </row>
    <row r="381" ht="15.75" customHeight="1">
      <c r="A381" s="33" t="s">
        <v>1372</v>
      </c>
      <c r="B381" s="29">
        <v>-0.58</v>
      </c>
      <c r="C381" s="29">
        <v>-0.45</v>
      </c>
      <c r="D381" s="29">
        <v>0.05</v>
      </c>
      <c r="E381" s="11">
        <v>0.009</v>
      </c>
      <c r="F381" s="29">
        <f>DATEVALUE(Hoja7!$A381)</f>
        <v>43654</v>
      </c>
      <c r="G381" s="29">
        <f t="array" ref="G381">XLOOKUP(M380,Hoja7!$F$2:$F$1510,Hoja7!$B$2:$B$1510)</f>
        <v>-0.58</v>
      </c>
      <c r="H381" s="29">
        <f t="array" ref="H381">XLOOKUP(M380,Hoja7!$F$2:$F$1510,Hoja7!$C$2:$C$1510)</f>
        <v>-0.45</v>
      </c>
      <c r="I381" s="29">
        <f t="array" ref="I381">XLOOKUP(M380,Hoja7!$F$2:$F$1510,Hoja7!$D$2:$D$1510)</f>
        <v>0.05</v>
      </c>
      <c r="J381" s="11">
        <f t="array" ref="J381">XLOOKUP(M380,Hoja7!$F$2:$F$1510,Hoja7!$E$2:$E$1510)</f>
        <v>0.009</v>
      </c>
      <c r="M381" s="12">
        <v>43655.0</v>
      </c>
      <c r="N381" s="2">
        <v>297.19</v>
      </c>
      <c r="O381" s="2">
        <v>0.0012457704343415206</v>
      </c>
      <c r="P381" s="2">
        <v>0.0072454949528119655</v>
      </c>
      <c r="Q381" s="32" t="s">
        <v>1373</v>
      </c>
      <c r="R381" s="2">
        <v>0.18</v>
      </c>
      <c r="S381" s="2">
        <v>-0.15</v>
      </c>
      <c r="T381" s="2">
        <v>-0.43</v>
      </c>
      <c r="U381" s="2">
        <v>0.009</v>
      </c>
      <c r="V381" s="9">
        <v>-0.003657381006154384</v>
      </c>
      <c r="W381" s="9">
        <v>0.0072454949528119655</v>
      </c>
    </row>
    <row r="382" ht="15.75" customHeight="1">
      <c r="A382" s="33" t="s">
        <v>1373</v>
      </c>
      <c r="B382" s="29">
        <v>0.18</v>
      </c>
      <c r="C382" s="29">
        <v>-0.15</v>
      </c>
      <c r="D382" s="29">
        <v>-0.43</v>
      </c>
      <c r="E382" s="11">
        <v>0.009</v>
      </c>
      <c r="F382" s="29">
        <f>DATEVALUE(Hoja7!$A382)</f>
        <v>43655</v>
      </c>
      <c r="G382" s="29">
        <f t="array" ref="G382">XLOOKUP(M381,Hoja7!$F$2:$F$1510,Hoja7!$B$2:$B$1510)</f>
        <v>0.18</v>
      </c>
      <c r="H382" s="29">
        <f t="array" ref="H382">XLOOKUP(M381,Hoja7!$F$2:$F$1510,Hoja7!$C$2:$C$1510)</f>
        <v>-0.15</v>
      </c>
      <c r="I382" s="29">
        <f t="array" ref="I382">XLOOKUP(M381,Hoja7!$F$2:$F$1510,Hoja7!$D$2:$D$1510)</f>
        <v>-0.43</v>
      </c>
      <c r="J382" s="11">
        <f t="array" ref="J382">XLOOKUP(M381,Hoja7!$F$2:$F$1510,Hoja7!$E$2:$E$1510)</f>
        <v>0.009</v>
      </c>
      <c r="M382" s="12">
        <v>43656.0</v>
      </c>
      <c r="N382" s="2">
        <v>298.61</v>
      </c>
      <c r="O382" s="2">
        <v>0.004766709260529881</v>
      </c>
      <c r="P382" s="2">
        <v>-1.1866881258073779E-4</v>
      </c>
      <c r="Q382" s="34" t="s">
        <v>1374</v>
      </c>
      <c r="R382" s="2">
        <v>0.4</v>
      </c>
      <c r="S382" s="2">
        <v>-0.15</v>
      </c>
      <c r="T382" s="2">
        <v>-0.36</v>
      </c>
      <c r="U382" s="2">
        <v>0.009</v>
      </c>
      <c r="V382" s="9">
        <v>0.010134606082528044</v>
      </c>
      <c r="W382" s="9">
        <v>-1.1866881258073779E-4</v>
      </c>
    </row>
    <row r="383" ht="15.75" customHeight="1">
      <c r="A383" s="33" t="s">
        <v>1374</v>
      </c>
      <c r="B383" s="29">
        <v>0.4</v>
      </c>
      <c r="C383" s="29">
        <v>-0.15</v>
      </c>
      <c r="D383" s="29">
        <v>-0.36</v>
      </c>
      <c r="E383" s="11">
        <v>0.009</v>
      </c>
      <c r="F383" s="29">
        <f>DATEVALUE(Hoja7!$A383)</f>
        <v>43656</v>
      </c>
      <c r="G383" s="29">
        <f t="array" ref="G383">XLOOKUP(M382,Hoja7!$F$2:$F$1510,Hoja7!$B$2:$B$1510)</f>
        <v>0.4</v>
      </c>
      <c r="H383" s="29">
        <f t="array" ref="H383">XLOOKUP(M382,Hoja7!$F$2:$F$1510,Hoja7!$C$2:$C$1510)</f>
        <v>-0.15</v>
      </c>
      <c r="I383" s="29">
        <f t="array" ref="I383">XLOOKUP(M382,Hoja7!$F$2:$F$1510,Hoja7!$D$2:$D$1510)</f>
        <v>-0.36</v>
      </c>
      <c r="J383" s="11">
        <f t="array" ref="J383">XLOOKUP(M382,Hoja7!$F$2:$F$1510,Hoja7!$E$2:$E$1510)</f>
        <v>0.009</v>
      </c>
      <c r="M383" s="12">
        <v>43657.0</v>
      </c>
      <c r="N383" s="2">
        <v>299.31</v>
      </c>
      <c r="O383" s="2">
        <v>0.002341451430981789</v>
      </c>
      <c r="P383" s="2">
        <v>0.0015971843348144665</v>
      </c>
      <c r="Q383" s="32" t="s">
        <v>1375</v>
      </c>
      <c r="R383" s="2">
        <v>0.19</v>
      </c>
      <c r="S383" s="2">
        <v>-0.79</v>
      </c>
      <c r="T383" s="2">
        <v>0.04</v>
      </c>
      <c r="U383" s="2">
        <v>0.009</v>
      </c>
      <c r="V383" s="9">
        <v>0.0039819057137635</v>
      </c>
      <c r="W383" s="9">
        <v>0.0015971843348144665</v>
      </c>
    </row>
    <row r="384" ht="15.75" customHeight="1">
      <c r="A384" s="33" t="s">
        <v>1375</v>
      </c>
      <c r="B384" s="29">
        <v>0.19</v>
      </c>
      <c r="C384" s="29">
        <v>-0.79</v>
      </c>
      <c r="D384" s="29">
        <v>0.04</v>
      </c>
      <c r="E384" s="11">
        <v>0.009</v>
      </c>
      <c r="F384" s="29">
        <f>DATEVALUE(Hoja7!$A384)</f>
        <v>43657</v>
      </c>
      <c r="G384" s="29">
        <f t="array" ref="G384">XLOOKUP(M383,Hoja7!$F$2:$F$1510,Hoja7!$B$2:$B$1510)</f>
        <v>0.19</v>
      </c>
      <c r="H384" s="29">
        <f t="array" ref="H384">XLOOKUP(M383,Hoja7!$F$2:$F$1510,Hoja7!$C$2:$C$1510)</f>
        <v>-0.79</v>
      </c>
      <c r="I384" s="29">
        <f t="array" ref="I384">XLOOKUP(M383,Hoja7!$F$2:$F$1510,Hoja7!$D$2:$D$1510)</f>
        <v>0.04</v>
      </c>
      <c r="J384" s="11">
        <f t="array" ref="J384">XLOOKUP(M383,Hoja7!$F$2:$F$1510,Hoja7!$E$2:$E$1510)</f>
        <v>0.009</v>
      </c>
      <c r="M384" s="12">
        <v>43658.0</v>
      </c>
      <c r="N384" s="2">
        <v>300.65</v>
      </c>
      <c r="O384" s="2">
        <v>0.004466971892052209</v>
      </c>
      <c r="P384" s="2">
        <v>0.004478450923114223</v>
      </c>
      <c r="Q384" s="34" t="s">
        <v>1376</v>
      </c>
      <c r="R384" s="2">
        <v>0.53</v>
      </c>
      <c r="S384" s="2">
        <v>0.18</v>
      </c>
      <c r="T384" s="2">
        <v>0.41</v>
      </c>
      <c r="U384" s="2">
        <v>0.009</v>
      </c>
      <c r="V384" s="9">
        <v>0.0036062065767288954</v>
      </c>
      <c r="W384" s="9">
        <v>0.004478450923114223</v>
      </c>
    </row>
    <row r="385" ht="15.75" customHeight="1">
      <c r="A385" s="33" t="s">
        <v>1376</v>
      </c>
      <c r="B385" s="29">
        <v>0.53</v>
      </c>
      <c r="C385" s="29">
        <v>0.18</v>
      </c>
      <c r="D385" s="29">
        <v>0.41</v>
      </c>
      <c r="E385" s="11">
        <v>0.009</v>
      </c>
      <c r="F385" s="29">
        <f>DATEVALUE(Hoja7!$A385)</f>
        <v>43658</v>
      </c>
      <c r="G385" s="29">
        <f t="array" ref="G385">XLOOKUP(M384,Hoja7!$F$2:$F$1510,Hoja7!$B$2:$B$1510)</f>
        <v>0.53</v>
      </c>
      <c r="H385" s="29">
        <f t="array" ref="H385">XLOOKUP(M384,Hoja7!$F$2:$F$1510,Hoja7!$C$2:$C$1510)</f>
        <v>0.18</v>
      </c>
      <c r="I385" s="29">
        <f t="array" ref="I385">XLOOKUP(M384,Hoja7!$F$2:$F$1510,Hoja7!$D$2:$D$1510)</f>
        <v>0.41</v>
      </c>
      <c r="J385" s="11">
        <f t="array" ref="J385">XLOOKUP(M384,Hoja7!$F$2:$F$1510,Hoja7!$E$2:$E$1510)</f>
        <v>0.009</v>
      </c>
      <c r="M385" s="12">
        <v>43661.0</v>
      </c>
      <c r="N385" s="2">
        <v>300.75</v>
      </c>
      <c r="O385" s="2">
        <v>3.325573692106717E-4</v>
      </c>
      <c r="P385" s="2">
        <v>0.005555556783685389</v>
      </c>
      <c r="Q385" s="32" t="s">
        <v>1377</v>
      </c>
      <c r="R385" s="2">
        <v>-0.04</v>
      </c>
      <c r="S385" s="2">
        <v>-0.35</v>
      </c>
      <c r="T385" s="2">
        <v>-1.07</v>
      </c>
      <c r="U385" s="2">
        <v>0.009</v>
      </c>
      <c r="V385" s="9">
        <v>0.0</v>
      </c>
      <c r="W385" s="9">
        <v>0.005555556783685389</v>
      </c>
    </row>
    <row r="386" ht="15.75" customHeight="1">
      <c r="A386" s="33" t="s">
        <v>1377</v>
      </c>
      <c r="B386" s="29">
        <v>-0.04</v>
      </c>
      <c r="C386" s="29">
        <v>-0.35</v>
      </c>
      <c r="D386" s="29">
        <v>-1.07</v>
      </c>
      <c r="E386" s="11">
        <v>0.009</v>
      </c>
      <c r="F386" s="29">
        <f>DATEVALUE(Hoja7!$A386)</f>
        <v>43661</v>
      </c>
      <c r="G386" s="29">
        <f t="array" ref="G386">XLOOKUP(M385,Hoja7!$F$2:$F$1510,Hoja7!$B$2:$B$1510)</f>
        <v>-0.04</v>
      </c>
      <c r="H386" s="29">
        <f t="array" ref="H386">XLOOKUP(M385,Hoja7!$F$2:$F$1510,Hoja7!$C$2:$C$1510)</f>
        <v>-0.35</v>
      </c>
      <c r="I386" s="29">
        <f t="array" ref="I386">XLOOKUP(M385,Hoja7!$F$2:$F$1510,Hoja7!$D$2:$D$1510)</f>
        <v>-1.07</v>
      </c>
      <c r="J386" s="11">
        <f t="array" ref="J386">XLOOKUP(M385,Hoja7!$F$2:$F$1510,Hoja7!$E$2:$E$1510)</f>
        <v>0.009</v>
      </c>
      <c r="M386" s="12">
        <v>43662.0</v>
      </c>
      <c r="N386" s="2">
        <v>299.71</v>
      </c>
      <c r="O386" s="2">
        <v>-0.0034640143887934385</v>
      </c>
      <c r="P386" s="2">
        <v>0.005160917391407599</v>
      </c>
      <c r="Q386" s="34" t="s">
        <v>1378</v>
      </c>
      <c r="R386" s="2">
        <v>-0.32</v>
      </c>
      <c r="S386" s="2">
        <v>0.35</v>
      </c>
      <c r="T386" s="2">
        <v>0.1</v>
      </c>
      <c r="U386" s="2">
        <v>0.009</v>
      </c>
      <c r="V386" s="9">
        <v>-0.013189552753890003</v>
      </c>
      <c r="W386" s="9">
        <v>0.005160917391407599</v>
      </c>
    </row>
    <row r="387" ht="15.75" customHeight="1">
      <c r="A387" s="33" t="s">
        <v>1378</v>
      </c>
      <c r="B387" s="29">
        <v>-0.32</v>
      </c>
      <c r="C387" s="29">
        <v>0.35</v>
      </c>
      <c r="D387" s="29">
        <v>0.1</v>
      </c>
      <c r="E387" s="11">
        <v>0.009</v>
      </c>
      <c r="F387" s="29">
        <f>DATEVALUE(Hoja7!$A387)</f>
        <v>43662</v>
      </c>
      <c r="G387" s="29">
        <f t="array" ref="G387">XLOOKUP(M386,Hoja7!$F$2:$F$1510,Hoja7!$B$2:$B$1510)</f>
        <v>-0.32</v>
      </c>
      <c r="H387" s="29">
        <f t="array" ref="H387">XLOOKUP(M386,Hoja7!$F$2:$F$1510,Hoja7!$C$2:$C$1510)</f>
        <v>0.35</v>
      </c>
      <c r="I387" s="29">
        <f t="array" ref="I387">XLOOKUP(M386,Hoja7!$F$2:$F$1510,Hoja7!$D$2:$D$1510)</f>
        <v>0.1</v>
      </c>
      <c r="J387" s="11">
        <f t="array" ref="J387">XLOOKUP(M386,Hoja7!$F$2:$F$1510,Hoja7!$E$2:$E$1510)</f>
        <v>0.009</v>
      </c>
      <c r="M387" s="12">
        <v>43663.0</v>
      </c>
      <c r="N387" s="2">
        <v>297.74</v>
      </c>
      <c r="O387" s="2">
        <v>-0.006594718017083698</v>
      </c>
      <c r="P387" s="2">
        <v>0.002717518704901656</v>
      </c>
      <c r="Q387" s="32" t="s">
        <v>1379</v>
      </c>
      <c r="R387" s="2">
        <v>-0.64</v>
      </c>
      <c r="S387" s="2">
        <v>-0.15</v>
      </c>
      <c r="T387" s="2">
        <v>-0.65</v>
      </c>
      <c r="U387" s="2">
        <v>0.009</v>
      </c>
      <c r="V387" s="9">
        <v>-0.005926485244678663</v>
      </c>
      <c r="W387" s="9">
        <v>0.002717518704901656</v>
      </c>
    </row>
    <row r="388" ht="15.75" customHeight="1">
      <c r="A388" s="33" t="s">
        <v>1379</v>
      </c>
      <c r="B388" s="29">
        <v>-0.64</v>
      </c>
      <c r="C388" s="29">
        <v>-0.15</v>
      </c>
      <c r="D388" s="29">
        <v>-0.65</v>
      </c>
      <c r="E388" s="11">
        <v>0.009</v>
      </c>
      <c r="F388" s="29">
        <f>DATEVALUE(Hoja7!$A388)</f>
        <v>43663</v>
      </c>
      <c r="G388" s="29">
        <f t="array" ref="G388">XLOOKUP(M387,Hoja7!$F$2:$F$1510,Hoja7!$B$2:$B$1510)</f>
        <v>-0.64</v>
      </c>
      <c r="H388" s="29">
        <f t="array" ref="H388">XLOOKUP(M387,Hoja7!$F$2:$F$1510,Hoja7!$C$2:$C$1510)</f>
        <v>-0.15</v>
      </c>
      <c r="I388" s="29">
        <f t="array" ref="I388">XLOOKUP(M387,Hoja7!$F$2:$F$1510,Hoja7!$D$2:$D$1510)</f>
        <v>-0.65</v>
      </c>
      <c r="J388" s="11">
        <f t="array" ref="J388">XLOOKUP(M387,Hoja7!$F$2:$F$1510,Hoja7!$E$2:$E$1510)</f>
        <v>0.009</v>
      </c>
      <c r="M388" s="12">
        <v>43664.0</v>
      </c>
      <c r="N388" s="2">
        <v>298.83</v>
      </c>
      <c r="O388" s="2">
        <v>0.003654227376272804</v>
      </c>
      <c r="P388" s="2">
        <v>-5.732437979083095E-4</v>
      </c>
      <c r="Q388" s="34" t="s">
        <v>1380</v>
      </c>
      <c r="R388" s="2">
        <v>0.35</v>
      </c>
      <c r="S388" s="2">
        <v>-0.29</v>
      </c>
      <c r="T388" s="2">
        <v>0.02</v>
      </c>
      <c r="U388" s="2">
        <v>0.009</v>
      </c>
      <c r="V388" s="9">
        <v>0.0011001504648436222</v>
      </c>
      <c r="W388" s="9">
        <v>-5.732437979083095E-4</v>
      </c>
    </row>
    <row r="389" ht="15.75" customHeight="1">
      <c r="A389" s="33" t="s">
        <v>1380</v>
      </c>
      <c r="B389" s="29">
        <v>0.35</v>
      </c>
      <c r="C389" s="29">
        <v>-0.29</v>
      </c>
      <c r="D389" s="29">
        <v>0.02</v>
      </c>
      <c r="E389" s="11">
        <v>0.009</v>
      </c>
      <c r="F389" s="29">
        <f>DATEVALUE(Hoja7!$A389)</f>
        <v>43664</v>
      </c>
      <c r="G389" s="29">
        <f t="array" ref="G389">XLOOKUP(M388,Hoja7!$F$2:$F$1510,Hoja7!$B$2:$B$1510)</f>
        <v>0.35</v>
      </c>
      <c r="H389" s="29">
        <f t="array" ref="H389">XLOOKUP(M388,Hoja7!$F$2:$F$1510,Hoja7!$C$2:$C$1510)</f>
        <v>-0.29</v>
      </c>
      <c r="I389" s="29">
        <f t="array" ref="I389">XLOOKUP(M388,Hoja7!$F$2:$F$1510,Hoja7!$D$2:$D$1510)</f>
        <v>0.02</v>
      </c>
      <c r="J389" s="11">
        <f t="array" ref="J389">XLOOKUP(M388,Hoja7!$F$2:$F$1510,Hoja7!$E$2:$E$1510)</f>
        <v>0.009</v>
      </c>
      <c r="M389" s="12">
        <v>43665.0</v>
      </c>
      <c r="N389" s="2">
        <v>297.17</v>
      </c>
      <c r="O389" s="2">
        <v>-0.005570484203093241</v>
      </c>
      <c r="P389" s="2">
        <v>-0.0027065332132708403</v>
      </c>
      <c r="Q389" s="32" t="s">
        <v>1381</v>
      </c>
      <c r="R389" s="2">
        <v>-0.56</v>
      </c>
      <c r="S389" s="2">
        <v>0.15</v>
      </c>
      <c r="T389" s="2">
        <v>0.86</v>
      </c>
      <c r="U389" s="2">
        <v>0.009</v>
      </c>
      <c r="V389" s="9">
        <v>0.0014649870771300472</v>
      </c>
      <c r="W389" s="9">
        <v>-0.0027065332132708403</v>
      </c>
    </row>
    <row r="390" ht="15.75" customHeight="1">
      <c r="A390" s="33" t="s">
        <v>1381</v>
      </c>
      <c r="B390" s="29">
        <v>-0.56</v>
      </c>
      <c r="C390" s="29">
        <v>0.15</v>
      </c>
      <c r="D390" s="29">
        <v>0.86</v>
      </c>
      <c r="E390" s="11">
        <v>0.009</v>
      </c>
      <c r="F390" s="29">
        <f>DATEVALUE(Hoja7!$A390)</f>
        <v>43665</v>
      </c>
      <c r="G390" s="29">
        <f t="array" ref="G390">XLOOKUP(M389,Hoja7!$F$2:$F$1510,Hoja7!$B$2:$B$1510)</f>
        <v>-0.56</v>
      </c>
      <c r="H390" s="29">
        <f t="array" ref="H390">XLOOKUP(M389,Hoja7!$F$2:$F$1510,Hoja7!$C$2:$C$1510)</f>
        <v>0.15</v>
      </c>
      <c r="I390" s="29">
        <f t="array" ref="I390">XLOOKUP(M389,Hoja7!$F$2:$F$1510,Hoja7!$D$2:$D$1510)</f>
        <v>0.86</v>
      </c>
      <c r="J390" s="11">
        <f t="array" ref="J390">XLOOKUP(M389,Hoja7!$F$2:$F$1510,Hoja7!$E$2:$E$1510)</f>
        <v>0.009</v>
      </c>
      <c r="M390" s="12">
        <v>43668.0</v>
      </c>
      <c r="N390" s="2">
        <v>297.9</v>
      </c>
      <c r="O390" s="2">
        <v>0.002453494097145761</v>
      </c>
      <c r="P390" s="2">
        <v>-0.0054554473494377075</v>
      </c>
      <c r="Q390" s="34" t="s">
        <v>1382</v>
      </c>
      <c r="R390" s="2">
        <v>0.25</v>
      </c>
      <c r="S390" s="2">
        <v>-0.45</v>
      </c>
      <c r="T390" s="2">
        <v>-0.49</v>
      </c>
      <c r="U390" s="2">
        <v>0.009</v>
      </c>
      <c r="V390" s="9">
        <v>0.013161433395940393</v>
      </c>
      <c r="W390" s="9">
        <v>-0.0054554473494377075</v>
      </c>
    </row>
    <row r="391" ht="15.75" customHeight="1">
      <c r="A391" s="33" t="s">
        <v>1382</v>
      </c>
      <c r="B391" s="29">
        <v>0.25</v>
      </c>
      <c r="C391" s="29">
        <v>-0.45</v>
      </c>
      <c r="D391" s="29">
        <v>-0.49</v>
      </c>
      <c r="E391" s="11">
        <v>0.009</v>
      </c>
      <c r="F391" s="29">
        <f>DATEVALUE(Hoja7!$A391)</f>
        <v>43668</v>
      </c>
      <c r="G391" s="29">
        <f t="array" ref="G391">XLOOKUP(M390,Hoja7!$F$2:$F$1510,Hoja7!$B$2:$B$1510)</f>
        <v>0.25</v>
      </c>
      <c r="H391" s="29">
        <f t="array" ref="H391">XLOOKUP(M390,Hoja7!$F$2:$F$1510,Hoja7!$C$2:$C$1510)</f>
        <v>-0.45</v>
      </c>
      <c r="I391" s="29">
        <f t="array" ref="I391">XLOOKUP(M390,Hoja7!$F$2:$F$1510,Hoja7!$D$2:$D$1510)</f>
        <v>-0.49</v>
      </c>
      <c r="J391" s="11">
        <f t="array" ref="J391">XLOOKUP(M390,Hoja7!$F$2:$F$1510,Hoja7!$E$2:$E$1510)</f>
        <v>0.009</v>
      </c>
      <c r="M391" s="12">
        <v>43669.0</v>
      </c>
      <c r="N391" s="2">
        <v>300.03</v>
      </c>
      <c r="O391" s="2">
        <v>0.007124609937297794</v>
      </c>
      <c r="P391" s="2">
        <v>-0.004769983254951584</v>
      </c>
      <c r="Q391" s="32" t="s">
        <v>1383</v>
      </c>
      <c r="R391" s="2">
        <v>0.65</v>
      </c>
      <c r="S391" s="2">
        <v>-0.23</v>
      </c>
      <c r="T391" s="2">
        <v>0.81</v>
      </c>
      <c r="U391" s="2">
        <v>0.009</v>
      </c>
      <c r="V391" s="9">
        <v>0.0061933080002964025</v>
      </c>
      <c r="W391" s="9">
        <v>-0.004769983254951584</v>
      </c>
    </row>
    <row r="392" ht="15.75" customHeight="1">
      <c r="A392" s="33" t="s">
        <v>1383</v>
      </c>
      <c r="B392" s="29">
        <v>0.65</v>
      </c>
      <c r="C392" s="29">
        <v>-0.23</v>
      </c>
      <c r="D392" s="29">
        <v>0.81</v>
      </c>
      <c r="E392" s="11">
        <v>0.009</v>
      </c>
      <c r="F392" s="29">
        <f>DATEVALUE(Hoja7!$A392)</f>
        <v>43669</v>
      </c>
      <c r="G392" s="29">
        <f t="array" ref="G392">XLOOKUP(M391,Hoja7!$F$2:$F$1510,Hoja7!$B$2:$B$1510)</f>
        <v>0.65</v>
      </c>
      <c r="H392" s="29">
        <f t="array" ref="H392">XLOOKUP(M391,Hoja7!$F$2:$F$1510,Hoja7!$C$2:$C$1510)</f>
        <v>-0.23</v>
      </c>
      <c r="I392" s="29">
        <f t="array" ref="I392">XLOOKUP(M391,Hoja7!$F$2:$F$1510,Hoja7!$D$2:$D$1510)</f>
        <v>0.81</v>
      </c>
      <c r="J392" s="11">
        <f t="array" ref="J392">XLOOKUP(M391,Hoja7!$F$2:$F$1510,Hoja7!$E$2:$E$1510)</f>
        <v>0.009</v>
      </c>
      <c r="M392" s="12">
        <v>43670.0</v>
      </c>
      <c r="N392" s="2">
        <v>301.44</v>
      </c>
      <c r="O392" s="2">
        <v>0.004688521731463983</v>
      </c>
      <c r="P392" s="2">
        <v>-0.0020694297521673985</v>
      </c>
      <c r="Q392" s="34" t="s">
        <v>1384</v>
      </c>
      <c r="R392" s="2">
        <v>0.66</v>
      </c>
      <c r="S392" s="2">
        <v>0.75</v>
      </c>
      <c r="T392" s="2">
        <v>0.86</v>
      </c>
      <c r="U392" s="2">
        <v>0.009</v>
      </c>
      <c r="V392" s="9">
        <v>0.010214009729362747</v>
      </c>
      <c r="W392" s="9">
        <v>-0.0020694297521673985</v>
      </c>
    </row>
    <row r="393" ht="15.75" customHeight="1">
      <c r="A393" s="33" t="s">
        <v>1384</v>
      </c>
      <c r="B393" s="29">
        <v>0.66</v>
      </c>
      <c r="C393" s="29">
        <v>0.75</v>
      </c>
      <c r="D393" s="29">
        <v>0.86</v>
      </c>
      <c r="E393" s="11">
        <v>0.009</v>
      </c>
      <c r="F393" s="29">
        <f>DATEVALUE(Hoja7!$A393)</f>
        <v>43670</v>
      </c>
      <c r="G393" s="29">
        <f t="array" ref="G393">XLOOKUP(M392,Hoja7!$F$2:$F$1510,Hoja7!$B$2:$B$1510)</f>
        <v>0.66</v>
      </c>
      <c r="H393" s="29">
        <f t="array" ref="H393">XLOOKUP(M392,Hoja7!$F$2:$F$1510,Hoja7!$C$2:$C$1510)</f>
        <v>0.75</v>
      </c>
      <c r="I393" s="29">
        <f t="array" ref="I393">XLOOKUP(M392,Hoja7!$F$2:$F$1510,Hoja7!$D$2:$D$1510)</f>
        <v>0.86</v>
      </c>
      <c r="J393" s="11">
        <f t="array" ref="J393">XLOOKUP(M392,Hoja7!$F$2:$F$1510,Hoja7!$E$2:$E$1510)</f>
        <v>0.009</v>
      </c>
      <c r="M393" s="12">
        <v>43671.0</v>
      </c>
      <c r="N393" s="2">
        <v>300.0</v>
      </c>
      <c r="O393" s="2">
        <v>-0.004788516731797121</v>
      </c>
      <c r="P393" s="2">
        <v>0.0028058673766155275</v>
      </c>
      <c r="Q393" s="32" t="s">
        <v>1385</v>
      </c>
      <c r="R393" s="2">
        <v>-0.63</v>
      </c>
      <c r="S393" s="2">
        <v>-0.66</v>
      </c>
      <c r="T393" s="2">
        <v>-0.12</v>
      </c>
      <c r="U393" s="2">
        <v>0.009</v>
      </c>
      <c r="V393" s="9">
        <v>-0.0037734550488581885</v>
      </c>
      <c r="W393" s="9">
        <v>0.0028058673766155275</v>
      </c>
    </row>
    <row r="394" ht="15.75" customHeight="1">
      <c r="A394" s="33" t="s">
        <v>1385</v>
      </c>
      <c r="B394" s="29">
        <v>-0.63</v>
      </c>
      <c r="C394" s="29">
        <v>-0.66</v>
      </c>
      <c r="D394" s="29">
        <v>-0.12</v>
      </c>
      <c r="E394" s="11">
        <v>0.009</v>
      </c>
      <c r="F394" s="29">
        <f>DATEVALUE(Hoja7!$A394)</f>
        <v>43671</v>
      </c>
      <c r="G394" s="29">
        <f t="array" ref="G394">XLOOKUP(M393,Hoja7!$F$2:$F$1510,Hoja7!$B$2:$B$1510)</f>
        <v>-0.63</v>
      </c>
      <c r="H394" s="29">
        <f t="array" ref="H394">XLOOKUP(M393,Hoja7!$F$2:$F$1510,Hoja7!$C$2:$C$1510)</f>
        <v>-0.66</v>
      </c>
      <c r="I394" s="29">
        <f t="array" ref="I394">XLOOKUP(M393,Hoja7!$F$2:$F$1510,Hoja7!$D$2:$D$1510)</f>
        <v>-0.12</v>
      </c>
      <c r="J394" s="11">
        <f t="array" ref="J394">XLOOKUP(M393,Hoja7!$F$2:$F$1510,Hoja7!$E$2:$E$1510)</f>
        <v>0.009</v>
      </c>
      <c r="M394" s="12">
        <v>43672.0</v>
      </c>
      <c r="N394" s="2">
        <v>302.01</v>
      </c>
      <c r="O394" s="2">
        <v>0.006677654753240497</v>
      </c>
      <c r="P394" s="2">
        <v>7.215392513192033E-4</v>
      </c>
      <c r="Q394" s="34" t="s">
        <v>1386</v>
      </c>
      <c r="R394" s="2">
        <v>0.82</v>
      </c>
      <c r="S394" s="2">
        <v>0.39</v>
      </c>
      <c r="T394" s="2">
        <v>-0.19</v>
      </c>
      <c r="U394" s="2">
        <v>0.009</v>
      </c>
      <c r="V394" s="9">
        <v>0.00816968988226377</v>
      </c>
      <c r="W394" s="9">
        <v>7.215392513192033E-4</v>
      </c>
    </row>
    <row r="395" ht="15.75" customHeight="1">
      <c r="A395" s="33" t="s">
        <v>1386</v>
      </c>
      <c r="B395" s="29">
        <v>0.82</v>
      </c>
      <c r="C395" s="29">
        <v>0.39</v>
      </c>
      <c r="D395" s="29">
        <v>-0.19</v>
      </c>
      <c r="E395" s="11">
        <v>0.009</v>
      </c>
      <c r="F395" s="29">
        <f>DATEVALUE(Hoja7!$A395)</f>
        <v>43672</v>
      </c>
      <c r="G395" s="29">
        <f t="array" ref="G395">XLOOKUP(M394,Hoja7!$F$2:$F$1510,Hoja7!$B$2:$B$1510)</f>
        <v>0.82</v>
      </c>
      <c r="H395" s="29">
        <f t="array" ref="H395">XLOOKUP(M394,Hoja7!$F$2:$F$1510,Hoja7!$C$2:$C$1510)</f>
        <v>0.39</v>
      </c>
      <c r="I395" s="29">
        <f t="array" ref="I395">XLOOKUP(M394,Hoja7!$F$2:$F$1510,Hoja7!$D$2:$D$1510)</f>
        <v>-0.19</v>
      </c>
      <c r="J395" s="11">
        <f t="array" ref="J395">XLOOKUP(M394,Hoja7!$F$2:$F$1510,Hoja7!$E$2:$E$1510)</f>
        <v>0.009</v>
      </c>
      <c r="M395" s="12">
        <v>43675.0</v>
      </c>
      <c r="N395" s="2">
        <v>301.46</v>
      </c>
      <c r="O395" s="2">
        <v>-0.0018227920270584552</v>
      </c>
      <c r="P395" s="2">
        <v>0.003880063416700839</v>
      </c>
      <c r="Q395" s="32" t="s">
        <v>1387</v>
      </c>
      <c r="R395" s="2">
        <v>-0.32</v>
      </c>
      <c r="S395" s="2">
        <v>-0.34</v>
      </c>
      <c r="T395" s="2">
        <v>-0.46</v>
      </c>
      <c r="U395" s="2">
        <v>0.009</v>
      </c>
      <c r="V395" s="9">
        <v>-0.002195701558559404</v>
      </c>
      <c r="W395" s="9">
        <v>0.003880063416700839</v>
      </c>
    </row>
    <row r="396" ht="15.75" customHeight="1">
      <c r="A396" s="33" t="s">
        <v>1387</v>
      </c>
      <c r="B396" s="29">
        <v>-0.32</v>
      </c>
      <c r="C396" s="29">
        <v>-0.34</v>
      </c>
      <c r="D396" s="29">
        <v>-0.46</v>
      </c>
      <c r="E396" s="11">
        <v>0.009</v>
      </c>
      <c r="F396" s="29">
        <f>DATEVALUE(Hoja7!$A396)</f>
        <v>43675</v>
      </c>
      <c r="G396" s="29">
        <f t="array" ref="G396">XLOOKUP(M395,Hoja7!$F$2:$F$1510,Hoja7!$B$2:$B$1510)</f>
        <v>-0.32</v>
      </c>
      <c r="H396" s="29">
        <f t="array" ref="H396">XLOOKUP(M395,Hoja7!$F$2:$F$1510,Hoja7!$C$2:$C$1510)</f>
        <v>-0.34</v>
      </c>
      <c r="I396" s="29">
        <f t="array" ref="I396">XLOOKUP(M395,Hoja7!$F$2:$F$1510,Hoja7!$D$2:$D$1510)</f>
        <v>-0.46</v>
      </c>
      <c r="J396" s="11">
        <f t="array" ref="J396">XLOOKUP(M395,Hoja7!$F$2:$F$1510,Hoja7!$E$2:$E$1510)</f>
        <v>0.009</v>
      </c>
      <c r="M396" s="12">
        <v>43676.0</v>
      </c>
      <c r="N396" s="2">
        <v>300.72</v>
      </c>
      <c r="O396" s="2">
        <v>-0.0024577381264604754</v>
      </c>
      <c r="P396" s="2">
        <v>0.0022594721857691277</v>
      </c>
      <c r="Q396" s="34" t="s">
        <v>1388</v>
      </c>
      <c r="R396" s="2">
        <v>-0.17</v>
      </c>
      <c r="S396" s="2">
        <v>1.37</v>
      </c>
      <c r="T396" s="2">
        <v>0.89</v>
      </c>
      <c r="U396" s="2">
        <v>0.009</v>
      </c>
      <c r="V396" s="9">
        <v>-0.004833330896257409</v>
      </c>
      <c r="W396" s="9">
        <v>0.0022594721857691277</v>
      </c>
    </row>
    <row r="397" ht="15.75" customHeight="1">
      <c r="A397" s="33" t="s">
        <v>1388</v>
      </c>
      <c r="B397" s="29">
        <v>-0.17</v>
      </c>
      <c r="C397" s="29">
        <v>1.37</v>
      </c>
      <c r="D397" s="29">
        <v>0.89</v>
      </c>
      <c r="E397" s="11">
        <v>0.009</v>
      </c>
      <c r="F397" s="29">
        <f>DATEVALUE(Hoja7!$A397)</f>
        <v>43676</v>
      </c>
      <c r="G397" s="29">
        <f t="array" ref="G397">XLOOKUP(M396,Hoja7!$F$2:$F$1510,Hoja7!$B$2:$B$1510)</f>
        <v>-0.17</v>
      </c>
      <c r="H397" s="29">
        <f t="array" ref="H397">XLOOKUP(M396,Hoja7!$F$2:$F$1510,Hoja7!$C$2:$C$1510)</f>
        <v>1.37</v>
      </c>
      <c r="I397" s="29">
        <f t="array" ref="I397">XLOOKUP(M396,Hoja7!$F$2:$F$1510,Hoja7!$D$2:$D$1510)</f>
        <v>0.89</v>
      </c>
      <c r="J397" s="11">
        <f t="array" ref="J397">XLOOKUP(M396,Hoja7!$F$2:$F$1510,Hoja7!$E$2:$E$1510)</f>
        <v>0.009</v>
      </c>
      <c r="M397" s="12">
        <v>43677.0</v>
      </c>
      <c r="N397" s="2">
        <v>297.43</v>
      </c>
      <c r="O397" s="2">
        <v>-0.011000696073889073</v>
      </c>
      <c r="P397" s="2">
        <v>8.993253442563855E-4</v>
      </c>
      <c r="Q397" s="32" t="s">
        <v>1389</v>
      </c>
      <c r="R397" s="2">
        <v>-1.09</v>
      </c>
      <c r="S397" s="2">
        <v>0.12</v>
      </c>
      <c r="T397" s="2">
        <v>0.61</v>
      </c>
      <c r="U397" s="2">
        <v>0.009</v>
      </c>
      <c r="V397" s="9">
        <v>-0.029501091046161936</v>
      </c>
      <c r="W397" s="9">
        <v>8.993253442563855E-4</v>
      </c>
    </row>
    <row r="398" ht="15.75" customHeight="1">
      <c r="A398" s="33" t="s">
        <v>1389</v>
      </c>
      <c r="B398" s="29">
        <v>-1.09</v>
      </c>
      <c r="C398" s="29">
        <v>0.12</v>
      </c>
      <c r="D398" s="29">
        <v>0.61</v>
      </c>
      <c r="E398" s="11">
        <v>0.009</v>
      </c>
      <c r="F398" s="29">
        <f>DATEVALUE(Hoja7!$A398)</f>
        <v>43677</v>
      </c>
      <c r="G398" s="29">
        <f t="array" ref="G398">XLOOKUP(M397,Hoja7!$F$2:$F$1510,Hoja7!$B$2:$B$1510)</f>
        <v>-1.09</v>
      </c>
      <c r="H398" s="29">
        <f t="array" ref="H398">XLOOKUP(M397,Hoja7!$F$2:$F$1510,Hoja7!$C$2:$C$1510)</f>
        <v>0.12</v>
      </c>
      <c r="I398" s="29">
        <f t="array" ref="I398">XLOOKUP(M397,Hoja7!$F$2:$F$1510,Hoja7!$D$2:$D$1510)</f>
        <v>0.61</v>
      </c>
      <c r="J398" s="11">
        <f t="array" ref="J398">XLOOKUP(M397,Hoja7!$F$2:$F$1510,Hoja7!$E$2:$E$1510)</f>
        <v>0.009</v>
      </c>
      <c r="M398" s="12">
        <v>43678.0</v>
      </c>
      <c r="N398" s="2">
        <v>294.84</v>
      </c>
      <c r="O398" s="2">
        <v>-0.008746066860945584</v>
      </c>
      <c r="P398" s="2">
        <v>-9.334981655157688E-4</v>
      </c>
      <c r="Q398" s="34" t="s">
        <v>1390</v>
      </c>
      <c r="R398" s="2">
        <v>-1.04</v>
      </c>
      <c r="S398" s="2">
        <v>-0.42</v>
      </c>
      <c r="T398" s="2">
        <v>-1.9</v>
      </c>
      <c r="U398" s="2">
        <v>0.007</v>
      </c>
      <c r="V398" s="9">
        <v>0.013050161513600039</v>
      </c>
      <c r="W398" s="9">
        <v>-9.334981655157688E-4</v>
      </c>
    </row>
    <row r="399" ht="15.75" customHeight="1">
      <c r="A399" s="33" t="s">
        <v>1390</v>
      </c>
      <c r="B399" s="29">
        <v>-1.04</v>
      </c>
      <c r="C399" s="29">
        <v>-0.42</v>
      </c>
      <c r="D399" s="29">
        <v>-1.9</v>
      </c>
      <c r="E399" s="11">
        <v>0.007</v>
      </c>
      <c r="F399" s="29">
        <f>DATEVALUE(Hoja7!$A399)</f>
        <v>43678</v>
      </c>
      <c r="G399" s="29">
        <f t="array" ref="G399">XLOOKUP(M398,Hoja7!$F$2:$F$1510,Hoja7!$B$2:$B$1510)</f>
        <v>-1.04</v>
      </c>
      <c r="H399" s="29">
        <f t="array" ref="H399">XLOOKUP(M398,Hoja7!$F$2:$F$1510,Hoja7!$C$2:$C$1510)</f>
        <v>-0.42</v>
      </c>
      <c r="I399" s="29">
        <f t="array" ref="I399">XLOOKUP(M398,Hoja7!$F$2:$F$1510,Hoja7!$D$2:$D$1510)</f>
        <v>-1.9</v>
      </c>
      <c r="J399" s="11">
        <f t="array" ref="J399">XLOOKUP(M398,Hoja7!$F$2:$F$1510,Hoja7!$E$2:$E$1510)</f>
        <v>0.007</v>
      </c>
      <c r="M399" s="12">
        <v>43679.0</v>
      </c>
      <c r="N399" s="2">
        <v>292.62</v>
      </c>
      <c r="O399" s="2">
        <v>-0.007557997371071723</v>
      </c>
      <c r="P399" s="2">
        <v>-0.001738146889832032</v>
      </c>
      <c r="Q399" s="32" t="s">
        <v>1391</v>
      </c>
      <c r="R399" s="2">
        <v>-0.87</v>
      </c>
      <c r="S399" s="2">
        <v>-0.32</v>
      </c>
      <c r="T399" s="2">
        <v>0.06</v>
      </c>
      <c r="U399" s="2">
        <v>0.007</v>
      </c>
      <c r="V399" s="9">
        <v>-0.008437640980926291</v>
      </c>
      <c r="W399" s="9">
        <v>-0.001738146889832032</v>
      </c>
    </row>
    <row r="400" ht="15.75" customHeight="1">
      <c r="A400" s="33" t="s">
        <v>1391</v>
      </c>
      <c r="B400" s="29">
        <v>-0.87</v>
      </c>
      <c r="C400" s="29">
        <v>-0.32</v>
      </c>
      <c r="D400" s="29">
        <v>0.06</v>
      </c>
      <c r="E400" s="11">
        <v>0.007</v>
      </c>
      <c r="F400" s="29">
        <f>DATEVALUE(Hoja7!$A400)</f>
        <v>43679</v>
      </c>
      <c r="G400" s="29">
        <f t="array" ref="G400">XLOOKUP(M399,Hoja7!$F$2:$F$1510,Hoja7!$B$2:$B$1510)</f>
        <v>-0.87</v>
      </c>
      <c r="H400" s="29">
        <f t="array" ref="H400">XLOOKUP(M399,Hoja7!$F$2:$F$1510,Hoja7!$C$2:$C$1510)</f>
        <v>-0.32</v>
      </c>
      <c r="I400" s="29">
        <f t="array" ref="I400">XLOOKUP(M399,Hoja7!$F$2:$F$1510,Hoja7!$D$2:$D$1510)</f>
        <v>0.06</v>
      </c>
      <c r="J400" s="11">
        <f t="array" ref="J400">XLOOKUP(M399,Hoja7!$F$2:$F$1510,Hoja7!$E$2:$E$1510)</f>
        <v>0.007</v>
      </c>
      <c r="M400" s="12">
        <v>43682.0</v>
      </c>
      <c r="N400" s="2">
        <v>283.82</v>
      </c>
      <c r="O400" s="2">
        <v>-0.030534604543624784</v>
      </c>
      <c r="P400" s="2">
        <v>0.0017451121456066741</v>
      </c>
      <c r="Q400" s="34" t="s">
        <v>1392</v>
      </c>
      <c r="R400" s="2">
        <v>-3.07</v>
      </c>
      <c r="S400" s="2">
        <v>-0.01</v>
      </c>
      <c r="T400" s="2">
        <v>0.0</v>
      </c>
      <c r="U400" s="2">
        <v>0.007</v>
      </c>
      <c r="V400" s="9">
        <v>-0.034859164772397824</v>
      </c>
      <c r="W400" s="9">
        <v>0.0017451121456066741</v>
      </c>
    </row>
    <row r="401" ht="15.75" customHeight="1">
      <c r="A401" s="33" t="s">
        <v>1392</v>
      </c>
      <c r="B401" s="29">
        <v>-3.07</v>
      </c>
      <c r="C401" s="29">
        <v>-0.01</v>
      </c>
      <c r="D401" s="29">
        <v>0.0</v>
      </c>
      <c r="E401" s="11">
        <v>0.007</v>
      </c>
      <c r="F401" s="29">
        <f>DATEVALUE(Hoja7!$A401)</f>
        <v>43682</v>
      </c>
      <c r="G401" s="29">
        <f t="array" ref="G401">XLOOKUP(M400,Hoja7!$F$2:$F$1510,Hoja7!$B$2:$B$1510)</f>
        <v>-3.07</v>
      </c>
      <c r="H401" s="29">
        <f t="array" ref="H401">XLOOKUP(M400,Hoja7!$F$2:$F$1510,Hoja7!$C$2:$C$1510)</f>
        <v>-0.01</v>
      </c>
      <c r="I401" s="29">
        <f t="array" ref="I401">XLOOKUP(M400,Hoja7!$F$2:$F$1510,Hoja7!$D$2:$D$1510)</f>
        <v>0</v>
      </c>
      <c r="J401" s="11">
        <f t="array" ref="J401">XLOOKUP(M400,Hoja7!$F$2:$F$1510,Hoja7!$E$2:$E$1510)</f>
        <v>0.007</v>
      </c>
      <c r="M401" s="12">
        <v>43683.0</v>
      </c>
      <c r="N401" s="2">
        <v>287.8</v>
      </c>
      <c r="O401" s="2">
        <v>0.013925560046876</v>
      </c>
      <c r="P401" s="2">
        <v>-0.016819122365657642</v>
      </c>
      <c r="Q401" s="32" t="s">
        <v>1393</v>
      </c>
      <c r="R401" s="2">
        <v>1.29</v>
      </c>
      <c r="S401" s="2">
        <v>-0.42</v>
      </c>
      <c r="T401" s="2">
        <v>-0.59</v>
      </c>
      <c r="U401" s="2">
        <v>0.007</v>
      </c>
      <c r="V401" s="9">
        <v>0.01858427408871802</v>
      </c>
      <c r="W401" s="9">
        <v>-0.016819122365657642</v>
      </c>
    </row>
    <row r="402" ht="15.75" customHeight="1">
      <c r="A402" s="33" t="s">
        <v>1393</v>
      </c>
      <c r="B402" s="29">
        <v>1.29</v>
      </c>
      <c r="C402" s="29">
        <v>-0.42</v>
      </c>
      <c r="D402" s="29">
        <v>-0.59</v>
      </c>
      <c r="E402" s="11">
        <v>0.007</v>
      </c>
      <c r="F402" s="29">
        <f>DATEVALUE(Hoja7!$A402)</f>
        <v>43683</v>
      </c>
      <c r="G402" s="29">
        <f t="array" ref="G402">XLOOKUP(M401,Hoja7!$F$2:$F$1510,Hoja7!$B$2:$B$1510)</f>
        <v>1.29</v>
      </c>
      <c r="H402" s="29">
        <f t="array" ref="H402">XLOOKUP(M401,Hoja7!$F$2:$F$1510,Hoja7!$C$2:$C$1510)</f>
        <v>-0.42</v>
      </c>
      <c r="I402" s="29">
        <f t="array" ref="I402">XLOOKUP(M401,Hoja7!$F$2:$F$1510,Hoja7!$D$2:$D$1510)</f>
        <v>-0.59</v>
      </c>
      <c r="J402" s="11">
        <f t="array" ref="J402">XLOOKUP(M401,Hoja7!$F$2:$F$1510,Hoja7!$E$2:$E$1510)</f>
        <v>0.007</v>
      </c>
      <c r="M402" s="12">
        <v>43684.0</v>
      </c>
      <c r="N402" s="2">
        <v>287.97</v>
      </c>
      <c r="O402" s="2">
        <v>5.905135902878792E-4</v>
      </c>
      <c r="P402" s="2">
        <v>-0.009467667054349701</v>
      </c>
      <c r="Q402" s="34" t="s">
        <v>1394</v>
      </c>
      <c r="R402" s="2">
        <v>0.07</v>
      </c>
      <c r="S402" s="2">
        <v>0.08</v>
      </c>
      <c r="T402" s="2">
        <v>-0.9</v>
      </c>
      <c r="U402" s="2">
        <v>0.007</v>
      </c>
      <c r="V402" s="9">
        <v>0.004370862979601469</v>
      </c>
      <c r="W402" s="9">
        <v>-0.009467667054349701</v>
      </c>
    </row>
    <row r="403" ht="15.75" customHeight="1">
      <c r="A403" s="33" t="s">
        <v>1394</v>
      </c>
      <c r="B403" s="29">
        <v>0.07</v>
      </c>
      <c r="C403" s="29">
        <v>0.08</v>
      </c>
      <c r="D403" s="29">
        <v>-0.9</v>
      </c>
      <c r="E403" s="11">
        <v>0.007</v>
      </c>
      <c r="F403" s="29">
        <f>DATEVALUE(Hoja7!$A403)</f>
        <v>43684</v>
      </c>
      <c r="G403" s="29">
        <f t="array" ref="G403">XLOOKUP(M402,Hoja7!$F$2:$F$1510,Hoja7!$B$2:$B$1510)</f>
        <v>0.07</v>
      </c>
      <c r="H403" s="29">
        <f t="array" ref="H403">XLOOKUP(M402,Hoja7!$F$2:$F$1510,Hoja7!$C$2:$C$1510)</f>
        <v>0.08</v>
      </c>
      <c r="I403" s="29">
        <f t="array" ref="I403">XLOOKUP(M402,Hoja7!$F$2:$F$1510,Hoja7!$D$2:$D$1510)</f>
        <v>-0.9</v>
      </c>
      <c r="J403" s="11">
        <f t="array" ref="J403">XLOOKUP(M402,Hoja7!$F$2:$F$1510,Hoja7!$E$2:$E$1510)</f>
        <v>0.007</v>
      </c>
      <c r="M403" s="12">
        <v>43685.0</v>
      </c>
      <c r="N403" s="2">
        <v>293.62</v>
      </c>
      <c r="O403" s="2">
        <v>0.019430106267758873</v>
      </c>
      <c r="P403" s="2">
        <v>0.005403936020032602</v>
      </c>
      <c r="Q403" s="32" t="s">
        <v>1395</v>
      </c>
      <c r="R403" s="2">
        <v>1.97</v>
      </c>
      <c r="S403" s="2">
        <v>0.04</v>
      </c>
      <c r="T403" s="2">
        <v>-0.23</v>
      </c>
      <c r="U403" s="2">
        <v>0.007</v>
      </c>
      <c r="V403" s="9">
        <v>0.026335548337802557</v>
      </c>
      <c r="W403" s="9">
        <v>0.005403936020032602</v>
      </c>
    </row>
    <row r="404" ht="15.75" customHeight="1">
      <c r="A404" s="33" t="s">
        <v>1395</v>
      </c>
      <c r="B404" s="29">
        <v>1.97</v>
      </c>
      <c r="C404" s="29">
        <v>0.04</v>
      </c>
      <c r="D404" s="29">
        <v>-0.23</v>
      </c>
      <c r="E404" s="11">
        <v>0.007</v>
      </c>
      <c r="F404" s="29">
        <f>DATEVALUE(Hoja7!$A404)</f>
        <v>43685</v>
      </c>
      <c r="G404" s="29">
        <f t="array" ref="G404">XLOOKUP(M403,Hoja7!$F$2:$F$1510,Hoja7!$B$2:$B$1510)</f>
        <v>1.97</v>
      </c>
      <c r="H404" s="29">
        <f t="array" ref="H404">XLOOKUP(M403,Hoja7!$F$2:$F$1510,Hoja7!$C$2:$C$1510)</f>
        <v>0.04</v>
      </c>
      <c r="I404" s="29">
        <f t="array" ref="I404">XLOOKUP(M403,Hoja7!$F$2:$F$1510,Hoja7!$D$2:$D$1510)</f>
        <v>-0.23</v>
      </c>
      <c r="J404" s="11">
        <f t="array" ref="J404">XLOOKUP(M403,Hoja7!$F$2:$F$1510,Hoja7!$E$2:$E$1510)</f>
        <v>0.007</v>
      </c>
      <c r="M404" s="12">
        <v>43686.0</v>
      </c>
      <c r="N404" s="2">
        <v>291.62</v>
      </c>
      <c r="O404" s="2">
        <v>-0.006834829423175046</v>
      </c>
      <c r="P404" s="2">
        <v>0.003535283837847939</v>
      </c>
      <c r="Q404" s="34" t="s">
        <v>1396</v>
      </c>
      <c r="R404" s="2">
        <v>-0.78</v>
      </c>
      <c r="S404" s="2">
        <v>-0.42</v>
      </c>
      <c r="T404" s="2">
        <v>-0.22</v>
      </c>
      <c r="U404" s="2">
        <v>0.007</v>
      </c>
      <c r="V404" s="9">
        <v>-0.008532228189092949</v>
      </c>
      <c r="W404" s="9">
        <v>0.003535283837847939</v>
      </c>
    </row>
    <row r="405" ht="15.75" customHeight="1">
      <c r="A405" s="33" t="s">
        <v>1396</v>
      </c>
      <c r="B405" s="29">
        <v>-0.78</v>
      </c>
      <c r="C405" s="29">
        <v>-0.42</v>
      </c>
      <c r="D405" s="29">
        <v>-0.22</v>
      </c>
      <c r="E405" s="11">
        <v>0.007</v>
      </c>
      <c r="F405" s="29">
        <f>DATEVALUE(Hoja7!$A405)</f>
        <v>43686</v>
      </c>
      <c r="G405" s="29">
        <f t="array" ref="G405">XLOOKUP(M404,Hoja7!$F$2:$F$1510,Hoja7!$B$2:$B$1510)</f>
        <v>-0.78</v>
      </c>
      <c r="H405" s="29">
        <f t="array" ref="H405">XLOOKUP(M404,Hoja7!$F$2:$F$1510,Hoja7!$C$2:$C$1510)</f>
        <v>-0.42</v>
      </c>
      <c r="I405" s="29">
        <f t="array" ref="I405">XLOOKUP(M404,Hoja7!$F$2:$F$1510,Hoja7!$D$2:$D$1510)</f>
        <v>-0.22</v>
      </c>
      <c r="J405" s="11">
        <f t="array" ref="J405">XLOOKUP(M404,Hoja7!$F$2:$F$1510,Hoja7!$E$2:$E$1510)</f>
        <v>0.007</v>
      </c>
      <c r="M405" s="12">
        <v>43689.0</v>
      </c>
      <c r="N405" s="2">
        <v>288.07</v>
      </c>
      <c r="O405" s="2">
        <v>-0.012248078729853994</v>
      </c>
      <c r="P405" s="2">
        <v>0.0033218771760621484</v>
      </c>
      <c r="Q405" s="32" t="s">
        <v>1397</v>
      </c>
      <c r="R405" s="2">
        <v>-1.32</v>
      </c>
      <c r="S405" s="2">
        <v>0.28</v>
      </c>
      <c r="T405" s="2">
        <v>-0.27</v>
      </c>
      <c r="U405" s="2">
        <v>0.007</v>
      </c>
      <c r="V405" s="9">
        <v>-0.014040450028331281</v>
      </c>
      <c r="W405" s="9">
        <v>0.0033218771760621484</v>
      </c>
    </row>
    <row r="406" ht="15.75" customHeight="1">
      <c r="A406" s="33" t="s">
        <v>1397</v>
      </c>
      <c r="B406" s="29">
        <v>-1.32</v>
      </c>
      <c r="C406" s="29">
        <v>0.28</v>
      </c>
      <c r="D406" s="29">
        <v>-0.27</v>
      </c>
      <c r="E406" s="11">
        <v>0.007</v>
      </c>
      <c r="F406" s="29">
        <f>DATEVALUE(Hoja7!$A406)</f>
        <v>43689</v>
      </c>
      <c r="G406" s="29">
        <f t="array" ref="G406">XLOOKUP(M405,Hoja7!$F$2:$F$1510,Hoja7!$B$2:$B$1510)</f>
        <v>-1.32</v>
      </c>
      <c r="H406" s="29">
        <f t="array" ref="H406">XLOOKUP(M405,Hoja7!$F$2:$F$1510,Hoja7!$C$2:$C$1510)</f>
        <v>0.28</v>
      </c>
      <c r="I406" s="29">
        <f t="array" ref="I406">XLOOKUP(M405,Hoja7!$F$2:$F$1510,Hoja7!$D$2:$D$1510)</f>
        <v>-0.27</v>
      </c>
      <c r="J406" s="11">
        <f t="array" ref="J406">XLOOKUP(M405,Hoja7!$F$2:$F$1510,Hoja7!$E$2:$E$1510)</f>
        <v>0.007</v>
      </c>
      <c r="M406" s="12">
        <v>43690.0</v>
      </c>
      <c r="N406" s="2">
        <v>292.55</v>
      </c>
      <c r="O406" s="2">
        <v>0.015432086075959927</v>
      </c>
      <c r="P406" s="2">
        <v>-0.00206435452441591</v>
      </c>
      <c r="Q406" s="34" t="s">
        <v>1398</v>
      </c>
      <c r="R406" s="2">
        <v>1.47</v>
      </c>
      <c r="S406" s="2">
        <v>-0.17</v>
      </c>
      <c r="T406" s="2">
        <v>-0.53</v>
      </c>
      <c r="U406" s="2">
        <v>0.007</v>
      </c>
      <c r="V406" s="9">
        <v>0.020482512045099547</v>
      </c>
      <c r="W406" s="9">
        <v>-0.00206435452441591</v>
      </c>
    </row>
    <row r="407" ht="15.75" customHeight="1">
      <c r="A407" s="33" t="s">
        <v>1398</v>
      </c>
      <c r="B407" s="29">
        <v>1.47</v>
      </c>
      <c r="C407" s="29">
        <v>-0.17</v>
      </c>
      <c r="D407" s="29">
        <v>-0.53</v>
      </c>
      <c r="E407" s="11">
        <v>0.007</v>
      </c>
      <c r="F407" s="29">
        <f>DATEVALUE(Hoja7!$A407)</f>
        <v>43690</v>
      </c>
      <c r="G407" s="29">
        <f t="array" ref="G407">XLOOKUP(M406,Hoja7!$F$2:$F$1510,Hoja7!$B$2:$B$1510)</f>
        <v>1.47</v>
      </c>
      <c r="H407" s="29">
        <f t="array" ref="H407">XLOOKUP(M406,Hoja7!$F$2:$F$1510,Hoja7!$C$2:$C$1510)</f>
        <v>-0.17</v>
      </c>
      <c r="I407" s="29">
        <f t="array" ref="I407">XLOOKUP(M406,Hoja7!$F$2:$F$1510,Hoja7!$D$2:$D$1510)</f>
        <v>-0.53</v>
      </c>
      <c r="J407" s="11">
        <f t="array" ref="J407">XLOOKUP(M406,Hoja7!$F$2:$F$1510,Hoja7!$E$2:$E$1510)</f>
        <v>0.007</v>
      </c>
      <c r="M407" s="12">
        <v>43691.0</v>
      </c>
      <c r="N407" s="2">
        <v>283.9</v>
      </c>
      <c r="O407" s="2">
        <v>-0.030013528755319773</v>
      </c>
      <c r="P407" s="2">
        <v>0.010823630055261553</v>
      </c>
      <c r="Q407" s="32" t="s">
        <v>1399</v>
      </c>
      <c r="R407" s="2">
        <v>-2.95</v>
      </c>
      <c r="S407" s="2">
        <v>0.22</v>
      </c>
      <c r="T407" s="2">
        <v>-0.51</v>
      </c>
      <c r="U407" s="2">
        <v>0.007</v>
      </c>
      <c r="V407" s="9">
        <v>-0.03390155167568134</v>
      </c>
      <c r="W407" s="9">
        <v>0.010823630055261553</v>
      </c>
    </row>
    <row r="408" ht="15.75" customHeight="1">
      <c r="A408" s="33" t="s">
        <v>1399</v>
      </c>
      <c r="B408" s="29">
        <v>-2.95</v>
      </c>
      <c r="C408" s="29">
        <v>0.22</v>
      </c>
      <c r="D408" s="29">
        <v>-0.51</v>
      </c>
      <c r="E408" s="11">
        <v>0.007</v>
      </c>
      <c r="F408" s="29">
        <f>DATEVALUE(Hoja7!$A408)</f>
        <v>43691</v>
      </c>
      <c r="G408" s="29">
        <f t="array" ref="G408">XLOOKUP(M407,Hoja7!$F$2:$F$1510,Hoja7!$B$2:$B$1510)</f>
        <v>-2.95</v>
      </c>
      <c r="H408" s="29">
        <f t="array" ref="H408">XLOOKUP(M407,Hoja7!$F$2:$F$1510,Hoja7!$C$2:$C$1510)</f>
        <v>0.22</v>
      </c>
      <c r="I408" s="29">
        <f t="array" ref="I408">XLOOKUP(M407,Hoja7!$F$2:$F$1510,Hoja7!$D$2:$D$1510)</f>
        <v>-0.51</v>
      </c>
      <c r="J408" s="11">
        <f t="array" ref="J408">XLOOKUP(M407,Hoja7!$F$2:$F$1510,Hoja7!$E$2:$E$1510)</f>
        <v>0.007</v>
      </c>
      <c r="M408" s="12">
        <v>43692.0</v>
      </c>
      <c r="N408" s="2">
        <v>284.65</v>
      </c>
      <c r="O408" s="2">
        <v>0.0026382919181654222</v>
      </c>
      <c r="P408" s="2">
        <v>-0.006969244294960916</v>
      </c>
      <c r="Q408" s="34" t="s">
        <v>1400</v>
      </c>
      <c r="R408" s="2">
        <v>0.16</v>
      </c>
      <c r="S408" s="2">
        <v>-0.61</v>
      </c>
      <c r="T408" s="2">
        <v>-0.53</v>
      </c>
      <c r="U408" s="2">
        <v>0.007</v>
      </c>
      <c r="V408" s="9">
        <v>-0.0022416507929831518</v>
      </c>
      <c r="W408" s="9">
        <v>-0.006969244294960916</v>
      </c>
    </row>
    <row r="409" ht="15.75" customHeight="1">
      <c r="A409" s="33" t="s">
        <v>1400</v>
      </c>
      <c r="B409" s="29">
        <v>0.16</v>
      </c>
      <c r="C409" s="29">
        <v>-0.61</v>
      </c>
      <c r="D409" s="29">
        <v>-0.53</v>
      </c>
      <c r="E409" s="11">
        <v>0.007</v>
      </c>
      <c r="F409" s="29">
        <f>DATEVALUE(Hoja7!$A409)</f>
        <v>43692</v>
      </c>
      <c r="G409" s="29">
        <f t="array" ref="G409">XLOOKUP(M408,Hoja7!$F$2:$F$1510,Hoja7!$B$2:$B$1510)</f>
        <v>0.16</v>
      </c>
      <c r="H409" s="29">
        <f t="array" ref="H409">XLOOKUP(M408,Hoja7!$F$2:$F$1510,Hoja7!$C$2:$C$1510)</f>
        <v>-0.61</v>
      </c>
      <c r="I409" s="29">
        <f t="array" ref="I409">XLOOKUP(M408,Hoja7!$F$2:$F$1510,Hoja7!$D$2:$D$1510)</f>
        <v>-0.53</v>
      </c>
      <c r="J409" s="11">
        <f t="array" ref="J409">XLOOKUP(M408,Hoja7!$F$2:$F$1510,Hoja7!$E$2:$E$1510)</f>
        <v>0.007</v>
      </c>
      <c r="M409" s="12">
        <v>43693.0</v>
      </c>
      <c r="N409" s="2">
        <v>288.85</v>
      </c>
      <c r="O409" s="2">
        <v>0.01464716683018384</v>
      </c>
      <c r="P409" s="2">
        <v>-0.007836284124107383</v>
      </c>
      <c r="Q409" s="32" t="s">
        <v>1401</v>
      </c>
      <c r="R409" s="2">
        <v>1.55</v>
      </c>
      <c r="S409" s="2">
        <v>0.52</v>
      </c>
      <c r="T409" s="2">
        <v>0.61</v>
      </c>
      <c r="U409" s="2">
        <v>0.007</v>
      </c>
      <c r="V409" s="9">
        <v>0.01816142723724329</v>
      </c>
      <c r="W409" s="9">
        <v>-0.007836284124107383</v>
      </c>
    </row>
    <row r="410" ht="15.75" customHeight="1">
      <c r="A410" s="33" t="s">
        <v>1401</v>
      </c>
      <c r="B410" s="29">
        <v>1.55</v>
      </c>
      <c r="C410" s="29">
        <v>0.52</v>
      </c>
      <c r="D410" s="29">
        <v>0.61</v>
      </c>
      <c r="E410" s="11">
        <v>0.007</v>
      </c>
      <c r="F410" s="29">
        <f>DATEVALUE(Hoja7!$A410)</f>
        <v>43693</v>
      </c>
      <c r="G410" s="29">
        <f t="array" ref="G410">XLOOKUP(M409,Hoja7!$F$2:$F$1510,Hoja7!$B$2:$B$1510)</f>
        <v>1.55</v>
      </c>
      <c r="H410" s="29">
        <f t="array" ref="H410">XLOOKUP(M409,Hoja7!$F$2:$F$1510,Hoja7!$C$2:$C$1510)</f>
        <v>0.52</v>
      </c>
      <c r="I410" s="29">
        <f t="array" ref="I410">XLOOKUP(M409,Hoja7!$F$2:$F$1510,Hoja7!$D$2:$D$1510)</f>
        <v>0.61</v>
      </c>
      <c r="J410" s="11">
        <f t="array" ref="J410">XLOOKUP(M409,Hoja7!$F$2:$F$1510,Hoja7!$E$2:$E$1510)</f>
        <v>0.007</v>
      </c>
      <c r="M410" s="12">
        <v>43696.0</v>
      </c>
      <c r="N410" s="2">
        <v>292.33</v>
      </c>
      <c r="O410" s="2">
        <v>0.011975778903237711</v>
      </c>
      <c r="P410" s="2">
        <v>0.0015647602943873785</v>
      </c>
      <c r="Q410" s="34" t="s">
        <v>1402</v>
      </c>
      <c r="R410" s="2">
        <v>1.14</v>
      </c>
      <c r="S410" s="2">
        <v>0.01</v>
      </c>
      <c r="T410" s="2">
        <v>0.22</v>
      </c>
      <c r="U410" s="2">
        <v>0.007</v>
      </c>
      <c r="V410" s="9">
        <v>0.01660998338422884</v>
      </c>
      <c r="W410" s="9">
        <v>0.0015647602943873785</v>
      </c>
    </row>
    <row r="411" ht="15.75" customHeight="1">
      <c r="A411" s="33" t="s">
        <v>1402</v>
      </c>
      <c r="B411" s="29">
        <v>1.14</v>
      </c>
      <c r="C411" s="29">
        <v>0.01</v>
      </c>
      <c r="D411" s="29">
        <v>0.22</v>
      </c>
      <c r="E411" s="11">
        <v>0.007</v>
      </c>
      <c r="F411" s="29">
        <f>DATEVALUE(Hoja7!$A411)</f>
        <v>43696</v>
      </c>
      <c r="G411" s="29">
        <f t="array" ref="G411">XLOOKUP(M410,Hoja7!$F$2:$F$1510,Hoja7!$B$2:$B$1510)</f>
        <v>1.14</v>
      </c>
      <c r="H411" s="29">
        <f t="array" ref="H411">XLOOKUP(M410,Hoja7!$F$2:$F$1510,Hoja7!$C$2:$C$1510)</f>
        <v>0.01</v>
      </c>
      <c r="I411" s="29">
        <f t="array" ref="I411">XLOOKUP(M410,Hoja7!$F$2:$F$1510,Hoja7!$D$2:$D$1510)</f>
        <v>0.22</v>
      </c>
      <c r="J411" s="11">
        <f t="array" ref="J411">XLOOKUP(M410,Hoja7!$F$2:$F$1510,Hoja7!$E$2:$E$1510)</f>
        <v>0.007</v>
      </c>
      <c r="M411" s="12">
        <v>43697.0</v>
      </c>
      <c r="N411" s="2">
        <v>290.09</v>
      </c>
      <c r="O411" s="2">
        <v>-0.007692081469401305</v>
      </c>
      <c r="P411" s="2">
        <v>0.003916676431437632</v>
      </c>
      <c r="Q411" s="32" t="s">
        <v>1403</v>
      </c>
      <c r="R411" s="2">
        <v>-0.75</v>
      </c>
      <c r="S411" s="2">
        <v>0.3</v>
      </c>
      <c r="T411" s="2">
        <v>-0.5</v>
      </c>
      <c r="U411" s="2">
        <v>0.007</v>
      </c>
      <c r="V411" s="9">
        <v>-0.008343357428122049</v>
      </c>
      <c r="W411" s="9">
        <v>0.003916676431437632</v>
      </c>
    </row>
    <row r="412" ht="15.75" customHeight="1">
      <c r="A412" s="33" t="s">
        <v>1403</v>
      </c>
      <c r="B412" s="29">
        <v>-0.75</v>
      </c>
      <c r="C412" s="29">
        <v>0.3</v>
      </c>
      <c r="D412" s="29">
        <v>-0.5</v>
      </c>
      <c r="E412" s="11">
        <v>0.007</v>
      </c>
      <c r="F412" s="29">
        <f>DATEVALUE(Hoja7!$A412)</f>
        <v>43697</v>
      </c>
      <c r="G412" s="29">
        <f t="array" ref="G412">XLOOKUP(M411,Hoja7!$F$2:$F$1510,Hoja7!$B$2:$B$1510)</f>
        <v>-0.75</v>
      </c>
      <c r="H412" s="29">
        <f t="array" ref="H412">XLOOKUP(M411,Hoja7!$F$2:$F$1510,Hoja7!$C$2:$C$1510)</f>
        <v>0.3</v>
      </c>
      <c r="I412" s="29">
        <f t="array" ref="I412">XLOOKUP(M411,Hoja7!$F$2:$F$1510,Hoja7!$D$2:$D$1510)</f>
        <v>-0.5</v>
      </c>
      <c r="J412" s="11">
        <f t="array" ref="J412">XLOOKUP(M411,Hoja7!$F$2:$F$1510,Hoja7!$E$2:$E$1510)</f>
        <v>0.007</v>
      </c>
      <c r="M412" s="12">
        <v>43698.0</v>
      </c>
      <c r="N412" s="2">
        <v>292.45</v>
      </c>
      <c r="O412" s="2">
        <v>0.008102492227923658</v>
      </c>
      <c r="P412" s="2">
        <v>0.001180794728384339</v>
      </c>
      <c r="Q412" s="34" t="s">
        <v>1404</v>
      </c>
      <c r="R412" s="2">
        <v>0.85</v>
      </c>
      <c r="S412" s="2">
        <v>0.05</v>
      </c>
      <c r="T412" s="2">
        <v>-0.3</v>
      </c>
      <c r="U412" s="2">
        <v>0.007</v>
      </c>
      <c r="V412" s="9">
        <v>0.011085061887259775</v>
      </c>
      <c r="W412" s="9">
        <v>0.001180794728384339</v>
      </c>
    </row>
    <row r="413" ht="15.75" customHeight="1">
      <c r="A413" s="33" t="s">
        <v>1404</v>
      </c>
      <c r="B413" s="29">
        <v>0.85</v>
      </c>
      <c r="C413" s="29">
        <v>0.05</v>
      </c>
      <c r="D413" s="29">
        <v>-0.3</v>
      </c>
      <c r="E413" s="11">
        <v>0.007</v>
      </c>
      <c r="F413" s="29">
        <f>DATEVALUE(Hoja7!$A413)</f>
        <v>43698</v>
      </c>
      <c r="G413" s="29">
        <f t="array" ref="G413">XLOOKUP(M412,Hoja7!$F$2:$F$1510,Hoja7!$B$2:$B$1510)</f>
        <v>0.85</v>
      </c>
      <c r="H413" s="29">
        <f t="array" ref="H413">XLOOKUP(M412,Hoja7!$F$2:$F$1510,Hoja7!$C$2:$C$1510)</f>
        <v>0.05</v>
      </c>
      <c r="I413" s="29">
        <f t="array" ref="I413">XLOOKUP(M412,Hoja7!$F$2:$F$1510,Hoja7!$D$2:$D$1510)</f>
        <v>-0.3</v>
      </c>
      <c r="J413" s="11">
        <f t="array" ref="J413">XLOOKUP(M412,Hoja7!$F$2:$F$1510,Hoja7!$E$2:$E$1510)</f>
        <v>0.007</v>
      </c>
      <c r="M413" s="12">
        <v>43699.0</v>
      </c>
      <c r="N413" s="2">
        <v>292.36</v>
      </c>
      <c r="O413" s="2">
        <v>-3.077922768437453E-4</v>
      </c>
      <c r="P413" s="2">
        <v>-0.0019902062893232438</v>
      </c>
      <c r="Q413" s="32" t="s">
        <v>1405</v>
      </c>
      <c r="R413" s="2">
        <v>-0.1</v>
      </c>
      <c r="S413" s="2">
        <v>-0.53</v>
      </c>
      <c r="T413" s="2">
        <v>0.49</v>
      </c>
      <c r="U413" s="2">
        <v>0.007</v>
      </c>
      <c r="V413" s="9">
        <v>-0.007303789202698604</v>
      </c>
      <c r="W413" s="9">
        <v>-0.0019902062893232438</v>
      </c>
    </row>
    <row r="414" ht="15.75" customHeight="1">
      <c r="A414" s="33" t="s">
        <v>1405</v>
      </c>
      <c r="B414" s="29">
        <v>-0.1</v>
      </c>
      <c r="C414" s="29">
        <v>-0.53</v>
      </c>
      <c r="D414" s="29">
        <v>0.49</v>
      </c>
      <c r="E414" s="11">
        <v>0.007</v>
      </c>
      <c r="F414" s="29">
        <f>DATEVALUE(Hoja7!$A414)</f>
        <v>43699</v>
      </c>
      <c r="G414" s="29">
        <f t="array" ref="G414">XLOOKUP(M413,Hoja7!$F$2:$F$1510,Hoja7!$B$2:$B$1510)</f>
        <v>-0.1</v>
      </c>
      <c r="H414" s="29">
        <f t="array" ref="H414">XLOOKUP(M413,Hoja7!$F$2:$F$1510,Hoja7!$C$2:$C$1510)</f>
        <v>-0.53</v>
      </c>
      <c r="I414" s="29">
        <f t="array" ref="I414">XLOOKUP(M413,Hoja7!$F$2:$F$1510,Hoja7!$D$2:$D$1510)</f>
        <v>0.49</v>
      </c>
      <c r="J414" s="11">
        <f t="array" ref="J414">XLOOKUP(M413,Hoja7!$F$2:$F$1510,Hoja7!$E$2:$E$1510)</f>
        <v>0.007</v>
      </c>
      <c r="M414" s="12">
        <v>43700.0</v>
      </c>
      <c r="N414" s="2">
        <v>284.85</v>
      </c>
      <c r="O414" s="2">
        <v>-0.02602319368578636</v>
      </c>
      <c r="P414" s="2">
        <v>-0.0035238486205803696</v>
      </c>
      <c r="Q414" s="34" t="s">
        <v>1406</v>
      </c>
      <c r="R414" s="2">
        <v>-2.66</v>
      </c>
      <c r="S414" s="2">
        <v>-0.55</v>
      </c>
      <c r="T414" s="2">
        <v>-0.18</v>
      </c>
      <c r="U414" s="2">
        <v>0.007</v>
      </c>
      <c r="V414" s="9">
        <v>-0.03238104201209723</v>
      </c>
      <c r="W414" s="9">
        <v>-0.0035238486205803696</v>
      </c>
    </row>
    <row r="415" ht="15.75" customHeight="1">
      <c r="A415" s="33" t="s">
        <v>1406</v>
      </c>
      <c r="B415" s="29">
        <v>-2.66</v>
      </c>
      <c r="C415" s="29">
        <v>-0.55</v>
      </c>
      <c r="D415" s="29">
        <v>-0.18</v>
      </c>
      <c r="E415" s="11">
        <v>0.007</v>
      </c>
      <c r="F415" s="29">
        <f>DATEVALUE(Hoja7!$A415)</f>
        <v>43700</v>
      </c>
      <c r="G415" s="29">
        <f t="array" ref="G415">XLOOKUP(M414,Hoja7!$F$2:$F$1510,Hoja7!$B$2:$B$1510)</f>
        <v>-2.66</v>
      </c>
      <c r="H415" s="29">
        <f t="array" ref="H415">XLOOKUP(M414,Hoja7!$F$2:$F$1510,Hoja7!$C$2:$C$1510)</f>
        <v>-0.55</v>
      </c>
      <c r="I415" s="29">
        <f t="array" ref="I415">XLOOKUP(M414,Hoja7!$F$2:$F$1510,Hoja7!$D$2:$D$1510)</f>
        <v>-0.18</v>
      </c>
      <c r="J415" s="11">
        <f t="array" ref="J415">XLOOKUP(M414,Hoja7!$F$2:$F$1510,Hoja7!$E$2:$E$1510)</f>
        <v>0.007</v>
      </c>
      <c r="M415" s="12">
        <v>43703.0</v>
      </c>
      <c r="N415" s="2">
        <v>288.0</v>
      </c>
      <c r="O415" s="2">
        <v>0.010997754209541284</v>
      </c>
      <c r="P415" s="2">
        <v>-4.8076316202211067E-4</v>
      </c>
      <c r="Q415" s="32" t="s">
        <v>1407</v>
      </c>
      <c r="R415" s="2">
        <v>1.08</v>
      </c>
      <c r="S415" s="2">
        <v>-0.02</v>
      </c>
      <c r="T415" s="2">
        <v>-0.17</v>
      </c>
      <c r="U415" s="2">
        <v>0.007</v>
      </c>
      <c r="V415" s="9">
        <v>0.015325400378151378</v>
      </c>
      <c r="W415" s="9">
        <v>-4.8076316202211067E-4</v>
      </c>
    </row>
    <row r="416" ht="15.75" customHeight="1">
      <c r="A416" s="33" t="s">
        <v>1407</v>
      </c>
      <c r="B416" s="29">
        <v>1.08</v>
      </c>
      <c r="C416" s="29">
        <v>-0.02</v>
      </c>
      <c r="D416" s="29">
        <v>-0.17</v>
      </c>
      <c r="E416" s="11">
        <v>0.007</v>
      </c>
      <c r="F416" s="29">
        <f>DATEVALUE(Hoja7!$A416)</f>
        <v>43703</v>
      </c>
      <c r="G416" s="29">
        <f t="array" ref="G416">XLOOKUP(M415,Hoja7!$F$2:$F$1510,Hoja7!$B$2:$B$1510)</f>
        <v>1.08</v>
      </c>
      <c r="H416" s="29">
        <f t="array" ref="H416">XLOOKUP(M415,Hoja7!$F$2:$F$1510,Hoja7!$C$2:$C$1510)</f>
        <v>-0.02</v>
      </c>
      <c r="I416" s="29">
        <f t="array" ref="I416">XLOOKUP(M415,Hoja7!$F$2:$F$1510,Hoja7!$D$2:$D$1510)</f>
        <v>-0.17</v>
      </c>
      <c r="J416" s="11">
        <f t="array" ref="J416">XLOOKUP(M415,Hoja7!$F$2:$F$1510,Hoja7!$E$2:$E$1510)</f>
        <v>0.007</v>
      </c>
      <c r="M416" s="12">
        <v>43704.0</v>
      </c>
      <c r="N416" s="2">
        <v>286.87</v>
      </c>
      <c r="O416" s="2">
        <v>-0.003931328666926223</v>
      </c>
      <c r="P416" s="2">
        <v>0.0010331807767709833</v>
      </c>
      <c r="Q416" s="34" t="s">
        <v>1408</v>
      </c>
      <c r="R416" s="2">
        <v>-0.46</v>
      </c>
      <c r="S416" s="2">
        <v>-0.88</v>
      </c>
      <c r="T416" s="2">
        <v>-0.67</v>
      </c>
      <c r="U416" s="2">
        <v>0.007</v>
      </c>
      <c r="V416" s="9">
        <v>0.002138722744508272</v>
      </c>
      <c r="W416" s="9">
        <v>0.0010331807767709833</v>
      </c>
    </row>
    <row r="417" ht="15.75" customHeight="1">
      <c r="A417" s="33" t="s">
        <v>1408</v>
      </c>
      <c r="B417" s="29">
        <v>-0.46</v>
      </c>
      <c r="C417" s="29">
        <v>-0.88</v>
      </c>
      <c r="D417" s="29">
        <v>-0.67</v>
      </c>
      <c r="E417" s="11">
        <v>0.007</v>
      </c>
      <c r="F417" s="29">
        <f>DATEVALUE(Hoja7!$A417)</f>
        <v>43704</v>
      </c>
      <c r="G417" s="29">
        <f t="array" ref="G417">XLOOKUP(M416,Hoja7!$F$2:$F$1510,Hoja7!$B$2:$B$1510)</f>
        <v>-0.46</v>
      </c>
      <c r="H417" s="29">
        <f t="array" ref="H417">XLOOKUP(M416,Hoja7!$F$2:$F$1510,Hoja7!$C$2:$C$1510)</f>
        <v>-0.88</v>
      </c>
      <c r="I417" s="29">
        <f t="array" ref="I417">XLOOKUP(M416,Hoja7!$F$2:$F$1510,Hoja7!$D$2:$D$1510)</f>
        <v>-0.67</v>
      </c>
      <c r="J417" s="11">
        <f t="array" ref="J417">XLOOKUP(M416,Hoja7!$F$2:$F$1510,Hoja7!$E$2:$E$1510)</f>
        <v>0.007</v>
      </c>
      <c r="M417" s="12">
        <v>43705.0</v>
      </c>
      <c r="N417" s="2">
        <v>288.89</v>
      </c>
      <c r="O417" s="2">
        <v>0.007016841350783979</v>
      </c>
      <c r="P417" s="2">
        <v>0.0018824333393273475</v>
      </c>
      <c r="Q417" s="32" t="s">
        <v>1409</v>
      </c>
      <c r="R417" s="2">
        <v>0.68</v>
      </c>
      <c r="S417" s="2">
        <v>0.47</v>
      </c>
      <c r="T417" s="2">
        <v>0.62</v>
      </c>
      <c r="U417" s="2">
        <v>0.007</v>
      </c>
      <c r="V417" s="9">
        <v>-0.0013269445367617273</v>
      </c>
      <c r="W417" s="9">
        <v>0.0018824333393273475</v>
      </c>
    </row>
    <row r="418" ht="15.75" customHeight="1">
      <c r="A418" s="33" t="s">
        <v>1409</v>
      </c>
      <c r="B418" s="29">
        <v>0.68</v>
      </c>
      <c r="C418" s="29">
        <v>0.47</v>
      </c>
      <c r="D418" s="29">
        <v>0.62</v>
      </c>
      <c r="E418" s="11">
        <v>0.007</v>
      </c>
      <c r="F418" s="29">
        <f>DATEVALUE(Hoja7!$A418)</f>
        <v>43705</v>
      </c>
      <c r="G418" s="29">
        <f t="array" ref="G418">XLOOKUP(M417,Hoja7!$F$2:$F$1510,Hoja7!$B$2:$B$1510)</f>
        <v>0.68</v>
      </c>
      <c r="H418" s="29">
        <f t="array" ref="H418">XLOOKUP(M417,Hoja7!$F$2:$F$1510,Hoja7!$C$2:$C$1510)</f>
        <v>0.47</v>
      </c>
      <c r="I418" s="29">
        <f t="array" ref="I418">XLOOKUP(M417,Hoja7!$F$2:$F$1510,Hoja7!$D$2:$D$1510)</f>
        <v>0.62</v>
      </c>
      <c r="J418" s="11">
        <f t="array" ref="J418">XLOOKUP(M417,Hoja7!$F$2:$F$1510,Hoja7!$E$2:$E$1510)</f>
        <v>0.007</v>
      </c>
      <c r="M418" s="12">
        <v>43706.0</v>
      </c>
      <c r="N418" s="2">
        <v>292.58</v>
      </c>
      <c r="O418" s="2">
        <v>0.01269214073013629</v>
      </c>
      <c r="P418" s="2">
        <v>-0.0010889326522625796</v>
      </c>
      <c r="Q418" s="34" t="s">
        <v>1410</v>
      </c>
      <c r="R418" s="2">
        <v>1.35</v>
      </c>
      <c r="S418" s="2">
        <v>0.31</v>
      </c>
      <c r="T418" s="2">
        <v>0.34</v>
      </c>
      <c r="U418" s="2">
        <v>0.007</v>
      </c>
      <c r="V418" s="9">
        <v>0.018708525782940907</v>
      </c>
      <c r="W418" s="9">
        <v>-0.0010889326522625796</v>
      </c>
    </row>
    <row r="419" ht="15.75" customHeight="1">
      <c r="A419" s="33" t="s">
        <v>1410</v>
      </c>
      <c r="B419" s="29">
        <v>1.35</v>
      </c>
      <c r="C419" s="29">
        <v>0.31</v>
      </c>
      <c r="D419" s="29">
        <v>0.34</v>
      </c>
      <c r="E419" s="11">
        <v>0.007</v>
      </c>
      <c r="F419" s="29">
        <f>DATEVALUE(Hoja7!$A419)</f>
        <v>43706</v>
      </c>
      <c r="G419" s="29">
        <f t="array" ref="G419">XLOOKUP(M418,Hoja7!$F$2:$F$1510,Hoja7!$B$2:$B$1510)</f>
        <v>1.35</v>
      </c>
      <c r="H419" s="29">
        <f t="array" ref="H419">XLOOKUP(M418,Hoja7!$F$2:$F$1510,Hoja7!$C$2:$C$1510)</f>
        <v>0.31</v>
      </c>
      <c r="I419" s="29">
        <f t="array" ref="I419">XLOOKUP(M418,Hoja7!$F$2:$F$1510,Hoja7!$D$2:$D$1510)</f>
        <v>0.34</v>
      </c>
      <c r="J419" s="11">
        <f t="array" ref="J419">XLOOKUP(M418,Hoja7!$F$2:$F$1510,Hoja7!$E$2:$E$1510)</f>
        <v>0.007</v>
      </c>
      <c r="M419" s="12">
        <v>43707.0</v>
      </c>
      <c r="N419" s="2">
        <v>292.45</v>
      </c>
      <c r="O419" s="2">
        <v>-4.444216609051921E-4</v>
      </c>
      <c r="P419" s="2">
        <v>0.0018112628253315536</v>
      </c>
      <c r="Q419" s="32" t="s">
        <v>1411</v>
      </c>
      <c r="R419" s="2">
        <v>0.03</v>
      </c>
      <c r="S419" s="2">
        <v>-0.38</v>
      </c>
      <c r="T419" s="2">
        <v>0.23</v>
      </c>
      <c r="U419" s="2">
        <v>0.007</v>
      </c>
      <c r="V419" s="9">
        <v>-0.001884195064285789</v>
      </c>
      <c r="W419" s="9">
        <v>0.0018112628253315536</v>
      </c>
    </row>
    <row r="420" ht="15.75" customHeight="1">
      <c r="A420" s="33" t="s">
        <v>1411</v>
      </c>
      <c r="B420" s="29">
        <v>0.03</v>
      </c>
      <c r="C420" s="29">
        <v>-0.38</v>
      </c>
      <c r="D420" s="29">
        <v>0.23</v>
      </c>
      <c r="E420" s="11">
        <v>0.007</v>
      </c>
      <c r="F420" s="29">
        <f>DATEVALUE(Hoja7!$A420)</f>
        <v>43707</v>
      </c>
      <c r="G420" s="29">
        <f t="array" ref="G420">XLOOKUP(M419,Hoja7!$F$2:$F$1510,Hoja7!$B$2:$B$1510)</f>
        <v>0.03</v>
      </c>
      <c r="H420" s="29">
        <f t="array" ref="H420">XLOOKUP(M419,Hoja7!$F$2:$F$1510,Hoja7!$C$2:$C$1510)</f>
        <v>-0.38</v>
      </c>
      <c r="I420" s="29">
        <f t="array" ref="I420">XLOOKUP(M419,Hoja7!$F$2:$F$1510,Hoja7!$D$2:$D$1510)</f>
        <v>0.23</v>
      </c>
      <c r="J420" s="11">
        <f t="array" ref="J420">XLOOKUP(M419,Hoja7!$F$2:$F$1510,Hoja7!$E$2:$E$1510)</f>
        <v>0.007</v>
      </c>
      <c r="M420" s="12">
        <v>43711.0</v>
      </c>
      <c r="N420" s="2">
        <v>290.74</v>
      </c>
      <c r="O420" s="2">
        <v>-0.00586431489085587</v>
      </c>
      <c r="P420" s="2">
        <v>-6.985180252943747E-4</v>
      </c>
      <c r="Q420" s="34" t="s">
        <v>1412</v>
      </c>
      <c r="R420" s="2">
        <v>-0.86</v>
      </c>
      <c r="S420" s="2">
        <v>-0.95</v>
      </c>
      <c r="T420" s="2">
        <v>0.1</v>
      </c>
      <c r="U420" s="2">
        <v>0.009</v>
      </c>
      <c r="V420" s="9">
        <v>-0.013289717318511172</v>
      </c>
      <c r="W420" s="9">
        <v>-6.985180252943747E-4</v>
      </c>
    </row>
    <row r="421" ht="15.75" customHeight="1">
      <c r="A421" s="33" t="s">
        <v>1412</v>
      </c>
      <c r="B421" s="29">
        <v>-0.86</v>
      </c>
      <c r="C421" s="29">
        <v>-0.95</v>
      </c>
      <c r="D421" s="29">
        <v>0.1</v>
      </c>
      <c r="E421" s="11">
        <v>0.009</v>
      </c>
      <c r="F421" s="29">
        <f>DATEVALUE(Hoja7!$A421)</f>
        <v>43711</v>
      </c>
      <c r="G421" s="29">
        <f t="array" ref="G421">XLOOKUP(M420,Hoja7!$F$2:$F$1510,Hoja7!$B$2:$B$1510)</f>
        <v>-0.86</v>
      </c>
      <c r="H421" s="29">
        <f t="array" ref="H421">XLOOKUP(M420,Hoja7!$F$2:$F$1510,Hoja7!$C$2:$C$1510)</f>
        <v>-0.95</v>
      </c>
      <c r="I421" s="29">
        <f t="array" ref="I421">XLOOKUP(M420,Hoja7!$F$2:$F$1510,Hoja7!$D$2:$D$1510)</f>
        <v>0.1</v>
      </c>
      <c r="J421" s="11">
        <f t="array" ref="J421">XLOOKUP(M420,Hoja7!$F$2:$F$1510,Hoja7!$E$2:$E$1510)</f>
        <v>0.009</v>
      </c>
      <c r="M421" s="12">
        <v>43712.0</v>
      </c>
      <c r="N421" s="2">
        <v>294.04</v>
      </c>
      <c r="O421" s="2">
        <v>0.011286415507708042</v>
      </c>
      <c r="P421" s="2">
        <v>-0.0036620857998405512</v>
      </c>
      <c r="Q421" s="32" t="s">
        <v>1413</v>
      </c>
      <c r="R421" s="2">
        <v>1.08</v>
      </c>
      <c r="S421" s="2">
        <v>-0.22</v>
      </c>
      <c r="T421" s="2">
        <v>0.43</v>
      </c>
      <c r="U421" s="2">
        <v>0.009</v>
      </c>
      <c r="V421" s="9">
        <v>0.011619964852446388</v>
      </c>
      <c r="W421" s="9">
        <v>-0.0036620857998405512</v>
      </c>
    </row>
    <row r="422" ht="15.75" customHeight="1">
      <c r="A422" s="33" t="s">
        <v>1413</v>
      </c>
      <c r="B422" s="29">
        <v>1.08</v>
      </c>
      <c r="C422" s="29">
        <v>-0.22</v>
      </c>
      <c r="D422" s="29">
        <v>0.43</v>
      </c>
      <c r="E422" s="11">
        <v>0.009</v>
      </c>
      <c r="F422" s="29">
        <f>DATEVALUE(Hoja7!$A422)</f>
        <v>43712</v>
      </c>
      <c r="G422" s="29">
        <f t="array" ref="G422">XLOOKUP(M421,Hoja7!$F$2:$F$1510,Hoja7!$B$2:$B$1510)</f>
        <v>1.08</v>
      </c>
      <c r="H422" s="29">
        <f t="array" ref="H422">XLOOKUP(M421,Hoja7!$F$2:$F$1510,Hoja7!$C$2:$C$1510)</f>
        <v>-0.22</v>
      </c>
      <c r="I422" s="29">
        <f t="array" ref="I422">XLOOKUP(M421,Hoja7!$F$2:$F$1510,Hoja7!$D$2:$D$1510)</f>
        <v>0.43</v>
      </c>
      <c r="J422" s="11">
        <f t="array" ref="J422">XLOOKUP(M421,Hoja7!$F$2:$F$1510,Hoja7!$E$2:$E$1510)</f>
        <v>0.009</v>
      </c>
      <c r="M422" s="12">
        <v>43713.0</v>
      </c>
      <c r="N422" s="2">
        <v>297.82</v>
      </c>
      <c r="O422" s="2">
        <v>0.012773464656172117</v>
      </c>
      <c r="P422" s="2">
        <v>0.0018762680802083221</v>
      </c>
      <c r="Q422" s="34" t="s">
        <v>1414</v>
      </c>
      <c r="R422" s="2">
        <v>1.42</v>
      </c>
      <c r="S422" s="2">
        <v>0.4</v>
      </c>
      <c r="T422" s="2">
        <v>0.71</v>
      </c>
      <c r="U422" s="2">
        <v>0.009</v>
      </c>
      <c r="V422" s="9">
        <v>0.017430576714676384</v>
      </c>
      <c r="W422" s="9">
        <v>0.0018762680802083221</v>
      </c>
    </row>
    <row r="423" ht="15.75" customHeight="1">
      <c r="A423" s="33" t="s">
        <v>1414</v>
      </c>
      <c r="B423" s="29">
        <v>1.42</v>
      </c>
      <c r="C423" s="29">
        <v>0.4</v>
      </c>
      <c r="D423" s="29">
        <v>0.71</v>
      </c>
      <c r="E423" s="11">
        <v>0.009</v>
      </c>
      <c r="F423" s="29">
        <f>DATEVALUE(Hoja7!$A423)</f>
        <v>43713</v>
      </c>
      <c r="G423" s="29">
        <f t="array" ref="G423">XLOOKUP(M422,Hoja7!$F$2:$F$1510,Hoja7!$B$2:$B$1510)</f>
        <v>1.42</v>
      </c>
      <c r="H423" s="29">
        <f t="array" ref="H423">XLOOKUP(M422,Hoja7!$F$2:$F$1510,Hoja7!$C$2:$C$1510)</f>
        <v>0.4</v>
      </c>
      <c r="I423" s="29">
        <f t="array" ref="I423">XLOOKUP(M422,Hoja7!$F$2:$F$1510,Hoja7!$D$2:$D$1510)</f>
        <v>0.71</v>
      </c>
      <c r="J423" s="11">
        <f t="array" ref="J423">XLOOKUP(M422,Hoja7!$F$2:$F$1510,Hoja7!$E$2:$E$1510)</f>
        <v>0.009</v>
      </c>
      <c r="M423" s="12">
        <v>43714.0</v>
      </c>
      <c r="N423" s="2">
        <v>298.05</v>
      </c>
      <c r="O423" s="2">
        <v>7.719805038764873E-4</v>
      </c>
      <c r="P423" s="2">
        <v>0.0039641038193203495</v>
      </c>
      <c r="Q423" s="32" t="s">
        <v>1415</v>
      </c>
      <c r="R423" s="2">
        <v>-0.02</v>
      </c>
      <c r="S423" s="2">
        <v>-0.39</v>
      </c>
      <c r="T423" s="2">
        <v>0.04</v>
      </c>
      <c r="U423" s="2">
        <v>0.009</v>
      </c>
      <c r="V423" s="9">
        <v>-0.006806402776720458</v>
      </c>
      <c r="W423" s="9">
        <v>0.0039641038193203495</v>
      </c>
    </row>
    <row r="424" ht="15.75" customHeight="1">
      <c r="A424" s="33" t="s">
        <v>1415</v>
      </c>
      <c r="B424" s="29">
        <v>-0.02</v>
      </c>
      <c r="C424" s="29">
        <v>-0.39</v>
      </c>
      <c r="D424" s="29">
        <v>0.04</v>
      </c>
      <c r="E424" s="11">
        <v>0.009</v>
      </c>
      <c r="F424" s="29">
        <f>DATEVALUE(Hoja7!$A424)</f>
        <v>43714</v>
      </c>
      <c r="G424" s="29">
        <f t="array" ref="G424">XLOOKUP(M423,Hoja7!$F$2:$F$1510,Hoja7!$B$2:$B$1510)</f>
        <v>-0.02</v>
      </c>
      <c r="H424" s="29">
        <f t="array" ref="H424">XLOOKUP(M423,Hoja7!$F$2:$F$1510,Hoja7!$C$2:$C$1510)</f>
        <v>-0.39</v>
      </c>
      <c r="I424" s="29">
        <f t="array" ref="I424">XLOOKUP(M423,Hoja7!$F$2:$F$1510,Hoja7!$D$2:$D$1510)</f>
        <v>0.04</v>
      </c>
      <c r="J424" s="11">
        <f t="array" ref="J424">XLOOKUP(M423,Hoja7!$F$2:$F$1510,Hoja7!$E$2:$E$1510)</f>
        <v>0.009</v>
      </c>
      <c r="M424" s="12">
        <v>43717.0</v>
      </c>
      <c r="N424" s="2">
        <v>298.2</v>
      </c>
      <c r="O424" s="2">
        <v>5.031446647023292E-4</v>
      </c>
      <c r="P424" s="2">
        <v>0.0028981626294756913</v>
      </c>
      <c r="Q424" s="34" t="s">
        <v>1416</v>
      </c>
      <c r="R424" s="2">
        <v>0.07</v>
      </c>
      <c r="S424" s="2">
        <v>0.75</v>
      </c>
      <c r="T424" s="2">
        <v>3.06</v>
      </c>
      <c r="U424" s="2">
        <v>0.009</v>
      </c>
      <c r="V424" s="9">
        <v>-0.01142373785480328</v>
      </c>
      <c r="W424" s="9">
        <v>0.0028981626294756913</v>
      </c>
    </row>
    <row r="425" ht="15.75" customHeight="1">
      <c r="A425" s="33" t="s">
        <v>1416</v>
      </c>
      <c r="B425" s="29">
        <v>0.07</v>
      </c>
      <c r="C425" s="29">
        <v>0.75</v>
      </c>
      <c r="D425" s="29">
        <v>3.06</v>
      </c>
      <c r="E425" s="11">
        <v>0.009</v>
      </c>
      <c r="F425" s="29">
        <f>DATEVALUE(Hoja7!$A425)</f>
        <v>43717</v>
      </c>
      <c r="G425" s="29">
        <f t="array" ref="G425">XLOOKUP(M424,Hoja7!$F$2:$F$1510,Hoja7!$B$2:$B$1510)</f>
        <v>0.07</v>
      </c>
      <c r="H425" s="29">
        <f t="array" ref="H425">XLOOKUP(M424,Hoja7!$F$2:$F$1510,Hoja7!$C$2:$C$1510)</f>
        <v>0.75</v>
      </c>
      <c r="I425" s="29">
        <f t="array" ref="I425">XLOOKUP(M424,Hoja7!$F$2:$F$1510,Hoja7!$D$2:$D$1510)</f>
        <v>3.06</v>
      </c>
      <c r="J425" s="11">
        <f t="array" ref="J425">XLOOKUP(M424,Hoja7!$F$2:$F$1510,Hoja7!$E$2:$E$1510)</f>
        <v>0.009</v>
      </c>
      <c r="M425" s="12">
        <v>43718.0</v>
      </c>
      <c r="N425" s="2">
        <v>298.13</v>
      </c>
      <c r="O425" s="2">
        <v>-2.3476934020254418E-4</v>
      </c>
      <c r="P425" s="2">
        <v>0.012383388973339403</v>
      </c>
      <c r="Q425" s="32" t="s">
        <v>1417</v>
      </c>
      <c r="R425" s="2">
        <v>0.17</v>
      </c>
      <c r="S425" s="2">
        <v>1.06</v>
      </c>
      <c r="T425" s="2">
        <v>1.13</v>
      </c>
      <c r="U425" s="2">
        <v>0.009</v>
      </c>
      <c r="V425" s="9">
        <v>-0.010526412986987504</v>
      </c>
      <c r="W425" s="9">
        <v>0.012383388973339403</v>
      </c>
    </row>
    <row r="426" ht="15.75" customHeight="1">
      <c r="A426" s="33" t="s">
        <v>1417</v>
      </c>
      <c r="B426" s="29">
        <v>0.17</v>
      </c>
      <c r="C426" s="29">
        <v>1.06</v>
      </c>
      <c r="D426" s="29">
        <v>1.13</v>
      </c>
      <c r="E426" s="11">
        <v>0.009</v>
      </c>
      <c r="F426" s="29">
        <f>DATEVALUE(Hoja7!$A426)</f>
        <v>43718</v>
      </c>
      <c r="G426" s="29">
        <f t="array" ref="G426">XLOOKUP(M425,Hoja7!$F$2:$F$1510,Hoja7!$B$2:$B$1510)</f>
        <v>0.17</v>
      </c>
      <c r="H426" s="29">
        <f t="array" ref="H426">XLOOKUP(M425,Hoja7!$F$2:$F$1510,Hoja7!$C$2:$C$1510)</f>
        <v>1.06</v>
      </c>
      <c r="I426" s="29">
        <f t="array" ref="I426">XLOOKUP(M425,Hoja7!$F$2:$F$1510,Hoja7!$D$2:$D$1510)</f>
        <v>1.13</v>
      </c>
      <c r="J426" s="11">
        <f t="array" ref="J426">XLOOKUP(M425,Hoja7!$F$2:$F$1510,Hoja7!$E$2:$E$1510)</f>
        <v>0.009</v>
      </c>
      <c r="M426" s="12">
        <v>43719.0</v>
      </c>
      <c r="N426" s="2">
        <v>300.25</v>
      </c>
      <c r="O426" s="2">
        <v>0.007085827969657585</v>
      </c>
      <c r="P426" s="2">
        <v>0.004002840586735772</v>
      </c>
      <c r="Q426" s="34" t="s">
        <v>1418</v>
      </c>
      <c r="R426" s="2">
        <v>0.88</v>
      </c>
      <c r="S426" s="2">
        <v>1.33</v>
      </c>
      <c r="T426" s="2">
        <v>-0.04</v>
      </c>
      <c r="U426" s="2">
        <v>0.009</v>
      </c>
      <c r="V426" s="9">
        <v>2.9390154509864656E-4</v>
      </c>
      <c r="W426" s="9">
        <v>0.004002840586735772</v>
      </c>
    </row>
    <row r="427" ht="15.75" customHeight="1">
      <c r="A427" s="33" t="s">
        <v>1418</v>
      </c>
      <c r="B427" s="29">
        <v>0.88</v>
      </c>
      <c r="C427" s="29">
        <v>1.33</v>
      </c>
      <c r="D427" s="29">
        <v>-0.04</v>
      </c>
      <c r="E427" s="11">
        <v>0.009</v>
      </c>
      <c r="F427" s="29">
        <f>DATEVALUE(Hoja7!$A427)</f>
        <v>43719</v>
      </c>
      <c r="G427" s="29">
        <f t="array" ref="G427">XLOOKUP(M426,Hoja7!$F$2:$F$1510,Hoja7!$B$2:$B$1510)</f>
        <v>0.88</v>
      </c>
      <c r="H427" s="29">
        <f t="array" ref="H427">XLOOKUP(M426,Hoja7!$F$2:$F$1510,Hoja7!$C$2:$C$1510)</f>
        <v>1.33</v>
      </c>
      <c r="I427" s="29">
        <f t="array" ref="I427">XLOOKUP(M426,Hoja7!$F$2:$F$1510,Hoja7!$D$2:$D$1510)</f>
        <v>-0.04</v>
      </c>
      <c r="J427" s="11">
        <f t="array" ref="J427">XLOOKUP(M426,Hoja7!$F$2:$F$1510,Hoja7!$E$2:$E$1510)</f>
        <v>0.009</v>
      </c>
      <c r="M427" s="12">
        <v>43720.0</v>
      </c>
      <c r="N427" s="2">
        <v>301.29</v>
      </c>
      <c r="O427" s="2">
        <v>0.00345779511326445</v>
      </c>
      <c r="P427" s="2">
        <v>0.0013691072826705934</v>
      </c>
      <c r="Q427" s="32" t="s">
        <v>1419</v>
      </c>
      <c r="R427" s="2">
        <v>0.22</v>
      </c>
      <c r="S427" s="2">
        <v>-0.3</v>
      </c>
      <c r="T427" s="2">
        <v>-0.13</v>
      </c>
      <c r="U427" s="2">
        <v>0.009</v>
      </c>
      <c r="V427" s="9">
        <v>0.01023251144188888</v>
      </c>
      <c r="W427" s="9">
        <v>0.0013691072826705934</v>
      </c>
    </row>
    <row r="428" ht="15.75" customHeight="1">
      <c r="A428" s="33" t="s">
        <v>1419</v>
      </c>
      <c r="B428" s="29">
        <v>0.22</v>
      </c>
      <c r="C428" s="29">
        <v>-0.3</v>
      </c>
      <c r="D428" s="29">
        <v>-0.13</v>
      </c>
      <c r="E428" s="11">
        <v>0.009</v>
      </c>
      <c r="F428" s="29">
        <f>DATEVALUE(Hoja7!$A428)</f>
        <v>43720</v>
      </c>
      <c r="G428" s="29">
        <f t="array" ref="G428">XLOOKUP(M427,Hoja7!$F$2:$F$1510,Hoja7!$B$2:$B$1510)</f>
        <v>0.22</v>
      </c>
      <c r="H428" s="29">
        <f t="array" ref="H428">XLOOKUP(M427,Hoja7!$F$2:$F$1510,Hoja7!$C$2:$C$1510)</f>
        <v>-0.3</v>
      </c>
      <c r="I428" s="29">
        <f t="array" ref="I428">XLOOKUP(M427,Hoja7!$F$2:$F$1510,Hoja7!$D$2:$D$1510)</f>
        <v>-0.13</v>
      </c>
      <c r="J428" s="11">
        <f t="array" ref="J428">XLOOKUP(M427,Hoja7!$F$2:$F$1510,Hoja7!$E$2:$E$1510)</f>
        <v>0.009</v>
      </c>
      <c r="M428" s="12">
        <v>43721.0</v>
      </c>
      <c r="N428" s="2">
        <v>301.09</v>
      </c>
      <c r="O428" s="2">
        <v>-6.640326948074076E-4</v>
      </c>
      <c r="P428" s="2">
        <v>9.138127620123011E-4</v>
      </c>
      <c r="Q428" s="34" t="s">
        <v>1420</v>
      </c>
      <c r="R428" s="2">
        <v>-0.01</v>
      </c>
      <c r="S428" s="2">
        <v>0.01</v>
      </c>
      <c r="T428" s="2">
        <v>0.74</v>
      </c>
      <c r="U428" s="2">
        <v>0.009</v>
      </c>
      <c r="V428" s="9">
        <v>-0.0014553924851026068</v>
      </c>
      <c r="W428" s="9">
        <v>9.138127620123011E-4</v>
      </c>
    </row>
    <row r="429" ht="15.75" customHeight="1">
      <c r="A429" s="33" t="s">
        <v>1420</v>
      </c>
      <c r="B429" s="29">
        <v>-0.01</v>
      </c>
      <c r="C429" s="29">
        <v>0.01</v>
      </c>
      <c r="D429" s="29">
        <v>0.74</v>
      </c>
      <c r="E429" s="11">
        <v>0.009</v>
      </c>
      <c r="F429" s="29">
        <f>DATEVALUE(Hoja7!$A429)</f>
        <v>43721</v>
      </c>
      <c r="G429" s="29">
        <f t="array" ref="G429">XLOOKUP(M428,Hoja7!$F$2:$F$1510,Hoja7!$B$2:$B$1510)</f>
        <v>-0.01</v>
      </c>
      <c r="H429" s="29">
        <f t="array" ref="H429">XLOOKUP(M428,Hoja7!$F$2:$F$1510,Hoja7!$C$2:$C$1510)</f>
        <v>0.01</v>
      </c>
      <c r="I429" s="29">
        <f t="array" ref="I429">XLOOKUP(M428,Hoja7!$F$2:$F$1510,Hoja7!$D$2:$D$1510)</f>
        <v>0.74</v>
      </c>
      <c r="J429" s="11">
        <f t="array" ref="J429">XLOOKUP(M428,Hoja7!$F$2:$F$1510,Hoja7!$E$2:$E$1510)</f>
        <v>0.009</v>
      </c>
      <c r="M429" s="12">
        <v>43724.0</v>
      </c>
      <c r="N429" s="2">
        <v>300.16</v>
      </c>
      <c r="O429" s="2">
        <v>-0.0030935575606900506</v>
      </c>
      <c r="P429" s="2">
        <v>0.01632405971325268</v>
      </c>
      <c r="Q429" s="32" t="s">
        <v>1421</v>
      </c>
      <c r="R429" s="2">
        <v>-0.23</v>
      </c>
      <c r="S429" s="2">
        <v>0.9</v>
      </c>
      <c r="T429" s="2">
        <v>0.53</v>
      </c>
      <c r="U429" s="2">
        <v>0.009</v>
      </c>
      <c r="V429" s="9">
        <v>-0.007235551391452827</v>
      </c>
      <c r="W429" s="9">
        <v>0.01632405971325268</v>
      </c>
    </row>
    <row r="430" ht="15.75" customHeight="1">
      <c r="A430" s="33" t="s">
        <v>1421</v>
      </c>
      <c r="B430" s="29">
        <v>-0.23</v>
      </c>
      <c r="C430" s="29">
        <v>0.9</v>
      </c>
      <c r="D430" s="29">
        <v>0.53</v>
      </c>
      <c r="E430" s="11">
        <v>0.009</v>
      </c>
      <c r="F430" s="29">
        <f>DATEVALUE(Hoja7!$A430)</f>
        <v>43724</v>
      </c>
      <c r="G430" s="29">
        <f t="array" ref="G430">XLOOKUP(M429,Hoja7!$F$2:$F$1510,Hoja7!$B$2:$B$1510)</f>
        <v>-0.23</v>
      </c>
      <c r="H430" s="29">
        <f t="array" ref="H430">XLOOKUP(M429,Hoja7!$F$2:$F$1510,Hoja7!$C$2:$C$1510)</f>
        <v>0.9</v>
      </c>
      <c r="I430" s="29">
        <f t="array" ref="I430">XLOOKUP(M429,Hoja7!$F$2:$F$1510,Hoja7!$D$2:$D$1510)</f>
        <v>0.53</v>
      </c>
      <c r="J430" s="11">
        <f t="array" ref="J430">XLOOKUP(M429,Hoja7!$F$2:$F$1510,Hoja7!$E$2:$E$1510)</f>
        <v>0.009</v>
      </c>
      <c r="M430" s="12">
        <v>43725.0</v>
      </c>
      <c r="N430" s="2">
        <v>300.92</v>
      </c>
      <c r="O430" s="2">
        <v>0.002528782874160881</v>
      </c>
      <c r="P430" s="2">
        <v>-0.011062160694628315</v>
      </c>
      <c r="Q430" s="34" t="s">
        <v>1422</v>
      </c>
      <c r="R430" s="2">
        <v>0.17</v>
      </c>
      <c r="S430" s="2">
        <v>-0.59</v>
      </c>
      <c r="T430" s="2">
        <v>-1.19</v>
      </c>
      <c r="U430" s="2">
        <v>0.009</v>
      </c>
      <c r="V430" s="9">
        <v>0.00774517973781835</v>
      </c>
      <c r="W430" s="9">
        <v>-0.011062160694628315</v>
      </c>
    </row>
    <row r="431" ht="15.75" customHeight="1">
      <c r="A431" s="33" t="s">
        <v>1422</v>
      </c>
      <c r="B431" s="29">
        <v>0.17</v>
      </c>
      <c r="C431" s="29">
        <v>-0.59</v>
      </c>
      <c r="D431" s="29">
        <v>-1.19</v>
      </c>
      <c r="E431" s="11">
        <v>0.009</v>
      </c>
      <c r="F431" s="29">
        <f>DATEVALUE(Hoja7!$A431)</f>
        <v>43725</v>
      </c>
      <c r="G431" s="29">
        <f t="array" ref="G431">XLOOKUP(M430,Hoja7!$F$2:$F$1510,Hoja7!$B$2:$B$1510)</f>
        <v>0.17</v>
      </c>
      <c r="H431" s="29">
        <f t="array" ref="H431">XLOOKUP(M430,Hoja7!$F$2:$F$1510,Hoja7!$C$2:$C$1510)</f>
        <v>-0.59</v>
      </c>
      <c r="I431" s="29">
        <f t="array" ref="I431">XLOOKUP(M430,Hoja7!$F$2:$F$1510,Hoja7!$D$2:$D$1510)</f>
        <v>-1.19</v>
      </c>
      <c r="J431" s="11">
        <f t="array" ref="J431">XLOOKUP(M430,Hoja7!$F$2:$F$1510,Hoja7!$E$2:$E$1510)</f>
        <v>0.009</v>
      </c>
      <c r="M431" s="12">
        <v>43726.0</v>
      </c>
      <c r="N431" s="2">
        <v>301.1</v>
      </c>
      <c r="O431" s="2">
        <v>5.979867956674185E-4</v>
      </c>
      <c r="P431" s="2">
        <v>-4.929701773093162E-4</v>
      </c>
      <c r="Q431" s="32" t="s">
        <v>1423</v>
      </c>
      <c r="R431" s="2">
        <v>-0.05</v>
      </c>
      <c r="S431" s="2">
        <v>-0.76</v>
      </c>
      <c r="T431" s="2">
        <v>0.06</v>
      </c>
      <c r="U431" s="2">
        <v>0.009</v>
      </c>
      <c r="V431" s="9">
        <v>0.008191122598364534</v>
      </c>
      <c r="W431" s="9">
        <v>-4.929701773093162E-4</v>
      </c>
    </row>
    <row r="432" ht="15.75" customHeight="1">
      <c r="A432" s="33" t="s">
        <v>1423</v>
      </c>
      <c r="B432" s="29">
        <v>-0.05</v>
      </c>
      <c r="C432" s="29">
        <v>-0.76</v>
      </c>
      <c r="D432" s="29">
        <v>0.06</v>
      </c>
      <c r="E432" s="11">
        <v>0.009</v>
      </c>
      <c r="F432" s="29">
        <f>DATEVALUE(Hoja7!$A432)</f>
        <v>43726</v>
      </c>
      <c r="G432" s="29">
        <f t="array" ref="G432">XLOOKUP(M431,Hoja7!$F$2:$F$1510,Hoja7!$B$2:$B$1510)</f>
        <v>-0.05</v>
      </c>
      <c r="H432" s="29">
        <f t="array" ref="H432">XLOOKUP(M431,Hoja7!$F$2:$F$1510,Hoja7!$C$2:$C$1510)</f>
        <v>-0.76</v>
      </c>
      <c r="I432" s="29">
        <f t="array" ref="I432">XLOOKUP(M431,Hoja7!$F$2:$F$1510,Hoja7!$D$2:$D$1510)</f>
        <v>0.06</v>
      </c>
      <c r="J432" s="11">
        <f t="array" ref="J432">XLOOKUP(M431,Hoja7!$F$2:$F$1510,Hoja7!$E$2:$E$1510)</f>
        <v>0.009</v>
      </c>
      <c r="M432" s="12">
        <v>43727.0</v>
      </c>
      <c r="N432" s="2">
        <v>301.08</v>
      </c>
      <c r="O432" s="2">
        <v>-6.642532135699637E-5</v>
      </c>
      <c r="P432" s="2">
        <v>0.005897976618850203</v>
      </c>
      <c r="Q432" s="34" t="s">
        <v>1424</v>
      </c>
      <c r="R432" s="2">
        <v>-0.05</v>
      </c>
      <c r="S432" s="2">
        <v>-0.43</v>
      </c>
      <c r="T432" s="2">
        <v>-0.46</v>
      </c>
      <c r="U432" s="2">
        <v>0.009</v>
      </c>
      <c r="V432" s="9">
        <v>0.0182415015521897</v>
      </c>
      <c r="W432" s="9">
        <v>0.005897976618850203</v>
      </c>
    </row>
    <row r="433" ht="15.75" customHeight="1">
      <c r="A433" s="33" t="s">
        <v>1424</v>
      </c>
      <c r="B433" s="29">
        <v>-0.05</v>
      </c>
      <c r="C433" s="29">
        <v>-0.43</v>
      </c>
      <c r="D433" s="29">
        <v>-0.46</v>
      </c>
      <c r="E433" s="11">
        <v>0.009</v>
      </c>
      <c r="F433" s="29">
        <f>DATEVALUE(Hoja7!$A433)</f>
        <v>43727</v>
      </c>
      <c r="G433" s="29">
        <f t="array" ref="G433">XLOOKUP(M432,Hoja7!$F$2:$F$1510,Hoja7!$B$2:$B$1510)</f>
        <v>-0.05</v>
      </c>
      <c r="H433" s="29">
        <f t="array" ref="H433">XLOOKUP(M432,Hoja7!$F$2:$F$1510,Hoja7!$C$2:$C$1510)</f>
        <v>-0.43</v>
      </c>
      <c r="I433" s="29">
        <f t="array" ref="I433">XLOOKUP(M432,Hoja7!$F$2:$F$1510,Hoja7!$D$2:$D$1510)</f>
        <v>-0.46</v>
      </c>
      <c r="J433" s="11">
        <f t="array" ref="J433">XLOOKUP(M432,Hoja7!$F$2:$F$1510,Hoja7!$E$2:$E$1510)</f>
        <v>0.009</v>
      </c>
      <c r="M433" s="12">
        <v>43728.0</v>
      </c>
      <c r="N433" s="2">
        <v>298.28</v>
      </c>
      <c r="O433" s="2">
        <v>-0.00934336749073724</v>
      </c>
      <c r="P433" s="2">
        <v>-0.015198766910507493</v>
      </c>
      <c r="Q433" s="32" t="s">
        <v>1425</v>
      </c>
      <c r="R433" s="2">
        <v>-0.48</v>
      </c>
      <c r="S433" s="2">
        <v>0.29</v>
      </c>
      <c r="T433" s="2">
        <v>0.15</v>
      </c>
      <c r="U433" s="2">
        <v>0.009</v>
      </c>
      <c r="V433" s="9">
        <v>-0.011621819874645417</v>
      </c>
      <c r="W433" s="9">
        <v>-0.015198766910507493</v>
      </c>
    </row>
    <row r="434" ht="15.75" customHeight="1">
      <c r="A434" s="33" t="s">
        <v>1425</v>
      </c>
      <c r="B434" s="29">
        <v>-0.48</v>
      </c>
      <c r="C434" s="29">
        <v>0.29</v>
      </c>
      <c r="D434" s="29">
        <v>0.15</v>
      </c>
      <c r="E434" s="11">
        <v>0.009</v>
      </c>
      <c r="F434" s="29">
        <f>DATEVALUE(Hoja7!$A434)</f>
        <v>43728</v>
      </c>
      <c r="G434" s="29">
        <f t="array" ref="G434">XLOOKUP(M433,Hoja7!$F$2:$F$1510,Hoja7!$B$2:$B$1510)</f>
        <v>-0.48</v>
      </c>
      <c r="H434" s="29">
        <f t="array" ref="H434">XLOOKUP(M433,Hoja7!$F$2:$F$1510,Hoja7!$C$2:$C$1510)</f>
        <v>0.29</v>
      </c>
      <c r="I434" s="29">
        <f t="array" ref="I434">XLOOKUP(M433,Hoja7!$F$2:$F$1510,Hoja7!$D$2:$D$1510)</f>
        <v>0.15</v>
      </c>
      <c r="J434" s="11">
        <f t="array" ref="J434">XLOOKUP(M433,Hoja7!$F$2:$F$1510,Hoja7!$E$2:$E$1510)</f>
        <v>0.009</v>
      </c>
      <c r="M434" s="12">
        <v>43731.0</v>
      </c>
      <c r="N434" s="2">
        <v>298.21</v>
      </c>
      <c r="O434" s="2">
        <v>-2.347063666493626E-4</v>
      </c>
      <c r="P434" s="2">
        <v>-0.0016784720512869327</v>
      </c>
      <c r="Q434" s="34" t="s">
        <v>1426</v>
      </c>
      <c r="R434" s="2">
        <v>-0.02</v>
      </c>
      <c r="S434" s="2">
        <v>-0.17</v>
      </c>
      <c r="T434" s="2">
        <v>0.51</v>
      </c>
      <c r="U434" s="2">
        <v>0.009</v>
      </c>
      <c r="V434" s="9">
        <v>-0.0021537807162703006</v>
      </c>
      <c r="W434" s="9">
        <v>-0.0016784720512869327</v>
      </c>
    </row>
    <row r="435" ht="15.75" customHeight="1">
      <c r="A435" s="33" t="s">
        <v>1426</v>
      </c>
      <c r="B435" s="29">
        <v>-0.02</v>
      </c>
      <c r="C435" s="29">
        <v>-0.17</v>
      </c>
      <c r="D435" s="29">
        <v>0.51</v>
      </c>
      <c r="E435" s="11">
        <v>0.009</v>
      </c>
      <c r="F435" s="29">
        <f>DATEVALUE(Hoja7!$A435)</f>
        <v>43731</v>
      </c>
      <c r="G435" s="29">
        <f t="array" ref="G435">XLOOKUP(M434,Hoja7!$F$2:$F$1510,Hoja7!$B$2:$B$1510)</f>
        <v>-0.02</v>
      </c>
      <c r="H435" s="29">
        <f t="array" ref="H435">XLOOKUP(M434,Hoja7!$F$2:$F$1510,Hoja7!$C$2:$C$1510)</f>
        <v>-0.17</v>
      </c>
      <c r="I435" s="29">
        <f t="array" ref="I435">XLOOKUP(M434,Hoja7!$F$2:$F$1510,Hoja7!$D$2:$D$1510)</f>
        <v>0.51</v>
      </c>
      <c r="J435" s="11">
        <f t="array" ref="J435">XLOOKUP(M434,Hoja7!$F$2:$F$1510,Hoja7!$E$2:$E$1510)</f>
        <v>0.009</v>
      </c>
      <c r="M435" s="12">
        <v>43732.0</v>
      </c>
      <c r="N435" s="2">
        <v>295.87</v>
      </c>
      <c r="O435" s="2">
        <v>-0.007877767645892712</v>
      </c>
      <c r="P435" s="2">
        <v>0.007234646677475103</v>
      </c>
      <c r="Q435" s="32" t="s">
        <v>1427</v>
      </c>
      <c r="R435" s="2">
        <v>-1.01</v>
      </c>
      <c r="S435" s="2">
        <v>-0.73</v>
      </c>
      <c r="T435" s="2">
        <v>0.0</v>
      </c>
      <c r="U435" s="2">
        <v>0.009</v>
      </c>
      <c r="V435" s="9">
        <v>-0.012729811709759706</v>
      </c>
      <c r="W435" s="9">
        <v>0.007234646677475103</v>
      </c>
    </row>
    <row r="436" ht="15.75" customHeight="1">
      <c r="A436" s="33" t="s">
        <v>1427</v>
      </c>
      <c r="B436" s="29">
        <v>-1.01</v>
      </c>
      <c r="C436" s="29">
        <v>-0.73</v>
      </c>
      <c r="D436" s="29">
        <v>0.0</v>
      </c>
      <c r="E436" s="11">
        <v>0.009</v>
      </c>
      <c r="F436" s="29">
        <f>DATEVALUE(Hoja7!$A436)</f>
        <v>43732</v>
      </c>
      <c r="G436" s="29">
        <f t="array" ref="G436">XLOOKUP(M435,Hoja7!$F$2:$F$1510,Hoja7!$B$2:$B$1510)</f>
        <v>-1.01</v>
      </c>
      <c r="H436" s="29">
        <f t="array" ref="H436">XLOOKUP(M435,Hoja7!$F$2:$F$1510,Hoja7!$C$2:$C$1510)</f>
        <v>-0.73</v>
      </c>
      <c r="I436" s="29">
        <f t="array" ref="I436">XLOOKUP(M435,Hoja7!$F$2:$F$1510,Hoja7!$D$2:$D$1510)</f>
        <v>0</v>
      </c>
      <c r="J436" s="11">
        <f t="array" ref="J436">XLOOKUP(M435,Hoja7!$F$2:$F$1510,Hoja7!$E$2:$E$1510)</f>
        <v>0.009</v>
      </c>
      <c r="M436" s="12">
        <v>43733.0</v>
      </c>
      <c r="N436" s="2">
        <v>297.62</v>
      </c>
      <c r="O436" s="2">
        <v>0.005897336338852228</v>
      </c>
      <c r="P436" s="2">
        <v>0.008191398678856827</v>
      </c>
      <c r="Q436" s="34" t="s">
        <v>1428</v>
      </c>
      <c r="R436" s="2">
        <v>0.69</v>
      </c>
      <c r="S436" s="2">
        <v>0.36</v>
      </c>
      <c r="T436" s="2">
        <v>0.53</v>
      </c>
      <c r="U436" s="2">
        <v>0.009</v>
      </c>
      <c r="V436" s="9">
        <v>0.014309704318457149</v>
      </c>
      <c r="W436" s="9">
        <v>0.008191398678856827</v>
      </c>
    </row>
    <row r="437" ht="15.75" customHeight="1">
      <c r="A437" s="33" t="s">
        <v>1428</v>
      </c>
      <c r="B437" s="29">
        <v>0.69</v>
      </c>
      <c r="C437" s="29">
        <v>0.36</v>
      </c>
      <c r="D437" s="29">
        <v>0.53</v>
      </c>
      <c r="E437" s="11">
        <v>0.009</v>
      </c>
      <c r="F437" s="29">
        <f>DATEVALUE(Hoja7!$A437)</f>
        <v>43733</v>
      </c>
      <c r="G437" s="29">
        <f t="array" ref="G437">XLOOKUP(M436,Hoja7!$F$2:$F$1510,Hoja7!$B$2:$B$1510)</f>
        <v>0.69</v>
      </c>
      <c r="H437" s="29">
        <f t="array" ref="H437">XLOOKUP(M436,Hoja7!$F$2:$F$1510,Hoja7!$C$2:$C$1510)</f>
        <v>0.36</v>
      </c>
      <c r="I437" s="29">
        <f t="array" ref="I437">XLOOKUP(M436,Hoja7!$F$2:$F$1510,Hoja7!$D$2:$D$1510)</f>
        <v>0.53</v>
      </c>
      <c r="J437" s="11">
        <f t="array" ref="J437">XLOOKUP(M436,Hoja7!$F$2:$F$1510,Hoja7!$E$2:$E$1510)</f>
        <v>0.009</v>
      </c>
      <c r="M437" s="12">
        <v>43734.0</v>
      </c>
      <c r="N437" s="2">
        <v>297.0</v>
      </c>
      <c r="O437" s="2">
        <v>-0.0020853661992046215</v>
      </c>
      <c r="P437" s="2">
        <v>0.00595746084659035</v>
      </c>
      <c r="Q437" s="32" t="s">
        <v>1429</v>
      </c>
      <c r="R437" s="2">
        <v>-0.41</v>
      </c>
      <c r="S437" s="2">
        <v>-0.96</v>
      </c>
      <c r="T437" s="2">
        <v>0.11</v>
      </c>
      <c r="U437" s="2">
        <v>0.009</v>
      </c>
      <c r="V437" s="9">
        <v>0.0012907854068976072</v>
      </c>
      <c r="W437" s="9">
        <v>0.00595746084659035</v>
      </c>
    </row>
    <row r="438" ht="15.75" customHeight="1">
      <c r="A438" s="33" t="s">
        <v>1429</v>
      </c>
      <c r="B438" s="29">
        <v>-0.41</v>
      </c>
      <c r="C438" s="29">
        <v>-0.96</v>
      </c>
      <c r="D438" s="29">
        <v>0.11</v>
      </c>
      <c r="E438" s="11">
        <v>0.009</v>
      </c>
      <c r="F438" s="29">
        <f>DATEVALUE(Hoja7!$A438)</f>
        <v>43734</v>
      </c>
      <c r="G438" s="29">
        <f t="array" ref="G438">XLOOKUP(M437,Hoja7!$F$2:$F$1510,Hoja7!$B$2:$B$1510)</f>
        <v>-0.41</v>
      </c>
      <c r="H438" s="29">
        <f t="array" ref="H438">XLOOKUP(M437,Hoja7!$F$2:$F$1510,Hoja7!$C$2:$C$1510)</f>
        <v>-0.96</v>
      </c>
      <c r="I438" s="29">
        <f t="array" ref="I438">XLOOKUP(M437,Hoja7!$F$2:$F$1510,Hoja7!$D$2:$D$1510)</f>
        <v>0.11</v>
      </c>
      <c r="J438" s="11">
        <f t="array" ref="J438">XLOOKUP(M437,Hoja7!$F$2:$F$1510,Hoja7!$E$2:$E$1510)</f>
        <v>0.009</v>
      </c>
      <c r="M438" s="12">
        <v>43735.0</v>
      </c>
      <c r="N438" s="2">
        <v>295.4</v>
      </c>
      <c r="O438" s="2">
        <v>-0.0054017687054203015</v>
      </c>
      <c r="P438" s="2">
        <v>-0.0014390781522788311</v>
      </c>
      <c r="Q438" s="34" t="s">
        <v>1430</v>
      </c>
      <c r="R438" s="2">
        <v>-0.62</v>
      </c>
      <c r="S438" s="2">
        <v>-0.34</v>
      </c>
      <c r="T438" s="2">
        <v>0.88</v>
      </c>
      <c r="U438" s="2">
        <v>0.009</v>
      </c>
      <c r="V438" s="9">
        <v>-0.013056051581850135</v>
      </c>
      <c r="W438" s="9">
        <v>-0.0014390781522788311</v>
      </c>
    </row>
    <row r="439" ht="15.75" customHeight="1">
      <c r="A439" s="33" t="s">
        <v>1430</v>
      </c>
      <c r="B439" s="29">
        <v>-0.62</v>
      </c>
      <c r="C439" s="29">
        <v>-0.34</v>
      </c>
      <c r="D439" s="29">
        <v>0.88</v>
      </c>
      <c r="E439" s="11">
        <v>0.009</v>
      </c>
      <c r="F439" s="29">
        <f>DATEVALUE(Hoja7!$A439)</f>
        <v>43735</v>
      </c>
      <c r="G439" s="29">
        <f t="array" ref="G439">XLOOKUP(M438,Hoja7!$F$2:$F$1510,Hoja7!$B$2:$B$1510)</f>
        <v>-0.62</v>
      </c>
      <c r="H439" s="29">
        <f t="array" ref="H439">XLOOKUP(M438,Hoja7!$F$2:$F$1510,Hoja7!$C$2:$C$1510)</f>
        <v>-0.34</v>
      </c>
      <c r="I439" s="29">
        <f t="array" ref="I439">XLOOKUP(M438,Hoja7!$F$2:$F$1510,Hoja7!$D$2:$D$1510)</f>
        <v>0.88</v>
      </c>
      <c r="J439" s="11">
        <f t="array" ref="J439">XLOOKUP(M438,Hoja7!$F$2:$F$1510,Hoja7!$E$2:$E$1510)</f>
        <v>0.009</v>
      </c>
      <c r="M439" s="12">
        <v>43738.0</v>
      </c>
      <c r="N439" s="2">
        <v>296.77</v>
      </c>
      <c r="O439" s="2">
        <v>0.00462705792008793</v>
      </c>
      <c r="P439" s="2">
        <v>-0.005664781345768464</v>
      </c>
      <c r="Q439" s="32" t="s">
        <v>1431</v>
      </c>
      <c r="R439" s="2">
        <v>0.5</v>
      </c>
      <c r="S439" s="2">
        <v>-0.17</v>
      </c>
      <c r="T439" s="2">
        <v>-0.48</v>
      </c>
      <c r="U439" s="2">
        <v>0.009</v>
      </c>
      <c r="V439" s="9">
        <v>0.009394490252211654</v>
      </c>
      <c r="W439" s="9">
        <v>-0.005664781345768464</v>
      </c>
    </row>
    <row r="440" ht="15.75" customHeight="1">
      <c r="A440" s="33" t="s">
        <v>1431</v>
      </c>
      <c r="B440" s="29">
        <v>0.5</v>
      </c>
      <c r="C440" s="29">
        <v>-0.17</v>
      </c>
      <c r="D440" s="29">
        <v>-0.48</v>
      </c>
      <c r="E440" s="11">
        <v>0.009</v>
      </c>
      <c r="F440" s="29">
        <f>DATEVALUE(Hoja7!$A440)</f>
        <v>43738</v>
      </c>
      <c r="G440" s="29">
        <f t="array" ref="G440">XLOOKUP(M439,Hoja7!$F$2:$F$1510,Hoja7!$B$2:$B$1510)</f>
        <v>0.5</v>
      </c>
      <c r="H440" s="29">
        <f t="array" ref="H440">XLOOKUP(M439,Hoja7!$F$2:$F$1510,Hoja7!$C$2:$C$1510)</f>
        <v>-0.17</v>
      </c>
      <c r="I440" s="29">
        <f t="array" ref="I440">XLOOKUP(M439,Hoja7!$F$2:$F$1510,Hoja7!$D$2:$D$1510)</f>
        <v>-0.48</v>
      </c>
      <c r="J440" s="11">
        <f t="array" ref="J440">XLOOKUP(M439,Hoja7!$F$2:$F$1510,Hoja7!$E$2:$E$1510)</f>
        <v>0.009</v>
      </c>
      <c r="M440" s="12">
        <v>43739.0</v>
      </c>
      <c r="N440" s="2">
        <v>293.24</v>
      </c>
      <c r="O440" s="2">
        <v>-0.011966041661981413</v>
      </c>
      <c r="P440" s="2">
        <v>0.0020182267343953507</v>
      </c>
      <c r="Q440" s="34" t="s">
        <v>1432</v>
      </c>
      <c r="R440" s="2">
        <v>-1.31</v>
      </c>
      <c r="S440" s="2">
        <v>-0.46</v>
      </c>
      <c r="T440" s="2">
        <v>-0.59</v>
      </c>
      <c r="U440" s="2">
        <v>0.007</v>
      </c>
      <c r="V440" s="9">
        <v>-0.014197992938162221</v>
      </c>
      <c r="W440" s="9">
        <v>0.0020182267343953507</v>
      </c>
    </row>
    <row r="441" ht="15.75" customHeight="1">
      <c r="A441" s="33" t="s">
        <v>1432</v>
      </c>
      <c r="B441" s="29">
        <v>-1.31</v>
      </c>
      <c r="C441" s="29">
        <v>-0.46</v>
      </c>
      <c r="D441" s="29">
        <v>-0.59</v>
      </c>
      <c r="E441" s="11">
        <v>0.007</v>
      </c>
      <c r="F441" s="29">
        <f>DATEVALUE(Hoja7!$A441)</f>
        <v>43739</v>
      </c>
      <c r="G441" s="29">
        <f t="array" ref="G441">XLOOKUP(M440,Hoja7!$F$2:$F$1510,Hoja7!$B$2:$B$1510)</f>
        <v>-1.31</v>
      </c>
      <c r="H441" s="29">
        <f t="array" ref="H441">XLOOKUP(M440,Hoja7!$F$2:$F$1510,Hoja7!$C$2:$C$1510)</f>
        <v>-0.46</v>
      </c>
      <c r="I441" s="29">
        <f t="array" ref="I441">XLOOKUP(M440,Hoja7!$F$2:$F$1510,Hoja7!$D$2:$D$1510)</f>
        <v>-0.59</v>
      </c>
      <c r="J441" s="11">
        <f t="array" ref="J441">XLOOKUP(M440,Hoja7!$F$2:$F$1510,Hoja7!$E$2:$E$1510)</f>
        <v>0.007</v>
      </c>
      <c r="M441" s="12">
        <v>43740.0</v>
      </c>
      <c r="N441" s="2">
        <v>288.06</v>
      </c>
      <c r="O441" s="2">
        <v>-0.01782259458448191</v>
      </c>
      <c r="P441" s="2">
        <v>2.9534430537827715E-4</v>
      </c>
      <c r="Q441" s="32" t="s">
        <v>1433</v>
      </c>
      <c r="R441" s="2">
        <v>-1.73</v>
      </c>
      <c r="S441" s="2">
        <v>0.9</v>
      </c>
      <c r="T441" s="2">
        <v>-0.36</v>
      </c>
      <c r="U441" s="2">
        <v>0.007</v>
      </c>
      <c r="V441" s="9">
        <v>-0.017812924985681797</v>
      </c>
      <c r="W441" s="9">
        <v>2.9534430537827715E-4</v>
      </c>
    </row>
    <row r="442" ht="15.75" customHeight="1">
      <c r="A442" s="33" t="s">
        <v>1433</v>
      </c>
      <c r="B442" s="29">
        <v>-1.73</v>
      </c>
      <c r="C442" s="29">
        <v>0.9</v>
      </c>
      <c r="D442" s="29">
        <v>-0.36</v>
      </c>
      <c r="E442" s="11">
        <v>0.007</v>
      </c>
      <c r="F442" s="29">
        <f>DATEVALUE(Hoja7!$A442)</f>
        <v>43740</v>
      </c>
      <c r="G442" s="29">
        <f t="array" ref="G442">XLOOKUP(M441,Hoja7!$F$2:$F$1510,Hoja7!$B$2:$B$1510)</f>
        <v>-1.73</v>
      </c>
      <c r="H442" s="29">
        <f t="array" ref="H442">XLOOKUP(M441,Hoja7!$F$2:$F$1510,Hoja7!$C$2:$C$1510)</f>
        <v>0.9</v>
      </c>
      <c r="I442" s="29">
        <f t="array" ref="I442">XLOOKUP(M441,Hoja7!$F$2:$F$1510,Hoja7!$D$2:$D$1510)</f>
        <v>-0.36</v>
      </c>
      <c r="J442" s="11">
        <f t="array" ref="J442">XLOOKUP(M441,Hoja7!$F$2:$F$1510,Hoja7!$E$2:$E$1510)</f>
        <v>0.007</v>
      </c>
      <c r="M442" s="12">
        <v>43741.0</v>
      </c>
      <c r="N442" s="2">
        <v>290.42</v>
      </c>
      <c r="O442" s="2">
        <v>0.008159359331687528</v>
      </c>
      <c r="P442" s="2">
        <v>-0.007549472016151742</v>
      </c>
      <c r="Q442" s="34" t="s">
        <v>1434</v>
      </c>
      <c r="R442" s="2">
        <v>0.8</v>
      </c>
      <c r="S442" s="2">
        <v>-0.22</v>
      </c>
      <c r="T442" s="2">
        <v>-0.89</v>
      </c>
      <c r="U442" s="2">
        <v>0.007</v>
      </c>
      <c r="V442" s="9">
        <v>0.012032773535157883</v>
      </c>
      <c r="W442" s="9">
        <v>-0.007549472016151742</v>
      </c>
    </row>
    <row r="443" ht="15.75" customHeight="1">
      <c r="A443" s="33" t="s">
        <v>1434</v>
      </c>
      <c r="B443" s="29">
        <v>0.8</v>
      </c>
      <c r="C443" s="29">
        <v>-0.22</v>
      </c>
      <c r="D443" s="29">
        <v>-0.89</v>
      </c>
      <c r="E443" s="11">
        <v>0.007</v>
      </c>
      <c r="F443" s="29">
        <f>DATEVALUE(Hoja7!$A443)</f>
        <v>43741</v>
      </c>
      <c r="G443" s="29">
        <f t="array" ref="G443">XLOOKUP(M442,Hoja7!$F$2:$F$1510,Hoja7!$B$2:$B$1510)</f>
        <v>0.8</v>
      </c>
      <c r="H443" s="29">
        <f t="array" ref="H443">XLOOKUP(M442,Hoja7!$F$2:$F$1510,Hoja7!$C$2:$C$1510)</f>
        <v>-0.22</v>
      </c>
      <c r="I443" s="29">
        <f t="array" ref="I443">XLOOKUP(M442,Hoja7!$F$2:$F$1510,Hoja7!$D$2:$D$1510)</f>
        <v>-0.89</v>
      </c>
      <c r="J443" s="11">
        <f t="array" ref="J443">XLOOKUP(M442,Hoja7!$F$2:$F$1510,Hoja7!$E$2:$E$1510)</f>
        <v>0.007</v>
      </c>
      <c r="M443" s="12">
        <v>43742.0</v>
      </c>
      <c r="N443" s="2">
        <v>294.35</v>
      </c>
      <c r="O443" s="2">
        <v>0.013441384371679039</v>
      </c>
      <c r="P443" s="2">
        <v>-0.007662728521295398</v>
      </c>
      <c r="Q443" s="32" t="s">
        <v>1435</v>
      </c>
      <c r="R443" s="2">
        <v>1.39</v>
      </c>
      <c r="S443" s="2">
        <v>-0.47</v>
      </c>
      <c r="T443" s="2">
        <v>-0.07</v>
      </c>
      <c r="U443" s="2">
        <v>0.007</v>
      </c>
      <c r="V443" s="9">
        <v>0.013411279729025703</v>
      </c>
      <c r="W443" s="9">
        <v>-0.007662728521295398</v>
      </c>
    </row>
    <row r="444" ht="15.75" customHeight="1">
      <c r="A444" s="33" t="s">
        <v>1435</v>
      </c>
      <c r="B444" s="29">
        <v>1.39</v>
      </c>
      <c r="C444" s="29">
        <v>-0.47</v>
      </c>
      <c r="D444" s="29">
        <v>-0.07</v>
      </c>
      <c r="E444" s="11">
        <v>0.007</v>
      </c>
      <c r="F444" s="29">
        <f>DATEVALUE(Hoja7!$A444)</f>
        <v>43742</v>
      </c>
      <c r="G444" s="29">
        <f t="array" ref="G444">XLOOKUP(M443,Hoja7!$F$2:$F$1510,Hoja7!$B$2:$B$1510)</f>
        <v>1.39</v>
      </c>
      <c r="H444" s="29">
        <f t="array" ref="H444">XLOOKUP(M443,Hoja7!$F$2:$F$1510,Hoja7!$C$2:$C$1510)</f>
        <v>-0.47</v>
      </c>
      <c r="I444" s="29">
        <f t="array" ref="I444">XLOOKUP(M443,Hoja7!$F$2:$F$1510,Hoja7!$D$2:$D$1510)</f>
        <v>-0.07</v>
      </c>
      <c r="J444" s="11">
        <f t="array" ref="J444">XLOOKUP(M443,Hoja7!$F$2:$F$1510,Hoja7!$E$2:$E$1510)</f>
        <v>0.007</v>
      </c>
      <c r="M444" s="12">
        <v>43745.0</v>
      </c>
      <c r="N444" s="2">
        <v>293.08</v>
      </c>
      <c r="O444" s="2">
        <v>-0.004323926182507427</v>
      </c>
      <c r="P444" s="2">
        <v>0.005592580672177458</v>
      </c>
      <c r="Q444" s="34" t="s">
        <v>1436</v>
      </c>
      <c r="R444" s="2">
        <v>-0.41</v>
      </c>
      <c r="S444" s="2">
        <v>0.16</v>
      </c>
      <c r="T444" s="2">
        <v>-0.02</v>
      </c>
      <c r="U444" s="2">
        <v>0.007</v>
      </c>
      <c r="V444" s="9">
        <v>-0.007266417672321899</v>
      </c>
      <c r="W444" s="9">
        <v>0.005592580672177458</v>
      </c>
    </row>
    <row r="445" ht="15.75" customHeight="1">
      <c r="A445" s="33" t="s">
        <v>1436</v>
      </c>
      <c r="B445" s="29">
        <v>-0.41</v>
      </c>
      <c r="C445" s="29">
        <v>0.16</v>
      </c>
      <c r="D445" s="29">
        <v>-0.02</v>
      </c>
      <c r="E445" s="11">
        <v>0.007</v>
      </c>
      <c r="F445" s="29">
        <f>DATEVALUE(Hoja7!$A445)</f>
        <v>43745</v>
      </c>
      <c r="G445" s="29">
        <f t="array" ref="G445">XLOOKUP(M444,Hoja7!$F$2:$F$1510,Hoja7!$B$2:$B$1510)</f>
        <v>-0.41</v>
      </c>
      <c r="H445" s="29">
        <f t="array" ref="H445">XLOOKUP(M444,Hoja7!$F$2:$F$1510,Hoja7!$C$2:$C$1510)</f>
        <v>0.16</v>
      </c>
      <c r="I445" s="29">
        <f t="array" ref="I445">XLOOKUP(M444,Hoja7!$F$2:$F$1510,Hoja7!$D$2:$D$1510)</f>
        <v>-0.02</v>
      </c>
      <c r="J445" s="11">
        <f t="array" ref="J445">XLOOKUP(M444,Hoja7!$F$2:$F$1510,Hoja7!$E$2:$E$1510)</f>
        <v>0.007</v>
      </c>
      <c r="M445" s="12">
        <v>43746.0</v>
      </c>
      <c r="N445" s="2">
        <v>288.53</v>
      </c>
      <c r="O445" s="2">
        <v>-0.015646542614610275</v>
      </c>
      <c r="P445" s="2">
        <v>-0.00534677078790811</v>
      </c>
      <c r="Q445" s="32" t="s">
        <v>1437</v>
      </c>
      <c r="R445" s="2">
        <v>-1.61</v>
      </c>
      <c r="S445" s="2">
        <v>-0.13</v>
      </c>
      <c r="T445" s="2">
        <v>-0.12</v>
      </c>
      <c r="U445" s="2">
        <v>0.007</v>
      </c>
      <c r="V445" s="9">
        <v>-0.010630988352252577</v>
      </c>
      <c r="W445" s="9">
        <v>-0.00534677078790811</v>
      </c>
    </row>
    <row r="446" ht="15.75" customHeight="1">
      <c r="A446" s="33" t="s">
        <v>1437</v>
      </c>
      <c r="B446" s="29">
        <v>-1.61</v>
      </c>
      <c r="C446" s="29">
        <v>-0.13</v>
      </c>
      <c r="D446" s="29">
        <v>-0.12</v>
      </c>
      <c r="E446" s="11">
        <v>0.007</v>
      </c>
      <c r="F446" s="29">
        <f>DATEVALUE(Hoja7!$A446)</f>
        <v>43746</v>
      </c>
      <c r="G446" s="29">
        <f t="array" ref="G446">XLOOKUP(M445,Hoja7!$F$2:$F$1510,Hoja7!$B$2:$B$1510)</f>
        <v>-1.61</v>
      </c>
      <c r="H446" s="29">
        <f t="array" ref="H446">XLOOKUP(M445,Hoja7!$F$2:$F$1510,Hoja7!$C$2:$C$1510)</f>
        <v>-0.13</v>
      </c>
      <c r="I446" s="29">
        <f t="array" ref="I446">XLOOKUP(M445,Hoja7!$F$2:$F$1510,Hoja7!$D$2:$D$1510)</f>
        <v>-0.12</v>
      </c>
      <c r="J446" s="11">
        <f t="array" ref="J446">XLOOKUP(M445,Hoja7!$F$2:$F$1510,Hoja7!$E$2:$E$1510)</f>
        <v>0.007</v>
      </c>
      <c r="M446" s="12">
        <v>43747.0</v>
      </c>
      <c r="N446" s="2">
        <v>291.27</v>
      </c>
      <c r="O446" s="2">
        <v>0.009451605373010367</v>
      </c>
      <c r="P446" s="2">
        <v>-0.004158618266617628</v>
      </c>
      <c r="Q446" s="34" t="s">
        <v>1438</v>
      </c>
      <c r="R446" s="2">
        <v>0.92</v>
      </c>
      <c r="S446" s="2">
        <v>-0.55</v>
      </c>
      <c r="T446" s="2">
        <v>-0.09</v>
      </c>
      <c r="U446" s="2">
        <v>0.007</v>
      </c>
      <c r="V446" s="9">
        <v>0.01876583855852845</v>
      </c>
      <c r="W446" s="9">
        <v>-0.004158618266617628</v>
      </c>
    </row>
    <row r="447" ht="15.75" customHeight="1">
      <c r="A447" s="33" t="s">
        <v>1438</v>
      </c>
      <c r="B447" s="29">
        <v>0.92</v>
      </c>
      <c r="C447" s="29">
        <v>-0.55</v>
      </c>
      <c r="D447" s="29">
        <v>-0.09</v>
      </c>
      <c r="E447" s="11">
        <v>0.007</v>
      </c>
      <c r="F447" s="29">
        <f>DATEVALUE(Hoja7!$A447)</f>
        <v>43747</v>
      </c>
      <c r="G447" s="29">
        <f t="array" ref="G447">XLOOKUP(M446,Hoja7!$F$2:$F$1510,Hoja7!$B$2:$B$1510)</f>
        <v>0.92</v>
      </c>
      <c r="H447" s="29">
        <f t="array" ref="H447">XLOOKUP(M446,Hoja7!$F$2:$F$1510,Hoja7!$C$2:$C$1510)</f>
        <v>-0.55</v>
      </c>
      <c r="I447" s="29">
        <f t="array" ref="I447">XLOOKUP(M446,Hoja7!$F$2:$F$1510,Hoja7!$D$2:$D$1510)</f>
        <v>-0.09</v>
      </c>
      <c r="J447" s="11">
        <f t="array" ref="J447">XLOOKUP(M446,Hoja7!$F$2:$F$1510,Hoja7!$E$2:$E$1510)</f>
        <v>0.007</v>
      </c>
      <c r="M447" s="12">
        <v>43748.0</v>
      </c>
      <c r="N447" s="2">
        <v>293.24</v>
      </c>
      <c r="O447" s="2">
        <v>0.006740714305222779</v>
      </c>
      <c r="P447" s="2">
        <v>0.0026211330722119125</v>
      </c>
      <c r="Q447" s="32" t="s">
        <v>1439</v>
      </c>
      <c r="R447" s="2">
        <v>0.59</v>
      </c>
      <c r="S447" s="2">
        <v>-0.4</v>
      </c>
      <c r="T447" s="2">
        <v>0.26</v>
      </c>
      <c r="U447" s="2">
        <v>0.007</v>
      </c>
      <c r="V447" s="9">
        <v>0.006201793873651579</v>
      </c>
      <c r="W447" s="9">
        <v>0.0026211330722119125</v>
      </c>
    </row>
    <row r="448" ht="15.75" customHeight="1">
      <c r="A448" s="33" t="s">
        <v>1439</v>
      </c>
      <c r="B448" s="29">
        <v>0.59</v>
      </c>
      <c r="C448" s="29">
        <v>-0.4</v>
      </c>
      <c r="D448" s="29">
        <v>0.26</v>
      </c>
      <c r="E448" s="11">
        <v>0.007</v>
      </c>
      <c r="F448" s="29">
        <f>DATEVALUE(Hoja7!$A448)</f>
        <v>43748</v>
      </c>
      <c r="G448" s="29">
        <f t="array" ref="G448">XLOOKUP(M447,Hoja7!$F$2:$F$1510,Hoja7!$B$2:$B$1510)</f>
        <v>0.59</v>
      </c>
      <c r="H448" s="29">
        <f t="array" ref="H448">XLOOKUP(M447,Hoja7!$F$2:$F$1510,Hoja7!$C$2:$C$1510)</f>
        <v>-0.4</v>
      </c>
      <c r="I448" s="29">
        <f t="array" ref="I448">XLOOKUP(M447,Hoja7!$F$2:$F$1510,Hoja7!$D$2:$D$1510)</f>
        <v>0.26</v>
      </c>
      <c r="J448" s="11">
        <f t="array" ref="J448">XLOOKUP(M447,Hoja7!$F$2:$F$1510,Hoja7!$E$2:$E$1510)</f>
        <v>0.007</v>
      </c>
      <c r="M448" s="12">
        <v>43749.0</v>
      </c>
      <c r="N448" s="2">
        <v>296.28</v>
      </c>
      <c r="O448" s="2">
        <v>0.01031356678970247</v>
      </c>
      <c r="P448" s="2">
        <v>0.0018244110941280712</v>
      </c>
      <c r="Q448" s="34" t="s">
        <v>1440</v>
      </c>
      <c r="R448" s="2">
        <v>1.23</v>
      </c>
      <c r="S448" s="2">
        <v>0.47</v>
      </c>
      <c r="T448" s="2">
        <v>0.19</v>
      </c>
      <c r="U448" s="2">
        <v>0.007</v>
      </c>
      <c r="V448" s="9">
        <v>0.004160993161894882</v>
      </c>
      <c r="W448" s="9">
        <v>0.0018244110941280712</v>
      </c>
    </row>
    <row r="449" ht="15.75" customHeight="1">
      <c r="A449" s="33" t="s">
        <v>1440</v>
      </c>
      <c r="B449" s="29">
        <v>1.23</v>
      </c>
      <c r="C449" s="29">
        <v>0.47</v>
      </c>
      <c r="D449" s="29">
        <v>0.19</v>
      </c>
      <c r="E449" s="11">
        <v>0.007</v>
      </c>
      <c r="F449" s="29">
        <f>DATEVALUE(Hoja7!$A449)</f>
        <v>43749</v>
      </c>
      <c r="G449" s="29">
        <f t="array" ref="G449">XLOOKUP(M448,Hoja7!$F$2:$F$1510,Hoja7!$B$2:$B$1510)</f>
        <v>1.23</v>
      </c>
      <c r="H449" s="29">
        <f t="array" ref="H449">XLOOKUP(M448,Hoja7!$F$2:$F$1510,Hoja7!$C$2:$C$1510)</f>
        <v>0.47</v>
      </c>
      <c r="I449" s="29">
        <f t="array" ref="I449">XLOOKUP(M448,Hoja7!$F$2:$F$1510,Hoja7!$D$2:$D$1510)</f>
        <v>0.19</v>
      </c>
      <c r="J449" s="11">
        <f t="array" ref="J449">XLOOKUP(M448,Hoja7!$F$2:$F$1510,Hoja7!$E$2:$E$1510)</f>
        <v>0.007</v>
      </c>
      <c r="M449" s="12">
        <v>43752.0</v>
      </c>
      <c r="N449" s="2">
        <v>295.95</v>
      </c>
      <c r="O449" s="2">
        <v>-0.001114432008354302</v>
      </c>
      <c r="P449" s="2">
        <v>0.0061653720720614485</v>
      </c>
      <c r="Q449" s="32" t="s">
        <v>1441</v>
      </c>
      <c r="R449" s="2">
        <v>-0.18</v>
      </c>
      <c r="S449" s="2">
        <v>-0.34</v>
      </c>
      <c r="T449" s="2">
        <v>-0.04</v>
      </c>
      <c r="U449" s="2">
        <v>0.007</v>
      </c>
      <c r="V449" s="9">
        <v>-9.311321089608944E-4</v>
      </c>
      <c r="W449" s="9">
        <v>0.0061653720720614485</v>
      </c>
    </row>
    <row r="450" ht="15.75" customHeight="1">
      <c r="A450" s="33" t="s">
        <v>1441</v>
      </c>
      <c r="B450" s="29">
        <v>-0.18</v>
      </c>
      <c r="C450" s="29">
        <v>-0.34</v>
      </c>
      <c r="D450" s="29">
        <v>-0.04</v>
      </c>
      <c r="E450" s="11">
        <v>0.007</v>
      </c>
      <c r="F450" s="29">
        <f>DATEVALUE(Hoja7!$A450)</f>
        <v>43752</v>
      </c>
      <c r="G450" s="29">
        <f t="array" ref="G450">XLOOKUP(M449,Hoja7!$F$2:$F$1510,Hoja7!$B$2:$B$1510)</f>
        <v>-0.18</v>
      </c>
      <c r="H450" s="29">
        <f t="array" ref="H450">XLOOKUP(M449,Hoja7!$F$2:$F$1510,Hoja7!$C$2:$C$1510)</f>
        <v>-0.34</v>
      </c>
      <c r="I450" s="29">
        <f t="array" ref="I450">XLOOKUP(M449,Hoja7!$F$2:$F$1510,Hoja7!$D$2:$D$1510)</f>
        <v>-0.04</v>
      </c>
      <c r="J450" s="11">
        <f t="array" ref="J450">XLOOKUP(M449,Hoja7!$F$2:$F$1510,Hoja7!$E$2:$E$1510)</f>
        <v>0.007</v>
      </c>
      <c r="M450" s="12">
        <v>43753.0</v>
      </c>
      <c r="N450" s="2">
        <v>298.88</v>
      </c>
      <c r="O450" s="2">
        <v>0.009851633903743719</v>
      </c>
      <c r="P450" s="2">
        <v>-0.0011446334008551255</v>
      </c>
      <c r="Q450" s="34" t="s">
        <v>1442</v>
      </c>
      <c r="R450" s="2">
        <v>1.03</v>
      </c>
      <c r="S450" s="2">
        <v>0.25</v>
      </c>
      <c r="T450" s="2">
        <v>-0.25</v>
      </c>
      <c r="U450" s="2">
        <v>0.007</v>
      </c>
      <c r="V450" s="9">
        <v>0.014371334424074459</v>
      </c>
      <c r="W450" s="9">
        <v>-0.0011446334008551255</v>
      </c>
    </row>
    <row r="451" ht="15.75" customHeight="1">
      <c r="A451" s="33" t="s">
        <v>1442</v>
      </c>
      <c r="B451" s="29">
        <v>1.03</v>
      </c>
      <c r="C451" s="29">
        <v>0.25</v>
      </c>
      <c r="D451" s="29">
        <v>-0.25</v>
      </c>
      <c r="E451" s="11">
        <v>0.007</v>
      </c>
      <c r="F451" s="29">
        <f>DATEVALUE(Hoja7!$A451)</f>
        <v>43753</v>
      </c>
      <c r="G451" s="29">
        <f t="array" ref="G451">XLOOKUP(M450,Hoja7!$F$2:$F$1510,Hoja7!$B$2:$B$1510)</f>
        <v>1.03</v>
      </c>
      <c r="H451" s="29">
        <f t="array" ref="H451">XLOOKUP(M450,Hoja7!$F$2:$F$1510,Hoja7!$C$2:$C$1510)</f>
        <v>0.25</v>
      </c>
      <c r="I451" s="29">
        <f t="array" ref="I451">XLOOKUP(M450,Hoja7!$F$2:$F$1510,Hoja7!$D$2:$D$1510)</f>
        <v>-0.25</v>
      </c>
      <c r="J451" s="11">
        <f t="array" ref="J451">XLOOKUP(M450,Hoja7!$F$2:$F$1510,Hoja7!$E$2:$E$1510)</f>
        <v>0.007</v>
      </c>
      <c r="M451" s="12">
        <v>43754.0</v>
      </c>
      <c r="N451" s="2">
        <v>298.4</v>
      </c>
      <c r="O451" s="2">
        <v>-0.0016072867108720265</v>
      </c>
      <c r="P451" s="2">
        <v>9.78581112990731E-4</v>
      </c>
      <c r="Q451" s="32" t="s">
        <v>1443</v>
      </c>
      <c r="R451" s="2">
        <v>-0.24</v>
      </c>
      <c r="S451" s="2">
        <v>0.4</v>
      </c>
      <c r="T451" s="2">
        <v>0.23</v>
      </c>
      <c r="U451" s="2">
        <v>0.007</v>
      </c>
      <c r="V451" s="9">
        <v>-0.008227580279855002</v>
      </c>
      <c r="W451" s="9">
        <v>9.78581112990731E-4</v>
      </c>
    </row>
    <row r="452" ht="15.75" customHeight="1">
      <c r="A452" s="33" t="s">
        <v>1443</v>
      </c>
      <c r="B452" s="29">
        <v>-0.24</v>
      </c>
      <c r="C452" s="29">
        <v>0.4</v>
      </c>
      <c r="D452" s="29">
        <v>0.23</v>
      </c>
      <c r="E452" s="11">
        <v>0.007</v>
      </c>
      <c r="F452" s="29">
        <f>DATEVALUE(Hoja7!$A452)</f>
        <v>43754</v>
      </c>
      <c r="G452" s="29">
        <f t="array" ref="G452">XLOOKUP(M451,Hoja7!$F$2:$F$1510,Hoja7!$B$2:$B$1510)</f>
        <v>-0.24</v>
      </c>
      <c r="H452" s="29">
        <f t="array" ref="H452">XLOOKUP(M451,Hoja7!$F$2:$F$1510,Hoja7!$C$2:$C$1510)</f>
        <v>0.4</v>
      </c>
      <c r="I452" s="29">
        <f t="array" ref="I452">XLOOKUP(M451,Hoja7!$F$2:$F$1510,Hoja7!$D$2:$D$1510)</f>
        <v>0.23</v>
      </c>
      <c r="J452" s="11">
        <f t="array" ref="J452">XLOOKUP(M451,Hoja7!$F$2:$F$1510,Hoja7!$E$2:$E$1510)</f>
        <v>0.007</v>
      </c>
      <c r="M452" s="12">
        <v>43755.0</v>
      </c>
      <c r="N452" s="2">
        <v>299.28</v>
      </c>
      <c r="O452" s="2">
        <v>0.002944721710284852</v>
      </c>
      <c r="P452" s="2">
        <v>-0.00306914962483774</v>
      </c>
      <c r="Q452" s="34" t="s">
        <v>1444</v>
      </c>
      <c r="R452" s="2">
        <v>0.37</v>
      </c>
      <c r="S452" s="2">
        <v>0.8</v>
      </c>
      <c r="T452" s="2">
        <v>-0.28</v>
      </c>
      <c r="U452" s="2">
        <v>0.007</v>
      </c>
      <c r="V452" s="9">
        <v>-0.005141032387091278</v>
      </c>
      <c r="W452" s="9">
        <v>-0.00306914962483774</v>
      </c>
    </row>
    <row r="453" ht="15.75" customHeight="1">
      <c r="A453" s="33" t="s">
        <v>1444</v>
      </c>
      <c r="B453" s="29">
        <v>0.37</v>
      </c>
      <c r="C453" s="29">
        <v>0.8</v>
      </c>
      <c r="D453" s="29">
        <v>-0.28</v>
      </c>
      <c r="E453" s="11">
        <v>0.007</v>
      </c>
      <c r="F453" s="29">
        <f>DATEVALUE(Hoja7!$A453)</f>
        <v>43755</v>
      </c>
      <c r="G453" s="29">
        <f t="array" ref="G453">XLOOKUP(M452,Hoja7!$F$2:$F$1510,Hoja7!$B$2:$B$1510)</f>
        <v>0.37</v>
      </c>
      <c r="H453" s="29">
        <f t="array" ref="H453">XLOOKUP(M452,Hoja7!$F$2:$F$1510,Hoja7!$C$2:$C$1510)</f>
        <v>0.8</v>
      </c>
      <c r="I453" s="29">
        <f t="array" ref="I453">XLOOKUP(M452,Hoja7!$F$2:$F$1510,Hoja7!$D$2:$D$1510)</f>
        <v>-0.28</v>
      </c>
      <c r="J453" s="11">
        <f t="array" ref="J453">XLOOKUP(M452,Hoja7!$F$2:$F$1510,Hoja7!$E$2:$E$1510)</f>
        <v>0.007</v>
      </c>
      <c r="M453" s="12">
        <v>43756.0</v>
      </c>
      <c r="N453" s="2">
        <v>297.97</v>
      </c>
      <c r="O453" s="2">
        <v>-0.004386779743105105</v>
      </c>
      <c r="P453" s="2">
        <v>4.6217403367369863E-4</v>
      </c>
      <c r="Q453" s="32" t="s">
        <v>1445</v>
      </c>
      <c r="R453" s="2">
        <v>-0.49</v>
      </c>
      <c r="S453" s="2">
        <v>-0.36</v>
      </c>
      <c r="T453" s="2">
        <v>0.86</v>
      </c>
      <c r="U453" s="2">
        <v>0.007</v>
      </c>
      <c r="V453" s="9">
        <v>-0.016456524395776512</v>
      </c>
      <c r="W453" s="9">
        <v>4.6217403367369863E-4</v>
      </c>
    </row>
    <row r="454" ht="15.75" customHeight="1">
      <c r="A454" s="33" t="s">
        <v>1445</v>
      </c>
      <c r="B454" s="29">
        <v>-0.49</v>
      </c>
      <c r="C454" s="29">
        <v>-0.36</v>
      </c>
      <c r="D454" s="29">
        <v>0.86</v>
      </c>
      <c r="E454" s="11">
        <v>0.007</v>
      </c>
      <c r="F454" s="29">
        <f>DATEVALUE(Hoja7!$A454)</f>
        <v>43756</v>
      </c>
      <c r="G454" s="29">
        <f t="array" ref="G454">XLOOKUP(M453,Hoja7!$F$2:$F$1510,Hoja7!$B$2:$B$1510)</f>
        <v>-0.49</v>
      </c>
      <c r="H454" s="29">
        <f t="array" ref="H454">XLOOKUP(M453,Hoja7!$F$2:$F$1510,Hoja7!$C$2:$C$1510)</f>
        <v>-0.36</v>
      </c>
      <c r="I454" s="29">
        <f t="array" ref="I454">XLOOKUP(M453,Hoja7!$F$2:$F$1510,Hoja7!$D$2:$D$1510)</f>
        <v>0.86</v>
      </c>
      <c r="J454" s="11">
        <f t="array" ref="J454">XLOOKUP(M453,Hoja7!$F$2:$F$1510,Hoja7!$E$2:$E$1510)</f>
        <v>0.007</v>
      </c>
      <c r="M454" s="12">
        <v>43759.0</v>
      </c>
      <c r="N454" s="2">
        <v>299.99</v>
      </c>
      <c r="O454" s="2">
        <v>0.006756330470514366</v>
      </c>
      <c r="P454" s="2">
        <v>-0.005756802671374303</v>
      </c>
      <c r="Q454" s="34" t="s">
        <v>1446</v>
      </c>
      <c r="R454" s="2">
        <v>0.71</v>
      </c>
      <c r="S454" s="2">
        <v>0.16</v>
      </c>
      <c r="T454" s="2">
        <v>0.35</v>
      </c>
      <c r="U454" s="2">
        <v>0.007</v>
      </c>
      <c r="V454" s="9">
        <v>0.007395625355960767</v>
      </c>
      <c r="W454" s="9">
        <v>-0.005756802671374303</v>
      </c>
    </row>
    <row r="455" ht="15.75" customHeight="1">
      <c r="A455" s="33" t="s">
        <v>1446</v>
      </c>
      <c r="B455" s="29">
        <v>0.71</v>
      </c>
      <c r="C455" s="29">
        <v>0.16</v>
      </c>
      <c r="D455" s="29">
        <v>0.35</v>
      </c>
      <c r="E455" s="11">
        <v>0.007</v>
      </c>
      <c r="F455" s="29">
        <f>DATEVALUE(Hoja7!$A455)</f>
        <v>43759</v>
      </c>
      <c r="G455" s="29">
        <f t="array" ref="G455">XLOOKUP(M454,Hoja7!$F$2:$F$1510,Hoja7!$B$2:$B$1510)</f>
        <v>0.71</v>
      </c>
      <c r="H455" s="29">
        <f t="array" ref="H455">XLOOKUP(M454,Hoja7!$F$2:$F$1510,Hoja7!$C$2:$C$1510)</f>
        <v>0.16</v>
      </c>
      <c r="I455" s="29">
        <f t="array" ref="I455">XLOOKUP(M454,Hoja7!$F$2:$F$1510,Hoja7!$D$2:$D$1510)</f>
        <v>0.35</v>
      </c>
      <c r="J455" s="11">
        <f t="array" ref="J455">XLOOKUP(M454,Hoja7!$F$2:$F$1510,Hoja7!$E$2:$E$1510)</f>
        <v>0.007</v>
      </c>
      <c r="M455" s="12">
        <v>43760.0</v>
      </c>
      <c r="N455" s="2">
        <v>299.01</v>
      </c>
      <c r="O455" s="2">
        <v>-0.0032721231198253905</v>
      </c>
      <c r="P455" s="2">
        <v>-5.7796332579491E-6</v>
      </c>
      <c r="Q455" s="32" t="s">
        <v>1447</v>
      </c>
      <c r="R455" s="2">
        <v>-0.34</v>
      </c>
      <c r="S455" s="2">
        <v>0.22</v>
      </c>
      <c r="T455" s="2">
        <v>0.85</v>
      </c>
      <c r="U455" s="2">
        <v>0.007</v>
      </c>
      <c r="V455" s="9">
        <v>-0.014993002829901025</v>
      </c>
      <c r="W455" s="9">
        <v>-5.7796332579491E-6</v>
      </c>
    </row>
    <row r="456" ht="15.75" customHeight="1">
      <c r="A456" s="33" t="s">
        <v>1447</v>
      </c>
      <c r="B456" s="29">
        <v>-0.34</v>
      </c>
      <c r="C456" s="29">
        <v>0.22</v>
      </c>
      <c r="D456" s="29">
        <v>0.85</v>
      </c>
      <c r="E456" s="11">
        <v>0.007</v>
      </c>
      <c r="F456" s="29">
        <f>DATEVALUE(Hoja7!$A456)</f>
        <v>43760</v>
      </c>
      <c r="G456" s="29">
        <f t="array" ref="G456">XLOOKUP(M455,Hoja7!$F$2:$F$1510,Hoja7!$B$2:$B$1510)</f>
        <v>-0.34</v>
      </c>
      <c r="H456" s="29">
        <f t="array" ref="H456">XLOOKUP(M455,Hoja7!$F$2:$F$1510,Hoja7!$C$2:$C$1510)</f>
        <v>0.22</v>
      </c>
      <c r="I456" s="29">
        <f t="array" ref="I456">XLOOKUP(M455,Hoja7!$F$2:$F$1510,Hoja7!$D$2:$D$1510)</f>
        <v>0.85</v>
      </c>
      <c r="J456" s="11">
        <f t="array" ref="J456">XLOOKUP(M455,Hoja7!$F$2:$F$1510,Hoja7!$E$2:$E$1510)</f>
        <v>0.007</v>
      </c>
      <c r="M456" s="12">
        <v>43761.0</v>
      </c>
      <c r="N456" s="2">
        <v>299.88</v>
      </c>
      <c r="O456" s="2">
        <v>0.0029053769873867335</v>
      </c>
      <c r="P456" s="2">
        <v>0.004969153763060775</v>
      </c>
      <c r="Q456" s="34" t="s">
        <v>1448</v>
      </c>
      <c r="R456" s="2">
        <v>0.25</v>
      </c>
      <c r="S456" s="2">
        <v>-0.09</v>
      </c>
      <c r="T456" s="2">
        <v>0.26</v>
      </c>
      <c r="U456" s="2">
        <v>0.007</v>
      </c>
      <c r="V456" s="9">
        <v>0.006359438120506467</v>
      </c>
      <c r="W456" s="9">
        <v>0.004969153763060775</v>
      </c>
    </row>
    <row r="457" ht="15.75" customHeight="1">
      <c r="A457" s="33" t="s">
        <v>1448</v>
      </c>
      <c r="B457" s="29">
        <v>0.25</v>
      </c>
      <c r="C457" s="29">
        <v>-0.09</v>
      </c>
      <c r="D457" s="29">
        <v>0.26</v>
      </c>
      <c r="E457" s="11">
        <v>0.007</v>
      </c>
      <c r="F457" s="29">
        <f>DATEVALUE(Hoja7!$A457)</f>
        <v>43761</v>
      </c>
      <c r="G457" s="29">
        <f t="array" ref="G457">XLOOKUP(M456,Hoja7!$F$2:$F$1510,Hoja7!$B$2:$B$1510)</f>
        <v>0.25</v>
      </c>
      <c r="H457" s="29">
        <f t="array" ref="H457">XLOOKUP(M456,Hoja7!$F$2:$F$1510,Hoja7!$C$2:$C$1510)</f>
        <v>-0.09</v>
      </c>
      <c r="I457" s="29">
        <f t="array" ref="I457">XLOOKUP(M456,Hoja7!$F$2:$F$1510,Hoja7!$D$2:$D$1510)</f>
        <v>0.26</v>
      </c>
      <c r="J457" s="11">
        <f t="array" ref="J457">XLOOKUP(M456,Hoja7!$F$2:$F$1510,Hoja7!$E$2:$E$1510)</f>
        <v>0.007</v>
      </c>
      <c r="M457" s="12">
        <v>43762.0</v>
      </c>
      <c r="N457" s="2">
        <v>300.37</v>
      </c>
      <c r="O457" s="2">
        <v>0.0016326534238853118</v>
      </c>
      <c r="P457" s="2">
        <v>-0.001178675584684395</v>
      </c>
      <c r="Q457" s="32" t="s">
        <v>1449</v>
      </c>
      <c r="R457" s="2">
        <v>0.25</v>
      </c>
      <c r="S457" s="2">
        <v>-0.26</v>
      </c>
      <c r="T457" s="2">
        <v>-0.89</v>
      </c>
      <c r="U457" s="2">
        <v>0.007</v>
      </c>
      <c r="V457" s="9">
        <v>0.019482541327501542</v>
      </c>
      <c r="W457" s="9">
        <v>-0.001178675584684395</v>
      </c>
    </row>
    <row r="458" ht="15.75" customHeight="1">
      <c r="A458" s="33" t="s">
        <v>1449</v>
      </c>
      <c r="B458" s="29">
        <v>0.25</v>
      </c>
      <c r="C458" s="29">
        <v>-0.26</v>
      </c>
      <c r="D458" s="29">
        <v>-0.89</v>
      </c>
      <c r="E458" s="11">
        <v>0.007</v>
      </c>
      <c r="F458" s="29">
        <f>DATEVALUE(Hoja7!$A458)</f>
        <v>43762</v>
      </c>
      <c r="G458" s="29">
        <f t="array" ref="G458">XLOOKUP(M457,Hoja7!$F$2:$F$1510,Hoja7!$B$2:$B$1510)</f>
        <v>0.25</v>
      </c>
      <c r="H458" s="29">
        <f t="array" ref="H458">XLOOKUP(M457,Hoja7!$F$2:$F$1510,Hoja7!$C$2:$C$1510)</f>
        <v>-0.26</v>
      </c>
      <c r="I458" s="29">
        <f t="array" ref="I458">XLOOKUP(M457,Hoja7!$F$2:$F$1510,Hoja7!$D$2:$D$1510)</f>
        <v>-0.89</v>
      </c>
      <c r="J458" s="11">
        <f t="array" ref="J458">XLOOKUP(M457,Hoja7!$F$2:$F$1510,Hoja7!$E$2:$E$1510)</f>
        <v>0.007</v>
      </c>
      <c r="M458" s="12">
        <v>43763.0</v>
      </c>
      <c r="N458" s="2">
        <v>301.6</v>
      </c>
      <c r="O458" s="2">
        <v>0.004086588075054438</v>
      </c>
      <c r="P458" s="2">
        <v>0.00225062499247696</v>
      </c>
      <c r="Q458" s="34" t="s">
        <v>1450</v>
      </c>
      <c r="R458" s="2">
        <v>0.51</v>
      </c>
      <c r="S458" s="2">
        <v>0.27</v>
      </c>
      <c r="T458" s="2">
        <v>0.08</v>
      </c>
      <c r="U458" s="2">
        <v>0.007</v>
      </c>
      <c r="V458" s="9">
        <v>0.005629401690725641</v>
      </c>
      <c r="W458" s="9">
        <v>0.00225062499247696</v>
      </c>
    </row>
    <row r="459" ht="15.75" customHeight="1">
      <c r="A459" s="33" t="s">
        <v>1450</v>
      </c>
      <c r="B459" s="29">
        <v>0.51</v>
      </c>
      <c r="C459" s="29">
        <v>0.27</v>
      </c>
      <c r="D459" s="29">
        <v>0.08</v>
      </c>
      <c r="E459" s="11">
        <v>0.007</v>
      </c>
      <c r="F459" s="29">
        <f>DATEVALUE(Hoja7!$A459)</f>
        <v>43763</v>
      </c>
      <c r="G459" s="29">
        <f t="array" ref="G459">XLOOKUP(M458,Hoja7!$F$2:$F$1510,Hoja7!$B$2:$B$1510)</f>
        <v>0.51</v>
      </c>
      <c r="H459" s="29">
        <f t="array" ref="H459">XLOOKUP(M458,Hoja7!$F$2:$F$1510,Hoja7!$C$2:$C$1510)</f>
        <v>0.27</v>
      </c>
      <c r="I459" s="29">
        <f t="array" ref="I459">XLOOKUP(M458,Hoja7!$F$2:$F$1510,Hoja7!$D$2:$D$1510)</f>
        <v>0.08</v>
      </c>
      <c r="J459" s="11">
        <f t="array" ref="J459">XLOOKUP(M458,Hoja7!$F$2:$F$1510,Hoja7!$E$2:$E$1510)</f>
        <v>0.007</v>
      </c>
      <c r="M459" s="12">
        <v>43766.0</v>
      </c>
      <c r="N459" s="2">
        <v>303.3</v>
      </c>
      <c r="O459" s="2">
        <v>0.005620778560734365</v>
      </c>
      <c r="P459" s="2">
        <v>-0.007324319587269342</v>
      </c>
      <c r="Q459" s="32" t="s">
        <v>1451</v>
      </c>
      <c r="R459" s="2">
        <v>0.62</v>
      </c>
      <c r="S459" s="2">
        <v>0.27</v>
      </c>
      <c r="T459" s="2">
        <v>-0.24</v>
      </c>
      <c r="U459" s="2">
        <v>0.007</v>
      </c>
      <c r="V459" s="9">
        <v>0.024288713310079313</v>
      </c>
      <c r="W459" s="9">
        <v>-0.007324319587269342</v>
      </c>
    </row>
    <row r="460" ht="15.75" customHeight="1">
      <c r="A460" s="33" t="s">
        <v>1451</v>
      </c>
      <c r="B460" s="29">
        <v>0.62</v>
      </c>
      <c r="C460" s="29">
        <v>0.27</v>
      </c>
      <c r="D460" s="29">
        <v>-0.24</v>
      </c>
      <c r="E460" s="11">
        <v>0.007</v>
      </c>
      <c r="F460" s="29">
        <f>DATEVALUE(Hoja7!$A460)</f>
        <v>43766</v>
      </c>
      <c r="G460" s="29">
        <f t="array" ref="G460">XLOOKUP(M459,Hoja7!$F$2:$F$1510,Hoja7!$B$2:$B$1510)</f>
        <v>0.62</v>
      </c>
      <c r="H460" s="29">
        <f t="array" ref="H460">XLOOKUP(M459,Hoja7!$F$2:$F$1510,Hoja7!$C$2:$C$1510)</f>
        <v>0.27</v>
      </c>
      <c r="I460" s="29">
        <f t="array" ref="I460">XLOOKUP(M459,Hoja7!$F$2:$F$1510,Hoja7!$D$2:$D$1510)</f>
        <v>-0.24</v>
      </c>
      <c r="J460" s="11">
        <f t="array" ref="J460">XLOOKUP(M459,Hoja7!$F$2:$F$1510,Hoja7!$E$2:$E$1510)</f>
        <v>0.007</v>
      </c>
      <c r="M460" s="12">
        <v>43767.0</v>
      </c>
      <c r="N460" s="2">
        <v>303.21</v>
      </c>
      <c r="O460" s="2">
        <v>-2.96779939854669E-4</v>
      </c>
      <c r="P460" s="2">
        <v>0.003002339368392889</v>
      </c>
      <c r="Q460" s="34" t="s">
        <v>1452</v>
      </c>
      <c r="R460" s="2">
        <v>-0.13</v>
      </c>
      <c r="S460" s="2">
        <v>0.3</v>
      </c>
      <c r="T460" s="2">
        <v>0.51</v>
      </c>
      <c r="U460" s="2">
        <v>0.007</v>
      </c>
      <c r="V460" s="9">
        <v>-0.009476762444018343</v>
      </c>
      <c r="W460" s="9">
        <v>0.003002339368392889</v>
      </c>
    </row>
    <row r="461" ht="15.75" customHeight="1">
      <c r="A461" s="33" t="s">
        <v>1452</v>
      </c>
      <c r="B461" s="29">
        <v>-0.13</v>
      </c>
      <c r="C461" s="29">
        <v>0.3</v>
      </c>
      <c r="D461" s="29">
        <v>0.51</v>
      </c>
      <c r="E461" s="11">
        <v>0.007</v>
      </c>
      <c r="F461" s="29">
        <f>DATEVALUE(Hoja7!$A461)</f>
        <v>43767</v>
      </c>
      <c r="G461" s="29">
        <f t="array" ref="G461">XLOOKUP(M460,Hoja7!$F$2:$F$1510,Hoja7!$B$2:$B$1510)</f>
        <v>-0.13</v>
      </c>
      <c r="H461" s="29">
        <f t="array" ref="H461">XLOOKUP(M460,Hoja7!$F$2:$F$1510,Hoja7!$C$2:$C$1510)</f>
        <v>0.3</v>
      </c>
      <c r="I461" s="29">
        <f t="array" ref="I461">XLOOKUP(M460,Hoja7!$F$2:$F$1510,Hoja7!$D$2:$D$1510)</f>
        <v>0.51</v>
      </c>
      <c r="J461" s="11">
        <f t="array" ref="J461">XLOOKUP(M460,Hoja7!$F$2:$F$1510,Hoja7!$E$2:$E$1510)</f>
        <v>0.007</v>
      </c>
      <c r="M461" s="12">
        <v>43768.0</v>
      </c>
      <c r="N461" s="2">
        <v>304.14</v>
      </c>
      <c r="O461" s="2">
        <v>0.003062486957632148</v>
      </c>
      <c r="P461" s="2">
        <v>-0.004917502517764935</v>
      </c>
      <c r="Q461" s="32" t="s">
        <v>1453</v>
      </c>
      <c r="R461" s="2">
        <v>0.27</v>
      </c>
      <c r="S461" s="2">
        <v>-0.37</v>
      </c>
      <c r="T461" s="2">
        <v>-1.16</v>
      </c>
      <c r="U461" s="2">
        <v>0.007</v>
      </c>
      <c r="V461" s="9">
        <v>0.012385351752163636</v>
      </c>
      <c r="W461" s="9">
        <v>-0.004917502517764935</v>
      </c>
    </row>
    <row r="462" ht="15.75" customHeight="1">
      <c r="A462" s="33" t="s">
        <v>1453</v>
      </c>
      <c r="B462" s="29">
        <v>0.27</v>
      </c>
      <c r="C462" s="29">
        <v>-0.37</v>
      </c>
      <c r="D462" s="29">
        <v>-1.16</v>
      </c>
      <c r="E462" s="11">
        <v>0.007</v>
      </c>
      <c r="F462" s="29">
        <f>DATEVALUE(Hoja7!$A462)</f>
        <v>43768</v>
      </c>
      <c r="G462" s="29">
        <f t="array" ref="G462">XLOOKUP(M461,Hoja7!$F$2:$F$1510,Hoja7!$B$2:$B$1510)</f>
        <v>0.27</v>
      </c>
      <c r="H462" s="29">
        <f t="array" ref="H462">XLOOKUP(M461,Hoja7!$F$2:$F$1510,Hoja7!$C$2:$C$1510)</f>
        <v>-0.37</v>
      </c>
      <c r="I462" s="29">
        <f t="array" ref="I462">XLOOKUP(M461,Hoja7!$F$2:$F$1510,Hoja7!$D$2:$D$1510)</f>
        <v>-1.16</v>
      </c>
      <c r="J462" s="11">
        <f t="array" ref="J462">XLOOKUP(M461,Hoja7!$F$2:$F$1510,Hoja7!$E$2:$E$1510)</f>
        <v>0.007</v>
      </c>
      <c r="M462" s="12">
        <v>43769.0</v>
      </c>
      <c r="N462" s="2">
        <v>303.33</v>
      </c>
      <c r="O462" s="2">
        <v>-0.0026667999408955855</v>
      </c>
      <c r="P462" s="2">
        <v>-0.0024423436086324513</v>
      </c>
      <c r="Q462" s="34" t="s">
        <v>1454</v>
      </c>
      <c r="R462" s="2">
        <v>-0.38</v>
      </c>
      <c r="S462" s="2">
        <v>-0.26</v>
      </c>
      <c r="T462" s="2">
        <v>-0.44</v>
      </c>
      <c r="U462" s="2">
        <v>0.007</v>
      </c>
      <c r="V462" s="9">
        <v>-0.008611762368524343</v>
      </c>
      <c r="W462" s="9">
        <v>-0.0024423436086324513</v>
      </c>
    </row>
    <row r="463" ht="15.75" customHeight="1">
      <c r="A463" s="33" t="s">
        <v>1454</v>
      </c>
      <c r="B463" s="29">
        <v>-0.38</v>
      </c>
      <c r="C463" s="29">
        <v>-0.26</v>
      </c>
      <c r="D463" s="29">
        <v>-0.44</v>
      </c>
      <c r="E463" s="11">
        <v>0.007</v>
      </c>
      <c r="F463" s="29">
        <f>DATEVALUE(Hoja7!$A463)</f>
        <v>43769</v>
      </c>
      <c r="G463" s="29">
        <f t="array" ref="G463">XLOOKUP(M462,Hoja7!$F$2:$F$1510,Hoja7!$B$2:$B$1510)</f>
        <v>-0.38</v>
      </c>
      <c r="H463" s="29">
        <f t="array" ref="H463">XLOOKUP(M462,Hoja7!$F$2:$F$1510,Hoja7!$C$2:$C$1510)</f>
        <v>-0.26</v>
      </c>
      <c r="I463" s="29">
        <f t="array" ref="I463">XLOOKUP(M462,Hoja7!$F$2:$F$1510,Hoja7!$D$2:$D$1510)</f>
        <v>-0.44</v>
      </c>
      <c r="J463" s="11">
        <f t="array" ref="J463">XLOOKUP(M462,Hoja7!$F$2:$F$1510,Hoja7!$E$2:$E$1510)</f>
        <v>0.007</v>
      </c>
      <c r="M463" s="12">
        <v>43770.0</v>
      </c>
      <c r="N463" s="2">
        <v>306.14</v>
      </c>
      <c r="O463" s="2">
        <v>0.009221191892143692</v>
      </c>
      <c r="P463" s="2">
        <v>-0.0028074617163628066</v>
      </c>
      <c r="Q463" s="32" t="s">
        <v>1455</v>
      </c>
      <c r="R463" s="2">
        <v>1.08</v>
      </c>
      <c r="S463" s="2">
        <v>0.48</v>
      </c>
      <c r="T463" s="2">
        <v>0.83</v>
      </c>
      <c r="U463" s="2">
        <v>0.006</v>
      </c>
      <c r="V463" s="9">
        <v>0.0024382609871413685</v>
      </c>
      <c r="W463" s="9">
        <v>-0.0028074617163628066</v>
      </c>
    </row>
    <row r="464" ht="15.75" customHeight="1">
      <c r="A464" s="33" t="s">
        <v>1455</v>
      </c>
      <c r="B464" s="29">
        <v>1.08</v>
      </c>
      <c r="C464" s="29">
        <v>0.48</v>
      </c>
      <c r="D464" s="29">
        <v>0.83</v>
      </c>
      <c r="E464" s="11">
        <v>0.006</v>
      </c>
      <c r="F464" s="29">
        <f>DATEVALUE(Hoja7!$A464)</f>
        <v>43770</v>
      </c>
      <c r="G464" s="29">
        <f t="array" ref="G464">XLOOKUP(M463,Hoja7!$F$2:$F$1510,Hoja7!$B$2:$B$1510)</f>
        <v>1.08</v>
      </c>
      <c r="H464" s="29">
        <f t="array" ref="H464">XLOOKUP(M463,Hoja7!$F$2:$F$1510,Hoja7!$C$2:$C$1510)</f>
        <v>0.48</v>
      </c>
      <c r="I464" s="29">
        <f t="array" ref="I464">XLOOKUP(M463,Hoja7!$F$2:$F$1510,Hoja7!$D$2:$D$1510)</f>
        <v>0.83</v>
      </c>
      <c r="J464" s="11">
        <f t="array" ref="J464">XLOOKUP(M463,Hoja7!$F$2:$F$1510,Hoja7!$E$2:$E$1510)</f>
        <v>0.006</v>
      </c>
      <c r="M464" s="12">
        <v>43773.0</v>
      </c>
      <c r="N464" s="2">
        <v>307.37</v>
      </c>
      <c r="O464" s="2">
        <v>0.0040097199653783494</v>
      </c>
      <c r="P464" s="2">
        <v>0.007108106538131041</v>
      </c>
      <c r="Q464" s="34" t="s">
        <v>1456</v>
      </c>
      <c r="R464" s="2">
        <v>0.4</v>
      </c>
      <c r="S464" s="2">
        <v>0.01</v>
      </c>
      <c r="T464" s="2">
        <v>1.35</v>
      </c>
      <c r="U464" s="2">
        <v>0.006</v>
      </c>
      <c r="V464" s="9">
        <v>0.005758506217037275</v>
      </c>
      <c r="W464" s="9">
        <v>0.007108106538131041</v>
      </c>
    </row>
    <row r="465" ht="15.75" customHeight="1">
      <c r="A465" s="33" t="s">
        <v>1456</v>
      </c>
      <c r="B465" s="29">
        <v>0.4</v>
      </c>
      <c r="C465" s="29">
        <v>0.01</v>
      </c>
      <c r="D465" s="29">
        <v>1.35</v>
      </c>
      <c r="E465" s="11">
        <v>0.006</v>
      </c>
      <c r="F465" s="29">
        <f>DATEVALUE(Hoja7!$A465)</f>
        <v>43773</v>
      </c>
      <c r="G465" s="29">
        <f t="array" ref="G465">XLOOKUP(M464,Hoja7!$F$2:$F$1510,Hoja7!$B$2:$B$1510)</f>
        <v>0.4</v>
      </c>
      <c r="H465" s="29">
        <f t="array" ref="H465">XLOOKUP(M464,Hoja7!$F$2:$F$1510,Hoja7!$C$2:$C$1510)</f>
        <v>0.01</v>
      </c>
      <c r="I465" s="29">
        <f t="array" ref="I465">XLOOKUP(M464,Hoja7!$F$2:$F$1510,Hoja7!$D$2:$D$1510)</f>
        <v>1.35</v>
      </c>
      <c r="J465" s="11">
        <f t="array" ref="J465">XLOOKUP(M464,Hoja7!$F$2:$F$1510,Hoja7!$E$2:$E$1510)</f>
        <v>0.006</v>
      </c>
      <c r="M465" s="12">
        <v>43774.0</v>
      </c>
      <c r="N465" s="2">
        <v>307.03</v>
      </c>
      <c r="O465" s="2">
        <v>-0.0011067709463109282</v>
      </c>
      <c r="P465" s="2">
        <v>6.531729403951136E-4</v>
      </c>
      <c r="Q465" s="32" t="s">
        <v>1457</v>
      </c>
      <c r="R465" s="2">
        <v>-0.03</v>
      </c>
      <c r="S465" s="2">
        <v>0.24</v>
      </c>
      <c r="T465" s="2">
        <v>0.45</v>
      </c>
      <c r="U465" s="2">
        <v>0.006</v>
      </c>
      <c r="V465" s="9">
        <v>-6.228158396542959E-4</v>
      </c>
      <c r="W465" s="9">
        <v>6.531729403951136E-4</v>
      </c>
    </row>
    <row r="466" ht="15.75" customHeight="1">
      <c r="A466" s="33" t="s">
        <v>1457</v>
      </c>
      <c r="B466" s="29">
        <v>-0.03</v>
      </c>
      <c r="C466" s="29">
        <v>0.24</v>
      </c>
      <c r="D466" s="29">
        <v>0.45</v>
      </c>
      <c r="E466" s="11">
        <v>0.006</v>
      </c>
      <c r="F466" s="29">
        <f>DATEVALUE(Hoja7!$A466)</f>
        <v>43774</v>
      </c>
      <c r="G466" s="29">
        <f t="array" ref="G466">XLOOKUP(M465,Hoja7!$F$2:$F$1510,Hoja7!$B$2:$B$1510)</f>
        <v>-0.03</v>
      </c>
      <c r="H466" s="29">
        <f t="array" ref="H466">XLOOKUP(M465,Hoja7!$F$2:$F$1510,Hoja7!$C$2:$C$1510)</f>
        <v>0.24</v>
      </c>
      <c r="I466" s="29">
        <f t="array" ref="I466">XLOOKUP(M465,Hoja7!$F$2:$F$1510,Hoja7!$D$2:$D$1510)</f>
        <v>0.45</v>
      </c>
      <c r="J466" s="11">
        <f t="array" ref="J466">XLOOKUP(M465,Hoja7!$F$2:$F$1510,Hoja7!$E$2:$E$1510)</f>
        <v>0.006</v>
      </c>
      <c r="M466" s="12">
        <v>43775.0</v>
      </c>
      <c r="N466" s="2">
        <v>307.1</v>
      </c>
      <c r="O466" s="2">
        <v>2.279647641482884E-4</v>
      </c>
      <c r="P466" s="2">
        <v>0.0031199402573743847</v>
      </c>
      <c r="Q466" s="34" t="s">
        <v>1458</v>
      </c>
      <c r="R466" s="2">
        <v>-0.05</v>
      </c>
      <c r="S466" s="2">
        <v>-0.72</v>
      </c>
      <c r="T466" s="2">
        <v>0.23</v>
      </c>
      <c r="U466" s="2">
        <v>0.006</v>
      </c>
      <c r="V466" s="9">
        <v>-0.0027727731614839374</v>
      </c>
      <c r="W466" s="9">
        <v>0.0031199402573743847</v>
      </c>
    </row>
    <row r="467" ht="15.75" customHeight="1">
      <c r="A467" s="33" t="s">
        <v>1458</v>
      </c>
      <c r="B467" s="29">
        <v>-0.05</v>
      </c>
      <c r="C467" s="29">
        <v>-0.72</v>
      </c>
      <c r="D467" s="29">
        <v>0.23</v>
      </c>
      <c r="E467" s="11">
        <v>0.006</v>
      </c>
      <c r="F467" s="29">
        <f>DATEVALUE(Hoja7!$A467)</f>
        <v>43775</v>
      </c>
      <c r="G467" s="29">
        <f t="array" ref="G467">XLOOKUP(M466,Hoja7!$F$2:$F$1510,Hoja7!$B$2:$B$1510)</f>
        <v>-0.05</v>
      </c>
      <c r="H467" s="29">
        <f t="array" ref="H467">XLOOKUP(M466,Hoja7!$F$2:$F$1510,Hoja7!$C$2:$C$1510)</f>
        <v>-0.72</v>
      </c>
      <c r="I467" s="29">
        <f t="array" ref="I467">XLOOKUP(M466,Hoja7!$F$2:$F$1510,Hoja7!$D$2:$D$1510)</f>
        <v>0.23</v>
      </c>
      <c r="J467" s="11">
        <f t="array" ref="J467">XLOOKUP(M466,Hoja7!$F$2:$F$1510,Hoja7!$E$2:$E$1510)</f>
        <v>0.006</v>
      </c>
      <c r="M467" s="12">
        <v>43776.0</v>
      </c>
      <c r="N467" s="2">
        <v>308.18</v>
      </c>
      <c r="O467" s="2">
        <v>0.0035106004069305257</v>
      </c>
      <c r="P467" s="2">
        <v>-0.001676987207478433</v>
      </c>
      <c r="Q467" s="32" t="s">
        <v>1459</v>
      </c>
      <c r="R467" s="2">
        <v>0.38</v>
      </c>
      <c r="S467" s="2">
        <v>-0.14</v>
      </c>
      <c r="T467" s="2">
        <v>0.51</v>
      </c>
      <c r="U467" s="2">
        <v>0.006</v>
      </c>
      <c r="V467" s="9">
        <v>0.0013873476143095435</v>
      </c>
      <c r="W467" s="9">
        <v>-0.001676987207478433</v>
      </c>
    </row>
    <row r="468" ht="15.75" customHeight="1">
      <c r="A468" s="33" t="s">
        <v>1459</v>
      </c>
      <c r="B468" s="29">
        <v>0.38</v>
      </c>
      <c r="C468" s="29">
        <v>-0.14</v>
      </c>
      <c r="D468" s="29">
        <v>0.51</v>
      </c>
      <c r="E468" s="11">
        <v>0.006</v>
      </c>
      <c r="F468" s="29">
        <f>DATEVALUE(Hoja7!$A468)</f>
        <v>43776</v>
      </c>
      <c r="G468" s="29">
        <f t="array" ref="G468">XLOOKUP(M467,Hoja7!$F$2:$F$1510,Hoja7!$B$2:$B$1510)</f>
        <v>0.38</v>
      </c>
      <c r="H468" s="29">
        <f t="array" ref="H468">XLOOKUP(M467,Hoja7!$F$2:$F$1510,Hoja7!$C$2:$C$1510)</f>
        <v>-0.14</v>
      </c>
      <c r="I468" s="29">
        <f t="array" ref="I468">XLOOKUP(M467,Hoja7!$F$2:$F$1510,Hoja7!$D$2:$D$1510)</f>
        <v>0.51</v>
      </c>
      <c r="J468" s="11">
        <f t="array" ref="J468">XLOOKUP(M467,Hoja7!$F$2:$F$1510,Hoja7!$E$2:$E$1510)</f>
        <v>0.006</v>
      </c>
      <c r="M468" s="12">
        <v>43777.0</v>
      </c>
      <c r="N468" s="2">
        <v>308.94</v>
      </c>
      <c r="O468" s="2">
        <v>0.0024630554323975926</v>
      </c>
      <c r="P468" s="2">
        <v>-0.0034040803308277075</v>
      </c>
      <c r="Q468" s="34" t="s">
        <v>1460</v>
      </c>
      <c r="R468" s="2">
        <v>0.31</v>
      </c>
      <c r="S468" s="2">
        <v>0.06</v>
      </c>
      <c r="T468" s="2">
        <v>-0.36</v>
      </c>
      <c r="U468" s="2">
        <v>0.006</v>
      </c>
      <c r="V468" s="9">
        <v>0.011715384492720448</v>
      </c>
      <c r="W468" s="9">
        <v>-0.0034040803308277075</v>
      </c>
    </row>
    <row r="469" ht="15.75" customHeight="1">
      <c r="A469" s="33" t="s">
        <v>1460</v>
      </c>
      <c r="B469" s="29">
        <v>0.31</v>
      </c>
      <c r="C469" s="29">
        <v>0.06</v>
      </c>
      <c r="D469" s="29">
        <v>-0.36</v>
      </c>
      <c r="E469" s="11">
        <v>0.006</v>
      </c>
      <c r="F469" s="29">
        <f>DATEVALUE(Hoja7!$A469)</f>
        <v>43777</v>
      </c>
      <c r="G469" s="29">
        <f t="array" ref="G469">XLOOKUP(M468,Hoja7!$F$2:$F$1510,Hoja7!$B$2:$B$1510)</f>
        <v>0.31</v>
      </c>
      <c r="H469" s="29">
        <f t="array" ref="H469">XLOOKUP(M468,Hoja7!$F$2:$F$1510,Hoja7!$C$2:$C$1510)</f>
        <v>0.06</v>
      </c>
      <c r="I469" s="29">
        <f t="array" ref="I469">XLOOKUP(M468,Hoja7!$F$2:$F$1510,Hoja7!$D$2:$D$1510)</f>
        <v>-0.36</v>
      </c>
      <c r="J469" s="11">
        <f t="array" ref="J469">XLOOKUP(M468,Hoja7!$F$2:$F$1510,Hoja7!$E$2:$E$1510)</f>
        <v>0.006</v>
      </c>
      <c r="M469" s="12">
        <v>43780.0</v>
      </c>
      <c r="N469" s="2">
        <v>308.35</v>
      </c>
      <c r="O469" s="2">
        <v>-0.0019115818486030943</v>
      </c>
      <c r="P469" s="2">
        <v>0.0016977246755229488</v>
      </c>
      <c r="Q469" s="32" t="s">
        <v>1461</v>
      </c>
      <c r="R469" s="2">
        <v>-0.19</v>
      </c>
      <c r="S469" s="2">
        <v>0.0</v>
      </c>
      <c r="T469" s="2">
        <v>-0.19</v>
      </c>
      <c r="U469" s="2">
        <v>0.006</v>
      </c>
      <c r="V469" s="9">
        <v>0.0010271511157462668</v>
      </c>
      <c r="W469" s="9">
        <v>0.0016977246755229488</v>
      </c>
    </row>
    <row r="470" ht="15.75" customHeight="1">
      <c r="A470" s="33" t="s">
        <v>1461</v>
      </c>
      <c r="B470" s="29">
        <v>-0.19</v>
      </c>
      <c r="C470" s="29">
        <v>0.0</v>
      </c>
      <c r="D470" s="29">
        <v>-0.19</v>
      </c>
      <c r="E470" s="11">
        <v>0.006</v>
      </c>
      <c r="F470" s="29">
        <f>DATEVALUE(Hoja7!$A470)</f>
        <v>43780</v>
      </c>
      <c r="G470" s="29">
        <f t="array" ref="G470">XLOOKUP(M469,Hoja7!$F$2:$F$1510,Hoja7!$B$2:$B$1510)</f>
        <v>-0.19</v>
      </c>
      <c r="H470" s="29">
        <f t="array" ref="H470">XLOOKUP(M469,Hoja7!$F$2:$F$1510,Hoja7!$C$2:$C$1510)</f>
        <v>0</v>
      </c>
      <c r="I470" s="29">
        <f t="array" ref="I470">XLOOKUP(M469,Hoja7!$F$2:$F$1510,Hoja7!$D$2:$D$1510)</f>
        <v>-0.19</v>
      </c>
      <c r="J470" s="11">
        <f t="array" ref="J470">XLOOKUP(M469,Hoja7!$F$2:$F$1510,Hoja7!$E$2:$E$1510)</f>
        <v>0.006</v>
      </c>
      <c r="M470" s="12">
        <v>43781.0</v>
      </c>
      <c r="N470" s="2">
        <v>309.0</v>
      </c>
      <c r="O470" s="2">
        <v>0.002105775460243472</v>
      </c>
      <c r="P470" s="2">
        <v>-0.002488877451707382</v>
      </c>
      <c r="Q470" s="34" t="s">
        <v>1462</v>
      </c>
      <c r="R470" s="2">
        <v>0.16</v>
      </c>
      <c r="S470" s="2">
        <v>-0.12</v>
      </c>
      <c r="T470" s="2">
        <v>-0.15</v>
      </c>
      <c r="U470" s="2">
        <v>0.006</v>
      </c>
      <c r="V470" s="9">
        <v>0.006548901228229061</v>
      </c>
      <c r="W470" s="9">
        <v>-0.002488877451707382</v>
      </c>
    </row>
    <row r="471" ht="15.75" customHeight="1">
      <c r="A471" s="33" t="s">
        <v>1462</v>
      </c>
      <c r="B471" s="29">
        <v>0.16</v>
      </c>
      <c r="C471" s="29">
        <v>-0.12</v>
      </c>
      <c r="D471" s="29">
        <v>-0.15</v>
      </c>
      <c r="E471" s="11">
        <v>0.006</v>
      </c>
      <c r="F471" s="29">
        <f>DATEVALUE(Hoja7!$A471)</f>
        <v>43781</v>
      </c>
      <c r="G471" s="29">
        <f t="array" ref="G471">XLOOKUP(M470,Hoja7!$F$2:$F$1510,Hoja7!$B$2:$B$1510)</f>
        <v>0.16</v>
      </c>
      <c r="H471" s="29">
        <f t="array" ref="H471">XLOOKUP(M470,Hoja7!$F$2:$F$1510,Hoja7!$C$2:$C$1510)</f>
        <v>-0.12</v>
      </c>
      <c r="I471" s="29">
        <f t="array" ref="I471">XLOOKUP(M470,Hoja7!$F$2:$F$1510,Hoja7!$D$2:$D$1510)</f>
        <v>-0.15</v>
      </c>
      <c r="J471" s="11">
        <f t="array" ref="J471">XLOOKUP(M470,Hoja7!$F$2:$F$1510,Hoja7!$E$2:$E$1510)</f>
        <v>0.006</v>
      </c>
      <c r="M471" s="12">
        <v>43782.0</v>
      </c>
      <c r="N471" s="2">
        <v>309.1</v>
      </c>
      <c r="O471" s="2">
        <v>3.235722403253256E-4</v>
      </c>
      <c r="P471" s="2">
        <v>-0.0015271899518242774</v>
      </c>
      <c r="Q471" s="32" t="s">
        <v>1463</v>
      </c>
      <c r="R471" s="2">
        <v>0.01</v>
      </c>
      <c r="S471" s="2">
        <v>-0.22</v>
      </c>
      <c r="T471" s="2">
        <v>-0.82</v>
      </c>
      <c r="U471" s="2">
        <v>0.006</v>
      </c>
      <c r="V471" s="9">
        <v>0.0016305459146247676</v>
      </c>
      <c r="W471" s="9">
        <v>-0.0015271899518242774</v>
      </c>
    </row>
    <row r="472" ht="15.75" customHeight="1">
      <c r="A472" s="33" t="s">
        <v>1463</v>
      </c>
      <c r="B472" s="29">
        <v>0.01</v>
      </c>
      <c r="C472" s="29">
        <v>-0.22</v>
      </c>
      <c r="D472" s="29">
        <v>-0.82</v>
      </c>
      <c r="E472" s="11">
        <v>0.006</v>
      </c>
      <c r="F472" s="29">
        <f>DATEVALUE(Hoja7!$A472)</f>
        <v>43782</v>
      </c>
      <c r="G472" s="29">
        <f t="array" ref="G472">XLOOKUP(M471,Hoja7!$F$2:$F$1510,Hoja7!$B$2:$B$1510)</f>
        <v>0.01</v>
      </c>
      <c r="H472" s="29">
        <f t="array" ref="H472">XLOOKUP(M471,Hoja7!$F$2:$F$1510,Hoja7!$C$2:$C$1510)</f>
        <v>-0.22</v>
      </c>
      <c r="I472" s="29">
        <f t="array" ref="I472">XLOOKUP(M471,Hoja7!$F$2:$F$1510,Hoja7!$D$2:$D$1510)</f>
        <v>-0.82</v>
      </c>
      <c r="J472" s="11">
        <f t="array" ref="J472">XLOOKUP(M471,Hoja7!$F$2:$F$1510,Hoja7!$E$2:$E$1510)</f>
        <v>0.006</v>
      </c>
      <c r="M472" s="12">
        <v>43783.0</v>
      </c>
      <c r="N472" s="2">
        <v>309.55</v>
      </c>
      <c r="O472" s="2">
        <v>0.0014547808271704742</v>
      </c>
      <c r="P472" s="2">
        <v>0.0016246257197829934</v>
      </c>
      <c r="Q472" s="34" t="s">
        <v>1464</v>
      </c>
      <c r="R472" s="2">
        <v>0.07</v>
      </c>
      <c r="S472" s="2">
        <v>-0.11</v>
      </c>
      <c r="T472" s="2">
        <v>-0.25</v>
      </c>
      <c r="U472" s="2">
        <v>0.006</v>
      </c>
      <c r="V472" s="9">
        <v>0.005078387188105397</v>
      </c>
      <c r="W472" s="9">
        <v>0.0016246257197829934</v>
      </c>
    </row>
    <row r="473" ht="15.75" customHeight="1">
      <c r="A473" s="33" t="s">
        <v>1464</v>
      </c>
      <c r="B473" s="29">
        <v>0.07</v>
      </c>
      <c r="C473" s="29">
        <v>-0.11</v>
      </c>
      <c r="D473" s="29">
        <v>-0.25</v>
      </c>
      <c r="E473" s="11">
        <v>0.006</v>
      </c>
      <c r="F473" s="29">
        <f>DATEVALUE(Hoja7!$A473)</f>
        <v>43783</v>
      </c>
      <c r="G473" s="29">
        <f t="array" ref="G473">XLOOKUP(M472,Hoja7!$F$2:$F$1510,Hoja7!$B$2:$B$1510)</f>
        <v>0.07</v>
      </c>
      <c r="H473" s="29">
        <f t="array" ref="H473">XLOOKUP(M472,Hoja7!$F$2:$F$1510,Hoja7!$C$2:$C$1510)</f>
        <v>-0.11</v>
      </c>
      <c r="I473" s="29">
        <f t="array" ref="I473">XLOOKUP(M472,Hoja7!$F$2:$F$1510,Hoja7!$D$2:$D$1510)</f>
        <v>-0.25</v>
      </c>
      <c r="J473" s="11">
        <f t="array" ref="J473">XLOOKUP(M472,Hoja7!$F$2:$F$1510,Hoja7!$E$2:$E$1510)</f>
        <v>0.006</v>
      </c>
      <c r="M473" s="12">
        <v>43784.0</v>
      </c>
      <c r="N473" s="2">
        <v>311.79</v>
      </c>
      <c r="O473" s="2">
        <v>0.007210254303198988</v>
      </c>
      <c r="P473" s="2">
        <v>-0.005768296680725557</v>
      </c>
      <c r="Q473" s="32" t="s">
        <v>1465</v>
      </c>
      <c r="R473" s="2">
        <v>0.74</v>
      </c>
      <c r="S473" s="2">
        <v>-0.26</v>
      </c>
      <c r="T473" s="2">
        <v>-0.34</v>
      </c>
      <c r="U473" s="2">
        <v>0.006</v>
      </c>
      <c r="V473" s="9">
        <v>0.012817677078636368</v>
      </c>
      <c r="W473" s="9">
        <v>-0.005768296680725557</v>
      </c>
    </row>
    <row r="474" ht="15.75" customHeight="1">
      <c r="A474" s="33" t="s">
        <v>1465</v>
      </c>
      <c r="B474" s="29">
        <v>0.74</v>
      </c>
      <c r="C474" s="29">
        <v>-0.26</v>
      </c>
      <c r="D474" s="29">
        <v>-0.34</v>
      </c>
      <c r="E474" s="11">
        <v>0.006</v>
      </c>
      <c r="F474" s="29">
        <f>DATEVALUE(Hoja7!$A474)</f>
        <v>43784</v>
      </c>
      <c r="G474" s="29">
        <f t="array" ref="G474">XLOOKUP(M473,Hoja7!$F$2:$F$1510,Hoja7!$B$2:$B$1510)</f>
        <v>0.74</v>
      </c>
      <c r="H474" s="29">
        <f t="array" ref="H474">XLOOKUP(M473,Hoja7!$F$2:$F$1510,Hoja7!$C$2:$C$1510)</f>
        <v>-0.26</v>
      </c>
      <c r="I474" s="29">
        <f t="array" ref="I474">XLOOKUP(M473,Hoja7!$F$2:$F$1510,Hoja7!$D$2:$D$1510)</f>
        <v>-0.34</v>
      </c>
      <c r="J474" s="11">
        <f t="array" ref="J474">XLOOKUP(M473,Hoja7!$F$2:$F$1510,Hoja7!$E$2:$E$1510)</f>
        <v>0.006</v>
      </c>
      <c r="M474" s="12">
        <v>43787.0</v>
      </c>
      <c r="N474" s="2">
        <v>312.02</v>
      </c>
      <c r="O474" s="2">
        <v>7.374040506632811E-4</v>
      </c>
      <c r="P474" s="2">
        <v>-0.0035629136333711967</v>
      </c>
      <c r="Q474" s="34" t="s">
        <v>1466</v>
      </c>
      <c r="R474" s="2">
        <v>0.02</v>
      </c>
      <c r="S474" s="2">
        <v>-0.35</v>
      </c>
      <c r="T474" s="2">
        <v>-0.51</v>
      </c>
      <c r="U474" s="2">
        <v>0.006</v>
      </c>
      <c r="V474" s="9">
        <v>0.0024641216557342643</v>
      </c>
      <c r="W474" s="9">
        <v>-0.0035629136333711967</v>
      </c>
    </row>
    <row r="475" ht="15.75" customHeight="1">
      <c r="A475" s="33" t="s">
        <v>1466</v>
      </c>
      <c r="B475" s="29">
        <v>0.02</v>
      </c>
      <c r="C475" s="29">
        <v>-0.35</v>
      </c>
      <c r="D475" s="29">
        <v>-0.51</v>
      </c>
      <c r="E475" s="11">
        <v>0.006</v>
      </c>
      <c r="F475" s="29">
        <f>DATEVALUE(Hoja7!$A475)</f>
        <v>43787</v>
      </c>
      <c r="G475" s="29">
        <f t="array" ref="G475">XLOOKUP(M474,Hoja7!$F$2:$F$1510,Hoja7!$B$2:$B$1510)</f>
        <v>0.02</v>
      </c>
      <c r="H475" s="29">
        <f t="array" ref="H475">XLOOKUP(M474,Hoja7!$F$2:$F$1510,Hoja7!$C$2:$C$1510)</f>
        <v>-0.35</v>
      </c>
      <c r="I475" s="29">
        <f t="array" ref="I475">XLOOKUP(M474,Hoja7!$F$2:$F$1510,Hoja7!$D$2:$D$1510)</f>
        <v>-0.51</v>
      </c>
      <c r="J475" s="11">
        <f t="array" ref="J475">XLOOKUP(M474,Hoja7!$F$2:$F$1510,Hoja7!$E$2:$E$1510)</f>
        <v>0.006</v>
      </c>
      <c r="M475" s="12">
        <v>43788.0</v>
      </c>
      <c r="N475" s="2">
        <v>311.93</v>
      </c>
      <c r="O475" s="2">
        <v>-2.884846562197711E-4</v>
      </c>
      <c r="P475" s="2">
        <v>8.146029503693565E-5</v>
      </c>
      <c r="Q475" s="32" t="s">
        <v>1467</v>
      </c>
      <c r="R475" s="2">
        <v>0.02</v>
      </c>
      <c r="S475" s="2">
        <v>0.58</v>
      </c>
      <c r="T475" s="2">
        <v>-0.94</v>
      </c>
      <c r="U475" s="2">
        <v>0.006</v>
      </c>
      <c r="V475" s="9">
        <v>3.3252419419886126E-4</v>
      </c>
      <c r="W475" s="9">
        <v>8.146029503693565E-5</v>
      </c>
    </row>
    <row r="476" ht="15.75" customHeight="1">
      <c r="A476" s="33" t="s">
        <v>1467</v>
      </c>
      <c r="B476" s="29">
        <v>0.02</v>
      </c>
      <c r="C476" s="29">
        <v>0.58</v>
      </c>
      <c r="D476" s="29">
        <v>-0.94</v>
      </c>
      <c r="E476" s="11">
        <v>0.006</v>
      </c>
      <c r="F476" s="29">
        <f>DATEVALUE(Hoja7!$A476)</f>
        <v>43788</v>
      </c>
      <c r="G476" s="29">
        <f t="array" ref="G476">XLOOKUP(M475,Hoja7!$F$2:$F$1510,Hoja7!$B$2:$B$1510)</f>
        <v>0.02</v>
      </c>
      <c r="H476" s="29">
        <f t="array" ref="H476">XLOOKUP(M475,Hoja7!$F$2:$F$1510,Hoja7!$C$2:$C$1510)</f>
        <v>0.58</v>
      </c>
      <c r="I476" s="29">
        <f t="array" ref="I476">XLOOKUP(M475,Hoja7!$F$2:$F$1510,Hoja7!$D$2:$D$1510)</f>
        <v>-0.94</v>
      </c>
      <c r="J476" s="11">
        <f t="array" ref="J476">XLOOKUP(M475,Hoja7!$F$2:$F$1510,Hoja7!$E$2:$E$1510)</f>
        <v>0.006</v>
      </c>
      <c r="M476" s="12">
        <v>43789.0</v>
      </c>
      <c r="N476" s="2">
        <v>310.77</v>
      </c>
      <c r="O476" s="2">
        <v>-0.0037257149247632484</v>
      </c>
      <c r="P476" s="2">
        <v>0.0026363776075848926</v>
      </c>
      <c r="Q476" s="34" t="s">
        <v>1468</v>
      </c>
      <c r="R476" s="2">
        <v>-0.33</v>
      </c>
      <c r="S476" s="2">
        <v>0.0</v>
      </c>
      <c r="T476" s="2">
        <v>-0.45</v>
      </c>
      <c r="U476" s="2">
        <v>0.006</v>
      </c>
      <c r="V476" s="9">
        <v>-0.005133173499262731</v>
      </c>
      <c r="W476" s="9">
        <v>0.0026363776075848926</v>
      </c>
    </row>
    <row r="477" ht="15.75" customHeight="1">
      <c r="A477" s="33" t="s">
        <v>1468</v>
      </c>
      <c r="B477" s="29">
        <v>-0.33</v>
      </c>
      <c r="C477" s="29">
        <v>0.0</v>
      </c>
      <c r="D477" s="29">
        <v>-0.45</v>
      </c>
      <c r="E477" s="11">
        <v>0.006</v>
      </c>
      <c r="F477" s="29">
        <f>DATEVALUE(Hoja7!$A477)</f>
        <v>43789</v>
      </c>
      <c r="G477" s="29">
        <f t="array" ref="G477">XLOOKUP(M476,Hoja7!$F$2:$F$1510,Hoja7!$B$2:$B$1510)</f>
        <v>-0.33</v>
      </c>
      <c r="H477" s="29">
        <f t="array" ref="H477">XLOOKUP(M476,Hoja7!$F$2:$F$1510,Hoja7!$C$2:$C$1510)</f>
        <v>0</v>
      </c>
      <c r="I477" s="29">
        <f t="array" ref="I477">XLOOKUP(M476,Hoja7!$F$2:$F$1510,Hoja7!$D$2:$D$1510)</f>
        <v>-0.45</v>
      </c>
      <c r="J477" s="11">
        <f t="array" ref="J477">XLOOKUP(M476,Hoja7!$F$2:$F$1510,Hoja7!$E$2:$E$1510)</f>
        <v>0.006</v>
      </c>
      <c r="M477" s="12">
        <v>43790.0</v>
      </c>
      <c r="N477" s="2">
        <v>310.27</v>
      </c>
      <c r="O477" s="2">
        <v>-0.001610202589306115</v>
      </c>
      <c r="P477" s="2">
        <v>0.0035953848381419418</v>
      </c>
      <c r="Q477" s="32" t="s">
        <v>1469</v>
      </c>
      <c r="R477" s="2">
        <v>-0.14</v>
      </c>
      <c r="S477" s="2">
        <v>-0.35</v>
      </c>
      <c r="T477" s="2">
        <v>0.1</v>
      </c>
      <c r="U477" s="2">
        <v>0.006</v>
      </c>
      <c r="V477" s="9">
        <v>-9.361418269758412E-4</v>
      </c>
      <c r="W477" s="9">
        <v>0.0035953848381419418</v>
      </c>
    </row>
    <row r="478" ht="15.75" customHeight="1">
      <c r="A478" s="33" t="s">
        <v>1469</v>
      </c>
      <c r="B478" s="29">
        <v>-0.14</v>
      </c>
      <c r="C478" s="29">
        <v>-0.35</v>
      </c>
      <c r="D478" s="29">
        <v>0.1</v>
      </c>
      <c r="E478" s="11">
        <v>0.006</v>
      </c>
      <c r="F478" s="29">
        <f>DATEVALUE(Hoja7!$A478)</f>
        <v>43790</v>
      </c>
      <c r="G478" s="29">
        <f t="array" ref="G478">XLOOKUP(M477,Hoja7!$F$2:$F$1510,Hoja7!$B$2:$B$1510)</f>
        <v>-0.14</v>
      </c>
      <c r="H478" s="29">
        <f t="array" ref="H478">XLOOKUP(M477,Hoja7!$F$2:$F$1510,Hoja7!$C$2:$C$1510)</f>
        <v>-0.35</v>
      </c>
      <c r="I478" s="29">
        <f t="array" ref="I478">XLOOKUP(M477,Hoja7!$F$2:$F$1510,Hoja7!$D$2:$D$1510)</f>
        <v>0.1</v>
      </c>
      <c r="J478" s="11">
        <f t="array" ref="J478">XLOOKUP(M477,Hoja7!$F$2:$F$1510,Hoja7!$E$2:$E$1510)</f>
        <v>0.006</v>
      </c>
      <c r="M478" s="12">
        <v>43791.0</v>
      </c>
      <c r="N478" s="2">
        <v>310.96</v>
      </c>
      <c r="O478" s="2">
        <v>0.002221400395153598</v>
      </c>
      <c r="P478" s="2">
        <v>0.002987333966187428</v>
      </c>
      <c r="Q478" s="34" t="s">
        <v>1470</v>
      </c>
      <c r="R478" s="2">
        <v>0.24</v>
      </c>
      <c r="S478" s="2">
        <v>0.06</v>
      </c>
      <c r="T478" s="2">
        <v>0.22</v>
      </c>
      <c r="U478" s="2">
        <v>0.006</v>
      </c>
      <c r="V478" s="9">
        <v>7.356137690865494E-4</v>
      </c>
      <c r="W478" s="9">
        <v>0.002987333966187428</v>
      </c>
    </row>
    <row r="479" ht="15.75" customHeight="1">
      <c r="A479" s="33" t="s">
        <v>1470</v>
      </c>
      <c r="B479" s="29">
        <v>0.24</v>
      </c>
      <c r="C479" s="29">
        <v>0.06</v>
      </c>
      <c r="D479" s="29">
        <v>0.22</v>
      </c>
      <c r="E479" s="11">
        <v>0.006</v>
      </c>
      <c r="F479" s="29">
        <f>DATEVALUE(Hoja7!$A479)</f>
        <v>43791</v>
      </c>
      <c r="G479" s="29">
        <f t="array" ref="G479">XLOOKUP(M478,Hoja7!$F$2:$F$1510,Hoja7!$B$2:$B$1510)</f>
        <v>0.24</v>
      </c>
      <c r="H479" s="29">
        <f t="array" ref="H479">XLOOKUP(M478,Hoja7!$F$2:$F$1510,Hoja7!$C$2:$C$1510)</f>
        <v>0.06</v>
      </c>
      <c r="I479" s="29">
        <f t="array" ref="I479">XLOOKUP(M478,Hoja7!$F$2:$F$1510,Hoja7!$D$2:$D$1510)</f>
        <v>0.22</v>
      </c>
      <c r="J479" s="11">
        <f t="array" ref="J479">XLOOKUP(M478,Hoja7!$F$2:$F$1510,Hoja7!$E$2:$E$1510)</f>
        <v>0.006</v>
      </c>
      <c r="M479" s="12">
        <v>43794.0</v>
      </c>
      <c r="N479" s="2">
        <v>313.37</v>
      </c>
      <c r="O479" s="2">
        <v>0.007720314482112469</v>
      </c>
      <c r="P479" s="2">
        <v>0.0018236633213236971</v>
      </c>
      <c r="Q479" s="32" t="s">
        <v>1471</v>
      </c>
      <c r="R479" s="2">
        <v>0.92</v>
      </c>
      <c r="S479" s="2">
        <v>1.32</v>
      </c>
      <c r="T479" s="2">
        <v>-0.38</v>
      </c>
      <c r="U479" s="2">
        <v>0.006</v>
      </c>
      <c r="V479" s="9">
        <v>0.010903638376279516</v>
      </c>
      <c r="W479" s="9">
        <v>0.0018236633213236971</v>
      </c>
    </row>
    <row r="480" ht="15.75" customHeight="1">
      <c r="A480" s="33" t="s">
        <v>1471</v>
      </c>
      <c r="B480" s="29">
        <v>0.92</v>
      </c>
      <c r="C480" s="29">
        <v>1.32</v>
      </c>
      <c r="D480" s="29">
        <v>-0.38</v>
      </c>
      <c r="E480" s="11">
        <v>0.006</v>
      </c>
      <c r="F480" s="29">
        <f>DATEVALUE(Hoja7!$A480)</f>
        <v>43794</v>
      </c>
      <c r="G480" s="29">
        <f t="array" ref="G480">XLOOKUP(M479,Hoja7!$F$2:$F$1510,Hoja7!$B$2:$B$1510)</f>
        <v>0.92</v>
      </c>
      <c r="H480" s="29">
        <f t="array" ref="H480">XLOOKUP(M479,Hoja7!$F$2:$F$1510,Hoja7!$C$2:$C$1510)</f>
        <v>1.32</v>
      </c>
      <c r="I480" s="29">
        <f t="array" ref="I480">XLOOKUP(M479,Hoja7!$F$2:$F$1510,Hoja7!$D$2:$D$1510)</f>
        <v>-0.38</v>
      </c>
      <c r="J480" s="11">
        <f t="array" ref="J480">XLOOKUP(M479,Hoja7!$F$2:$F$1510,Hoja7!$E$2:$E$1510)</f>
        <v>0.006</v>
      </c>
      <c r="M480" s="12">
        <v>43795.0</v>
      </c>
      <c r="N480" s="2">
        <v>314.08</v>
      </c>
      <c r="O480" s="2">
        <v>0.0022631295020707097</v>
      </c>
      <c r="P480" s="2">
        <v>0.004797382230205051</v>
      </c>
      <c r="Q480" s="34" t="s">
        <v>1472</v>
      </c>
      <c r="R480" s="2">
        <v>0.19</v>
      </c>
      <c r="S480" s="2">
        <v>0.06</v>
      </c>
      <c r="T480" s="2">
        <v>-0.9</v>
      </c>
      <c r="U480" s="2">
        <v>0.006</v>
      </c>
      <c r="V480" s="9">
        <v>0.0052760130300954534</v>
      </c>
      <c r="W480" s="9">
        <v>0.004797382230205051</v>
      </c>
    </row>
    <row r="481" ht="15.75" customHeight="1">
      <c r="A481" s="33" t="s">
        <v>1472</v>
      </c>
      <c r="B481" s="29">
        <v>0.19</v>
      </c>
      <c r="C481" s="29">
        <v>0.06</v>
      </c>
      <c r="D481" s="29">
        <v>-0.9</v>
      </c>
      <c r="E481" s="11">
        <v>0.006</v>
      </c>
      <c r="F481" s="29">
        <f>DATEVALUE(Hoja7!$A481)</f>
        <v>43795</v>
      </c>
      <c r="G481" s="29">
        <f t="array" ref="G481">XLOOKUP(M480,Hoja7!$F$2:$F$1510,Hoja7!$B$2:$B$1510)</f>
        <v>0.19</v>
      </c>
      <c r="H481" s="29">
        <f t="array" ref="H481">XLOOKUP(M480,Hoja7!$F$2:$F$1510,Hoja7!$C$2:$C$1510)</f>
        <v>0.06</v>
      </c>
      <c r="I481" s="29">
        <f t="array" ref="I481">XLOOKUP(M480,Hoja7!$F$2:$F$1510,Hoja7!$D$2:$D$1510)</f>
        <v>-0.9</v>
      </c>
      <c r="J481" s="11">
        <f t="array" ref="J481">XLOOKUP(M480,Hoja7!$F$2:$F$1510,Hoja7!$E$2:$E$1510)</f>
        <v>0.006</v>
      </c>
      <c r="M481" s="12">
        <v>43796.0</v>
      </c>
      <c r="N481" s="2">
        <v>315.48</v>
      </c>
      <c r="O481" s="2">
        <v>0.004447558001639296</v>
      </c>
      <c r="P481" s="2">
        <v>-0.0013112889471904594</v>
      </c>
      <c r="Q481" s="32" t="s">
        <v>1473</v>
      </c>
      <c r="R481" s="2">
        <v>0.44</v>
      </c>
      <c r="S481" s="2">
        <v>0.23</v>
      </c>
      <c r="T481" s="2">
        <v>-0.03</v>
      </c>
      <c r="U481" s="2">
        <v>0.006</v>
      </c>
      <c r="V481" s="9">
        <v>0.0019057012503106029</v>
      </c>
      <c r="W481" s="9">
        <v>-0.0013112889471904594</v>
      </c>
    </row>
    <row r="482" ht="15.75" customHeight="1">
      <c r="A482" s="33" t="s">
        <v>1473</v>
      </c>
      <c r="B482" s="29">
        <v>0.44</v>
      </c>
      <c r="C482" s="29">
        <v>0.23</v>
      </c>
      <c r="D482" s="29">
        <v>-0.03</v>
      </c>
      <c r="E482" s="11">
        <v>0.006</v>
      </c>
      <c r="F482" s="29">
        <f>DATEVALUE(Hoja7!$A482)</f>
        <v>43796</v>
      </c>
      <c r="G482" s="29">
        <f t="array" ref="G482">XLOOKUP(M481,Hoja7!$F$2:$F$1510,Hoja7!$B$2:$B$1510)</f>
        <v>0.44</v>
      </c>
      <c r="H482" s="29">
        <f t="array" ref="H482">XLOOKUP(M481,Hoja7!$F$2:$F$1510,Hoja7!$C$2:$C$1510)</f>
        <v>0.23</v>
      </c>
      <c r="I482" s="29">
        <f t="array" ref="I482">XLOOKUP(M481,Hoja7!$F$2:$F$1510,Hoja7!$D$2:$D$1510)</f>
        <v>-0.03</v>
      </c>
      <c r="J482" s="11">
        <f t="array" ref="J482">XLOOKUP(M481,Hoja7!$F$2:$F$1510,Hoja7!$E$2:$E$1510)</f>
        <v>0.006</v>
      </c>
      <c r="M482" s="12">
        <v>43798.0</v>
      </c>
      <c r="N482" s="2">
        <v>314.31</v>
      </c>
      <c r="O482" s="2">
        <v>-0.0037155284968069797</v>
      </c>
      <c r="P482" s="2">
        <v>0.007865018036635599</v>
      </c>
      <c r="Q482" s="34" t="s">
        <v>1474</v>
      </c>
      <c r="R482" s="2">
        <v>-0.42</v>
      </c>
      <c r="S482" s="2">
        <v>-0.04</v>
      </c>
      <c r="T482" s="2">
        <v>-0.31</v>
      </c>
      <c r="U482" s="2">
        <v>0.006</v>
      </c>
      <c r="V482" s="9">
        <v>-0.006190339162033838</v>
      </c>
      <c r="W482" s="9">
        <v>0.007865018036635599</v>
      </c>
    </row>
    <row r="483" ht="15.75" customHeight="1">
      <c r="A483" s="33" t="s">
        <v>1474</v>
      </c>
      <c r="B483" s="29">
        <v>-0.42</v>
      </c>
      <c r="C483" s="29">
        <v>-0.04</v>
      </c>
      <c r="D483" s="29">
        <v>-0.31</v>
      </c>
      <c r="E483" s="11">
        <v>0.006</v>
      </c>
      <c r="F483" s="29">
        <f>DATEVALUE(Hoja7!$A483)</f>
        <v>43798</v>
      </c>
      <c r="G483" s="29">
        <f t="array" ref="G483">XLOOKUP(M482,Hoja7!$F$2:$F$1510,Hoja7!$B$2:$B$1510)</f>
        <v>-0.42</v>
      </c>
      <c r="H483" s="29">
        <f t="array" ref="H483">XLOOKUP(M482,Hoja7!$F$2:$F$1510,Hoja7!$C$2:$C$1510)</f>
        <v>-0.04</v>
      </c>
      <c r="I483" s="29">
        <f t="array" ref="I483">XLOOKUP(M482,Hoja7!$F$2:$F$1510,Hoja7!$D$2:$D$1510)</f>
        <v>-0.31</v>
      </c>
      <c r="J483" s="11">
        <f t="array" ref="J483">XLOOKUP(M482,Hoja7!$F$2:$F$1510,Hoja7!$E$2:$E$1510)</f>
        <v>0.006</v>
      </c>
      <c r="M483" s="12">
        <v>43801.0</v>
      </c>
      <c r="N483" s="2">
        <v>311.64</v>
      </c>
      <c r="O483" s="2">
        <v>-0.008531084570325871</v>
      </c>
      <c r="P483" s="2">
        <v>0.005998740450164469</v>
      </c>
      <c r="Q483" s="32" t="s">
        <v>1475</v>
      </c>
      <c r="R483" s="2">
        <v>-0.87</v>
      </c>
      <c r="S483" s="2">
        <v>-0.25</v>
      </c>
      <c r="T483" s="2">
        <v>0.48</v>
      </c>
      <c r="U483" s="2">
        <v>0.007</v>
      </c>
      <c r="V483" s="9">
        <v>-0.012162446805064245</v>
      </c>
      <c r="W483" s="9">
        <v>0.005998740450164469</v>
      </c>
    </row>
    <row r="484" ht="15.75" customHeight="1">
      <c r="A484" s="33" t="s">
        <v>1475</v>
      </c>
      <c r="B484" s="29">
        <v>-0.87</v>
      </c>
      <c r="C484" s="29">
        <v>-0.25</v>
      </c>
      <c r="D484" s="29">
        <v>0.48</v>
      </c>
      <c r="E484" s="11">
        <v>0.007</v>
      </c>
      <c r="F484" s="29">
        <f>DATEVALUE(Hoja7!$A484)</f>
        <v>43801</v>
      </c>
      <c r="G484" s="29">
        <f t="array" ref="G484">XLOOKUP(M483,Hoja7!$F$2:$F$1510,Hoja7!$B$2:$B$1510)</f>
        <v>-0.87</v>
      </c>
      <c r="H484" s="29">
        <f t="array" ref="H484">XLOOKUP(M483,Hoja7!$F$2:$F$1510,Hoja7!$C$2:$C$1510)</f>
        <v>-0.25</v>
      </c>
      <c r="I484" s="29">
        <f t="array" ref="I484">XLOOKUP(M483,Hoja7!$F$2:$F$1510,Hoja7!$D$2:$D$1510)</f>
        <v>0.48</v>
      </c>
      <c r="J484" s="11">
        <f t="array" ref="J484">XLOOKUP(M483,Hoja7!$F$2:$F$1510,Hoja7!$E$2:$E$1510)</f>
        <v>0.007</v>
      </c>
      <c r="M484" s="12">
        <v>43802.0</v>
      </c>
      <c r="N484" s="2">
        <v>309.55</v>
      </c>
      <c r="O484" s="2">
        <v>-0.006729045497416169</v>
      </c>
      <c r="P484" s="2">
        <v>0.009896501077267136</v>
      </c>
      <c r="Q484" s="34" t="s">
        <v>1476</v>
      </c>
      <c r="R484" s="2">
        <v>-0.66</v>
      </c>
      <c r="S484" s="2">
        <v>0.6</v>
      </c>
      <c r="T484" s="2">
        <v>-0.83</v>
      </c>
      <c r="U484" s="2">
        <v>0.007</v>
      </c>
      <c r="V484" s="9">
        <v>-0.0016061035373845821</v>
      </c>
      <c r="W484" s="9">
        <v>0.009896501077267136</v>
      </c>
    </row>
    <row r="485" ht="15.75" customHeight="1">
      <c r="A485" s="33" t="s">
        <v>1476</v>
      </c>
      <c r="B485" s="29">
        <v>-0.66</v>
      </c>
      <c r="C485" s="29">
        <v>0.6</v>
      </c>
      <c r="D485" s="29">
        <v>-0.83</v>
      </c>
      <c r="E485" s="11">
        <v>0.007</v>
      </c>
      <c r="F485" s="29">
        <f>DATEVALUE(Hoja7!$A485)</f>
        <v>43802</v>
      </c>
      <c r="G485" s="29">
        <f t="array" ref="G485">XLOOKUP(M484,Hoja7!$F$2:$F$1510,Hoja7!$B$2:$B$1510)</f>
        <v>-0.66</v>
      </c>
      <c r="H485" s="29">
        <f t="array" ref="H485">XLOOKUP(M484,Hoja7!$F$2:$F$1510,Hoja7!$C$2:$C$1510)</f>
        <v>0.6</v>
      </c>
      <c r="I485" s="29">
        <f t="array" ref="I485">XLOOKUP(M484,Hoja7!$F$2:$F$1510,Hoja7!$D$2:$D$1510)</f>
        <v>-0.83</v>
      </c>
      <c r="J485" s="11">
        <f t="array" ref="J485">XLOOKUP(M484,Hoja7!$F$2:$F$1510,Hoja7!$E$2:$E$1510)</f>
        <v>0.007</v>
      </c>
      <c r="M485" s="12">
        <v>43803.0</v>
      </c>
      <c r="N485" s="2">
        <v>311.46</v>
      </c>
      <c r="O485" s="2">
        <v>0.006151289101951404</v>
      </c>
      <c r="P485" s="2">
        <v>-0.00382610536805041</v>
      </c>
      <c r="Q485" s="32" t="s">
        <v>1477</v>
      </c>
      <c r="R485" s="2">
        <v>0.6</v>
      </c>
      <c r="S485" s="2">
        <v>0.13</v>
      </c>
      <c r="T485" s="2">
        <v>0.24</v>
      </c>
      <c r="U485" s="2">
        <v>0.007</v>
      </c>
      <c r="V485" s="9">
        <v>0.003610112224099572</v>
      </c>
      <c r="W485" s="9">
        <v>-0.00382610536805041</v>
      </c>
    </row>
    <row r="486" ht="15.75" customHeight="1">
      <c r="A486" s="33" t="s">
        <v>1477</v>
      </c>
      <c r="B486" s="29">
        <v>0.6</v>
      </c>
      <c r="C486" s="29">
        <v>0.13</v>
      </c>
      <c r="D486" s="29">
        <v>0.24</v>
      </c>
      <c r="E486" s="11">
        <v>0.007</v>
      </c>
      <c r="F486" s="29">
        <f>DATEVALUE(Hoja7!$A486)</f>
        <v>43803</v>
      </c>
      <c r="G486" s="29">
        <f t="array" ref="G486">XLOOKUP(M485,Hoja7!$F$2:$F$1510,Hoja7!$B$2:$B$1510)</f>
        <v>0.6</v>
      </c>
      <c r="H486" s="29">
        <f t="array" ref="H486">XLOOKUP(M485,Hoja7!$F$2:$F$1510,Hoja7!$C$2:$C$1510)</f>
        <v>0.13</v>
      </c>
      <c r="I486" s="29">
        <f t="array" ref="I486">XLOOKUP(M485,Hoja7!$F$2:$F$1510,Hoja7!$D$2:$D$1510)</f>
        <v>0.24</v>
      </c>
      <c r="J486" s="11">
        <f t="array" ref="J486">XLOOKUP(M485,Hoja7!$F$2:$F$1510,Hoja7!$E$2:$E$1510)</f>
        <v>0.007</v>
      </c>
      <c r="M486" s="12">
        <v>43804.0</v>
      </c>
      <c r="N486" s="2">
        <v>312.02</v>
      </c>
      <c r="O486" s="2">
        <v>0.001796369251910598</v>
      </c>
      <c r="P486" s="2">
        <v>-0.0010379870266416951</v>
      </c>
      <c r="Q486" s="34" t="s">
        <v>1478</v>
      </c>
      <c r="R486" s="2">
        <v>0.13</v>
      </c>
      <c r="S486" s="2">
        <v>-0.21</v>
      </c>
      <c r="T486" s="2">
        <v>0.46</v>
      </c>
      <c r="U486" s="2">
        <v>0.007</v>
      </c>
      <c r="V486" s="9">
        <v>5.337247441396503E-4</v>
      </c>
      <c r="W486" s="9">
        <v>-0.0010379870266416951</v>
      </c>
    </row>
    <row r="487" ht="15.75" customHeight="1">
      <c r="A487" s="33" t="s">
        <v>1478</v>
      </c>
      <c r="B487" s="29">
        <v>0.13</v>
      </c>
      <c r="C487" s="29">
        <v>-0.21</v>
      </c>
      <c r="D487" s="29">
        <v>0.46</v>
      </c>
      <c r="E487" s="11">
        <v>0.007</v>
      </c>
      <c r="F487" s="29">
        <f>DATEVALUE(Hoja7!$A487)</f>
        <v>43804</v>
      </c>
      <c r="G487" s="29">
        <f t="array" ref="G487">XLOOKUP(M486,Hoja7!$F$2:$F$1510,Hoja7!$B$2:$B$1510)</f>
        <v>0.13</v>
      </c>
      <c r="H487" s="29">
        <f t="array" ref="H487">XLOOKUP(M486,Hoja7!$F$2:$F$1510,Hoja7!$C$2:$C$1510)</f>
        <v>-0.21</v>
      </c>
      <c r="I487" s="29">
        <f t="array" ref="I487">XLOOKUP(M486,Hoja7!$F$2:$F$1510,Hoja7!$D$2:$D$1510)</f>
        <v>0.46</v>
      </c>
      <c r="J487" s="11">
        <f t="array" ref="J487">XLOOKUP(M486,Hoja7!$F$2:$F$1510,Hoja7!$E$2:$E$1510)</f>
        <v>0.007</v>
      </c>
      <c r="M487" s="12">
        <v>43805.0</v>
      </c>
      <c r="N487" s="2">
        <v>314.87</v>
      </c>
      <c r="O487" s="2">
        <v>0.009092566910403822</v>
      </c>
      <c r="P487" s="2">
        <v>0.0012478211942837326</v>
      </c>
      <c r="Q487" s="32" t="s">
        <v>1479</v>
      </c>
      <c r="R487" s="2">
        <v>0.91</v>
      </c>
      <c r="S487" s="2">
        <v>0.24</v>
      </c>
      <c r="T487" s="2">
        <v>0.37</v>
      </c>
      <c r="U487" s="2">
        <v>0.007</v>
      </c>
      <c r="V487" s="9">
        <v>0.01206591143279578</v>
      </c>
      <c r="W487" s="9">
        <v>0.0012478211942837326</v>
      </c>
    </row>
    <row r="488" ht="15.75" customHeight="1">
      <c r="A488" s="33" t="s">
        <v>1479</v>
      </c>
      <c r="B488" s="29">
        <v>0.91</v>
      </c>
      <c r="C488" s="29">
        <v>0.24</v>
      </c>
      <c r="D488" s="29">
        <v>0.37</v>
      </c>
      <c r="E488" s="11">
        <v>0.007</v>
      </c>
      <c r="F488" s="29">
        <f>DATEVALUE(Hoja7!$A488)</f>
        <v>43805</v>
      </c>
      <c r="G488" s="29">
        <f t="array" ref="G488">XLOOKUP(M487,Hoja7!$F$2:$F$1510,Hoja7!$B$2:$B$1510)</f>
        <v>0.91</v>
      </c>
      <c r="H488" s="29">
        <f t="array" ref="H488">XLOOKUP(M487,Hoja7!$F$2:$F$1510,Hoja7!$C$2:$C$1510)</f>
        <v>0.24</v>
      </c>
      <c r="I488" s="29">
        <f t="array" ref="I488">XLOOKUP(M487,Hoja7!$F$2:$F$1510,Hoja7!$D$2:$D$1510)</f>
        <v>0.37</v>
      </c>
      <c r="J488" s="11">
        <f t="array" ref="J488">XLOOKUP(M487,Hoja7!$F$2:$F$1510,Hoja7!$E$2:$E$1510)</f>
        <v>0.007</v>
      </c>
      <c r="M488" s="12">
        <v>43808.0</v>
      </c>
      <c r="N488" s="2">
        <v>313.88</v>
      </c>
      <c r="O488" s="2">
        <v>-0.0031491079702347996</v>
      </c>
      <c r="P488" s="2">
        <v>-0.0020008307983292437</v>
      </c>
      <c r="Q488" s="34" t="s">
        <v>1480</v>
      </c>
      <c r="R488" s="2">
        <v>-0.33</v>
      </c>
      <c r="S488" s="2">
        <v>0.37</v>
      </c>
      <c r="T488" s="2">
        <v>0.11</v>
      </c>
      <c r="U488" s="2">
        <v>0.007</v>
      </c>
      <c r="V488" s="9">
        <v>-0.002573324636039448</v>
      </c>
      <c r="W488" s="9">
        <v>-0.0020008307983292437</v>
      </c>
    </row>
    <row r="489" ht="15.75" customHeight="1">
      <c r="A489" s="33" t="s">
        <v>1480</v>
      </c>
      <c r="B489" s="29">
        <v>-0.33</v>
      </c>
      <c r="C489" s="29">
        <v>0.37</v>
      </c>
      <c r="D489" s="29">
        <v>0.11</v>
      </c>
      <c r="E489" s="11">
        <v>0.007</v>
      </c>
      <c r="F489" s="29">
        <f>DATEVALUE(Hoja7!$A489)</f>
        <v>43808</v>
      </c>
      <c r="G489" s="29">
        <f t="array" ref="G489">XLOOKUP(M488,Hoja7!$F$2:$F$1510,Hoja7!$B$2:$B$1510)</f>
        <v>-0.33</v>
      </c>
      <c r="H489" s="29">
        <f t="array" ref="H489">XLOOKUP(M488,Hoja7!$F$2:$F$1510,Hoja7!$C$2:$C$1510)</f>
        <v>0.37</v>
      </c>
      <c r="I489" s="29">
        <f t="array" ref="I489">XLOOKUP(M488,Hoja7!$F$2:$F$1510,Hoja7!$D$2:$D$1510)</f>
        <v>0.11</v>
      </c>
      <c r="J489" s="11">
        <f t="array" ref="J489">XLOOKUP(M488,Hoja7!$F$2:$F$1510,Hoja7!$E$2:$E$1510)</f>
        <v>0.007</v>
      </c>
      <c r="M489" s="12">
        <v>43809.0</v>
      </c>
      <c r="N489" s="2">
        <v>313.53</v>
      </c>
      <c r="O489" s="2">
        <v>-0.001115697984750473</v>
      </c>
      <c r="P489" s="2">
        <v>0.004852368075490024</v>
      </c>
      <c r="Q489" s="32" t="s">
        <v>1481</v>
      </c>
      <c r="R489" s="2">
        <v>-0.08</v>
      </c>
      <c r="S489" s="2">
        <v>0.31</v>
      </c>
      <c r="T489" s="2">
        <v>-0.09</v>
      </c>
      <c r="U489" s="2">
        <v>0.007</v>
      </c>
      <c r="V489" s="9">
        <v>-0.0015207117215390055</v>
      </c>
      <c r="W489" s="9">
        <v>0.004852368075490024</v>
      </c>
    </row>
    <row r="490" ht="15.75" customHeight="1">
      <c r="A490" s="33" t="s">
        <v>1481</v>
      </c>
      <c r="B490" s="29">
        <v>-0.08</v>
      </c>
      <c r="C490" s="29">
        <v>0.31</v>
      </c>
      <c r="D490" s="29">
        <v>-0.09</v>
      </c>
      <c r="E490" s="11">
        <v>0.007</v>
      </c>
      <c r="F490" s="29">
        <f>DATEVALUE(Hoja7!$A490)</f>
        <v>43809</v>
      </c>
      <c r="G490" s="29">
        <f t="array" ref="G490">XLOOKUP(M489,Hoja7!$F$2:$F$1510,Hoja7!$B$2:$B$1510)</f>
        <v>-0.08</v>
      </c>
      <c r="H490" s="29">
        <f t="array" ref="H490">XLOOKUP(M489,Hoja7!$F$2:$F$1510,Hoja7!$C$2:$C$1510)</f>
        <v>0.31</v>
      </c>
      <c r="I490" s="29">
        <f t="array" ref="I490">XLOOKUP(M489,Hoja7!$F$2:$F$1510,Hoja7!$D$2:$D$1510)</f>
        <v>-0.09</v>
      </c>
      <c r="J490" s="11">
        <f t="array" ref="J490">XLOOKUP(M489,Hoja7!$F$2:$F$1510,Hoja7!$E$2:$E$1510)</f>
        <v>0.007</v>
      </c>
      <c r="M490" s="12">
        <v>43810.0</v>
      </c>
      <c r="N490" s="2">
        <v>314.42</v>
      </c>
      <c r="O490" s="2">
        <v>0.002834622488845881</v>
      </c>
      <c r="P490" s="2">
        <v>-0.0016751199825881915</v>
      </c>
      <c r="Q490" s="34" t="s">
        <v>1482</v>
      </c>
      <c r="R490" s="2">
        <v>0.28</v>
      </c>
      <c r="S490" s="2">
        <v>-0.07</v>
      </c>
      <c r="T490" s="2">
        <v>0.13</v>
      </c>
      <c r="U490" s="2">
        <v>0.007</v>
      </c>
      <c r="V490" s="9">
        <v>0.003764492772457161</v>
      </c>
      <c r="W490" s="9">
        <v>-0.0016751199825881915</v>
      </c>
    </row>
    <row r="491" ht="15.75" customHeight="1">
      <c r="A491" s="33" t="s">
        <v>1482</v>
      </c>
      <c r="B491" s="29">
        <v>0.28</v>
      </c>
      <c r="C491" s="29">
        <v>-0.07</v>
      </c>
      <c r="D491" s="29">
        <v>0.13</v>
      </c>
      <c r="E491" s="11">
        <v>0.007</v>
      </c>
      <c r="F491" s="29">
        <f>DATEVALUE(Hoja7!$A491)</f>
        <v>43810</v>
      </c>
      <c r="G491" s="29">
        <f t="array" ref="G491">XLOOKUP(M490,Hoja7!$F$2:$F$1510,Hoja7!$B$2:$B$1510)</f>
        <v>0.28</v>
      </c>
      <c r="H491" s="29">
        <f t="array" ref="H491">XLOOKUP(M490,Hoja7!$F$2:$F$1510,Hoja7!$C$2:$C$1510)</f>
        <v>-0.07</v>
      </c>
      <c r="I491" s="29">
        <f t="array" ref="I491">XLOOKUP(M490,Hoja7!$F$2:$F$1510,Hoja7!$D$2:$D$1510)</f>
        <v>0.13</v>
      </c>
      <c r="J491" s="11">
        <f t="array" ref="J491">XLOOKUP(M490,Hoja7!$F$2:$F$1510,Hoja7!$E$2:$E$1510)</f>
        <v>0.007</v>
      </c>
      <c r="M491" s="12">
        <v>43811.0</v>
      </c>
      <c r="N491" s="2">
        <v>317.13</v>
      </c>
      <c r="O491" s="2">
        <v>0.008582112685313432</v>
      </c>
      <c r="P491" s="2">
        <v>0.0022848116679705707</v>
      </c>
      <c r="Q491" s="32" t="s">
        <v>1483</v>
      </c>
      <c r="R491" s="2">
        <v>0.9</v>
      </c>
      <c r="S491" s="2">
        <v>-0.14</v>
      </c>
      <c r="T491" s="2">
        <v>1.14</v>
      </c>
      <c r="U491" s="2">
        <v>0.007</v>
      </c>
      <c r="V491" s="9">
        <v>0.010100433477961744</v>
      </c>
      <c r="W491" s="9">
        <v>0.0022848116679705707</v>
      </c>
    </row>
    <row r="492" ht="15.75" customHeight="1">
      <c r="A492" s="33" t="s">
        <v>1483</v>
      </c>
      <c r="B492" s="29">
        <v>0.9</v>
      </c>
      <c r="C492" s="29">
        <v>-0.14</v>
      </c>
      <c r="D492" s="29">
        <v>1.14</v>
      </c>
      <c r="E492" s="11">
        <v>0.007</v>
      </c>
      <c r="F492" s="29">
        <f>DATEVALUE(Hoja7!$A492)</f>
        <v>43811</v>
      </c>
      <c r="G492" s="29">
        <f t="array" ref="G492">XLOOKUP(M491,Hoja7!$F$2:$F$1510,Hoja7!$B$2:$B$1510)</f>
        <v>0.9</v>
      </c>
      <c r="H492" s="29">
        <f t="array" ref="H492">XLOOKUP(M491,Hoja7!$F$2:$F$1510,Hoja7!$C$2:$C$1510)</f>
        <v>-0.14</v>
      </c>
      <c r="I492" s="29">
        <f t="array" ref="I492">XLOOKUP(M491,Hoja7!$F$2:$F$1510,Hoja7!$D$2:$D$1510)</f>
        <v>1.14</v>
      </c>
      <c r="J492" s="11">
        <f t="array" ref="J492">XLOOKUP(M491,Hoja7!$F$2:$F$1510,Hoja7!$E$2:$E$1510)</f>
        <v>0.007</v>
      </c>
      <c r="M492" s="12">
        <v>43812.0</v>
      </c>
      <c r="N492" s="2">
        <v>317.32</v>
      </c>
      <c r="O492" s="2">
        <v>5.98943985120766E-4</v>
      </c>
      <c r="P492" s="2">
        <v>0.0071715248381264245</v>
      </c>
      <c r="Q492" s="34" t="s">
        <v>1484</v>
      </c>
      <c r="R492" s="2">
        <v>-0.03</v>
      </c>
      <c r="S492" s="2">
        <v>-0.27</v>
      </c>
      <c r="T492" s="2">
        <v>-0.54</v>
      </c>
      <c r="U492" s="2">
        <v>0.007</v>
      </c>
      <c r="V492" s="9">
        <v>0.008382932413155209</v>
      </c>
      <c r="W492" s="9">
        <v>0.0071715248381264245</v>
      </c>
    </row>
    <row r="493" ht="15.75" customHeight="1">
      <c r="A493" s="33" t="s">
        <v>1484</v>
      </c>
      <c r="B493" s="29">
        <v>-0.03</v>
      </c>
      <c r="C493" s="29">
        <v>-0.27</v>
      </c>
      <c r="D493" s="29">
        <v>-0.54</v>
      </c>
      <c r="E493" s="11">
        <v>0.007</v>
      </c>
      <c r="F493" s="29">
        <f>DATEVALUE(Hoja7!$A493)</f>
        <v>43812</v>
      </c>
      <c r="G493" s="29">
        <f t="array" ref="G493">XLOOKUP(M492,Hoja7!$F$2:$F$1510,Hoja7!$B$2:$B$1510)</f>
        <v>-0.03</v>
      </c>
      <c r="H493" s="29">
        <f t="array" ref="H493">XLOOKUP(M492,Hoja7!$F$2:$F$1510,Hoja7!$C$2:$C$1510)</f>
        <v>-0.27</v>
      </c>
      <c r="I493" s="29">
        <f t="array" ref="I493">XLOOKUP(M492,Hoja7!$F$2:$F$1510,Hoja7!$D$2:$D$1510)</f>
        <v>-0.54</v>
      </c>
      <c r="J493" s="11">
        <f t="array" ref="J493">XLOOKUP(M492,Hoja7!$F$2:$F$1510,Hoja7!$E$2:$E$1510)</f>
        <v>0.007</v>
      </c>
      <c r="M493" s="12">
        <v>43815.0</v>
      </c>
      <c r="N493" s="2">
        <v>319.5</v>
      </c>
      <c r="O493" s="2">
        <v>0.0068465453837873004</v>
      </c>
      <c r="P493" s="2">
        <v>0.002435563286436409</v>
      </c>
      <c r="Q493" s="32" t="s">
        <v>1485</v>
      </c>
      <c r="R493" s="2">
        <v>0.74</v>
      </c>
      <c r="S493" s="2">
        <v>0.02</v>
      </c>
      <c r="T493" s="2">
        <v>-0.04</v>
      </c>
      <c r="U493" s="2">
        <v>0.007</v>
      </c>
      <c r="V493" s="9">
        <v>0.006450386810865281</v>
      </c>
      <c r="W493" s="9">
        <v>0.002435563286436409</v>
      </c>
    </row>
    <row r="494" ht="15.75" customHeight="1">
      <c r="A494" s="33" t="s">
        <v>1485</v>
      </c>
      <c r="B494" s="29">
        <v>0.74</v>
      </c>
      <c r="C494" s="29">
        <v>0.02</v>
      </c>
      <c r="D494" s="29">
        <v>-0.04</v>
      </c>
      <c r="E494" s="11">
        <v>0.007</v>
      </c>
      <c r="F494" s="29">
        <f>DATEVALUE(Hoja7!$A494)</f>
        <v>43815</v>
      </c>
      <c r="G494" s="29">
        <f t="array" ref="G494">XLOOKUP(M493,Hoja7!$F$2:$F$1510,Hoja7!$B$2:$B$1510)</f>
        <v>0.74</v>
      </c>
      <c r="H494" s="29">
        <f t="array" ref="H494">XLOOKUP(M493,Hoja7!$F$2:$F$1510,Hoja7!$C$2:$C$1510)</f>
        <v>0.02</v>
      </c>
      <c r="I494" s="29">
        <f t="array" ref="I494">XLOOKUP(M493,Hoja7!$F$2:$F$1510,Hoja7!$D$2:$D$1510)</f>
        <v>-0.04</v>
      </c>
      <c r="J494" s="11">
        <f t="array" ref="J494">XLOOKUP(M493,Hoja7!$F$2:$F$1510,Hoja7!$E$2:$E$1510)</f>
        <v>0.007</v>
      </c>
      <c r="M494" s="12">
        <v>43816.0</v>
      </c>
      <c r="N494" s="2">
        <v>319.57</v>
      </c>
      <c r="O494" s="2">
        <v>2.1906833454850974E-4</v>
      </c>
      <c r="P494" s="2">
        <v>0.009238200126156846</v>
      </c>
      <c r="Q494" s="34" t="s">
        <v>1486</v>
      </c>
      <c r="R494" s="2">
        <v>0.1</v>
      </c>
      <c r="S494" s="2">
        <v>0.41</v>
      </c>
      <c r="T494" s="2">
        <v>0.67</v>
      </c>
      <c r="U494" s="2">
        <v>0.007</v>
      </c>
      <c r="V494" s="9">
        <v>-0.005415524807895177</v>
      </c>
      <c r="W494" s="9">
        <v>0.009238200126156846</v>
      </c>
    </row>
    <row r="495" ht="15.75" customHeight="1">
      <c r="A495" s="33" t="s">
        <v>1486</v>
      </c>
      <c r="B495" s="29">
        <v>0.1</v>
      </c>
      <c r="C495" s="29">
        <v>0.41</v>
      </c>
      <c r="D495" s="29">
        <v>0.67</v>
      </c>
      <c r="E495" s="11">
        <v>0.007</v>
      </c>
      <c r="F495" s="29">
        <f>DATEVALUE(Hoja7!$A495)</f>
        <v>43816</v>
      </c>
      <c r="G495" s="29">
        <f t="array" ref="G495">XLOOKUP(M494,Hoja7!$F$2:$F$1510,Hoja7!$B$2:$B$1510)</f>
        <v>0.1</v>
      </c>
      <c r="H495" s="29">
        <f t="array" ref="H495">XLOOKUP(M494,Hoja7!$F$2:$F$1510,Hoja7!$C$2:$C$1510)</f>
        <v>0.41</v>
      </c>
      <c r="I495" s="29">
        <f t="array" ref="I495">XLOOKUP(M494,Hoja7!$F$2:$F$1510,Hoja7!$D$2:$D$1510)</f>
        <v>0.67</v>
      </c>
      <c r="J495" s="11">
        <f t="array" ref="J495">XLOOKUP(M494,Hoja7!$F$2:$F$1510,Hoja7!$E$2:$E$1510)</f>
        <v>0.007</v>
      </c>
      <c r="M495" s="12">
        <v>43817.0</v>
      </c>
      <c r="N495" s="2">
        <v>319.59</v>
      </c>
      <c r="O495" s="2">
        <v>6.258213907777411E-5</v>
      </c>
      <c r="P495" s="2">
        <v>-0.015311514247330665</v>
      </c>
      <c r="Q495" s="32" t="s">
        <v>1487</v>
      </c>
      <c r="R495" s="2">
        <v>-0.05</v>
      </c>
      <c r="S495" s="2">
        <v>0.2</v>
      </c>
      <c r="T495" s="2">
        <v>0.09</v>
      </c>
      <c r="U495" s="2">
        <v>0.007</v>
      </c>
      <c r="V495" s="9">
        <v>-0.0020707960548235595</v>
      </c>
      <c r="W495" s="9">
        <v>-0.015311514247330665</v>
      </c>
    </row>
    <row r="496" ht="15.75" customHeight="1">
      <c r="A496" s="33" t="s">
        <v>1487</v>
      </c>
      <c r="B496" s="29">
        <v>-0.05</v>
      </c>
      <c r="C496" s="29">
        <v>0.2</v>
      </c>
      <c r="D496" s="29">
        <v>0.09</v>
      </c>
      <c r="E496" s="11">
        <v>0.007</v>
      </c>
      <c r="F496" s="29">
        <f>DATEVALUE(Hoja7!$A496)</f>
        <v>43817</v>
      </c>
      <c r="G496" s="29">
        <f t="array" ref="G496">XLOOKUP(M495,Hoja7!$F$2:$F$1510,Hoja7!$B$2:$B$1510)</f>
        <v>-0.05</v>
      </c>
      <c r="H496" s="29">
        <f t="array" ref="H496">XLOOKUP(M495,Hoja7!$F$2:$F$1510,Hoja7!$C$2:$C$1510)</f>
        <v>0.2</v>
      </c>
      <c r="I496" s="29">
        <f t="array" ref="I496">XLOOKUP(M495,Hoja7!$F$2:$F$1510,Hoja7!$D$2:$D$1510)</f>
        <v>0.09</v>
      </c>
      <c r="J496" s="11">
        <f t="array" ref="J496">XLOOKUP(M495,Hoja7!$F$2:$F$1510,Hoja7!$E$2:$E$1510)</f>
        <v>0.007</v>
      </c>
      <c r="M496" s="12">
        <v>43818.0</v>
      </c>
      <c r="N496" s="2">
        <v>320.9</v>
      </c>
      <c r="O496" s="2">
        <v>0.004090623824595278</v>
      </c>
      <c r="P496" s="2">
        <v>-2.425825399552479E-5</v>
      </c>
      <c r="Q496" s="34" t="s">
        <v>1488</v>
      </c>
      <c r="R496" s="2">
        <v>0.43</v>
      </c>
      <c r="S496" s="2">
        <v>-0.02</v>
      </c>
      <c r="T496" s="2">
        <v>-0.42</v>
      </c>
      <c r="U496" s="2">
        <v>0.007</v>
      </c>
      <c r="V496" s="9">
        <v>0.008642984659583314</v>
      </c>
      <c r="W496" s="9">
        <v>-2.425825399552479E-5</v>
      </c>
    </row>
    <row r="497" ht="15.75" customHeight="1">
      <c r="A497" s="33" t="s">
        <v>1488</v>
      </c>
      <c r="B497" s="29">
        <v>0.43</v>
      </c>
      <c r="C497" s="29">
        <v>-0.02</v>
      </c>
      <c r="D497" s="29">
        <v>-0.42</v>
      </c>
      <c r="E497" s="11">
        <v>0.007</v>
      </c>
      <c r="F497" s="29">
        <f>DATEVALUE(Hoja7!$A497)</f>
        <v>43818</v>
      </c>
      <c r="G497" s="29">
        <f t="array" ref="G497">XLOOKUP(M496,Hoja7!$F$2:$F$1510,Hoja7!$B$2:$B$1510)</f>
        <v>0.43</v>
      </c>
      <c r="H497" s="29">
        <f t="array" ref="H497">XLOOKUP(M496,Hoja7!$F$2:$F$1510,Hoja7!$C$2:$C$1510)</f>
        <v>-0.02</v>
      </c>
      <c r="I497" s="29">
        <f t="array" ref="I497">XLOOKUP(M496,Hoja7!$F$2:$F$1510,Hoja7!$D$2:$D$1510)</f>
        <v>-0.42</v>
      </c>
      <c r="J497" s="11">
        <f t="array" ref="J497">XLOOKUP(M496,Hoja7!$F$2:$F$1510,Hoja7!$E$2:$E$1510)</f>
        <v>0.007</v>
      </c>
      <c r="M497" s="12">
        <v>43819.0</v>
      </c>
      <c r="N497" s="2">
        <v>320.73</v>
      </c>
      <c r="O497" s="2">
        <v>-5.299004222928144E-4</v>
      </c>
      <c r="P497" s="2">
        <v>-0.014577043535186818</v>
      </c>
      <c r="Q497" s="32" t="s">
        <v>1489</v>
      </c>
      <c r="R497" s="2">
        <v>0.48</v>
      </c>
      <c r="S497" s="2">
        <v>-0.3</v>
      </c>
      <c r="T497" s="2">
        <v>-0.3</v>
      </c>
      <c r="U497" s="2">
        <v>0.007</v>
      </c>
      <c r="V497" s="9">
        <v>0.010858563513396636</v>
      </c>
      <c r="W497" s="9">
        <v>-0.014577043535186818</v>
      </c>
    </row>
    <row r="498" ht="15.75" customHeight="1">
      <c r="A498" s="33" t="s">
        <v>1489</v>
      </c>
      <c r="B498" s="29">
        <v>0.48</v>
      </c>
      <c r="C498" s="29">
        <v>-0.3</v>
      </c>
      <c r="D498" s="29">
        <v>-0.3</v>
      </c>
      <c r="E498" s="11">
        <v>0.007</v>
      </c>
      <c r="F498" s="29">
        <f>DATEVALUE(Hoja7!$A498)</f>
        <v>43819</v>
      </c>
      <c r="G498" s="29">
        <f t="array" ref="G498">XLOOKUP(M497,Hoja7!$F$2:$F$1510,Hoja7!$B$2:$B$1510)</f>
        <v>0.48</v>
      </c>
      <c r="H498" s="29">
        <f t="array" ref="H498">XLOOKUP(M497,Hoja7!$F$2:$F$1510,Hoja7!$C$2:$C$1510)</f>
        <v>-0.3</v>
      </c>
      <c r="I498" s="29">
        <f t="array" ref="I498">XLOOKUP(M497,Hoja7!$F$2:$F$1510,Hoja7!$D$2:$D$1510)</f>
        <v>-0.3</v>
      </c>
      <c r="J498" s="11">
        <f t="array" ref="J498">XLOOKUP(M497,Hoja7!$F$2:$F$1510,Hoja7!$E$2:$E$1510)</f>
        <v>0.007</v>
      </c>
      <c r="M498" s="12">
        <v>43822.0</v>
      </c>
      <c r="N498" s="2">
        <v>321.22</v>
      </c>
      <c r="O498" s="2">
        <v>0.0015265989412329344</v>
      </c>
      <c r="P498" s="2">
        <v>0.02729377868530905</v>
      </c>
      <c r="Q498" s="34" t="s">
        <v>1490</v>
      </c>
      <c r="R498" s="2">
        <v>0.1</v>
      </c>
      <c r="S498" s="2">
        <v>0.19</v>
      </c>
      <c r="T498" s="2">
        <v>-0.35</v>
      </c>
      <c r="U498" s="2">
        <v>0.007</v>
      </c>
      <c r="V498" s="9">
        <v>0.0</v>
      </c>
      <c r="W498" s="9">
        <v>0.02729377868530905</v>
      </c>
    </row>
    <row r="499" ht="15.75" customHeight="1">
      <c r="A499" s="33" t="s">
        <v>1490</v>
      </c>
      <c r="B499" s="29">
        <v>0.1</v>
      </c>
      <c r="C499" s="29">
        <v>0.19</v>
      </c>
      <c r="D499" s="29">
        <v>-0.35</v>
      </c>
      <c r="E499" s="11">
        <v>0.007</v>
      </c>
      <c r="F499" s="29">
        <f>DATEVALUE(Hoja7!$A499)</f>
        <v>43822</v>
      </c>
      <c r="G499" s="29">
        <f t="array" ref="G499">XLOOKUP(M498,Hoja7!$F$2:$F$1510,Hoja7!$B$2:$B$1510)</f>
        <v>0.1</v>
      </c>
      <c r="H499" s="29">
        <f t="array" ref="H499">XLOOKUP(M498,Hoja7!$F$2:$F$1510,Hoja7!$C$2:$C$1510)</f>
        <v>0.19</v>
      </c>
      <c r="I499" s="29">
        <f t="array" ref="I499">XLOOKUP(M498,Hoja7!$F$2:$F$1510,Hoja7!$D$2:$D$1510)</f>
        <v>-0.35</v>
      </c>
      <c r="J499" s="11">
        <f t="array" ref="J499">XLOOKUP(M498,Hoja7!$F$2:$F$1510,Hoja7!$E$2:$E$1510)</f>
        <v>0.007</v>
      </c>
      <c r="M499" s="12">
        <v>43823.0</v>
      </c>
      <c r="N499" s="2">
        <v>321.23</v>
      </c>
      <c r="O499" s="2">
        <v>3.1130827304256394E-5</v>
      </c>
      <c r="P499" s="2">
        <v>-0.007548282136552092</v>
      </c>
      <c r="Q499" s="32" t="s">
        <v>1491</v>
      </c>
      <c r="R499" s="2">
        <v>0.01</v>
      </c>
      <c r="S499" s="2">
        <v>0.39</v>
      </c>
      <c r="T499" s="2">
        <v>0.0</v>
      </c>
      <c r="U499" s="2">
        <v>0.007</v>
      </c>
      <c r="V499" s="9">
        <v>-1.906032598927827E-4</v>
      </c>
      <c r="W499" s="9">
        <v>-0.007548282136552092</v>
      </c>
    </row>
    <row r="500" ht="15.75" customHeight="1">
      <c r="A500" s="33" t="s">
        <v>1491</v>
      </c>
      <c r="B500" s="29">
        <v>0.01</v>
      </c>
      <c r="C500" s="29">
        <v>0.39</v>
      </c>
      <c r="D500" s="29">
        <v>0.0</v>
      </c>
      <c r="E500" s="11">
        <v>0.007</v>
      </c>
      <c r="F500" s="29">
        <f>DATEVALUE(Hoja7!$A500)</f>
        <v>43823</v>
      </c>
      <c r="G500" s="29">
        <f t="array" ref="G500">XLOOKUP(M499,Hoja7!$F$2:$F$1510,Hoja7!$B$2:$B$1510)</f>
        <v>0.01</v>
      </c>
      <c r="H500" s="29">
        <f t="array" ref="H500">XLOOKUP(M499,Hoja7!$F$2:$F$1510,Hoja7!$C$2:$C$1510)</f>
        <v>0.39</v>
      </c>
      <c r="I500" s="29">
        <f t="array" ref="I500">XLOOKUP(M499,Hoja7!$F$2:$F$1510,Hoja7!$D$2:$D$1510)</f>
        <v>0</v>
      </c>
      <c r="J500" s="11">
        <f t="array" ref="J500">XLOOKUP(M499,Hoja7!$F$2:$F$1510,Hoja7!$E$2:$E$1510)</f>
        <v>0.007</v>
      </c>
      <c r="M500" s="12">
        <v>43825.0</v>
      </c>
      <c r="N500" s="2">
        <v>322.94</v>
      </c>
      <c r="O500" s="2">
        <v>0.005309169991419418</v>
      </c>
      <c r="P500" s="2">
        <v>-3.7958039806475127E-4</v>
      </c>
      <c r="Q500" s="34" t="s">
        <v>1492</v>
      </c>
      <c r="R500" s="2">
        <v>0.48</v>
      </c>
      <c r="S500" s="2">
        <v>-0.54</v>
      </c>
      <c r="T500" s="2">
        <v>0.0</v>
      </c>
      <c r="U500" s="2">
        <v>0.007</v>
      </c>
      <c r="V500" s="9">
        <v>0.008163310639160835</v>
      </c>
      <c r="W500" s="9">
        <v>-3.7958039806475127E-4</v>
      </c>
    </row>
    <row r="501" ht="15.75" customHeight="1">
      <c r="A501" s="33" t="s">
        <v>1492</v>
      </c>
      <c r="B501" s="29">
        <v>0.48</v>
      </c>
      <c r="C501" s="29">
        <v>-0.54</v>
      </c>
      <c r="D501" s="29">
        <v>0.0</v>
      </c>
      <c r="E501" s="11">
        <v>0.007</v>
      </c>
      <c r="F501" s="29">
        <f>DATEVALUE(Hoja7!$A501)</f>
        <v>43825</v>
      </c>
      <c r="G501" s="29">
        <f t="array" ref="G501">XLOOKUP(M500,Hoja7!$F$2:$F$1510,Hoja7!$B$2:$B$1510)</f>
        <v>0.48</v>
      </c>
      <c r="H501" s="29">
        <f t="array" ref="H501">XLOOKUP(M500,Hoja7!$F$2:$F$1510,Hoja7!$C$2:$C$1510)</f>
        <v>-0.54</v>
      </c>
      <c r="I501" s="29">
        <f t="array" ref="I501">XLOOKUP(M500,Hoja7!$F$2:$F$1510,Hoja7!$D$2:$D$1510)</f>
        <v>0</v>
      </c>
      <c r="J501" s="11">
        <f t="array" ref="J501">XLOOKUP(M500,Hoja7!$F$2:$F$1510,Hoja7!$E$2:$E$1510)</f>
        <v>0.007</v>
      </c>
      <c r="M501" s="12">
        <v>43826.0</v>
      </c>
      <c r="N501" s="2">
        <v>322.86</v>
      </c>
      <c r="O501" s="2">
        <v>-2.477547240916832E-4</v>
      </c>
      <c r="P501" s="2">
        <v>8.605638073242799E-4</v>
      </c>
      <c r="Q501" s="32" t="s">
        <v>1493</v>
      </c>
      <c r="R501" s="2">
        <v>-0.1</v>
      </c>
      <c r="S501" s="2">
        <v>-0.53</v>
      </c>
      <c r="T501" s="2">
        <v>-0.07</v>
      </c>
      <c r="U501" s="2">
        <v>0.007</v>
      </c>
      <c r="V501" s="9">
        <v>0.0018260244975634057</v>
      </c>
      <c r="W501" s="9">
        <v>8.605638073242799E-4</v>
      </c>
    </row>
    <row r="502" ht="15.75" customHeight="1">
      <c r="A502" s="33" t="s">
        <v>1493</v>
      </c>
      <c r="B502" s="29">
        <v>-0.1</v>
      </c>
      <c r="C502" s="29">
        <v>-0.53</v>
      </c>
      <c r="D502" s="29">
        <v>-0.07</v>
      </c>
      <c r="E502" s="11">
        <v>0.007</v>
      </c>
      <c r="F502" s="29">
        <f>DATEVALUE(Hoja7!$A502)</f>
        <v>43826</v>
      </c>
      <c r="G502" s="29">
        <f t="array" ref="G502">XLOOKUP(M501,Hoja7!$F$2:$F$1510,Hoja7!$B$2:$B$1510)</f>
        <v>-0.1</v>
      </c>
      <c r="H502" s="29">
        <f t="array" ref="H502">XLOOKUP(M501,Hoja7!$F$2:$F$1510,Hoja7!$C$2:$C$1510)</f>
        <v>-0.53</v>
      </c>
      <c r="I502" s="29">
        <f t="array" ref="I502">XLOOKUP(M501,Hoja7!$F$2:$F$1510,Hoja7!$D$2:$D$1510)</f>
        <v>-0.07</v>
      </c>
      <c r="J502" s="11">
        <f t="array" ref="J502">XLOOKUP(M501,Hoja7!$F$2:$F$1510,Hoja7!$E$2:$E$1510)</f>
        <v>0.007</v>
      </c>
      <c r="M502" s="12">
        <v>43829.0</v>
      </c>
      <c r="N502" s="2">
        <v>321.08</v>
      </c>
      <c r="O502" s="2">
        <v>-0.005528479466007254</v>
      </c>
      <c r="P502" s="2">
        <v>0.006593735951666428</v>
      </c>
      <c r="Q502" s="34" t="s">
        <v>1494</v>
      </c>
      <c r="R502" s="2">
        <v>-0.57</v>
      </c>
      <c r="S502" s="2">
        <v>0.19</v>
      </c>
      <c r="T502" s="2">
        <v>0.56</v>
      </c>
      <c r="U502" s="2">
        <v>0.007</v>
      </c>
      <c r="V502" s="9">
        <v>-0.008655874609581612</v>
      </c>
      <c r="W502" s="9">
        <v>0.006593735951666428</v>
      </c>
    </row>
    <row r="503" ht="15.75" customHeight="1">
      <c r="A503" s="33" t="s">
        <v>1494</v>
      </c>
      <c r="B503" s="29">
        <v>-0.57</v>
      </c>
      <c r="C503" s="29">
        <v>0.19</v>
      </c>
      <c r="D503" s="29">
        <v>0.56</v>
      </c>
      <c r="E503" s="11">
        <v>0.007</v>
      </c>
      <c r="F503" s="29">
        <f>DATEVALUE(Hoja7!$A503)</f>
        <v>43829</v>
      </c>
      <c r="G503" s="29">
        <f t="array" ref="G503">XLOOKUP(M502,Hoja7!$F$2:$F$1510,Hoja7!$B$2:$B$1510)</f>
        <v>-0.57</v>
      </c>
      <c r="H503" s="29">
        <f t="array" ref="H503">XLOOKUP(M502,Hoja7!$F$2:$F$1510,Hoja7!$C$2:$C$1510)</f>
        <v>0.19</v>
      </c>
      <c r="I503" s="29">
        <f t="array" ref="I503">XLOOKUP(M502,Hoja7!$F$2:$F$1510,Hoja7!$D$2:$D$1510)</f>
        <v>0.56</v>
      </c>
      <c r="J503" s="11">
        <f t="array" ref="J503">XLOOKUP(M502,Hoja7!$F$2:$F$1510,Hoja7!$E$2:$E$1510)</f>
        <v>0.007</v>
      </c>
      <c r="M503" s="12">
        <v>43830.0</v>
      </c>
      <c r="N503" s="2">
        <v>321.86</v>
      </c>
      <c r="O503" s="2">
        <v>0.0024263551269726896</v>
      </c>
      <c r="P503" s="2">
        <v>5.695632555283418E-4</v>
      </c>
      <c r="Q503" s="32" t="s">
        <v>1495</v>
      </c>
      <c r="R503" s="2">
        <v>0.28</v>
      </c>
      <c r="S503" s="2">
        <v>-0.01</v>
      </c>
      <c r="T503" s="2">
        <v>0.12</v>
      </c>
      <c r="U503" s="2">
        <v>0.007</v>
      </c>
      <c r="V503" s="9">
        <v>6.97770335012758E-4</v>
      </c>
      <c r="W503" s="9">
        <v>5.695632555283418E-4</v>
      </c>
    </row>
    <row r="504" ht="15.75" customHeight="1">
      <c r="A504" s="33" t="s">
        <v>1495</v>
      </c>
      <c r="B504" s="29">
        <v>0.28</v>
      </c>
      <c r="C504" s="29">
        <v>-0.01</v>
      </c>
      <c r="D504" s="29">
        <v>0.12</v>
      </c>
      <c r="E504" s="11">
        <v>0.007</v>
      </c>
      <c r="F504" s="29">
        <f>DATEVALUE(Hoja7!$A504)</f>
        <v>43830</v>
      </c>
      <c r="G504" s="29">
        <f t="array" ref="G504">XLOOKUP(M503,Hoja7!$F$2:$F$1510,Hoja7!$B$2:$B$1510)</f>
        <v>0.28</v>
      </c>
      <c r="H504" s="29">
        <f t="array" ref="H504">XLOOKUP(M503,Hoja7!$F$2:$F$1510,Hoja7!$C$2:$C$1510)</f>
        <v>-0.01</v>
      </c>
      <c r="I504" s="29">
        <f t="array" ref="I504">XLOOKUP(M503,Hoja7!$F$2:$F$1510,Hoja7!$D$2:$D$1510)</f>
        <v>0.12</v>
      </c>
      <c r="J504" s="11">
        <f t="array" ref="J504">XLOOKUP(M503,Hoja7!$F$2:$F$1510,Hoja7!$E$2:$E$1510)</f>
        <v>0.007</v>
      </c>
      <c r="M504" s="12">
        <v>43832.0</v>
      </c>
      <c r="N504" s="2">
        <v>324.87</v>
      </c>
      <c r="O504" s="2">
        <v>0.009308433918048918</v>
      </c>
      <c r="P504" s="2">
        <v>0.013285328264629323</v>
      </c>
      <c r="Q504" s="34" t="s">
        <v>1496</v>
      </c>
      <c r="R504" s="2">
        <v>0.86</v>
      </c>
      <c r="S504" s="2">
        <v>-0.88</v>
      </c>
      <c r="T504" s="2">
        <v>-0.34</v>
      </c>
      <c r="U504" s="2">
        <v>0.006</v>
      </c>
      <c r="V504" s="9">
        <v>0.01834683279132353</v>
      </c>
      <c r="W504" s="9">
        <v>0.013285328264629323</v>
      </c>
    </row>
    <row r="505" ht="15.75" customHeight="1">
      <c r="A505" s="33" t="s">
        <v>1496</v>
      </c>
      <c r="B505" s="29">
        <v>0.86</v>
      </c>
      <c r="C505" s="29">
        <v>-0.88</v>
      </c>
      <c r="D505" s="29">
        <v>-0.34</v>
      </c>
      <c r="E505" s="11">
        <v>0.006</v>
      </c>
      <c r="F505" s="29">
        <f>DATEVALUE(Hoja7!$A505)</f>
        <v>43832</v>
      </c>
      <c r="G505" s="29">
        <f t="array" ref="G505">XLOOKUP(M504,Hoja7!$F$2:$F$1510,Hoja7!$B$2:$B$1510)</f>
        <v>0.86</v>
      </c>
      <c r="H505" s="29">
        <f t="array" ref="H505">XLOOKUP(M504,Hoja7!$F$2:$F$1510,Hoja7!$C$2:$C$1510)</f>
        <v>-0.88</v>
      </c>
      <c r="I505" s="29">
        <f t="array" ref="I505">XLOOKUP(M504,Hoja7!$F$2:$F$1510,Hoja7!$D$2:$D$1510)</f>
        <v>-0.34</v>
      </c>
      <c r="J505" s="11">
        <f t="array" ref="J505">XLOOKUP(M504,Hoja7!$F$2:$F$1510,Hoja7!$E$2:$E$1510)</f>
        <v>0.006</v>
      </c>
      <c r="M505" s="12">
        <v>43833.0</v>
      </c>
      <c r="N505" s="2">
        <v>322.41</v>
      </c>
      <c r="O505" s="2">
        <v>-0.007601074787226067</v>
      </c>
      <c r="P505" s="2">
        <v>0.003200889200164807</v>
      </c>
      <c r="Q505" s="32" t="s">
        <v>1497</v>
      </c>
      <c r="R505" s="2">
        <v>-0.67</v>
      </c>
      <c r="S505" s="2">
        <v>0.38</v>
      </c>
      <c r="T505" s="2">
        <v>0.0</v>
      </c>
      <c r="U505" s="2">
        <v>0.006</v>
      </c>
      <c r="V505" s="9">
        <v>-0.012529922105142565</v>
      </c>
      <c r="W505" s="9">
        <v>0.003200889200164807</v>
      </c>
    </row>
    <row r="506" ht="15.75" customHeight="1">
      <c r="A506" s="33" t="s">
        <v>1497</v>
      </c>
      <c r="B506" s="29">
        <v>-0.67</v>
      </c>
      <c r="C506" s="29">
        <v>0.38</v>
      </c>
      <c r="D506" s="29">
        <v>0.0</v>
      </c>
      <c r="E506" s="11">
        <v>0.006</v>
      </c>
      <c r="F506" s="29">
        <f>DATEVALUE(Hoja7!$A506)</f>
        <v>43833</v>
      </c>
      <c r="G506" s="29">
        <f t="array" ref="G506">XLOOKUP(M505,Hoja7!$F$2:$F$1510,Hoja7!$B$2:$B$1510)</f>
        <v>-0.67</v>
      </c>
      <c r="H506" s="29">
        <f t="array" ref="H506">XLOOKUP(M505,Hoja7!$F$2:$F$1510,Hoja7!$C$2:$C$1510)</f>
        <v>0.38</v>
      </c>
      <c r="I506" s="29">
        <f t="array" ref="I506">XLOOKUP(M505,Hoja7!$F$2:$F$1510,Hoja7!$D$2:$D$1510)</f>
        <v>0</v>
      </c>
      <c r="J506" s="11">
        <f t="array" ref="J506">XLOOKUP(M505,Hoja7!$F$2:$F$1510,Hoja7!$E$2:$E$1510)</f>
        <v>0.006</v>
      </c>
      <c r="M506" s="12">
        <v>43836.0</v>
      </c>
      <c r="N506" s="2">
        <v>323.64</v>
      </c>
      <c r="O506" s="2">
        <v>0.003807759418467199</v>
      </c>
      <c r="P506" s="2">
        <v>-0.004248322485595948</v>
      </c>
      <c r="Q506" s="34" t="s">
        <v>1498</v>
      </c>
      <c r="R506" s="2">
        <v>0.36</v>
      </c>
      <c r="S506" s="2">
        <v>-0.07</v>
      </c>
      <c r="T506" s="2">
        <v>-0.55</v>
      </c>
      <c r="U506" s="2">
        <v>0.006</v>
      </c>
      <c r="V506" s="9">
        <v>0.002581459012650749</v>
      </c>
      <c r="W506" s="9">
        <v>-0.004248322485595948</v>
      </c>
    </row>
    <row r="507" ht="15.75" customHeight="1">
      <c r="A507" s="33" t="s">
        <v>1498</v>
      </c>
      <c r="B507" s="29">
        <v>0.36</v>
      </c>
      <c r="C507" s="29">
        <v>-0.07</v>
      </c>
      <c r="D507" s="29">
        <v>-0.55</v>
      </c>
      <c r="E507" s="11">
        <v>0.006</v>
      </c>
      <c r="F507" s="29">
        <f>DATEVALUE(Hoja7!$A507)</f>
        <v>43836</v>
      </c>
      <c r="G507" s="29">
        <f t="array" ref="G507">XLOOKUP(M506,Hoja7!$F$2:$F$1510,Hoja7!$B$2:$B$1510)</f>
        <v>0.36</v>
      </c>
      <c r="H507" s="29">
        <f t="array" ref="H507">XLOOKUP(M506,Hoja7!$F$2:$F$1510,Hoja7!$C$2:$C$1510)</f>
        <v>-0.07</v>
      </c>
      <c r="I507" s="29">
        <f t="array" ref="I507">XLOOKUP(M506,Hoja7!$F$2:$F$1510,Hoja7!$D$2:$D$1510)</f>
        <v>-0.55</v>
      </c>
      <c r="J507" s="11">
        <f t="array" ref="J507">XLOOKUP(M506,Hoja7!$F$2:$F$1510,Hoja7!$E$2:$E$1510)</f>
        <v>0.006</v>
      </c>
      <c r="M507" s="12">
        <v>43837.0</v>
      </c>
      <c r="N507" s="2">
        <v>322.73</v>
      </c>
      <c r="O507" s="2">
        <v>-0.0028157266000295596</v>
      </c>
      <c r="P507" s="2">
        <v>-0.00742206933987644</v>
      </c>
      <c r="Q507" s="32" t="s">
        <v>1499</v>
      </c>
      <c r="R507" s="2">
        <v>-0.19</v>
      </c>
      <c r="S507" s="2">
        <v>-0.01</v>
      </c>
      <c r="T507" s="2">
        <v>-0.25</v>
      </c>
      <c r="U507" s="2">
        <v>0.006</v>
      </c>
      <c r="V507" s="9">
        <v>-0.009159597850282279</v>
      </c>
      <c r="W507" s="9">
        <v>-0.00742206933987644</v>
      </c>
    </row>
    <row r="508" ht="15.75" customHeight="1">
      <c r="A508" s="33" t="s">
        <v>1499</v>
      </c>
      <c r="B508" s="29">
        <v>-0.19</v>
      </c>
      <c r="C508" s="29">
        <v>-0.01</v>
      </c>
      <c r="D508" s="29">
        <v>-0.25</v>
      </c>
      <c r="E508" s="11">
        <v>0.006</v>
      </c>
      <c r="F508" s="29">
        <f>DATEVALUE(Hoja7!$A508)</f>
        <v>43837</v>
      </c>
      <c r="G508" s="29">
        <f t="array" ref="G508">XLOOKUP(M507,Hoja7!$F$2:$F$1510,Hoja7!$B$2:$B$1510)</f>
        <v>-0.19</v>
      </c>
      <c r="H508" s="29">
        <f t="array" ref="H508">XLOOKUP(M507,Hoja7!$F$2:$F$1510,Hoja7!$C$2:$C$1510)</f>
        <v>-0.01</v>
      </c>
      <c r="I508" s="29">
        <f t="array" ref="I508">XLOOKUP(M507,Hoja7!$F$2:$F$1510,Hoja7!$D$2:$D$1510)</f>
        <v>-0.25</v>
      </c>
      <c r="J508" s="11">
        <f t="array" ref="J508">XLOOKUP(M507,Hoja7!$F$2:$F$1510,Hoja7!$E$2:$E$1510)</f>
        <v>0.006</v>
      </c>
      <c r="M508" s="12">
        <v>43838.0</v>
      </c>
      <c r="N508" s="2">
        <v>324.45</v>
      </c>
      <c r="O508" s="2">
        <v>0.005315380727568013</v>
      </c>
      <c r="P508" s="2">
        <v>1.307619739250622E-4</v>
      </c>
      <c r="Q508" s="34" t="s">
        <v>1500</v>
      </c>
      <c r="R508" s="2">
        <v>0.47</v>
      </c>
      <c r="S508" s="2">
        <v>-0.06</v>
      </c>
      <c r="T508" s="2">
        <v>-0.64</v>
      </c>
      <c r="U508" s="2">
        <v>0.006</v>
      </c>
      <c r="V508" s="9">
        <v>0.01580289127246091</v>
      </c>
      <c r="W508" s="9">
        <v>1.307619739250622E-4</v>
      </c>
    </row>
    <row r="509" ht="15.75" customHeight="1">
      <c r="A509" s="33" t="s">
        <v>1500</v>
      </c>
      <c r="B509" s="29">
        <v>0.47</v>
      </c>
      <c r="C509" s="29">
        <v>-0.06</v>
      </c>
      <c r="D509" s="29">
        <v>-0.64</v>
      </c>
      <c r="E509" s="11">
        <v>0.006</v>
      </c>
      <c r="F509" s="29">
        <f>DATEVALUE(Hoja7!$A509)</f>
        <v>43838</v>
      </c>
      <c r="G509" s="29">
        <f t="array" ref="G509">XLOOKUP(M508,Hoja7!$F$2:$F$1510,Hoja7!$B$2:$B$1510)</f>
        <v>0.47</v>
      </c>
      <c r="H509" s="29">
        <f t="array" ref="H509">XLOOKUP(M508,Hoja7!$F$2:$F$1510,Hoja7!$C$2:$C$1510)</f>
        <v>-0.06</v>
      </c>
      <c r="I509" s="29">
        <f t="array" ref="I509">XLOOKUP(M508,Hoja7!$F$2:$F$1510,Hoja7!$D$2:$D$1510)</f>
        <v>-0.64</v>
      </c>
      <c r="J509" s="11">
        <f t="array" ref="J509">XLOOKUP(M508,Hoja7!$F$2:$F$1510,Hoja7!$E$2:$E$1510)</f>
        <v>0.006</v>
      </c>
      <c r="M509" s="12">
        <v>43839.0</v>
      </c>
      <c r="N509" s="2">
        <v>326.65</v>
      </c>
      <c r="O509" s="2">
        <v>0.0067578202195817845</v>
      </c>
      <c r="P509" s="2">
        <v>0.0051161682882190475</v>
      </c>
      <c r="Q509" s="32" t="s">
        <v>1501</v>
      </c>
      <c r="R509" s="2">
        <v>0.65</v>
      </c>
      <c r="S509" s="2">
        <v>-0.64</v>
      </c>
      <c r="T509" s="2">
        <v>-0.48</v>
      </c>
      <c r="U509" s="2">
        <v>0.006</v>
      </c>
      <c r="V509" s="9">
        <v>0.012415579434081026</v>
      </c>
      <c r="W509" s="9">
        <v>0.0051161682882190475</v>
      </c>
    </row>
    <row r="510" ht="15.75" customHeight="1">
      <c r="A510" s="33" t="s">
        <v>1501</v>
      </c>
      <c r="B510" s="29">
        <v>0.65</v>
      </c>
      <c r="C510" s="29">
        <v>-0.64</v>
      </c>
      <c r="D510" s="29">
        <v>-0.48</v>
      </c>
      <c r="E510" s="11">
        <v>0.006</v>
      </c>
      <c r="F510" s="29">
        <f>DATEVALUE(Hoja7!$A510)</f>
        <v>43839</v>
      </c>
      <c r="G510" s="29">
        <f t="array" ref="G510">XLOOKUP(M509,Hoja7!$F$2:$F$1510,Hoja7!$B$2:$B$1510)</f>
        <v>0.65</v>
      </c>
      <c r="H510" s="29">
        <f t="array" ref="H510">XLOOKUP(M509,Hoja7!$F$2:$F$1510,Hoja7!$C$2:$C$1510)</f>
        <v>-0.64</v>
      </c>
      <c r="I510" s="29">
        <f t="array" ref="I510">XLOOKUP(M509,Hoja7!$F$2:$F$1510,Hoja7!$D$2:$D$1510)</f>
        <v>-0.48</v>
      </c>
      <c r="J510" s="11">
        <f t="array" ref="J510">XLOOKUP(M509,Hoja7!$F$2:$F$1510,Hoja7!$E$2:$E$1510)</f>
        <v>0.006</v>
      </c>
      <c r="M510" s="12">
        <v>43840.0</v>
      </c>
      <c r="N510" s="2">
        <v>325.71</v>
      </c>
      <c r="O510" s="2">
        <v>-0.0028818463748889263</v>
      </c>
      <c r="P510" s="2">
        <v>0.006706942341158157</v>
      </c>
      <c r="Q510" s="34" t="s">
        <v>1502</v>
      </c>
      <c r="R510" s="2">
        <v>-0.34</v>
      </c>
      <c r="S510" s="2">
        <v>-0.19</v>
      </c>
      <c r="T510" s="2">
        <v>-0.33</v>
      </c>
      <c r="U510" s="2">
        <v>0.006</v>
      </c>
      <c r="V510" s="9">
        <v>-0.004637797015255787</v>
      </c>
      <c r="W510" s="9">
        <v>0.006706942341158157</v>
      </c>
    </row>
    <row r="511" ht="15.75" customHeight="1">
      <c r="A511" s="33" t="s">
        <v>1502</v>
      </c>
      <c r="B511" s="29">
        <v>-0.34</v>
      </c>
      <c r="C511" s="29">
        <v>-0.19</v>
      </c>
      <c r="D511" s="29">
        <v>-0.33</v>
      </c>
      <c r="E511" s="11">
        <v>0.006</v>
      </c>
      <c r="F511" s="29">
        <f>DATEVALUE(Hoja7!$A511)</f>
        <v>43840</v>
      </c>
      <c r="G511" s="29">
        <f t="array" ref="G511">XLOOKUP(M510,Hoja7!$F$2:$F$1510,Hoja7!$B$2:$B$1510)</f>
        <v>-0.34</v>
      </c>
      <c r="H511" s="29">
        <f t="array" ref="H511">XLOOKUP(M510,Hoja7!$F$2:$F$1510,Hoja7!$C$2:$C$1510)</f>
        <v>-0.19</v>
      </c>
      <c r="I511" s="29">
        <f t="array" ref="I511">XLOOKUP(M510,Hoja7!$F$2:$F$1510,Hoja7!$D$2:$D$1510)</f>
        <v>-0.33</v>
      </c>
      <c r="J511" s="11">
        <f t="array" ref="J511">XLOOKUP(M510,Hoja7!$F$2:$F$1510,Hoja7!$E$2:$E$1510)</f>
        <v>0.006</v>
      </c>
      <c r="M511" s="12">
        <v>43843.0</v>
      </c>
      <c r="N511" s="2">
        <v>327.95</v>
      </c>
      <c r="O511" s="2">
        <v>0.006853742827874079</v>
      </c>
      <c r="P511" s="2">
        <v>-0.004074198276186648</v>
      </c>
      <c r="Q511" s="32" t="s">
        <v>1503</v>
      </c>
      <c r="R511" s="2">
        <v>0.73</v>
      </c>
      <c r="S511" s="2">
        <v>-0.11</v>
      </c>
      <c r="T511" s="2">
        <v>-0.08</v>
      </c>
      <c r="U511" s="2">
        <v>0.006</v>
      </c>
      <c r="V511" s="9">
        <v>0.011952578992760993</v>
      </c>
      <c r="W511" s="9">
        <v>-0.004074198276186648</v>
      </c>
    </row>
    <row r="512" ht="15.75" customHeight="1">
      <c r="A512" s="33" t="s">
        <v>1503</v>
      </c>
      <c r="B512" s="29">
        <v>0.73</v>
      </c>
      <c r="C512" s="29">
        <v>-0.11</v>
      </c>
      <c r="D512" s="29">
        <v>-0.08</v>
      </c>
      <c r="E512" s="11">
        <v>0.006</v>
      </c>
      <c r="F512" s="29">
        <f>DATEVALUE(Hoja7!$A512)</f>
        <v>43843</v>
      </c>
      <c r="G512" s="29">
        <f t="array" ref="G512">XLOOKUP(M511,Hoja7!$F$2:$F$1510,Hoja7!$B$2:$B$1510)</f>
        <v>0.73</v>
      </c>
      <c r="H512" s="29">
        <f t="array" ref="H512">XLOOKUP(M511,Hoja7!$F$2:$F$1510,Hoja7!$C$2:$C$1510)</f>
        <v>-0.11</v>
      </c>
      <c r="I512" s="29">
        <f t="array" ref="I512">XLOOKUP(M511,Hoja7!$F$2:$F$1510,Hoja7!$D$2:$D$1510)</f>
        <v>-0.08</v>
      </c>
      <c r="J512" s="11">
        <f t="array" ref="J512">XLOOKUP(M511,Hoja7!$F$2:$F$1510,Hoja7!$E$2:$E$1510)</f>
        <v>0.006</v>
      </c>
      <c r="M512" s="12">
        <v>43844.0</v>
      </c>
      <c r="N512" s="2">
        <v>327.45</v>
      </c>
      <c r="O512" s="2">
        <v>-0.0015257860756819445</v>
      </c>
      <c r="P512" s="2">
        <v>8.993250052914169E-4</v>
      </c>
      <c r="Q512" s="34" t="s">
        <v>1504</v>
      </c>
      <c r="R512" s="2">
        <v>-0.06</v>
      </c>
      <c r="S512" s="2">
        <v>0.39</v>
      </c>
      <c r="T512" s="2">
        <v>-0.18</v>
      </c>
      <c r="U512" s="2">
        <v>0.006</v>
      </c>
      <c r="V512" s="9">
        <v>-0.007068035939611666</v>
      </c>
      <c r="W512" s="9">
        <v>8.993250052914169E-4</v>
      </c>
    </row>
    <row r="513" ht="15.75" customHeight="1">
      <c r="A513" s="33" t="s">
        <v>1504</v>
      </c>
      <c r="B513" s="29">
        <v>-0.06</v>
      </c>
      <c r="C513" s="29">
        <v>0.39</v>
      </c>
      <c r="D513" s="29">
        <v>-0.18</v>
      </c>
      <c r="E513" s="11">
        <v>0.006</v>
      </c>
      <c r="F513" s="29">
        <f>DATEVALUE(Hoja7!$A513)</f>
        <v>43844</v>
      </c>
      <c r="G513" s="29">
        <f t="array" ref="G513">XLOOKUP(M512,Hoja7!$F$2:$F$1510,Hoja7!$B$2:$B$1510)</f>
        <v>-0.06</v>
      </c>
      <c r="H513" s="29">
        <f t="array" ref="H513">XLOOKUP(M512,Hoja7!$F$2:$F$1510,Hoja7!$C$2:$C$1510)</f>
        <v>0.39</v>
      </c>
      <c r="I513" s="29">
        <f t="array" ref="I513">XLOOKUP(M512,Hoja7!$F$2:$F$1510,Hoja7!$D$2:$D$1510)</f>
        <v>-0.18</v>
      </c>
      <c r="J513" s="11">
        <f t="array" ref="J513">XLOOKUP(M512,Hoja7!$F$2:$F$1510,Hoja7!$E$2:$E$1510)</f>
        <v>0.006</v>
      </c>
      <c r="M513" s="12">
        <v>43845.0</v>
      </c>
      <c r="N513" s="2">
        <v>328.19</v>
      </c>
      <c r="O513" s="2">
        <v>0.002257337301650086</v>
      </c>
      <c r="P513" s="2">
        <v>1.028746856137326E-4</v>
      </c>
      <c r="Q513" s="32" t="s">
        <v>1505</v>
      </c>
      <c r="R513" s="2">
        <v>0.16</v>
      </c>
      <c r="S513" s="2">
        <v>0.47</v>
      </c>
      <c r="T513" s="2">
        <v>-0.81</v>
      </c>
      <c r="U513" s="2">
        <v>0.006</v>
      </c>
      <c r="V513" s="9">
        <v>0.006455403438676418</v>
      </c>
      <c r="W513" s="9">
        <v>1.028746856137326E-4</v>
      </c>
    </row>
    <row r="514" ht="15.75" customHeight="1">
      <c r="A514" s="33" t="s">
        <v>1505</v>
      </c>
      <c r="B514" s="29">
        <v>0.16</v>
      </c>
      <c r="C514" s="29">
        <v>0.47</v>
      </c>
      <c r="D514" s="29">
        <v>-0.81</v>
      </c>
      <c r="E514" s="11">
        <v>0.006</v>
      </c>
      <c r="F514" s="29">
        <f>DATEVALUE(Hoja7!$A514)</f>
        <v>43845</v>
      </c>
      <c r="G514" s="29">
        <f t="array" ref="G514">XLOOKUP(M513,Hoja7!$F$2:$F$1510,Hoja7!$B$2:$B$1510)</f>
        <v>0.16</v>
      </c>
      <c r="H514" s="29">
        <f t="array" ref="H514">XLOOKUP(M513,Hoja7!$F$2:$F$1510,Hoja7!$C$2:$C$1510)</f>
        <v>0.47</v>
      </c>
      <c r="I514" s="29">
        <f t="array" ref="I514">XLOOKUP(M513,Hoja7!$F$2:$F$1510,Hoja7!$D$2:$D$1510)</f>
        <v>-0.81</v>
      </c>
      <c r="J514" s="11">
        <f t="array" ref="J514">XLOOKUP(M513,Hoja7!$F$2:$F$1510,Hoja7!$E$2:$E$1510)</f>
        <v>0.006</v>
      </c>
      <c r="M514" s="12">
        <v>43846.0</v>
      </c>
      <c r="N514" s="2">
        <v>330.92</v>
      </c>
      <c r="O514" s="2">
        <v>0.008283945356269584</v>
      </c>
      <c r="P514" s="2">
        <v>-0.0035828527009245355</v>
      </c>
      <c r="Q514" s="34" t="s">
        <v>1506</v>
      </c>
      <c r="R514" s="2">
        <v>0.88</v>
      </c>
      <c r="S514" s="2">
        <v>0.52</v>
      </c>
      <c r="T514" s="2">
        <v>-0.11</v>
      </c>
      <c r="U514" s="2">
        <v>0.006</v>
      </c>
      <c r="V514" s="9">
        <v>0.01815747471246797</v>
      </c>
      <c r="W514" s="9">
        <v>-0.0035828527009245355</v>
      </c>
    </row>
    <row r="515" ht="15.75" customHeight="1">
      <c r="A515" s="33" t="s">
        <v>1506</v>
      </c>
      <c r="B515" s="29">
        <v>0.88</v>
      </c>
      <c r="C515" s="29">
        <v>0.52</v>
      </c>
      <c r="D515" s="29">
        <v>-0.11</v>
      </c>
      <c r="E515" s="11">
        <v>0.006</v>
      </c>
      <c r="F515" s="29">
        <f>DATEVALUE(Hoja7!$A515)</f>
        <v>43846</v>
      </c>
      <c r="G515" s="29">
        <f t="array" ref="G515">XLOOKUP(M514,Hoja7!$F$2:$F$1510,Hoja7!$B$2:$B$1510)</f>
        <v>0.88</v>
      </c>
      <c r="H515" s="29">
        <f t="array" ref="H515">XLOOKUP(M514,Hoja7!$F$2:$F$1510,Hoja7!$C$2:$C$1510)</f>
        <v>0.52</v>
      </c>
      <c r="I515" s="29">
        <f t="array" ref="I515">XLOOKUP(M514,Hoja7!$F$2:$F$1510,Hoja7!$D$2:$D$1510)</f>
        <v>-0.11</v>
      </c>
      <c r="J515" s="11">
        <f t="array" ref="J515">XLOOKUP(M514,Hoja7!$F$2:$F$1510,Hoja7!$E$2:$E$1510)</f>
        <v>0.006</v>
      </c>
      <c r="M515" s="12">
        <v>43847.0</v>
      </c>
      <c r="N515" s="2">
        <v>331.95</v>
      </c>
      <c r="O515" s="2">
        <v>0.0031077008431860645</v>
      </c>
      <c r="P515" s="2">
        <v>5.131329803176948E-4</v>
      </c>
      <c r="Q515" s="32" t="s">
        <v>1507</v>
      </c>
      <c r="R515" s="2">
        <v>0.28</v>
      </c>
      <c r="S515" s="2">
        <v>-0.64</v>
      </c>
      <c r="T515" s="2">
        <v>-0.13</v>
      </c>
      <c r="U515" s="2">
        <v>0.006</v>
      </c>
      <c r="V515" s="9">
        <v>0.00558107488822576</v>
      </c>
      <c r="W515" s="9">
        <v>5.131329803176948E-4</v>
      </c>
    </row>
    <row r="516" ht="15.75" customHeight="1">
      <c r="A516" s="33" t="s">
        <v>1507</v>
      </c>
      <c r="B516" s="29">
        <v>0.28</v>
      </c>
      <c r="C516" s="29">
        <v>-0.64</v>
      </c>
      <c r="D516" s="29">
        <v>-0.13</v>
      </c>
      <c r="E516" s="11">
        <v>0.006</v>
      </c>
      <c r="F516" s="29">
        <f>DATEVALUE(Hoja7!$A516)</f>
        <v>43847</v>
      </c>
      <c r="G516" s="29">
        <f t="array" ref="G516">XLOOKUP(M515,Hoja7!$F$2:$F$1510,Hoja7!$B$2:$B$1510)</f>
        <v>0.28</v>
      </c>
      <c r="H516" s="29">
        <f t="array" ref="H516">XLOOKUP(M515,Hoja7!$F$2:$F$1510,Hoja7!$C$2:$C$1510)</f>
        <v>-0.64</v>
      </c>
      <c r="I516" s="29">
        <f t="array" ref="I516">XLOOKUP(M515,Hoja7!$F$2:$F$1510,Hoja7!$D$2:$D$1510)</f>
        <v>-0.13</v>
      </c>
      <c r="J516" s="11">
        <f t="array" ref="J516">XLOOKUP(M515,Hoja7!$F$2:$F$1510,Hoja7!$E$2:$E$1510)</f>
        <v>0.006</v>
      </c>
      <c r="M516" s="12">
        <v>43851.0</v>
      </c>
      <c r="N516" s="2">
        <v>331.3</v>
      </c>
      <c r="O516" s="2">
        <v>-0.001960045859318137</v>
      </c>
      <c r="P516" s="2">
        <v>-0.0021081063892617277</v>
      </c>
      <c r="Q516" s="34" t="s">
        <v>1508</v>
      </c>
      <c r="R516" s="2">
        <v>-0.32</v>
      </c>
      <c r="S516" s="2">
        <v>-0.51</v>
      </c>
      <c r="T516" s="2">
        <v>-0.62</v>
      </c>
      <c r="U516" s="2">
        <v>0.006</v>
      </c>
      <c r="V516" s="9">
        <v>-0.0035971261808494803</v>
      </c>
      <c r="W516" s="9">
        <v>-0.0021081063892617277</v>
      </c>
    </row>
    <row r="517" ht="15.75" customHeight="1">
      <c r="A517" s="33" t="s">
        <v>1508</v>
      </c>
      <c r="B517" s="29">
        <v>-0.32</v>
      </c>
      <c r="C517" s="29">
        <v>-0.51</v>
      </c>
      <c r="D517" s="29">
        <v>-0.62</v>
      </c>
      <c r="E517" s="11">
        <v>0.006</v>
      </c>
      <c r="F517" s="29">
        <f>DATEVALUE(Hoja7!$A517)</f>
        <v>43851</v>
      </c>
      <c r="G517" s="29">
        <f t="array" ref="G517">XLOOKUP(M516,Hoja7!$F$2:$F$1510,Hoja7!$B$2:$B$1510)</f>
        <v>-0.32</v>
      </c>
      <c r="H517" s="29">
        <f t="array" ref="H517">XLOOKUP(M516,Hoja7!$F$2:$F$1510,Hoja7!$C$2:$C$1510)</f>
        <v>-0.51</v>
      </c>
      <c r="I517" s="29">
        <f t="array" ref="I517">XLOOKUP(M516,Hoja7!$F$2:$F$1510,Hoja7!$D$2:$D$1510)</f>
        <v>-0.62</v>
      </c>
      <c r="J517" s="11">
        <f t="array" ref="J517">XLOOKUP(M516,Hoja7!$F$2:$F$1510,Hoja7!$E$2:$E$1510)</f>
        <v>0.006</v>
      </c>
      <c r="M517" s="12">
        <v>43852.0</v>
      </c>
      <c r="N517" s="2">
        <v>331.34</v>
      </c>
      <c r="O517" s="2">
        <v>1.207292045410948E-4</v>
      </c>
      <c r="P517" s="2">
        <v>-0.0015289987444131385</v>
      </c>
      <c r="Q517" s="32" t="s">
        <v>1509</v>
      </c>
      <c r="R517" s="2">
        <v>0.08</v>
      </c>
      <c r="S517" s="2">
        <v>-0.26</v>
      </c>
      <c r="T517" s="2">
        <v>0.01</v>
      </c>
      <c r="U517" s="2">
        <v>0.006</v>
      </c>
      <c r="V517" s="9">
        <v>-0.004816384987981315</v>
      </c>
      <c r="W517" s="9">
        <v>-0.0015289987444131385</v>
      </c>
    </row>
    <row r="518" ht="15.75" customHeight="1">
      <c r="A518" s="33" t="s">
        <v>1509</v>
      </c>
      <c r="B518" s="29">
        <v>0.08</v>
      </c>
      <c r="C518" s="29">
        <v>-0.26</v>
      </c>
      <c r="D518" s="29">
        <v>0.01</v>
      </c>
      <c r="E518" s="11">
        <v>0.006</v>
      </c>
      <c r="F518" s="29">
        <f>DATEVALUE(Hoja7!$A518)</f>
        <v>43852</v>
      </c>
      <c r="G518" s="29">
        <f t="array" ref="G518">XLOOKUP(M517,Hoja7!$F$2:$F$1510,Hoja7!$B$2:$B$1510)</f>
        <v>0.08</v>
      </c>
      <c r="H518" s="29">
        <f t="array" ref="H518">XLOOKUP(M517,Hoja7!$F$2:$F$1510,Hoja7!$C$2:$C$1510)</f>
        <v>-0.26</v>
      </c>
      <c r="I518" s="29">
        <f t="array" ref="I518">XLOOKUP(M517,Hoja7!$F$2:$F$1510,Hoja7!$D$2:$D$1510)</f>
        <v>0.01</v>
      </c>
      <c r="J518" s="11">
        <f t="array" ref="J518">XLOOKUP(M517,Hoja7!$F$2:$F$1510,Hoja7!$E$2:$E$1510)</f>
        <v>0.006</v>
      </c>
      <c r="M518" s="12">
        <v>43853.0</v>
      </c>
      <c r="N518" s="2">
        <v>331.72</v>
      </c>
      <c r="O518" s="2">
        <v>0.0011462010726118045</v>
      </c>
      <c r="P518" s="2">
        <v>-0.003191788243625437</v>
      </c>
      <c r="Q518" s="34" t="s">
        <v>1510</v>
      </c>
      <c r="R518" s="2">
        <v>0.08</v>
      </c>
      <c r="S518" s="2">
        <v>-0.05</v>
      </c>
      <c r="T518" s="2">
        <v>-0.14</v>
      </c>
      <c r="U518" s="2">
        <v>0.006</v>
      </c>
      <c r="V518" s="9">
        <v>0.006136834132484956</v>
      </c>
      <c r="W518" s="9">
        <v>-0.003191788243625437</v>
      </c>
    </row>
    <row r="519" ht="15.75" customHeight="1">
      <c r="A519" s="33" t="s">
        <v>1510</v>
      </c>
      <c r="B519" s="29">
        <v>0.08</v>
      </c>
      <c r="C519" s="29">
        <v>-0.05</v>
      </c>
      <c r="D519" s="29">
        <v>-0.14</v>
      </c>
      <c r="E519" s="11">
        <v>0.006</v>
      </c>
      <c r="F519" s="29">
        <f>DATEVALUE(Hoja7!$A519)</f>
        <v>43853</v>
      </c>
      <c r="G519" s="29">
        <f t="array" ref="G519">XLOOKUP(M518,Hoja7!$F$2:$F$1510,Hoja7!$B$2:$B$1510)</f>
        <v>0.08</v>
      </c>
      <c r="H519" s="29">
        <f t="array" ref="H519">XLOOKUP(M518,Hoja7!$F$2:$F$1510,Hoja7!$C$2:$C$1510)</f>
        <v>-0.05</v>
      </c>
      <c r="I519" s="29">
        <f t="array" ref="I519">XLOOKUP(M518,Hoja7!$F$2:$F$1510,Hoja7!$D$2:$D$1510)</f>
        <v>-0.14</v>
      </c>
      <c r="J519" s="11">
        <f t="array" ref="J519">XLOOKUP(M518,Hoja7!$F$2:$F$1510,Hoja7!$E$2:$E$1510)</f>
        <v>0.006</v>
      </c>
      <c r="M519" s="12">
        <v>43854.0</v>
      </c>
      <c r="N519" s="2">
        <v>328.77</v>
      </c>
      <c r="O519" s="2">
        <v>-0.008932821439592634</v>
      </c>
      <c r="P519" s="2">
        <v>0.005442066838038691</v>
      </c>
      <c r="Q519" s="32" t="s">
        <v>1511</v>
      </c>
      <c r="R519" s="2">
        <v>-0.97</v>
      </c>
      <c r="S519" s="2">
        <v>-0.44</v>
      </c>
      <c r="T519" s="2">
        <v>-0.28</v>
      </c>
      <c r="U519" s="2">
        <v>0.006</v>
      </c>
      <c r="V519" s="9">
        <v>-0.010127889802005716</v>
      </c>
      <c r="W519" s="9">
        <v>0.005442066838038691</v>
      </c>
    </row>
    <row r="520" ht="15.75" customHeight="1">
      <c r="A520" s="33" t="s">
        <v>1511</v>
      </c>
      <c r="B520" s="29">
        <v>-0.97</v>
      </c>
      <c r="C520" s="29">
        <v>-0.44</v>
      </c>
      <c r="D520" s="29">
        <v>-0.28</v>
      </c>
      <c r="E520" s="11">
        <v>0.006</v>
      </c>
      <c r="F520" s="29">
        <f>DATEVALUE(Hoja7!$A520)</f>
        <v>43854</v>
      </c>
      <c r="G520" s="29">
        <f t="array" ref="G520">XLOOKUP(M519,Hoja7!$F$2:$F$1510,Hoja7!$B$2:$B$1510)</f>
        <v>-0.97</v>
      </c>
      <c r="H520" s="29">
        <f t="array" ref="H520">XLOOKUP(M519,Hoja7!$F$2:$F$1510,Hoja7!$C$2:$C$1510)</f>
        <v>-0.44</v>
      </c>
      <c r="I520" s="29">
        <f t="array" ref="I520">XLOOKUP(M519,Hoja7!$F$2:$F$1510,Hoja7!$D$2:$D$1510)</f>
        <v>-0.28</v>
      </c>
      <c r="J520" s="11">
        <f t="array" ref="J520">XLOOKUP(M519,Hoja7!$F$2:$F$1510,Hoja7!$E$2:$E$1510)</f>
        <v>0.006</v>
      </c>
      <c r="M520" s="12">
        <v>43857.0</v>
      </c>
      <c r="N520" s="2">
        <v>323.5</v>
      </c>
      <c r="O520" s="2">
        <v>-0.016159304202455257</v>
      </c>
      <c r="P520" s="2">
        <v>9.853957874600917E-4</v>
      </c>
      <c r="Q520" s="34" t="s">
        <v>1512</v>
      </c>
      <c r="R520" s="2">
        <v>-1.56</v>
      </c>
      <c r="S520" s="2">
        <v>0.37</v>
      </c>
      <c r="T520" s="2">
        <v>-0.41</v>
      </c>
      <c r="U520" s="2">
        <v>0.006</v>
      </c>
      <c r="V520" s="9">
        <v>-0.016864630424749807</v>
      </c>
      <c r="W520" s="9">
        <v>9.853957874600917E-4</v>
      </c>
    </row>
    <row r="521" ht="15.75" customHeight="1">
      <c r="A521" s="33" t="s">
        <v>1512</v>
      </c>
      <c r="B521" s="29">
        <v>-1.56</v>
      </c>
      <c r="C521" s="29">
        <v>0.37</v>
      </c>
      <c r="D521" s="29">
        <v>-0.41</v>
      </c>
      <c r="E521" s="11">
        <v>0.006</v>
      </c>
      <c r="F521" s="29">
        <f>DATEVALUE(Hoja7!$A521)</f>
        <v>43857</v>
      </c>
      <c r="G521" s="29">
        <f t="array" ref="G521">XLOOKUP(M520,Hoja7!$F$2:$F$1510,Hoja7!$B$2:$B$1510)</f>
        <v>-1.56</v>
      </c>
      <c r="H521" s="29">
        <f t="array" ref="H521">XLOOKUP(M520,Hoja7!$F$2:$F$1510,Hoja7!$C$2:$C$1510)</f>
        <v>0.37</v>
      </c>
      <c r="I521" s="29">
        <f t="array" ref="I521">XLOOKUP(M520,Hoja7!$F$2:$F$1510,Hoja7!$D$2:$D$1510)</f>
        <v>-0.41</v>
      </c>
      <c r="J521" s="11">
        <f t="array" ref="J521">XLOOKUP(M520,Hoja7!$F$2:$F$1510,Hoja7!$E$2:$E$1510)</f>
        <v>0.006</v>
      </c>
      <c r="M521" s="12">
        <v>43858.0</v>
      </c>
      <c r="N521" s="2">
        <v>326.89</v>
      </c>
      <c r="O521" s="2">
        <v>0.010424608926697842</v>
      </c>
      <c r="P521" s="2">
        <v>-0.0013358779328297523</v>
      </c>
      <c r="Q521" s="32" t="s">
        <v>1513</v>
      </c>
      <c r="R521" s="2">
        <v>1.02</v>
      </c>
      <c r="S521" s="2">
        <v>-0.12</v>
      </c>
      <c r="T521" s="2">
        <v>-0.42</v>
      </c>
      <c r="U521" s="2">
        <v>0.006</v>
      </c>
      <c r="V521" s="9">
        <v>0.019406235423790313</v>
      </c>
      <c r="W521" s="9">
        <v>-0.0013358779328297523</v>
      </c>
    </row>
    <row r="522" ht="15.75" customHeight="1">
      <c r="A522" s="33" t="s">
        <v>1513</v>
      </c>
      <c r="B522" s="29">
        <v>1.02</v>
      </c>
      <c r="C522" s="29">
        <v>-0.12</v>
      </c>
      <c r="D522" s="29">
        <v>-0.42</v>
      </c>
      <c r="E522" s="11">
        <v>0.006</v>
      </c>
      <c r="F522" s="29">
        <f>DATEVALUE(Hoja7!$A522)</f>
        <v>43858</v>
      </c>
      <c r="G522" s="29">
        <f t="array" ref="G522">XLOOKUP(M521,Hoja7!$F$2:$F$1510,Hoja7!$B$2:$B$1510)</f>
        <v>1.02</v>
      </c>
      <c r="H522" s="29">
        <f t="array" ref="H522">XLOOKUP(M521,Hoja7!$F$2:$F$1510,Hoja7!$C$2:$C$1510)</f>
        <v>-0.12</v>
      </c>
      <c r="I522" s="29">
        <f t="array" ref="I522">XLOOKUP(M521,Hoja7!$F$2:$F$1510,Hoja7!$D$2:$D$1510)</f>
        <v>-0.42</v>
      </c>
      <c r="J522" s="11">
        <f t="array" ref="J522">XLOOKUP(M521,Hoja7!$F$2:$F$1510,Hoja7!$E$2:$E$1510)</f>
        <v>0.006</v>
      </c>
      <c r="M522" s="12">
        <v>43859.0</v>
      </c>
      <c r="N522" s="2">
        <v>326.62</v>
      </c>
      <c r="O522" s="2">
        <v>-8.263072190558795E-4</v>
      </c>
      <c r="P522" s="2">
        <v>3.4276560800605585E-4</v>
      </c>
      <c r="Q522" s="34" t="s">
        <v>1514</v>
      </c>
      <c r="R522" s="2">
        <v>-0.1</v>
      </c>
      <c r="S522" s="2">
        <v>-0.24</v>
      </c>
      <c r="T522" s="2">
        <v>-0.98</v>
      </c>
      <c r="U522" s="2">
        <v>0.006</v>
      </c>
      <c r="V522" s="9">
        <v>0.015472572539144282</v>
      </c>
      <c r="W522" s="9">
        <v>3.4276560800605585E-4</v>
      </c>
    </row>
    <row r="523" ht="15.75" customHeight="1">
      <c r="A523" s="33" t="s">
        <v>1514</v>
      </c>
      <c r="B523" s="29">
        <v>-0.1</v>
      </c>
      <c r="C523" s="29">
        <v>-0.24</v>
      </c>
      <c r="D523" s="29">
        <v>-0.98</v>
      </c>
      <c r="E523" s="11">
        <v>0.006</v>
      </c>
      <c r="F523" s="29">
        <f>DATEVALUE(Hoja7!$A523)</f>
        <v>43859</v>
      </c>
      <c r="G523" s="29">
        <f t="array" ref="G523">XLOOKUP(M522,Hoja7!$F$2:$F$1510,Hoja7!$B$2:$B$1510)</f>
        <v>-0.1</v>
      </c>
      <c r="H523" s="29">
        <f t="array" ref="H523">XLOOKUP(M522,Hoja7!$F$2:$F$1510,Hoja7!$C$2:$C$1510)</f>
        <v>-0.24</v>
      </c>
      <c r="I523" s="29">
        <f t="array" ref="I523">XLOOKUP(M522,Hoja7!$F$2:$F$1510,Hoja7!$D$2:$D$1510)</f>
        <v>-0.98</v>
      </c>
      <c r="J523" s="11">
        <f t="array" ref="J523">XLOOKUP(M522,Hoja7!$F$2:$F$1510,Hoja7!$E$2:$E$1510)</f>
        <v>0.006</v>
      </c>
      <c r="M523" s="12">
        <v>43860.0</v>
      </c>
      <c r="N523" s="2">
        <v>327.68</v>
      </c>
      <c r="O523" s="2">
        <v>0.003240106762491162</v>
      </c>
      <c r="P523" s="2">
        <v>0.002639409229504181</v>
      </c>
      <c r="Q523" s="32" t="s">
        <v>1515</v>
      </c>
      <c r="R523" s="2">
        <v>0.34</v>
      </c>
      <c r="S523" s="2">
        <v>-0.68</v>
      </c>
      <c r="T523" s="2">
        <v>0.69</v>
      </c>
      <c r="U523" s="2">
        <v>0.006</v>
      </c>
      <c r="V523" s="9">
        <v>0.02781706262955691</v>
      </c>
      <c r="W523" s="9">
        <v>0.002639409229504181</v>
      </c>
    </row>
    <row r="524" ht="15.75" customHeight="1">
      <c r="A524" s="33" t="s">
        <v>1515</v>
      </c>
      <c r="B524" s="29">
        <v>0.34</v>
      </c>
      <c r="C524" s="29">
        <v>-0.68</v>
      </c>
      <c r="D524" s="29">
        <v>0.69</v>
      </c>
      <c r="E524" s="11">
        <v>0.006</v>
      </c>
      <c r="F524" s="29">
        <f>DATEVALUE(Hoja7!$A524)</f>
        <v>43860</v>
      </c>
      <c r="G524" s="29">
        <f t="array" ref="G524">XLOOKUP(M523,Hoja7!$F$2:$F$1510,Hoja7!$B$2:$B$1510)</f>
        <v>0.34</v>
      </c>
      <c r="H524" s="29">
        <f t="array" ref="H524">XLOOKUP(M523,Hoja7!$F$2:$F$1510,Hoja7!$C$2:$C$1510)</f>
        <v>-0.68</v>
      </c>
      <c r="I524" s="29">
        <f t="array" ref="I524">XLOOKUP(M523,Hoja7!$F$2:$F$1510,Hoja7!$D$2:$D$1510)</f>
        <v>0.69</v>
      </c>
      <c r="J524" s="11">
        <f t="array" ref="J524">XLOOKUP(M523,Hoja7!$F$2:$F$1510,Hoja7!$E$2:$E$1510)</f>
        <v>0.006</v>
      </c>
      <c r="M524" s="12">
        <v>43861.0</v>
      </c>
      <c r="N524" s="2">
        <v>321.73</v>
      </c>
      <c r="O524" s="2">
        <v>-0.018324837929029017</v>
      </c>
      <c r="P524" s="2">
        <v>0.0012774216579831059</v>
      </c>
      <c r="Q524" s="34" t="s">
        <v>1516</v>
      </c>
      <c r="R524" s="2">
        <v>-1.74</v>
      </c>
      <c r="S524" s="2">
        <v>-0.42</v>
      </c>
      <c r="T524" s="2">
        <v>-0.35</v>
      </c>
      <c r="U524" s="2">
        <v>0.006</v>
      </c>
      <c r="V524" s="9">
        <v>-0.014868645104259065</v>
      </c>
      <c r="W524" s="9">
        <v>0.0012774216579831059</v>
      </c>
    </row>
    <row r="525" ht="15.75" customHeight="1">
      <c r="A525" s="33" t="s">
        <v>1516</v>
      </c>
      <c r="B525" s="29">
        <v>-1.74</v>
      </c>
      <c r="C525" s="29">
        <v>-0.42</v>
      </c>
      <c r="D525" s="29">
        <v>-0.35</v>
      </c>
      <c r="E525" s="11">
        <v>0.006</v>
      </c>
      <c r="F525" s="29">
        <f>DATEVALUE(Hoja7!$A525)</f>
        <v>43861</v>
      </c>
      <c r="G525" s="29">
        <f t="array" ref="G525">XLOOKUP(M524,Hoja7!$F$2:$F$1510,Hoja7!$B$2:$B$1510)</f>
        <v>-1.74</v>
      </c>
      <c r="H525" s="29">
        <f t="array" ref="H525">XLOOKUP(M524,Hoja7!$F$2:$F$1510,Hoja7!$C$2:$C$1510)</f>
        <v>-0.42</v>
      </c>
      <c r="I525" s="29">
        <f t="array" ref="I525">XLOOKUP(M524,Hoja7!$F$2:$F$1510,Hoja7!$D$2:$D$1510)</f>
        <v>-0.35</v>
      </c>
      <c r="J525" s="11">
        <f t="array" ref="J525">XLOOKUP(M524,Hoja7!$F$2:$F$1510,Hoja7!$E$2:$E$1510)</f>
        <v>0.006</v>
      </c>
      <c r="M525" s="12">
        <v>43864.0</v>
      </c>
      <c r="N525" s="2">
        <v>324.12</v>
      </c>
      <c r="O525" s="2">
        <v>0.007401133110465286</v>
      </c>
      <c r="P525" s="2">
        <v>0.016922300762850458</v>
      </c>
      <c r="Q525" s="32" t="s">
        <v>1517</v>
      </c>
      <c r="R525" s="2">
        <v>0.84</v>
      </c>
      <c r="S525" s="2">
        <v>0.62</v>
      </c>
      <c r="T525" s="2">
        <v>-0.68</v>
      </c>
      <c r="U525" s="2">
        <v>0.006</v>
      </c>
      <c r="V525" s="9">
        <v>0.02408636217318981</v>
      </c>
      <c r="W525" s="9">
        <v>0.016922300762850458</v>
      </c>
    </row>
    <row r="526" ht="15.75" customHeight="1">
      <c r="A526" s="33" t="s">
        <v>1517</v>
      </c>
      <c r="B526" s="29">
        <v>0.84</v>
      </c>
      <c r="C526" s="29">
        <v>0.62</v>
      </c>
      <c r="D526" s="29">
        <v>-0.68</v>
      </c>
      <c r="E526" s="11">
        <v>0.006</v>
      </c>
      <c r="F526" s="29">
        <f>DATEVALUE(Hoja7!$A526)</f>
        <v>43864</v>
      </c>
      <c r="G526" s="29">
        <f t="array" ref="G526">XLOOKUP(M525,Hoja7!$F$2:$F$1510,Hoja7!$B$2:$B$1510)</f>
        <v>0.84</v>
      </c>
      <c r="H526" s="29">
        <f t="array" ref="H526">XLOOKUP(M525,Hoja7!$F$2:$F$1510,Hoja7!$C$2:$C$1510)</f>
        <v>0.62</v>
      </c>
      <c r="I526" s="29">
        <f t="array" ref="I526">XLOOKUP(M525,Hoja7!$F$2:$F$1510,Hoja7!$D$2:$D$1510)</f>
        <v>-0.68</v>
      </c>
      <c r="J526" s="11">
        <f t="array" ref="J526">XLOOKUP(M525,Hoja7!$F$2:$F$1510,Hoja7!$E$2:$E$1510)</f>
        <v>0.006</v>
      </c>
      <c r="M526" s="12">
        <v>43865.0</v>
      </c>
      <c r="N526" s="2">
        <v>329.06</v>
      </c>
      <c r="O526" s="2">
        <v>0.01512628736597954</v>
      </c>
      <c r="P526" s="2">
        <v>-0.009450577467966638</v>
      </c>
      <c r="Q526" s="34" t="s">
        <v>1518</v>
      </c>
      <c r="R526" s="2">
        <v>1.57</v>
      </c>
      <c r="S526" s="2">
        <v>-0.04</v>
      </c>
      <c r="T526" s="2">
        <v>-0.68</v>
      </c>
      <c r="U526" s="2">
        <v>0.006</v>
      </c>
      <c r="V526" s="9">
        <v>0.03238646943370206</v>
      </c>
      <c r="W526" s="9">
        <v>-0.009450577467966638</v>
      </c>
    </row>
    <row r="527" ht="15.75" customHeight="1">
      <c r="A527" s="33" t="s">
        <v>1518</v>
      </c>
      <c r="B527" s="29">
        <v>1.57</v>
      </c>
      <c r="C527" s="29">
        <v>-0.04</v>
      </c>
      <c r="D527" s="29">
        <v>-0.68</v>
      </c>
      <c r="E527" s="11">
        <v>0.006</v>
      </c>
      <c r="F527" s="29">
        <f>DATEVALUE(Hoja7!$A527)</f>
        <v>43865</v>
      </c>
      <c r="G527" s="29">
        <f t="array" ref="G527">XLOOKUP(M526,Hoja7!$F$2:$F$1510,Hoja7!$B$2:$B$1510)</f>
        <v>1.57</v>
      </c>
      <c r="H527" s="29">
        <f t="array" ref="H527">XLOOKUP(M526,Hoja7!$F$2:$F$1510,Hoja7!$C$2:$C$1510)</f>
        <v>-0.04</v>
      </c>
      <c r="I527" s="29">
        <f t="array" ref="I527">XLOOKUP(M526,Hoja7!$F$2:$F$1510,Hoja7!$D$2:$D$1510)</f>
        <v>-0.68</v>
      </c>
      <c r="J527" s="11">
        <f t="array" ref="J527">XLOOKUP(M526,Hoja7!$F$2:$F$1510,Hoja7!$E$2:$E$1510)</f>
        <v>0.006</v>
      </c>
      <c r="M527" s="12">
        <v>43866.0</v>
      </c>
      <c r="N527" s="2">
        <v>332.86</v>
      </c>
      <c r="O527" s="2">
        <v>0.01148187620007645</v>
      </c>
      <c r="P527" s="2">
        <v>0.018893412507762348</v>
      </c>
      <c r="Q527" s="32" t="s">
        <v>1519</v>
      </c>
      <c r="R527" s="2">
        <v>0.97</v>
      </c>
      <c r="S527" s="2">
        <v>0.32</v>
      </c>
      <c r="T527" s="2">
        <v>1.47</v>
      </c>
      <c r="U527" s="2">
        <v>0.006</v>
      </c>
      <c r="V527" s="9">
        <v>-0.0012221544768834737</v>
      </c>
      <c r="W527" s="9">
        <v>0.018893412507762348</v>
      </c>
    </row>
    <row r="528" ht="15.75" customHeight="1">
      <c r="A528" s="33" t="s">
        <v>1519</v>
      </c>
      <c r="B528" s="29">
        <v>0.97</v>
      </c>
      <c r="C528" s="29">
        <v>0.32</v>
      </c>
      <c r="D528" s="29">
        <v>1.47</v>
      </c>
      <c r="E528" s="11">
        <v>0.006</v>
      </c>
      <c r="F528" s="29">
        <f>DATEVALUE(Hoja7!$A528)</f>
        <v>43866</v>
      </c>
      <c r="G528" s="29">
        <f t="array" ref="G528">XLOOKUP(M527,Hoja7!$F$2:$F$1510,Hoja7!$B$2:$B$1510)</f>
        <v>0.97</v>
      </c>
      <c r="H528" s="29">
        <f t="array" ref="H528">XLOOKUP(M527,Hoja7!$F$2:$F$1510,Hoja7!$C$2:$C$1510)</f>
        <v>0.32</v>
      </c>
      <c r="I528" s="29">
        <f t="array" ref="I528">XLOOKUP(M527,Hoja7!$F$2:$F$1510,Hoja7!$D$2:$D$1510)</f>
        <v>1.47</v>
      </c>
      <c r="J528" s="11">
        <f t="array" ref="J528">XLOOKUP(M527,Hoja7!$F$2:$F$1510,Hoja7!$E$2:$E$1510)</f>
        <v>0.006</v>
      </c>
      <c r="M528" s="12">
        <v>43867.0</v>
      </c>
      <c r="N528" s="2">
        <v>333.98</v>
      </c>
      <c r="O528" s="2">
        <v>0.0033591297857059428</v>
      </c>
      <c r="P528" s="2">
        <v>0.006934232732533414</v>
      </c>
      <c r="Q528" s="34" t="s">
        <v>1520</v>
      </c>
      <c r="R528" s="2">
        <v>0.27</v>
      </c>
      <c r="S528" s="2">
        <v>-0.45</v>
      </c>
      <c r="T528" s="2">
        <v>-0.84</v>
      </c>
      <c r="U528" s="2">
        <v>0.006</v>
      </c>
      <c r="V528" s="9">
        <v>0.020521722574600672</v>
      </c>
      <c r="W528" s="9">
        <v>0.006934232732533414</v>
      </c>
    </row>
    <row r="529" ht="15.75" customHeight="1">
      <c r="A529" s="33" t="s">
        <v>1520</v>
      </c>
      <c r="B529" s="29">
        <v>0.27</v>
      </c>
      <c r="C529" s="29">
        <v>-0.45</v>
      </c>
      <c r="D529" s="29">
        <v>-0.84</v>
      </c>
      <c r="E529" s="11">
        <v>0.006</v>
      </c>
      <c r="F529" s="29">
        <f>DATEVALUE(Hoja7!$A529)</f>
        <v>43867</v>
      </c>
      <c r="G529" s="29">
        <f t="array" ref="G529">XLOOKUP(M528,Hoja7!$F$2:$F$1510,Hoja7!$B$2:$B$1510)</f>
        <v>0.27</v>
      </c>
      <c r="H529" s="29">
        <f t="array" ref="H529">XLOOKUP(M528,Hoja7!$F$2:$F$1510,Hoja7!$C$2:$C$1510)</f>
        <v>-0.45</v>
      </c>
      <c r="I529" s="29">
        <f t="array" ref="I529">XLOOKUP(M528,Hoja7!$F$2:$F$1510,Hoja7!$D$2:$D$1510)</f>
        <v>-0.84</v>
      </c>
      <c r="J529" s="11">
        <f t="array" ref="J529">XLOOKUP(M528,Hoja7!$F$2:$F$1510,Hoja7!$E$2:$E$1510)</f>
        <v>0.006</v>
      </c>
      <c r="M529" s="12">
        <v>43868.0</v>
      </c>
      <c r="N529" s="2">
        <v>332.2</v>
      </c>
      <c r="O529" s="2">
        <v>-0.005343913765091937</v>
      </c>
      <c r="P529" s="2">
        <v>-0.001195008989523502</v>
      </c>
      <c r="Q529" s="32" t="s">
        <v>1521</v>
      </c>
      <c r="R529" s="2">
        <v>-0.55</v>
      </c>
      <c r="S529" s="2">
        <v>-0.79</v>
      </c>
      <c r="T529" s="2">
        <v>-0.03</v>
      </c>
      <c r="U529" s="2">
        <v>0.006</v>
      </c>
      <c r="V529" s="9">
        <v>0.0014148892216736151</v>
      </c>
      <c r="W529" s="9">
        <v>-0.001195008989523502</v>
      </c>
    </row>
    <row r="530" ht="15.75" customHeight="1">
      <c r="A530" s="33" t="s">
        <v>1521</v>
      </c>
      <c r="B530" s="29">
        <v>-0.55</v>
      </c>
      <c r="C530" s="29">
        <v>-0.79</v>
      </c>
      <c r="D530" s="29">
        <v>-0.03</v>
      </c>
      <c r="E530" s="11">
        <v>0.006</v>
      </c>
      <c r="F530" s="29">
        <f>DATEVALUE(Hoja7!$A530)</f>
        <v>43868</v>
      </c>
      <c r="G530" s="29">
        <f t="array" ref="G530">XLOOKUP(M529,Hoja7!$F$2:$F$1510,Hoja7!$B$2:$B$1510)</f>
        <v>-0.55</v>
      </c>
      <c r="H530" s="29">
        <f t="array" ref="H530">XLOOKUP(M529,Hoja7!$F$2:$F$1510,Hoja7!$C$2:$C$1510)</f>
        <v>-0.79</v>
      </c>
      <c r="I530" s="29">
        <f t="array" ref="I530">XLOOKUP(M529,Hoja7!$F$2:$F$1510,Hoja7!$D$2:$D$1510)</f>
        <v>-0.03</v>
      </c>
      <c r="J530" s="11">
        <f t="array" ref="J530">XLOOKUP(M529,Hoja7!$F$2:$F$1510,Hoja7!$E$2:$E$1510)</f>
        <v>0.006</v>
      </c>
      <c r="M530" s="12">
        <v>43871.0</v>
      </c>
      <c r="N530" s="2">
        <v>334.68</v>
      </c>
      <c r="O530" s="2">
        <v>0.007437654248203423</v>
      </c>
      <c r="P530" s="2">
        <v>4.943175311495403E-4</v>
      </c>
      <c r="Q530" s="34" t="s">
        <v>1522</v>
      </c>
      <c r="R530" s="2">
        <v>0.73</v>
      </c>
      <c r="S530" s="2">
        <v>0.0</v>
      </c>
      <c r="T530" s="2">
        <v>-0.88</v>
      </c>
      <c r="U530" s="2">
        <v>0.006</v>
      </c>
      <c r="V530" s="9">
        <v>0.025820699621742788</v>
      </c>
      <c r="W530" s="9">
        <v>4.943175311495403E-4</v>
      </c>
    </row>
    <row r="531" ht="15.75" customHeight="1">
      <c r="A531" s="33" t="s">
        <v>1522</v>
      </c>
      <c r="B531" s="29">
        <v>0.73</v>
      </c>
      <c r="C531" s="29">
        <v>0.0</v>
      </c>
      <c r="D531" s="29">
        <v>-0.88</v>
      </c>
      <c r="E531" s="11">
        <v>0.006</v>
      </c>
      <c r="F531" s="29">
        <f>DATEVALUE(Hoja7!$A531)</f>
        <v>43871</v>
      </c>
      <c r="G531" s="29">
        <f t="array" ref="G531">XLOOKUP(M530,Hoja7!$F$2:$F$1510,Hoja7!$B$2:$B$1510)</f>
        <v>0.73</v>
      </c>
      <c r="H531" s="29">
        <f t="array" ref="H531">XLOOKUP(M530,Hoja7!$F$2:$F$1510,Hoja7!$C$2:$C$1510)</f>
        <v>0</v>
      </c>
      <c r="I531" s="29">
        <f t="array" ref="I531">XLOOKUP(M530,Hoja7!$F$2:$F$1510,Hoja7!$D$2:$D$1510)</f>
        <v>-0.88</v>
      </c>
      <c r="J531" s="11">
        <f t="array" ref="J531">XLOOKUP(M530,Hoja7!$F$2:$F$1510,Hoja7!$E$2:$E$1510)</f>
        <v>0.006</v>
      </c>
      <c r="M531" s="12">
        <v>43872.0</v>
      </c>
      <c r="N531" s="2">
        <v>335.26</v>
      </c>
      <c r="O531" s="2">
        <v>0.0017314987757339484</v>
      </c>
      <c r="P531" s="2">
        <v>9.497852927276097E-4</v>
      </c>
      <c r="Q531" s="32" t="s">
        <v>1523</v>
      </c>
      <c r="R531" s="2">
        <v>0.28</v>
      </c>
      <c r="S531" s="2">
        <v>0.05</v>
      </c>
      <c r="T531" s="2">
        <v>1.05</v>
      </c>
      <c r="U531" s="2">
        <v>0.006</v>
      </c>
      <c r="V531" s="9">
        <v>-0.022834245035999685</v>
      </c>
      <c r="W531" s="9">
        <v>9.497852927276097E-4</v>
      </c>
    </row>
    <row r="532" ht="15.75" customHeight="1">
      <c r="A532" s="33" t="s">
        <v>1523</v>
      </c>
      <c r="B532" s="29">
        <v>0.28</v>
      </c>
      <c r="C532" s="29">
        <v>0.05</v>
      </c>
      <c r="D532" s="29">
        <v>1.05</v>
      </c>
      <c r="E532" s="11">
        <v>0.006</v>
      </c>
      <c r="F532" s="29">
        <f>DATEVALUE(Hoja7!$A532)</f>
        <v>43872</v>
      </c>
      <c r="G532" s="29">
        <f t="array" ref="G532">XLOOKUP(M531,Hoja7!$F$2:$F$1510,Hoja7!$B$2:$B$1510)</f>
        <v>0.28</v>
      </c>
      <c r="H532" s="29">
        <f t="array" ref="H532">XLOOKUP(M531,Hoja7!$F$2:$F$1510,Hoja7!$C$2:$C$1510)</f>
        <v>0.05</v>
      </c>
      <c r="I532" s="29">
        <f t="array" ref="I532">XLOOKUP(M531,Hoja7!$F$2:$F$1510,Hoja7!$D$2:$D$1510)</f>
        <v>1.05</v>
      </c>
      <c r="J532" s="11">
        <f t="array" ref="J532">XLOOKUP(M531,Hoja7!$F$2:$F$1510,Hoja7!$E$2:$E$1510)</f>
        <v>0.006</v>
      </c>
      <c r="M532" s="12">
        <v>43873.0</v>
      </c>
      <c r="N532" s="2">
        <v>337.42</v>
      </c>
      <c r="O532" s="2">
        <v>0.006422094974697104</v>
      </c>
      <c r="P532" s="2">
        <v>0.00593686245063112</v>
      </c>
      <c r="Q532" s="34" t="s">
        <v>1524</v>
      </c>
      <c r="R532" s="2">
        <v>0.66</v>
      </c>
      <c r="S532" s="2">
        <v>0.15</v>
      </c>
      <c r="T532" s="2">
        <v>-0.35</v>
      </c>
      <c r="U532" s="2">
        <v>0.006</v>
      </c>
      <c r="V532" s="9">
        <v>0.0014628202527237823</v>
      </c>
      <c r="W532" s="9">
        <v>0.00593686245063112</v>
      </c>
    </row>
    <row r="533" ht="15.75" customHeight="1">
      <c r="A533" s="33" t="s">
        <v>1524</v>
      </c>
      <c r="B533" s="29">
        <v>0.66</v>
      </c>
      <c r="C533" s="29">
        <v>0.15</v>
      </c>
      <c r="D533" s="29">
        <v>-0.35</v>
      </c>
      <c r="E533" s="11">
        <v>0.006</v>
      </c>
      <c r="F533" s="29">
        <f>DATEVALUE(Hoja7!$A533)</f>
        <v>43873</v>
      </c>
      <c r="G533" s="29">
        <f t="array" ref="G533">XLOOKUP(M532,Hoja7!$F$2:$F$1510,Hoja7!$B$2:$B$1510)</f>
        <v>0.66</v>
      </c>
      <c r="H533" s="29">
        <f t="array" ref="H533">XLOOKUP(M532,Hoja7!$F$2:$F$1510,Hoja7!$C$2:$C$1510)</f>
        <v>0.15</v>
      </c>
      <c r="I533" s="29">
        <f t="array" ref="I533">XLOOKUP(M532,Hoja7!$F$2:$F$1510,Hoja7!$D$2:$D$1510)</f>
        <v>-0.35</v>
      </c>
      <c r="J533" s="11">
        <f t="array" ref="J533">XLOOKUP(M532,Hoja7!$F$2:$F$1510,Hoja7!$E$2:$E$1510)</f>
        <v>0.006</v>
      </c>
      <c r="M533" s="12">
        <v>43874.0</v>
      </c>
      <c r="N533" s="2">
        <v>337.06</v>
      </c>
      <c r="O533" s="2">
        <v>-0.0010674891299548971</v>
      </c>
      <c r="P533" s="2">
        <v>1.0237988211357143E-4</v>
      </c>
      <c r="Q533" s="32" t="s">
        <v>1525</v>
      </c>
      <c r="R533" s="2">
        <v>-0.09</v>
      </c>
      <c r="S533" s="2">
        <v>0.19</v>
      </c>
      <c r="T533" s="2">
        <v>0.0</v>
      </c>
      <c r="U533" s="2">
        <v>0.006</v>
      </c>
      <c r="V533" s="9">
        <v>-0.00542860027038275</v>
      </c>
      <c r="W533" s="9">
        <v>1.0237988211357143E-4</v>
      </c>
    </row>
    <row r="534" ht="15.75" customHeight="1">
      <c r="A534" s="33" t="s">
        <v>1525</v>
      </c>
      <c r="B534" s="29">
        <v>-0.09</v>
      </c>
      <c r="C534" s="29">
        <v>0.19</v>
      </c>
      <c r="D534" s="29">
        <v>0.0</v>
      </c>
      <c r="E534" s="11">
        <v>0.006</v>
      </c>
      <c r="F534" s="29">
        <f>DATEVALUE(Hoja7!$A534)</f>
        <v>43874</v>
      </c>
      <c r="G534" s="29">
        <f t="array" ref="G534">XLOOKUP(M533,Hoja7!$F$2:$F$1510,Hoja7!$B$2:$B$1510)</f>
        <v>-0.09</v>
      </c>
      <c r="H534" s="29">
        <f t="array" ref="H534">XLOOKUP(M533,Hoja7!$F$2:$F$1510,Hoja7!$C$2:$C$1510)</f>
        <v>0.19</v>
      </c>
      <c r="I534" s="29">
        <f t="array" ref="I534">XLOOKUP(M533,Hoja7!$F$2:$F$1510,Hoja7!$D$2:$D$1510)</f>
        <v>0</v>
      </c>
      <c r="J534" s="11">
        <f t="array" ref="J534">XLOOKUP(M533,Hoja7!$F$2:$F$1510,Hoja7!$E$2:$E$1510)</f>
        <v>0.006</v>
      </c>
      <c r="M534" s="12">
        <v>43875.0</v>
      </c>
      <c r="N534" s="2">
        <v>337.6</v>
      </c>
      <c r="O534" s="2">
        <v>0.001600806673928127</v>
      </c>
      <c r="P534" s="2">
        <v>-0.004153231421649391</v>
      </c>
      <c r="Q534" s="34" t="s">
        <v>1526</v>
      </c>
      <c r="R534" s="2">
        <v>0.15</v>
      </c>
      <c r="S534" s="2">
        <v>-0.38</v>
      </c>
      <c r="T534" s="2">
        <v>-0.66</v>
      </c>
      <c r="U534" s="2">
        <v>0.006</v>
      </c>
      <c r="V534" s="9">
        <v>0.008887502275895501</v>
      </c>
      <c r="W534" s="9">
        <v>-0.004153231421649391</v>
      </c>
    </row>
    <row r="535" ht="15.75" customHeight="1">
      <c r="A535" s="33" t="s">
        <v>1526</v>
      </c>
      <c r="B535" s="29">
        <v>0.15</v>
      </c>
      <c r="C535" s="29">
        <v>-0.38</v>
      </c>
      <c r="D535" s="29">
        <v>-0.66</v>
      </c>
      <c r="E535" s="11">
        <v>0.006</v>
      </c>
      <c r="F535" s="29">
        <f>DATEVALUE(Hoja7!$A535)</f>
        <v>43875</v>
      </c>
      <c r="G535" s="29">
        <f t="array" ref="G535">XLOOKUP(M534,Hoja7!$F$2:$F$1510,Hoja7!$B$2:$B$1510)</f>
        <v>0.15</v>
      </c>
      <c r="H535" s="29">
        <f t="array" ref="H535">XLOOKUP(M534,Hoja7!$F$2:$F$1510,Hoja7!$C$2:$C$1510)</f>
        <v>-0.38</v>
      </c>
      <c r="I535" s="29">
        <f t="array" ref="I535">XLOOKUP(M534,Hoja7!$F$2:$F$1510,Hoja7!$D$2:$D$1510)</f>
        <v>-0.66</v>
      </c>
      <c r="J535" s="11">
        <f t="array" ref="J535">XLOOKUP(M534,Hoja7!$F$2:$F$1510,Hoja7!$E$2:$E$1510)</f>
        <v>0.006</v>
      </c>
      <c r="M535" s="12">
        <v>43879.0</v>
      </c>
      <c r="N535" s="2">
        <v>336.73</v>
      </c>
      <c r="O535" s="2">
        <v>-0.0025803404348503393</v>
      </c>
      <c r="P535" s="2">
        <v>-3.241088718557564E-5</v>
      </c>
      <c r="Q535" s="32" t="s">
        <v>1527</v>
      </c>
      <c r="R535" s="2">
        <v>-0.19</v>
      </c>
      <c r="S535" s="2">
        <v>0.15</v>
      </c>
      <c r="T535" s="2">
        <v>-0.65</v>
      </c>
      <c r="U535" s="2">
        <v>0.006</v>
      </c>
      <c r="V535" s="9">
        <v>0.01009187801732012</v>
      </c>
      <c r="W535" s="9">
        <v>-3.241088718557564E-5</v>
      </c>
    </row>
    <row r="536" ht="15.75" customHeight="1">
      <c r="A536" s="33" t="s">
        <v>1527</v>
      </c>
      <c r="B536" s="29">
        <v>-0.19</v>
      </c>
      <c r="C536" s="29">
        <v>0.15</v>
      </c>
      <c r="D536" s="29">
        <v>-0.65</v>
      </c>
      <c r="E536" s="11">
        <v>0.006</v>
      </c>
      <c r="F536" s="29">
        <f>DATEVALUE(Hoja7!$A536)</f>
        <v>43879</v>
      </c>
      <c r="G536" s="29">
        <f t="array" ref="G536">XLOOKUP(M535,Hoja7!$F$2:$F$1510,Hoja7!$B$2:$B$1510)</f>
        <v>-0.19</v>
      </c>
      <c r="H536" s="29">
        <f t="array" ref="H536">XLOOKUP(M535,Hoja7!$F$2:$F$1510,Hoja7!$C$2:$C$1510)</f>
        <v>0.15</v>
      </c>
      <c r="I536" s="29">
        <f t="array" ref="I536">XLOOKUP(M535,Hoja7!$F$2:$F$1510,Hoja7!$D$2:$D$1510)</f>
        <v>-0.65</v>
      </c>
      <c r="J536" s="11">
        <f t="array" ref="J536">XLOOKUP(M535,Hoja7!$F$2:$F$1510,Hoja7!$E$2:$E$1510)</f>
        <v>0.006</v>
      </c>
      <c r="M536" s="12">
        <v>43880.0</v>
      </c>
      <c r="N536" s="2">
        <v>338.34</v>
      </c>
      <c r="O536" s="2">
        <v>0.004769884760193816</v>
      </c>
      <c r="P536" s="2">
        <v>-0.005509719993858411</v>
      </c>
      <c r="Q536" s="34" t="s">
        <v>1528</v>
      </c>
      <c r="R536" s="2">
        <v>0.6</v>
      </c>
      <c r="S536" s="2">
        <v>0.18</v>
      </c>
      <c r="T536" s="2">
        <v>0.03</v>
      </c>
      <c r="U536" s="2">
        <v>0.006</v>
      </c>
      <c r="V536" s="9">
        <v>2.6701556859407845E-4</v>
      </c>
      <c r="W536" s="9">
        <v>-0.005509719993858411</v>
      </c>
    </row>
    <row r="537" ht="15.75" customHeight="1">
      <c r="A537" s="33" t="s">
        <v>1528</v>
      </c>
      <c r="B537" s="29">
        <v>0.6</v>
      </c>
      <c r="C537" s="29">
        <v>0.18</v>
      </c>
      <c r="D537" s="29">
        <v>0.03</v>
      </c>
      <c r="E537" s="11">
        <v>0.006</v>
      </c>
      <c r="F537" s="29">
        <f>DATEVALUE(Hoja7!$A537)</f>
        <v>43880</v>
      </c>
      <c r="G537" s="29">
        <f t="array" ref="G537">XLOOKUP(M536,Hoja7!$F$2:$F$1510,Hoja7!$B$2:$B$1510)</f>
        <v>0.6</v>
      </c>
      <c r="H537" s="29">
        <f t="array" ref="H537">XLOOKUP(M536,Hoja7!$F$2:$F$1510,Hoja7!$C$2:$C$1510)</f>
        <v>0.18</v>
      </c>
      <c r="I537" s="29">
        <f t="array" ref="I537">XLOOKUP(M536,Hoja7!$F$2:$F$1510,Hoja7!$D$2:$D$1510)</f>
        <v>0.03</v>
      </c>
      <c r="J537" s="11">
        <f t="array" ref="J537">XLOOKUP(M536,Hoja7!$F$2:$F$1510,Hoja7!$E$2:$E$1510)</f>
        <v>0.006</v>
      </c>
      <c r="M537" s="12">
        <v>43881.0</v>
      </c>
      <c r="N537" s="2">
        <v>336.95</v>
      </c>
      <c r="O537" s="2">
        <v>-0.004116755654919657</v>
      </c>
      <c r="P537" s="2">
        <v>0.0010779159948090037</v>
      </c>
      <c r="Q537" s="32" t="s">
        <v>1529</v>
      </c>
      <c r="R537" s="2">
        <v>-0.35</v>
      </c>
      <c r="S537" s="2">
        <v>0.49</v>
      </c>
      <c r="T537" s="2">
        <v>0.67</v>
      </c>
      <c r="U537" s="2">
        <v>0.006</v>
      </c>
      <c r="V537" s="9">
        <v>-0.015389058071660194</v>
      </c>
      <c r="W537" s="9">
        <v>0.0010779159948090037</v>
      </c>
    </row>
    <row r="538" ht="15.75" customHeight="1">
      <c r="A538" s="33" t="s">
        <v>1529</v>
      </c>
      <c r="B538" s="29">
        <v>-0.35</v>
      </c>
      <c r="C538" s="29">
        <v>0.49</v>
      </c>
      <c r="D538" s="29">
        <v>0.67</v>
      </c>
      <c r="E538" s="11">
        <v>0.006</v>
      </c>
      <c r="F538" s="29">
        <f>DATEVALUE(Hoja7!$A538)</f>
        <v>43881</v>
      </c>
      <c r="G538" s="29">
        <f t="array" ref="G538">XLOOKUP(M537,Hoja7!$F$2:$F$1510,Hoja7!$B$2:$B$1510)</f>
        <v>-0.35</v>
      </c>
      <c r="H538" s="29">
        <f t="array" ref="H538">XLOOKUP(M537,Hoja7!$F$2:$F$1510,Hoja7!$C$2:$C$1510)</f>
        <v>0.49</v>
      </c>
      <c r="I538" s="29">
        <f t="array" ref="I538">XLOOKUP(M537,Hoja7!$F$2:$F$1510,Hoja7!$D$2:$D$1510)</f>
        <v>0.67</v>
      </c>
      <c r="J538" s="11">
        <f t="array" ref="J538">XLOOKUP(M537,Hoja7!$F$2:$F$1510,Hoja7!$E$2:$E$1510)</f>
        <v>0.006</v>
      </c>
      <c r="M538" s="12">
        <v>43882.0</v>
      </c>
      <c r="N538" s="2">
        <v>333.48</v>
      </c>
      <c r="O538" s="2">
        <v>-0.01035165784981329</v>
      </c>
      <c r="P538" s="2">
        <v>5.656153958003406E-4</v>
      </c>
      <c r="Q538" s="34" t="s">
        <v>1530</v>
      </c>
      <c r="R538" s="2">
        <v>-1.12</v>
      </c>
      <c r="S538" s="2">
        <v>-0.1</v>
      </c>
      <c r="T538" s="2">
        <v>0.02</v>
      </c>
      <c r="U538" s="2">
        <v>0.006</v>
      </c>
      <c r="V538" s="9">
        <v>-0.032123089277586635</v>
      </c>
      <c r="W538" s="9">
        <v>5.656153958003406E-4</v>
      </c>
    </row>
    <row r="539" ht="15.75" customHeight="1">
      <c r="A539" s="33" t="s">
        <v>1530</v>
      </c>
      <c r="B539" s="29">
        <v>-1.12</v>
      </c>
      <c r="C539" s="29">
        <v>-0.1</v>
      </c>
      <c r="D539" s="29">
        <v>0.02</v>
      </c>
      <c r="E539" s="11">
        <v>0.006</v>
      </c>
      <c r="F539" s="29">
        <f>DATEVALUE(Hoja7!$A539)</f>
        <v>43882</v>
      </c>
      <c r="G539" s="29">
        <f t="array" ref="G539">XLOOKUP(M538,Hoja7!$F$2:$F$1510,Hoja7!$B$2:$B$1510)</f>
        <v>-1.12</v>
      </c>
      <c r="H539" s="29">
        <f t="array" ref="H539">XLOOKUP(M538,Hoja7!$F$2:$F$1510,Hoja7!$C$2:$C$1510)</f>
        <v>-0.1</v>
      </c>
      <c r="I539" s="29">
        <f t="array" ref="I539">XLOOKUP(M538,Hoja7!$F$2:$F$1510,Hoja7!$D$2:$D$1510)</f>
        <v>0.02</v>
      </c>
      <c r="J539" s="11">
        <f t="array" ref="J539">XLOOKUP(M538,Hoja7!$F$2:$F$1510,Hoja7!$E$2:$E$1510)</f>
        <v>0.006</v>
      </c>
      <c r="M539" s="12">
        <v>43885.0</v>
      </c>
      <c r="N539" s="2">
        <v>322.42</v>
      </c>
      <c r="O539" s="2">
        <v>-0.03372785009456022</v>
      </c>
      <c r="P539" s="2">
        <v>-0.012653935032672432</v>
      </c>
      <c r="Q539" s="32" t="s">
        <v>1531</v>
      </c>
      <c r="R539" s="2">
        <v>-3.39</v>
      </c>
      <c r="S539" s="2">
        <v>0.18</v>
      </c>
      <c r="T539" s="2">
        <v>0.02</v>
      </c>
      <c r="U539" s="2">
        <v>0.006</v>
      </c>
      <c r="V539" s="9">
        <v>-0.04407260117459109</v>
      </c>
      <c r="W539" s="9">
        <v>-0.012653935032672432</v>
      </c>
    </row>
    <row r="540" ht="15.75" customHeight="1">
      <c r="A540" s="33" t="s">
        <v>1531</v>
      </c>
      <c r="B540" s="29">
        <v>-3.39</v>
      </c>
      <c r="C540" s="29">
        <v>0.18</v>
      </c>
      <c r="D540" s="29">
        <v>0.02</v>
      </c>
      <c r="E540" s="11">
        <v>0.006</v>
      </c>
      <c r="F540" s="29">
        <f>DATEVALUE(Hoja7!$A540)</f>
        <v>43885</v>
      </c>
      <c r="G540" s="29">
        <f t="array" ref="G540">XLOOKUP(M539,Hoja7!$F$2:$F$1510,Hoja7!$B$2:$B$1510)</f>
        <v>-3.39</v>
      </c>
      <c r="H540" s="29">
        <f t="array" ref="H540">XLOOKUP(M539,Hoja7!$F$2:$F$1510,Hoja7!$C$2:$C$1510)</f>
        <v>0.18</v>
      </c>
      <c r="I540" s="29">
        <f t="array" ref="I540">XLOOKUP(M539,Hoja7!$F$2:$F$1510,Hoja7!$D$2:$D$1510)</f>
        <v>0.02</v>
      </c>
      <c r="J540" s="11">
        <f t="array" ref="J540">XLOOKUP(M539,Hoja7!$F$2:$F$1510,Hoja7!$E$2:$E$1510)</f>
        <v>0.006</v>
      </c>
      <c r="M540" s="12">
        <v>43886.0</v>
      </c>
      <c r="N540" s="2">
        <v>312.65</v>
      </c>
      <c r="O540" s="2">
        <v>-0.030770689434545594</v>
      </c>
      <c r="P540" s="2">
        <v>-0.008021606002987016</v>
      </c>
      <c r="Q540" s="34" t="s">
        <v>1532</v>
      </c>
      <c r="R540" s="2">
        <v>-3.09</v>
      </c>
      <c r="S540" s="2">
        <v>-0.1</v>
      </c>
      <c r="T540" s="2">
        <v>-0.68</v>
      </c>
      <c r="U540" s="2">
        <v>0.006</v>
      </c>
      <c r="V540" s="9">
        <v>-0.016639515370342323</v>
      </c>
      <c r="W540" s="9">
        <v>-0.008021606002987016</v>
      </c>
    </row>
    <row r="541" ht="15.75" customHeight="1">
      <c r="A541" s="33" t="s">
        <v>1532</v>
      </c>
      <c r="B541" s="29">
        <v>-3.09</v>
      </c>
      <c r="C541" s="29">
        <v>-0.1</v>
      </c>
      <c r="D541" s="29">
        <v>-0.68</v>
      </c>
      <c r="E541" s="11">
        <v>0.006</v>
      </c>
      <c r="F541" s="29">
        <f>DATEVALUE(Hoja7!$A541)</f>
        <v>43886</v>
      </c>
      <c r="G541" s="29">
        <f t="array" ref="G541">XLOOKUP(M540,Hoja7!$F$2:$F$1510,Hoja7!$B$2:$B$1510)</f>
        <v>-3.09</v>
      </c>
      <c r="H541" s="29">
        <f t="array" ref="H541">XLOOKUP(M540,Hoja7!$F$2:$F$1510,Hoja7!$C$2:$C$1510)</f>
        <v>-0.1</v>
      </c>
      <c r="I541" s="29">
        <f t="array" ref="I541">XLOOKUP(M540,Hoja7!$F$2:$F$1510,Hoja7!$D$2:$D$1510)</f>
        <v>-0.68</v>
      </c>
      <c r="J541" s="11">
        <f t="array" ref="J541">XLOOKUP(M540,Hoja7!$F$2:$F$1510,Hoja7!$E$2:$E$1510)</f>
        <v>0.006</v>
      </c>
      <c r="M541" s="12">
        <v>43887.0</v>
      </c>
      <c r="N541" s="2">
        <v>311.5</v>
      </c>
      <c r="O541" s="2">
        <v>-0.0036850157857990506</v>
      </c>
      <c r="P541" s="2">
        <v>-0.016990329862982195</v>
      </c>
      <c r="Q541" s="32" t="s">
        <v>1533</v>
      </c>
      <c r="R541" s="2">
        <v>-0.52</v>
      </c>
      <c r="S541" s="2">
        <v>-0.38</v>
      </c>
      <c r="T541" s="2">
        <v>-1.2</v>
      </c>
      <c r="U541" s="2">
        <v>0.006</v>
      </c>
      <c r="V541" s="9">
        <v>0.012417378094870118</v>
      </c>
      <c r="W541" s="9">
        <v>-0.016990329862982195</v>
      </c>
    </row>
    <row r="542" ht="15.75" customHeight="1">
      <c r="A542" s="33" t="s">
        <v>1533</v>
      </c>
      <c r="B542" s="29">
        <v>-0.52</v>
      </c>
      <c r="C542" s="29">
        <v>-0.38</v>
      </c>
      <c r="D542" s="29">
        <v>-1.2</v>
      </c>
      <c r="E542" s="11">
        <v>0.006</v>
      </c>
      <c r="F542" s="29">
        <f>DATEVALUE(Hoja7!$A542)</f>
        <v>43887</v>
      </c>
      <c r="G542" s="29">
        <f t="array" ref="G542">XLOOKUP(M541,Hoja7!$F$2:$F$1510,Hoja7!$B$2:$B$1510)</f>
        <v>-0.52</v>
      </c>
      <c r="H542" s="29">
        <f t="array" ref="H542">XLOOKUP(M541,Hoja7!$F$2:$F$1510,Hoja7!$C$2:$C$1510)</f>
        <v>-0.38</v>
      </c>
      <c r="I542" s="29">
        <f t="array" ref="I542">XLOOKUP(M541,Hoja7!$F$2:$F$1510,Hoja7!$D$2:$D$1510)</f>
        <v>-1.2</v>
      </c>
      <c r="J542" s="11">
        <f t="array" ref="J542">XLOOKUP(M541,Hoja7!$F$2:$F$1510,Hoja7!$E$2:$E$1510)</f>
        <v>0.006</v>
      </c>
      <c r="M542" s="12">
        <v>43888.0</v>
      </c>
      <c r="N542" s="2">
        <v>297.51</v>
      </c>
      <c r="O542" s="2">
        <v>-0.045951500361364486</v>
      </c>
      <c r="P542" s="2">
        <v>-0.010251903598614612</v>
      </c>
      <c r="Q542" s="34" t="s">
        <v>1534</v>
      </c>
      <c r="R542" s="2">
        <v>-4.22</v>
      </c>
      <c r="S542" s="2">
        <v>0.78</v>
      </c>
      <c r="T542" s="2">
        <v>0.05</v>
      </c>
      <c r="U542" s="2">
        <v>0.006</v>
      </c>
      <c r="V542" s="9">
        <v>-0.07306431229207397</v>
      </c>
      <c r="W542" s="9">
        <v>-0.010251903598614612</v>
      </c>
    </row>
    <row r="543" ht="15.75" customHeight="1">
      <c r="A543" s="33" t="s">
        <v>1534</v>
      </c>
      <c r="B543" s="29">
        <v>-4.22</v>
      </c>
      <c r="C543" s="29">
        <v>0.78</v>
      </c>
      <c r="D543" s="29">
        <v>0.05</v>
      </c>
      <c r="E543" s="11">
        <v>0.006</v>
      </c>
      <c r="F543" s="29">
        <f>DATEVALUE(Hoja7!$A543)</f>
        <v>43888</v>
      </c>
      <c r="G543" s="29">
        <f t="array" ref="G543">XLOOKUP(M542,Hoja7!$F$2:$F$1510,Hoja7!$B$2:$B$1510)</f>
        <v>-4.22</v>
      </c>
      <c r="H543" s="29">
        <f t="array" ref="H543">XLOOKUP(M542,Hoja7!$F$2:$F$1510,Hoja7!$C$2:$C$1510)</f>
        <v>0.78</v>
      </c>
      <c r="I543" s="29">
        <f t="array" ref="I543">XLOOKUP(M542,Hoja7!$F$2:$F$1510,Hoja7!$D$2:$D$1510)</f>
        <v>0.05</v>
      </c>
      <c r="J543" s="11">
        <f t="array" ref="J543">XLOOKUP(M542,Hoja7!$F$2:$F$1510,Hoja7!$E$2:$E$1510)</f>
        <v>0.006</v>
      </c>
      <c r="M543" s="12">
        <v>43889.0</v>
      </c>
      <c r="N543" s="2">
        <v>296.26</v>
      </c>
      <c r="O543" s="2">
        <v>-0.004210390712237337</v>
      </c>
      <c r="P543" s="2">
        <v>-0.0037459980627667137</v>
      </c>
      <c r="Q543" s="32" t="s">
        <v>1535</v>
      </c>
      <c r="R543" s="2">
        <v>-0.78</v>
      </c>
      <c r="S543" s="2">
        <v>0.29</v>
      </c>
      <c r="T543" s="2">
        <v>-0.8</v>
      </c>
      <c r="U543" s="2">
        <v>0.006</v>
      </c>
      <c r="V543" s="9">
        <v>0.023924436631055646</v>
      </c>
      <c r="W543" s="9">
        <v>-0.0037459980627667137</v>
      </c>
    </row>
    <row r="544" ht="15.75" customHeight="1">
      <c r="A544" s="33" t="s">
        <v>1535</v>
      </c>
      <c r="B544" s="29">
        <v>-0.78</v>
      </c>
      <c r="C544" s="29">
        <v>0.29</v>
      </c>
      <c r="D544" s="29">
        <v>-0.8</v>
      </c>
      <c r="E544" s="11">
        <v>0.006</v>
      </c>
      <c r="F544" s="29">
        <f>DATEVALUE(Hoja7!$A544)</f>
        <v>43889</v>
      </c>
      <c r="G544" s="29">
        <f t="array" ref="G544">XLOOKUP(M543,Hoja7!$F$2:$F$1510,Hoja7!$B$2:$B$1510)</f>
        <v>-0.78</v>
      </c>
      <c r="H544" s="29">
        <f t="array" ref="H544">XLOOKUP(M543,Hoja7!$F$2:$F$1510,Hoja7!$C$2:$C$1510)</f>
        <v>0.29</v>
      </c>
      <c r="I544" s="29">
        <f t="array" ref="I544">XLOOKUP(M543,Hoja7!$F$2:$F$1510,Hoja7!$D$2:$D$1510)</f>
        <v>-0.8</v>
      </c>
      <c r="J544" s="11">
        <f t="array" ref="J544">XLOOKUP(M543,Hoja7!$F$2:$F$1510,Hoja7!$E$2:$E$1510)</f>
        <v>0.006</v>
      </c>
      <c r="M544" s="12">
        <v>43892.0</v>
      </c>
      <c r="N544" s="2">
        <v>309.09</v>
      </c>
      <c r="O544" s="2">
        <v>0.042395049471180134</v>
      </c>
      <c r="P544" s="2">
        <v>-0.010825164743910147</v>
      </c>
      <c r="Q544" s="34" t="s">
        <v>1536</v>
      </c>
      <c r="R544" s="2">
        <v>4.31</v>
      </c>
      <c r="S544" s="2">
        <v>-1.69</v>
      </c>
      <c r="T544" s="2">
        <v>-0.44</v>
      </c>
      <c r="U544" s="2">
        <v>0.006</v>
      </c>
      <c r="V544" s="9">
        <v>0.06441892260270347</v>
      </c>
      <c r="W544" s="9">
        <v>-0.010825164743910147</v>
      </c>
    </row>
    <row r="545" ht="15.75" customHeight="1">
      <c r="A545" s="33" t="s">
        <v>1536</v>
      </c>
      <c r="B545" s="29">
        <v>4.31</v>
      </c>
      <c r="C545" s="29">
        <v>-1.69</v>
      </c>
      <c r="D545" s="29">
        <v>-0.44</v>
      </c>
      <c r="E545" s="11">
        <v>0.006</v>
      </c>
      <c r="F545" s="29">
        <f>DATEVALUE(Hoja7!$A545)</f>
        <v>43892</v>
      </c>
      <c r="G545" s="29">
        <f t="array" ref="G545">XLOOKUP(M544,Hoja7!$F$2:$F$1510,Hoja7!$B$2:$B$1510)</f>
        <v>4.31</v>
      </c>
      <c r="H545" s="29">
        <f t="array" ref="H545">XLOOKUP(M544,Hoja7!$F$2:$F$1510,Hoja7!$C$2:$C$1510)</f>
        <v>-1.69</v>
      </c>
      <c r="I545" s="29">
        <f t="array" ref="I545">XLOOKUP(M544,Hoja7!$F$2:$F$1510,Hoja7!$D$2:$D$1510)</f>
        <v>-0.44</v>
      </c>
      <c r="J545" s="11">
        <f t="array" ref="J545">XLOOKUP(M544,Hoja7!$F$2:$F$1510,Hoja7!$E$2:$E$1510)</f>
        <v>0.006</v>
      </c>
      <c r="M545" s="12">
        <v>43893.0</v>
      </c>
      <c r="N545" s="2">
        <v>300.24</v>
      </c>
      <c r="O545" s="2">
        <v>-0.029050341798320847</v>
      </c>
      <c r="P545" s="2">
        <v>0.009736254309733423</v>
      </c>
      <c r="Q545" s="32" t="s">
        <v>1537</v>
      </c>
      <c r="R545" s="2">
        <v>-2.79</v>
      </c>
      <c r="S545" s="2">
        <v>0.8</v>
      </c>
      <c r="T545" s="2">
        <v>-0.63</v>
      </c>
      <c r="U545" s="2">
        <v>0.006</v>
      </c>
      <c r="V545" s="9">
        <v>-0.049105625693701326</v>
      </c>
      <c r="W545" s="9">
        <v>0.009736254309733423</v>
      </c>
    </row>
    <row r="546" ht="15.75" customHeight="1">
      <c r="A546" s="33" t="s">
        <v>1537</v>
      </c>
      <c r="B546" s="29">
        <v>-2.79</v>
      </c>
      <c r="C546" s="29">
        <v>0.8</v>
      </c>
      <c r="D546" s="29">
        <v>-0.63</v>
      </c>
      <c r="E546" s="11">
        <v>0.006</v>
      </c>
      <c r="F546" s="29">
        <f>DATEVALUE(Hoja7!$A546)</f>
        <v>43893</v>
      </c>
      <c r="G546" s="29">
        <f t="array" ref="G546">XLOOKUP(M545,Hoja7!$F$2:$F$1510,Hoja7!$B$2:$B$1510)</f>
        <v>-2.79</v>
      </c>
      <c r="H546" s="29">
        <f t="array" ref="H546">XLOOKUP(M545,Hoja7!$F$2:$F$1510,Hoja7!$C$2:$C$1510)</f>
        <v>0.8</v>
      </c>
      <c r="I546" s="29">
        <f t="array" ref="I546">XLOOKUP(M545,Hoja7!$F$2:$F$1510,Hoja7!$D$2:$D$1510)</f>
        <v>-0.63</v>
      </c>
      <c r="J546" s="11">
        <f t="array" ref="J546">XLOOKUP(M545,Hoja7!$F$2:$F$1510,Hoja7!$E$2:$E$1510)</f>
        <v>0.006</v>
      </c>
      <c r="M546" s="12">
        <v>43894.0</v>
      </c>
      <c r="N546" s="2">
        <v>312.86</v>
      </c>
      <c r="O546" s="2">
        <v>0.04117365130685882</v>
      </c>
      <c r="P546" s="2">
        <v>0.015013316569077437</v>
      </c>
      <c r="Q546" s="34" t="s">
        <v>1538</v>
      </c>
      <c r="R546" s="2">
        <v>4.03</v>
      </c>
      <c r="S546" s="2">
        <v>-1.08</v>
      </c>
      <c r="T546" s="2">
        <v>-1.17</v>
      </c>
      <c r="U546" s="2">
        <v>0.006</v>
      </c>
      <c r="V546" s="9">
        <v>0.036057150233325855</v>
      </c>
      <c r="W546" s="9">
        <v>0.015013316569077437</v>
      </c>
    </row>
    <row r="547" ht="15.75" customHeight="1">
      <c r="A547" s="33" t="s">
        <v>1538</v>
      </c>
      <c r="B547" s="29">
        <v>4.03</v>
      </c>
      <c r="C547" s="29">
        <v>-1.08</v>
      </c>
      <c r="D547" s="29">
        <v>-1.17</v>
      </c>
      <c r="E547" s="11">
        <v>0.006</v>
      </c>
      <c r="F547" s="29">
        <f>DATEVALUE(Hoja7!$A547)</f>
        <v>43894</v>
      </c>
      <c r="G547" s="29">
        <f t="array" ref="G547">XLOOKUP(M546,Hoja7!$F$2:$F$1510,Hoja7!$B$2:$B$1510)</f>
        <v>4.03</v>
      </c>
      <c r="H547" s="29">
        <f t="array" ref="H547">XLOOKUP(M546,Hoja7!$F$2:$F$1510,Hoja7!$C$2:$C$1510)</f>
        <v>-1.08</v>
      </c>
      <c r="I547" s="29">
        <f t="array" ref="I547">XLOOKUP(M546,Hoja7!$F$2:$F$1510,Hoja7!$D$2:$D$1510)</f>
        <v>-1.17</v>
      </c>
      <c r="J547" s="11">
        <f t="array" ref="J547">XLOOKUP(M546,Hoja7!$F$2:$F$1510,Hoja7!$E$2:$E$1510)</f>
        <v>0.006</v>
      </c>
      <c r="M547" s="12">
        <v>43895.0</v>
      </c>
      <c r="N547" s="2">
        <v>302.46</v>
      </c>
      <c r="O547" s="2">
        <v>-0.03380676881102991</v>
      </c>
      <c r="P547" s="2">
        <v>0.0015039076248896093</v>
      </c>
      <c r="Q547" s="32" t="s">
        <v>1539</v>
      </c>
      <c r="R547" s="2">
        <v>-3.38</v>
      </c>
      <c r="S547" s="2">
        <v>0.25</v>
      </c>
      <c r="T547" s="2">
        <v>-1.4</v>
      </c>
      <c r="U547" s="2">
        <v>0.006</v>
      </c>
      <c r="V547" s="9">
        <v>-0.025415535812366694</v>
      </c>
      <c r="W547" s="9">
        <v>0.0015039076248896093</v>
      </c>
    </row>
    <row r="548" ht="15.75" customHeight="1">
      <c r="A548" s="33" t="s">
        <v>1539</v>
      </c>
      <c r="B548" s="29">
        <v>-3.38</v>
      </c>
      <c r="C548" s="29">
        <v>0.25</v>
      </c>
      <c r="D548" s="29">
        <v>-1.4</v>
      </c>
      <c r="E548" s="11">
        <v>0.006</v>
      </c>
      <c r="F548" s="29">
        <f>DATEVALUE(Hoja7!$A548)</f>
        <v>43895</v>
      </c>
      <c r="G548" s="29">
        <f t="array" ref="G548">XLOOKUP(M547,Hoja7!$F$2:$F$1510,Hoja7!$B$2:$B$1510)</f>
        <v>-3.38</v>
      </c>
      <c r="H548" s="29">
        <f t="array" ref="H548">XLOOKUP(M547,Hoja7!$F$2:$F$1510,Hoja7!$C$2:$C$1510)</f>
        <v>0.25</v>
      </c>
      <c r="I548" s="29">
        <f t="array" ref="I548">XLOOKUP(M547,Hoja7!$F$2:$F$1510,Hoja7!$D$2:$D$1510)</f>
        <v>-1.4</v>
      </c>
      <c r="J548" s="11">
        <f t="array" ref="J548">XLOOKUP(M547,Hoja7!$F$2:$F$1510,Hoja7!$E$2:$E$1510)</f>
        <v>0.006</v>
      </c>
      <c r="M548" s="12">
        <v>43896.0</v>
      </c>
      <c r="N548" s="2">
        <v>297.46</v>
      </c>
      <c r="O548" s="2">
        <v>-0.01666927515814261</v>
      </c>
      <c r="P548" s="2">
        <v>-0.0013080562159219276</v>
      </c>
      <c r="Q548" s="34" t="s">
        <v>1540</v>
      </c>
      <c r="R548" s="2">
        <v>-1.78</v>
      </c>
      <c r="S548" s="2">
        <v>0.06</v>
      </c>
      <c r="T548" s="2">
        <v>-1.49</v>
      </c>
      <c r="U548" s="2">
        <v>0.006</v>
      </c>
      <c r="V548" s="9">
        <v>-0.028674487763549045</v>
      </c>
      <c r="W548" s="9">
        <v>-0.0013080562159219276</v>
      </c>
    </row>
    <row r="549" ht="15.75" customHeight="1">
      <c r="A549" s="33" t="s">
        <v>1540</v>
      </c>
      <c r="B549" s="29">
        <v>-1.78</v>
      </c>
      <c r="C549" s="29">
        <v>0.06</v>
      </c>
      <c r="D549" s="29">
        <v>-1.49</v>
      </c>
      <c r="E549" s="11">
        <v>0.006</v>
      </c>
      <c r="F549" s="29">
        <f>DATEVALUE(Hoja7!$A549)</f>
        <v>43896</v>
      </c>
      <c r="G549" s="29">
        <f t="array" ref="G549">XLOOKUP(M548,Hoja7!$F$2:$F$1510,Hoja7!$B$2:$B$1510)</f>
        <v>-1.78</v>
      </c>
      <c r="H549" s="29">
        <f t="array" ref="H549">XLOOKUP(M548,Hoja7!$F$2:$F$1510,Hoja7!$C$2:$C$1510)</f>
        <v>0.06</v>
      </c>
      <c r="I549" s="29">
        <f t="array" ref="I549">XLOOKUP(M548,Hoja7!$F$2:$F$1510,Hoja7!$D$2:$D$1510)</f>
        <v>-1.49</v>
      </c>
      <c r="J549" s="11">
        <f t="array" ref="J549">XLOOKUP(M548,Hoja7!$F$2:$F$1510,Hoja7!$E$2:$E$1510)</f>
        <v>0.006</v>
      </c>
      <c r="M549" s="12">
        <v>43899.0</v>
      </c>
      <c r="N549" s="2">
        <v>274.23</v>
      </c>
      <c r="O549" s="2">
        <v>-0.08131259183061472</v>
      </c>
      <c r="P549" s="2">
        <v>-0.006505047754650981</v>
      </c>
      <c r="Q549" s="32" t="s">
        <v>1541</v>
      </c>
      <c r="R549" s="2">
        <v>-7.78</v>
      </c>
      <c r="S549" s="2">
        <v>-0.38</v>
      </c>
      <c r="T549" s="2">
        <v>-4.75</v>
      </c>
      <c r="U549" s="2">
        <v>0.006</v>
      </c>
      <c r="V549" s="9">
        <v>-0.07017837661553346</v>
      </c>
      <c r="W549" s="9">
        <v>-0.006505047754650981</v>
      </c>
    </row>
    <row r="550" ht="15.75" customHeight="1">
      <c r="A550" s="33" t="s">
        <v>1541</v>
      </c>
      <c r="B550" s="29">
        <v>-7.78</v>
      </c>
      <c r="C550" s="29">
        <v>-0.38</v>
      </c>
      <c r="D550" s="29">
        <v>-4.75</v>
      </c>
      <c r="E550" s="11">
        <v>0.006</v>
      </c>
      <c r="F550" s="29">
        <f>DATEVALUE(Hoja7!$A550)</f>
        <v>43899</v>
      </c>
      <c r="G550" s="29">
        <f t="array" ref="G550">XLOOKUP(M549,Hoja7!$F$2:$F$1510,Hoja7!$B$2:$B$1510)</f>
        <v>-7.78</v>
      </c>
      <c r="H550" s="29">
        <f t="array" ref="H550">XLOOKUP(M549,Hoja7!$F$2:$F$1510,Hoja7!$C$2:$C$1510)</f>
        <v>-0.38</v>
      </c>
      <c r="I550" s="29">
        <f t="array" ref="I550">XLOOKUP(M549,Hoja7!$F$2:$F$1510,Hoja7!$D$2:$D$1510)</f>
        <v>-4.75</v>
      </c>
      <c r="J550" s="11">
        <f t="array" ref="J550">XLOOKUP(M549,Hoja7!$F$2:$F$1510,Hoja7!$E$2:$E$1510)</f>
        <v>0.006</v>
      </c>
      <c r="M550" s="12">
        <v>43900.0</v>
      </c>
      <c r="N550" s="2">
        <v>288.42</v>
      </c>
      <c r="O550" s="2">
        <v>0.05045058080008719</v>
      </c>
      <c r="P550" s="2">
        <v>0.006799431680668907</v>
      </c>
      <c r="Q550" s="34" t="s">
        <v>1542</v>
      </c>
      <c r="R550" s="2">
        <v>4.74</v>
      </c>
      <c r="S550" s="2">
        <v>-2.49</v>
      </c>
      <c r="T550" s="2">
        <v>0.81</v>
      </c>
      <c r="U550" s="2">
        <v>0.006</v>
      </c>
      <c r="V550" s="9">
        <v>0.06614723840838169</v>
      </c>
      <c r="W550" s="9">
        <v>0.006799431680668907</v>
      </c>
    </row>
    <row r="551" ht="15.75" customHeight="1">
      <c r="A551" s="33" t="s">
        <v>1542</v>
      </c>
      <c r="B551" s="29">
        <v>4.74</v>
      </c>
      <c r="C551" s="29">
        <v>-2.49</v>
      </c>
      <c r="D551" s="29">
        <v>0.81</v>
      </c>
      <c r="E551" s="11">
        <v>0.006</v>
      </c>
      <c r="F551" s="29">
        <f>DATEVALUE(Hoja7!$A551)</f>
        <v>43900</v>
      </c>
      <c r="G551" s="29">
        <f t="array" ref="G551">XLOOKUP(M550,Hoja7!$F$2:$F$1510,Hoja7!$B$2:$B$1510)</f>
        <v>4.74</v>
      </c>
      <c r="H551" s="29">
        <f t="array" ref="H551">XLOOKUP(M550,Hoja7!$F$2:$F$1510,Hoja7!$C$2:$C$1510)</f>
        <v>-2.49</v>
      </c>
      <c r="I551" s="29">
        <f t="array" ref="I551">XLOOKUP(M550,Hoja7!$F$2:$F$1510,Hoja7!$D$2:$D$1510)</f>
        <v>0.81</v>
      </c>
      <c r="J551" s="11">
        <f t="array" ref="J551">XLOOKUP(M550,Hoja7!$F$2:$F$1510,Hoja7!$E$2:$E$1510)</f>
        <v>0.006</v>
      </c>
      <c r="M551" s="12">
        <v>43901.0</v>
      </c>
      <c r="N551" s="2">
        <v>274.36</v>
      </c>
      <c r="O551" s="2">
        <v>-0.04997663850280371</v>
      </c>
      <c r="P551" s="2">
        <v>0.006285324517114267</v>
      </c>
      <c r="Q551" s="32" t="s">
        <v>1543</v>
      </c>
      <c r="R551" s="2">
        <v>-5.05</v>
      </c>
      <c r="S551" s="2">
        <v>-0.82</v>
      </c>
      <c r="T551" s="2">
        <v>-0.8</v>
      </c>
      <c r="U551" s="2">
        <v>0.006</v>
      </c>
      <c r="V551" s="9">
        <v>-0.04636023293901874</v>
      </c>
      <c r="W551" s="9">
        <v>0.006285324517114267</v>
      </c>
    </row>
    <row r="552" ht="15.75" customHeight="1">
      <c r="A552" s="33" t="s">
        <v>1543</v>
      </c>
      <c r="B552" s="29">
        <v>-5.05</v>
      </c>
      <c r="C552" s="29">
        <v>-0.82</v>
      </c>
      <c r="D552" s="29">
        <v>-0.8</v>
      </c>
      <c r="E552" s="11">
        <v>0.006</v>
      </c>
      <c r="F552" s="29">
        <f>DATEVALUE(Hoja7!$A552)</f>
        <v>43901</v>
      </c>
      <c r="G552" s="29">
        <f t="array" ref="G552">XLOOKUP(M551,Hoja7!$F$2:$F$1510,Hoja7!$B$2:$B$1510)</f>
        <v>-5.05</v>
      </c>
      <c r="H552" s="29">
        <f t="array" ref="H552">XLOOKUP(M551,Hoja7!$F$2:$F$1510,Hoja7!$C$2:$C$1510)</f>
        <v>-0.82</v>
      </c>
      <c r="I552" s="29">
        <f t="array" ref="I552">XLOOKUP(M551,Hoja7!$F$2:$F$1510,Hoja7!$D$2:$D$1510)</f>
        <v>-0.8</v>
      </c>
      <c r="J552" s="11">
        <f t="array" ref="J552">XLOOKUP(M551,Hoja7!$F$2:$F$1510,Hoja7!$E$2:$E$1510)</f>
        <v>0.006</v>
      </c>
      <c r="M552" s="12">
        <v>43902.0</v>
      </c>
      <c r="N552" s="2">
        <v>248.11</v>
      </c>
      <c r="O552" s="2">
        <v>-0.10056891641755006</v>
      </c>
      <c r="P552" s="2">
        <v>0.011240542213154202</v>
      </c>
      <c r="Q552" s="34" t="s">
        <v>1544</v>
      </c>
      <c r="R552" s="2">
        <v>-9.63</v>
      </c>
      <c r="S552" s="2">
        <v>-0.44</v>
      </c>
      <c r="T552" s="2">
        <v>-1.17</v>
      </c>
      <c r="U552" s="2">
        <v>0.006</v>
      </c>
      <c r="V552" s="9">
        <v>-0.09964161947169678</v>
      </c>
      <c r="W552" s="9">
        <v>0.011240542213154202</v>
      </c>
    </row>
    <row r="553" ht="15.75" customHeight="1">
      <c r="A553" s="33" t="s">
        <v>1544</v>
      </c>
      <c r="B553" s="29">
        <v>-9.63</v>
      </c>
      <c r="C553" s="29">
        <v>-0.44</v>
      </c>
      <c r="D553" s="29">
        <v>-1.17</v>
      </c>
      <c r="E553" s="11">
        <v>0.006</v>
      </c>
      <c r="F553" s="29">
        <f>DATEVALUE(Hoja7!$A553)</f>
        <v>43902</v>
      </c>
      <c r="G553" s="29">
        <f t="array" ref="G553">XLOOKUP(M552,Hoja7!$F$2:$F$1510,Hoja7!$B$2:$B$1510)</f>
        <v>-9.63</v>
      </c>
      <c r="H553" s="29">
        <f t="array" ref="H553">XLOOKUP(M552,Hoja7!$F$2:$F$1510,Hoja7!$C$2:$C$1510)</f>
        <v>-0.44</v>
      </c>
      <c r="I553" s="29">
        <f t="array" ref="I553">XLOOKUP(M552,Hoja7!$F$2:$F$1510,Hoja7!$D$2:$D$1510)</f>
        <v>-1.17</v>
      </c>
      <c r="J553" s="11">
        <f t="array" ref="J553">XLOOKUP(M552,Hoja7!$F$2:$F$1510,Hoja7!$E$2:$E$1510)</f>
        <v>0.006</v>
      </c>
      <c r="M553" s="12">
        <v>43903.0</v>
      </c>
      <c r="N553" s="2">
        <v>269.32</v>
      </c>
      <c r="O553" s="2">
        <v>0.08202806746350941</v>
      </c>
      <c r="P553" s="2">
        <v>0.013957827167652464</v>
      </c>
      <c r="Q553" s="32" t="s">
        <v>1545</v>
      </c>
      <c r="R553" s="2">
        <v>8.96</v>
      </c>
      <c r="S553" s="2">
        <v>-2.7</v>
      </c>
      <c r="T553" s="2">
        <v>3.03</v>
      </c>
      <c r="U553" s="2">
        <v>0.006</v>
      </c>
      <c r="V553" s="9">
        <v>0.1329289531761919</v>
      </c>
      <c r="W553" s="9">
        <v>0.013957827167652464</v>
      </c>
    </row>
    <row r="554" ht="15.75" customHeight="1">
      <c r="A554" s="33" t="s">
        <v>1545</v>
      </c>
      <c r="B554" s="29">
        <v>8.96</v>
      </c>
      <c r="C554" s="29">
        <v>-2.7</v>
      </c>
      <c r="D554" s="29">
        <v>3.03</v>
      </c>
      <c r="E554" s="11">
        <v>0.006</v>
      </c>
      <c r="F554" s="29">
        <f>DATEVALUE(Hoja7!$A554)</f>
        <v>43903</v>
      </c>
      <c r="G554" s="29">
        <f t="array" ref="G554">XLOOKUP(M553,Hoja7!$F$2:$F$1510,Hoja7!$B$2:$B$1510)</f>
        <v>8.96</v>
      </c>
      <c r="H554" s="29">
        <f t="array" ref="H554">XLOOKUP(M553,Hoja7!$F$2:$F$1510,Hoja7!$C$2:$C$1510)</f>
        <v>-2.7</v>
      </c>
      <c r="I554" s="29">
        <f t="array" ref="I554">XLOOKUP(M553,Hoja7!$F$2:$F$1510,Hoja7!$D$2:$D$1510)</f>
        <v>3.03</v>
      </c>
      <c r="J554" s="11">
        <f t="array" ref="J554">XLOOKUP(M553,Hoja7!$F$2:$F$1510,Hoja7!$E$2:$E$1510)</f>
        <v>0.006</v>
      </c>
      <c r="M554" s="12">
        <v>43906.0</v>
      </c>
      <c r="N554" s="2">
        <v>239.85</v>
      </c>
      <c r="O554" s="2">
        <v>-0.11588653572900726</v>
      </c>
      <c r="P554" s="2">
        <v>0.0015232106566233602</v>
      </c>
      <c r="Q554" s="34" t="s">
        <v>1546</v>
      </c>
      <c r="R554" s="2">
        <v>-12.0</v>
      </c>
      <c r="S554" s="2">
        <v>-0.26</v>
      </c>
      <c r="T554" s="2">
        <v>-0.76</v>
      </c>
      <c r="U554" s="2">
        <v>0.006</v>
      </c>
      <c r="V554" s="9">
        <v>-0.15945338778956455</v>
      </c>
      <c r="W554" s="9">
        <v>0.0015232106566233602</v>
      </c>
    </row>
    <row r="555" ht="15.75" customHeight="1">
      <c r="A555" s="33" t="s">
        <v>1546</v>
      </c>
      <c r="B555" s="29">
        <v>-12.0</v>
      </c>
      <c r="C555" s="29">
        <v>-0.26</v>
      </c>
      <c r="D555" s="29">
        <v>-0.76</v>
      </c>
      <c r="E555" s="11">
        <v>0.006</v>
      </c>
      <c r="F555" s="29">
        <f>DATEVALUE(Hoja7!$A555)</f>
        <v>43906</v>
      </c>
      <c r="G555" s="29">
        <f t="array" ref="G555">XLOOKUP(M554,Hoja7!$F$2:$F$1510,Hoja7!$B$2:$B$1510)</f>
        <v>-12</v>
      </c>
      <c r="H555" s="29">
        <f t="array" ref="H555">XLOOKUP(M554,Hoja7!$F$2:$F$1510,Hoja7!$C$2:$C$1510)</f>
        <v>-0.26</v>
      </c>
      <c r="I555" s="29">
        <f t="array" ref="I555">XLOOKUP(M554,Hoja7!$F$2:$F$1510,Hoja7!$D$2:$D$1510)</f>
        <v>-0.76</v>
      </c>
      <c r="J555" s="11">
        <f t="array" ref="J555">XLOOKUP(M554,Hoja7!$F$2:$F$1510,Hoja7!$E$2:$E$1510)</f>
        <v>0.006</v>
      </c>
      <c r="M555" s="12">
        <v>43907.0</v>
      </c>
      <c r="N555" s="2">
        <v>252.8</v>
      </c>
      <c r="O555" s="2">
        <v>0.05258493432462959</v>
      </c>
      <c r="P555" s="2">
        <v>0.021118247942403953</v>
      </c>
      <c r="Q555" s="32" t="s">
        <v>1547</v>
      </c>
      <c r="R555" s="2">
        <v>5.88</v>
      </c>
      <c r="S555" s="2">
        <v>0.86</v>
      </c>
      <c r="T555" s="2">
        <v>-0.62</v>
      </c>
      <c r="U555" s="2">
        <v>0.006</v>
      </c>
      <c r="V555" s="9">
        <v>0.07912206998170992</v>
      </c>
      <c r="W555" s="9">
        <v>0.021118247942403953</v>
      </c>
    </row>
    <row r="556" ht="15.75" customHeight="1">
      <c r="A556" s="33" t="s">
        <v>1547</v>
      </c>
      <c r="B556" s="29">
        <v>5.88</v>
      </c>
      <c r="C556" s="29">
        <v>0.86</v>
      </c>
      <c r="D556" s="29">
        <v>-0.62</v>
      </c>
      <c r="E556" s="11">
        <v>0.006</v>
      </c>
      <c r="F556" s="29">
        <f>DATEVALUE(Hoja7!$A556)</f>
        <v>43907</v>
      </c>
      <c r="G556" s="29">
        <f t="array" ref="G556">XLOOKUP(M555,Hoja7!$F$2:$F$1510,Hoja7!$B$2:$B$1510)</f>
        <v>5.88</v>
      </c>
      <c r="H556" s="29">
        <f t="array" ref="H556">XLOOKUP(M555,Hoja7!$F$2:$F$1510,Hoja7!$C$2:$C$1510)</f>
        <v>0.86</v>
      </c>
      <c r="I556" s="29">
        <f t="array" ref="I556">XLOOKUP(M555,Hoja7!$F$2:$F$1510,Hoja7!$D$2:$D$1510)</f>
        <v>-0.62</v>
      </c>
      <c r="J556" s="11">
        <f t="array" ref="J556">XLOOKUP(M555,Hoja7!$F$2:$F$1510,Hoja7!$E$2:$E$1510)</f>
        <v>0.006</v>
      </c>
      <c r="M556" s="12">
        <v>43908.0</v>
      </c>
      <c r="N556" s="2">
        <v>240.0</v>
      </c>
      <c r="O556" s="2">
        <v>-0.051959738930711104</v>
      </c>
      <c r="P556" s="2">
        <v>-0.030356771651914687</v>
      </c>
      <c r="Q556" s="34" t="s">
        <v>1548</v>
      </c>
      <c r="R556" s="2">
        <v>-5.56</v>
      </c>
      <c r="S556" s="2">
        <v>-3.56</v>
      </c>
      <c r="T556" s="2">
        <v>-4.69</v>
      </c>
      <c r="U556" s="2">
        <v>0.006</v>
      </c>
      <c r="V556" s="9">
        <v>-0.04300763844749842</v>
      </c>
      <c r="W556" s="9">
        <v>-0.030356771651914687</v>
      </c>
    </row>
    <row r="557" ht="15.75" customHeight="1">
      <c r="A557" s="33" t="s">
        <v>1548</v>
      </c>
      <c r="B557" s="29">
        <v>-5.56</v>
      </c>
      <c r="C557" s="29">
        <v>-3.56</v>
      </c>
      <c r="D557" s="29">
        <v>-4.69</v>
      </c>
      <c r="E557" s="11">
        <v>0.006</v>
      </c>
      <c r="F557" s="29">
        <f>DATEVALUE(Hoja7!$A557)</f>
        <v>43908</v>
      </c>
      <c r="G557" s="29">
        <f t="array" ref="G557">XLOOKUP(M556,Hoja7!$F$2:$F$1510,Hoja7!$B$2:$B$1510)</f>
        <v>-5.56</v>
      </c>
      <c r="H557" s="29">
        <f t="array" ref="H557">XLOOKUP(M556,Hoja7!$F$2:$F$1510,Hoja7!$C$2:$C$1510)</f>
        <v>-3.56</v>
      </c>
      <c r="I557" s="29">
        <f t="array" ref="I557">XLOOKUP(M556,Hoja7!$F$2:$F$1510,Hoja7!$D$2:$D$1510)</f>
        <v>-4.69</v>
      </c>
      <c r="J557" s="11">
        <f t="array" ref="J557">XLOOKUP(M556,Hoja7!$F$2:$F$1510,Hoja7!$E$2:$E$1510)</f>
        <v>0.006</v>
      </c>
      <c r="M557" s="12">
        <v>43909.0</v>
      </c>
      <c r="N557" s="2">
        <v>240.51</v>
      </c>
      <c r="O557" s="2">
        <v>0.0021227453809785743</v>
      </c>
      <c r="P557" s="2">
        <v>0.0015784020720178776</v>
      </c>
      <c r="Q557" s="32" t="s">
        <v>1549</v>
      </c>
      <c r="R557" s="2">
        <v>1.31</v>
      </c>
      <c r="S557" s="2">
        <v>5.46</v>
      </c>
      <c r="T557" s="2">
        <v>0.83</v>
      </c>
      <c r="U557" s="2">
        <v>0.006</v>
      </c>
      <c r="V557" s="9">
        <v>0.016319107520589002</v>
      </c>
      <c r="W557" s="9">
        <v>0.0015784020720178776</v>
      </c>
    </row>
    <row r="558" ht="15.75" customHeight="1">
      <c r="A558" s="33" t="s">
        <v>1549</v>
      </c>
      <c r="B558" s="29">
        <v>1.31</v>
      </c>
      <c r="C558" s="29">
        <v>5.46</v>
      </c>
      <c r="D558" s="29">
        <v>0.83</v>
      </c>
      <c r="E558" s="11">
        <v>0.006</v>
      </c>
      <c r="F558" s="29">
        <f>DATEVALUE(Hoja7!$A558)</f>
        <v>43909</v>
      </c>
      <c r="G558" s="29">
        <f t="array" ref="G558">XLOOKUP(M557,Hoja7!$F$2:$F$1510,Hoja7!$B$2:$B$1510)</f>
        <v>1.31</v>
      </c>
      <c r="H558" s="29">
        <f t="array" ref="H558">XLOOKUP(M557,Hoja7!$F$2:$F$1510,Hoja7!$C$2:$C$1510)</f>
        <v>5.46</v>
      </c>
      <c r="I558" s="29">
        <f t="array" ref="I558">XLOOKUP(M557,Hoja7!$F$2:$F$1510,Hoja7!$D$2:$D$1510)</f>
        <v>0.83</v>
      </c>
      <c r="J558" s="11">
        <f t="array" ref="J558">XLOOKUP(M557,Hoja7!$F$2:$F$1510,Hoja7!$E$2:$E$1510)</f>
        <v>0.006</v>
      </c>
      <c r="M558" s="12">
        <v>43910.0</v>
      </c>
      <c r="N558" s="2">
        <v>228.8</v>
      </c>
      <c r="O558" s="2">
        <v>-0.049913409217327044</v>
      </c>
      <c r="P558" s="2">
        <v>-0.012010297275073184</v>
      </c>
      <c r="Q558" s="34" t="s">
        <v>1550</v>
      </c>
      <c r="R558" s="2">
        <v>-4.15</v>
      </c>
      <c r="S558" s="2">
        <v>0.34</v>
      </c>
      <c r="T558" s="2">
        <v>-0.88</v>
      </c>
      <c r="U558" s="2">
        <v>0.006</v>
      </c>
      <c r="V558" s="9">
        <v>-0.038282186571017035</v>
      </c>
      <c r="W558" s="9">
        <v>-0.012010297275073184</v>
      </c>
    </row>
    <row r="559" ht="15.75" customHeight="1">
      <c r="A559" s="33" t="s">
        <v>1550</v>
      </c>
      <c r="B559" s="29">
        <v>-4.15</v>
      </c>
      <c r="C559" s="29">
        <v>0.34</v>
      </c>
      <c r="D559" s="29">
        <v>-0.88</v>
      </c>
      <c r="E559" s="11">
        <v>0.006</v>
      </c>
      <c r="F559" s="29">
        <f>DATEVALUE(Hoja7!$A559)</f>
        <v>43910</v>
      </c>
      <c r="G559" s="29">
        <f t="array" ref="G559">XLOOKUP(M558,Hoja7!$F$2:$F$1510,Hoja7!$B$2:$B$1510)</f>
        <v>-4.15</v>
      </c>
      <c r="H559" s="29">
        <f t="array" ref="H559">XLOOKUP(M558,Hoja7!$F$2:$F$1510,Hoja7!$C$2:$C$1510)</f>
        <v>0.34</v>
      </c>
      <c r="I559" s="29">
        <f t="array" ref="I559">XLOOKUP(M558,Hoja7!$F$2:$F$1510,Hoja7!$D$2:$D$1510)</f>
        <v>-0.88</v>
      </c>
      <c r="J559" s="11">
        <f t="array" ref="J559">XLOOKUP(M558,Hoja7!$F$2:$F$1510,Hoja7!$E$2:$E$1510)</f>
        <v>0.006</v>
      </c>
      <c r="M559" s="12">
        <v>43913.0</v>
      </c>
      <c r="N559" s="2">
        <v>222.95</v>
      </c>
      <c r="O559" s="2">
        <v>-0.02590072843215724</v>
      </c>
      <c r="P559" s="2">
        <v>0.012957495387208919</v>
      </c>
      <c r="Q559" s="32" t="s">
        <v>1551</v>
      </c>
      <c r="R559" s="2">
        <v>-2.55</v>
      </c>
      <c r="S559" s="2">
        <v>2.24</v>
      </c>
      <c r="T559" s="2">
        <v>-3.27</v>
      </c>
      <c r="U559" s="2">
        <v>0.006</v>
      </c>
      <c r="V559" s="9">
        <v>-0.01002459644296938</v>
      </c>
      <c r="W559" s="9">
        <v>0.012957495387208919</v>
      </c>
    </row>
    <row r="560" ht="15.75" customHeight="1">
      <c r="A560" s="33" t="s">
        <v>1551</v>
      </c>
      <c r="B560" s="29">
        <v>-2.55</v>
      </c>
      <c r="C560" s="29">
        <v>2.24</v>
      </c>
      <c r="D560" s="29">
        <v>-3.27</v>
      </c>
      <c r="E560" s="11">
        <v>0.006</v>
      </c>
      <c r="F560" s="29">
        <f>DATEVALUE(Hoja7!$A560)</f>
        <v>43913</v>
      </c>
      <c r="G560" s="29">
        <f t="array" ref="G560">XLOOKUP(M559,Hoja7!$F$2:$F$1510,Hoja7!$B$2:$B$1510)</f>
        <v>-2.55</v>
      </c>
      <c r="H560" s="29">
        <f t="array" ref="H560">XLOOKUP(M559,Hoja7!$F$2:$F$1510,Hoja7!$C$2:$C$1510)</f>
        <v>2.24</v>
      </c>
      <c r="I560" s="29">
        <f t="array" ref="I560">XLOOKUP(M559,Hoja7!$F$2:$F$1510,Hoja7!$D$2:$D$1510)</f>
        <v>-3.27</v>
      </c>
      <c r="J560" s="11">
        <f t="array" ref="J560">XLOOKUP(M559,Hoja7!$F$2:$F$1510,Hoja7!$E$2:$E$1510)</f>
        <v>0.006</v>
      </c>
      <c r="M560" s="12">
        <v>43914.0</v>
      </c>
      <c r="N560" s="2">
        <v>243.15</v>
      </c>
      <c r="O560" s="2">
        <v>0.08673100577630923</v>
      </c>
      <c r="P560" s="2">
        <v>-0.013748242621371694</v>
      </c>
      <c r="Q560" s="34" t="s">
        <v>1552</v>
      </c>
      <c r="R560" s="2">
        <v>9.34</v>
      </c>
      <c r="S560" s="2">
        <v>-1.26</v>
      </c>
      <c r="T560" s="2">
        <v>2.38</v>
      </c>
      <c r="U560" s="2">
        <v>0.006</v>
      </c>
      <c r="V560" s="9">
        <v>0.08699912021009858</v>
      </c>
      <c r="W560" s="9">
        <v>-0.013748242621371694</v>
      </c>
    </row>
    <row r="561" ht="15.75" customHeight="1">
      <c r="A561" s="33" t="s">
        <v>1552</v>
      </c>
      <c r="B561" s="29">
        <v>9.34</v>
      </c>
      <c r="C561" s="29">
        <v>-1.26</v>
      </c>
      <c r="D561" s="29">
        <v>2.38</v>
      </c>
      <c r="E561" s="11">
        <v>0.006</v>
      </c>
      <c r="F561" s="29">
        <f>DATEVALUE(Hoja7!$A561)</f>
        <v>43914</v>
      </c>
      <c r="G561" s="29">
        <f t="array" ref="G561">XLOOKUP(M560,Hoja7!$F$2:$F$1510,Hoja7!$B$2:$B$1510)</f>
        <v>9.34</v>
      </c>
      <c r="H561" s="29">
        <f t="array" ref="H561">XLOOKUP(M560,Hoja7!$F$2:$F$1510,Hoja7!$C$2:$C$1510)</f>
        <v>-1.26</v>
      </c>
      <c r="I561" s="29">
        <f t="array" ref="I561">XLOOKUP(M560,Hoja7!$F$2:$F$1510,Hoja7!$D$2:$D$1510)</f>
        <v>2.38</v>
      </c>
      <c r="J561" s="11">
        <f t="array" ref="J561">XLOOKUP(M560,Hoja7!$F$2:$F$1510,Hoja7!$E$2:$E$1510)</f>
        <v>0.006</v>
      </c>
      <c r="M561" s="12">
        <v>43915.0</v>
      </c>
      <c r="N561" s="2">
        <v>246.79</v>
      </c>
      <c r="O561" s="2">
        <v>0.014859235721962022</v>
      </c>
      <c r="P561" s="2">
        <v>0.004285320648897662</v>
      </c>
      <c r="Q561" s="32" t="s">
        <v>1553</v>
      </c>
      <c r="R561" s="2">
        <v>1.18</v>
      </c>
      <c r="S561" s="2">
        <v>-0.74</v>
      </c>
      <c r="T561" s="2">
        <v>1.92</v>
      </c>
      <c r="U561" s="2">
        <v>0.006</v>
      </c>
      <c r="V561" s="9">
        <v>-0.009618715356945527</v>
      </c>
      <c r="W561" s="9">
        <v>0.004285320648897662</v>
      </c>
    </row>
    <row r="562" ht="15.75" customHeight="1">
      <c r="A562" s="33" t="s">
        <v>1553</v>
      </c>
      <c r="B562" s="29">
        <v>1.18</v>
      </c>
      <c r="C562" s="29">
        <v>-0.74</v>
      </c>
      <c r="D562" s="29">
        <v>1.92</v>
      </c>
      <c r="E562" s="11">
        <v>0.006</v>
      </c>
      <c r="F562" s="29">
        <f>DATEVALUE(Hoja7!$A562)</f>
        <v>43915</v>
      </c>
      <c r="G562" s="29">
        <f t="array" ref="G562">XLOOKUP(M561,Hoja7!$F$2:$F$1510,Hoja7!$B$2:$B$1510)</f>
        <v>1.18</v>
      </c>
      <c r="H562" s="29">
        <f t="array" ref="H562">XLOOKUP(M561,Hoja7!$F$2:$F$1510,Hoja7!$C$2:$C$1510)</f>
        <v>-0.74</v>
      </c>
      <c r="I562" s="29">
        <f t="array" ref="I562">XLOOKUP(M561,Hoja7!$F$2:$F$1510,Hoja7!$D$2:$D$1510)</f>
        <v>1.92</v>
      </c>
      <c r="J562" s="11">
        <f t="array" ref="J562">XLOOKUP(M561,Hoja7!$F$2:$F$1510,Hoja7!$E$2:$E$1510)</f>
        <v>0.006</v>
      </c>
      <c r="M562" s="12">
        <v>43916.0</v>
      </c>
      <c r="N562" s="2">
        <v>261.2</v>
      </c>
      <c r="O562" s="2">
        <v>0.0567486248305192</v>
      </c>
      <c r="P562" s="2">
        <v>6.209206186925507E-4</v>
      </c>
      <c r="Q562" s="34" t="s">
        <v>1554</v>
      </c>
      <c r="R562" s="2">
        <v>6.02</v>
      </c>
      <c r="S562" s="2">
        <v>-0.73</v>
      </c>
      <c r="T562" s="2">
        <v>1.07</v>
      </c>
      <c r="U562" s="2">
        <v>0.006</v>
      </c>
      <c r="V562" s="9">
        <v>0.06067266601710889</v>
      </c>
      <c r="W562" s="9">
        <v>6.209206186925507E-4</v>
      </c>
    </row>
    <row r="563" ht="15.75" customHeight="1">
      <c r="A563" s="33" t="s">
        <v>1554</v>
      </c>
      <c r="B563" s="29">
        <v>6.02</v>
      </c>
      <c r="C563" s="29">
        <v>-0.73</v>
      </c>
      <c r="D563" s="29">
        <v>1.07</v>
      </c>
      <c r="E563" s="11">
        <v>0.006</v>
      </c>
      <c r="F563" s="29">
        <f>DATEVALUE(Hoja7!$A563)</f>
        <v>43916</v>
      </c>
      <c r="G563" s="29">
        <f t="array" ref="G563">XLOOKUP(M562,Hoja7!$F$2:$F$1510,Hoja7!$B$2:$B$1510)</f>
        <v>6.02</v>
      </c>
      <c r="H563" s="29">
        <f t="array" ref="H563">XLOOKUP(M562,Hoja7!$F$2:$F$1510,Hoja7!$C$2:$C$1510)</f>
        <v>-0.73</v>
      </c>
      <c r="I563" s="29">
        <f t="array" ref="I563">XLOOKUP(M562,Hoja7!$F$2:$F$1510,Hoja7!$D$2:$D$1510)</f>
        <v>1.07</v>
      </c>
      <c r="J563" s="11">
        <f t="array" ref="J563">XLOOKUP(M562,Hoja7!$F$2:$F$1510,Hoja7!$E$2:$E$1510)</f>
        <v>0.006</v>
      </c>
      <c r="M563" s="12">
        <v>43917.0</v>
      </c>
      <c r="N563" s="2">
        <v>253.42</v>
      </c>
      <c r="O563" s="2">
        <v>-0.030238206031513816</v>
      </c>
      <c r="P563" s="2">
        <v>5.384012043383584E-4</v>
      </c>
      <c r="Q563" s="32" t="s">
        <v>1555</v>
      </c>
      <c r="R563" s="2">
        <v>-3.48</v>
      </c>
      <c r="S563" s="2">
        <v>-0.83</v>
      </c>
      <c r="T563" s="2">
        <v>-0.76</v>
      </c>
      <c r="U563" s="2">
        <v>0.006</v>
      </c>
      <c r="V563" s="9">
        <v>-0.04192759554299275</v>
      </c>
      <c r="W563" s="9">
        <v>5.384012043383584E-4</v>
      </c>
    </row>
    <row r="564" ht="15.75" customHeight="1">
      <c r="A564" s="33" t="s">
        <v>1555</v>
      </c>
      <c r="B564" s="29">
        <v>-3.48</v>
      </c>
      <c r="C564" s="29">
        <v>-0.83</v>
      </c>
      <c r="D564" s="29">
        <v>-0.76</v>
      </c>
      <c r="E564" s="11">
        <v>0.006</v>
      </c>
      <c r="F564" s="29">
        <f>DATEVALUE(Hoja7!$A564)</f>
        <v>43917</v>
      </c>
      <c r="G564" s="29">
        <f t="array" ref="G564">XLOOKUP(M563,Hoja7!$F$2:$F$1510,Hoja7!$B$2:$B$1510)</f>
        <v>-3.48</v>
      </c>
      <c r="H564" s="29">
        <f t="array" ref="H564">XLOOKUP(M563,Hoja7!$F$2:$F$1510,Hoja7!$C$2:$C$1510)</f>
        <v>-0.83</v>
      </c>
      <c r="I564" s="29">
        <f t="array" ref="I564">XLOOKUP(M563,Hoja7!$F$2:$F$1510,Hoja7!$D$2:$D$1510)</f>
        <v>-0.76</v>
      </c>
      <c r="J564" s="11">
        <f t="array" ref="J564">XLOOKUP(M563,Hoja7!$F$2:$F$1510,Hoja7!$E$2:$E$1510)</f>
        <v>0.006</v>
      </c>
      <c r="M564" s="12">
        <v>43920.0</v>
      </c>
      <c r="N564" s="2">
        <v>261.65</v>
      </c>
      <c r="O564" s="2">
        <v>0.03195954144745464</v>
      </c>
      <c r="P564" s="2">
        <v>-0.0026311291278668346</v>
      </c>
      <c r="Q564" s="34" t="s">
        <v>1556</v>
      </c>
      <c r="R564" s="2">
        <v>3.16</v>
      </c>
      <c r="S564" s="2">
        <v>-0.29</v>
      </c>
      <c r="T564" s="2">
        <v>-2.09</v>
      </c>
      <c r="U564" s="2">
        <v>0.006</v>
      </c>
      <c r="V564" s="9">
        <v>0.06797699159420593</v>
      </c>
      <c r="W564" s="9">
        <v>-0.0026311291278668346</v>
      </c>
    </row>
    <row r="565" ht="15.75" customHeight="1">
      <c r="A565" s="33" t="s">
        <v>1556</v>
      </c>
      <c r="B565" s="29">
        <v>3.16</v>
      </c>
      <c r="C565" s="29">
        <v>-0.29</v>
      </c>
      <c r="D565" s="29">
        <v>-2.09</v>
      </c>
      <c r="E565" s="11">
        <v>0.006</v>
      </c>
      <c r="F565" s="29">
        <f>DATEVALUE(Hoja7!$A565)</f>
        <v>43920</v>
      </c>
      <c r="G565" s="29">
        <f t="array" ref="G565">XLOOKUP(M564,Hoja7!$F$2:$F$1510,Hoja7!$B$2:$B$1510)</f>
        <v>3.16</v>
      </c>
      <c r="H565" s="29">
        <f t="array" ref="H565">XLOOKUP(M564,Hoja7!$F$2:$F$1510,Hoja7!$C$2:$C$1510)</f>
        <v>-0.29</v>
      </c>
      <c r="I565" s="29">
        <f t="array" ref="I565">XLOOKUP(M564,Hoja7!$F$2:$F$1510,Hoja7!$D$2:$D$1510)</f>
        <v>-2.09</v>
      </c>
      <c r="J565" s="11">
        <f t="array" ref="J565">XLOOKUP(M564,Hoja7!$F$2:$F$1510,Hoja7!$E$2:$E$1510)</f>
        <v>0.006</v>
      </c>
      <c r="M565" s="12">
        <v>43921.0</v>
      </c>
      <c r="N565" s="2">
        <v>257.75</v>
      </c>
      <c r="O565" s="2">
        <v>-0.015017609921147439</v>
      </c>
      <c r="P565" s="2">
        <v>0.0030606747397556463</v>
      </c>
      <c r="Q565" s="32" t="s">
        <v>1557</v>
      </c>
      <c r="R565" s="2">
        <v>-1.44</v>
      </c>
      <c r="S565" s="2">
        <v>1.8</v>
      </c>
      <c r="T565" s="2">
        <v>-0.39</v>
      </c>
      <c r="U565" s="2">
        <v>0.006</v>
      </c>
      <c r="V565" s="9">
        <v>-0.0158523795203221</v>
      </c>
      <c r="W565" s="9">
        <v>0.0030606747397556463</v>
      </c>
    </row>
    <row r="566" ht="15.75" customHeight="1">
      <c r="A566" s="33" t="s">
        <v>1557</v>
      </c>
      <c r="B566" s="29">
        <v>-1.44</v>
      </c>
      <c r="C566" s="29">
        <v>1.8</v>
      </c>
      <c r="D566" s="29">
        <v>-0.39</v>
      </c>
      <c r="E566" s="11">
        <v>0.006</v>
      </c>
      <c r="F566" s="29">
        <f>DATEVALUE(Hoja7!$A566)</f>
        <v>43921</v>
      </c>
      <c r="G566" s="29">
        <f t="array" ref="G566">XLOOKUP(M565,Hoja7!$F$2:$F$1510,Hoja7!$B$2:$B$1510)</f>
        <v>-1.44</v>
      </c>
      <c r="H566" s="29">
        <f t="array" ref="H566">XLOOKUP(M565,Hoja7!$F$2:$F$1510,Hoja7!$C$2:$C$1510)</f>
        <v>1.8</v>
      </c>
      <c r="I566" s="29">
        <f t="array" ref="I566">XLOOKUP(M565,Hoja7!$F$2:$F$1510,Hoja7!$D$2:$D$1510)</f>
        <v>-0.39</v>
      </c>
      <c r="J566" s="11">
        <f t="array" ref="J566">XLOOKUP(M565,Hoja7!$F$2:$F$1510,Hoja7!$E$2:$E$1510)</f>
        <v>0.006</v>
      </c>
      <c r="M566" s="12">
        <v>43922.0</v>
      </c>
      <c r="N566" s="2">
        <v>246.15</v>
      </c>
      <c r="O566" s="2">
        <v>-0.046049016692859705</v>
      </c>
      <c r="P566" s="2">
        <v>-0.005794365888446467</v>
      </c>
      <c r="Q566" s="34" t="s">
        <v>1558</v>
      </c>
      <c r="R566" s="2">
        <v>-4.51</v>
      </c>
      <c r="S566" s="2">
        <v>-1.48</v>
      </c>
      <c r="T566" s="2">
        <v>-1.4</v>
      </c>
      <c r="U566" s="2">
        <v>0.0</v>
      </c>
      <c r="V566" s="9">
        <v>-0.03615396017581478</v>
      </c>
      <c r="W566" s="9">
        <v>-0.005794365888446467</v>
      </c>
    </row>
    <row r="567" ht="15.75" customHeight="1">
      <c r="A567" s="33" t="s">
        <v>1558</v>
      </c>
      <c r="B567" s="29">
        <v>-4.51</v>
      </c>
      <c r="C567" s="29">
        <v>-1.48</v>
      </c>
      <c r="D567" s="29">
        <v>-1.4</v>
      </c>
      <c r="E567" s="11">
        <v>0.0</v>
      </c>
      <c r="F567" s="29">
        <f>DATEVALUE(Hoja7!$A567)</f>
        <v>43922</v>
      </c>
      <c r="G567" s="29">
        <f t="array" ref="G567">XLOOKUP(M566,Hoja7!$F$2:$F$1510,Hoja7!$B$2:$B$1510)</f>
        <v>-4.51</v>
      </c>
      <c r="H567" s="29">
        <f t="array" ref="H567">XLOOKUP(M566,Hoja7!$F$2:$F$1510,Hoja7!$C$2:$C$1510)</f>
        <v>-1.48</v>
      </c>
      <c r="I567" s="29">
        <f t="array" ref="I567">XLOOKUP(M566,Hoja7!$F$2:$F$1510,Hoja7!$D$2:$D$1510)</f>
        <v>-1.4</v>
      </c>
      <c r="J567" s="11">
        <f t="array" ref="J567">XLOOKUP(M566,Hoja7!$F$2:$F$1510,Hoja7!$E$2:$E$1510)</f>
        <v>0</v>
      </c>
      <c r="M567" s="12">
        <v>43923.0</v>
      </c>
      <c r="N567" s="2">
        <v>251.83</v>
      </c>
      <c r="O567" s="2">
        <v>0.022813150485502275</v>
      </c>
      <c r="P567" s="2">
        <v>-0.01129632240687341</v>
      </c>
      <c r="Q567" s="32" t="s">
        <v>1559</v>
      </c>
      <c r="R567" s="2">
        <v>2.1</v>
      </c>
      <c r="S567" s="2">
        <v>-0.98</v>
      </c>
      <c r="T567" s="2">
        <v>-0.28</v>
      </c>
      <c r="U567" s="2">
        <v>0.0</v>
      </c>
      <c r="V567" s="9">
        <v>0.02049718765388264</v>
      </c>
      <c r="W567" s="9">
        <v>-0.01129632240687341</v>
      </c>
    </row>
    <row r="568" ht="15.75" customHeight="1">
      <c r="A568" s="33" t="s">
        <v>1559</v>
      </c>
      <c r="B568" s="29">
        <v>2.1</v>
      </c>
      <c r="C568" s="29">
        <v>-0.98</v>
      </c>
      <c r="D568" s="29">
        <v>-0.28</v>
      </c>
      <c r="E568" s="11">
        <v>0.0</v>
      </c>
      <c r="F568" s="29">
        <f>DATEVALUE(Hoja7!$A568)</f>
        <v>43923</v>
      </c>
      <c r="G568" s="29">
        <f t="array" ref="G568">XLOOKUP(M567,Hoja7!$F$2:$F$1510,Hoja7!$B$2:$B$1510)</f>
        <v>2.1</v>
      </c>
      <c r="H568" s="29">
        <f t="array" ref="H568">XLOOKUP(M567,Hoja7!$F$2:$F$1510,Hoja7!$C$2:$C$1510)</f>
        <v>-0.98</v>
      </c>
      <c r="I568" s="29">
        <f t="array" ref="I568">XLOOKUP(M567,Hoja7!$F$2:$F$1510,Hoja7!$D$2:$D$1510)</f>
        <v>-0.28</v>
      </c>
      <c r="J568" s="11">
        <f t="array" ref="J568">XLOOKUP(M567,Hoja7!$F$2:$F$1510,Hoja7!$E$2:$E$1510)</f>
        <v>0</v>
      </c>
      <c r="M568" s="12">
        <v>43924.0</v>
      </c>
      <c r="N568" s="2">
        <v>248.19</v>
      </c>
      <c r="O568" s="2">
        <v>-0.014559674819510617</v>
      </c>
      <c r="P568" s="2">
        <v>0.016155346281062678</v>
      </c>
      <c r="Q568" s="34" t="s">
        <v>1560</v>
      </c>
      <c r="R568" s="2">
        <v>-1.64</v>
      </c>
      <c r="S568" s="2">
        <v>-1.11</v>
      </c>
      <c r="T568" s="2">
        <v>-1.18</v>
      </c>
      <c r="U568" s="2">
        <v>0.0</v>
      </c>
      <c r="V568" s="9">
        <v>-0.009253034409874366</v>
      </c>
      <c r="W568" s="9">
        <v>0.016155346281062678</v>
      </c>
    </row>
    <row r="569" ht="15.75" customHeight="1">
      <c r="A569" s="33" t="s">
        <v>1560</v>
      </c>
      <c r="B569" s="29">
        <v>-1.64</v>
      </c>
      <c r="C569" s="29">
        <v>-1.11</v>
      </c>
      <c r="D569" s="29">
        <v>-1.18</v>
      </c>
      <c r="E569" s="11">
        <v>0.0</v>
      </c>
      <c r="F569" s="29">
        <f>DATEVALUE(Hoja7!$A569)</f>
        <v>43924</v>
      </c>
      <c r="G569" s="29">
        <f t="array" ref="G569">XLOOKUP(M568,Hoja7!$F$2:$F$1510,Hoja7!$B$2:$B$1510)</f>
        <v>-1.64</v>
      </c>
      <c r="H569" s="29">
        <f t="array" ref="H569">XLOOKUP(M568,Hoja7!$F$2:$F$1510,Hoja7!$C$2:$C$1510)</f>
        <v>-1.11</v>
      </c>
      <c r="I569" s="29">
        <f t="array" ref="I569">XLOOKUP(M568,Hoja7!$F$2:$F$1510,Hoja7!$D$2:$D$1510)</f>
        <v>-1.18</v>
      </c>
      <c r="J569" s="11">
        <f t="array" ref="J569">XLOOKUP(M568,Hoja7!$F$2:$F$1510,Hoja7!$E$2:$E$1510)</f>
        <v>0</v>
      </c>
      <c r="M569" s="12">
        <v>43927.0</v>
      </c>
      <c r="N569" s="2">
        <v>264.86</v>
      </c>
      <c r="O569" s="2">
        <v>0.06500680262861715</v>
      </c>
      <c r="P569" s="2">
        <v>0.0019976142737633453</v>
      </c>
      <c r="Q569" s="32" t="s">
        <v>1561</v>
      </c>
      <c r="R569" s="2">
        <v>7.06</v>
      </c>
      <c r="S569" s="2">
        <v>0.77</v>
      </c>
      <c r="T569" s="2">
        <v>0.32</v>
      </c>
      <c r="U569" s="2">
        <v>0.0</v>
      </c>
      <c r="V569" s="9">
        <v>0.07173240358507516</v>
      </c>
      <c r="W569" s="9">
        <v>0.0019976142737633453</v>
      </c>
    </row>
    <row r="570" ht="15.75" customHeight="1">
      <c r="A570" s="33" t="s">
        <v>1561</v>
      </c>
      <c r="B570" s="29">
        <v>7.06</v>
      </c>
      <c r="C570" s="29">
        <v>0.77</v>
      </c>
      <c r="D570" s="29">
        <v>0.32</v>
      </c>
      <c r="E570" s="11">
        <v>0.0</v>
      </c>
      <c r="F570" s="29">
        <f>DATEVALUE(Hoja7!$A570)</f>
        <v>43927</v>
      </c>
      <c r="G570" s="29">
        <f t="array" ref="G570">XLOOKUP(M569,Hoja7!$F$2:$F$1510,Hoja7!$B$2:$B$1510)</f>
        <v>7.06</v>
      </c>
      <c r="H570" s="29">
        <f t="array" ref="H570">XLOOKUP(M569,Hoja7!$F$2:$F$1510,Hoja7!$C$2:$C$1510)</f>
        <v>0.77</v>
      </c>
      <c r="I570" s="29">
        <f t="array" ref="I570">XLOOKUP(M569,Hoja7!$F$2:$F$1510,Hoja7!$D$2:$D$1510)</f>
        <v>0.32</v>
      </c>
      <c r="J570" s="11">
        <f t="array" ref="J570">XLOOKUP(M569,Hoja7!$F$2:$F$1510,Hoja7!$E$2:$E$1510)</f>
        <v>0</v>
      </c>
      <c r="M570" s="12">
        <v>43928.0</v>
      </c>
      <c r="N570" s="2">
        <v>265.13</v>
      </c>
      <c r="O570" s="2">
        <v>0.0010188872369589197</v>
      </c>
      <c r="P570" s="2">
        <v>0.011136956642277478</v>
      </c>
      <c r="Q570" s="34" t="s">
        <v>1562</v>
      </c>
      <c r="R570" s="2">
        <v>-0.11</v>
      </c>
      <c r="S570" s="2">
        <v>-0.57</v>
      </c>
      <c r="T570" s="2">
        <v>2.08</v>
      </c>
      <c r="U570" s="2">
        <v>0.0</v>
      </c>
      <c r="V570" s="9">
        <v>-0.010828673765413773</v>
      </c>
      <c r="W570" s="9">
        <v>0.011136956642277478</v>
      </c>
    </row>
    <row r="571" ht="15.75" customHeight="1">
      <c r="A571" s="33" t="s">
        <v>1562</v>
      </c>
      <c r="B571" s="29">
        <v>-0.11</v>
      </c>
      <c r="C571" s="29">
        <v>-0.57</v>
      </c>
      <c r="D571" s="29">
        <v>2.08</v>
      </c>
      <c r="E571" s="11">
        <v>0.0</v>
      </c>
      <c r="F571" s="29">
        <f>DATEVALUE(Hoja7!$A571)</f>
        <v>43928</v>
      </c>
      <c r="G571" s="29">
        <f t="array" ref="G571">XLOOKUP(M570,Hoja7!$F$2:$F$1510,Hoja7!$B$2:$B$1510)</f>
        <v>-0.11</v>
      </c>
      <c r="H571" s="29">
        <f t="array" ref="H571">XLOOKUP(M570,Hoja7!$F$2:$F$1510,Hoja7!$C$2:$C$1510)</f>
        <v>-0.57</v>
      </c>
      <c r="I571" s="29">
        <f t="array" ref="I571">XLOOKUP(M570,Hoja7!$F$2:$F$1510,Hoja7!$D$2:$D$1510)</f>
        <v>2.08</v>
      </c>
      <c r="J571" s="11">
        <f t="array" ref="J571">XLOOKUP(M570,Hoja7!$F$2:$F$1510,Hoja7!$E$2:$E$1510)</f>
        <v>0</v>
      </c>
      <c r="M571" s="12">
        <v>43929.0</v>
      </c>
      <c r="N571" s="2">
        <v>274.03</v>
      </c>
      <c r="O571" s="2">
        <v>0.03301731770989906</v>
      </c>
      <c r="P571" s="2">
        <v>0.004060354867581325</v>
      </c>
      <c r="Q571" s="32" t="s">
        <v>1563</v>
      </c>
      <c r="R571" s="2">
        <v>3.4</v>
      </c>
      <c r="S571" s="2">
        <v>0.31</v>
      </c>
      <c r="T571" s="2">
        <v>1.28</v>
      </c>
      <c r="U571" s="2">
        <v>0.0</v>
      </c>
      <c r="V571" s="9">
        <v>0.009981216087575717</v>
      </c>
      <c r="W571" s="9">
        <v>0.004060354867581325</v>
      </c>
    </row>
    <row r="572" ht="15.75" customHeight="1">
      <c r="A572" s="33" t="s">
        <v>1563</v>
      </c>
      <c r="B572" s="29">
        <v>3.4</v>
      </c>
      <c r="C572" s="29">
        <v>0.31</v>
      </c>
      <c r="D572" s="29">
        <v>1.28</v>
      </c>
      <c r="E572" s="11">
        <v>0.0</v>
      </c>
      <c r="F572" s="29">
        <f>DATEVALUE(Hoja7!$A572)</f>
        <v>43929</v>
      </c>
      <c r="G572" s="29">
        <f t="array" ref="G572">XLOOKUP(M571,Hoja7!$F$2:$F$1510,Hoja7!$B$2:$B$1510)</f>
        <v>3.4</v>
      </c>
      <c r="H572" s="29">
        <f t="array" ref="H572">XLOOKUP(M571,Hoja7!$F$2:$F$1510,Hoja7!$C$2:$C$1510)</f>
        <v>0.31</v>
      </c>
      <c r="I572" s="29">
        <f t="array" ref="I572">XLOOKUP(M571,Hoja7!$F$2:$F$1510,Hoja7!$D$2:$D$1510)</f>
        <v>1.28</v>
      </c>
      <c r="J572" s="11">
        <f t="array" ref="J572">XLOOKUP(M571,Hoja7!$F$2:$F$1510,Hoja7!$E$2:$E$1510)</f>
        <v>0</v>
      </c>
      <c r="M572" s="12">
        <v>43930.0</v>
      </c>
      <c r="N572" s="2">
        <v>278.2</v>
      </c>
      <c r="O572" s="2">
        <v>0.01510269004366605</v>
      </c>
      <c r="P572" s="2">
        <v>-0.00546597586104124</v>
      </c>
      <c r="Q572" s="34" t="s">
        <v>1564</v>
      </c>
      <c r="R572" s="2">
        <v>1.59</v>
      </c>
      <c r="S572" s="2">
        <v>1.92</v>
      </c>
      <c r="T572" s="2">
        <v>3.16</v>
      </c>
      <c r="U572" s="2">
        <v>0.0</v>
      </c>
      <c r="V572" s="9">
        <v>6.055651438552479E-5</v>
      </c>
      <c r="W572" s="9">
        <v>-0.00546597586104124</v>
      </c>
    </row>
    <row r="573" ht="15.75" customHeight="1">
      <c r="A573" s="33" t="s">
        <v>1564</v>
      </c>
      <c r="B573" s="29">
        <v>1.59</v>
      </c>
      <c r="C573" s="29">
        <v>1.92</v>
      </c>
      <c r="D573" s="29">
        <v>3.16</v>
      </c>
      <c r="E573" s="11">
        <v>0.0</v>
      </c>
      <c r="F573" s="29">
        <f>DATEVALUE(Hoja7!$A573)</f>
        <v>43930</v>
      </c>
      <c r="G573" s="29">
        <f t="array" ref="G573">XLOOKUP(M572,Hoja7!$F$2:$F$1510,Hoja7!$B$2:$B$1510)</f>
        <v>1.59</v>
      </c>
      <c r="H573" s="29">
        <f t="array" ref="H573">XLOOKUP(M572,Hoja7!$F$2:$F$1510,Hoja7!$C$2:$C$1510)</f>
        <v>1.92</v>
      </c>
      <c r="I573" s="29">
        <f t="array" ref="I573">XLOOKUP(M572,Hoja7!$F$2:$F$1510,Hoja7!$D$2:$D$1510)</f>
        <v>3.16</v>
      </c>
      <c r="J573" s="11">
        <f t="array" ref="J573">XLOOKUP(M572,Hoja7!$F$2:$F$1510,Hoja7!$E$2:$E$1510)</f>
        <v>0</v>
      </c>
      <c r="M573" s="12">
        <v>43934.0</v>
      </c>
      <c r="N573" s="2">
        <v>275.66</v>
      </c>
      <c r="O573" s="2">
        <v>-0.009172057223049644</v>
      </c>
      <c r="P573" s="2">
        <v>-0.011738846838598589</v>
      </c>
      <c r="Q573" s="32" t="s">
        <v>1565</v>
      </c>
      <c r="R573" s="2">
        <v>-0.92</v>
      </c>
      <c r="S573" s="2">
        <v>-0.84</v>
      </c>
      <c r="T573" s="2">
        <v>-2.4</v>
      </c>
      <c r="U573" s="2">
        <v>0.0</v>
      </c>
      <c r="V573" s="9">
        <v>0.002238016963166547</v>
      </c>
      <c r="W573" s="9">
        <v>-0.011738846838598589</v>
      </c>
    </row>
    <row r="574" ht="15.75" customHeight="1">
      <c r="A574" s="33" t="s">
        <v>1565</v>
      </c>
      <c r="B574" s="29">
        <v>-0.92</v>
      </c>
      <c r="C574" s="29">
        <v>-0.84</v>
      </c>
      <c r="D574" s="29">
        <v>-2.4</v>
      </c>
      <c r="E574" s="11">
        <v>0.0</v>
      </c>
      <c r="F574" s="29">
        <f>DATEVALUE(Hoja7!$A574)</f>
        <v>43934</v>
      </c>
      <c r="G574" s="29">
        <f t="array" ref="G574">XLOOKUP(M573,Hoja7!$F$2:$F$1510,Hoja7!$B$2:$B$1510)</f>
        <v>-0.92</v>
      </c>
      <c r="H574" s="29">
        <f t="array" ref="H574">XLOOKUP(M573,Hoja7!$F$2:$F$1510,Hoja7!$C$2:$C$1510)</f>
        <v>-0.84</v>
      </c>
      <c r="I574" s="29">
        <f t="array" ref="I574">XLOOKUP(M573,Hoja7!$F$2:$F$1510,Hoja7!$D$2:$D$1510)</f>
        <v>-2.4</v>
      </c>
      <c r="J574" s="11">
        <f t="array" ref="J574">XLOOKUP(M573,Hoja7!$F$2:$F$1510,Hoja7!$E$2:$E$1510)</f>
        <v>0</v>
      </c>
      <c r="M574" s="12">
        <v>43935.0</v>
      </c>
      <c r="N574" s="2">
        <v>283.79</v>
      </c>
      <c r="O574" s="2">
        <v>0.029066305757096515</v>
      </c>
      <c r="P574" s="2">
        <v>-0.007839623559814456</v>
      </c>
      <c r="Q574" s="34" t="s">
        <v>1566</v>
      </c>
      <c r="R574" s="2">
        <v>3.02</v>
      </c>
      <c r="S574" s="2">
        <v>-0.18</v>
      </c>
      <c r="T574" s="2">
        <v>-3.15</v>
      </c>
      <c r="U574" s="2">
        <v>0.0</v>
      </c>
      <c r="V574" s="9">
        <v>0.04829805729461018</v>
      </c>
      <c r="W574" s="9">
        <v>-0.007839623559814456</v>
      </c>
    </row>
    <row r="575" ht="15.75" customHeight="1">
      <c r="A575" s="33" t="s">
        <v>1566</v>
      </c>
      <c r="B575" s="29">
        <v>3.02</v>
      </c>
      <c r="C575" s="29">
        <v>-0.18</v>
      </c>
      <c r="D575" s="29">
        <v>-3.15</v>
      </c>
      <c r="E575" s="11">
        <v>0.0</v>
      </c>
      <c r="F575" s="29">
        <f>DATEVALUE(Hoja7!$A575)</f>
        <v>43935</v>
      </c>
      <c r="G575" s="29">
        <f t="array" ref="G575">XLOOKUP(M574,Hoja7!$F$2:$F$1510,Hoja7!$B$2:$B$1510)</f>
        <v>3.02</v>
      </c>
      <c r="H575" s="29">
        <f t="array" ref="H575">XLOOKUP(M574,Hoja7!$F$2:$F$1510,Hoja7!$C$2:$C$1510)</f>
        <v>-0.18</v>
      </c>
      <c r="I575" s="29">
        <f t="array" ref="I575">XLOOKUP(M574,Hoja7!$F$2:$F$1510,Hoja7!$D$2:$D$1510)</f>
        <v>-3.15</v>
      </c>
      <c r="J575" s="11">
        <f t="array" ref="J575">XLOOKUP(M574,Hoja7!$F$2:$F$1510,Hoja7!$E$2:$E$1510)</f>
        <v>0</v>
      </c>
      <c r="M575" s="12">
        <v>43936.0</v>
      </c>
      <c r="N575" s="2">
        <v>277.76</v>
      </c>
      <c r="O575" s="2">
        <v>-0.02147709655140405</v>
      </c>
      <c r="P575" s="2">
        <v>0.014168041595778582</v>
      </c>
      <c r="Q575" s="32" t="s">
        <v>1567</v>
      </c>
      <c r="R575" s="2">
        <v>-2.15</v>
      </c>
      <c r="S575" s="2">
        <v>-1.23</v>
      </c>
      <c r="T575" s="2">
        <v>-2.55</v>
      </c>
      <c r="U575" s="2">
        <v>0.0</v>
      </c>
      <c r="V575" s="9">
        <v>-0.010533114340264821</v>
      </c>
      <c r="W575" s="9">
        <v>0.014168041595778582</v>
      </c>
    </row>
    <row r="576" ht="15.75" customHeight="1">
      <c r="A576" s="33" t="s">
        <v>1567</v>
      </c>
      <c r="B576" s="29">
        <v>-2.15</v>
      </c>
      <c r="C576" s="29">
        <v>-1.23</v>
      </c>
      <c r="D576" s="29">
        <v>-2.55</v>
      </c>
      <c r="E576" s="11">
        <v>0.0</v>
      </c>
      <c r="F576" s="29">
        <f>DATEVALUE(Hoja7!$A576)</f>
        <v>43936</v>
      </c>
      <c r="G576" s="29">
        <f t="array" ref="G576">XLOOKUP(M575,Hoja7!$F$2:$F$1510,Hoja7!$B$2:$B$1510)</f>
        <v>-2.15</v>
      </c>
      <c r="H576" s="29">
        <f t="array" ref="H576">XLOOKUP(M575,Hoja7!$F$2:$F$1510,Hoja7!$C$2:$C$1510)</f>
        <v>-1.23</v>
      </c>
      <c r="I576" s="29">
        <f t="array" ref="I576">XLOOKUP(M575,Hoja7!$F$2:$F$1510,Hoja7!$D$2:$D$1510)</f>
        <v>-2.55</v>
      </c>
      <c r="J576" s="11">
        <f t="array" ref="J576">XLOOKUP(M575,Hoja7!$F$2:$F$1510,Hoja7!$E$2:$E$1510)</f>
        <v>0</v>
      </c>
      <c r="M576" s="12">
        <v>43937.0</v>
      </c>
      <c r="N576" s="2">
        <v>279.1</v>
      </c>
      <c r="O576" s="2">
        <v>0.004812709070291222</v>
      </c>
      <c r="P576" s="2">
        <v>-0.004906595044260304</v>
      </c>
      <c r="Q576" s="34" t="s">
        <v>1568</v>
      </c>
      <c r="R576" s="2">
        <v>0.62</v>
      </c>
      <c r="S576" s="2">
        <v>-0.21</v>
      </c>
      <c r="T576" s="2">
        <v>-2.98</v>
      </c>
      <c r="U576" s="2">
        <v>0.0</v>
      </c>
      <c r="V576" s="9">
        <v>0.029579136835999865</v>
      </c>
      <c r="W576" s="9">
        <v>-0.004906595044260304</v>
      </c>
    </row>
    <row r="577" ht="15.75" customHeight="1">
      <c r="A577" s="33" t="s">
        <v>1568</v>
      </c>
      <c r="B577" s="29">
        <v>0.62</v>
      </c>
      <c r="C577" s="29">
        <v>-0.21</v>
      </c>
      <c r="D577" s="29">
        <v>-2.98</v>
      </c>
      <c r="E577" s="11">
        <v>0.0</v>
      </c>
      <c r="F577" s="29">
        <f>DATEVALUE(Hoja7!$A577)</f>
        <v>43937</v>
      </c>
      <c r="G577" s="29">
        <f t="array" ref="G577">XLOOKUP(M576,Hoja7!$F$2:$F$1510,Hoja7!$B$2:$B$1510)</f>
        <v>0.62</v>
      </c>
      <c r="H577" s="29">
        <f t="array" ref="H577">XLOOKUP(M576,Hoja7!$F$2:$F$1510,Hoja7!$C$2:$C$1510)</f>
        <v>-0.21</v>
      </c>
      <c r="I577" s="29">
        <f t="array" ref="I577">XLOOKUP(M576,Hoja7!$F$2:$F$1510,Hoja7!$D$2:$D$1510)</f>
        <v>-2.98</v>
      </c>
      <c r="J577" s="11">
        <f t="array" ref="J577">XLOOKUP(M576,Hoja7!$F$2:$F$1510,Hoja7!$E$2:$E$1510)</f>
        <v>0</v>
      </c>
      <c r="M577" s="12">
        <v>43938.0</v>
      </c>
      <c r="N577" s="2">
        <v>286.64</v>
      </c>
      <c r="O577" s="2">
        <v>0.026656932454421675</v>
      </c>
      <c r="P577" s="2">
        <v>-0.00498301237468209</v>
      </c>
      <c r="Q577" s="32" t="s">
        <v>1569</v>
      </c>
      <c r="R577" s="2">
        <v>2.72</v>
      </c>
      <c r="S577" s="2">
        <v>0.74</v>
      </c>
      <c r="T577" s="2">
        <v>2.77</v>
      </c>
      <c r="U577" s="2">
        <v>0.0</v>
      </c>
      <c r="V577" s="9">
        <v>0.008772972699604491</v>
      </c>
      <c r="W577" s="9">
        <v>-0.00498301237468209</v>
      </c>
    </row>
    <row r="578" ht="15.75" customHeight="1">
      <c r="A578" s="33" t="s">
        <v>1569</v>
      </c>
      <c r="B578" s="29">
        <v>2.72</v>
      </c>
      <c r="C578" s="29">
        <v>0.74</v>
      </c>
      <c r="D578" s="29">
        <v>2.77</v>
      </c>
      <c r="E578" s="11">
        <v>0.0</v>
      </c>
      <c r="F578" s="29">
        <f>DATEVALUE(Hoja7!$A578)</f>
        <v>43938</v>
      </c>
      <c r="G578" s="29">
        <f t="array" ref="G578">XLOOKUP(M577,Hoja7!$F$2:$F$1510,Hoja7!$B$2:$B$1510)</f>
        <v>2.72</v>
      </c>
      <c r="H578" s="29">
        <f t="array" ref="H578">XLOOKUP(M577,Hoja7!$F$2:$F$1510,Hoja7!$C$2:$C$1510)</f>
        <v>0.74</v>
      </c>
      <c r="I578" s="29">
        <f t="array" ref="I578">XLOOKUP(M577,Hoja7!$F$2:$F$1510,Hoja7!$D$2:$D$1510)</f>
        <v>2.77</v>
      </c>
      <c r="J578" s="11">
        <f t="array" ref="J578">XLOOKUP(M577,Hoja7!$F$2:$F$1510,Hoja7!$E$2:$E$1510)</f>
        <v>0</v>
      </c>
      <c r="M578" s="12">
        <v>43941.0</v>
      </c>
      <c r="N578" s="2">
        <v>281.59</v>
      </c>
      <c r="O578" s="2">
        <v>-0.017774960706990806</v>
      </c>
      <c r="P578" s="2">
        <v>0.005198426303013053</v>
      </c>
      <c r="Q578" s="34" t="s">
        <v>1570</v>
      </c>
      <c r="R578" s="2">
        <v>-1.56</v>
      </c>
      <c r="S578" s="2">
        <v>0.77</v>
      </c>
      <c r="T578" s="2">
        <v>-0.91</v>
      </c>
      <c r="U578" s="2">
        <v>0.0</v>
      </c>
      <c r="V578" s="9">
        <v>-0.02001989613810671</v>
      </c>
      <c r="W578" s="9">
        <v>0.005198426303013053</v>
      </c>
    </row>
    <row r="579" ht="15.75" customHeight="1">
      <c r="A579" s="33" t="s">
        <v>1570</v>
      </c>
      <c r="B579" s="29">
        <v>-1.56</v>
      </c>
      <c r="C579" s="29">
        <v>0.77</v>
      </c>
      <c r="D579" s="29">
        <v>-0.91</v>
      </c>
      <c r="E579" s="11">
        <v>0.0</v>
      </c>
      <c r="F579" s="29">
        <f>DATEVALUE(Hoja7!$A579)</f>
        <v>43941</v>
      </c>
      <c r="G579" s="29">
        <f t="array" ref="G579">XLOOKUP(M578,Hoja7!$F$2:$F$1510,Hoja7!$B$2:$B$1510)</f>
        <v>-1.56</v>
      </c>
      <c r="H579" s="29">
        <f t="array" ref="H579">XLOOKUP(M578,Hoja7!$F$2:$F$1510,Hoja7!$C$2:$C$1510)</f>
        <v>0.77</v>
      </c>
      <c r="I579" s="29">
        <f t="array" ref="I579">XLOOKUP(M578,Hoja7!$F$2:$F$1510,Hoja7!$D$2:$D$1510)</f>
        <v>-0.91</v>
      </c>
      <c r="J579" s="11">
        <f t="array" ref="J579">XLOOKUP(M578,Hoja7!$F$2:$F$1510,Hoja7!$E$2:$E$1510)</f>
        <v>0</v>
      </c>
      <c r="M579" s="12">
        <v>43942.0</v>
      </c>
      <c r="N579" s="2">
        <v>273.04</v>
      </c>
      <c r="O579" s="2">
        <v>-0.030833807691255787</v>
      </c>
      <c r="P579" s="2">
        <v>0.0032124740111896823</v>
      </c>
      <c r="Q579" s="32" t="s">
        <v>1571</v>
      </c>
      <c r="R579" s="2">
        <v>-3.08</v>
      </c>
      <c r="S579" s="2">
        <v>0.93</v>
      </c>
      <c r="T579" s="2">
        <v>0.16</v>
      </c>
      <c r="U579" s="2">
        <v>0.0</v>
      </c>
      <c r="V579" s="9">
        <v>-0.04223679586236869</v>
      </c>
      <c r="W579" s="9">
        <v>0.0032124740111896823</v>
      </c>
    </row>
    <row r="580" ht="15.75" customHeight="1">
      <c r="A580" s="33" t="s">
        <v>1571</v>
      </c>
      <c r="B580" s="29">
        <v>-3.08</v>
      </c>
      <c r="C580" s="29">
        <v>0.93</v>
      </c>
      <c r="D580" s="29">
        <v>0.16</v>
      </c>
      <c r="E580" s="11">
        <v>0.0</v>
      </c>
      <c r="F580" s="29">
        <f>DATEVALUE(Hoja7!$A580)</f>
        <v>43942</v>
      </c>
      <c r="G580" s="29">
        <f t="array" ref="G580">XLOOKUP(M579,Hoja7!$F$2:$F$1510,Hoja7!$B$2:$B$1510)</f>
        <v>-3.08</v>
      </c>
      <c r="H580" s="29">
        <f t="array" ref="H580">XLOOKUP(M579,Hoja7!$F$2:$F$1510,Hoja7!$C$2:$C$1510)</f>
        <v>0.93</v>
      </c>
      <c r="I580" s="29">
        <f t="array" ref="I580">XLOOKUP(M579,Hoja7!$F$2:$F$1510,Hoja7!$D$2:$D$1510)</f>
        <v>0.16</v>
      </c>
      <c r="J580" s="11">
        <f t="array" ref="J580">XLOOKUP(M579,Hoja7!$F$2:$F$1510,Hoja7!$E$2:$E$1510)</f>
        <v>0</v>
      </c>
      <c r="M580" s="12">
        <v>43943.0</v>
      </c>
      <c r="N580" s="2">
        <v>279.1</v>
      </c>
      <c r="O580" s="2">
        <v>0.021951835943824834</v>
      </c>
      <c r="P580" s="2">
        <v>-0.004918401392626236</v>
      </c>
      <c r="Q580" s="34" t="s">
        <v>1572</v>
      </c>
      <c r="R580" s="2">
        <v>2.31</v>
      </c>
      <c r="S580" s="2">
        <v>-0.69</v>
      </c>
      <c r="T580" s="2">
        <v>-1.64</v>
      </c>
      <c r="U580" s="2">
        <v>0.0</v>
      </c>
      <c r="V580" s="9">
        <v>0.033400890076695666</v>
      </c>
      <c r="W580" s="9">
        <v>-0.004918401392626236</v>
      </c>
    </row>
    <row r="581" ht="15.75" customHeight="1">
      <c r="A581" s="33" t="s">
        <v>1572</v>
      </c>
      <c r="B581" s="29">
        <v>2.31</v>
      </c>
      <c r="C581" s="29">
        <v>-0.69</v>
      </c>
      <c r="D581" s="29">
        <v>-1.64</v>
      </c>
      <c r="E581" s="11">
        <v>0.0</v>
      </c>
      <c r="F581" s="29">
        <f>DATEVALUE(Hoja7!$A581)</f>
        <v>43943</v>
      </c>
      <c r="G581" s="29">
        <f t="array" ref="G581">XLOOKUP(M580,Hoja7!$F$2:$F$1510,Hoja7!$B$2:$B$1510)</f>
        <v>2.31</v>
      </c>
      <c r="H581" s="29">
        <f t="array" ref="H581">XLOOKUP(M580,Hoja7!$F$2:$F$1510,Hoja7!$C$2:$C$1510)</f>
        <v>-0.69</v>
      </c>
      <c r="I581" s="29">
        <f t="array" ref="I581">XLOOKUP(M580,Hoja7!$F$2:$F$1510,Hoja7!$D$2:$D$1510)</f>
        <v>-1.64</v>
      </c>
      <c r="J581" s="11">
        <f t="array" ref="J581">XLOOKUP(M580,Hoja7!$F$2:$F$1510,Hoja7!$E$2:$E$1510)</f>
        <v>0</v>
      </c>
      <c r="M581" s="12">
        <v>43944.0</v>
      </c>
      <c r="N581" s="2">
        <v>279.08</v>
      </c>
      <c r="O581" s="2">
        <v>-7.166147124082855E-5</v>
      </c>
      <c r="P581" s="2">
        <v>-0.008369948624602126</v>
      </c>
      <c r="Q581" s="32" t="s">
        <v>1573</v>
      </c>
      <c r="R581" s="2">
        <v>0.13</v>
      </c>
      <c r="S581" s="2">
        <v>1.1</v>
      </c>
      <c r="T581" s="2">
        <v>0.54</v>
      </c>
      <c r="U581" s="2">
        <v>0.0</v>
      </c>
      <c r="V581" s="9">
        <v>-0.012176181047882415</v>
      </c>
      <c r="W581" s="9">
        <v>-0.008369948624602126</v>
      </c>
    </row>
    <row r="582" ht="15.75" customHeight="1">
      <c r="A582" s="33" t="s">
        <v>1573</v>
      </c>
      <c r="B582" s="29">
        <v>0.13</v>
      </c>
      <c r="C582" s="29">
        <v>1.1</v>
      </c>
      <c r="D582" s="29">
        <v>0.54</v>
      </c>
      <c r="E582" s="11">
        <v>0.0</v>
      </c>
      <c r="F582" s="29">
        <f>DATEVALUE(Hoja7!$A582)</f>
        <v>43944</v>
      </c>
      <c r="G582" s="29">
        <f t="array" ref="G582">XLOOKUP(M581,Hoja7!$F$2:$F$1510,Hoja7!$B$2:$B$1510)</f>
        <v>0.13</v>
      </c>
      <c r="H582" s="29">
        <f t="array" ref="H582">XLOOKUP(M581,Hoja7!$F$2:$F$1510,Hoja7!$C$2:$C$1510)</f>
        <v>1.1</v>
      </c>
      <c r="I582" s="29">
        <f t="array" ref="I582">XLOOKUP(M581,Hoja7!$F$2:$F$1510,Hoja7!$D$2:$D$1510)</f>
        <v>0.54</v>
      </c>
      <c r="J582" s="11">
        <f t="array" ref="J582">XLOOKUP(M581,Hoja7!$F$2:$F$1510,Hoja7!$E$2:$E$1510)</f>
        <v>0</v>
      </c>
      <c r="M582" s="12">
        <v>43945.0</v>
      </c>
      <c r="N582" s="2">
        <v>282.97</v>
      </c>
      <c r="O582" s="2">
        <v>0.013842405885917959</v>
      </c>
      <c r="P582" s="2">
        <v>-0.003015965523708385</v>
      </c>
      <c r="Q582" s="34" t="s">
        <v>1574</v>
      </c>
      <c r="R582" s="2">
        <v>1.44</v>
      </c>
      <c r="S582" s="2">
        <v>0.26</v>
      </c>
      <c r="T582" s="2">
        <v>-0.13</v>
      </c>
      <c r="U582" s="2">
        <v>0.0</v>
      </c>
      <c r="V582" s="9">
        <v>0.01809454808030856</v>
      </c>
      <c r="W582" s="9">
        <v>-0.003015965523708385</v>
      </c>
    </row>
    <row r="583" ht="15.75" customHeight="1">
      <c r="A583" s="33" t="s">
        <v>1574</v>
      </c>
      <c r="B583" s="29">
        <v>1.44</v>
      </c>
      <c r="C583" s="29">
        <v>0.26</v>
      </c>
      <c r="D583" s="29">
        <v>-0.13</v>
      </c>
      <c r="E583" s="11">
        <v>0.0</v>
      </c>
      <c r="F583" s="29">
        <f>DATEVALUE(Hoja7!$A583)</f>
        <v>43945</v>
      </c>
      <c r="G583" s="29">
        <f t="array" ref="G583">XLOOKUP(M582,Hoja7!$F$2:$F$1510,Hoja7!$B$2:$B$1510)</f>
        <v>1.44</v>
      </c>
      <c r="H583" s="29">
        <f t="array" ref="H583">XLOOKUP(M582,Hoja7!$F$2:$F$1510,Hoja7!$C$2:$C$1510)</f>
        <v>0.26</v>
      </c>
      <c r="I583" s="29">
        <f t="array" ref="I583">XLOOKUP(M582,Hoja7!$F$2:$F$1510,Hoja7!$D$2:$D$1510)</f>
        <v>-0.13</v>
      </c>
      <c r="J583" s="11">
        <f t="array" ref="J583">XLOOKUP(M582,Hoja7!$F$2:$F$1510,Hoja7!$E$2:$E$1510)</f>
        <v>0</v>
      </c>
      <c r="M583" s="12">
        <v>43948.0</v>
      </c>
      <c r="N583" s="2">
        <v>287.05</v>
      </c>
      <c r="O583" s="2">
        <v>0.014315531656692278</v>
      </c>
      <c r="P583" s="2">
        <v>-0.0052145405612482034</v>
      </c>
      <c r="Q583" s="32" t="s">
        <v>1575</v>
      </c>
      <c r="R583" s="2">
        <v>1.73</v>
      </c>
      <c r="S583" s="2">
        <v>1.61</v>
      </c>
      <c r="T583" s="2">
        <v>2.71</v>
      </c>
      <c r="U583" s="2">
        <v>0.0</v>
      </c>
      <c r="V583" s="9">
        <v>-0.002868619293597077</v>
      </c>
      <c r="W583" s="9">
        <v>-0.0052145405612482034</v>
      </c>
    </row>
    <row r="584" ht="15.75" customHeight="1">
      <c r="A584" s="33" t="s">
        <v>1575</v>
      </c>
      <c r="B584" s="29">
        <v>1.73</v>
      </c>
      <c r="C584" s="29">
        <v>1.61</v>
      </c>
      <c r="D584" s="29">
        <v>2.71</v>
      </c>
      <c r="E584" s="11">
        <v>0.0</v>
      </c>
      <c r="F584" s="29">
        <f>DATEVALUE(Hoja7!$A584)</f>
        <v>43948</v>
      </c>
      <c r="G584" s="29">
        <f t="array" ref="G584">XLOOKUP(M583,Hoja7!$F$2:$F$1510,Hoja7!$B$2:$B$1510)</f>
        <v>1.73</v>
      </c>
      <c r="H584" s="29">
        <f t="array" ref="H584">XLOOKUP(M583,Hoja7!$F$2:$F$1510,Hoja7!$C$2:$C$1510)</f>
        <v>1.61</v>
      </c>
      <c r="I584" s="29">
        <f t="array" ref="I584">XLOOKUP(M583,Hoja7!$F$2:$F$1510,Hoja7!$D$2:$D$1510)</f>
        <v>2.71</v>
      </c>
      <c r="J584" s="11">
        <f t="array" ref="J584">XLOOKUP(M583,Hoja7!$F$2:$F$1510,Hoja7!$E$2:$E$1510)</f>
        <v>0</v>
      </c>
      <c r="M584" s="12">
        <v>43949.0</v>
      </c>
      <c r="N584" s="2">
        <v>285.73</v>
      </c>
      <c r="O584" s="2">
        <v>-0.004609107639321234</v>
      </c>
      <c r="P584" s="2">
        <v>0.005902463175883993</v>
      </c>
      <c r="Q584" s="34" t="s">
        <v>1576</v>
      </c>
      <c r="R584" s="2">
        <v>-0.45</v>
      </c>
      <c r="S584" s="2">
        <v>0.99</v>
      </c>
      <c r="T584" s="2">
        <v>2.85</v>
      </c>
      <c r="U584" s="2">
        <v>0.0</v>
      </c>
      <c r="V584" s="9">
        <v>-0.02466244929923821</v>
      </c>
      <c r="W584" s="9">
        <v>0.005902463175883993</v>
      </c>
    </row>
    <row r="585" ht="15.75" customHeight="1">
      <c r="A585" s="33" t="s">
        <v>1576</v>
      </c>
      <c r="B585" s="29">
        <v>-0.45</v>
      </c>
      <c r="C585" s="29">
        <v>0.99</v>
      </c>
      <c r="D585" s="29">
        <v>2.85</v>
      </c>
      <c r="E585" s="11">
        <v>0.0</v>
      </c>
      <c r="F585" s="29">
        <f>DATEVALUE(Hoja7!$A585)</f>
        <v>43949</v>
      </c>
      <c r="G585" s="29">
        <f t="array" ref="G585">XLOOKUP(M584,Hoja7!$F$2:$F$1510,Hoja7!$B$2:$B$1510)</f>
        <v>-0.45</v>
      </c>
      <c r="H585" s="29">
        <f t="array" ref="H585">XLOOKUP(M584,Hoja7!$F$2:$F$1510,Hoja7!$C$2:$C$1510)</f>
        <v>0.99</v>
      </c>
      <c r="I585" s="29">
        <f t="array" ref="I585">XLOOKUP(M584,Hoja7!$F$2:$F$1510,Hoja7!$D$2:$D$1510)</f>
        <v>2.85</v>
      </c>
      <c r="J585" s="11">
        <f t="array" ref="J585">XLOOKUP(M584,Hoja7!$F$2:$F$1510,Hoja7!$E$2:$E$1510)</f>
        <v>0</v>
      </c>
      <c r="M585" s="12">
        <v>43950.0</v>
      </c>
      <c r="N585" s="2">
        <v>293.21</v>
      </c>
      <c r="O585" s="2">
        <v>0.025841766868566745</v>
      </c>
      <c r="P585" s="2">
        <v>-0.00976013795446815</v>
      </c>
      <c r="Q585" s="32" t="s">
        <v>1577</v>
      </c>
      <c r="R585" s="2">
        <v>2.92</v>
      </c>
      <c r="S585" s="2">
        <v>1.89</v>
      </c>
      <c r="T585" s="2">
        <v>2.0</v>
      </c>
      <c r="U585" s="2">
        <v>0.0</v>
      </c>
      <c r="V585" s="9">
        <v>0.043895999977278416</v>
      </c>
      <c r="W585" s="9">
        <v>-0.00976013795446815</v>
      </c>
    </row>
    <row r="586" ht="15.75" customHeight="1">
      <c r="A586" s="33" t="s">
        <v>1577</v>
      </c>
      <c r="B586" s="29">
        <v>2.92</v>
      </c>
      <c r="C586" s="29">
        <v>1.89</v>
      </c>
      <c r="D586" s="29">
        <v>2.0</v>
      </c>
      <c r="E586" s="11">
        <v>0.0</v>
      </c>
      <c r="F586" s="29">
        <f>DATEVALUE(Hoja7!$A586)</f>
        <v>43950</v>
      </c>
      <c r="G586" s="29">
        <f t="array" ref="G586">XLOOKUP(M585,Hoja7!$F$2:$F$1510,Hoja7!$B$2:$B$1510)</f>
        <v>2.92</v>
      </c>
      <c r="H586" s="29">
        <f t="array" ref="H586">XLOOKUP(M585,Hoja7!$F$2:$F$1510,Hoja7!$C$2:$C$1510)</f>
        <v>1.89</v>
      </c>
      <c r="I586" s="29">
        <f t="array" ref="I586">XLOOKUP(M585,Hoja7!$F$2:$F$1510,Hoja7!$D$2:$D$1510)</f>
        <v>2</v>
      </c>
      <c r="J586" s="11">
        <f t="array" ref="J586">XLOOKUP(M585,Hoja7!$F$2:$F$1510,Hoja7!$E$2:$E$1510)</f>
        <v>0</v>
      </c>
      <c r="M586" s="12">
        <v>43951.0</v>
      </c>
      <c r="N586" s="2">
        <v>290.48</v>
      </c>
      <c r="O586" s="2">
        <v>-0.009354348736810944</v>
      </c>
      <c r="P586" s="2">
        <v>-0.002717056385111017</v>
      </c>
      <c r="Q586" s="34" t="s">
        <v>1578</v>
      </c>
      <c r="R586" s="2">
        <v>-1.18</v>
      </c>
      <c r="S586" s="2">
        <v>-1.43</v>
      </c>
      <c r="T586" s="2">
        <v>-1.7</v>
      </c>
      <c r="U586" s="2">
        <v>0.0</v>
      </c>
      <c r="V586" s="9">
        <v>0.009982137619809178</v>
      </c>
      <c r="W586" s="9">
        <v>-0.002717056385111017</v>
      </c>
    </row>
    <row r="587" ht="15.75" customHeight="1">
      <c r="A587" s="33" t="s">
        <v>1578</v>
      </c>
      <c r="B587" s="29">
        <v>-1.18</v>
      </c>
      <c r="C587" s="29">
        <v>-1.43</v>
      </c>
      <c r="D587" s="29">
        <v>-1.7</v>
      </c>
      <c r="E587" s="11">
        <v>0.0</v>
      </c>
      <c r="F587" s="29">
        <f>DATEVALUE(Hoja7!$A587)</f>
        <v>43951</v>
      </c>
      <c r="G587" s="29">
        <f t="array" ref="G587">XLOOKUP(M586,Hoja7!$F$2:$F$1510,Hoja7!$B$2:$B$1510)</f>
        <v>-1.18</v>
      </c>
      <c r="H587" s="29">
        <f t="array" ref="H587">XLOOKUP(M586,Hoja7!$F$2:$F$1510,Hoja7!$C$2:$C$1510)</f>
        <v>-1.43</v>
      </c>
      <c r="I587" s="29">
        <f t="array" ref="I587">XLOOKUP(M586,Hoja7!$F$2:$F$1510,Hoja7!$D$2:$D$1510)</f>
        <v>-1.7</v>
      </c>
      <c r="J587" s="11">
        <f t="array" ref="J587">XLOOKUP(M586,Hoja7!$F$2:$F$1510,Hoja7!$E$2:$E$1510)</f>
        <v>0</v>
      </c>
      <c r="M587" s="12">
        <v>43952.0</v>
      </c>
      <c r="N587" s="2">
        <v>282.79</v>
      </c>
      <c r="O587" s="2">
        <v>-0.026830154387791197</v>
      </c>
      <c r="P587" s="2">
        <v>-0.005802674267718861</v>
      </c>
      <c r="Q587" s="32" t="s">
        <v>1579</v>
      </c>
      <c r="R587" s="2">
        <v>-2.91</v>
      </c>
      <c r="S587" s="2">
        <v>-0.56</v>
      </c>
      <c r="T587" s="2">
        <v>-0.97</v>
      </c>
      <c r="U587" s="2">
        <v>0.0</v>
      </c>
      <c r="V587" s="9">
        <v>-0.026232495218609143</v>
      </c>
      <c r="W587" s="9">
        <v>-0.005802674267718861</v>
      </c>
    </row>
    <row r="588" ht="15.75" customHeight="1">
      <c r="A588" s="33" t="s">
        <v>1579</v>
      </c>
      <c r="B588" s="29">
        <v>-2.91</v>
      </c>
      <c r="C588" s="29">
        <v>-0.56</v>
      </c>
      <c r="D588" s="29">
        <v>-0.97</v>
      </c>
      <c r="E588" s="11">
        <v>0.0</v>
      </c>
      <c r="F588" s="29">
        <f>DATEVALUE(Hoja7!$A588)</f>
        <v>43952</v>
      </c>
      <c r="G588" s="29">
        <f t="array" ref="G588">XLOOKUP(M587,Hoja7!$F$2:$F$1510,Hoja7!$B$2:$B$1510)</f>
        <v>-2.91</v>
      </c>
      <c r="H588" s="29">
        <f t="array" ref="H588">XLOOKUP(M587,Hoja7!$F$2:$F$1510,Hoja7!$C$2:$C$1510)</f>
        <v>-0.56</v>
      </c>
      <c r="I588" s="29">
        <f t="array" ref="I588">XLOOKUP(M587,Hoja7!$F$2:$F$1510,Hoja7!$D$2:$D$1510)</f>
        <v>-0.97</v>
      </c>
      <c r="J588" s="11">
        <f t="array" ref="J588">XLOOKUP(M587,Hoja7!$F$2:$F$1510,Hoja7!$E$2:$E$1510)</f>
        <v>0</v>
      </c>
      <c r="M588" s="12">
        <v>43955.0</v>
      </c>
      <c r="N588" s="2">
        <v>283.57</v>
      </c>
      <c r="O588" s="2">
        <v>0.002754433551623337</v>
      </c>
      <c r="P588" s="2">
        <v>-0.0032616997250325816</v>
      </c>
      <c r="Q588" s="34" t="s">
        <v>1580</v>
      </c>
      <c r="R588" s="2">
        <v>0.54</v>
      </c>
      <c r="S588" s="2">
        <v>0.21</v>
      </c>
      <c r="T588" s="2">
        <v>-1.27</v>
      </c>
      <c r="U588" s="2">
        <v>0.0</v>
      </c>
      <c r="V588" s="9">
        <v>0.02416574402909161</v>
      </c>
      <c r="W588" s="9">
        <v>-0.0032616997250325816</v>
      </c>
    </row>
    <row r="589" ht="15.75" customHeight="1">
      <c r="A589" s="33" t="s">
        <v>1580</v>
      </c>
      <c r="B589" s="29">
        <v>0.54</v>
      </c>
      <c r="C589" s="29">
        <v>0.21</v>
      </c>
      <c r="D589" s="29">
        <v>-1.27</v>
      </c>
      <c r="E589" s="11">
        <v>0.0</v>
      </c>
      <c r="F589" s="29">
        <f>DATEVALUE(Hoja7!$A589)</f>
        <v>43955</v>
      </c>
      <c r="G589" s="29">
        <f t="array" ref="G589">XLOOKUP(M588,Hoja7!$F$2:$F$1510,Hoja7!$B$2:$B$1510)</f>
        <v>0.54</v>
      </c>
      <c r="H589" s="29">
        <f t="array" ref="H589">XLOOKUP(M588,Hoja7!$F$2:$F$1510,Hoja7!$C$2:$C$1510)</f>
        <v>0.21</v>
      </c>
      <c r="I589" s="29">
        <f t="array" ref="I589">XLOOKUP(M588,Hoja7!$F$2:$F$1510,Hoja7!$D$2:$D$1510)</f>
        <v>-1.27</v>
      </c>
      <c r="J589" s="11">
        <f t="array" ref="J589">XLOOKUP(M588,Hoja7!$F$2:$F$1510,Hoja7!$E$2:$E$1510)</f>
        <v>0</v>
      </c>
      <c r="M589" s="12">
        <v>43956.0</v>
      </c>
      <c r="N589" s="2">
        <v>286.19</v>
      </c>
      <c r="O589" s="2">
        <v>0.009196919641022802</v>
      </c>
      <c r="P589" s="2">
        <v>-0.00798823544289067</v>
      </c>
      <c r="Q589" s="32" t="s">
        <v>1581</v>
      </c>
      <c r="R589" s="2">
        <v>0.95</v>
      </c>
      <c r="S589" s="2">
        <v>0.03</v>
      </c>
      <c r="T589" s="2">
        <v>-2.02</v>
      </c>
      <c r="U589" s="2">
        <v>0.0</v>
      </c>
      <c r="V589" s="9">
        <v>0.010678633177299092</v>
      </c>
      <c r="W589" s="9">
        <v>-0.00798823544289067</v>
      </c>
    </row>
    <row r="590" ht="15.75" customHeight="1">
      <c r="A590" s="33" t="s">
        <v>1581</v>
      </c>
      <c r="B590" s="29">
        <v>0.95</v>
      </c>
      <c r="C590" s="29">
        <v>0.03</v>
      </c>
      <c r="D590" s="29">
        <v>-2.02</v>
      </c>
      <c r="E590" s="11">
        <v>0.0</v>
      </c>
      <c r="F590" s="29">
        <f>DATEVALUE(Hoja7!$A590)</f>
        <v>43956</v>
      </c>
      <c r="G590" s="29">
        <f t="array" ref="G590">XLOOKUP(M589,Hoja7!$F$2:$F$1510,Hoja7!$B$2:$B$1510)</f>
        <v>0.95</v>
      </c>
      <c r="H590" s="29">
        <f t="array" ref="H590">XLOOKUP(M589,Hoja7!$F$2:$F$1510,Hoja7!$C$2:$C$1510)</f>
        <v>0.03</v>
      </c>
      <c r="I590" s="29">
        <f t="array" ref="I590">XLOOKUP(M589,Hoja7!$F$2:$F$1510,Hoja7!$D$2:$D$1510)</f>
        <v>-2.02</v>
      </c>
      <c r="J590" s="11">
        <f t="array" ref="J590">XLOOKUP(M589,Hoja7!$F$2:$F$1510,Hoja7!$E$2:$E$1510)</f>
        <v>0</v>
      </c>
      <c r="M590" s="12">
        <v>43957.0</v>
      </c>
      <c r="N590" s="2">
        <v>284.25</v>
      </c>
      <c r="O590" s="2">
        <v>-0.006801793280289775</v>
      </c>
      <c r="P590" s="2">
        <v>0.003960193848135708</v>
      </c>
      <c r="Q590" s="34" t="s">
        <v>1582</v>
      </c>
      <c r="R590" s="2">
        <v>-0.52</v>
      </c>
      <c r="S590" s="2">
        <v>0.54</v>
      </c>
      <c r="T590" s="2">
        <v>-2.7</v>
      </c>
      <c r="U590" s="2">
        <v>0.0</v>
      </c>
      <c r="V590" s="9">
        <v>0.009799142545652222</v>
      </c>
      <c r="W590" s="9">
        <v>0.003960193848135708</v>
      </c>
    </row>
    <row r="591" ht="15.75" customHeight="1">
      <c r="A591" s="33" t="s">
        <v>1582</v>
      </c>
      <c r="B591" s="29">
        <v>-0.52</v>
      </c>
      <c r="C591" s="29">
        <v>0.54</v>
      </c>
      <c r="D591" s="29">
        <v>-2.7</v>
      </c>
      <c r="E591" s="11">
        <v>0.0</v>
      </c>
      <c r="F591" s="29">
        <f>DATEVALUE(Hoja7!$A591)</f>
        <v>43957</v>
      </c>
      <c r="G591" s="29">
        <f t="array" ref="G591">XLOOKUP(M590,Hoja7!$F$2:$F$1510,Hoja7!$B$2:$B$1510)</f>
        <v>-0.52</v>
      </c>
      <c r="H591" s="29">
        <f t="array" ref="H591">XLOOKUP(M590,Hoja7!$F$2:$F$1510,Hoja7!$C$2:$C$1510)</f>
        <v>0.54</v>
      </c>
      <c r="I591" s="29">
        <f t="array" ref="I591">XLOOKUP(M590,Hoja7!$F$2:$F$1510,Hoja7!$D$2:$D$1510)</f>
        <v>-2.7</v>
      </c>
      <c r="J591" s="11">
        <f t="array" ref="J591">XLOOKUP(M590,Hoja7!$F$2:$F$1510,Hoja7!$E$2:$E$1510)</f>
        <v>0</v>
      </c>
      <c r="M591" s="12">
        <v>43958.0</v>
      </c>
      <c r="N591" s="2">
        <v>287.68</v>
      </c>
      <c r="O591" s="2">
        <v>0.01199461865261002</v>
      </c>
      <c r="P591" s="2">
        <v>4.915103793565542E-4</v>
      </c>
      <c r="Q591" s="32" t="s">
        <v>1583</v>
      </c>
      <c r="R591" s="2">
        <v>1.33</v>
      </c>
      <c r="S591" s="2">
        <v>-0.06</v>
      </c>
      <c r="T591" s="2">
        <v>0.4</v>
      </c>
      <c r="U591" s="2">
        <v>0.0</v>
      </c>
      <c r="V591" s="9">
        <v>0.005790151097658937</v>
      </c>
      <c r="W591" s="9">
        <v>4.915103793565542E-4</v>
      </c>
    </row>
    <row r="592" ht="15.75" customHeight="1">
      <c r="A592" s="33" t="s">
        <v>1583</v>
      </c>
      <c r="B592" s="29">
        <v>1.33</v>
      </c>
      <c r="C592" s="29">
        <v>-0.06</v>
      </c>
      <c r="D592" s="29">
        <v>0.4</v>
      </c>
      <c r="E592" s="11">
        <v>0.0</v>
      </c>
      <c r="F592" s="29">
        <f>DATEVALUE(Hoja7!$A592)</f>
        <v>43958</v>
      </c>
      <c r="G592" s="29">
        <f t="array" ref="G592">XLOOKUP(M591,Hoja7!$F$2:$F$1510,Hoja7!$B$2:$B$1510)</f>
        <v>1.33</v>
      </c>
      <c r="H592" s="29">
        <f t="array" ref="H592">XLOOKUP(M591,Hoja7!$F$2:$F$1510,Hoja7!$C$2:$C$1510)</f>
        <v>-0.06</v>
      </c>
      <c r="I592" s="29">
        <f t="array" ref="I592">XLOOKUP(M591,Hoja7!$F$2:$F$1510,Hoja7!$D$2:$D$1510)</f>
        <v>0.4</v>
      </c>
      <c r="J592" s="11">
        <f t="array" ref="J592">XLOOKUP(M591,Hoja7!$F$2:$F$1510,Hoja7!$E$2:$E$1510)</f>
        <v>0</v>
      </c>
      <c r="M592" s="12">
        <v>43959.0</v>
      </c>
      <c r="N592" s="2">
        <v>292.44</v>
      </c>
      <c r="O592" s="2">
        <v>0.016410766141859788</v>
      </c>
      <c r="P592" s="2">
        <v>2.2378257587500668E-4</v>
      </c>
      <c r="Q592" s="34" t="s">
        <v>1584</v>
      </c>
      <c r="R592" s="2">
        <v>1.9</v>
      </c>
      <c r="S592" s="2">
        <v>1.39</v>
      </c>
      <c r="T592" s="2">
        <v>2.46</v>
      </c>
      <c r="U592" s="2">
        <v>0.0</v>
      </c>
      <c r="V592" s="9">
        <v>0.005865119452398058</v>
      </c>
      <c r="W592" s="9">
        <v>2.2378257587500668E-4</v>
      </c>
    </row>
    <row r="593" ht="15.75" customHeight="1">
      <c r="A593" s="33" t="s">
        <v>1584</v>
      </c>
      <c r="B593" s="29">
        <v>1.9</v>
      </c>
      <c r="C593" s="29">
        <v>1.39</v>
      </c>
      <c r="D593" s="29">
        <v>2.46</v>
      </c>
      <c r="E593" s="11">
        <v>0.0</v>
      </c>
      <c r="F593" s="29">
        <f>DATEVALUE(Hoja7!$A593)</f>
        <v>43959</v>
      </c>
      <c r="G593" s="29">
        <f t="array" ref="G593">XLOOKUP(M592,Hoja7!$F$2:$F$1510,Hoja7!$B$2:$B$1510)</f>
        <v>1.9</v>
      </c>
      <c r="H593" s="29">
        <f t="array" ref="H593">XLOOKUP(M592,Hoja7!$F$2:$F$1510,Hoja7!$C$2:$C$1510)</f>
        <v>1.39</v>
      </c>
      <c r="I593" s="29">
        <f t="array" ref="I593">XLOOKUP(M592,Hoja7!$F$2:$F$1510,Hoja7!$D$2:$D$1510)</f>
        <v>2.46</v>
      </c>
      <c r="J593" s="11">
        <f t="array" ref="J593">XLOOKUP(M592,Hoja7!$F$2:$F$1510,Hoja7!$E$2:$E$1510)</f>
        <v>0</v>
      </c>
      <c r="M593" s="12">
        <v>43962.0</v>
      </c>
      <c r="N593" s="2">
        <v>292.5</v>
      </c>
      <c r="O593" s="2">
        <v>2.051492467961305E-4</v>
      </c>
      <c r="P593" s="2">
        <v>0.0052771520019834805</v>
      </c>
      <c r="Q593" s="32" t="s">
        <v>1585</v>
      </c>
      <c r="R593" s="2">
        <v>0.07</v>
      </c>
      <c r="S593" s="2">
        <v>0.47</v>
      </c>
      <c r="T593" s="2">
        <v>-3.78</v>
      </c>
      <c r="U593" s="2">
        <v>0.0</v>
      </c>
      <c r="V593" s="9">
        <v>0.011092677416991709</v>
      </c>
      <c r="W593" s="9">
        <v>0.0052771520019834805</v>
      </c>
    </row>
    <row r="594" ht="15.75" customHeight="1">
      <c r="A594" s="33" t="s">
        <v>1585</v>
      </c>
      <c r="B594" s="29">
        <v>0.07</v>
      </c>
      <c r="C594" s="29">
        <v>0.47</v>
      </c>
      <c r="D594" s="29">
        <v>-3.78</v>
      </c>
      <c r="E594" s="11">
        <v>0.0</v>
      </c>
      <c r="F594" s="29">
        <f>DATEVALUE(Hoja7!$A594)</f>
        <v>43962</v>
      </c>
      <c r="G594" s="29">
        <f t="array" ref="G594">XLOOKUP(M593,Hoja7!$F$2:$F$1510,Hoja7!$B$2:$B$1510)</f>
        <v>0.07</v>
      </c>
      <c r="H594" s="29">
        <f t="array" ref="H594">XLOOKUP(M593,Hoja7!$F$2:$F$1510,Hoja7!$C$2:$C$1510)</f>
        <v>0.47</v>
      </c>
      <c r="I594" s="29">
        <f t="array" ref="I594">XLOOKUP(M593,Hoja7!$F$2:$F$1510,Hoja7!$D$2:$D$1510)</f>
        <v>-3.78</v>
      </c>
      <c r="J594" s="11">
        <f t="array" ref="J594">XLOOKUP(M593,Hoja7!$F$2:$F$1510,Hoja7!$E$2:$E$1510)</f>
        <v>0</v>
      </c>
      <c r="M594" s="12">
        <v>43963.0</v>
      </c>
      <c r="N594" s="2">
        <v>286.67</v>
      </c>
      <c r="O594" s="2">
        <v>-0.020132938253094212</v>
      </c>
      <c r="P594" s="2">
        <v>-0.002691102268258316</v>
      </c>
      <c r="Q594" s="34" t="s">
        <v>1586</v>
      </c>
      <c r="R594" s="2">
        <v>-2.06</v>
      </c>
      <c r="S594" s="2">
        <v>-0.84</v>
      </c>
      <c r="T594" s="2">
        <v>-1.35</v>
      </c>
      <c r="U594" s="2">
        <v>0.0</v>
      </c>
      <c r="V594" s="9">
        <v>-0.022912309013850708</v>
      </c>
      <c r="W594" s="9">
        <v>-0.002691102268258316</v>
      </c>
    </row>
    <row r="595" ht="15.75" customHeight="1">
      <c r="A595" s="33" t="s">
        <v>1586</v>
      </c>
      <c r="B595" s="29">
        <v>-2.06</v>
      </c>
      <c r="C595" s="29">
        <v>-0.84</v>
      </c>
      <c r="D595" s="29">
        <v>-1.35</v>
      </c>
      <c r="E595" s="11">
        <v>0.0</v>
      </c>
      <c r="F595" s="29">
        <f>DATEVALUE(Hoja7!$A595)</f>
        <v>43963</v>
      </c>
      <c r="G595" s="29">
        <f t="array" ref="G595">XLOOKUP(M594,Hoja7!$F$2:$F$1510,Hoja7!$B$2:$B$1510)</f>
        <v>-2.06</v>
      </c>
      <c r="H595" s="29">
        <f t="array" ref="H595">XLOOKUP(M594,Hoja7!$F$2:$F$1510,Hoja7!$C$2:$C$1510)</f>
        <v>-0.84</v>
      </c>
      <c r="I595" s="29">
        <f t="array" ref="I595">XLOOKUP(M594,Hoja7!$F$2:$F$1510,Hoja7!$D$2:$D$1510)</f>
        <v>-1.35</v>
      </c>
      <c r="J595" s="11">
        <f t="array" ref="J595">XLOOKUP(M594,Hoja7!$F$2:$F$1510,Hoja7!$E$2:$E$1510)</f>
        <v>0</v>
      </c>
      <c r="M595" s="12">
        <v>43964.0</v>
      </c>
      <c r="N595" s="2">
        <v>281.6</v>
      </c>
      <c r="O595" s="2">
        <v>-0.017844104134929498</v>
      </c>
      <c r="P595" s="2">
        <v>0.004407000073574308</v>
      </c>
      <c r="Q595" s="32" t="s">
        <v>1587</v>
      </c>
      <c r="R595" s="2">
        <v>-1.89</v>
      </c>
      <c r="S595" s="2">
        <v>-0.9</v>
      </c>
      <c r="T595" s="2">
        <v>-2.08</v>
      </c>
      <c r="U595" s="2">
        <v>0.0</v>
      </c>
      <c r="V595" s="9">
        <v>-0.015237969440773162</v>
      </c>
      <c r="W595" s="9">
        <v>0.004407000073574308</v>
      </c>
    </row>
    <row r="596" ht="15.75" customHeight="1">
      <c r="A596" s="33" t="s">
        <v>1587</v>
      </c>
      <c r="B596" s="29">
        <v>-1.89</v>
      </c>
      <c r="C596" s="29">
        <v>-0.9</v>
      </c>
      <c r="D596" s="29">
        <v>-2.08</v>
      </c>
      <c r="E596" s="11">
        <v>0.0</v>
      </c>
      <c r="F596" s="29">
        <f>DATEVALUE(Hoja7!$A596)</f>
        <v>43964</v>
      </c>
      <c r="G596" s="29">
        <f t="array" ref="G596">XLOOKUP(M595,Hoja7!$F$2:$F$1510,Hoja7!$B$2:$B$1510)</f>
        <v>-1.89</v>
      </c>
      <c r="H596" s="29">
        <f t="array" ref="H596">XLOOKUP(M595,Hoja7!$F$2:$F$1510,Hoja7!$C$2:$C$1510)</f>
        <v>-0.9</v>
      </c>
      <c r="I596" s="29">
        <f t="array" ref="I596">XLOOKUP(M595,Hoja7!$F$2:$F$1510,Hoja7!$D$2:$D$1510)</f>
        <v>-2.08</v>
      </c>
      <c r="J596" s="11">
        <f t="array" ref="J596">XLOOKUP(M595,Hoja7!$F$2:$F$1510,Hoja7!$E$2:$E$1510)</f>
        <v>0</v>
      </c>
      <c r="M596" s="12">
        <v>43965.0</v>
      </c>
      <c r="N596" s="2">
        <v>284.97</v>
      </c>
      <c r="O596" s="2">
        <v>0.01189628728631343</v>
      </c>
      <c r="P596" s="2">
        <v>-0.006157833197197312</v>
      </c>
      <c r="Q596" s="34" t="s">
        <v>1588</v>
      </c>
      <c r="R596" s="2">
        <v>1.14</v>
      </c>
      <c r="S596" s="2">
        <v>-1.51</v>
      </c>
      <c r="T596" s="2">
        <v>0.93</v>
      </c>
      <c r="U596" s="2">
        <v>0.0</v>
      </c>
      <c r="V596" s="9">
        <v>0.004329972347410582</v>
      </c>
      <c r="W596" s="9">
        <v>-0.006157833197197312</v>
      </c>
    </row>
    <row r="597" ht="15.75" customHeight="1">
      <c r="A597" s="33" t="s">
        <v>1588</v>
      </c>
      <c r="B597" s="29">
        <v>1.14</v>
      </c>
      <c r="C597" s="29">
        <v>-1.51</v>
      </c>
      <c r="D597" s="29">
        <v>0.93</v>
      </c>
      <c r="E597" s="11">
        <v>0.0</v>
      </c>
      <c r="F597" s="29">
        <f>DATEVALUE(Hoja7!$A597)</f>
        <v>43965</v>
      </c>
      <c r="G597" s="29">
        <f t="array" ref="G597">XLOOKUP(M596,Hoja7!$F$2:$F$1510,Hoja7!$B$2:$B$1510)</f>
        <v>1.14</v>
      </c>
      <c r="H597" s="29">
        <f t="array" ref="H597">XLOOKUP(M596,Hoja7!$F$2:$F$1510,Hoja7!$C$2:$C$1510)</f>
        <v>-1.51</v>
      </c>
      <c r="I597" s="29">
        <f t="array" ref="I597">XLOOKUP(M596,Hoja7!$F$2:$F$1510,Hoja7!$D$2:$D$1510)</f>
        <v>0.93</v>
      </c>
      <c r="J597" s="11">
        <f t="array" ref="J597">XLOOKUP(M596,Hoja7!$F$2:$F$1510,Hoja7!$E$2:$E$1510)</f>
        <v>0</v>
      </c>
      <c r="M597" s="12">
        <v>43966.0</v>
      </c>
      <c r="N597" s="2">
        <v>286.28</v>
      </c>
      <c r="O597" s="2">
        <v>0.004586441300195863</v>
      </c>
      <c r="P597" s="2">
        <v>-0.0046915211934027085</v>
      </c>
      <c r="Q597" s="32" t="s">
        <v>1589</v>
      </c>
      <c r="R597" s="2">
        <v>0.57</v>
      </c>
      <c r="S597" s="2">
        <v>1.61</v>
      </c>
      <c r="T597" s="2">
        <v>-1.15</v>
      </c>
      <c r="U597" s="2">
        <v>0.0</v>
      </c>
      <c r="V597" s="9">
        <v>0.01446311884032798</v>
      </c>
      <c r="W597" s="9">
        <v>-0.0046915211934027085</v>
      </c>
    </row>
    <row r="598" ht="15.75" customHeight="1">
      <c r="A598" s="33" t="s">
        <v>1589</v>
      </c>
      <c r="B598" s="29">
        <v>0.57</v>
      </c>
      <c r="C598" s="29">
        <v>1.61</v>
      </c>
      <c r="D598" s="29">
        <v>-1.15</v>
      </c>
      <c r="E598" s="11">
        <v>0.0</v>
      </c>
      <c r="F598" s="29">
        <f>DATEVALUE(Hoja7!$A598)</f>
        <v>43966</v>
      </c>
      <c r="G598" s="29">
        <f t="array" ref="G598">XLOOKUP(M597,Hoja7!$F$2:$F$1510,Hoja7!$B$2:$B$1510)</f>
        <v>0.57</v>
      </c>
      <c r="H598" s="29">
        <f t="array" ref="H598">XLOOKUP(M597,Hoja7!$F$2:$F$1510,Hoja7!$C$2:$C$1510)</f>
        <v>1.61</v>
      </c>
      <c r="I598" s="29">
        <f t="array" ref="I598">XLOOKUP(M597,Hoja7!$F$2:$F$1510,Hoja7!$D$2:$D$1510)</f>
        <v>-1.15</v>
      </c>
      <c r="J598" s="11">
        <f t="array" ref="J598">XLOOKUP(M597,Hoja7!$F$2:$F$1510,Hoja7!$E$2:$E$1510)</f>
        <v>0</v>
      </c>
      <c r="M598" s="12">
        <v>43969.0</v>
      </c>
      <c r="N598" s="2">
        <v>295.0</v>
      </c>
      <c r="O598" s="2">
        <v>0.03000500346942315</v>
      </c>
      <c r="P598" s="2">
        <v>0.0015263704940696402</v>
      </c>
      <c r="Q598" s="34" t="s">
        <v>1590</v>
      </c>
      <c r="R598" s="2">
        <v>3.24</v>
      </c>
      <c r="S598" s="2">
        <v>1.56</v>
      </c>
      <c r="T598" s="2">
        <v>4.6</v>
      </c>
      <c r="U598" s="2">
        <v>0.0</v>
      </c>
      <c r="V598" s="9">
        <v>0.009509132429999985</v>
      </c>
      <c r="W598" s="9">
        <v>0.0015263704940696402</v>
      </c>
    </row>
    <row r="599" ht="15.75" customHeight="1">
      <c r="A599" s="33" t="s">
        <v>1590</v>
      </c>
      <c r="B599" s="29">
        <v>3.24</v>
      </c>
      <c r="C599" s="29">
        <v>1.56</v>
      </c>
      <c r="D599" s="29">
        <v>4.6</v>
      </c>
      <c r="E599" s="11">
        <v>0.0</v>
      </c>
      <c r="F599" s="29">
        <f>DATEVALUE(Hoja7!$A599)</f>
        <v>43969</v>
      </c>
      <c r="G599" s="29">
        <f t="array" ref="G599">XLOOKUP(M598,Hoja7!$F$2:$F$1510,Hoja7!$B$2:$B$1510)</f>
        <v>3.24</v>
      </c>
      <c r="H599" s="29">
        <f t="array" ref="H599">XLOOKUP(M598,Hoja7!$F$2:$F$1510,Hoja7!$C$2:$C$1510)</f>
        <v>1.56</v>
      </c>
      <c r="I599" s="29">
        <f t="array" ref="I599">XLOOKUP(M598,Hoja7!$F$2:$F$1510,Hoja7!$D$2:$D$1510)</f>
        <v>4.6</v>
      </c>
      <c r="J599" s="11">
        <f t="array" ref="J599">XLOOKUP(M598,Hoja7!$F$2:$F$1510,Hoja7!$E$2:$E$1510)</f>
        <v>0</v>
      </c>
      <c r="M599" s="12">
        <v>43970.0</v>
      </c>
      <c r="N599" s="2">
        <v>291.97</v>
      </c>
      <c r="O599" s="2">
        <v>-0.010324299075652603</v>
      </c>
      <c r="P599" s="2">
        <v>7.449626276500927E-4</v>
      </c>
      <c r="Q599" s="32" t="s">
        <v>1591</v>
      </c>
      <c r="R599" s="2">
        <v>-1.01</v>
      </c>
      <c r="S599" s="2">
        <v>-0.54</v>
      </c>
      <c r="T599" s="2">
        <v>-1.5</v>
      </c>
      <c r="U599" s="2">
        <v>0.0</v>
      </c>
      <c r="V599" s="9">
        <v>-0.006946356687806607</v>
      </c>
      <c r="W599" s="9">
        <v>7.449626276500927E-4</v>
      </c>
    </row>
    <row r="600" ht="15.75" customHeight="1">
      <c r="A600" s="33" t="s">
        <v>1591</v>
      </c>
      <c r="B600" s="29">
        <v>-1.01</v>
      </c>
      <c r="C600" s="29">
        <v>-0.54</v>
      </c>
      <c r="D600" s="29">
        <v>-1.5</v>
      </c>
      <c r="E600" s="11">
        <v>0.0</v>
      </c>
      <c r="F600" s="29">
        <f>DATEVALUE(Hoja7!$A600)</f>
        <v>43970</v>
      </c>
      <c r="G600" s="29">
        <f t="array" ref="G600">XLOOKUP(M599,Hoja7!$F$2:$F$1510,Hoja7!$B$2:$B$1510)</f>
        <v>-1.01</v>
      </c>
      <c r="H600" s="29">
        <f t="array" ref="H600">XLOOKUP(M599,Hoja7!$F$2:$F$1510,Hoja7!$C$2:$C$1510)</f>
        <v>-0.54</v>
      </c>
      <c r="I600" s="29">
        <f t="array" ref="I600">XLOOKUP(M599,Hoja7!$F$2:$F$1510,Hoja7!$D$2:$D$1510)</f>
        <v>-1.5</v>
      </c>
      <c r="J600" s="11">
        <f t="array" ref="J600">XLOOKUP(M599,Hoja7!$F$2:$F$1510,Hoja7!$E$2:$E$1510)</f>
        <v>0</v>
      </c>
      <c r="M600" s="12">
        <v>43971.0</v>
      </c>
      <c r="N600" s="2">
        <v>296.93</v>
      </c>
      <c r="O600" s="2">
        <v>0.01684536352353356</v>
      </c>
      <c r="P600" s="2">
        <v>-0.004895880647016638</v>
      </c>
      <c r="Q600" s="34" t="s">
        <v>1592</v>
      </c>
      <c r="R600" s="2">
        <v>1.8</v>
      </c>
      <c r="S600" s="2">
        <v>1.08</v>
      </c>
      <c r="T600" s="2">
        <v>1.32</v>
      </c>
      <c r="U600" s="2">
        <v>0.0</v>
      </c>
      <c r="V600" s="9">
        <v>0.010994180440698302</v>
      </c>
      <c r="W600" s="9">
        <v>-0.004895880647016638</v>
      </c>
    </row>
    <row r="601" ht="15.75" customHeight="1">
      <c r="A601" s="33" t="s">
        <v>1592</v>
      </c>
      <c r="B601" s="29">
        <v>1.8</v>
      </c>
      <c r="C601" s="29">
        <v>1.08</v>
      </c>
      <c r="D601" s="29">
        <v>1.32</v>
      </c>
      <c r="E601" s="11">
        <v>0.0</v>
      </c>
      <c r="F601" s="29">
        <f>DATEVALUE(Hoja7!$A601)</f>
        <v>43971</v>
      </c>
      <c r="G601" s="29">
        <f t="array" ref="G601">XLOOKUP(M600,Hoja7!$F$2:$F$1510,Hoja7!$B$2:$B$1510)</f>
        <v>1.8</v>
      </c>
      <c r="H601" s="29">
        <f t="array" ref="H601">XLOOKUP(M600,Hoja7!$F$2:$F$1510,Hoja7!$C$2:$C$1510)</f>
        <v>1.08</v>
      </c>
      <c r="I601" s="29">
        <f t="array" ref="I601">XLOOKUP(M600,Hoja7!$F$2:$F$1510,Hoja7!$D$2:$D$1510)</f>
        <v>1.32</v>
      </c>
      <c r="J601" s="11">
        <f t="array" ref="J601">XLOOKUP(M600,Hoja7!$F$2:$F$1510,Hoja7!$E$2:$E$1510)</f>
        <v>0</v>
      </c>
      <c r="M601" s="12">
        <v>43972.0</v>
      </c>
      <c r="N601" s="2">
        <v>294.88</v>
      </c>
      <c r="O601" s="2">
        <v>-0.006927926866187714</v>
      </c>
      <c r="P601" s="2">
        <v>2.9948865540222033E-4</v>
      </c>
      <c r="Q601" s="32" t="s">
        <v>1593</v>
      </c>
      <c r="R601" s="2">
        <v>-0.7</v>
      </c>
      <c r="S601" s="2">
        <v>0.62</v>
      </c>
      <c r="T601" s="2">
        <v>0.4</v>
      </c>
      <c r="U601" s="2">
        <v>0.0</v>
      </c>
      <c r="V601" s="9">
        <v>-0.012083920645527038</v>
      </c>
      <c r="W601" s="9">
        <v>2.9948865540222033E-4</v>
      </c>
    </row>
    <row r="602" ht="15.75" customHeight="1">
      <c r="A602" s="33" t="s">
        <v>1593</v>
      </c>
      <c r="B602" s="29">
        <v>-0.7</v>
      </c>
      <c r="C602" s="29">
        <v>0.62</v>
      </c>
      <c r="D602" s="29">
        <v>0.4</v>
      </c>
      <c r="E602" s="11">
        <v>0.0</v>
      </c>
      <c r="F602" s="29">
        <f>DATEVALUE(Hoja7!$A602)</f>
        <v>43972</v>
      </c>
      <c r="G602" s="29">
        <f t="array" ref="G602">XLOOKUP(M601,Hoja7!$F$2:$F$1510,Hoja7!$B$2:$B$1510)</f>
        <v>-0.7</v>
      </c>
      <c r="H602" s="29">
        <f t="array" ref="H602">XLOOKUP(M601,Hoja7!$F$2:$F$1510,Hoja7!$C$2:$C$1510)</f>
        <v>0.62</v>
      </c>
      <c r="I602" s="29">
        <f t="array" ref="I602">XLOOKUP(M601,Hoja7!$F$2:$F$1510,Hoja7!$D$2:$D$1510)</f>
        <v>0.4</v>
      </c>
      <c r="J602" s="11">
        <f t="array" ref="J602">XLOOKUP(M601,Hoja7!$F$2:$F$1510,Hoja7!$E$2:$E$1510)</f>
        <v>0</v>
      </c>
      <c r="M602" s="12">
        <v>43973.0</v>
      </c>
      <c r="N602" s="2">
        <v>295.44</v>
      </c>
      <c r="O602" s="2">
        <v>0.0018972766227946618</v>
      </c>
      <c r="P602" s="2">
        <v>0.00116415880247299</v>
      </c>
      <c r="Q602" s="34" t="s">
        <v>1594</v>
      </c>
      <c r="R602" s="2">
        <v>0.27</v>
      </c>
      <c r="S602" s="2">
        <v>0.47</v>
      </c>
      <c r="T602" s="2">
        <v>-0.85</v>
      </c>
      <c r="U602" s="2">
        <v>0.0</v>
      </c>
      <c r="V602" s="9">
        <v>4.3603859632363547E-4</v>
      </c>
      <c r="W602" s="9">
        <v>0.00116415880247299</v>
      </c>
    </row>
    <row r="603" ht="15.75" customHeight="1">
      <c r="A603" s="33" t="s">
        <v>1594</v>
      </c>
      <c r="B603" s="29">
        <v>0.27</v>
      </c>
      <c r="C603" s="29">
        <v>0.47</v>
      </c>
      <c r="D603" s="29">
        <v>-0.85</v>
      </c>
      <c r="E603" s="11">
        <v>0.0</v>
      </c>
      <c r="F603" s="29">
        <f>DATEVALUE(Hoja7!$A603)</f>
        <v>43973</v>
      </c>
      <c r="G603" s="29">
        <f t="array" ref="G603">XLOOKUP(M602,Hoja7!$F$2:$F$1510,Hoja7!$B$2:$B$1510)</f>
        <v>0.27</v>
      </c>
      <c r="H603" s="29">
        <f t="array" ref="H603">XLOOKUP(M602,Hoja7!$F$2:$F$1510,Hoja7!$C$2:$C$1510)</f>
        <v>0.47</v>
      </c>
      <c r="I603" s="29">
        <f t="array" ref="I603">XLOOKUP(M602,Hoja7!$F$2:$F$1510,Hoja7!$D$2:$D$1510)</f>
        <v>-0.85</v>
      </c>
      <c r="J603" s="11">
        <f t="array" ref="J603">XLOOKUP(M602,Hoja7!$F$2:$F$1510,Hoja7!$E$2:$E$1510)</f>
        <v>0</v>
      </c>
      <c r="M603" s="12">
        <v>43977.0</v>
      </c>
      <c r="N603" s="2">
        <v>299.08</v>
      </c>
      <c r="O603" s="2">
        <v>0.012245325587407025</v>
      </c>
      <c r="P603" s="2">
        <v>9.807892984445665E-4</v>
      </c>
      <c r="Q603" s="32" t="s">
        <v>1595</v>
      </c>
      <c r="R603" s="2">
        <v>1.23</v>
      </c>
      <c r="S603" s="2">
        <v>0.09</v>
      </c>
      <c r="T603" s="2">
        <v>4.55</v>
      </c>
      <c r="U603" s="2">
        <v>0.0</v>
      </c>
      <c r="V603" s="9">
        <v>-0.010627907640007586</v>
      </c>
      <c r="W603" s="9">
        <v>9.807892984445665E-4</v>
      </c>
    </row>
    <row r="604" ht="15.75" customHeight="1">
      <c r="A604" s="33" t="s">
        <v>1595</v>
      </c>
      <c r="B604" s="29">
        <v>1.23</v>
      </c>
      <c r="C604" s="29">
        <v>0.09</v>
      </c>
      <c r="D604" s="29">
        <v>4.55</v>
      </c>
      <c r="E604" s="11">
        <v>0.0</v>
      </c>
      <c r="F604" s="29">
        <f>DATEVALUE(Hoja7!$A604)</f>
        <v>43977</v>
      </c>
      <c r="G604" s="29">
        <f t="array" ref="G604">XLOOKUP(M603,Hoja7!$F$2:$F$1510,Hoja7!$B$2:$B$1510)</f>
        <v>1.23</v>
      </c>
      <c r="H604" s="29">
        <f t="array" ref="H604">XLOOKUP(M603,Hoja7!$F$2:$F$1510,Hoja7!$C$2:$C$1510)</f>
        <v>0.09</v>
      </c>
      <c r="I604" s="29">
        <f t="array" ref="I604">XLOOKUP(M603,Hoja7!$F$2:$F$1510,Hoja7!$D$2:$D$1510)</f>
        <v>4.55</v>
      </c>
      <c r="J604" s="11">
        <f t="array" ref="J604">XLOOKUP(M603,Hoja7!$F$2:$F$1510,Hoja7!$E$2:$E$1510)</f>
        <v>0</v>
      </c>
      <c r="M604" s="12">
        <v>43978.0</v>
      </c>
      <c r="N604" s="2">
        <v>303.53</v>
      </c>
      <c r="O604" s="2">
        <v>0.014769356270295764</v>
      </c>
      <c r="P604" s="2">
        <v>-9.476100043395029E-4</v>
      </c>
      <c r="Q604" s="34" t="s">
        <v>1596</v>
      </c>
      <c r="R604" s="2">
        <v>1.54</v>
      </c>
      <c r="S604" s="2">
        <v>0.65</v>
      </c>
      <c r="T604" s="2">
        <v>3.62</v>
      </c>
      <c r="U604" s="2">
        <v>0.0</v>
      </c>
      <c r="V604" s="9">
        <v>0.0013209314486057953</v>
      </c>
      <c r="W604" s="9">
        <v>-9.476100043395029E-4</v>
      </c>
    </row>
    <row r="605" ht="15.75" customHeight="1">
      <c r="A605" s="33" t="s">
        <v>1596</v>
      </c>
      <c r="B605" s="29">
        <v>1.54</v>
      </c>
      <c r="C605" s="29">
        <v>0.65</v>
      </c>
      <c r="D605" s="29">
        <v>3.62</v>
      </c>
      <c r="E605" s="11">
        <v>0.0</v>
      </c>
      <c r="F605" s="29">
        <f>DATEVALUE(Hoja7!$A605)</f>
        <v>43978</v>
      </c>
      <c r="G605" s="29">
        <f t="array" ref="G605">XLOOKUP(M604,Hoja7!$F$2:$F$1510,Hoja7!$B$2:$B$1510)</f>
        <v>1.54</v>
      </c>
      <c r="H605" s="29">
        <f t="array" ref="H605">XLOOKUP(M604,Hoja7!$F$2:$F$1510,Hoja7!$C$2:$C$1510)</f>
        <v>0.65</v>
      </c>
      <c r="I605" s="29">
        <f t="array" ref="I605">XLOOKUP(M604,Hoja7!$F$2:$F$1510,Hoja7!$D$2:$D$1510)</f>
        <v>3.62</v>
      </c>
      <c r="J605" s="11">
        <f t="array" ref="J605">XLOOKUP(M604,Hoja7!$F$2:$F$1510,Hoja7!$E$2:$E$1510)</f>
        <v>0</v>
      </c>
      <c r="M605" s="12">
        <v>43979.0</v>
      </c>
      <c r="N605" s="2">
        <v>302.97</v>
      </c>
      <c r="O605" s="2">
        <v>-0.0018466616954351228</v>
      </c>
      <c r="P605" s="2">
        <v>-0.004336547279146499</v>
      </c>
      <c r="Q605" s="32" t="s">
        <v>1597</v>
      </c>
      <c r="R605" s="2">
        <v>-0.41</v>
      </c>
      <c r="S605" s="2">
        <v>-1.53</v>
      </c>
      <c r="T605" s="2">
        <v>-2.43</v>
      </c>
      <c r="U605" s="2">
        <v>0.0</v>
      </c>
      <c r="V605" s="9">
        <v>-0.0022576480501451672</v>
      </c>
      <c r="W605" s="9">
        <v>-0.004336547279146499</v>
      </c>
    </row>
    <row r="606" ht="15.75" customHeight="1">
      <c r="A606" s="33" t="s">
        <v>1597</v>
      </c>
      <c r="B606" s="29">
        <v>-0.41</v>
      </c>
      <c r="C606" s="29">
        <v>-1.53</v>
      </c>
      <c r="D606" s="29">
        <v>-2.43</v>
      </c>
      <c r="E606" s="11">
        <v>0.0</v>
      </c>
      <c r="F606" s="29">
        <f>DATEVALUE(Hoja7!$A606)</f>
        <v>43979</v>
      </c>
      <c r="G606" s="29">
        <f t="array" ref="G606">XLOOKUP(M605,Hoja7!$F$2:$F$1510,Hoja7!$B$2:$B$1510)</f>
        <v>-0.41</v>
      </c>
      <c r="H606" s="29">
        <f t="array" ref="H606">XLOOKUP(M605,Hoja7!$F$2:$F$1510,Hoja7!$C$2:$C$1510)</f>
        <v>-1.53</v>
      </c>
      <c r="I606" s="29">
        <f t="array" ref="I606">XLOOKUP(M605,Hoja7!$F$2:$F$1510,Hoja7!$D$2:$D$1510)</f>
        <v>-2.43</v>
      </c>
      <c r="J606" s="11">
        <f t="array" ref="J606">XLOOKUP(M605,Hoja7!$F$2:$F$1510,Hoja7!$E$2:$E$1510)</f>
        <v>0</v>
      </c>
      <c r="M606" s="12">
        <v>43980.0</v>
      </c>
      <c r="N606" s="2">
        <v>304.32</v>
      </c>
      <c r="O606" s="2">
        <v>0.004445988650450142</v>
      </c>
      <c r="P606" s="2">
        <v>0.00935941645943118</v>
      </c>
      <c r="Q606" s="34" t="s">
        <v>1598</v>
      </c>
      <c r="R606" s="2">
        <v>0.6</v>
      </c>
      <c r="S606" s="2">
        <v>-0.29</v>
      </c>
      <c r="T606" s="2">
        <v>-1.98</v>
      </c>
      <c r="U606" s="2">
        <v>0.0</v>
      </c>
      <c r="V606" s="9">
        <v>0.010146803085724552</v>
      </c>
      <c r="W606" s="9">
        <v>0.00935941645943118</v>
      </c>
    </row>
    <row r="607" ht="15.75" customHeight="1">
      <c r="A607" s="33" t="s">
        <v>1598</v>
      </c>
      <c r="B607" s="29">
        <v>0.6</v>
      </c>
      <c r="C607" s="29">
        <v>-0.29</v>
      </c>
      <c r="D607" s="29">
        <v>-1.98</v>
      </c>
      <c r="E607" s="11">
        <v>0.0</v>
      </c>
      <c r="F607" s="29">
        <f>DATEVALUE(Hoja7!$A607)</f>
        <v>43980</v>
      </c>
      <c r="G607" s="29">
        <f t="array" ref="G607">XLOOKUP(M606,Hoja7!$F$2:$F$1510,Hoja7!$B$2:$B$1510)</f>
        <v>0.6</v>
      </c>
      <c r="H607" s="29">
        <f t="array" ref="H607">XLOOKUP(M606,Hoja7!$F$2:$F$1510,Hoja7!$C$2:$C$1510)</f>
        <v>-0.29</v>
      </c>
      <c r="I607" s="29">
        <f t="array" ref="I607">XLOOKUP(M606,Hoja7!$F$2:$F$1510,Hoja7!$D$2:$D$1510)</f>
        <v>-1.98</v>
      </c>
      <c r="J607" s="11">
        <f t="array" ref="J607">XLOOKUP(M606,Hoja7!$F$2:$F$1510,Hoja7!$E$2:$E$1510)</f>
        <v>0</v>
      </c>
      <c r="M607" s="12">
        <v>43983.0</v>
      </c>
      <c r="N607" s="2">
        <v>305.55</v>
      </c>
      <c r="O607" s="2">
        <v>0.00403365198389909</v>
      </c>
      <c r="P607" s="2">
        <v>9.03545221580856E-4</v>
      </c>
      <c r="Q607" s="32" t="s">
        <v>1599</v>
      </c>
      <c r="R607" s="2">
        <v>0.52</v>
      </c>
      <c r="S607" s="2">
        <v>-0.04</v>
      </c>
      <c r="T607" s="2">
        <v>0.43</v>
      </c>
      <c r="U607" s="2">
        <v>0.0</v>
      </c>
      <c r="V607" s="9">
        <v>-0.002294581426347241</v>
      </c>
      <c r="W607" s="9">
        <v>9.03545221580856E-4</v>
      </c>
    </row>
    <row r="608" ht="15.75" customHeight="1">
      <c r="A608" s="33" t="s">
        <v>1599</v>
      </c>
      <c r="B608" s="29">
        <v>0.52</v>
      </c>
      <c r="C608" s="29">
        <v>-0.04</v>
      </c>
      <c r="D608" s="29">
        <v>0.43</v>
      </c>
      <c r="E608" s="11">
        <v>0.0</v>
      </c>
      <c r="F608" s="29">
        <f>DATEVALUE(Hoja7!$A608)</f>
        <v>43983</v>
      </c>
      <c r="G608" s="29">
        <f t="array" ref="G608">XLOOKUP(M607,Hoja7!$F$2:$F$1510,Hoja7!$B$2:$B$1510)</f>
        <v>0.52</v>
      </c>
      <c r="H608" s="29">
        <f t="array" ref="H608">XLOOKUP(M607,Hoja7!$F$2:$F$1510,Hoja7!$C$2:$C$1510)</f>
        <v>-0.04</v>
      </c>
      <c r="I608" s="29">
        <f t="array" ref="I608">XLOOKUP(M607,Hoja7!$F$2:$F$1510,Hoja7!$D$2:$D$1510)</f>
        <v>0.43</v>
      </c>
      <c r="J608" s="11">
        <f t="array" ref="J608">XLOOKUP(M607,Hoja7!$F$2:$F$1510,Hoja7!$E$2:$E$1510)</f>
        <v>0</v>
      </c>
      <c r="M608" s="12">
        <v>43984.0</v>
      </c>
      <c r="N608" s="2">
        <v>308.08</v>
      </c>
      <c r="O608" s="2">
        <v>0.008246058165728905</v>
      </c>
      <c r="P608" s="2">
        <v>-0.0017369567669749662</v>
      </c>
      <c r="Q608" s="34" t="s">
        <v>1600</v>
      </c>
      <c r="R608" s="2">
        <v>0.81</v>
      </c>
      <c r="S608" s="2">
        <v>-0.09</v>
      </c>
      <c r="T608" s="2">
        <v>0.54</v>
      </c>
      <c r="U608" s="2">
        <v>0.0</v>
      </c>
      <c r="V608" s="9">
        <v>0.011312460878481178</v>
      </c>
      <c r="W608" s="9">
        <v>-0.0017369567669749662</v>
      </c>
    </row>
    <row r="609" ht="15.75" customHeight="1">
      <c r="A609" s="33" t="s">
        <v>1600</v>
      </c>
      <c r="B609" s="29">
        <v>0.81</v>
      </c>
      <c r="C609" s="29">
        <v>-0.09</v>
      </c>
      <c r="D609" s="29">
        <v>0.54</v>
      </c>
      <c r="E609" s="11">
        <v>0.0</v>
      </c>
      <c r="F609" s="29">
        <f>DATEVALUE(Hoja7!$A609)</f>
        <v>43984</v>
      </c>
      <c r="G609" s="29">
        <f t="array" ref="G609">XLOOKUP(M608,Hoja7!$F$2:$F$1510,Hoja7!$B$2:$B$1510)</f>
        <v>0.81</v>
      </c>
      <c r="H609" s="29">
        <f t="array" ref="H609">XLOOKUP(M608,Hoja7!$F$2:$F$1510,Hoja7!$C$2:$C$1510)</f>
        <v>-0.09</v>
      </c>
      <c r="I609" s="29">
        <f t="array" ref="I609">XLOOKUP(M608,Hoja7!$F$2:$F$1510,Hoja7!$D$2:$D$1510)</f>
        <v>0.54</v>
      </c>
      <c r="J609" s="11">
        <f t="array" ref="J609">XLOOKUP(M608,Hoja7!$F$2:$F$1510,Hoja7!$E$2:$E$1510)</f>
        <v>0</v>
      </c>
      <c r="M609" s="12">
        <v>43985.0</v>
      </c>
      <c r="N609" s="2">
        <v>312.18</v>
      </c>
      <c r="O609" s="2">
        <v>0.013220455023613697</v>
      </c>
      <c r="P609" s="2">
        <v>-0.01086230415811322</v>
      </c>
      <c r="Q609" s="32" t="s">
        <v>1601</v>
      </c>
      <c r="R609" s="2">
        <v>1.42</v>
      </c>
      <c r="S609" s="2">
        <v>0.15</v>
      </c>
      <c r="T609" s="2">
        <v>2.62</v>
      </c>
      <c r="U609" s="2">
        <v>0.0</v>
      </c>
      <c r="V609" s="9">
        <v>0.0024306599052261297</v>
      </c>
      <c r="W609" s="9">
        <v>-0.01086230415811322</v>
      </c>
    </row>
    <row r="610" ht="15.75" customHeight="1">
      <c r="A610" s="33" t="s">
        <v>1601</v>
      </c>
      <c r="B610" s="29">
        <v>1.42</v>
      </c>
      <c r="C610" s="29">
        <v>0.15</v>
      </c>
      <c r="D610" s="29">
        <v>2.62</v>
      </c>
      <c r="E610" s="11">
        <v>0.0</v>
      </c>
      <c r="F610" s="29">
        <f>DATEVALUE(Hoja7!$A610)</f>
        <v>43985</v>
      </c>
      <c r="G610" s="29">
        <f t="array" ref="G610">XLOOKUP(M609,Hoja7!$F$2:$F$1510,Hoja7!$B$2:$B$1510)</f>
        <v>1.42</v>
      </c>
      <c r="H610" s="29">
        <f t="array" ref="H610">XLOOKUP(M609,Hoja7!$F$2:$F$1510,Hoja7!$C$2:$C$1510)</f>
        <v>0.15</v>
      </c>
      <c r="I610" s="29">
        <f t="array" ref="I610">XLOOKUP(M609,Hoja7!$F$2:$F$1510,Hoja7!$D$2:$D$1510)</f>
        <v>2.62</v>
      </c>
      <c r="J610" s="11">
        <f t="array" ref="J610">XLOOKUP(M609,Hoja7!$F$2:$F$1510,Hoja7!$E$2:$E$1510)</f>
        <v>0</v>
      </c>
      <c r="M610" s="12">
        <v>43986.0</v>
      </c>
      <c r="N610" s="2">
        <v>311.36</v>
      </c>
      <c r="O610" s="2">
        <v>-0.0026301455326268857</v>
      </c>
      <c r="P610" s="2">
        <v>0.009869077205875636</v>
      </c>
      <c r="Q610" s="34" t="s">
        <v>1602</v>
      </c>
      <c r="R610" s="2">
        <v>-0.34</v>
      </c>
      <c r="S610" s="2">
        <v>-0.23</v>
      </c>
      <c r="T610" s="2">
        <v>2.89</v>
      </c>
      <c r="U610" s="2">
        <v>0.0</v>
      </c>
      <c r="V610" s="9">
        <v>-0.013250981334266434</v>
      </c>
      <c r="W610" s="9">
        <v>0.009869077205875636</v>
      </c>
    </row>
    <row r="611" ht="15.75" customHeight="1">
      <c r="A611" s="33" t="s">
        <v>1602</v>
      </c>
      <c r="B611" s="29">
        <v>-0.34</v>
      </c>
      <c r="C611" s="29">
        <v>-0.23</v>
      </c>
      <c r="D611" s="29">
        <v>2.89</v>
      </c>
      <c r="E611" s="11">
        <v>0.0</v>
      </c>
      <c r="F611" s="29">
        <f>DATEVALUE(Hoja7!$A611)</f>
        <v>43986</v>
      </c>
      <c r="G611" s="29">
        <f t="array" ref="G611">XLOOKUP(M610,Hoja7!$F$2:$F$1510,Hoja7!$B$2:$B$1510)</f>
        <v>-0.34</v>
      </c>
      <c r="H611" s="29">
        <f t="array" ref="H611">XLOOKUP(M610,Hoja7!$F$2:$F$1510,Hoja7!$C$2:$C$1510)</f>
        <v>-0.23</v>
      </c>
      <c r="I611" s="29">
        <f t="array" ref="I611">XLOOKUP(M610,Hoja7!$F$2:$F$1510,Hoja7!$D$2:$D$1510)</f>
        <v>2.89</v>
      </c>
      <c r="J611" s="11">
        <f t="array" ref="J611">XLOOKUP(M610,Hoja7!$F$2:$F$1510,Hoja7!$E$2:$E$1510)</f>
        <v>0</v>
      </c>
      <c r="M611" s="12">
        <v>43987.0</v>
      </c>
      <c r="N611" s="2">
        <v>319.34</v>
      </c>
      <c r="O611" s="2">
        <v>0.025306566913914936</v>
      </c>
      <c r="P611" s="2">
        <v>8.960423851399897E-4</v>
      </c>
      <c r="Q611" s="32" t="s">
        <v>1603</v>
      </c>
      <c r="R611" s="2">
        <v>2.5</v>
      </c>
      <c r="S611" s="2">
        <v>0.66</v>
      </c>
      <c r="T611" s="2">
        <v>2.76</v>
      </c>
      <c r="U611" s="2">
        <v>0.0</v>
      </c>
      <c r="V611" s="9">
        <v>0.023128665253637163</v>
      </c>
      <c r="W611" s="9">
        <v>8.960423851399897E-4</v>
      </c>
    </row>
    <row r="612" ht="15.75" customHeight="1">
      <c r="A612" s="33" t="s">
        <v>1603</v>
      </c>
      <c r="B612" s="29">
        <v>2.5</v>
      </c>
      <c r="C612" s="29">
        <v>0.66</v>
      </c>
      <c r="D612" s="29">
        <v>2.76</v>
      </c>
      <c r="E612" s="11">
        <v>0.0</v>
      </c>
      <c r="F612" s="29">
        <f>DATEVALUE(Hoja7!$A612)</f>
        <v>43987</v>
      </c>
      <c r="G612" s="29">
        <f t="array" ref="G612">XLOOKUP(M611,Hoja7!$F$2:$F$1510,Hoja7!$B$2:$B$1510)</f>
        <v>2.5</v>
      </c>
      <c r="H612" s="29">
        <f t="array" ref="H612">XLOOKUP(M611,Hoja7!$F$2:$F$1510,Hoja7!$C$2:$C$1510)</f>
        <v>0.66</v>
      </c>
      <c r="I612" s="29">
        <f t="array" ref="I612">XLOOKUP(M611,Hoja7!$F$2:$F$1510,Hoja7!$D$2:$D$1510)</f>
        <v>2.76</v>
      </c>
      <c r="J612" s="11">
        <f t="array" ref="J612">XLOOKUP(M611,Hoja7!$F$2:$F$1510,Hoja7!$E$2:$E$1510)</f>
        <v>0</v>
      </c>
      <c r="M612" s="12">
        <v>43990.0</v>
      </c>
      <c r="N612" s="2">
        <v>323.2</v>
      </c>
      <c r="O612" s="2">
        <v>0.012014960735385185</v>
      </c>
      <c r="P612" s="2">
        <v>0.013265467493710069</v>
      </c>
      <c r="Q612" s="34" t="s">
        <v>1604</v>
      </c>
      <c r="R612" s="2">
        <v>1.39</v>
      </c>
      <c r="S612" s="2">
        <v>0.37</v>
      </c>
      <c r="T612" s="2">
        <v>2.09</v>
      </c>
      <c r="U612" s="2">
        <v>0.0</v>
      </c>
      <c r="V612" s="9">
        <v>0.0061774613318623574</v>
      </c>
      <c r="W612" s="9">
        <v>0.013265467493710069</v>
      </c>
    </row>
    <row r="613" ht="15.75" customHeight="1">
      <c r="A613" s="33" t="s">
        <v>1604</v>
      </c>
      <c r="B613" s="29">
        <v>1.39</v>
      </c>
      <c r="C613" s="29">
        <v>0.37</v>
      </c>
      <c r="D613" s="29">
        <v>2.09</v>
      </c>
      <c r="E613" s="11">
        <v>0.0</v>
      </c>
      <c r="F613" s="29">
        <f>DATEVALUE(Hoja7!$A613)</f>
        <v>43990</v>
      </c>
      <c r="G613" s="29">
        <f t="array" ref="G613">XLOOKUP(M612,Hoja7!$F$2:$F$1510,Hoja7!$B$2:$B$1510)</f>
        <v>1.39</v>
      </c>
      <c r="H613" s="29">
        <f t="array" ref="H613">XLOOKUP(M612,Hoja7!$F$2:$F$1510,Hoja7!$C$2:$C$1510)</f>
        <v>0.37</v>
      </c>
      <c r="I613" s="29">
        <f t="array" ref="I613">XLOOKUP(M612,Hoja7!$F$2:$F$1510,Hoja7!$D$2:$D$1510)</f>
        <v>2.09</v>
      </c>
      <c r="J613" s="11">
        <f t="array" ref="J613">XLOOKUP(M612,Hoja7!$F$2:$F$1510,Hoja7!$E$2:$E$1510)</f>
        <v>0</v>
      </c>
      <c r="M613" s="12">
        <v>43991.0</v>
      </c>
      <c r="N613" s="2">
        <v>320.79</v>
      </c>
      <c r="O613" s="2">
        <v>-0.007484623210265266</v>
      </c>
      <c r="P613" s="2">
        <v>-0.011369265732065007</v>
      </c>
      <c r="Q613" s="32" t="s">
        <v>1605</v>
      </c>
      <c r="R613" s="2">
        <v>-0.85</v>
      </c>
      <c r="S613" s="2">
        <v>-0.25</v>
      </c>
      <c r="T613" s="2">
        <v>-1.92</v>
      </c>
      <c r="U613" s="2">
        <v>0.0</v>
      </c>
      <c r="V613" s="9">
        <v>0.007615860800473573</v>
      </c>
      <c r="W613" s="9">
        <v>-0.011369265732065007</v>
      </c>
    </row>
    <row r="614" ht="15.75" customHeight="1">
      <c r="A614" s="33" t="s">
        <v>1605</v>
      </c>
      <c r="B614" s="29">
        <v>-0.85</v>
      </c>
      <c r="C614" s="29">
        <v>-0.25</v>
      </c>
      <c r="D614" s="29">
        <v>-1.92</v>
      </c>
      <c r="E614" s="11">
        <v>0.0</v>
      </c>
      <c r="F614" s="29">
        <f>DATEVALUE(Hoja7!$A614)</f>
        <v>43991</v>
      </c>
      <c r="G614" s="29">
        <f t="array" ref="G614">XLOOKUP(M613,Hoja7!$F$2:$F$1510,Hoja7!$B$2:$B$1510)</f>
        <v>-0.85</v>
      </c>
      <c r="H614" s="29">
        <f t="array" ref="H614">XLOOKUP(M613,Hoja7!$F$2:$F$1510,Hoja7!$C$2:$C$1510)</f>
        <v>-0.25</v>
      </c>
      <c r="I614" s="29">
        <f t="array" ref="I614">XLOOKUP(M613,Hoja7!$F$2:$F$1510,Hoja7!$D$2:$D$1510)</f>
        <v>-1.92</v>
      </c>
      <c r="J614" s="11">
        <f t="array" ref="J614">XLOOKUP(M613,Hoja7!$F$2:$F$1510,Hoja7!$E$2:$E$1510)</f>
        <v>0</v>
      </c>
      <c r="M614" s="12">
        <v>43992.0</v>
      </c>
      <c r="N614" s="2">
        <v>319.0</v>
      </c>
      <c r="O614" s="2">
        <v>-0.005595600651830415</v>
      </c>
      <c r="P614" s="2">
        <v>0.012017691317600832</v>
      </c>
      <c r="Q614" s="34" t="s">
        <v>1606</v>
      </c>
      <c r="R614" s="2">
        <v>-0.56</v>
      </c>
      <c r="S614" s="2">
        <v>-0.85</v>
      </c>
      <c r="T614" s="2">
        <v>-4.1</v>
      </c>
      <c r="U614" s="2">
        <v>0.0</v>
      </c>
      <c r="V614" s="9">
        <v>0.03642032982195</v>
      </c>
      <c r="W614" s="9">
        <v>0.012017691317600832</v>
      </c>
    </row>
    <row r="615" ht="15.75" customHeight="1">
      <c r="A615" s="33" t="s">
        <v>1606</v>
      </c>
      <c r="B615" s="29">
        <v>-0.56</v>
      </c>
      <c r="C615" s="29">
        <v>-0.85</v>
      </c>
      <c r="D615" s="29">
        <v>-4.1</v>
      </c>
      <c r="E615" s="11">
        <v>0.0</v>
      </c>
      <c r="F615" s="29">
        <f>DATEVALUE(Hoja7!$A615)</f>
        <v>43992</v>
      </c>
      <c r="G615" s="29">
        <f t="array" ref="G615">XLOOKUP(M614,Hoja7!$F$2:$F$1510,Hoja7!$B$2:$B$1510)</f>
        <v>-0.56</v>
      </c>
      <c r="H615" s="29">
        <f t="array" ref="H615">XLOOKUP(M614,Hoja7!$F$2:$F$1510,Hoja7!$C$2:$C$1510)</f>
        <v>-0.85</v>
      </c>
      <c r="I615" s="29">
        <f t="array" ref="I615">XLOOKUP(M614,Hoja7!$F$2:$F$1510,Hoja7!$D$2:$D$1510)</f>
        <v>-4.1</v>
      </c>
      <c r="J615" s="11">
        <f t="array" ref="J615">XLOOKUP(M614,Hoja7!$F$2:$F$1510,Hoja7!$E$2:$E$1510)</f>
        <v>0</v>
      </c>
      <c r="M615" s="12">
        <v>43993.0</v>
      </c>
      <c r="N615" s="2">
        <v>300.61</v>
      </c>
      <c r="O615" s="2">
        <v>-0.0593773592195642</v>
      </c>
      <c r="P615" s="2">
        <v>-0.011672856823163314</v>
      </c>
      <c r="Q615" s="32" t="s">
        <v>1607</v>
      </c>
      <c r="R615" s="2">
        <v>-5.91</v>
      </c>
      <c r="S615" s="2">
        <v>-0.82</v>
      </c>
      <c r="T615" s="2">
        <v>-3.03</v>
      </c>
      <c r="U615" s="2">
        <v>0.0</v>
      </c>
      <c r="V615" s="9">
        <v>-0.055193981952866296</v>
      </c>
      <c r="W615" s="9">
        <v>-0.011672856823163314</v>
      </c>
    </row>
    <row r="616" ht="15.75" customHeight="1">
      <c r="A616" s="33" t="s">
        <v>1607</v>
      </c>
      <c r="B616" s="29">
        <v>-5.91</v>
      </c>
      <c r="C616" s="29">
        <v>-0.82</v>
      </c>
      <c r="D616" s="29">
        <v>-3.03</v>
      </c>
      <c r="E616" s="11">
        <v>0.0</v>
      </c>
      <c r="F616" s="29">
        <f>DATEVALUE(Hoja7!$A616)</f>
        <v>43993</v>
      </c>
      <c r="G616" s="29">
        <f t="array" ref="G616">XLOOKUP(M615,Hoja7!$F$2:$F$1510,Hoja7!$B$2:$B$1510)</f>
        <v>-5.91</v>
      </c>
      <c r="H616" s="29">
        <f t="array" ref="H616">XLOOKUP(M615,Hoja7!$F$2:$F$1510,Hoja7!$C$2:$C$1510)</f>
        <v>-0.82</v>
      </c>
      <c r="I616" s="29">
        <f t="array" ref="I616">XLOOKUP(M615,Hoja7!$F$2:$F$1510,Hoja7!$D$2:$D$1510)</f>
        <v>-3.03</v>
      </c>
      <c r="J616" s="11">
        <f t="array" ref="J616">XLOOKUP(M615,Hoja7!$F$2:$F$1510,Hoja7!$E$2:$E$1510)</f>
        <v>0</v>
      </c>
      <c r="M616" s="12">
        <v>43994.0</v>
      </c>
      <c r="N616" s="2">
        <v>304.21</v>
      </c>
      <c r="O616" s="2">
        <v>0.011904508829399474</v>
      </c>
      <c r="P616" s="2">
        <v>0.0030115485165793793</v>
      </c>
      <c r="Q616" s="34" t="s">
        <v>1608</v>
      </c>
      <c r="R616" s="2">
        <v>1.29</v>
      </c>
      <c r="S616" s="2">
        <v>0.31</v>
      </c>
      <c r="T616" s="2">
        <v>1.82</v>
      </c>
      <c r="U616" s="2">
        <v>0.0</v>
      </c>
      <c r="V616" s="9">
        <v>0.007860792863934641</v>
      </c>
      <c r="W616" s="9">
        <v>0.0030115485165793793</v>
      </c>
    </row>
    <row r="617" ht="15.75" customHeight="1">
      <c r="A617" s="33" t="s">
        <v>1608</v>
      </c>
      <c r="B617" s="29">
        <v>1.29</v>
      </c>
      <c r="C617" s="29">
        <v>0.31</v>
      </c>
      <c r="D617" s="29">
        <v>1.82</v>
      </c>
      <c r="E617" s="11">
        <v>0.0</v>
      </c>
      <c r="F617" s="29">
        <f>DATEVALUE(Hoja7!$A617)</f>
        <v>43994</v>
      </c>
      <c r="G617" s="29">
        <f t="array" ref="G617">XLOOKUP(M616,Hoja7!$F$2:$F$1510,Hoja7!$B$2:$B$1510)</f>
        <v>1.29</v>
      </c>
      <c r="H617" s="29">
        <f t="array" ref="H617">XLOOKUP(M616,Hoja7!$F$2:$F$1510,Hoja7!$C$2:$C$1510)</f>
        <v>0.31</v>
      </c>
      <c r="I617" s="29">
        <f t="array" ref="I617">XLOOKUP(M616,Hoja7!$F$2:$F$1510,Hoja7!$D$2:$D$1510)</f>
        <v>1.82</v>
      </c>
      <c r="J617" s="11">
        <f t="array" ref="J617">XLOOKUP(M616,Hoja7!$F$2:$F$1510,Hoja7!$E$2:$E$1510)</f>
        <v>0</v>
      </c>
      <c r="M617" s="12">
        <v>43997.0</v>
      </c>
      <c r="N617" s="2">
        <v>307.05</v>
      </c>
      <c r="O617" s="2">
        <v>0.009292348380728439</v>
      </c>
      <c r="P617" s="2">
        <v>-0.00397192640795962</v>
      </c>
      <c r="Q617" s="32" t="s">
        <v>1609</v>
      </c>
      <c r="R617" s="2">
        <v>1.09</v>
      </c>
      <c r="S617" s="2">
        <v>1.46</v>
      </c>
      <c r="T617" s="2">
        <v>-0.39</v>
      </c>
      <c r="U617" s="2">
        <v>0.0</v>
      </c>
      <c r="V617" s="9">
        <v>0.006371477432142384</v>
      </c>
      <c r="W617" s="9">
        <v>-0.00397192640795962</v>
      </c>
    </row>
    <row r="618" ht="15.75" customHeight="1">
      <c r="A618" s="33" t="s">
        <v>1609</v>
      </c>
      <c r="B618" s="29">
        <v>1.09</v>
      </c>
      <c r="C618" s="29">
        <v>1.46</v>
      </c>
      <c r="D618" s="29">
        <v>-0.39</v>
      </c>
      <c r="E618" s="11">
        <v>0.0</v>
      </c>
      <c r="F618" s="29">
        <f>DATEVALUE(Hoja7!$A618)</f>
        <v>43997</v>
      </c>
      <c r="G618" s="29">
        <f t="array" ref="G618">XLOOKUP(M617,Hoja7!$F$2:$F$1510,Hoja7!$B$2:$B$1510)</f>
        <v>1.09</v>
      </c>
      <c r="H618" s="29">
        <f t="array" ref="H618">XLOOKUP(M617,Hoja7!$F$2:$F$1510,Hoja7!$C$2:$C$1510)</f>
        <v>1.46</v>
      </c>
      <c r="I618" s="29">
        <f t="array" ref="I618">XLOOKUP(M617,Hoja7!$F$2:$F$1510,Hoja7!$D$2:$D$1510)</f>
        <v>-0.39</v>
      </c>
      <c r="J618" s="11">
        <f t="array" ref="J618">XLOOKUP(M617,Hoja7!$F$2:$F$1510,Hoja7!$E$2:$E$1510)</f>
        <v>0</v>
      </c>
      <c r="M618" s="12">
        <v>43998.0</v>
      </c>
      <c r="N618" s="2">
        <v>312.96</v>
      </c>
      <c r="O618" s="2">
        <v>0.019064786071044084</v>
      </c>
      <c r="P618" s="2">
        <v>-0.005065013703998045</v>
      </c>
      <c r="Q618" s="34" t="s">
        <v>1610</v>
      </c>
      <c r="R618" s="2">
        <v>1.87</v>
      </c>
      <c r="S618" s="2">
        <v>0.61</v>
      </c>
      <c r="T618" s="2">
        <v>0.5</v>
      </c>
      <c r="U618" s="2">
        <v>0.0</v>
      </c>
      <c r="V618" s="9">
        <v>0.02420969981646606</v>
      </c>
      <c r="W618" s="9">
        <v>-0.005065013703998045</v>
      </c>
    </row>
    <row r="619" ht="15.75" customHeight="1">
      <c r="A619" s="33" t="s">
        <v>1610</v>
      </c>
      <c r="B619" s="29">
        <v>1.87</v>
      </c>
      <c r="C619" s="29">
        <v>0.61</v>
      </c>
      <c r="D619" s="29">
        <v>0.5</v>
      </c>
      <c r="E619" s="11">
        <v>0.0</v>
      </c>
      <c r="F619" s="29">
        <f>DATEVALUE(Hoja7!$A619)</f>
        <v>43998</v>
      </c>
      <c r="G619" s="29">
        <f t="array" ref="G619">XLOOKUP(M618,Hoja7!$F$2:$F$1510,Hoja7!$B$2:$B$1510)</f>
        <v>1.87</v>
      </c>
      <c r="H619" s="29">
        <f t="array" ref="H619">XLOOKUP(M618,Hoja7!$F$2:$F$1510,Hoja7!$C$2:$C$1510)</f>
        <v>0.61</v>
      </c>
      <c r="I619" s="29">
        <f t="array" ref="I619">XLOOKUP(M618,Hoja7!$F$2:$F$1510,Hoja7!$D$2:$D$1510)</f>
        <v>0.5</v>
      </c>
      <c r="J619" s="11">
        <f t="array" ref="J619">XLOOKUP(M618,Hoja7!$F$2:$F$1510,Hoja7!$E$2:$E$1510)</f>
        <v>0</v>
      </c>
      <c r="M619" s="12">
        <v>43999.0</v>
      </c>
      <c r="N619" s="2">
        <v>311.66</v>
      </c>
      <c r="O619" s="2">
        <v>-0.004162536828983974</v>
      </c>
      <c r="P619" s="2">
        <v>0.00892906904203957</v>
      </c>
      <c r="Q619" s="32" t="s">
        <v>1611</v>
      </c>
      <c r="R619" s="2">
        <v>-0.4</v>
      </c>
      <c r="S619" s="2">
        <v>-0.9</v>
      </c>
      <c r="T619" s="2">
        <v>-1.98</v>
      </c>
      <c r="U619" s="2">
        <v>0.0</v>
      </c>
      <c r="V619" s="9">
        <v>0.003455303713679232</v>
      </c>
      <c r="W619" s="9">
        <v>0.00892906904203957</v>
      </c>
    </row>
    <row r="620" ht="15.75" customHeight="1">
      <c r="A620" s="33" t="s">
        <v>1611</v>
      </c>
      <c r="B620" s="29">
        <v>-0.4</v>
      </c>
      <c r="C620" s="29">
        <v>-0.9</v>
      </c>
      <c r="D620" s="29">
        <v>-1.98</v>
      </c>
      <c r="E620" s="11">
        <v>0.0</v>
      </c>
      <c r="F620" s="29">
        <f>DATEVALUE(Hoja7!$A620)</f>
        <v>43999</v>
      </c>
      <c r="G620" s="29">
        <f t="array" ref="G620">XLOOKUP(M619,Hoja7!$F$2:$F$1510,Hoja7!$B$2:$B$1510)</f>
        <v>-0.4</v>
      </c>
      <c r="H620" s="29">
        <f t="array" ref="H620">XLOOKUP(M619,Hoja7!$F$2:$F$1510,Hoja7!$C$2:$C$1510)</f>
        <v>-0.9</v>
      </c>
      <c r="I620" s="29">
        <f t="array" ref="I620">XLOOKUP(M619,Hoja7!$F$2:$F$1510,Hoja7!$D$2:$D$1510)</f>
        <v>-1.98</v>
      </c>
      <c r="J620" s="11">
        <f t="array" ref="J620">XLOOKUP(M619,Hoja7!$F$2:$F$1510,Hoja7!$E$2:$E$1510)</f>
        <v>0</v>
      </c>
      <c r="M620" s="12">
        <v>44000.0</v>
      </c>
      <c r="N620" s="2">
        <v>311.78</v>
      </c>
      <c r="O620" s="2">
        <v>3.849608670662845E-4</v>
      </c>
      <c r="P620" s="2">
        <v>7.623187377739535E-4</v>
      </c>
      <c r="Q620" s="34" t="s">
        <v>1612</v>
      </c>
      <c r="R620" s="2">
        <v>0.19</v>
      </c>
      <c r="S620" s="2">
        <v>0.1</v>
      </c>
      <c r="T620" s="2">
        <v>-0.53</v>
      </c>
      <c r="U620" s="2">
        <v>0.0</v>
      </c>
      <c r="V620" s="9">
        <v>0.010651473091467795</v>
      </c>
      <c r="W620" s="9">
        <v>7.623187377739535E-4</v>
      </c>
    </row>
    <row r="621" ht="15.75" customHeight="1">
      <c r="A621" s="33" t="s">
        <v>1612</v>
      </c>
      <c r="B621" s="29">
        <v>0.19</v>
      </c>
      <c r="C621" s="29">
        <v>0.1</v>
      </c>
      <c r="D621" s="29">
        <v>-0.53</v>
      </c>
      <c r="E621" s="11">
        <v>0.0</v>
      </c>
      <c r="F621" s="29">
        <f>DATEVALUE(Hoja7!$A621)</f>
        <v>44000</v>
      </c>
      <c r="G621" s="29">
        <f t="array" ref="G621">XLOOKUP(M620,Hoja7!$F$2:$F$1510,Hoja7!$B$2:$B$1510)</f>
        <v>0.19</v>
      </c>
      <c r="H621" s="29">
        <f t="array" ref="H621">XLOOKUP(M620,Hoja7!$F$2:$F$1510,Hoja7!$C$2:$C$1510)</f>
        <v>0.1</v>
      </c>
      <c r="I621" s="29">
        <f t="array" ref="I621">XLOOKUP(M620,Hoja7!$F$2:$F$1510,Hoja7!$D$2:$D$1510)</f>
        <v>-0.53</v>
      </c>
      <c r="J621" s="11">
        <f t="array" ref="J621">XLOOKUP(M620,Hoja7!$F$2:$F$1510,Hoja7!$E$2:$E$1510)</f>
        <v>0</v>
      </c>
      <c r="M621" s="12">
        <v>44001.0</v>
      </c>
      <c r="N621" s="2">
        <v>308.64</v>
      </c>
      <c r="O621" s="2">
        <v>-0.01012226172711593</v>
      </c>
      <c r="P621" s="2">
        <v>0.01312798566222164</v>
      </c>
      <c r="Q621" s="32" t="s">
        <v>1613</v>
      </c>
      <c r="R621" s="2">
        <v>-0.45</v>
      </c>
      <c r="S621" s="2">
        <v>0.09</v>
      </c>
      <c r="T621" s="2">
        <v>-0.65</v>
      </c>
      <c r="U621" s="2">
        <v>0.0</v>
      </c>
      <c r="V621" s="9">
        <v>-0.005977487335977316</v>
      </c>
      <c r="W621" s="9">
        <v>0.01312798566222164</v>
      </c>
    </row>
    <row r="622" ht="15.75" customHeight="1">
      <c r="A622" s="33" t="s">
        <v>1613</v>
      </c>
      <c r="B622" s="29">
        <v>-0.45</v>
      </c>
      <c r="C622" s="29">
        <v>0.09</v>
      </c>
      <c r="D622" s="29">
        <v>-0.65</v>
      </c>
      <c r="E622" s="11">
        <v>0.0</v>
      </c>
      <c r="F622" s="29">
        <f>DATEVALUE(Hoja7!$A622)</f>
        <v>44001</v>
      </c>
      <c r="G622" s="29">
        <f t="array" ref="G622">XLOOKUP(M621,Hoja7!$F$2:$F$1510,Hoja7!$B$2:$B$1510)</f>
        <v>-0.45</v>
      </c>
      <c r="H622" s="29">
        <f t="array" ref="H622">XLOOKUP(M621,Hoja7!$F$2:$F$1510,Hoja7!$C$2:$C$1510)</f>
        <v>0.09</v>
      </c>
      <c r="I622" s="29">
        <f t="array" ref="I622">XLOOKUP(M621,Hoja7!$F$2:$F$1510,Hoja7!$D$2:$D$1510)</f>
        <v>-0.65</v>
      </c>
      <c r="J622" s="11">
        <f t="array" ref="J622">XLOOKUP(M621,Hoja7!$F$2:$F$1510,Hoja7!$E$2:$E$1510)</f>
        <v>0</v>
      </c>
      <c r="M622" s="12">
        <v>44004.0</v>
      </c>
      <c r="N622" s="2">
        <v>310.62</v>
      </c>
      <c r="O622" s="2">
        <v>0.006394750984446144</v>
      </c>
      <c r="P622" s="2">
        <v>-0.006031381620697331</v>
      </c>
      <c r="Q622" s="34" t="s">
        <v>1614</v>
      </c>
      <c r="R622" s="2">
        <v>0.71</v>
      </c>
      <c r="S622" s="2">
        <v>0.84</v>
      </c>
      <c r="T622" s="2">
        <v>-1.36</v>
      </c>
      <c r="U622" s="2">
        <v>0.0</v>
      </c>
      <c r="V622" s="9">
        <v>0.027394819371331314</v>
      </c>
      <c r="W622" s="9">
        <v>-0.006031381620697331</v>
      </c>
    </row>
    <row r="623" ht="15.75" customHeight="1">
      <c r="A623" s="33" t="s">
        <v>1614</v>
      </c>
      <c r="B623" s="29">
        <v>0.71</v>
      </c>
      <c r="C623" s="29">
        <v>0.84</v>
      </c>
      <c r="D623" s="29">
        <v>-1.36</v>
      </c>
      <c r="E623" s="11">
        <v>0.0</v>
      </c>
      <c r="F623" s="29">
        <f>DATEVALUE(Hoja7!$A623)</f>
        <v>44004</v>
      </c>
      <c r="G623" s="29">
        <f t="array" ref="G623">XLOOKUP(M622,Hoja7!$F$2:$F$1510,Hoja7!$B$2:$B$1510)</f>
        <v>0.71</v>
      </c>
      <c r="H623" s="29">
        <f t="array" ref="H623">XLOOKUP(M622,Hoja7!$F$2:$F$1510,Hoja7!$C$2:$C$1510)</f>
        <v>0.84</v>
      </c>
      <c r="I623" s="29">
        <f t="array" ref="I623">XLOOKUP(M622,Hoja7!$F$2:$F$1510,Hoja7!$D$2:$D$1510)</f>
        <v>-1.36</v>
      </c>
      <c r="J623" s="11">
        <f t="array" ref="J623">XLOOKUP(M622,Hoja7!$F$2:$F$1510,Hoja7!$E$2:$E$1510)</f>
        <v>0</v>
      </c>
      <c r="M623" s="12">
        <v>44005.0</v>
      </c>
      <c r="N623" s="2">
        <v>312.05</v>
      </c>
      <c r="O623" s="2">
        <v>0.0045931312381870554</v>
      </c>
      <c r="P623" s="2">
        <v>0.005188031504892556</v>
      </c>
      <c r="Q623" s="32" t="s">
        <v>1615</v>
      </c>
      <c r="R623" s="2">
        <v>0.42</v>
      </c>
      <c r="S623" s="2">
        <v>0.16</v>
      </c>
      <c r="T623" s="2">
        <v>-0.6</v>
      </c>
      <c r="U623" s="2">
        <v>0.0</v>
      </c>
      <c r="V623" s="9">
        <v>0.00665874056432739</v>
      </c>
      <c r="W623" s="9">
        <v>0.005188031504892556</v>
      </c>
    </row>
    <row r="624" ht="15.75" customHeight="1">
      <c r="A624" s="33" t="s">
        <v>1615</v>
      </c>
      <c r="B624" s="29">
        <v>0.42</v>
      </c>
      <c r="C624" s="29">
        <v>0.16</v>
      </c>
      <c r="D624" s="29">
        <v>-0.6</v>
      </c>
      <c r="E624" s="11">
        <v>0.0</v>
      </c>
      <c r="F624" s="29">
        <f>DATEVALUE(Hoja7!$A624)</f>
        <v>44005</v>
      </c>
      <c r="G624" s="29">
        <f t="array" ref="G624">XLOOKUP(M623,Hoja7!$F$2:$F$1510,Hoja7!$B$2:$B$1510)</f>
        <v>0.42</v>
      </c>
      <c r="H624" s="29">
        <f t="array" ref="H624">XLOOKUP(M623,Hoja7!$F$2:$F$1510,Hoja7!$C$2:$C$1510)</f>
        <v>0.16</v>
      </c>
      <c r="I624" s="29">
        <f t="array" ref="I624">XLOOKUP(M623,Hoja7!$F$2:$F$1510,Hoja7!$D$2:$D$1510)</f>
        <v>-0.6</v>
      </c>
      <c r="J624" s="11">
        <f t="array" ref="J624">XLOOKUP(M623,Hoja7!$F$2:$F$1510,Hoja7!$E$2:$E$1510)</f>
        <v>0</v>
      </c>
      <c r="M624" s="12">
        <v>44006.0</v>
      </c>
      <c r="N624" s="2">
        <v>304.09</v>
      </c>
      <c r="O624" s="2">
        <v>-0.02583972115718428</v>
      </c>
      <c r="P624" s="2">
        <v>0.005858583621652999</v>
      </c>
      <c r="Q624" s="34" t="s">
        <v>1616</v>
      </c>
      <c r="R624" s="2">
        <v>-2.61</v>
      </c>
      <c r="S624" s="2">
        <v>-0.45</v>
      </c>
      <c r="T624" s="2">
        <v>-1.36</v>
      </c>
      <c r="U624" s="2">
        <v>0.0</v>
      </c>
      <c r="V624" s="9">
        <v>-0.02036343034912197</v>
      </c>
      <c r="W624" s="9">
        <v>0.005858583621652999</v>
      </c>
    </row>
    <row r="625" ht="15.75" customHeight="1">
      <c r="A625" s="33" t="s">
        <v>1616</v>
      </c>
      <c r="B625" s="29">
        <v>-2.61</v>
      </c>
      <c r="C625" s="29">
        <v>-0.45</v>
      </c>
      <c r="D625" s="29">
        <v>-1.36</v>
      </c>
      <c r="E625" s="11">
        <v>0.0</v>
      </c>
      <c r="F625" s="29">
        <f>DATEVALUE(Hoja7!$A625)</f>
        <v>44006</v>
      </c>
      <c r="G625" s="29">
        <f t="array" ref="G625">XLOOKUP(M624,Hoja7!$F$2:$F$1510,Hoja7!$B$2:$B$1510)</f>
        <v>-2.61</v>
      </c>
      <c r="H625" s="29">
        <f t="array" ref="H625">XLOOKUP(M624,Hoja7!$F$2:$F$1510,Hoja7!$C$2:$C$1510)</f>
        <v>-0.45</v>
      </c>
      <c r="I625" s="29">
        <f t="array" ref="I625">XLOOKUP(M624,Hoja7!$F$2:$F$1510,Hoja7!$D$2:$D$1510)</f>
        <v>-1.36</v>
      </c>
      <c r="J625" s="11">
        <f t="array" ref="J625">XLOOKUP(M624,Hoja7!$F$2:$F$1510,Hoja7!$E$2:$E$1510)</f>
        <v>0</v>
      </c>
      <c r="M625" s="12">
        <v>44007.0</v>
      </c>
      <c r="N625" s="2">
        <v>307.35</v>
      </c>
      <c r="O625" s="2">
        <v>0.010663453130150734</v>
      </c>
      <c r="P625" s="2">
        <v>-0.0020191581655031286</v>
      </c>
      <c r="Q625" s="32" t="s">
        <v>1617</v>
      </c>
      <c r="R625" s="2">
        <v>1.12</v>
      </c>
      <c r="S625" s="2">
        <v>0.24</v>
      </c>
      <c r="T625" s="2">
        <v>0.5</v>
      </c>
      <c r="U625" s="2">
        <v>0.0</v>
      </c>
      <c r="V625" s="9">
        <v>0.012557299970457349</v>
      </c>
      <c r="W625" s="9">
        <v>-0.0020191581655031286</v>
      </c>
    </row>
    <row r="626" ht="15.75" customHeight="1">
      <c r="A626" s="33" t="s">
        <v>1617</v>
      </c>
      <c r="B626" s="29">
        <v>1.12</v>
      </c>
      <c r="C626" s="29">
        <v>0.24</v>
      </c>
      <c r="D626" s="29">
        <v>0.5</v>
      </c>
      <c r="E626" s="11">
        <v>0.0</v>
      </c>
      <c r="F626" s="29">
        <f>DATEVALUE(Hoja7!$A626)</f>
        <v>44007</v>
      </c>
      <c r="G626" s="29">
        <f t="array" ref="G626">XLOOKUP(M625,Hoja7!$F$2:$F$1510,Hoja7!$B$2:$B$1510)</f>
        <v>1.12</v>
      </c>
      <c r="H626" s="29">
        <f t="array" ref="H626">XLOOKUP(M625,Hoja7!$F$2:$F$1510,Hoja7!$C$2:$C$1510)</f>
        <v>0.24</v>
      </c>
      <c r="I626" s="29">
        <f t="array" ref="I626">XLOOKUP(M625,Hoja7!$F$2:$F$1510,Hoja7!$D$2:$D$1510)</f>
        <v>0.5</v>
      </c>
      <c r="J626" s="11">
        <f t="array" ref="J626">XLOOKUP(M625,Hoja7!$F$2:$F$1510,Hoja7!$E$2:$E$1510)</f>
        <v>0</v>
      </c>
      <c r="M626" s="12">
        <v>44008.0</v>
      </c>
      <c r="N626" s="2">
        <v>300.05</v>
      </c>
      <c r="O626" s="2">
        <v>-0.02403803591749662</v>
      </c>
      <c r="P626" s="2">
        <v>0.006132252304806645</v>
      </c>
      <c r="Q626" s="34" t="s">
        <v>1618</v>
      </c>
      <c r="R626" s="2">
        <v>-2.44</v>
      </c>
      <c r="S626" s="2">
        <v>0.12</v>
      </c>
      <c r="T626" s="2">
        <v>-1.41</v>
      </c>
      <c r="U626" s="2">
        <v>0.0</v>
      </c>
      <c r="V626" s="9">
        <v>-0.0202190062729605</v>
      </c>
      <c r="W626" s="9">
        <v>0.006132252304806645</v>
      </c>
    </row>
    <row r="627" ht="15.75" customHeight="1">
      <c r="A627" s="33" t="s">
        <v>1618</v>
      </c>
      <c r="B627" s="29">
        <v>-2.44</v>
      </c>
      <c r="C627" s="29">
        <v>0.12</v>
      </c>
      <c r="D627" s="29">
        <v>-1.41</v>
      </c>
      <c r="E627" s="11">
        <v>0.0</v>
      </c>
      <c r="F627" s="29">
        <f>DATEVALUE(Hoja7!$A627)</f>
        <v>44008</v>
      </c>
      <c r="G627" s="29">
        <f t="array" ref="G627">XLOOKUP(M626,Hoja7!$F$2:$F$1510,Hoja7!$B$2:$B$1510)</f>
        <v>-2.44</v>
      </c>
      <c r="H627" s="29">
        <f t="array" ref="H627">XLOOKUP(M626,Hoja7!$F$2:$F$1510,Hoja7!$C$2:$C$1510)</f>
        <v>0.12</v>
      </c>
      <c r="I627" s="29">
        <f t="array" ref="I627">XLOOKUP(M626,Hoja7!$F$2:$F$1510,Hoja7!$D$2:$D$1510)</f>
        <v>-1.41</v>
      </c>
      <c r="J627" s="11">
        <f t="array" ref="J627">XLOOKUP(M626,Hoja7!$F$2:$F$1510,Hoja7!$E$2:$E$1510)</f>
        <v>0</v>
      </c>
      <c r="M627" s="12">
        <v>44011.0</v>
      </c>
      <c r="N627" s="2">
        <v>304.46</v>
      </c>
      <c r="O627" s="2">
        <v>0.014590588195586026</v>
      </c>
      <c r="P627" s="2">
        <v>-0.005386174691424424</v>
      </c>
      <c r="Q627" s="32" t="s">
        <v>1619</v>
      </c>
      <c r="R627" s="2">
        <v>1.51</v>
      </c>
      <c r="S627" s="2">
        <v>1.25</v>
      </c>
      <c r="T627" s="2">
        <v>1.85</v>
      </c>
      <c r="U627" s="2">
        <v>0.0</v>
      </c>
      <c r="V627" s="9">
        <v>0.010689870522190522</v>
      </c>
      <c r="W627" s="9">
        <v>-0.005386174691424424</v>
      </c>
    </row>
    <row r="628" ht="15.75" customHeight="1">
      <c r="A628" s="33" t="s">
        <v>1619</v>
      </c>
      <c r="B628" s="29">
        <v>1.51</v>
      </c>
      <c r="C628" s="29">
        <v>1.25</v>
      </c>
      <c r="D628" s="29">
        <v>1.85</v>
      </c>
      <c r="E628" s="11">
        <v>0.0</v>
      </c>
      <c r="F628" s="29">
        <f>DATEVALUE(Hoja7!$A628)</f>
        <v>44011</v>
      </c>
      <c r="G628" s="29">
        <f t="array" ref="G628">XLOOKUP(M627,Hoja7!$F$2:$F$1510,Hoja7!$B$2:$B$1510)</f>
        <v>1.51</v>
      </c>
      <c r="H628" s="29">
        <f t="array" ref="H628">XLOOKUP(M627,Hoja7!$F$2:$F$1510,Hoja7!$C$2:$C$1510)</f>
        <v>1.25</v>
      </c>
      <c r="I628" s="29">
        <f t="array" ref="I628">XLOOKUP(M627,Hoja7!$F$2:$F$1510,Hoja7!$D$2:$D$1510)</f>
        <v>1.85</v>
      </c>
      <c r="J628" s="11">
        <f t="array" ref="J628">XLOOKUP(M627,Hoja7!$F$2:$F$1510,Hoja7!$E$2:$E$1510)</f>
        <v>0</v>
      </c>
      <c r="M628" s="12">
        <v>44012.0</v>
      </c>
      <c r="N628" s="2">
        <v>308.36</v>
      </c>
      <c r="O628" s="2">
        <v>0.012728215959953638</v>
      </c>
      <c r="P628" s="2">
        <v>0.0014130711030088529</v>
      </c>
      <c r="Q628" s="34" t="s">
        <v>1620</v>
      </c>
      <c r="R628" s="2">
        <v>1.58</v>
      </c>
      <c r="S628" s="2">
        <v>0.08</v>
      </c>
      <c r="T628" s="2">
        <v>0.01</v>
      </c>
      <c r="U628" s="2">
        <v>0.0</v>
      </c>
      <c r="V628" s="9">
        <v>0.02522835629160884</v>
      </c>
      <c r="W628" s="9">
        <v>0.0014130711030088529</v>
      </c>
    </row>
    <row r="629" ht="15.75" customHeight="1">
      <c r="A629" s="33" t="s">
        <v>1620</v>
      </c>
      <c r="B629" s="29">
        <v>1.58</v>
      </c>
      <c r="C629" s="29">
        <v>0.08</v>
      </c>
      <c r="D629" s="29">
        <v>0.01</v>
      </c>
      <c r="E629" s="11">
        <v>0.0</v>
      </c>
      <c r="F629" s="29">
        <f>DATEVALUE(Hoja7!$A629)</f>
        <v>44012</v>
      </c>
      <c r="G629" s="29">
        <f t="array" ref="G629">XLOOKUP(M628,Hoja7!$F$2:$F$1510,Hoja7!$B$2:$B$1510)</f>
        <v>1.58</v>
      </c>
      <c r="H629" s="29">
        <f t="array" ref="H629">XLOOKUP(M628,Hoja7!$F$2:$F$1510,Hoja7!$C$2:$C$1510)</f>
        <v>0.08</v>
      </c>
      <c r="I629" s="29">
        <f t="array" ref="I629">XLOOKUP(M628,Hoja7!$F$2:$F$1510,Hoja7!$D$2:$D$1510)</f>
        <v>0.01</v>
      </c>
      <c r="J629" s="11">
        <f t="array" ref="J629">XLOOKUP(M628,Hoja7!$F$2:$F$1510,Hoja7!$E$2:$E$1510)</f>
        <v>0</v>
      </c>
      <c r="M629" s="12">
        <v>44013.0</v>
      </c>
      <c r="N629" s="2">
        <v>310.52</v>
      </c>
      <c r="O629" s="2">
        <v>0.0069803799464181315</v>
      </c>
      <c r="P629" s="2">
        <v>-0.0014131169458126995</v>
      </c>
      <c r="Q629" s="32" t="s">
        <v>1621</v>
      </c>
      <c r="R629" s="2">
        <v>0.41</v>
      </c>
      <c r="S629" s="2">
        <v>-1.28</v>
      </c>
      <c r="T629" s="2">
        <v>-2.58</v>
      </c>
      <c r="U629" s="2">
        <v>0.001</v>
      </c>
      <c r="V629" s="9">
        <v>0.005830348942786747</v>
      </c>
      <c r="W629" s="9">
        <v>-0.0014131169458126995</v>
      </c>
    </row>
    <row r="630" ht="15.75" customHeight="1">
      <c r="A630" s="33" t="s">
        <v>1621</v>
      </c>
      <c r="B630" s="29">
        <v>0.41</v>
      </c>
      <c r="C630" s="29">
        <v>-1.28</v>
      </c>
      <c r="D630" s="29">
        <v>-2.58</v>
      </c>
      <c r="E630" s="11">
        <v>0.001</v>
      </c>
      <c r="F630" s="29">
        <f>DATEVALUE(Hoja7!$A630)</f>
        <v>44013</v>
      </c>
      <c r="G630" s="29">
        <f t="array" ref="G630">XLOOKUP(M629,Hoja7!$F$2:$F$1510,Hoja7!$B$2:$B$1510)</f>
        <v>0.41</v>
      </c>
      <c r="H630" s="29">
        <f t="array" ref="H630">XLOOKUP(M629,Hoja7!$F$2:$F$1510,Hoja7!$C$2:$C$1510)</f>
        <v>-1.28</v>
      </c>
      <c r="I630" s="29">
        <f t="array" ref="I630">XLOOKUP(M629,Hoja7!$F$2:$F$1510,Hoja7!$D$2:$D$1510)</f>
        <v>-2.58</v>
      </c>
      <c r="J630" s="11">
        <f t="array" ref="J630">XLOOKUP(M629,Hoja7!$F$2:$F$1510,Hoja7!$E$2:$E$1510)</f>
        <v>0.001</v>
      </c>
      <c r="M630" s="12">
        <v>44014.0</v>
      </c>
      <c r="N630" s="2">
        <v>312.23</v>
      </c>
      <c r="O630" s="2">
        <v>0.005491784175846512</v>
      </c>
      <c r="P630" s="2">
        <v>7.613968617518406E-4</v>
      </c>
      <c r="Q630" s="34" t="s">
        <v>1622</v>
      </c>
      <c r="R630" s="2">
        <v>0.5</v>
      </c>
      <c r="S630" s="2">
        <v>-0.02</v>
      </c>
      <c r="T630" s="2">
        <v>-0.13</v>
      </c>
      <c r="U630" s="2">
        <v>0.001</v>
      </c>
      <c r="V630" s="9">
        <v>0.007592016220679104</v>
      </c>
      <c r="W630" s="9">
        <v>7.613968617518406E-4</v>
      </c>
    </row>
    <row r="631" ht="15.75" customHeight="1">
      <c r="A631" s="33" t="s">
        <v>1622</v>
      </c>
      <c r="B631" s="29">
        <v>0.5</v>
      </c>
      <c r="C631" s="29">
        <v>-0.02</v>
      </c>
      <c r="D631" s="29">
        <v>-0.13</v>
      </c>
      <c r="E631" s="11">
        <v>0.001</v>
      </c>
      <c r="F631" s="29">
        <f>DATEVALUE(Hoja7!$A631)</f>
        <v>44014</v>
      </c>
      <c r="G631" s="29">
        <f t="array" ref="G631">XLOOKUP(M630,Hoja7!$F$2:$F$1510,Hoja7!$B$2:$B$1510)</f>
        <v>0.5</v>
      </c>
      <c r="H631" s="29">
        <f t="array" ref="H631">XLOOKUP(M630,Hoja7!$F$2:$F$1510,Hoja7!$C$2:$C$1510)</f>
        <v>-0.02</v>
      </c>
      <c r="I631" s="29">
        <f t="array" ref="I631">XLOOKUP(M630,Hoja7!$F$2:$F$1510,Hoja7!$D$2:$D$1510)</f>
        <v>-0.13</v>
      </c>
      <c r="J631" s="11">
        <f t="array" ref="J631">XLOOKUP(M630,Hoja7!$F$2:$F$1510,Hoja7!$E$2:$E$1510)</f>
        <v>0.001</v>
      </c>
      <c r="M631" s="12">
        <v>44018.0</v>
      </c>
      <c r="N631" s="2">
        <v>317.05</v>
      </c>
      <c r="O631" s="2">
        <v>0.015319394432714597</v>
      </c>
      <c r="P631" s="2">
        <v>-1.9359439188810078E-4</v>
      </c>
      <c r="Q631" s="32" t="s">
        <v>1623</v>
      </c>
      <c r="R631" s="2">
        <v>1.65</v>
      </c>
      <c r="S631" s="2">
        <v>-0.63</v>
      </c>
      <c r="T631" s="2">
        <v>0.34</v>
      </c>
      <c r="U631" s="2">
        <v>0.001</v>
      </c>
      <c r="V631" s="9">
        <v>0.02129781192222034</v>
      </c>
      <c r="W631" s="9">
        <v>-1.9359439188810078E-4</v>
      </c>
    </row>
    <row r="632" ht="15.75" customHeight="1">
      <c r="A632" s="33" t="s">
        <v>1623</v>
      </c>
      <c r="B632" s="29">
        <v>1.65</v>
      </c>
      <c r="C632" s="29">
        <v>-0.63</v>
      </c>
      <c r="D632" s="29">
        <v>0.34</v>
      </c>
      <c r="E632" s="11">
        <v>0.001</v>
      </c>
      <c r="F632" s="29">
        <f>DATEVALUE(Hoja7!$A632)</f>
        <v>44018</v>
      </c>
      <c r="G632" s="29">
        <f t="array" ref="G632">XLOOKUP(M631,Hoja7!$F$2:$F$1510,Hoja7!$B$2:$B$1510)</f>
        <v>1.65</v>
      </c>
      <c r="H632" s="29">
        <f t="array" ref="H632">XLOOKUP(M631,Hoja7!$F$2:$F$1510,Hoja7!$C$2:$C$1510)</f>
        <v>-0.63</v>
      </c>
      <c r="I632" s="29">
        <f t="array" ref="I632">XLOOKUP(M631,Hoja7!$F$2:$F$1510,Hoja7!$D$2:$D$1510)</f>
        <v>0.34</v>
      </c>
      <c r="J632" s="11">
        <f t="array" ref="J632">XLOOKUP(M631,Hoja7!$F$2:$F$1510,Hoja7!$E$2:$E$1510)</f>
        <v>0.001</v>
      </c>
      <c r="M632" s="12">
        <v>44019.0</v>
      </c>
      <c r="N632" s="2">
        <v>313.78</v>
      </c>
      <c r="O632" s="2">
        <v>-0.010367386741231301</v>
      </c>
      <c r="P632" s="2">
        <v>-0.002031846494792927</v>
      </c>
      <c r="Q632" s="34" t="s">
        <v>1624</v>
      </c>
      <c r="R632" s="2">
        <v>-1.03</v>
      </c>
      <c r="S632" s="2">
        <v>-0.5</v>
      </c>
      <c r="T632" s="2">
        <v>-1.5</v>
      </c>
      <c r="U632" s="2">
        <v>0.001</v>
      </c>
      <c r="V632" s="9">
        <v>-0.011696039763191187</v>
      </c>
      <c r="W632" s="9">
        <v>-0.002031846494792927</v>
      </c>
    </row>
    <row r="633" ht="15.75" customHeight="1">
      <c r="A633" s="33" t="s">
        <v>1624</v>
      </c>
      <c r="B633" s="29">
        <v>-1.03</v>
      </c>
      <c r="C633" s="29">
        <v>-0.5</v>
      </c>
      <c r="D633" s="29">
        <v>-1.5</v>
      </c>
      <c r="E633" s="11">
        <v>0.001</v>
      </c>
      <c r="F633" s="29">
        <f>DATEVALUE(Hoja7!$A633)</f>
        <v>44019</v>
      </c>
      <c r="G633" s="29">
        <f t="array" ref="G633">XLOOKUP(M632,Hoja7!$F$2:$F$1510,Hoja7!$B$2:$B$1510)</f>
        <v>-1.03</v>
      </c>
      <c r="H633" s="29">
        <f t="array" ref="H633">XLOOKUP(M632,Hoja7!$F$2:$F$1510,Hoja7!$C$2:$C$1510)</f>
        <v>-0.5</v>
      </c>
      <c r="I633" s="29">
        <f t="array" ref="I633">XLOOKUP(M632,Hoja7!$F$2:$F$1510,Hoja7!$D$2:$D$1510)</f>
        <v>-1.5</v>
      </c>
      <c r="J633" s="11">
        <f t="array" ref="J633">XLOOKUP(M632,Hoja7!$F$2:$F$1510,Hoja7!$E$2:$E$1510)</f>
        <v>0.001</v>
      </c>
      <c r="M633" s="12">
        <v>44020.0</v>
      </c>
      <c r="N633" s="2">
        <v>316.18</v>
      </c>
      <c r="O633" s="2">
        <v>0.007619568263232232</v>
      </c>
      <c r="P633" s="2">
        <v>0.002776532850353591</v>
      </c>
      <c r="Q633" s="32" t="s">
        <v>1625</v>
      </c>
      <c r="R633" s="2">
        <v>0.91</v>
      </c>
      <c r="S633" s="2">
        <v>0.3</v>
      </c>
      <c r="T633" s="2">
        <v>-0.47</v>
      </c>
      <c r="U633" s="2">
        <v>0.001</v>
      </c>
      <c r="V633" s="9">
        <v>0.02175444392776039</v>
      </c>
      <c r="W633" s="9">
        <v>0.002776532850353591</v>
      </c>
    </row>
    <row r="634" ht="15.75" customHeight="1">
      <c r="A634" s="33" t="s">
        <v>1625</v>
      </c>
      <c r="B634" s="29">
        <v>0.91</v>
      </c>
      <c r="C634" s="29">
        <v>0.3</v>
      </c>
      <c r="D634" s="29">
        <v>-0.47</v>
      </c>
      <c r="E634" s="11">
        <v>0.001</v>
      </c>
      <c r="F634" s="29">
        <f>DATEVALUE(Hoja7!$A634)</f>
        <v>44020</v>
      </c>
      <c r="G634" s="29">
        <f t="array" ref="G634">XLOOKUP(M633,Hoja7!$F$2:$F$1510,Hoja7!$B$2:$B$1510)</f>
        <v>0.91</v>
      </c>
      <c r="H634" s="29">
        <f t="array" ref="H634">XLOOKUP(M633,Hoja7!$F$2:$F$1510,Hoja7!$C$2:$C$1510)</f>
        <v>0.3</v>
      </c>
      <c r="I634" s="29">
        <f t="array" ref="I634">XLOOKUP(M633,Hoja7!$F$2:$F$1510,Hoja7!$D$2:$D$1510)</f>
        <v>-0.47</v>
      </c>
      <c r="J634" s="11">
        <f t="array" ref="J634">XLOOKUP(M633,Hoja7!$F$2:$F$1510,Hoja7!$E$2:$E$1510)</f>
        <v>0.001</v>
      </c>
      <c r="M634" s="12">
        <v>44021.0</v>
      </c>
      <c r="N634" s="2">
        <v>314.38</v>
      </c>
      <c r="O634" s="2">
        <v>-0.005709226367949769</v>
      </c>
      <c r="P634" s="2">
        <v>-0.005680614431052235</v>
      </c>
      <c r="Q634" s="34" t="s">
        <v>1626</v>
      </c>
      <c r="R634" s="2">
        <v>-0.53</v>
      </c>
      <c r="S634" s="2">
        <v>-0.93</v>
      </c>
      <c r="T634" s="2">
        <v>-2.61</v>
      </c>
      <c r="U634" s="2">
        <v>0.001</v>
      </c>
      <c r="V634" s="9">
        <v>0.006976500261640918</v>
      </c>
      <c r="W634" s="9">
        <v>-0.005680614431052235</v>
      </c>
    </row>
    <row r="635" ht="15.75" customHeight="1">
      <c r="A635" s="33" t="s">
        <v>1626</v>
      </c>
      <c r="B635" s="29">
        <v>-0.53</v>
      </c>
      <c r="C635" s="29">
        <v>-0.93</v>
      </c>
      <c r="D635" s="29">
        <v>-2.61</v>
      </c>
      <c r="E635" s="11">
        <v>0.001</v>
      </c>
      <c r="F635" s="29">
        <f>DATEVALUE(Hoja7!$A635)</f>
        <v>44021</v>
      </c>
      <c r="G635" s="29">
        <f t="array" ref="G635">XLOOKUP(M634,Hoja7!$F$2:$F$1510,Hoja7!$B$2:$B$1510)</f>
        <v>-0.53</v>
      </c>
      <c r="H635" s="29">
        <f t="array" ref="H635">XLOOKUP(M634,Hoja7!$F$2:$F$1510,Hoja7!$C$2:$C$1510)</f>
        <v>-0.93</v>
      </c>
      <c r="I635" s="29">
        <f t="array" ref="I635">XLOOKUP(M634,Hoja7!$F$2:$F$1510,Hoja7!$D$2:$D$1510)</f>
        <v>-2.61</v>
      </c>
      <c r="J635" s="11">
        <f t="array" ref="J635">XLOOKUP(M634,Hoja7!$F$2:$F$1510,Hoja7!$E$2:$E$1510)</f>
        <v>0.001</v>
      </c>
      <c r="M635" s="12">
        <v>44022.0</v>
      </c>
      <c r="N635" s="2">
        <v>317.59</v>
      </c>
      <c r="O635" s="2">
        <v>0.010158797431093925</v>
      </c>
      <c r="P635" s="2">
        <v>-0.004890901988898411</v>
      </c>
      <c r="Q635" s="32" t="s">
        <v>1627</v>
      </c>
      <c r="R635" s="2">
        <v>1.11</v>
      </c>
      <c r="S635" s="2">
        <v>-0.07</v>
      </c>
      <c r="T635" s="2">
        <v>3.07</v>
      </c>
      <c r="U635" s="2">
        <v>0.001</v>
      </c>
      <c r="V635" s="9">
        <v>-0.0030374564814564737</v>
      </c>
      <c r="W635" s="9">
        <v>-0.004890901988898411</v>
      </c>
    </row>
    <row r="636" ht="15.75" customHeight="1">
      <c r="A636" s="33" t="s">
        <v>1627</v>
      </c>
      <c r="B636" s="29">
        <v>1.11</v>
      </c>
      <c r="C636" s="29">
        <v>-0.07</v>
      </c>
      <c r="D636" s="29">
        <v>3.07</v>
      </c>
      <c r="E636" s="11">
        <v>0.001</v>
      </c>
      <c r="F636" s="29">
        <f>DATEVALUE(Hoja7!$A636)</f>
        <v>44022</v>
      </c>
      <c r="G636" s="29">
        <f t="array" ref="G636">XLOOKUP(M635,Hoja7!$F$2:$F$1510,Hoja7!$B$2:$B$1510)</f>
        <v>1.11</v>
      </c>
      <c r="H636" s="29">
        <f t="array" ref="H636">XLOOKUP(M635,Hoja7!$F$2:$F$1510,Hoja7!$C$2:$C$1510)</f>
        <v>-0.07</v>
      </c>
      <c r="I636" s="29">
        <f t="array" ref="I636">XLOOKUP(M635,Hoja7!$F$2:$F$1510,Hoja7!$D$2:$D$1510)</f>
        <v>3.07</v>
      </c>
      <c r="J636" s="11">
        <f t="array" ref="J636">XLOOKUP(M635,Hoja7!$F$2:$F$1510,Hoja7!$E$2:$E$1510)</f>
        <v>0.001</v>
      </c>
      <c r="M636" s="12">
        <v>44025.0</v>
      </c>
      <c r="N636" s="2">
        <v>314.84</v>
      </c>
      <c r="O636" s="2">
        <v>-0.00869666945693643</v>
      </c>
      <c r="P636" s="2">
        <v>2.340689102113347E-4</v>
      </c>
      <c r="Q636" s="34" t="s">
        <v>1628</v>
      </c>
      <c r="R636" s="2">
        <v>-1.2</v>
      </c>
      <c r="S636" s="2">
        <v>-0.77</v>
      </c>
      <c r="T636" s="2">
        <v>2.04</v>
      </c>
      <c r="U636" s="2">
        <v>0.001</v>
      </c>
      <c r="V636" s="9">
        <v>-0.03137586840296336</v>
      </c>
      <c r="W636" s="9">
        <v>2.340689102113347E-4</v>
      </c>
    </row>
    <row r="637" ht="15.75" customHeight="1">
      <c r="A637" s="33" t="s">
        <v>1628</v>
      </c>
      <c r="B637" s="29">
        <v>-1.2</v>
      </c>
      <c r="C637" s="29">
        <v>-0.77</v>
      </c>
      <c r="D637" s="29">
        <v>2.04</v>
      </c>
      <c r="E637" s="11">
        <v>0.001</v>
      </c>
      <c r="F637" s="29">
        <f>DATEVALUE(Hoja7!$A637)</f>
        <v>44025</v>
      </c>
      <c r="G637" s="29">
        <f t="array" ref="G637">XLOOKUP(M636,Hoja7!$F$2:$F$1510,Hoja7!$B$2:$B$1510)</f>
        <v>-1.2</v>
      </c>
      <c r="H637" s="29">
        <f t="array" ref="H637">XLOOKUP(M636,Hoja7!$F$2:$F$1510,Hoja7!$C$2:$C$1510)</f>
        <v>-0.77</v>
      </c>
      <c r="I637" s="29">
        <f t="array" ref="I637">XLOOKUP(M636,Hoja7!$F$2:$F$1510,Hoja7!$D$2:$D$1510)</f>
        <v>2.04</v>
      </c>
      <c r="J637" s="11">
        <f t="array" ref="J637">XLOOKUP(M636,Hoja7!$F$2:$F$1510,Hoja7!$E$2:$E$1510)</f>
        <v>0.001</v>
      </c>
      <c r="M637" s="12">
        <v>44026.0</v>
      </c>
      <c r="N637" s="2">
        <v>318.92</v>
      </c>
      <c r="O637" s="2">
        <v>0.012875714360045367</v>
      </c>
      <c r="P637" s="2">
        <v>0.004883298238340088</v>
      </c>
      <c r="Q637" s="32" t="s">
        <v>1629</v>
      </c>
      <c r="R637" s="2">
        <v>1.35</v>
      </c>
      <c r="S637" s="2">
        <v>0.43</v>
      </c>
      <c r="T637" s="2">
        <v>-0.29</v>
      </c>
      <c r="U637" s="2">
        <v>0.001</v>
      </c>
      <c r="V637" s="9">
        <v>0.006162457516528969</v>
      </c>
      <c r="W637" s="9">
        <v>0.004883298238340088</v>
      </c>
    </row>
    <row r="638" ht="15.75" customHeight="1">
      <c r="A638" s="33" t="s">
        <v>1629</v>
      </c>
      <c r="B638" s="29">
        <v>1.35</v>
      </c>
      <c r="C638" s="29">
        <v>0.43</v>
      </c>
      <c r="D638" s="29">
        <v>-0.29</v>
      </c>
      <c r="E638" s="11">
        <v>0.001</v>
      </c>
      <c r="F638" s="29">
        <f>DATEVALUE(Hoja7!$A638)</f>
        <v>44026</v>
      </c>
      <c r="G638" s="29">
        <f t="array" ref="G638">XLOOKUP(M637,Hoja7!$F$2:$F$1510,Hoja7!$B$2:$B$1510)</f>
        <v>1.35</v>
      </c>
      <c r="H638" s="29">
        <f t="array" ref="H638">XLOOKUP(M637,Hoja7!$F$2:$F$1510,Hoja7!$C$2:$C$1510)</f>
        <v>0.43</v>
      </c>
      <c r="I638" s="29">
        <f t="array" ref="I638">XLOOKUP(M637,Hoja7!$F$2:$F$1510,Hoja7!$D$2:$D$1510)</f>
        <v>-0.29</v>
      </c>
      <c r="J638" s="11">
        <f t="array" ref="J638">XLOOKUP(M637,Hoja7!$F$2:$F$1510,Hoja7!$E$2:$E$1510)</f>
        <v>0.001</v>
      </c>
      <c r="M638" s="12">
        <v>44027.0</v>
      </c>
      <c r="N638" s="2">
        <v>321.85</v>
      </c>
      <c r="O638" s="2">
        <v>0.00914531086433023</v>
      </c>
      <c r="P638" s="2">
        <v>-0.002310185959084292</v>
      </c>
      <c r="Q638" s="34" t="s">
        <v>1630</v>
      </c>
      <c r="R638" s="2">
        <v>1.14</v>
      </c>
      <c r="S638" s="2">
        <v>2.43</v>
      </c>
      <c r="T638" s="2">
        <v>1.25</v>
      </c>
      <c r="U638" s="2">
        <v>0.001</v>
      </c>
      <c r="V638" s="9">
        <v>-0.0014889889635907637</v>
      </c>
      <c r="W638" s="9">
        <v>-0.002310185959084292</v>
      </c>
    </row>
    <row r="639" ht="15.75" customHeight="1">
      <c r="A639" s="33" t="s">
        <v>1630</v>
      </c>
      <c r="B639" s="29">
        <v>1.14</v>
      </c>
      <c r="C639" s="29">
        <v>2.43</v>
      </c>
      <c r="D639" s="29">
        <v>1.25</v>
      </c>
      <c r="E639" s="11">
        <v>0.001</v>
      </c>
      <c r="F639" s="29">
        <f>DATEVALUE(Hoja7!$A639)</f>
        <v>44027</v>
      </c>
      <c r="G639" s="29">
        <f t="array" ref="G639">XLOOKUP(M638,Hoja7!$F$2:$F$1510,Hoja7!$B$2:$B$1510)</f>
        <v>1.14</v>
      </c>
      <c r="H639" s="29">
        <f t="array" ref="H639">XLOOKUP(M638,Hoja7!$F$2:$F$1510,Hoja7!$C$2:$C$1510)</f>
        <v>2.43</v>
      </c>
      <c r="I639" s="29">
        <f t="array" ref="I639">XLOOKUP(M638,Hoja7!$F$2:$F$1510,Hoja7!$D$2:$D$1510)</f>
        <v>1.25</v>
      </c>
      <c r="J639" s="11">
        <f t="array" ref="J639">XLOOKUP(M638,Hoja7!$F$2:$F$1510,Hoja7!$E$2:$E$1510)</f>
        <v>0.001</v>
      </c>
      <c r="M639" s="12">
        <v>44028.0</v>
      </c>
      <c r="N639" s="2">
        <v>320.79</v>
      </c>
      <c r="O639" s="2">
        <v>-0.003298895061949936</v>
      </c>
      <c r="P639" s="2">
        <v>0.011430102652347587</v>
      </c>
      <c r="Q639" s="32" t="s">
        <v>1631</v>
      </c>
      <c r="R639" s="2">
        <v>-0.37</v>
      </c>
      <c r="S639" s="2">
        <v>-0.36</v>
      </c>
      <c r="T639" s="2">
        <v>0.81</v>
      </c>
      <c r="U639" s="2">
        <v>0.001</v>
      </c>
      <c r="V639" s="9">
        <v>-0.02000260883701175</v>
      </c>
      <c r="W639" s="9">
        <v>0.011430102652347587</v>
      </c>
    </row>
    <row r="640" ht="15.75" customHeight="1">
      <c r="A640" s="33" t="s">
        <v>1631</v>
      </c>
      <c r="B640" s="29">
        <v>-0.37</v>
      </c>
      <c r="C640" s="29">
        <v>-0.36</v>
      </c>
      <c r="D640" s="29">
        <v>0.81</v>
      </c>
      <c r="E640" s="11">
        <v>0.001</v>
      </c>
      <c r="F640" s="29">
        <f>DATEVALUE(Hoja7!$A640)</f>
        <v>44028</v>
      </c>
      <c r="G640" s="29">
        <f t="array" ref="G640">XLOOKUP(M639,Hoja7!$F$2:$F$1510,Hoja7!$B$2:$B$1510)</f>
        <v>-0.37</v>
      </c>
      <c r="H640" s="29">
        <f t="array" ref="H640">XLOOKUP(M639,Hoja7!$F$2:$F$1510,Hoja7!$C$2:$C$1510)</f>
        <v>-0.36</v>
      </c>
      <c r="I640" s="29">
        <f t="array" ref="I640">XLOOKUP(M639,Hoja7!$F$2:$F$1510,Hoja7!$D$2:$D$1510)</f>
        <v>0.81</v>
      </c>
      <c r="J640" s="11">
        <f t="array" ref="J640">XLOOKUP(M639,Hoja7!$F$2:$F$1510,Hoja7!$E$2:$E$1510)</f>
        <v>0.001</v>
      </c>
      <c r="M640" s="12">
        <v>44029.0</v>
      </c>
      <c r="N640" s="2">
        <v>321.72</v>
      </c>
      <c r="O640" s="2">
        <v>0.0028948985991932696</v>
      </c>
      <c r="P640" s="2">
        <v>-0.0037665172758008275</v>
      </c>
      <c r="Q640" s="34" t="s">
        <v>1632</v>
      </c>
      <c r="R640" s="2">
        <v>0.3</v>
      </c>
      <c r="S640" s="2">
        <v>0.17</v>
      </c>
      <c r="T640" s="2">
        <v>-1.44</v>
      </c>
      <c r="U640" s="2">
        <v>0.001</v>
      </c>
      <c r="V640" s="9">
        <v>-0.005113088818998832</v>
      </c>
      <c r="W640" s="9">
        <v>-0.0037665172758008275</v>
      </c>
    </row>
    <row r="641" ht="15.75" customHeight="1">
      <c r="A641" s="33" t="s">
        <v>1632</v>
      </c>
      <c r="B641" s="29">
        <v>0.3</v>
      </c>
      <c r="C641" s="29">
        <v>0.17</v>
      </c>
      <c r="D641" s="29">
        <v>-1.44</v>
      </c>
      <c r="E641" s="11">
        <v>0.001</v>
      </c>
      <c r="F641" s="29">
        <f>DATEVALUE(Hoja7!$A641)</f>
        <v>44029</v>
      </c>
      <c r="G641" s="29">
        <f t="array" ref="G641">XLOOKUP(M640,Hoja7!$F$2:$F$1510,Hoja7!$B$2:$B$1510)</f>
        <v>0.3</v>
      </c>
      <c r="H641" s="29">
        <f t="array" ref="H641">XLOOKUP(M640,Hoja7!$F$2:$F$1510,Hoja7!$C$2:$C$1510)</f>
        <v>0.17</v>
      </c>
      <c r="I641" s="29">
        <f t="array" ref="I641">XLOOKUP(M640,Hoja7!$F$2:$F$1510,Hoja7!$D$2:$D$1510)</f>
        <v>-1.44</v>
      </c>
      <c r="J641" s="11">
        <f t="array" ref="J641">XLOOKUP(M640,Hoja7!$F$2:$F$1510,Hoja7!$E$2:$E$1510)</f>
        <v>0.001</v>
      </c>
      <c r="M641" s="12">
        <v>44032.0</v>
      </c>
      <c r="N641" s="2">
        <v>324.32</v>
      </c>
      <c r="O641" s="2">
        <v>0.008049080667821526</v>
      </c>
      <c r="P641" s="2">
        <v>0.005077603444614433</v>
      </c>
      <c r="Q641" s="32" t="s">
        <v>1633</v>
      </c>
      <c r="R641" s="2">
        <v>1.01</v>
      </c>
      <c r="S641" s="2">
        <v>-0.45</v>
      </c>
      <c r="T641" s="2">
        <v>-2.37</v>
      </c>
      <c r="U641" s="2">
        <v>0.001</v>
      </c>
      <c r="V641" s="9">
        <v>0.04208302873528328</v>
      </c>
      <c r="W641" s="9">
        <v>0.005077603444614433</v>
      </c>
    </row>
    <row r="642" ht="15.75" customHeight="1">
      <c r="A642" s="33" t="s">
        <v>1633</v>
      </c>
      <c r="B642" s="29">
        <v>1.01</v>
      </c>
      <c r="C642" s="29">
        <v>-0.45</v>
      </c>
      <c r="D642" s="29">
        <v>-2.37</v>
      </c>
      <c r="E642" s="11">
        <v>0.001</v>
      </c>
      <c r="F642" s="29">
        <f>DATEVALUE(Hoja7!$A642)</f>
        <v>44032</v>
      </c>
      <c r="G642" s="29">
        <f t="array" ref="G642">XLOOKUP(M641,Hoja7!$F$2:$F$1510,Hoja7!$B$2:$B$1510)</f>
        <v>1.01</v>
      </c>
      <c r="H642" s="29">
        <f t="array" ref="H642">XLOOKUP(M641,Hoja7!$F$2:$F$1510,Hoja7!$C$2:$C$1510)</f>
        <v>-0.45</v>
      </c>
      <c r="I642" s="29">
        <f t="array" ref="I642">XLOOKUP(M641,Hoja7!$F$2:$F$1510,Hoja7!$D$2:$D$1510)</f>
        <v>-2.37</v>
      </c>
      <c r="J642" s="11">
        <f t="array" ref="J642">XLOOKUP(M641,Hoja7!$F$2:$F$1510,Hoja7!$E$2:$E$1510)</f>
        <v>0.001</v>
      </c>
      <c r="M642" s="12">
        <v>44033.0</v>
      </c>
      <c r="N642" s="2">
        <v>325.01</v>
      </c>
      <c r="O642" s="2">
        <v>0.0021252683834538403</v>
      </c>
      <c r="P642" s="2">
        <v>-0.004086811082181463</v>
      </c>
      <c r="Q642" s="34" t="s">
        <v>1634</v>
      </c>
      <c r="R642" s="2">
        <v>0.15</v>
      </c>
      <c r="S642" s="2">
        <v>0.84</v>
      </c>
      <c r="T642" s="2">
        <v>3.27</v>
      </c>
      <c r="U642" s="2">
        <v>0.001</v>
      </c>
      <c r="V642" s="9">
        <v>-0.013560336253179386</v>
      </c>
      <c r="W642" s="9">
        <v>-0.004086811082181463</v>
      </c>
    </row>
    <row r="643" ht="15.75" customHeight="1">
      <c r="A643" s="33" t="s">
        <v>1634</v>
      </c>
      <c r="B643" s="29">
        <v>0.15</v>
      </c>
      <c r="C643" s="29">
        <v>0.84</v>
      </c>
      <c r="D643" s="29">
        <v>3.27</v>
      </c>
      <c r="E643" s="11">
        <v>0.001</v>
      </c>
      <c r="F643" s="29">
        <f>DATEVALUE(Hoja7!$A643)</f>
        <v>44033</v>
      </c>
      <c r="G643" s="29">
        <f t="array" ref="G643">XLOOKUP(M642,Hoja7!$F$2:$F$1510,Hoja7!$B$2:$B$1510)</f>
        <v>0.15</v>
      </c>
      <c r="H643" s="29">
        <f t="array" ref="H643">XLOOKUP(M642,Hoja7!$F$2:$F$1510,Hoja7!$C$2:$C$1510)</f>
        <v>0.84</v>
      </c>
      <c r="I643" s="29">
        <f t="array" ref="I643">XLOOKUP(M642,Hoja7!$F$2:$F$1510,Hoja7!$D$2:$D$1510)</f>
        <v>3.27</v>
      </c>
      <c r="J643" s="11">
        <f t="array" ref="J643">XLOOKUP(M642,Hoja7!$F$2:$F$1510,Hoja7!$E$2:$E$1510)</f>
        <v>0.001</v>
      </c>
      <c r="M643" s="12">
        <v>44034.0</v>
      </c>
      <c r="N643" s="2">
        <v>326.86</v>
      </c>
      <c r="O643" s="2">
        <v>0.005675993577768405</v>
      </c>
      <c r="P643" s="2">
        <v>0.002150798783260951</v>
      </c>
      <c r="Q643" s="32" t="s">
        <v>1635</v>
      </c>
      <c r="R643" s="2">
        <v>0.49</v>
      </c>
      <c r="S643" s="2">
        <v>-0.61</v>
      </c>
      <c r="T643" s="2">
        <v>-0.38</v>
      </c>
      <c r="U643" s="2">
        <v>0.001</v>
      </c>
      <c r="V643" s="9">
        <v>0.014268969801198848</v>
      </c>
      <c r="W643" s="9">
        <v>0.002150798783260951</v>
      </c>
    </row>
    <row r="644" ht="15.75" customHeight="1">
      <c r="A644" s="33" t="s">
        <v>1635</v>
      </c>
      <c r="B644" s="29">
        <v>0.49</v>
      </c>
      <c r="C644" s="29">
        <v>-0.61</v>
      </c>
      <c r="D644" s="29">
        <v>-0.38</v>
      </c>
      <c r="E644" s="11">
        <v>0.001</v>
      </c>
      <c r="F644" s="29">
        <f>DATEVALUE(Hoja7!$A644)</f>
        <v>44034</v>
      </c>
      <c r="G644" s="29">
        <f t="array" ref="G644">XLOOKUP(M643,Hoja7!$F$2:$F$1510,Hoja7!$B$2:$B$1510)</f>
        <v>0.49</v>
      </c>
      <c r="H644" s="29">
        <f t="array" ref="H644">XLOOKUP(M643,Hoja7!$F$2:$F$1510,Hoja7!$C$2:$C$1510)</f>
        <v>-0.61</v>
      </c>
      <c r="I644" s="29">
        <f t="array" ref="I644">XLOOKUP(M643,Hoja7!$F$2:$F$1510,Hoja7!$D$2:$D$1510)</f>
        <v>-0.38</v>
      </c>
      <c r="J644" s="11">
        <f t="array" ref="J644">XLOOKUP(M643,Hoja7!$F$2:$F$1510,Hoja7!$E$2:$E$1510)</f>
        <v>0.001</v>
      </c>
      <c r="M644" s="12">
        <v>44035.0</v>
      </c>
      <c r="N644" s="2">
        <v>322.96</v>
      </c>
      <c r="O644" s="2">
        <v>-0.01200346812022664</v>
      </c>
      <c r="P644" s="2">
        <v>-0.0028057291081504624</v>
      </c>
      <c r="Q644" s="34" t="s">
        <v>1636</v>
      </c>
      <c r="R644" s="2">
        <v>-1.2</v>
      </c>
      <c r="S644" s="2">
        <v>0.72</v>
      </c>
      <c r="T644" s="2">
        <v>1.97</v>
      </c>
      <c r="U644" s="2">
        <v>0.001</v>
      </c>
      <c r="V644" s="9">
        <v>-0.04446893562802482</v>
      </c>
      <c r="W644" s="9">
        <v>-0.0028057291081504624</v>
      </c>
    </row>
    <row r="645" ht="15.75" customHeight="1">
      <c r="A645" s="33" t="s">
        <v>1636</v>
      </c>
      <c r="B645" s="29">
        <v>-1.2</v>
      </c>
      <c r="C645" s="29">
        <v>0.72</v>
      </c>
      <c r="D645" s="29">
        <v>1.97</v>
      </c>
      <c r="E645" s="11">
        <v>0.001</v>
      </c>
      <c r="F645" s="29">
        <f>DATEVALUE(Hoja7!$A645)</f>
        <v>44035</v>
      </c>
      <c r="G645" s="29">
        <f t="array" ref="G645">XLOOKUP(M644,Hoja7!$F$2:$F$1510,Hoja7!$B$2:$B$1510)</f>
        <v>-1.2</v>
      </c>
      <c r="H645" s="29">
        <f t="array" ref="H645">XLOOKUP(M644,Hoja7!$F$2:$F$1510,Hoja7!$C$2:$C$1510)</f>
        <v>0.72</v>
      </c>
      <c r="I645" s="29">
        <f t="array" ref="I645">XLOOKUP(M644,Hoja7!$F$2:$F$1510,Hoja7!$D$2:$D$1510)</f>
        <v>1.97</v>
      </c>
      <c r="J645" s="11">
        <f t="array" ref="J645">XLOOKUP(M644,Hoja7!$F$2:$F$1510,Hoja7!$E$2:$E$1510)</f>
        <v>0.001</v>
      </c>
      <c r="M645" s="12">
        <v>44036.0</v>
      </c>
      <c r="N645" s="2">
        <v>320.88</v>
      </c>
      <c r="O645" s="2">
        <v>-0.006461255082887951</v>
      </c>
      <c r="P645" s="2">
        <v>0.002477993798272889</v>
      </c>
      <c r="Q645" s="32" t="s">
        <v>1637</v>
      </c>
      <c r="R645" s="2">
        <v>-0.75</v>
      </c>
      <c r="S645" s="2">
        <v>-0.82</v>
      </c>
      <c r="T645" s="2">
        <v>0.44</v>
      </c>
      <c r="U645" s="2">
        <v>0.001</v>
      </c>
      <c r="V645" s="9">
        <v>-0.006141065258393038</v>
      </c>
      <c r="W645" s="9">
        <v>0.002477993798272889</v>
      </c>
    </row>
    <row r="646" ht="15.75" customHeight="1">
      <c r="A646" s="33" t="s">
        <v>1637</v>
      </c>
      <c r="B646" s="29">
        <v>-0.75</v>
      </c>
      <c r="C646" s="29">
        <v>-0.82</v>
      </c>
      <c r="D646" s="29">
        <v>0.44</v>
      </c>
      <c r="E646" s="11">
        <v>0.001</v>
      </c>
      <c r="F646" s="29">
        <f>DATEVALUE(Hoja7!$A646)</f>
        <v>44036</v>
      </c>
      <c r="G646" s="29">
        <f t="array" ref="G646">XLOOKUP(M645,Hoja7!$F$2:$F$1510,Hoja7!$B$2:$B$1510)</f>
        <v>-0.75</v>
      </c>
      <c r="H646" s="29">
        <f t="array" ref="H646">XLOOKUP(M645,Hoja7!$F$2:$F$1510,Hoja7!$C$2:$C$1510)</f>
        <v>-0.82</v>
      </c>
      <c r="I646" s="29">
        <f t="array" ref="I646">XLOOKUP(M645,Hoja7!$F$2:$F$1510,Hoja7!$D$2:$D$1510)</f>
        <v>0.44</v>
      </c>
      <c r="J646" s="11">
        <f t="array" ref="J646">XLOOKUP(M645,Hoja7!$F$2:$F$1510,Hoja7!$E$2:$E$1510)</f>
        <v>0.001</v>
      </c>
      <c r="M646" s="12">
        <v>44039.0</v>
      </c>
      <c r="N646" s="2">
        <v>323.22</v>
      </c>
      <c r="O646" s="2">
        <v>0.0072659844587000385</v>
      </c>
      <c r="P646" s="2">
        <v>0.0011924315612454053</v>
      </c>
      <c r="Q646" s="34" t="s">
        <v>1638</v>
      </c>
      <c r="R646" s="2">
        <v>0.88</v>
      </c>
      <c r="S646" s="2">
        <v>0.76</v>
      </c>
      <c r="T646" s="2">
        <v>-1.99</v>
      </c>
      <c r="U646" s="2">
        <v>0.001</v>
      </c>
      <c r="V646" s="9">
        <v>0.012588096619516534</v>
      </c>
      <c r="W646" s="9">
        <v>0.0011924315612454053</v>
      </c>
    </row>
    <row r="647" ht="15.75" customHeight="1">
      <c r="A647" s="33" t="s">
        <v>1638</v>
      </c>
      <c r="B647" s="29">
        <v>0.88</v>
      </c>
      <c r="C647" s="29">
        <v>0.76</v>
      </c>
      <c r="D647" s="29">
        <v>-1.99</v>
      </c>
      <c r="E647" s="11">
        <v>0.001</v>
      </c>
      <c r="F647" s="29">
        <f>DATEVALUE(Hoja7!$A647)</f>
        <v>44039</v>
      </c>
      <c r="G647" s="29">
        <f t="array" ref="G647">XLOOKUP(M646,Hoja7!$F$2:$F$1510,Hoja7!$B$2:$B$1510)</f>
        <v>0.88</v>
      </c>
      <c r="H647" s="29">
        <f t="array" ref="H647">XLOOKUP(M646,Hoja7!$F$2:$F$1510,Hoja7!$C$2:$C$1510)</f>
        <v>0.76</v>
      </c>
      <c r="I647" s="29">
        <f t="array" ref="I647">XLOOKUP(M646,Hoja7!$F$2:$F$1510,Hoja7!$D$2:$D$1510)</f>
        <v>-1.99</v>
      </c>
      <c r="J647" s="11">
        <f t="array" ref="J647">XLOOKUP(M646,Hoja7!$F$2:$F$1510,Hoja7!$E$2:$E$1510)</f>
        <v>0.001</v>
      </c>
      <c r="M647" s="12">
        <v>44040.0</v>
      </c>
      <c r="N647" s="2">
        <v>321.17</v>
      </c>
      <c r="O647" s="2">
        <v>-0.0063626279608531705</v>
      </c>
      <c r="P647" s="2">
        <v>-0.0055815915106152796</v>
      </c>
      <c r="Q647" s="32" t="s">
        <v>1639</v>
      </c>
      <c r="R647" s="2">
        <v>-0.81</v>
      </c>
      <c r="S647" s="2">
        <v>-0.71</v>
      </c>
      <c r="T647" s="2">
        <v>1.0</v>
      </c>
      <c r="U647" s="2">
        <v>0.001</v>
      </c>
      <c r="V647" s="9">
        <v>-0.009017726864224255</v>
      </c>
      <c r="W647" s="9">
        <v>-0.0055815915106152796</v>
      </c>
    </row>
    <row r="648" ht="15.75" customHeight="1">
      <c r="A648" s="33" t="s">
        <v>1639</v>
      </c>
      <c r="B648" s="29">
        <v>-0.81</v>
      </c>
      <c r="C648" s="29">
        <v>-0.71</v>
      </c>
      <c r="D648" s="29">
        <v>1.0</v>
      </c>
      <c r="E648" s="11">
        <v>0.001</v>
      </c>
      <c r="F648" s="29">
        <f>DATEVALUE(Hoja7!$A648)</f>
        <v>44040</v>
      </c>
      <c r="G648" s="29">
        <f t="array" ref="G648">XLOOKUP(M647,Hoja7!$F$2:$F$1510,Hoja7!$B$2:$B$1510)</f>
        <v>-0.81</v>
      </c>
      <c r="H648" s="29">
        <f t="array" ref="H648">XLOOKUP(M647,Hoja7!$F$2:$F$1510,Hoja7!$C$2:$C$1510)</f>
        <v>-0.71</v>
      </c>
      <c r="I648" s="29">
        <f t="array" ref="I648">XLOOKUP(M647,Hoja7!$F$2:$F$1510,Hoja7!$D$2:$D$1510)</f>
        <v>1</v>
      </c>
      <c r="J648" s="11">
        <f t="array" ref="J648">XLOOKUP(M647,Hoja7!$F$2:$F$1510,Hoja7!$E$2:$E$1510)</f>
        <v>0.001</v>
      </c>
      <c r="M648" s="12">
        <v>44041.0</v>
      </c>
      <c r="N648" s="2">
        <v>325.12</v>
      </c>
      <c r="O648" s="2">
        <v>0.012223766990418128</v>
      </c>
      <c r="P648" s="2">
        <v>0.0018881569177004725</v>
      </c>
      <c r="Q648" s="34" t="s">
        <v>1640</v>
      </c>
      <c r="R648" s="2">
        <v>1.35</v>
      </c>
      <c r="S648" s="2">
        <v>0.48</v>
      </c>
      <c r="T648" s="2">
        <v>0.89</v>
      </c>
      <c r="U648" s="2">
        <v>0.001</v>
      </c>
      <c r="V648" s="9">
        <v>0.010047365846121018</v>
      </c>
      <c r="W648" s="9">
        <v>0.0018881569177004725</v>
      </c>
    </row>
    <row r="649" ht="15.75" customHeight="1">
      <c r="A649" s="33" t="s">
        <v>1640</v>
      </c>
      <c r="B649" s="29">
        <v>1.35</v>
      </c>
      <c r="C649" s="29">
        <v>0.48</v>
      </c>
      <c r="D649" s="29">
        <v>0.89</v>
      </c>
      <c r="E649" s="11">
        <v>0.001</v>
      </c>
      <c r="F649" s="29">
        <f>DATEVALUE(Hoja7!$A649)</f>
        <v>44041</v>
      </c>
      <c r="G649" s="29">
        <f t="array" ref="G649">XLOOKUP(M648,Hoja7!$F$2:$F$1510,Hoja7!$B$2:$B$1510)</f>
        <v>1.35</v>
      </c>
      <c r="H649" s="29">
        <f t="array" ref="H649">XLOOKUP(M648,Hoja7!$F$2:$F$1510,Hoja7!$C$2:$C$1510)</f>
        <v>0.48</v>
      </c>
      <c r="I649" s="29">
        <f t="array" ref="I649">XLOOKUP(M648,Hoja7!$F$2:$F$1510,Hoja7!$D$2:$D$1510)</f>
        <v>0.89</v>
      </c>
      <c r="J649" s="11">
        <f t="array" ref="J649">XLOOKUP(M648,Hoja7!$F$2:$F$1510,Hoja7!$E$2:$E$1510)</f>
        <v>0.001</v>
      </c>
      <c r="M649" s="12">
        <v>44042.0</v>
      </c>
      <c r="N649" s="2">
        <v>323.96</v>
      </c>
      <c r="O649" s="2">
        <v>-0.0035742935692733274</v>
      </c>
      <c r="P649" s="2">
        <v>-0.0060245802414370005</v>
      </c>
      <c r="Q649" s="32" t="s">
        <v>1641</v>
      </c>
      <c r="R649" s="2">
        <v>-0.29</v>
      </c>
      <c r="S649" s="2">
        <v>0.49</v>
      </c>
      <c r="T649" s="2">
        <v>-1.84</v>
      </c>
      <c r="U649" s="2">
        <v>0.001</v>
      </c>
      <c r="V649" s="9">
        <v>-7.843906667496139E-4</v>
      </c>
      <c r="W649" s="9">
        <v>-0.0060245802414370005</v>
      </c>
    </row>
    <row r="650" ht="15.75" customHeight="1">
      <c r="A650" s="33" t="s">
        <v>1641</v>
      </c>
      <c r="B650" s="29">
        <v>-0.29</v>
      </c>
      <c r="C650" s="29">
        <v>0.49</v>
      </c>
      <c r="D650" s="29">
        <v>-1.84</v>
      </c>
      <c r="E650" s="11">
        <v>0.001</v>
      </c>
      <c r="F650" s="29">
        <f>DATEVALUE(Hoja7!$A650)</f>
        <v>44042</v>
      </c>
      <c r="G650" s="29">
        <f t="array" ref="G650">XLOOKUP(M649,Hoja7!$F$2:$F$1510,Hoja7!$B$2:$B$1510)</f>
        <v>-0.29</v>
      </c>
      <c r="H650" s="29">
        <f t="array" ref="H650">XLOOKUP(M649,Hoja7!$F$2:$F$1510,Hoja7!$C$2:$C$1510)</f>
        <v>0.49</v>
      </c>
      <c r="I650" s="29">
        <f t="array" ref="I650">XLOOKUP(M649,Hoja7!$F$2:$F$1510,Hoja7!$D$2:$D$1510)</f>
        <v>-1.84</v>
      </c>
      <c r="J650" s="11">
        <f t="array" ref="J650">XLOOKUP(M649,Hoja7!$F$2:$F$1510,Hoja7!$E$2:$E$1510)</f>
        <v>0.001</v>
      </c>
      <c r="M650" s="12">
        <v>44043.0</v>
      </c>
      <c r="N650" s="2">
        <v>326.52</v>
      </c>
      <c r="O650" s="2">
        <v>0.007871151202366014</v>
      </c>
      <c r="P650" s="2">
        <v>5.826507486163127E-4</v>
      </c>
      <c r="Q650" s="34" t="s">
        <v>1642</v>
      </c>
      <c r="R650" s="2">
        <v>0.61</v>
      </c>
      <c r="S650" s="2">
        <v>-1.6</v>
      </c>
      <c r="T650" s="2">
        <v>-0.67</v>
      </c>
      <c r="U650" s="2">
        <v>0.001</v>
      </c>
      <c r="V650" s="9">
        <v>0.005429080856074134</v>
      </c>
      <c r="W650" s="9">
        <v>5.826507486163127E-4</v>
      </c>
    </row>
    <row r="651" ht="15.75" customHeight="1">
      <c r="A651" s="33" t="s">
        <v>1642</v>
      </c>
      <c r="B651" s="29">
        <v>0.61</v>
      </c>
      <c r="C651" s="29">
        <v>-1.6</v>
      </c>
      <c r="D651" s="29">
        <v>-0.67</v>
      </c>
      <c r="E651" s="11">
        <v>0.001</v>
      </c>
      <c r="F651" s="29">
        <f>DATEVALUE(Hoja7!$A651)</f>
        <v>44043</v>
      </c>
      <c r="G651" s="29">
        <f t="array" ref="G651">XLOOKUP(M650,Hoja7!$F$2:$F$1510,Hoja7!$B$2:$B$1510)</f>
        <v>0.61</v>
      </c>
      <c r="H651" s="29">
        <f t="array" ref="H651">XLOOKUP(M650,Hoja7!$F$2:$F$1510,Hoja7!$C$2:$C$1510)</f>
        <v>-1.6</v>
      </c>
      <c r="I651" s="29">
        <f t="array" ref="I651">XLOOKUP(M650,Hoja7!$F$2:$F$1510,Hoja7!$D$2:$D$1510)</f>
        <v>-0.67</v>
      </c>
      <c r="J651" s="11">
        <f t="array" ref="J651">XLOOKUP(M650,Hoja7!$F$2:$F$1510,Hoja7!$E$2:$E$1510)</f>
        <v>0.001</v>
      </c>
      <c r="M651" s="12">
        <v>44046.0</v>
      </c>
      <c r="N651" s="2">
        <v>328.79</v>
      </c>
      <c r="O651" s="2">
        <v>0.006928046511061834</v>
      </c>
      <c r="P651" s="2">
        <v>-0.0066261387016005695</v>
      </c>
      <c r="Q651" s="32" t="s">
        <v>1643</v>
      </c>
      <c r="R651" s="2">
        <v>0.98</v>
      </c>
      <c r="S651" s="2">
        <v>1.22</v>
      </c>
      <c r="T651" s="2">
        <v>-0.84</v>
      </c>
      <c r="U651" s="2">
        <v>0.0</v>
      </c>
      <c r="V651" s="9">
        <v>0.05471652944626853</v>
      </c>
      <c r="W651" s="9">
        <v>-0.0066261387016005695</v>
      </c>
    </row>
    <row r="652" ht="15.75" customHeight="1">
      <c r="A652" s="33" t="s">
        <v>1643</v>
      </c>
      <c r="B652" s="29">
        <v>0.98</v>
      </c>
      <c r="C652" s="29">
        <v>1.22</v>
      </c>
      <c r="D652" s="29">
        <v>-0.84</v>
      </c>
      <c r="E652" s="11">
        <v>0.0</v>
      </c>
      <c r="F652" s="29">
        <f>DATEVALUE(Hoja7!$A652)</f>
        <v>44046</v>
      </c>
      <c r="G652" s="29">
        <f t="array" ref="G652">XLOOKUP(M651,Hoja7!$F$2:$F$1510,Hoja7!$B$2:$B$1510)</f>
        <v>0.98</v>
      </c>
      <c r="H652" s="29">
        <f t="array" ref="H652">XLOOKUP(M651,Hoja7!$F$2:$F$1510,Hoja7!$C$2:$C$1510)</f>
        <v>1.22</v>
      </c>
      <c r="I652" s="29">
        <f t="array" ref="I652">XLOOKUP(M651,Hoja7!$F$2:$F$1510,Hoja7!$D$2:$D$1510)</f>
        <v>-0.84</v>
      </c>
      <c r="J652" s="11">
        <f t="array" ref="J652">XLOOKUP(M651,Hoja7!$F$2:$F$1510,Hoja7!$E$2:$E$1510)</f>
        <v>0</v>
      </c>
      <c r="M652" s="12">
        <v>44047.0</v>
      </c>
      <c r="N652" s="2">
        <v>330.06</v>
      </c>
      <c r="O652" s="2">
        <v>0.0038552070212046034</v>
      </c>
      <c r="P652" s="2">
        <v>0.006601294743309951</v>
      </c>
      <c r="Q652" s="34" t="s">
        <v>1644</v>
      </c>
      <c r="R652" s="2">
        <v>0.37</v>
      </c>
      <c r="S652" s="2">
        <v>0.47</v>
      </c>
      <c r="T652" s="2">
        <v>0.04</v>
      </c>
      <c r="U652" s="2">
        <v>0.0</v>
      </c>
      <c r="V652" s="9">
        <v>-0.015122545829821183</v>
      </c>
      <c r="W652" s="9">
        <v>0.006601294743309951</v>
      </c>
    </row>
    <row r="653" ht="15.75" customHeight="1">
      <c r="A653" s="33" t="s">
        <v>1644</v>
      </c>
      <c r="B653" s="29">
        <v>0.37</v>
      </c>
      <c r="C653" s="29">
        <v>0.47</v>
      </c>
      <c r="D653" s="29">
        <v>0.04</v>
      </c>
      <c r="E653" s="11">
        <v>0.0</v>
      </c>
      <c r="F653" s="29">
        <f>DATEVALUE(Hoja7!$A653)</f>
        <v>44047</v>
      </c>
      <c r="G653" s="29">
        <f t="array" ref="G653">XLOOKUP(M652,Hoja7!$F$2:$F$1510,Hoja7!$B$2:$B$1510)</f>
        <v>0.37</v>
      </c>
      <c r="H653" s="29">
        <f t="array" ref="H653">XLOOKUP(M652,Hoja7!$F$2:$F$1510,Hoja7!$C$2:$C$1510)</f>
        <v>0.47</v>
      </c>
      <c r="I653" s="29">
        <f t="array" ref="I653">XLOOKUP(M652,Hoja7!$F$2:$F$1510,Hoja7!$D$2:$D$1510)</f>
        <v>0.04</v>
      </c>
      <c r="J653" s="11">
        <f t="array" ref="J653">XLOOKUP(M652,Hoja7!$F$2:$F$1510,Hoja7!$E$2:$E$1510)</f>
        <v>0</v>
      </c>
      <c r="M653" s="12">
        <v>44048.0</v>
      </c>
      <c r="N653" s="2">
        <v>332.11</v>
      </c>
      <c r="O653" s="2">
        <v>0.006191783226164972</v>
      </c>
      <c r="P653" s="2">
        <v>3.306815657150342E-4</v>
      </c>
      <c r="Q653" s="32" t="s">
        <v>1645</v>
      </c>
      <c r="R653" s="2">
        <v>0.78</v>
      </c>
      <c r="S653" s="2">
        <v>1.03</v>
      </c>
      <c r="T653" s="2">
        <v>0.83</v>
      </c>
      <c r="U653" s="2">
        <v>0.0</v>
      </c>
      <c r="V653" s="9">
        <v>-0.0016423061664708018</v>
      </c>
      <c r="W653" s="9">
        <v>3.306815657150342E-4</v>
      </c>
    </row>
    <row r="654" ht="15.75" customHeight="1">
      <c r="A654" s="33" t="s">
        <v>1645</v>
      </c>
      <c r="B654" s="29">
        <v>0.78</v>
      </c>
      <c r="C654" s="29">
        <v>1.03</v>
      </c>
      <c r="D654" s="29">
        <v>0.83</v>
      </c>
      <c r="E654" s="11">
        <v>0.0</v>
      </c>
      <c r="F654" s="29">
        <f>DATEVALUE(Hoja7!$A654)</f>
        <v>44048</v>
      </c>
      <c r="G654" s="29">
        <f t="array" ref="G654">XLOOKUP(M653,Hoja7!$F$2:$F$1510,Hoja7!$B$2:$B$1510)</f>
        <v>0.78</v>
      </c>
      <c r="H654" s="29">
        <f t="array" ref="H654">XLOOKUP(M653,Hoja7!$F$2:$F$1510,Hoja7!$C$2:$C$1510)</f>
        <v>1.03</v>
      </c>
      <c r="I654" s="29">
        <f t="array" ref="I654">XLOOKUP(M653,Hoja7!$F$2:$F$1510,Hoja7!$D$2:$D$1510)</f>
        <v>0.83</v>
      </c>
      <c r="J654" s="11">
        <f t="array" ref="J654">XLOOKUP(M653,Hoja7!$F$2:$F$1510,Hoja7!$E$2:$E$1510)</f>
        <v>0</v>
      </c>
      <c r="M654" s="12">
        <v>44049.0</v>
      </c>
      <c r="N654" s="2">
        <v>334.33</v>
      </c>
      <c r="O654" s="2">
        <v>0.00666228981280653</v>
      </c>
      <c r="P654" s="2">
        <v>0.0019078749034779454</v>
      </c>
      <c r="Q654" s="34" t="s">
        <v>1646</v>
      </c>
      <c r="R654" s="2">
        <v>0.53</v>
      </c>
      <c r="S654" s="2">
        <v>-0.42</v>
      </c>
      <c r="T654" s="2">
        <v>-0.85</v>
      </c>
      <c r="U654" s="2">
        <v>0.0</v>
      </c>
      <c r="V654" s="9">
        <v>0.015887030784433653</v>
      </c>
      <c r="W654" s="9">
        <v>0.0019078749034779454</v>
      </c>
    </row>
    <row r="655" ht="15.75" customHeight="1">
      <c r="A655" s="33" t="s">
        <v>1646</v>
      </c>
      <c r="B655" s="29">
        <v>0.53</v>
      </c>
      <c r="C655" s="29">
        <v>-0.42</v>
      </c>
      <c r="D655" s="29">
        <v>-0.85</v>
      </c>
      <c r="E655" s="11">
        <v>0.0</v>
      </c>
      <c r="F655" s="29">
        <f>DATEVALUE(Hoja7!$A655)</f>
        <v>44049</v>
      </c>
      <c r="G655" s="29">
        <f t="array" ref="G655">XLOOKUP(M654,Hoja7!$F$2:$F$1510,Hoja7!$B$2:$B$1510)</f>
        <v>0.53</v>
      </c>
      <c r="H655" s="29">
        <f t="array" ref="H655">XLOOKUP(M654,Hoja7!$F$2:$F$1510,Hoja7!$C$2:$C$1510)</f>
        <v>-0.42</v>
      </c>
      <c r="I655" s="29">
        <f t="array" ref="I655">XLOOKUP(M654,Hoja7!$F$2:$F$1510,Hoja7!$D$2:$D$1510)</f>
        <v>-0.85</v>
      </c>
      <c r="J655" s="11">
        <f t="array" ref="J655">XLOOKUP(M654,Hoja7!$F$2:$F$1510,Hoja7!$E$2:$E$1510)</f>
        <v>0</v>
      </c>
      <c r="M655" s="12">
        <v>44050.0</v>
      </c>
      <c r="N655" s="2">
        <v>334.57</v>
      </c>
      <c r="O655" s="2">
        <v>7.175960840151317E-4</v>
      </c>
      <c r="P655" s="2">
        <v>-0.0011801302826235473</v>
      </c>
      <c r="Q655" s="32" t="s">
        <v>1647</v>
      </c>
      <c r="R655" s="2">
        <v>0.02</v>
      </c>
      <c r="S655" s="2">
        <v>0.91</v>
      </c>
      <c r="T655" s="2">
        <v>2.41</v>
      </c>
      <c r="U655" s="2">
        <v>0.0</v>
      </c>
      <c r="V655" s="9">
        <v>-0.018049600382824754</v>
      </c>
      <c r="W655" s="9">
        <v>-0.0011801302826235473</v>
      </c>
    </row>
    <row r="656" ht="15.75" customHeight="1">
      <c r="A656" s="33" t="s">
        <v>1647</v>
      </c>
      <c r="B656" s="29">
        <v>0.02</v>
      </c>
      <c r="C656" s="29">
        <v>0.91</v>
      </c>
      <c r="D656" s="29">
        <v>2.41</v>
      </c>
      <c r="E656" s="11">
        <v>0.0</v>
      </c>
      <c r="F656" s="29">
        <f>DATEVALUE(Hoja7!$A656)</f>
        <v>44050</v>
      </c>
      <c r="G656" s="29">
        <f t="array" ref="G656">XLOOKUP(M655,Hoja7!$F$2:$F$1510,Hoja7!$B$2:$B$1510)</f>
        <v>0.02</v>
      </c>
      <c r="H656" s="29">
        <f t="array" ref="H656">XLOOKUP(M655,Hoja7!$F$2:$F$1510,Hoja7!$C$2:$C$1510)</f>
        <v>0.91</v>
      </c>
      <c r="I656" s="29">
        <f t="array" ref="I656">XLOOKUP(M655,Hoja7!$F$2:$F$1510,Hoja7!$D$2:$D$1510)</f>
        <v>2.41</v>
      </c>
      <c r="J656" s="11">
        <f t="array" ref="J656">XLOOKUP(M655,Hoja7!$F$2:$F$1510,Hoja7!$E$2:$E$1510)</f>
        <v>0</v>
      </c>
      <c r="M656" s="12">
        <v>44053.0</v>
      </c>
      <c r="N656" s="2">
        <v>335.57</v>
      </c>
      <c r="O656" s="2">
        <v>0.0029844532254355203</v>
      </c>
      <c r="P656" s="2">
        <v>-0.0012932273262330773</v>
      </c>
      <c r="Q656" s="34" t="s">
        <v>1648</v>
      </c>
      <c r="R656" s="2">
        <v>0.24</v>
      </c>
      <c r="S656" s="2">
        <v>0.88</v>
      </c>
      <c r="T656" s="2">
        <v>1.73</v>
      </c>
      <c r="U656" s="2">
        <v>0.0</v>
      </c>
      <c r="V656" s="9">
        <v>-0.020108585241116906</v>
      </c>
      <c r="W656" s="9">
        <v>-0.0012932273262330773</v>
      </c>
    </row>
    <row r="657" ht="15.75" customHeight="1">
      <c r="A657" s="33" t="s">
        <v>1648</v>
      </c>
      <c r="B657" s="29">
        <v>0.24</v>
      </c>
      <c r="C657" s="29">
        <v>0.88</v>
      </c>
      <c r="D657" s="29">
        <v>1.73</v>
      </c>
      <c r="E657" s="11">
        <v>0.0</v>
      </c>
      <c r="F657" s="29">
        <f>DATEVALUE(Hoja7!$A657)</f>
        <v>44053</v>
      </c>
      <c r="G657" s="29">
        <f t="array" ref="G657">XLOOKUP(M656,Hoja7!$F$2:$F$1510,Hoja7!$B$2:$B$1510)</f>
        <v>0.24</v>
      </c>
      <c r="H657" s="29">
        <f t="array" ref="H657">XLOOKUP(M656,Hoja7!$F$2:$F$1510,Hoja7!$C$2:$C$1510)</f>
        <v>0.88</v>
      </c>
      <c r="I657" s="29">
        <f t="array" ref="I657">XLOOKUP(M656,Hoja7!$F$2:$F$1510,Hoja7!$D$2:$D$1510)</f>
        <v>1.73</v>
      </c>
      <c r="J657" s="11">
        <f t="array" ref="J657">XLOOKUP(M656,Hoja7!$F$2:$F$1510,Hoja7!$E$2:$E$1510)</f>
        <v>0</v>
      </c>
      <c r="M657" s="12">
        <v>44054.0</v>
      </c>
      <c r="N657" s="2">
        <v>332.8</v>
      </c>
      <c r="O657" s="2">
        <v>-0.008288869516790387</v>
      </c>
      <c r="P657" s="2">
        <v>0.005293536929751687</v>
      </c>
      <c r="Q657" s="32" t="s">
        <v>1649</v>
      </c>
      <c r="R657" s="2">
        <v>-0.83</v>
      </c>
      <c r="S657" s="2">
        <v>-0.33</v>
      </c>
      <c r="T657" s="2">
        <v>1.64</v>
      </c>
      <c r="U657" s="2">
        <v>0.0</v>
      </c>
      <c r="V657" s="9">
        <v>-0.02366313068396068</v>
      </c>
      <c r="W657" s="9">
        <v>0.005293536929751687</v>
      </c>
    </row>
    <row r="658" ht="15.75" customHeight="1">
      <c r="A658" s="33" t="s">
        <v>1649</v>
      </c>
      <c r="B658" s="29">
        <v>-0.83</v>
      </c>
      <c r="C658" s="29">
        <v>-0.33</v>
      </c>
      <c r="D658" s="29">
        <v>1.64</v>
      </c>
      <c r="E658" s="11">
        <v>0.0</v>
      </c>
      <c r="F658" s="29">
        <f>DATEVALUE(Hoja7!$A658)</f>
        <v>44054</v>
      </c>
      <c r="G658" s="29">
        <f t="array" ref="G658">XLOOKUP(M657,Hoja7!$F$2:$F$1510,Hoja7!$B$2:$B$1510)</f>
        <v>-0.83</v>
      </c>
      <c r="H658" s="29">
        <f t="array" ref="H658">XLOOKUP(M657,Hoja7!$F$2:$F$1510,Hoja7!$C$2:$C$1510)</f>
        <v>-0.33</v>
      </c>
      <c r="I658" s="29">
        <f t="array" ref="I658">XLOOKUP(M657,Hoja7!$F$2:$F$1510,Hoja7!$D$2:$D$1510)</f>
        <v>1.64</v>
      </c>
      <c r="J658" s="11">
        <f t="array" ref="J658">XLOOKUP(M657,Hoja7!$F$2:$F$1510,Hoja7!$E$2:$E$1510)</f>
        <v>0</v>
      </c>
      <c r="M658" s="12">
        <v>44055.0</v>
      </c>
      <c r="N658" s="2">
        <v>337.44</v>
      </c>
      <c r="O658" s="2">
        <v>0.013846007783410998</v>
      </c>
      <c r="P658" s="2">
        <v>9.526477127288463E-4</v>
      </c>
      <c r="Q658" s="34" t="s">
        <v>1650</v>
      </c>
      <c r="R658" s="2">
        <v>1.4</v>
      </c>
      <c r="S658" s="2">
        <v>-0.51</v>
      </c>
      <c r="T658" s="2">
        <v>-1.34</v>
      </c>
      <c r="U658" s="2">
        <v>0.0</v>
      </c>
      <c r="V658" s="9">
        <v>0.02816677953803761</v>
      </c>
      <c r="W658" s="9">
        <v>9.526477127288463E-4</v>
      </c>
    </row>
    <row r="659" ht="15.75" customHeight="1">
      <c r="A659" s="33" t="s">
        <v>1650</v>
      </c>
      <c r="B659" s="29">
        <v>1.4</v>
      </c>
      <c r="C659" s="29">
        <v>-0.51</v>
      </c>
      <c r="D659" s="29">
        <v>-1.34</v>
      </c>
      <c r="E659" s="11">
        <v>0.0</v>
      </c>
      <c r="F659" s="29">
        <f>DATEVALUE(Hoja7!$A659)</f>
        <v>44055</v>
      </c>
      <c r="G659" s="29">
        <f t="array" ref="G659">XLOOKUP(M658,Hoja7!$F$2:$F$1510,Hoja7!$B$2:$B$1510)</f>
        <v>1.4</v>
      </c>
      <c r="H659" s="29">
        <f t="array" ref="H659">XLOOKUP(M658,Hoja7!$F$2:$F$1510,Hoja7!$C$2:$C$1510)</f>
        <v>-0.51</v>
      </c>
      <c r="I659" s="29">
        <f t="array" ref="I659">XLOOKUP(M658,Hoja7!$F$2:$F$1510,Hoja7!$D$2:$D$1510)</f>
        <v>-1.34</v>
      </c>
      <c r="J659" s="11">
        <f t="array" ref="J659">XLOOKUP(M658,Hoja7!$F$2:$F$1510,Hoja7!$E$2:$E$1510)</f>
        <v>0</v>
      </c>
      <c r="M659" s="12">
        <v>44056.0</v>
      </c>
      <c r="N659" s="2">
        <v>336.83</v>
      </c>
      <c r="O659" s="2">
        <v>-0.001809364694909132</v>
      </c>
      <c r="P659" s="2">
        <v>-0.00162648699702353</v>
      </c>
      <c r="Q659" s="32" t="s">
        <v>1651</v>
      </c>
      <c r="R659" s="2">
        <v>-0.01</v>
      </c>
      <c r="S659" s="2">
        <v>0.18</v>
      </c>
      <c r="T659" s="2">
        <v>-1.33</v>
      </c>
      <c r="U659" s="2">
        <v>0.0</v>
      </c>
      <c r="V659" s="9">
        <v>-0.0023451158178740016</v>
      </c>
      <c r="W659" s="9">
        <v>-0.00162648699702353</v>
      </c>
    </row>
    <row r="660" ht="15.75" customHeight="1">
      <c r="A660" s="33" t="s">
        <v>1651</v>
      </c>
      <c r="B660" s="29">
        <v>-0.01</v>
      </c>
      <c r="C660" s="29">
        <v>0.18</v>
      </c>
      <c r="D660" s="29">
        <v>-1.33</v>
      </c>
      <c r="E660" s="11">
        <v>0.0</v>
      </c>
      <c r="F660" s="29">
        <f>DATEVALUE(Hoja7!$A660)</f>
        <v>44056</v>
      </c>
      <c r="G660" s="29">
        <f t="array" ref="G660">XLOOKUP(M659,Hoja7!$F$2:$F$1510,Hoja7!$B$2:$B$1510)</f>
        <v>-0.01</v>
      </c>
      <c r="H660" s="29">
        <f t="array" ref="H660">XLOOKUP(M659,Hoja7!$F$2:$F$1510,Hoja7!$C$2:$C$1510)</f>
        <v>0.18</v>
      </c>
      <c r="I660" s="29">
        <f t="array" ref="I660">XLOOKUP(M659,Hoja7!$F$2:$F$1510,Hoja7!$D$2:$D$1510)</f>
        <v>-1.33</v>
      </c>
      <c r="J660" s="11">
        <f t="array" ref="J660">XLOOKUP(M659,Hoja7!$F$2:$F$1510,Hoja7!$E$2:$E$1510)</f>
        <v>0</v>
      </c>
      <c r="M660" s="12">
        <v>44057.0</v>
      </c>
      <c r="N660" s="2">
        <v>336.84</v>
      </c>
      <c r="O660" s="2">
        <v>2.9688126236080855E-5</v>
      </c>
      <c r="P660" s="2">
        <v>-0.0027682918669824337</v>
      </c>
      <c r="Q660" s="34" t="s">
        <v>1652</v>
      </c>
      <c r="R660" s="2">
        <v>-0.04</v>
      </c>
      <c r="S660" s="2">
        <v>-0.09</v>
      </c>
      <c r="T660" s="2">
        <v>1.08</v>
      </c>
      <c r="U660" s="2">
        <v>0.0</v>
      </c>
      <c r="V660" s="9">
        <v>9.578544793651777E-4</v>
      </c>
      <c r="W660" s="9">
        <v>-0.0027682918669824337</v>
      </c>
    </row>
    <row r="661" ht="15.75" customHeight="1">
      <c r="A661" s="33" t="s">
        <v>1652</v>
      </c>
      <c r="B661" s="29">
        <v>-0.04</v>
      </c>
      <c r="C661" s="29">
        <v>-0.09</v>
      </c>
      <c r="D661" s="29">
        <v>1.08</v>
      </c>
      <c r="E661" s="11">
        <v>0.0</v>
      </c>
      <c r="F661" s="29">
        <f>DATEVALUE(Hoja7!$A661)</f>
        <v>44057</v>
      </c>
      <c r="G661" s="29">
        <f t="array" ref="G661">XLOOKUP(M660,Hoja7!$F$2:$F$1510,Hoja7!$B$2:$B$1510)</f>
        <v>-0.04</v>
      </c>
      <c r="H661" s="29">
        <f t="array" ref="H661">XLOOKUP(M660,Hoja7!$F$2:$F$1510,Hoja7!$C$2:$C$1510)</f>
        <v>-0.09</v>
      </c>
      <c r="I661" s="29">
        <f t="array" ref="I661">XLOOKUP(M660,Hoja7!$F$2:$F$1510,Hoja7!$D$2:$D$1510)</f>
        <v>1.08</v>
      </c>
      <c r="J661" s="11">
        <f t="array" ref="J661">XLOOKUP(M660,Hoja7!$F$2:$F$1510,Hoja7!$E$2:$E$1510)</f>
        <v>0</v>
      </c>
      <c r="M661" s="12">
        <v>44060.0</v>
      </c>
      <c r="N661" s="2">
        <v>337.91</v>
      </c>
      <c r="O661" s="2">
        <v>0.0031715476751447034</v>
      </c>
      <c r="P661" s="2">
        <v>-0.0050942866107384355</v>
      </c>
      <c r="Q661" s="32" t="s">
        <v>1653</v>
      </c>
      <c r="R661" s="2">
        <v>0.45</v>
      </c>
      <c r="S661" s="2">
        <v>0.6</v>
      </c>
      <c r="T661" s="2">
        <v>-1.92</v>
      </c>
      <c r="U661" s="2">
        <v>0.0</v>
      </c>
      <c r="V661" s="9">
        <v>0.006584307388727196</v>
      </c>
      <c r="W661" s="9">
        <v>-0.0050942866107384355</v>
      </c>
    </row>
    <row r="662" ht="15.75" customHeight="1">
      <c r="A662" s="33" t="s">
        <v>1653</v>
      </c>
      <c r="B662" s="29">
        <v>0.45</v>
      </c>
      <c r="C662" s="29">
        <v>0.6</v>
      </c>
      <c r="D662" s="29">
        <v>-1.92</v>
      </c>
      <c r="E662" s="11">
        <v>0.0</v>
      </c>
      <c r="F662" s="29">
        <f>DATEVALUE(Hoja7!$A662)</f>
        <v>44060</v>
      </c>
      <c r="G662" s="29">
        <f t="array" ref="G662">XLOOKUP(M661,Hoja7!$F$2:$F$1510,Hoja7!$B$2:$B$1510)</f>
        <v>0.45</v>
      </c>
      <c r="H662" s="29">
        <f t="array" ref="H662">XLOOKUP(M661,Hoja7!$F$2:$F$1510,Hoja7!$C$2:$C$1510)</f>
        <v>0.6</v>
      </c>
      <c r="I662" s="29">
        <f t="array" ref="I662">XLOOKUP(M661,Hoja7!$F$2:$F$1510,Hoja7!$D$2:$D$1510)</f>
        <v>-1.92</v>
      </c>
      <c r="J662" s="11">
        <f t="array" ref="J662">XLOOKUP(M661,Hoja7!$F$2:$F$1510,Hoja7!$E$2:$E$1510)</f>
        <v>0</v>
      </c>
      <c r="M662" s="12">
        <v>44061.0</v>
      </c>
      <c r="N662" s="2">
        <v>338.64</v>
      </c>
      <c r="O662" s="2">
        <v>0.0021580083757321636</v>
      </c>
      <c r="P662" s="2">
        <v>-0.002068477435234812</v>
      </c>
      <c r="Q662" s="34" t="s">
        <v>1654</v>
      </c>
      <c r="R662" s="2">
        <v>0.22</v>
      </c>
      <c r="S662" s="2">
        <v>-1.06</v>
      </c>
      <c r="T662" s="2">
        <v>-1.43</v>
      </c>
      <c r="U662" s="2">
        <v>0.0</v>
      </c>
      <c r="V662" s="9">
        <v>0.005737740093411281</v>
      </c>
      <c r="W662" s="9">
        <v>-0.002068477435234812</v>
      </c>
    </row>
    <row r="663" ht="15.75" customHeight="1">
      <c r="A663" s="33" t="s">
        <v>1654</v>
      </c>
      <c r="B663" s="29">
        <v>0.22</v>
      </c>
      <c r="C663" s="29">
        <v>-1.06</v>
      </c>
      <c r="D663" s="29">
        <v>-1.43</v>
      </c>
      <c r="E663" s="11">
        <v>0.0</v>
      </c>
      <c r="F663" s="29">
        <f>DATEVALUE(Hoja7!$A663)</f>
        <v>44061</v>
      </c>
      <c r="G663" s="29">
        <f t="array" ref="G663">XLOOKUP(M662,Hoja7!$F$2:$F$1510,Hoja7!$B$2:$B$1510)</f>
        <v>0.22</v>
      </c>
      <c r="H663" s="29">
        <f t="array" ref="H663">XLOOKUP(M662,Hoja7!$F$2:$F$1510,Hoja7!$C$2:$C$1510)</f>
        <v>-1.06</v>
      </c>
      <c r="I663" s="29">
        <f t="array" ref="I663">XLOOKUP(M662,Hoja7!$F$2:$F$1510,Hoja7!$D$2:$D$1510)</f>
        <v>-1.43</v>
      </c>
      <c r="J663" s="11">
        <f t="array" ref="J663">XLOOKUP(M662,Hoja7!$F$2:$F$1510,Hoja7!$E$2:$E$1510)</f>
        <v>0</v>
      </c>
      <c r="M663" s="12">
        <v>44062.0</v>
      </c>
      <c r="N663" s="2">
        <v>337.23</v>
      </c>
      <c r="O663" s="2">
        <v>-0.004172406070852801</v>
      </c>
      <c r="P663" s="2">
        <v>0.0018865441411411376</v>
      </c>
      <c r="Q663" s="32" t="s">
        <v>1655</v>
      </c>
      <c r="R663" s="2">
        <v>-0.38</v>
      </c>
      <c r="S663" s="2">
        <v>0.47</v>
      </c>
      <c r="T663" s="2">
        <v>0.09</v>
      </c>
      <c r="U663" s="2">
        <v>0.0</v>
      </c>
      <c r="V663" s="9">
        <v>-0.008499778136784422</v>
      </c>
      <c r="W663" s="9">
        <v>0.0018865441411411376</v>
      </c>
    </row>
    <row r="664" ht="15.75" customHeight="1">
      <c r="A664" s="33" t="s">
        <v>1655</v>
      </c>
      <c r="B664" s="29">
        <v>-0.38</v>
      </c>
      <c r="C664" s="29">
        <v>0.47</v>
      </c>
      <c r="D664" s="29">
        <v>0.09</v>
      </c>
      <c r="E664" s="11">
        <v>0.0</v>
      </c>
      <c r="F664" s="29">
        <f>DATEVALUE(Hoja7!$A664)</f>
        <v>44062</v>
      </c>
      <c r="G664" s="29">
        <f t="array" ref="G664">XLOOKUP(M663,Hoja7!$F$2:$F$1510,Hoja7!$B$2:$B$1510)</f>
        <v>-0.38</v>
      </c>
      <c r="H664" s="29">
        <f t="array" ref="H664">XLOOKUP(M663,Hoja7!$F$2:$F$1510,Hoja7!$C$2:$C$1510)</f>
        <v>0.47</v>
      </c>
      <c r="I664" s="29">
        <f t="array" ref="I664">XLOOKUP(M663,Hoja7!$F$2:$F$1510,Hoja7!$D$2:$D$1510)</f>
        <v>0.09</v>
      </c>
      <c r="J664" s="11">
        <f t="array" ref="J664">XLOOKUP(M663,Hoja7!$F$2:$F$1510,Hoja7!$E$2:$E$1510)</f>
        <v>0</v>
      </c>
      <c r="M664" s="12">
        <v>44063.0</v>
      </c>
      <c r="N664" s="2">
        <v>338.28</v>
      </c>
      <c r="O664" s="2">
        <v>0.003108764772205996</v>
      </c>
      <c r="P664" s="2">
        <v>0.0016428184191162169</v>
      </c>
      <c r="Q664" s="34" t="s">
        <v>1656</v>
      </c>
      <c r="R664" s="2">
        <v>0.31</v>
      </c>
      <c r="S664" s="2">
        <v>-0.52</v>
      </c>
      <c r="T664" s="2">
        <v>-1.55</v>
      </c>
      <c r="U664" s="2">
        <v>0.0</v>
      </c>
      <c r="V664" s="9">
        <v>0.023004691300725917</v>
      </c>
      <c r="W664" s="9">
        <v>0.0016428184191162169</v>
      </c>
    </row>
    <row r="665" ht="15.75" customHeight="1">
      <c r="A665" s="33" t="s">
        <v>1656</v>
      </c>
      <c r="B665" s="29">
        <v>0.31</v>
      </c>
      <c r="C665" s="29">
        <v>-0.52</v>
      </c>
      <c r="D665" s="29">
        <v>-1.55</v>
      </c>
      <c r="E665" s="11">
        <v>0.0</v>
      </c>
      <c r="F665" s="29">
        <f>DATEVALUE(Hoja7!$A665)</f>
        <v>44063</v>
      </c>
      <c r="G665" s="29">
        <f t="array" ref="G665">XLOOKUP(M664,Hoja7!$F$2:$F$1510,Hoja7!$B$2:$B$1510)</f>
        <v>0.31</v>
      </c>
      <c r="H665" s="29">
        <f t="array" ref="H665">XLOOKUP(M664,Hoja7!$F$2:$F$1510,Hoja7!$C$2:$C$1510)</f>
        <v>-0.52</v>
      </c>
      <c r="I665" s="29">
        <f t="array" ref="I665">XLOOKUP(M664,Hoja7!$F$2:$F$1510,Hoja7!$D$2:$D$1510)</f>
        <v>-1.55</v>
      </c>
      <c r="J665" s="11">
        <f t="array" ref="J665">XLOOKUP(M664,Hoja7!$F$2:$F$1510,Hoja7!$E$2:$E$1510)</f>
        <v>0</v>
      </c>
      <c r="M665" s="12">
        <v>44064.0</v>
      </c>
      <c r="N665" s="2">
        <v>339.48</v>
      </c>
      <c r="O665" s="2">
        <v>0.003541080187454701</v>
      </c>
      <c r="P665" s="2">
        <v>-0.0011111181740245796</v>
      </c>
      <c r="Q665" s="32" t="s">
        <v>1657</v>
      </c>
      <c r="R665" s="2">
        <v>0.26</v>
      </c>
      <c r="S665" s="2">
        <v>-1.09</v>
      </c>
      <c r="T665" s="2">
        <v>-0.43</v>
      </c>
      <c r="U665" s="2">
        <v>0.0</v>
      </c>
      <c r="V665" s="9">
        <v>-0.007296571193580565</v>
      </c>
      <c r="W665" s="9">
        <v>-0.0011111181740245796</v>
      </c>
    </row>
    <row r="666" ht="15.75" customHeight="1">
      <c r="A666" s="33" t="s">
        <v>1657</v>
      </c>
      <c r="B666" s="29">
        <v>0.26</v>
      </c>
      <c r="C666" s="29">
        <v>-1.09</v>
      </c>
      <c r="D666" s="29">
        <v>-0.43</v>
      </c>
      <c r="E666" s="11">
        <v>0.0</v>
      </c>
      <c r="F666" s="29">
        <f>DATEVALUE(Hoja7!$A666)</f>
        <v>44064</v>
      </c>
      <c r="G666" s="29">
        <f t="array" ref="G666">XLOOKUP(M665,Hoja7!$F$2:$F$1510,Hoja7!$B$2:$B$1510)</f>
        <v>0.26</v>
      </c>
      <c r="H666" s="29">
        <f t="array" ref="H666">XLOOKUP(M665,Hoja7!$F$2:$F$1510,Hoja7!$C$2:$C$1510)</f>
        <v>-1.09</v>
      </c>
      <c r="I666" s="29">
        <f t="array" ref="I666">XLOOKUP(M665,Hoja7!$F$2:$F$1510,Hoja7!$D$2:$D$1510)</f>
        <v>-0.43</v>
      </c>
      <c r="J666" s="11">
        <f t="array" ref="J666">XLOOKUP(M665,Hoja7!$F$2:$F$1510,Hoja7!$E$2:$E$1510)</f>
        <v>0</v>
      </c>
      <c r="M666" s="12">
        <v>44067.0</v>
      </c>
      <c r="N666" s="2">
        <v>342.92</v>
      </c>
      <c r="O666" s="2">
        <v>0.010082148709079156</v>
      </c>
      <c r="P666" s="2">
        <v>-0.008133779997939277</v>
      </c>
      <c r="Q666" s="34" t="s">
        <v>1658</v>
      </c>
      <c r="R666" s="2">
        <v>0.92</v>
      </c>
      <c r="S666" s="2">
        <v>-0.37</v>
      </c>
      <c r="T666" s="2">
        <v>2.59</v>
      </c>
      <c r="U666" s="2">
        <v>0.0</v>
      </c>
      <c r="V666" s="9">
        <v>0.00314030864335241</v>
      </c>
      <c r="W666" s="9">
        <v>-0.008133779997939277</v>
      </c>
    </row>
    <row r="667" ht="15.75" customHeight="1">
      <c r="A667" s="33" t="s">
        <v>1658</v>
      </c>
      <c r="B667" s="29">
        <v>0.92</v>
      </c>
      <c r="C667" s="29">
        <v>-0.37</v>
      </c>
      <c r="D667" s="29">
        <v>2.59</v>
      </c>
      <c r="E667" s="11">
        <v>0.0</v>
      </c>
      <c r="F667" s="29">
        <f>DATEVALUE(Hoja7!$A667)</f>
        <v>44067</v>
      </c>
      <c r="G667" s="29">
        <f t="array" ref="G667">XLOOKUP(M666,Hoja7!$F$2:$F$1510,Hoja7!$B$2:$B$1510)</f>
        <v>0.92</v>
      </c>
      <c r="H667" s="29">
        <f t="array" ref="H667">XLOOKUP(M666,Hoja7!$F$2:$F$1510,Hoja7!$C$2:$C$1510)</f>
        <v>-0.37</v>
      </c>
      <c r="I667" s="29">
        <f t="array" ref="I667">XLOOKUP(M666,Hoja7!$F$2:$F$1510,Hoja7!$D$2:$D$1510)</f>
        <v>2.59</v>
      </c>
      <c r="J667" s="11">
        <f t="array" ref="J667">XLOOKUP(M666,Hoja7!$F$2:$F$1510,Hoja7!$E$2:$E$1510)</f>
        <v>0</v>
      </c>
      <c r="M667" s="12">
        <v>44068.0</v>
      </c>
      <c r="N667" s="2">
        <v>344.12</v>
      </c>
      <c r="O667" s="2">
        <v>0.0034932499425921457</v>
      </c>
      <c r="P667" s="2">
        <v>-0.0027531221583945087</v>
      </c>
      <c r="Q667" s="32" t="s">
        <v>1659</v>
      </c>
      <c r="R667" s="2">
        <v>0.36</v>
      </c>
      <c r="S667" s="2">
        <v>0.16</v>
      </c>
      <c r="T667" s="2">
        <v>-0.64</v>
      </c>
      <c r="U667" s="2">
        <v>0.0</v>
      </c>
      <c r="V667" s="9">
        <v>0.012925603053391906</v>
      </c>
      <c r="W667" s="9">
        <v>-0.0027531221583945087</v>
      </c>
    </row>
    <row r="668" ht="15.75" customHeight="1">
      <c r="A668" s="33" t="s">
        <v>1659</v>
      </c>
      <c r="B668" s="29">
        <v>0.36</v>
      </c>
      <c r="C668" s="29">
        <v>0.16</v>
      </c>
      <c r="D668" s="29">
        <v>-0.64</v>
      </c>
      <c r="E668" s="11">
        <v>0.0</v>
      </c>
      <c r="F668" s="29">
        <f>DATEVALUE(Hoja7!$A668)</f>
        <v>44068</v>
      </c>
      <c r="G668" s="29">
        <f t="array" ref="G668">XLOOKUP(M667,Hoja7!$F$2:$F$1510,Hoja7!$B$2:$B$1510)</f>
        <v>0.36</v>
      </c>
      <c r="H668" s="29">
        <f t="array" ref="H668">XLOOKUP(M667,Hoja7!$F$2:$F$1510,Hoja7!$C$2:$C$1510)</f>
        <v>0.16</v>
      </c>
      <c r="I668" s="29">
        <f t="array" ref="I668">XLOOKUP(M667,Hoja7!$F$2:$F$1510,Hoja7!$D$2:$D$1510)</f>
        <v>-0.64</v>
      </c>
      <c r="J668" s="11">
        <f t="array" ref="J668">XLOOKUP(M667,Hoja7!$F$2:$F$1510,Hoja7!$E$2:$E$1510)</f>
        <v>0</v>
      </c>
      <c r="M668" s="12">
        <v>44069.0</v>
      </c>
      <c r="N668" s="2">
        <v>347.57</v>
      </c>
      <c r="O668" s="2">
        <v>0.00997564981453951</v>
      </c>
      <c r="P668" s="2">
        <v>0.005291610034408762</v>
      </c>
      <c r="Q668" s="34" t="s">
        <v>1660</v>
      </c>
      <c r="R668" s="2">
        <v>1.0</v>
      </c>
      <c r="S668" s="2">
        <v>-1.17</v>
      </c>
      <c r="T668" s="2">
        <v>-1.74</v>
      </c>
      <c r="U668" s="2">
        <v>0.0</v>
      </c>
      <c r="V668" s="9">
        <v>0.02138923460257174</v>
      </c>
      <c r="W668" s="9">
        <v>0.005291610034408762</v>
      </c>
    </row>
    <row r="669" ht="15.75" customHeight="1">
      <c r="A669" s="33" t="s">
        <v>1660</v>
      </c>
      <c r="B669" s="29">
        <v>1.0</v>
      </c>
      <c r="C669" s="29">
        <v>-1.17</v>
      </c>
      <c r="D669" s="29">
        <v>-1.74</v>
      </c>
      <c r="E669" s="11">
        <v>0.0</v>
      </c>
      <c r="F669" s="29">
        <f>DATEVALUE(Hoja7!$A669)</f>
        <v>44069</v>
      </c>
      <c r="G669" s="29">
        <f t="array" ref="G669">XLOOKUP(M668,Hoja7!$F$2:$F$1510,Hoja7!$B$2:$B$1510)</f>
        <v>1</v>
      </c>
      <c r="H669" s="29">
        <f t="array" ref="H669">XLOOKUP(M668,Hoja7!$F$2:$F$1510,Hoja7!$C$2:$C$1510)</f>
        <v>-1.17</v>
      </c>
      <c r="I669" s="29">
        <f t="array" ref="I669">XLOOKUP(M668,Hoja7!$F$2:$F$1510,Hoja7!$D$2:$D$1510)</f>
        <v>-1.74</v>
      </c>
      <c r="J669" s="11">
        <f t="array" ref="J669">XLOOKUP(M668,Hoja7!$F$2:$F$1510,Hoja7!$E$2:$E$1510)</f>
        <v>0</v>
      </c>
      <c r="M669" s="12">
        <v>44070.0</v>
      </c>
      <c r="N669" s="2">
        <v>348.33</v>
      </c>
      <c r="O669" s="2">
        <v>0.002184222739337475</v>
      </c>
      <c r="P669" s="2">
        <v>-5.864157845799129E-4</v>
      </c>
      <c r="Q669" s="32" t="s">
        <v>1661</v>
      </c>
      <c r="R669" s="2">
        <v>0.18</v>
      </c>
      <c r="S669" s="2">
        <v>-0.34</v>
      </c>
      <c r="T669" s="2">
        <v>0.95</v>
      </c>
      <c r="U669" s="2">
        <v>0.0</v>
      </c>
      <c r="V669" s="9">
        <v>0.02425687913100683</v>
      </c>
      <c r="W669" s="9">
        <v>-5.864157845799129E-4</v>
      </c>
    </row>
    <row r="670" ht="15.75" customHeight="1">
      <c r="A670" s="33" t="s">
        <v>1661</v>
      </c>
      <c r="B670" s="29">
        <v>0.18</v>
      </c>
      <c r="C670" s="29">
        <v>-0.34</v>
      </c>
      <c r="D670" s="29">
        <v>0.95</v>
      </c>
      <c r="E670" s="11">
        <v>0.0</v>
      </c>
      <c r="F670" s="29">
        <f>DATEVALUE(Hoja7!$A670)</f>
        <v>44070</v>
      </c>
      <c r="G670" s="29">
        <f t="array" ref="G670">XLOOKUP(M669,Hoja7!$F$2:$F$1510,Hoja7!$B$2:$B$1510)</f>
        <v>0.18</v>
      </c>
      <c r="H670" s="29">
        <f t="array" ref="H670">XLOOKUP(M669,Hoja7!$F$2:$F$1510,Hoja7!$C$2:$C$1510)</f>
        <v>-0.34</v>
      </c>
      <c r="I670" s="29">
        <f t="array" ref="I670">XLOOKUP(M669,Hoja7!$F$2:$F$1510,Hoja7!$D$2:$D$1510)</f>
        <v>0.95</v>
      </c>
      <c r="J670" s="11">
        <f t="array" ref="J670">XLOOKUP(M669,Hoja7!$F$2:$F$1510,Hoja7!$E$2:$E$1510)</f>
        <v>0</v>
      </c>
      <c r="M670" s="12">
        <v>44071.0</v>
      </c>
      <c r="N670" s="2">
        <v>350.58</v>
      </c>
      <c r="O670" s="2">
        <v>0.0064386194873762605</v>
      </c>
      <c r="P670" s="2">
        <v>9.204088929357243E-4</v>
      </c>
      <c r="Q670" s="34" t="s">
        <v>1662</v>
      </c>
      <c r="R670" s="2">
        <v>0.7</v>
      </c>
      <c r="S670" s="2">
        <v>0.27</v>
      </c>
      <c r="T670" s="2">
        <v>-0.23</v>
      </c>
      <c r="U670" s="2">
        <v>0.0</v>
      </c>
      <c r="V670" s="9">
        <v>0.010230829758571102</v>
      </c>
      <c r="W670" s="9">
        <v>9.204088929357243E-4</v>
      </c>
    </row>
    <row r="671" ht="15.75" customHeight="1">
      <c r="A671" s="33" t="s">
        <v>1662</v>
      </c>
      <c r="B671" s="29">
        <v>0.7</v>
      </c>
      <c r="C671" s="29">
        <v>0.27</v>
      </c>
      <c r="D671" s="29">
        <v>-0.23</v>
      </c>
      <c r="E671" s="11">
        <v>0.0</v>
      </c>
      <c r="F671" s="29">
        <f>DATEVALUE(Hoja7!$A671)</f>
        <v>44071</v>
      </c>
      <c r="G671" s="29">
        <f t="array" ref="G671">XLOOKUP(M670,Hoja7!$F$2:$F$1510,Hoja7!$B$2:$B$1510)</f>
        <v>0.7</v>
      </c>
      <c r="H671" s="29">
        <f t="array" ref="H671">XLOOKUP(M670,Hoja7!$F$2:$F$1510,Hoja7!$C$2:$C$1510)</f>
        <v>0.27</v>
      </c>
      <c r="I671" s="29">
        <f t="array" ref="I671">XLOOKUP(M670,Hoja7!$F$2:$F$1510,Hoja7!$D$2:$D$1510)</f>
        <v>-0.23</v>
      </c>
      <c r="J671" s="11">
        <f t="array" ref="J671">XLOOKUP(M670,Hoja7!$F$2:$F$1510,Hoja7!$E$2:$E$1510)</f>
        <v>0</v>
      </c>
      <c r="M671" s="12">
        <v>44074.0</v>
      </c>
      <c r="N671" s="2">
        <v>349.31</v>
      </c>
      <c r="O671" s="2">
        <v>-0.0036291457054639636</v>
      </c>
      <c r="P671" s="2">
        <v>-6.598049279425847E-4</v>
      </c>
      <c r="Q671" s="32" t="s">
        <v>1663</v>
      </c>
      <c r="R671" s="2">
        <v>-0.04</v>
      </c>
      <c r="S671" s="2">
        <v>-0.42</v>
      </c>
      <c r="T671" s="2">
        <v>-1.76</v>
      </c>
      <c r="U671" s="2">
        <v>0.0</v>
      </c>
      <c r="V671" s="9">
        <v>-0.0148757254158965</v>
      </c>
      <c r="W671" s="9">
        <v>-6.598049279425847E-4</v>
      </c>
    </row>
    <row r="672" ht="15.75" customHeight="1">
      <c r="A672" s="33" t="s">
        <v>1663</v>
      </c>
      <c r="B672" s="29">
        <v>-0.04</v>
      </c>
      <c r="C672" s="29">
        <v>-0.42</v>
      </c>
      <c r="D672" s="29">
        <v>-1.76</v>
      </c>
      <c r="E672" s="11">
        <v>0.0</v>
      </c>
      <c r="F672" s="29">
        <f>DATEVALUE(Hoja7!$A672)</f>
        <v>44074</v>
      </c>
      <c r="G672" s="29">
        <f t="array" ref="G672">XLOOKUP(M671,Hoja7!$F$2:$F$1510,Hoja7!$B$2:$B$1510)</f>
        <v>-0.04</v>
      </c>
      <c r="H672" s="29">
        <f t="array" ref="H672">XLOOKUP(M671,Hoja7!$F$2:$F$1510,Hoja7!$C$2:$C$1510)</f>
        <v>-0.42</v>
      </c>
      <c r="I672" s="29">
        <f t="array" ref="I672">XLOOKUP(M671,Hoja7!$F$2:$F$1510,Hoja7!$D$2:$D$1510)</f>
        <v>-1.76</v>
      </c>
      <c r="J672" s="11">
        <f t="array" ref="J672">XLOOKUP(M671,Hoja7!$F$2:$F$1510,Hoja7!$E$2:$E$1510)</f>
        <v>0</v>
      </c>
      <c r="M672" s="12">
        <v>44075.0</v>
      </c>
      <c r="N672" s="2">
        <v>352.6</v>
      </c>
      <c r="O672" s="2">
        <v>0.009374489874833395</v>
      </c>
      <c r="P672" s="2">
        <v>-0.005202539335819863</v>
      </c>
      <c r="Q672" s="34" t="s">
        <v>1664</v>
      </c>
      <c r="R672" s="2">
        <v>0.92</v>
      </c>
      <c r="S672" s="2">
        <v>0.44</v>
      </c>
      <c r="T672" s="2">
        <v>-0.3</v>
      </c>
      <c r="U672" s="2">
        <v>0.0</v>
      </c>
      <c r="V672" s="9">
        <v>0.007685550197903882</v>
      </c>
      <c r="W672" s="9">
        <v>-0.005202539335819863</v>
      </c>
    </row>
    <row r="673" ht="15.75" customHeight="1">
      <c r="A673" s="33" t="s">
        <v>1664</v>
      </c>
      <c r="B673" s="29">
        <v>0.92</v>
      </c>
      <c r="C673" s="29">
        <v>0.44</v>
      </c>
      <c r="D673" s="29">
        <v>-0.3</v>
      </c>
      <c r="E673" s="11">
        <v>0.0</v>
      </c>
      <c r="F673" s="29">
        <f>DATEVALUE(Hoja7!$A673)</f>
        <v>44075</v>
      </c>
      <c r="G673" s="29">
        <f t="array" ref="G673">XLOOKUP(M672,Hoja7!$F$2:$F$1510,Hoja7!$B$2:$B$1510)</f>
        <v>0.92</v>
      </c>
      <c r="H673" s="29">
        <f t="array" ref="H673">XLOOKUP(M672,Hoja7!$F$2:$F$1510,Hoja7!$C$2:$C$1510)</f>
        <v>0.44</v>
      </c>
      <c r="I673" s="29">
        <f t="array" ref="I673">XLOOKUP(M672,Hoja7!$F$2:$F$1510,Hoja7!$D$2:$D$1510)</f>
        <v>-0.3</v>
      </c>
      <c r="J673" s="11">
        <f t="array" ref="J673">XLOOKUP(M672,Hoja7!$F$2:$F$1510,Hoja7!$E$2:$E$1510)</f>
        <v>0</v>
      </c>
      <c r="M673" s="12">
        <v>44076.0</v>
      </c>
      <c r="N673" s="2">
        <v>357.7</v>
      </c>
      <c r="O673" s="2">
        <v>0.014360376301202174</v>
      </c>
      <c r="P673" s="2">
        <v>-0.006918476525759714</v>
      </c>
      <c r="Q673" s="32" t="s">
        <v>1665</v>
      </c>
      <c r="R673" s="2">
        <v>1.27</v>
      </c>
      <c r="S673" s="2">
        <v>-0.49</v>
      </c>
      <c r="T673" s="2">
        <v>-0.45</v>
      </c>
      <c r="U673" s="2">
        <v>0.0</v>
      </c>
      <c r="V673" s="9">
        <v>0.019088873876736422</v>
      </c>
      <c r="W673" s="9">
        <v>-0.006918476525759714</v>
      </c>
    </row>
    <row r="674" ht="15.75" customHeight="1">
      <c r="A674" s="33" t="s">
        <v>1665</v>
      </c>
      <c r="B674" s="29">
        <v>1.27</v>
      </c>
      <c r="C674" s="29">
        <v>-0.49</v>
      </c>
      <c r="D674" s="29">
        <v>-0.45</v>
      </c>
      <c r="E674" s="11">
        <v>0.0</v>
      </c>
      <c r="F674" s="29">
        <f>DATEVALUE(Hoja7!$A674)</f>
        <v>44076</v>
      </c>
      <c r="G674" s="29">
        <f t="array" ref="G674">XLOOKUP(M673,Hoja7!$F$2:$F$1510,Hoja7!$B$2:$B$1510)</f>
        <v>1.27</v>
      </c>
      <c r="H674" s="29">
        <f t="array" ref="H674">XLOOKUP(M673,Hoja7!$F$2:$F$1510,Hoja7!$C$2:$C$1510)</f>
        <v>-0.49</v>
      </c>
      <c r="I674" s="29">
        <f t="array" ref="I674">XLOOKUP(M673,Hoja7!$F$2:$F$1510,Hoja7!$D$2:$D$1510)</f>
        <v>-0.45</v>
      </c>
      <c r="J674" s="11">
        <f t="array" ref="J674">XLOOKUP(M673,Hoja7!$F$2:$F$1510,Hoja7!$E$2:$E$1510)</f>
        <v>0</v>
      </c>
      <c r="M674" s="12">
        <v>44077.0</v>
      </c>
      <c r="N674" s="2">
        <v>345.39</v>
      </c>
      <c r="O674" s="2">
        <v>-0.035020432911289257</v>
      </c>
      <c r="P674" s="2">
        <v>0.006961489523026674</v>
      </c>
      <c r="Q674" s="34" t="s">
        <v>1666</v>
      </c>
      <c r="R674" s="2">
        <v>-3.7</v>
      </c>
      <c r="S674" s="2">
        <v>-0.23</v>
      </c>
      <c r="T674" s="2">
        <v>2.61</v>
      </c>
      <c r="U674" s="2">
        <v>0.0</v>
      </c>
      <c r="V674" s="9">
        <v>-0.06394872460027341</v>
      </c>
      <c r="W674" s="9">
        <v>0.006961489523026674</v>
      </c>
    </row>
    <row r="675" ht="15.75" customHeight="1">
      <c r="A675" s="33" t="s">
        <v>1666</v>
      </c>
      <c r="B675" s="29">
        <v>-3.7</v>
      </c>
      <c r="C675" s="29">
        <v>-0.23</v>
      </c>
      <c r="D675" s="29">
        <v>2.61</v>
      </c>
      <c r="E675" s="11">
        <v>0.0</v>
      </c>
      <c r="F675" s="29">
        <f>DATEVALUE(Hoja7!$A675)</f>
        <v>44077</v>
      </c>
      <c r="G675" s="29">
        <f t="array" ref="G675">XLOOKUP(M674,Hoja7!$F$2:$F$1510,Hoja7!$B$2:$B$1510)</f>
        <v>-3.7</v>
      </c>
      <c r="H675" s="29">
        <f t="array" ref="H675">XLOOKUP(M674,Hoja7!$F$2:$F$1510,Hoja7!$C$2:$C$1510)</f>
        <v>-0.23</v>
      </c>
      <c r="I675" s="29">
        <f t="array" ref="I675">XLOOKUP(M674,Hoja7!$F$2:$F$1510,Hoja7!$D$2:$D$1510)</f>
        <v>2.61</v>
      </c>
      <c r="J675" s="11">
        <f t="array" ref="J675">XLOOKUP(M674,Hoja7!$F$2:$F$1510,Hoja7!$E$2:$E$1510)</f>
        <v>0</v>
      </c>
      <c r="M675" s="12">
        <v>44078.0</v>
      </c>
      <c r="N675" s="2">
        <v>342.57</v>
      </c>
      <c r="O675" s="2">
        <v>-0.00819819697201637</v>
      </c>
      <c r="P675" s="2">
        <v>5.002410461855077E-4</v>
      </c>
      <c r="Q675" s="32" t="s">
        <v>1667</v>
      </c>
      <c r="R675" s="2">
        <v>-0.87</v>
      </c>
      <c r="S675" s="2">
        <v>-0.17</v>
      </c>
      <c r="T675" s="2">
        <v>2.06</v>
      </c>
      <c r="U675" s="2">
        <v>0.0</v>
      </c>
      <c r="V675" s="9">
        <v>-0.014135329784494841</v>
      </c>
      <c r="W675" s="9">
        <v>5.002410461855077E-4</v>
      </c>
    </row>
    <row r="676" ht="15.75" customHeight="1">
      <c r="A676" s="33" t="s">
        <v>1667</v>
      </c>
      <c r="B676" s="29">
        <v>-0.87</v>
      </c>
      <c r="C676" s="29">
        <v>-0.17</v>
      </c>
      <c r="D676" s="29">
        <v>2.06</v>
      </c>
      <c r="E676" s="11">
        <v>0.0</v>
      </c>
      <c r="F676" s="29">
        <f>DATEVALUE(Hoja7!$A676)</f>
        <v>44078</v>
      </c>
      <c r="G676" s="29">
        <f t="array" ref="G676">XLOOKUP(M675,Hoja7!$F$2:$F$1510,Hoja7!$B$2:$B$1510)</f>
        <v>-0.87</v>
      </c>
      <c r="H676" s="29">
        <f t="array" ref="H676">XLOOKUP(M675,Hoja7!$F$2:$F$1510,Hoja7!$C$2:$C$1510)</f>
        <v>-0.17</v>
      </c>
      <c r="I676" s="29">
        <f t="array" ref="I676">XLOOKUP(M675,Hoja7!$F$2:$F$1510,Hoja7!$D$2:$D$1510)</f>
        <v>2.06</v>
      </c>
      <c r="J676" s="11">
        <f t="array" ref="J676">XLOOKUP(M675,Hoja7!$F$2:$F$1510,Hoja7!$E$2:$E$1510)</f>
        <v>0</v>
      </c>
      <c r="M676" s="12">
        <v>44082.0</v>
      </c>
      <c r="N676" s="2">
        <v>333.21</v>
      </c>
      <c r="O676" s="2">
        <v>-0.027703094534528027</v>
      </c>
      <c r="P676" s="2">
        <v>0.007247062959148642</v>
      </c>
      <c r="Q676" s="34" t="s">
        <v>1668</v>
      </c>
      <c r="R676" s="2">
        <v>-2.91</v>
      </c>
      <c r="S676" s="2">
        <v>0.66</v>
      </c>
      <c r="T676" s="2">
        <v>-0.29</v>
      </c>
      <c r="U676" s="2">
        <v>0.0</v>
      </c>
      <c r="V676" s="9">
        <v>-0.05561385945771768</v>
      </c>
      <c r="W676" s="9">
        <v>0.007247062959148642</v>
      </c>
    </row>
    <row r="677" ht="15.75" customHeight="1">
      <c r="A677" s="33" t="s">
        <v>1668</v>
      </c>
      <c r="B677" s="29">
        <v>-2.91</v>
      </c>
      <c r="C677" s="29">
        <v>0.66</v>
      </c>
      <c r="D677" s="29">
        <v>-0.29</v>
      </c>
      <c r="E677" s="11">
        <v>0.0</v>
      </c>
      <c r="F677" s="29">
        <f>DATEVALUE(Hoja7!$A677)</f>
        <v>44082</v>
      </c>
      <c r="G677" s="29">
        <f t="array" ref="G677">XLOOKUP(M676,Hoja7!$F$2:$F$1510,Hoja7!$B$2:$B$1510)</f>
        <v>-2.91</v>
      </c>
      <c r="H677" s="29">
        <f t="array" ref="H677">XLOOKUP(M676,Hoja7!$F$2:$F$1510,Hoja7!$C$2:$C$1510)</f>
        <v>0.66</v>
      </c>
      <c r="I677" s="29">
        <f t="array" ref="I677">XLOOKUP(M676,Hoja7!$F$2:$F$1510,Hoja7!$D$2:$D$1510)</f>
        <v>-0.29</v>
      </c>
      <c r="J677" s="11">
        <f t="array" ref="J677">XLOOKUP(M676,Hoja7!$F$2:$F$1510,Hoja7!$E$2:$E$1510)</f>
        <v>0</v>
      </c>
      <c r="M677" s="12">
        <v>44083.0</v>
      </c>
      <c r="N677" s="2">
        <v>339.79</v>
      </c>
      <c r="O677" s="2">
        <v>0.019554857881722672</v>
      </c>
      <c r="P677" s="2">
        <v>0.00805223448171253</v>
      </c>
      <c r="Q677" s="32" t="s">
        <v>1669</v>
      </c>
      <c r="R677" s="2">
        <v>2.07</v>
      </c>
      <c r="S677" s="2">
        <v>-0.18</v>
      </c>
      <c r="T677" s="2">
        <v>-2.0</v>
      </c>
      <c r="U677" s="2">
        <v>0.0</v>
      </c>
      <c r="V677" s="9">
        <v>0.041701899405257085</v>
      </c>
      <c r="W677" s="9">
        <v>0.00805223448171253</v>
      </c>
    </row>
    <row r="678" ht="15.75" customHeight="1">
      <c r="A678" s="33" t="s">
        <v>1669</v>
      </c>
      <c r="B678" s="29">
        <v>2.07</v>
      </c>
      <c r="C678" s="29">
        <v>-0.18</v>
      </c>
      <c r="D678" s="29">
        <v>-2.0</v>
      </c>
      <c r="E678" s="11">
        <v>0.0</v>
      </c>
      <c r="F678" s="29">
        <f>DATEVALUE(Hoja7!$A678)</f>
        <v>44083</v>
      </c>
      <c r="G678" s="29">
        <f t="array" ref="G678">XLOOKUP(M677,Hoja7!$F$2:$F$1510,Hoja7!$B$2:$B$1510)</f>
        <v>2.07</v>
      </c>
      <c r="H678" s="29">
        <f t="array" ref="H678">XLOOKUP(M677,Hoja7!$F$2:$F$1510,Hoja7!$C$2:$C$1510)</f>
        <v>-0.18</v>
      </c>
      <c r="I678" s="29">
        <f t="array" ref="I678">XLOOKUP(M677,Hoja7!$F$2:$F$1510,Hoja7!$D$2:$D$1510)</f>
        <v>-2</v>
      </c>
      <c r="J678" s="11">
        <f t="array" ref="J678">XLOOKUP(M677,Hoja7!$F$2:$F$1510,Hoja7!$E$2:$E$1510)</f>
        <v>0</v>
      </c>
      <c r="M678" s="12">
        <v>44084.0</v>
      </c>
      <c r="N678" s="2">
        <v>333.89</v>
      </c>
      <c r="O678" s="2">
        <v>-0.017516182314287875</v>
      </c>
      <c r="P678" s="2">
        <v>-9.160420356386799E-4</v>
      </c>
      <c r="Q678" s="34" t="s">
        <v>1670</v>
      </c>
      <c r="R678" s="2">
        <v>-1.64</v>
      </c>
      <c r="S678" s="2">
        <v>0.3</v>
      </c>
      <c r="T678" s="2">
        <v>-0.06</v>
      </c>
      <c r="U678" s="2">
        <v>0.0</v>
      </c>
      <c r="V678" s="9">
        <v>-0.02841836707342684</v>
      </c>
      <c r="W678" s="9">
        <v>-9.160420356386799E-4</v>
      </c>
    </row>
    <row r="679" ht="15.75" customHeight="1">
      <c r="A679" s="33" t="s">
        <v>1670</v>
      </c>
      <c r="B679" s="29">
        <v>-1.64</v>
      </c>
      <c r="C679" s="29">
        <v>0.3</v>
      </c>
      <c r="D679" s="29">
        <v>-0.06</v>
      </c>
      <c r="E679" s="11">
        <v>0.0</v>
      </c>
      <c r="F679" s="29">
        <f>DATEVALUE(Hoja7!$A679)</f>
        <v>44084</v>
      </c>
      <c r="G679" s="29">
        <f t="array" ref="G679">XLOOKUP(M678,Hoja7!$F$2:$F$1510,Hoja7!$B$2:$B$1510)</f>
        <v>-1.64</v>
      </c>
      <c r="H679" s="29">
        <f t="array" ref="H679">XLOOKUP(M678,Hoja7!$F$2:$F$1510,Hoja7!$C$2:$C$1510)</f>
        <v>0.3</v>
      </c>
      <c r="I679" s="29">
        <f t="array" ref="I679">XLOOKUP(M678,Hoja7!$F$2:$F$1510,Hoja7!$D$2:$D$1510)</f>
        <v>-0.06</v>
      </c>
      <c r="J679" s="11">
        <f t="array" ref="J679">XLOOKUP(M678,Hoja7!$F$2:$F$1510,Hoja7!$E$2:$E$1510)</f>
        <v>0</v>
      </c>
      <c r="M679" s="12">
        <v>44085.0</v>
      </c>
      <c r="N679" s="2">
        <v>334.06</v>
      </c>
      <c r="O679" s="2">
        <v>5.09020147228373E-4</v>
      </c>
      <c r="P679" s="2">
        <v>-0.001784552242326693</v>
      </c>
      <c r="Q679" s="32" t="s">
        <v>1671</v>
      </c>
      <c r="R679" s="2">
        <v>-0.06</v>
      </c>
      <c r="S679" s="2">
        <v>-0.84</v>
      </c>
      <c r="T679" s="2">
        <v>0.89</v>
      </c>
      <c r="U679" s="2">
        <v>0.0</v>
      </c>
      <c r="V679" s="9">
        <v>-0.006546188496344838</v>
      </c>
      <c r="W679" s="9">
        <v>-0.001784552242326693</v>
      </c>
    </row>
    <row r="680" ht="15.75" customHeight="1">
      <c r="A680" s="33" t="s">
        <v>1671</v>
      </c>
      <c r="B680" s="29">
        <v>-0.06</v>
      </c>
      <c r="C680" s="29">
        <v>-0.84</v>
      </c>
      <c r="D680" s="29">
        <v>0.89</v>
      </c>
      <c r="E680" s="11">
        <v>0.0</v>
      </c>
      <c r="F680" s="29">
        <f>DATEVALUE(Hoja7!$A680)</f>
        <v>44085</v>
      </c>
      <c r="G680" s="29">
        <f t="array" ref="G680">XLOOKUP(M679,Hoja7!$F$2:$F$1510,Hoja7!$B$2:$B$1510)</f>
        <v>-0.06</v>
      </c>
      <c r="H680" s="29">
        <f t="array" ref="H680">XLOOKUP(M679,Hoja7!$F$2:$F$1510,Hoja7!$C$2:$C$1510)</f>
        <v>-0.84</v>
      </c>
      <c r="I680" s="29">
        <f t="array" ref="I680">XLOOKUP(M679,Hoja7!$F$2:$F$1510,Hoja7!$D$2:$D$1510)</f>
        <v>0.89</v>
      </c>
      <c r="J680" s="11">
        <f t="array" ref="J680">XLOOKUP(M679,Hoja7!$F$2:$F$1510,Hoja7!$E$2:$E$1510)</f>
        <v>0</v>
      </c>
      <c r="M680" s="12">
        <v>44088.0</v>
      </c>
      <c r="N680" s="2">
        <v>338.46</v>
      </c>
      <c r="O680" s="2">
        <v>0.013085299418138052</v>
      </c>
      <c r="P680" s="2">
        <v>0.0035963898649881234</v>
      </c>
      <c r="Q680" s="34" t="s">
        <v>1672</v>
      </c>
      <c r="R680" s="2">
        <v>1.59</v>
      </c>
      <c r="S680" s="2">
        <v>1.19</v>
      </c>
      <c r="T680" s="2">
        <v>-0.8</v>
      </c>
      <c r="U680" s="2">
        <v>0.0</v>
      </c>
      <c r="V680" s="9">
        <v>0.006740939945424097</v>
      </c>
      <c r="W680" s="9">
        <v>0.0035963898649881234</v>
      </c>
    </row>
    <row r="681" ht="15.75" customHeight="1">
      <c r="A681" s="33" t="s">
        <v>1672</v>
      </c>
      <c r="B681" s="29">
        <v>1.59</v>
      </c>
      <c r="C681" s="29">
        <v>1.19</v>
      </c>
      <c r="D681" s="29">
        <v>-0.8</v>
      </c>
      <c r="E681" s="11">
        <v>0.0</v>
      </c>
      <c r="F681" s="29">
        <f>DATEVALUE(Hoja7!$A681)</f>
        <v>44088</v>
      </c>
      <c r="G681" s="29">
        <f t="array" ref="G681">XLOOKUP(M680,Hoja7!$F$2:$F$1510,Hoja7!$B$2:$B$1510)</f>
        <v>1.59</v>
      </c>
      <c r="H681" s="29">
        <f t="array" ref="H681">XLOOKUP(M680,Hoja7!$F$2:$F$1510,Hoja7!$C$2:$C$1510)</f>
        <v>1.19</v>
      </c>
      <c r="I681" s="29">
        <f t="array" ref="I681">XLOOKUP(M680,Hoja7!$F$2:$F$1510,Hoja7!$D$2:$D$1510)</f>
        <v>-0.8</v>
      </c>
      <c r="J681" s="11">
        <f t="array" ref="J681">XLOOKUP(M680,Hoja7!$F$2:$F$1510,Hoja7!$E$2:$E$1510)</f>
        <v>0</v>
      </c>
      <c r="M681" s="12">
        <v>44089.0</v>
      </c>
      <c r="N681" s="2">
        <v>340.17</v>
      </c>
      <c r="O681" s="2">
        <v>0.005039575671918428</v>
      </c>
      <c r="P681" s="2">
        <v>0.009152689283738278</v>
      </c>
      <c r="Q681" s="32" t="s">
        <v>1673</v>
      </c>
      <c r="R681" s="2">
        <v>0.57</v>
      </c>
      <c r="S681" s="2">
        <v>-0.27</v>
      </c>
      <c r="T681" s="2">
        <v>-1.44</v>
      </c>
      <c r="U681" s="2">
        <v>0.0</v>
      </c>
      <c r="V681" s="9">
        <v>0.016273084179071147</v>
      </c>
      <c r="W681" s="9">
        <v>0.009152689283738278</v>
      </c>
    </row>
    <row r="682" ht="15.75" customHeight="1">
      <c r="A682" s="33" t="s">
        <v>1673</v>
      </c>
      <c r="B682" s="29">
        <v>0.57</v>
      </c>
      <c r="C682" s="29">
        <v>-0.27</v>
      </c>
      <c r="D682" s="29">
        <v>-1.44</v>
      </c>
      <c r="E682" s="11">
        <v>0.0</v>
      </c>
      <c r="F682" s="29">
        <f>DATEVALUE(Hoja7!$A682)</f>
        <v>44089</v>
      </c>
      <c r="G682" s="29">
        <f t="array" ref="G682">XLOOKUP(M681,Hoja7!$F$2:$F$1510,Hoja7!$B$2:$B$1510)</f>
        <v>0.57</v>
      </c>
      <c r="H682" s="29">
        <f t="array" ref="H682">XLOOKUP(M681,Hoja7!$F$2:$F$1510,Hoja7!$C$2:$C$1510)</f>
        <v>-0.27</v>
      </c>
      <c r="I682" s="29">
        <f t="array" ref="I682">XLOOKUP(M681,Hoja7!$F$2:$F$1510,Hoja7!$D$2:$D$1510)</f>
        <v>-1.44</v>
      </c>
      <c r="J682" s="11">
        <f t="array" ref="J682">XLOOKUP(M681,Hoja7!$F$2:$F$1510,Hoja7!$E$2:$E$1510)</f>
        <v>0</v>
      </c>
      <c r="M682" s="12">
        <v>44090.0</v>
      </c>
      <c r="N682" s="2">
        <v>338.82</v>
      </c>
      <c r="O682" s="2">
        <v>-0.003976499739057882</v>
      </c>
      <c r="P682" s="2">
        <v>0.011687555369488938</v>
      </c>
      <c r="Q682" s="34" t="s">
        <v>1674</v>
      </c>
      <c r="R682" s="2">
        <v>-0.39</v>
      </c>
      <c r="S682" s="2">
        <v>0.76</v>
      </c>
      <c r="T682" s="2">
        <v>1.31</v>
      </c>
      <c r="U682" s="2">
        <v>0.0</v>
      </c>
      <c r="V682" s="9">
        <v>-0.018027214142084035</v>
      </c>
      <c r="W682" s="9">
        <v>0.011687555369488938</v>
      </c>
    </row>
    <row r="683" ht="15.75" customHeight="1">
      <c r="A683" s="33" t="s">
        <v>1674</v>
      </c>
      <c r="B683" s="29">
        <v>-0.39</v>
      </c>
      <c r="C683" s="29">
        <v>0.76</v>
      </c>
      <c r="D683" s="29">
        <v>1.31</v>
      </c>
      <c r="E683" s="11">
        <v>0.0</v>
      </c>
      <c r="F683" s="29">
        <f>DATEVALUE(Hoja7!$A683)</f>
        <v>44090</v>
      </c>
      <c r="G683" s="29">
        <f t="array" ref="G683">XLOOKUP(M682,Hoja7!$F$2:$F$1510,Hoja7!$B$2:$B$1510)</f>
        <v>-0.39</v>
      </c>
      <c r="H683" s="29">
        <f t="array" ref="H683">XLOOKUP(M682,Hoja7!$F$2:$F$1510,Hoja7!$C$2:$C$1510)</f>
        <v>0.76</v>
      </c>
      <c r="I683" s="29">
        <f t="array" ref="I683">XLOOKUP(M682,Hoja7!$F$2:$F$1510,Hoja7!$D$2:$D$1510)</f>
        <v>1.31</v>
      </c>
      <c r="J683" s="11">
        <f t="array" ref="J683">XLOOKUP(M682,Hoja7!$F$2:$F$1510,Hoja7!$E$2:$E$1510)</f>
        <v>0</v>
      </c>
      <c r="M683" s="12">
        <v>44091.0</v>
      </c>
      <c r="N683" s="2">
        <v>335.84</v>
      </c>
      <c r="O683" s="2">
        <v>-0.00883413684047753</v>
      </c>
      <c r="P683" s="2">
        <v>8.910728422221743E-4</v>
      </c>
      <c r="Q683" s="32" t="s">
        <v>1675</v>
      </c>
      <c r="R683" s="2">
        <v>-0.85</v>
      </c>
      <c r="S683" s="2">
        <v>0.36</v>
      </c>
      <c r="T683" s="2">
        <v>0.2</v>
      </c>
      <c r="U683" s="2">
        <v>0.0</v>
      </c>
      <c r="V683" s="9">
        <v>-0.010491320858535423</v>
      </c>
      <c r="W683" s="9">
        <v>8.910728422221743E-4</v>
      </c>
    </row>
    <row r="684" ht="15.75" customHeight="1">
      <c r="A684" s="33" t="s">
        <v>1675</v>
      </c>
      <c r="B684" s="29">
        <v>-0.85</v>
      </c>
      <c r="C684" s="29">
        <v>0.36</v>
      </c>
      <c r="D684" s="29">
        <v>0.2</v>
      </c>
      <c r="E684" s="11">
        <v>0.0</v>
      </c>
      <c r="F684" s="29">
        <f>DATEVALUE(Hoja7!$A684)</f>
        <v>44091</v>
      </c>
      <c r="G684" s="29">
        <f t="array" ref="G684">XLOOKUP(M683,Hoja7!$F$2:$F$1510,Hoja7!$B$2:$B$1510)</f>
        <v>-0.85</v>
      </c>
      <c r="H684" s="29">
        <f t="array" ref="H684">XLOOKUP(M683,Hoja7!$F$2:$F$1510,Hoja7!$C$2:$C$1510)</f>
        <v>0.36</v>
      </c>
      <c r="I684" s="29">
        <f t="array" ref="I684">XLOOKUP(M683,Hoja7!$F$2:$F$1510,Hoja7!$D$2:$D$1510)</f>
        <v>0.2</v>
      </c>
      <c r="J684" s="11">
        <f t="array" ref="J684">XLOOKUP(M683,Hoja7!$F$2:$F$1510,Hoja7!$E$2:$E$1510)</f>
        <v>0</v>
      </c>
      <c r="M684" s="12">
        <v>44092.0</v>
      </c>
      <c r="N684" s="2">
        <v>330.65</v>
      </c>
      <c r="O684" s="2">
        <v>-0.015574441951651464</v>
      </c>
      <c r="P684" s="2">
        <v>-0.002479959197246624</v>
      </c>
      <c r="Q684" s="34" t="s">
        <v>1676</v>
      </c>
      <c r="R684" s="2">
        <v>-0.88</v>
      </c>
      <c r="S684" s="2">
        <v>0.79</v>
      </c>
      <c r="T684" s="2">
        <v>-0.21</v>
      </c>
      <c r="U684" s="2">
        <v>0.0</v>
      </c>
      <c r="V684" s="9">
        <v>-0.01249706321348044</v>
      </c>
      <c r="W684" s="9">
        <v>-0.002479959197246624</v>
      </c>
    </row>
    <row r="685" ht="15.75" customHeight="1">
      <c r="A685" s="33" t="s">
        <v>1676</v>
      </c>
      <c r="B685" s="29">
        <v>-0.88</v>
      </c>
      <c r="C685" s="29">
        <v>0.79</v>
      </c>
      <c r="D685" s="29">
        <v>-0.21</v>
      </c>
      <c r="E685" s="11">
        <v>0.0</v>
      </c>
      <c r="F685" s="29">
        <f>DATEVALUE(Hoja7!$A685)</f>
        <v>44092</v>
      </c>
      <c r="G685" s="29">
        <f t="array" ref="G685">XLOOKUP(M684,Hoja7!$F$2:$F$1510,Hoja7!$B$2:$B$1510)</f>
        <v>-0.88</v>
      </c>
      <c r="H685" s="29">
        <f t="array" ref="H685">XLOOKUP(M684,Hoja7!$F$2:$F$1510,Hoja7!$C$2:$C$1510)</f>
        <v>0.79</v>
      </c>
      <c r="I685" s="29">
        <f t="array" ref="I685">XLOOKUP(M684,Hoja7!$F$2:$F$1510,Hoja7!$D$2:$D$1510)</f>
        <v>-0.21</v>
      </c>
      <c r="J685" s="11">
        <f t="array" ref="J685">XLOOKUP(M684,Hoja7!$F$2:$F$1510,Hoja7!$E$2:$E$1510)</f>
        <v>0</v>
      </c>
      <c r="M685" s="12">
        <v>44095.0</v>
      </c>
      <c r="N685" s="2">
        <v>326.97</v>
      </c>
      <c r="O685" s="2">
        <v>-0.011191990551341234</v>
      </c>
      <c r="P685" s="2">
        <v>0.00647257675450737</v>
      </c>
      <c r="Q685" s="32" t="s">
        <v>1677</v>
      </c>
      <c r="R685" s="2">
        <v>-1.08</v>
      </c>
      <c r="S685" s="2">
        <v>-2.03</v>
      </c>
      <c r="T685" s="2">
        <v>-1.89</v>
      </c>
      <c r="U685" s="2">
        <v>0.0</v>
      </c>
      <c r="V685" s="9">
        <v>0.010671930138086332</v>
      </c>
      <c r="W685" s="9">
        <v>0.00647257675450737</v>
      </c>
    </row>
    <row r="686" ht="15.75" customHeight="1">
      <c r="A686" s="33" t="s">
        <v>1677</v>
      </c>
      <c r="B686" s="29">
        <v>-1.08</v>
      </c>
      <c r="C686" s="29">
        <v>-2.03</v>
      </c>
      <c r="D686" s="29">
        <v>-1.89</v>
      </c>
      <c r="E686" s="11">
        <v>0.0</v>
      </c>
      <c r="F686" s="29">
        <f>DATEVALUE(Hoja7!$A686)</f>
        <v>44095</v>
      </c>
      <c r="G686" s="29">
        <f t="array" ref="G686">XLOOKUP(M685,Hoja7!$F$2:$F$1510,Hoja7!$B$2:$B$1510)</f>
        <v>-1.08</v>
      </c>
      <c r="H686" s="29">
        <f t="array" ref="H686">XLOOKUP(M685,Hoja7!$F$2:$F$1510,Hoja7!$C$2:$C$1510)</f>
        <v>-2.03</v>
      </c>
      <c r="I686" s="29">
        <f t="array" ref="I686">XLOOKUP(M685,Hoja7!$F$2:$F$1510,Hoja7!$D$2:$D$1510)</f>
        <v>-1.89</v>
      </c>
      <c r="J686" s="11">
        <f t="array" ref="J686">XLOOKUP(M685,Hoja7!$F$2:$F$1510,Hoja7!$E$2:$E$1510)</f>
        <v>0</v>
      </c>
      <c r="M686" s="12">
        <v>44096.0</v>
      </c>
      <c r="N686" s="2">
        <v>330.3</v>
      </c>
      <c r="O686" s="2">
        <v>0.010132908827414041</v>
      </c>
      <c r="P686" s="2">
        <v>-0.01964077433933879</v>
      </c>
      <c r="Q686" s="34" t="s">
        <v>1678</v>
      </c>
      <c r="R686" s="2">
        <v>1.02</v>
      </c>
      <c r="S686" s="2">
        <v>-0.14</v>
      </c>
      <c r="T686" s="2">
        <v>-1.63</v>
      </c>
      <c r="U686" s="2">
        <v>0.0</v>
      </c>
      <c r="V686" s="9">
        <v>0.023808325257449203</v>
      </c>
      <c r="W686" s="9">
        <v>-0.01964077433933879</v>
      </c>
    </row>
    <row r="687" ht="15.75" customHeight="1">
      <c r="A687" s="33" t="s">
        <v>1678</v>
      </c>
      <c r="B687" s="29">
        <v>1.02</v>
      </c>
      <c r="C687" s="29">
        <v>-0.14</v>
      </c>
      <c r="D687" s="29">
        <v>-1.63</v>
      </c>
      <c r="E687" s="11">
        <v>0.0</v>
      </c>
      <c r="F687" s="29">
        <f>DATEVALUE(Hoja7!$A687)</f>
        <v>44096</v>
      </c>
      <c r="G687" s="29">
        <f t="array" ref="G687">XLOOKUP(M686,Hoja7!$F$2:$F$1510,Hoja7!$B$2:$B$1510)</f>
        <v>1.02</v>
      </c>
      <c r="H687" s="29">
        <f t="array" ref="H687">XLOOKUP(M686,Hoja7!$F$2:$F$1510,Hoja7!$C$2:$C$1510)</f>
        <v>-0.14</v>
      </c>
      <c r="I687" s="29">
        <f t="array" ref="I687">XLOOKUP(M686,Hoja7!$F$2:$F$1510,Hoja7!$D$2:$D$1510)</f>
        <v>-1.63</v>
      </c>
      <c r="J687" s="11">
        <f t="array" ref="J687">XLOOKUP(M686,Hoja7!$F$2:$F$1510,Hoja7!$E$2:$E$1510)</f>
        <v>0</v>
      </c>
      <c r="M687" s="12">
        <v>44097.0</v>
      </c>
      <c r="N687" s="2">
        <v>322.64</v>
      </c>
      <c r="O687" s="2">
        <v>-0.02346418183163135</v>
      </c>
      <c r="P687" s="2">
        <v>-0.005280134567183121</v>
      </c>
      <c r="Q687" s="32" t="s">
        <v>1679</v>
      </c>
      <c r="R687" s="2">
        <v>-2.48</v>
      </c>
      <c r="S687" s="2">
        <v>-0.71</v>
      </c>
      <c r="T687" s="2">
        <v>0.16</v>
      </c>
      <c r="U687" s="2">
        <v>0.0</v>
      </c>
      <c r="V687" s="9">
        <v>-0.03348269932498188</v>
      </c>
      <c r="W687" s="9">
        <v>-0.005280134567183121</v>
      </c>
    </row>
    <row r="688" ht="15.75" customHeight="1">
      <c r="A688" s="33" t="s">
        <v>1679</v>
      </c>
      <c r="B688" s="29">
        <v>-2.48</v>
      </c>
      <c r="C688" s="29">
        <v>-0.71</v>
      </c>
      <c r="D688" s="29">
        <v>0.16</v>
      </c>
      <c r="E688" s="11">
        <v>0.0</v>
      </c>
      <c r="F688" s="29">
        <f>DATEVALUE(Hoja7!$A688)</f>
        <v>44097</v>
      </c>
      <c r="G688" s="29">
        <f t="array" ref="G688">XLOOKUP(M687,Hoja7!$F$2:$F$1510,Hoja7!$B$2:$B$1510)</f>
        <v>-2.48</v>
      </c>
      <c r="H688" s="29">
        <f t="array" ref="H688">XLOOKUP(M687,Hoja7!$F$2:$F$1510,Hoja7!$C$2:$C$1510)</f>
        <v>-0.71</v>
      </c>
      <c r="I688" s="29">
        <f t="array" ref="I688">XLOOKUP(M687,Hoja7!$F$2:$F$1510,Hoja7!$D$2:$D$1510)</f>
        <v>0.16</v>
      </c>
      <c r="J688" s="11">
        <f t="array" ref="J688">XLOOKUP(M687,Hoja7!$F$2:$F$1510,Hoja7!$E$2:$E$1510)</f>
        <v>0</v>
      </c>
      <c r="M688" s="12">
        <v>44098.0</v>
      </c>
      <c r="N688" s="2">
        <v>323.5</v>
      </c>
      <c r="O688" s="2">
        <v>0.0026619633758426194</v>
      </c>
      <c r="P688" s="2">
        <v>-0.0038539708130753726</v>
      </c>
      <c r="Q688" s="34" t="s">
        <v>1680</v>
      </c>
      <c r="R688" s="2">
        <v>0.25</v>
      </c>
      <c r="S688" s="2">
        <v>-0.21</v>
      </c>
      <c r="T688" s="2">
        <v>0.38</v>
      </c>
      <c r="U688" s="2">
        <v>0.0</v>
      </c>
      <c r="V688" s="9">
        <v>0.012878478058315712</v>
      </c>
      <c r="W688" s="9">
        <v>-0.0038539708130753726</v>
      </c>
    </row>
    <row r="689" ht="15.75" customHeight="1">
      <c r="A689" s="33" t="s">
        <v>1680</v>
      </c>
      <c r="B689" s="29">
        <v>0.25</v>
      </c>
      <c r="C689" s="29">
        <v>-0.21</v>
      </c>
      <c r="D689" s="29">
        <v>0.38</v>
      </c>
      <c r="E689" s="11">
        <v>0.0</v>
      </c>
      <c r="F689" s="29">
        <f>DATEVALUE(Hoja7!$A689)</f>
        <v>44098</v>
      </c>
      <c r="G689" s="29">
        <f t="array" ref="G689">XLOOKUP(M688,Hoja7!$F$2:$F$1510,Hoja7!$B$2:$B$1510)</f>
        <v>0.25</v>
      </c>
      <c r="H689" s="29">
        <f t="array" ref="H689">XLOOKUP(M688,Hoja7!$F$2:$F$1510,Hoja7!$C$2:$C$1510)</f>
        <v>-0.21</v>
      </c>
      <c r="I689" s="29">
        <f t="array" ref="I689">XLOOKUP(M688,Hoja7!$F$2:$F$1510,Hoja7!$D$2:$D$1510)</f>
        <v>0.38</v>
      </c>
      <c r="J689" s="11">
        <f t="array" ref="J689">XLOOKUP(M688,Hoja7!$F$2:$F$1510,Hoja7!$E$2:$E$1510)</f>
        <v>0</v>
      </c>
      <c r="M689" s="12">
        <v>44099.0</v>
      </c>
      <c r="N689" s="2">
        <v>328.73</v>
      </c>
      <c r="O689" s="2">
        <v>0.016037631198502954</v>
      </c>
      <c r="P689" s="2">
        <v>0.0025321237501496276</v>
      </c>
      <c r="Q689" s="32" t="s">
        <v>1681</v>
      </c>
      <c r="R689" s="2">
        <v>1.72</v>
      </c>
      <c r="S689" s="2">
        <v>0.14</v>
      </c>
      <c r="T689" s="2">
        <v>-1.35</v>
      </c>
      <c r="U689" s="2">
        <v>0.0</v>
      </c>
      <c r="V689" s="9">
        <v>0.02253081852957867</v>
      </c>
      <c r="W689" s="9">
        <v>0.0025321237501496276</v>
      </c>
    </row>
    <row r="690" ht="15.75" customHeight="1">
      <c r="A690" s="33" t="s">
        <v>1681</v>
      </c>
      <c r="B690" s="29">
        <v>1.72</v>
      </c>
      <c r="C690" s="29">
        <v>0.14</v>
      </c>
      <c r="D690" s="29">
        <v>-1.35</v>
      </c>
      <c r="E690" s="11">
        <v>0.0</v>
      </c>
      <c r="F690" s="29">
        <f>DATEVALUE(Hoja7!$A690)</f>
        <v>44099</v>
      </c>
      <c r="G690" s="29">
        <f t="array" ref="G690">XLOOKUP(M689,Hoja7!$F$2:$F$1510,Hoja7!$B$2:$B$1510)</f>
        <v>1.72</v>
      </c>
      <c r="H690" s="29">
        <f t="array" ref="H690">XLOOKUP(M689,Hoja7!$F$2:$F$1510,Hoja7!$C$2:$C$1510)</f>
        <v>0.14</v>
      </c>
      <c r="I690" s="29">
        <f t="array" ref="I690">XLOOKUP(M689,Hoja7!$F$2:$F$1510,Hoja7!$D$2:$D$1510)</f>
        <v>-1.35</v>
      </c>
      <c r="J690" s="11">
        <f t="array" ref="J690">XLOOKUP(M689,Hoja7!$F$2:$F$1510,Hoja7!$E$2:$E$1510)</f>
        <v>0</v>
      </c>
      <c r="M690" s="12">
        <v>44102.0</v>
      </c>
      <c r="N690" s="2">
        <v>334.19</v>
      </c>
      <c r="O690" s="2">
        <v>0.01647294837188306</v>
      </c>
      <c r="P690" s="2">
        <v>-0.0032291325570649727</v>
      </c>
      <c r="Q690" s="34" t="s">
        <v>1682</v>
      </c>
      <c r="R690" s="2">
        <v>1.66</v>
      </c>
      <c r="S690" s="2">
        <v>0.73</v>
      </c>
      <c r="T690" s="2">
        <v>1.05</v>
      </c>
      <c r="U690" s="2">
        <v>0.0</v>
      </c>
      <c r="V690" s="9">
        <v>0.007764981737089153</v>
      </c>
      <c r="W690" s="9">
        <v>-0.0032291325570649727</v>
      </c>
    </row>
    <row r="691" ht="15.75" customHeight="1">
      <c r="A691" s="33" t="s">
        <v>1682</v>
      </c>
      <c r="B691" s="29">
        <v>1.66</v>
      </c>
      <c r="C691" s="29">
        <v>0.73</v>
      </c>
      <c r="D691" s="29">
        <v>1.05</v>
      </c>
      <c r="E691" s="11">
        <v>0.0</v>
      </c>
      <c r="F691" s="29">
        <f>DATEVALUE(Hoja7!$A691)</f>
        <v>44102</v>
      </c>
      <c r="G691" s="29">
        <f t="array" ref="G691">XLOOKUP(M690,Hoja7!$F$2:$F$1510,Hoja7!$B$2:$B$1510)</f>
        <v>1.66</v>
      </c>
      <c r="H691" s="29">
        <f t="array" ref="H691">XLOOKUP(M690,Hoja7!$F$2:$F$1510,Hoja7!$C$2:$C$1510)</f>
        <v>0.73</v>
      </c>
      <c r="I691" s="29">
        <f t="array" ref="I691">XLOOKUP(M690,Hoja7!$F$2:$F$1510,Hoja7!$D$2:$D$1510)</f>
        <v>1.05</v>
      </c>
      <c r="J691" s="11">
        <f t="array" ref="J691">XLOOKUP(M690,Hoja7!$F$2:$F$1510,Hoja7!$E$2:$E$1510)</f>
        <v>0</v>
      </c>
      <c r="M691" s="12">
        <v>44103.0</v>
      </c>
      <c r="N691" s="2">
        <v>332.37</v>
      </c>
      <c r="O691" s="2">
        <v>-0.005460887310649944</v>
      </c>
      <c r="P691" s="2">
        <v>0.007401209161890813</v>
      </c>
      <c r="Q691" s="32" t="s">
        <v>1683</v>
      </c>
      <c r="R691" s="2">
        <v>-0.42</v>
      </c>
      <c r="S691" s="2">
        <v>0.76</v>
      </c>
      <c r="T691" s="2">
        <v>-1.34</v>
      </c>
      <c r="U691" s="2">
        <v>0.0</v>
      </c>
      <c r="V691" s="9">
        <v>-0.010463258405518473</v>
      </c>
      <c r="W691" s="9">
        <v>0.007401209161890813</v>
      </c>
    </row>
    <row r="692" ht="15.75" customHeight="1">
      <c r="A692" s="33" t="s">
        <v>1683</v>
      </c>
      <c r="B692" s="29">
        <v>-0.42</v>
      </c>
      <c r="C692" s="29">
        <v>0.76</v>
      </c>
      <c r="D692" s="29">
        <v>-1.34</v>
      </c>
      <c r="E692" s="11">
        <v>0.0</v>
      </c>
      <c r="F692" s="29">
        <f>DATEVALUE(Hoja7!$A692)</f>
        <v>44103</v>
      </c>
      <c r="G692" s="29">
        <f t="array" ref="G692">XLOOKUP(M691,Hoja7!$F$2:$F$1510,Hoja7!$B$2:$B$1510)</f>
        <v>-0.42</v>
      </c>
      <c r="H692" s="29">
        <f t="array" ref="H692">XLOOKUP(M691,Hoja7!$F$2:$F$1510,Hoja7!$C$2:$C$1510)</f>
        <v>0.76</v>
      </c>
      <c r="I692" s="29">
        <f t="array" ref="I692">XLOOKUP(M691,Hoja7!$F$2:$F$1510,Hoja7!$D$2:$D$1510)</f>
        <v>-1.34</v>
      </c>
      <c r="J692" s="11">
        <f t="array" ref="J692">XLOOKUP(M691,Hoja7!$F$2:$F$1510,Hoja7!$E$2:$E$1510)</f>
        <v>0</v>
      </c>
      <c r="M692" s="12">
        <v>44104.0</v>
      </c>
      <c r="N692" s="2">
        <v>334.89</v>
      </c>
      <c r="O692" s="2">
        <v>0.00755331349405914</v>
      </c>
      <c r="P692" s="2">
        <v>0.0064912119364272545</v>
      </c>
      <c r="Q692" s="34" t="s">
        <v>1684</v>
      </c>
      <c r="R692" s="2">
        <v>0.79</v>
      </c>
      <c r="S692" s="2">
        <v>-0.73</v>
      </c>
      <c r="T692" s="2">
        <v>0.15</v>
      </c>
      <c r="U692" s="2">
        <v>0.0</v>
      </c>
      <c r="V692" s="9">
        <v>0.01470368213091464</v>
      </c>
      <c r="W692" s="9">
        <v>0.0064912119364272545</v>
      </c>
    </row>
    <row r="693" ht="15.75" customHeight="1">
      <c r="A693" s="33" t="s">
        <v>1684</v>
      </c>
      <c r="B693" s="29">
        <v>0.79</v>
      </c>
      <c r="C693" s="29">
        <v>-0.73</v>
      </c>
      <c r="D693" s="29">
        <v>0.15</v>
      </c>
      <c r="E693" s="11">
        <v>0.0</v>
      </c>
      <c r="F693" s="29">
        <f>DATEVALUE(Hoja7!$A693)</f>
        <v>44104</v>
      </c>
      <c r="G693" s="29">
        <f t="array" ref="G693">XLOOKUP(M692,Hoja7!$F$2:$F$1510,Hoja7!$B$2:$B$1510)</f>
        <v>0.79</v>
      </c>
      <c r="H693" s="29">
        <f t="array" ref="H693">XLOOKUP(M692,Hoja7!$F$2:$F$1510,Hoja7!$C$2:$C$1510)</f>
        <v>-0.73</v>
      </c>
      <c r="I693" s="29">
        <f t="array" ref="I693">XLOOKUP(M692,Hoja7!$F$2:$F$1510,Hoja7!$D$2:$D$1510)</f>
        <v>0.15</v>
      </c>
      <c r="J693" s="11">
        <f t="array" ref="J693">XLOOKUP(M692,Hoja7!$F$2:$F$1510,Hoja7!$E$2:$E$1510)</f>
        <v>0</v>
      </c>
      <c r="M693" s="12">
        <v>44105.0</v>
      </c>
      <c r="N693" s="2">
        <v>337.04</v>
      </c>
      <c r="O693" s="2">
        <v>0.006399497976010724</v>
      </c>
      <c r="P693" s="2">
        <v>-0.007741348628386051</v>
      </c>
      <c r="Q693" s="32" t="s">
        <v>1685</v>
      </c>
      <c r="R693" s="2">
        <v>0.79</v>
      </c>
      <c r="S693" s="2">
        <v>1.04</v>
      </c>
      <c r="T693" s="2">
        <v>-0.54</v>
      </c>
      <c r="U693" s="2">
        <v>0.0</v>
      </c>
      <c r="V693" s="9">
        <v>0.010076009464881375</v>
      </c>
      <c r="W693" s="9">
        <v>-0.007741348628386051</v>
      </c>
    </row>
    <row r="694" ht="15.75" customHeight="1">
      <c r="A694" s="33" t="s">
        <v>1685</v>
      </c>
      <c r="B694" s="29">
        <v>0.79</v>
      </c>
      <c r="C694" s="29">
        <v>1.04</v>
      </c>
      <c r="D694" s="29">
        <v>-0.54</v>
      </c>
      <c r="E694" s="11">
        <v>0.0</v>
      </c>
      <c r="F694" s="29">
        <f>DATEVALUE(Hoja7!$A694)</f>
        <v>44105</v>
      </c>
      <c r="G694" s="29">
        <f t="array" ref="G694">XLOOKUP(M693,Hoja7!$F$2:$F$1510,Hoja7!$B$2:$B$1510)</f>
        <v>0.79</v>
      </c>
      <c r="H694" s="29">
        <f t="array" ref="H694">XLOOKUP(M693,Hoja7!$F$2:$F$1510,Hoja7!$C$2:$C$1510)</f>
        <v>1.04</v>
      </c>
      <c r="I694" s="29">
        <f t="array" ref="I694">XLOOKUP(M693,Hoja7!$F$2:$F$1510,Hoja7!$D$2:$D$1510)</f>
        <v>-0.54</v>
      </c>
      <c r="J694" s="11">
        <f t="array" ref="J694">XLOOKUP(M693,Hoja7!$F$2:$F$1510,Hoja7!$E$2:$E$1510)</f>
        <v>0</v>
      </c>
      <c r="M694" s="12">
        <v>44106.0</v>
      </c>
      <c r="N694" s="2">
        <v>333.84</v>
      </c>
      <c r="O694" s="2">
        <v>-0.009539781387464022</v>
      </c>
      <c r="P694" s="2">
        <v>-0.01255350753748829</v>
      </c>
      <c r="Q694" s="34" t="s">
        <v>1686</v>
      </c>
      <c r="R694" s="2">
        <v>-0.96</v>
      </c>
      <c r="S694" s="2">
        <v>1.09</v>
      </c>
      <c r="T694" s="2">
        <v>2.45</v>
      </c>
      <c r="U694" s="2">
        <v>0.0</v>
      </c>
      <c r="V694" s="9">
        <v>-0.029955661550243845</v>
      </c>
      <c r="W694" s="9">
        <v>-0.01255350753748829</v>
      </c>
    </row>
    <row r="695" ht="15.75" customHeight="1">
      <c r="A695" s="33" t="s">
        <v>1686</v>
      </c>
      <c r="B695" s="29">
        <v>-0.96</v>
      </c>
      <c r="C695" s="29">
        <v>1.09</v>
      </c>
      <c r="D695" s="29">
        <v>2.45</v>
      </c>
      <c r="E695" s="11">
        <v>0.0</v>
      </c>
      <c r="F695" s="29">
        <f>DATEVALUE(Hoja7!$A695)</f>
        <v>44106</v>
      </c>
      <c r="G695" s="29">
        <f t="array" ref="G695">XLOOKUP(M694,Hoja7!$F$2:$F$1510,Hoja7!$B$2:$B$1510)</f>
        <v>-0.96</v>
      </c>
      <c r="H695" s="29">
        <f t="array" ref="H695">XLOOKUP(M694,Hoja7!$F$2:$F$1510,Hoja7!$C$2:$C$1510)</f>
        <v>1.09</v>
      </c>
      <c r="I695" s="29">
        <f t="array" ref="I695">XLOOKUP(M694,Hoja7!$F$2:$F$1510,Hoja7!$D$2:$D$1510)</f>
        <v>2.45</v>
      </c>
      <c r="J695" s="11">
        <f t="array" ref="J695">XLOOKUP(M694,Hoja7!$F$2:$F$1510,Hoja7!$E$2:$E$1510)</f>
        <v>0</v>
      </c>
      <c r="M695" s="12">
        <v>44109.0</v>
      </c>
      <c r="N695" s="2">
        <v>339.76</v>
      </c>
      <c r="O695" s="2">
        <v>0.017577649721718613</v>
      </c>
      <c r="P695" s="2">
        <v>9.809613820718352E-5</v>
      </c>
      <c r="Q695" s="32" t="s">
        <v>1687</v>
      </c>
      <c r="R695" s="2">
        <v>1.93</v>
      </c>
      <c r="S695" s="2">
        <v>1.02</v>
      </c>
      <c r="T695" s="2">
        <v>-0.1</v>
      </c>
      <c r="U695" s="2">
        <v>0.0</v>
      </c>
      <c r="V695" s="9">
        <v>0.020117345509504433</v>
      </c>
      <c r="W695" s="9">
        <v>9.809613820718352E-5</v>
      </c>
    </row>
    <row r="696" ht="15.75" customHeight="1">
      <c r="A696" s="33" t="s">
        <v>1687</v>
      </c>
      <c r="B696" s="29">
        <v>1.93</v>
      </c>
      <c r="C696" s="29">
        <v>1.02</v>
      </c>
      <c r="D696" s="29">
        <v>-0.1</v>
      </c>
      <c r="E696" s="11">
        <v>0.0</v>
      </c>
      <c r="F696" s="29">
        <f>DATEVALUE(Hoja7!$A696)</f>
        <v>44109</v>
      </c>
      <c r="G696" s="29">
        <f t="array" ref="G696">XLOOKUP(M695,Hoja7!$F$2:$F$1510,Hoja7!$B$2:$B$1510)</f>
        <v>1.93</v>
      </c>
      <c r="H696" s="29">
        <f t="array" ref="H696">XLOOKUP(M695,Hoja7!$F$2:$F$1510,Hoja7!$C$2:$C$1510)</f>
        <v>1.02</v>
      </c>
      <c r="I696" s="29">
        <f t="array" ref="I696">XLOOKUP(M695,Hoja7!$F$2:$F$1510,Hoja7!$D$2:$D$1510)</f>
        <v>-0.1</v>
      </c>
      <c r="J696" s="11">
        <f t="array" ref="J696">XLOOKUP(M695,Hoja7!$F$2:$F$1510,Hoja7!$E$2:$E$1510)</f>
        <v>0</v>
      </c>
      <c r="M696" s="12">
        <v>44110.0</v>
      </c>
      <c r="N696" s="2">
        <v>334.93</v>
      </c>
      <c r="O696" s="2">
        <v>-0.014317931238014234</v>
      </c>
      <c r="P696" s="2">
        <v>0.0023838675194365992</v>
      </c>
      <c r="Q696" s="34" t="s">
        <v>1688</v>
      </c>
      <c r="R696" s="2">
        <v>-1.28</v>
      </c>
      <c r="S696" s="2">
        <v>0.74</v>
      </c>
      <c r="T696" s="2">
        <v>0.26</v>
      </c>
      <c r="U696" s="2">
        <v>0.0</v>
      </c>
      <c r="V696" s="9">
        <v>-0.02147623919107282</v>
      </c>
      <c r="W696" s="9">
        <v>0.0023838675194365992</v>
      </c>
    </row>
    <row r="697" ht="15.75" customHeight="1">
      <c r="A697" s="33" t="s">
        <v>1688</v>
      </c>
      <c r="B697" s="29">
        <v>-1.28</v>
      </c>
      <c r="C697" s="29">
        <v>0.74</v>
      </c>
      <c r="D697" s="29">
        <v>0.26</v>
      </c>
      <c r="E697" s="11">
        <v>0.0</v>
      </c>
      <c r="F697" s="29">
        <f>DATEVALUE(Hoja7!$A697)</f>
        <v>44110</v>
      </c>
      <c r="G697" s="29">
        <f t="array" ref="G697">XLOOKUP(M696,Hoja7!$F$2:$F$1510,Hoja7!$B$2:$B$1510)</f>
        <v>-1.28</v>
      </c>
      <c r="H697" s="29">
        <f t="array" ref="H697">XLOOKUP(M696,Hoja7!$F$2:$F$1510,Hoja7!$C$2:$C$1510)</f>
        <v>0.74</v>
      </c>
      <c r="I697" s="29">
        <f t="array" ref="I697">XLOOKUP(M696,Hoja7!$F$2:$F$1510,Hoja7!$D$2:$D$1510)</f>
        <v>0.26</v>
      </c>
      <c r="J697" s="11">
        <f t="array" ref="J697">XLOOKUP(M696,Hoja7!$F$2:$F$1510,Hoja7!$E$2:$E$1510)</f>
        <v>0</v>
      </c>
      <c r="M697" s="12">
        <v>44111.0</v>
      </c>
      <c r="N697" s="2">
        <v>340.76</v>
      </c>
      <c r="O697" s="2">
        <v>0.017256862407638216</v>
      </c>
      <c r="P697" s="2">
        <v>-5.074803922288346E-4</v>
      </c>
      <c r="Q697" s="32" t="s">
        <v>1689</v>
      </c>
      <c r="R697" s="2">
        <v>1.84</v>
      </c>
      <c r="S697" s="2">
        <v>0.53</v>
      </c>
      <c r="T697" s="2">
        <v>0.22</v>
      </c>
      <c r="U697" s="2">
        <v>0.0</v>
      </c>
      <c r="V697" s="9">
        <v>0.018858498946548348</v>
      </c>
      <c r="W697" s="9">
        <v>-5.074803922288346E-4</v>
      </c>
    </row>
    <row r="698" ht="15.75" customHeight="1">
      <c r="A698" s="33" t="s">
        <v>1689</v>
      </c>
      <c r="B698" s="29">
        <v>1.84</v>
      </c>
      <c r="C698" s="29">
        <v>0.53</v>
      </c>
      <c r="D698" s="29">
        <v>0.22</v>
      </c>
      <c r="E698" s="11">
        <v>0.0</v>
      </c>
      <c r="F698" s="29">
        <f>DATEVALUE(Hoja7!$A698)</f>
        <v>44111</v>
      </c>
      <c r="G698" s="29">
        <f t="array" ref="G698">XLOOKUP(M697,Hoja7!$F$2:$F$1510,Hoja7!$B$2:$B$1510)</f>
        <v>1.84</v>
      </c>
      <c r="H698" s="29">
        <f t="array" ref="H698">XLOOKUP(M697,Hoja7!$F$2:$F$1510,Hoja7!$C$2:$C$1510)</f>
        <v>0.53</v>
      </c>
      <c r="I698" s="29">
        <f t="array" ref="I698">XLOOKUP(M697,Hoja7!$F$2:$F$1510,Hoja7!$D$2:$D$1510)</f>
        <v>0.22</v>
      </c>
      <c r="J698" s="11">
        <f t="array" ref="J698">XLOOKUP(M697,Hoja7!$F$2:$F$1510,Hoja7!$E$2:$E$1510)</f>
        <v>0</v>
      </c>
      <c r="M698" s="12">
        <v>44112.0</v>
      </c>
      <c r="N698" s="2">
        <v>343.78</v>
      </c>
      <c r="O698" s="2">
        <v>0.008823500725371058</v>
      </c>
      <c r="P698" s="2">
        <v>-6.785206599379579E-4</v>
      </c>
      <c r="Q698" s="34" t="s">
        <v>1690</v>
      </c>
      <c r="R698" s="2">
        <v>0.8</v>
      </c>
      <c r="S698" s="2">
        <v>0.03</v>
      </c>
      <c r="T698" s="2">
        <v>0.99</v>
      </c>
      <c r="U698" s="2">
        <v>0.0</v>
      </c>
      <c r="V698" s="9">
        <v>0.003567949362009673</v>
      </c>
      <c r="W698" s="9">
        <v>-6.785206599379579E-4</v>
      </c>
    </row>
    <row r="699" ht="15.75" customHeight="1">
      <c r="A699" s="33" t="s">
        <v>1690</v>
      </c>
      <c r="B699" s="29">
        <v>0.8</v>
      </c>
      <c r="C699" s="29">
        <v>0.03</v>
      </c>
      <c r="D699" s="29">
        <v>0.99</v>
      </c>
      <c r="E699" s="11">
        <v>0.0</v>
      </c>
      <c r="F699" s="29">
        <f>DATEVALUE(Hoja7!$A699)</f>
        <v>44112</v>
      </c>
      <c r="G699" s="29">
        <f t="array" ref="G699">XLOOKUP(M698,Hoja7!$F$2:$F$1510,Hoja7!$B$2:$B$1510)</f>
        <v>0.8</v>
      </c>
      <c r="H699" s="29">
        <f t="array" ref="H699">XLOOKUP(M698,Hoja7!$F$2:$F$1510,Hoja7!$C$2:$C$1510)</f>
        <v>0.03</v>
      </c>
      <c r="I699" s="29">
        <f t="array" ref="I699">XLOOKUP(M698,Hoja7!$F$2:$F$1510,Hoja7!$D$2:$D$1510)</f>
        <v>0.99</v>
      </c>
      <c r="J699" s="11">
        <f t="array" ref="J699">XLOOKUP(M698,Hoja7!$F$2:$F$1510,Hoja7!$E$2:$E$1510)</f>
        <v>0</v>
      </c>
      <c r="M699" s="12">
        <v>44113.0</v>
      </c>
      <c r="N699" s="2">
        <v>346.85</v>
      </c>
      <c r="O699" s="2">
        <v>0.008890491931299566</v>
      </c>
      <c r="P699" s="2">
        <v>0.003625676167918634</v>
      </c>
      <c r="Q699" s="32" t="s">
        <v>1691</v>
      </c>
      <c r="R699" s="2">
        <v>0.93</v>
      </c>
      <c r="S699" s="2">
        <v>0.01</v>
      </c>
      <c r="T699" s="2">
        <v>-1.41</v>
      </c>
      <c r="U699" s="2">
        <v>0.0</v>
      </c>
      <c r="V699" s="9">
        <v>0.024532762524758965</v>
      </c>
      <c r="W699" s="9">
        <v>0.003625676167918634</v>
      </c>
    </row>
    <row r="700" ht="15.75" customHeight="1">
      <c r="A700" s="33" t="s">
        <v>1691</v>
      </c>
      <c r="B700" s="29">
        <v>0.93</v>
      </c>
      <c r="C700" s="29">
        <v>0.01</v>
      </c>
      <c r="D700" s="29">
        <v>-1.41</v>
      </c>
      <c r="E700" s="11">
        <v>0.0</v>
      </c>
      <c r="F700" s="29">
        <f>DATEVALUE(Hoja7!$A700)</f>
        <v>44113</v>
      </c>
      <c r="G700" s="29">
        <f t="array" ref="G700">XLOOKUP(M699,Hoja7!$F$2:$F$1510,Hoja7!$B$2:$B$1510)</f>
        <v>0.93</v>
      </c>
      <c r="H700" s="29">
        <f t="array" ref="H700">XLOOKUP(M699,Hoja7!$F$2:$F$1510,Hoja7!$C$2:$C$1510)</f>
        <v>0.01</v>
      </c>
      <c r="I700" s="29">
        <f t="array" ref="I700">XLOOKUP(M699,Hoja7!$F$2:$F$1510,Hoja7!$D$2:$D$1510)</f>
        <v>-1.41</v>
      </c>
      <c r="J700" s="11">
        <f t="array" ref="J700">XLOOKUP(M699,Hoja7!$F$2:$F$1510,Hoja7!$E$2:$E$1510)</f>
        <v>0</v>
      </c>
      <c r="M700" s="12">
        <v>44116.0</v>
      </c>
      <c r="N700" s="2">
        <v>352.43</v>
      </c>
      <c r="O700" s="2">
        <v>0.01595961114080065</v>
      </c>
      <c r="P700" s="2">
        <v>0.00648079769701617</v>
      </c>
      <c r="Q700" s="34" t="s">
        <v>1692</v>
      </c>
      <c r="R700" s="2">
        <v>1.53</v>
      </c>
      <c r="S700" s="2">
        <v>-0.83</v>
      </c>
      <c r="T700" s="2">
        <v>-0.08</v>
      </c>
      <c r="U700" s="2">
        <v>0.0</v>
      </c>
      <c r="V700" s="9">
        <v>0.025572629321164317</v>
      </c>
      <c r="W700" s="9">
        <v>0.00648079769701617</v>
      </c>
    </row>
    <row r="701" ht="15.75" customHeight="1">
      <c r="A701" s="33" t="s">
        <v>1692</v>
      </c>
      <c r="B701" s="29">
        <v>1.53</v>
      </c>
      <c r="C701" s="29">
        <v>-0.83</v>
      </c>
      <c r="D701" s="29">
        <v>-0.08</v>
      </c>
      <c r="E701" s="11">
        <v>0.0</v>
      </c>
      <c r="F701" s="29">
        <f>DATEVALUE(Hoja7!$A701)</f>
        <v>44116</v>
      </c>
      <c r="G701" s="29">
        <f t="array" ref="G701">XLOOKUP(M700,Hoja7!$F$2:$F$1510,Hoja7!$B$2:$B$1510)</f>
        <v>1.53</v>
      </c>
      <c r="H701" s="29">
        <f t="array" ref="H701">XLOOKUP(M700,Hoja7!$F$2:$F$1510,Hoja7!$C$2:$C$1510)</f>
        <v>-0.83</v>
      </c>
      <c r="I701" s="29">
        <f t="array" ref="I701">XLOOKUP(M700,Hoja7!$F$2:$F$1510,Hoja7!$D$2:$D$1510)</f>
        <v>-0.08</v>
      </c>
      <c r="J701" s="11">
        <f t="array" ref="J701">XLOOKUP(M700,Hoja7!$F$2:$F$1510,Hoja7!$E$2:$E$1510)</f>
        <v>0</v>
      </c>
      <c r="M701" s="12">
        <v>44117.0</v>
      </c>
      <c r="N701" s="2">
        <v>350.13</v>
      </c>
      <c r="O701" s="2">
        <v>-0.006547506879738885</v>
      </c>
      <c r="P701" s="2">
        <v>-0.004298355961998462</v>
      </c>
      <c r="Q701" s="32" t="s">
        <v>1693</v>
      </c>
      <c r="R701" s="2">
        <v>-0.41</v>
      </c>
      <c r="S701" s="2">
        <v>0.17</v>
      </c>
      <c r="T701" s="2">
        <v>-1.73</v>
      </c>
      <c r="U701" s="2">
        <v>0.0</v>
      </c>
      <c r="V701" s="9">
        <v>0.006572751344371335</v>
      </c>
      <c r="W701" s="9">
        <v>-0.004298355961998462</v>
      </c>
    </row>
    <row r="702" ht="15.75" customHeight="1">
      <c r="A702" s="33" t="s">
        <v>1693</v>
      </c>
      <c r="B702" s="29">
        <v>-0.41</v>
      </c>
      <c r="C702" s="29">
        <v>0.17</v>
      </c>
      <c r="D702" s="29">
        <v>-1.73</v>
      </c>
      <c r="E702" s="11">
        <v>0.0</v>
      </c>
      <c r="F702" s="29">
        <f>DATEVALUE(Hoja7!$A702)</f>
        <v>44117</v>
      </c>
      <c r="G702" s="29">
        <f t="array" ref="G702">XLOOKUP(M701,Hoja7!$F$2:$F$1510,Hoja7!$B$2:$B$1510)</f>
        <v>-0.41</v>
      </c>
      <c r="H702" s="29">
        <f t="array" ref="H702">XLOOKUP(M701,Hoja7!$F$2:$F$1510,Hoja7!$C$2:$C$1510)</f>
        <v>0.17</v>
      </c>
      <c r="I702" s="29">
        <f t="array" ref="I702">XLOOKUP(M701,Hoja7!$F$2:$F$1510,Hoja7!$D$2:$D$1510)</f>
        <v>-1.73</v>
      </c>
      <c r="J702" s="11">
        <f t="array" ref="J702">XLOOKUP(M701,Hoja7!$F$2:$F$1510,Hoja7!$E$2:$E$1510)</f>
        <v>0</v>
      </c>
      <c r="M702" s="12">
        <v>44118.0</v>
      </c>
      <c r="N702" s="2">
        <v>347.93</v>
      </c>
      <c r="O702" s="2">
        <v>-0.0063032039764439165</v>
      </c>
      <c r="P702" s="2">
        <v>-0.005640956169755459</v>
      </c>
      <c r="Q702" s="34" t="s">
        <v>1694</v>
      </c>
      <c r="R702" s="2">
        <v>-0.65</v>
      </c>
      <c r="S702" s="2">
        <v>0.09</v>
      </c>
      <c r="T702" s="2">
        <v>0.02</v>
      </c>
      <c r="U702" s="2">
        <v>0.0</v>
      </c>
      <c r="V702" s="9">
        <v>-0.00901475499992308</v>
      </c>
      <c r="W702" s="9">
        <v>-0.005640956169755459</v>
      </c>
    </row>
    <row r="703" ht="15.75" customHeight="1">
      <c r="A703" s="33" t="s">
        <v>1694</v>
      </c>
      <c r="B703" s="29">
        <v>-0.65</v>
      </c>
      <c r="C703" s="29">
        <v>0.09</v>
      </c>
      <c r="D703" s="29">
        <v>0.02</v>
      </c>
      <c r="E703" s="11">
        <v>0.0</v>
      </c>
      <c r="F703" s="29">
        <f>DATEVALUE(Hoja7!$A703)</f>
        <v>44118</v>
      </c>
      <c r="G703" s="29">
        <f t="array" ref="G703">XLOOKUP(M702,Hoja7!$F$2:$F$1510,Hoja7!$B$2:$B$1510)</f>
        <v>-0.65</v>
      </c>
      <c r="H703" s="29">
        <f t="array" ref="H703">XLOOKUP(M702,Hoja7!$F$2:$F$1510,Hoja7!$C$2:$C$1510)</f>
        <v>0.09</v>
      </c>
      <c r="I703" s="29">
        <f t="array" ref="I703">XLOOKUP(M702,Hoja7!$F$2:$F$1510,Hoja7!$D$2:$D$1510)</f>
        <v>0.02</v>
      </c>
      <c r="J703" s="11">
        <f t="array" ref="J703">XLOOKUP(M702,Hoja7!$F$2:$F$1510,Hoja7!$E$2:$E$1510)</f>
        <v>0</v>
      </c>
      <c r="M703" s="12">
        <v>44119.0</v>
      </c>
      <c r="N703" s="2">
        <v>347.5</v>
      </c>
      <c r="O703" s="2">
        <v>-0.001236645111081164</v>
      </c>
      <c r="P703" s="2">
        <v>1.8932976115914327E-4</v>
      </c>
      <c r="Q703" s="32" t="s">
        <v>1695</v>
      </c>
      <c r="R703" s="2">
        <v>-0.08</v>
      </c>
      <c r="S703" s="2">
        <v>0.9</v>
      </c>
      <c r="T703" s="2">
        <v>1.15</v>
      </c>
      <c r="U703" s="2">
        <v>0.0</v>
      </c>
      <c r="V703" s="9">
        <v>-0.005448120258785022</v>
      </c>
      <c r="W703" s="9">
        <v>1.8932976115914327E-4</v>
      </c>
    </row>
    <row r="704" ht="15.75" customHeight="1">
      <c r="A704" s="33" t="s">
        <v>1695</v>
      </c>
      <c r="B704" s="29">
        <v>-0.08</v>
      </c>
      <c r="C704" s="29">
        <v>0.9</v>
      </c>
      <c r="D704" s="29">
        <v>1.15</v>
      </c>
      <c r="E704" s="11">
        <v>0.0</v>
      </c>
      <c r="F704" s="29">
        <f>DATEVALUE(Hoja7!$A704)</f>
        <v>44119</v>
      </c>
      <c r="G704" s="29">
        <f t="array" ref="G704">XLOOKUP(M703,Hoja7!$F$2:$F$1510,Hoja7!$B$2:$B$1510)</f>
        <v>-0.08</v>
      </c>
      <c r="H704" s="29">
        <f t="array" ref="H704">XLOOKUP(M703,Hoja7!$F$2:$F$1510,Hoja7!$C$2:$C$1510)</f>
        <v>0.9</v>
      </c>
      <c r="I704" s="29">
        <f t="array" ref="I704">XLOOKUP(M703,Hoja7!$F$2:$F$1510,Hoja7!$D$2:$D$1510)</f>
        <v>1.15</v>
      </c>
      <c r="J704" s="11">
        <f t="array" ref="J704">XLOOKUP(M703,Hoja7!$F$2:$F$1510,Hoja7!$E$2:$E$1510)</f>
        <v>0</v>
      </c>
      <c r="M704" s="12">
        <v>44120.0</v>
      </c>
      <c r="N704" s="2">
        <v>347.29</v>
      </c>
      <c r="O704" s="2">
        <v>-6.044992196053851E-4</v>
      </c>
      <c r="P704" s="2">
        <v>0.004413589430885817</v>
      </c>
      <c r="Q704" s="34" t="s">
        <v>1696</v>
      </c>
      <c r="R704" s="2">
        <v>-0.06</v>
      </c>
      <c r="S704" s="2">
        <v>-0.18</v>
      </c>
      <c r="T704" s="2">
        <v>0.06</v>
      </c>
      <c r="U704" s="2">
        <v>0.0</v>
      </c>
      <c r="V704" s="9">
        <v>0.0</v>
      </c>
      <c r="W704" s="9">
        <v>0.004413589430885817</v>
      </c>
    </row>
    <row r="705" ht="15.75" customHeight="1">
      <c r="A705" s="33" t="s">
        <v>1696</v>
      </c>
      <c r="B705" s="29">
        <v>-0.06</v>
      </c>
      <c r="C705" s="29">
        <v>-0.18</v>
      </c>
      <c r="D705" s="29">
        <v>0.06</v>
      </c>
      <c r="E705" s="11">
        <v>0.0</v>
      </c>
      <c r="F705" s="29">
        <f>DATEVALUE(Hoja7!$A705)</f>
        <v>44120</v>
      </c>
      <c r="G705" s="29">
        <f t="array" ref="G705">XLOOKUP(M704,Hoja7!$F$2:$F$1510,Hoja7!$B$2:$B$1510)</f>
        <v>-0.06</v>
      </c>
      <c r="H705" s="29">
        <f t="array" ref="H705">XLOOKUP(M704,Hoja7!$F$2:$F$1510,Hoja7!$C$2:$C$1510)</f>
        <v>-0.18</v>
      </c>
      <c r="I705" s="29">
        <f t="array" ref="I705">XLOOKUP(M704,Hoja7!$F$2:$F$1510,Hoja7!$D$2:$D$1510)</f>
        <v>0.06</v>
      </c>
      <c r="J705" s="11">
        <f t="array" ref="J705">XLOOKUP(M704,Hoja7!$F$2:$F$1510,Hoja7!$E$2:$E$1510)</f>
        <v>0</v>
      </c>
      <c r="M705" s="12">
        <v>44123.0</v>
      </c>
      <c r="N705" s="2">
        <v>342.01</v>
      </c>
      <c r="O705" s="2">
        <v>-0.015320189384028064</v>
      </c>
      <c r="P705" s="2">
        <v>0.012531334795479897</v>
      </c>
      <c r="Q705" s="32" t="s">
        <v>1697</v>
      </c>
      <c r="R705" s="2">
        <v>-1.53</v>
      </c>
      <c r="S705" s="2">
        <v>0.35</v>
      </c>
      <c r="T705" s="2">
        <v>0.31</v>
      </c>
      <c r="U705" s="2">
        <v>0.0</v>
      </c>
      <c r="V705" s="9">
        <v>-0.025077372023716262</v>
      </c>
      <c r="W705" s="9">
        <v>0.012531334795479897</v>
      </c>
    </row>
    <row r="706" ht="15.75" customHeight="1">
      <c r="A706" s="33" t="s">
        <v>1697</v>
      </c>
      <c r="B706" s="29">
        <v>-1.53</v>
      </c>
      <c r="C706" s="29">
        <v>0.35</v>
      </c>
      <c r="D706" s="29">
        <v>0.31</v>
      </c>
      <c r="E706" s="11">
        <v>0.0</v>
      </c>
      <c r="F706" s="29">
        <f>DATEVALUE(Hoja7!$A706)</f>
        <v>44123</v>
      </c>
      <c r="G706" s="29">
        <f t="array" ref="G706">XLOOKUP(M705,Hoja7!$F$2:$F$1510,Hoja7!$B$2:$B$1510)</f>
        <v>-1.53</v>
      </c>
      <c r="H706" s="29">
        <f t="array" ref="H706">XLOOKUP(M705,Hoja7!$F$2:$F$1510,Hoja7!$C$2:$C$1510)</f>
        <v>0.35</v>
      </c>
      <c r="I706" s="29">
        <f t="array" ref="I706">XLOOKUP(M705,Hoja7!$F$2:$F$1510,Hoja7!$D$2:$D$1510)</f>
        <v>0.31</v>
      </c>
      <c r="J706" s="11">
        <f t="array" ref="J706">XLOOKUP(M705,Hoja7!$F$2:$F$1510,Hoja7!$E$2:$E$1510)</f>
        <v>0</v>
      </c>
      <c r="M706" s="12">
        <v>44124.0</v>
      </c>
      <c r="N706" s="2">
        <v>343.38</v>
      </c>
      <c r="O706" s="2">
        <v>0.0039977292478524445</v>
      </c>
      <c r="P706" s="2">
        <v>-4.2066785651334273E-4</v>
      </c>
      <c r="Q706" s="34" t="s">
        <v>1698</v>
      </c>
      <c r="R706" s="2">
        <v>0.34</v>
      </c>
      <c r="S706" s="2">
        <v>-0.24</v>
      </c>
      <c r="T706" s="2">
        <v>1.26</v>
      </c>
      <c r="U706" s="2">
        <v>0.0</v>
      </c>
      <c r="V706" s="9">
        <v>0.002005270334086045</v>
      </c>
      <c r="W706" s="9">
        <v>-4.2066785651334273E-4</v>
      </c>
    </row>
    <row r="707" ht="15.75" customHeight="1">
      <c r="A707" s="33" t="s">
        <v>1698</v>
      </c>
      <c r="B707" s="29">
        <v>0.34</v>
      </c>
      <c r="C707" s="29">
        <v>-0.24</v>
      </c>
      <c r="D707" s="29">
        <v>1.26</v>
      </c>
      <c r="E707" s="11">
        <v>0.0</v>
      </c>
      <c r="F707" s="29">
        <f>DATEVALUE(Hoja7!$A707)</f>
        <v>44124</v>
      </c>
      <c r="G707" s="29">
        <f t="array" ref="G707">XLOOKUP(M706,Hoja7!$F$2:$F$1510,Hoja7!$B$2:$B$1510)</f>
        <v>0.34</v>
      </c>
      <c r="H707" s="29">
        <f t="array" ref="H707">XLOOKUP(M706,Hoja7!$F$2:$F$1510,Hoja7!$C$2:$C$1510)</f>
        <v>-0.24</v>
      </c>
      <c r="I707" s="29">
        <f t="array" ref="I707">XLOOKUP(M706,Hoja7!$F$2:$F$1510,Hoja7!$D$2:$D$1510)</f>
        <v>1.26</v>
      </c>
      <c r="J707" s="11">
        <f t="array" ref="J707">XLOOKUP(M706,Hoja7!$F$2:$F$1510,Hoja7!$E$2:$E$1510)</f>
        <v>0</v>
      </c>
      <c r="M707" s="12">
        <v>44125.0</v>
      </c>
      <c r="N707" s="2">
        <v>342.73</v>
      </c>
      <c r="O707" s="2">
        <v>-0.0018947404773594968</v>
      </c>
      <c r="P707" s="2">
        <v>-0.0023424621096580904</v>
      </c>
      <c r="Q707" s="32" t="s">
        <v>1699</v>
      </c>
      <c r="R707" s="2">
        <v>-0.36</v>
      </c>
      <c r="S707" s="2">
        <v>-0.47</v>
      </c>
      <c r="T707" s="2">
        <v>0.41</v>
      </c>
      <c r="U707" s="2">
        <v>0.0</v>
      </c>
      <c r="V707" s="9">
        <v>6.985679641400653E-4</v>
      </c>
      <c r="W707" s="9">
        <v>-0.0023424621096580904</v>
      </c>
    </row>
    <row r="708" ht="15.75" customHeight="1">
      <c r="A708" s="33" t="s">
        <v>1699</v>
      </c>
      <c r="B708" s="29">
        <v>-0.36</v>
      </c>
      <c r="C708" s="29">
        <v>-0.47</v>
      </c>
      <c r="D708" s="29">
        <v>0.41</v>
      </c>
      <c r="E708" s="11">
        <v>0.0</v>
      </c>
      <c r="F708" s="29">
        <f>DATEVALUE(Hoja7!$A708)</f>
        <v>44125</v>
      </c>
      <c r="G708" s="29">
        <f t="array" ref="G708">XLOOKUP(M707,Hoja7!$F$2:$F$1510,Hoja7!$B$2:$B$1510)</f>
        <v>-0.36</v>
      </c>
      <c r="H708" s="29">
        <f t="array" ref="H708">XLOOKUP(M707,Hoja7!$F$2:$F$1510,Hoja7!$C$2:$C$1510)</f>
        <v>-0.47</v>
      </c>
      <c r="I708" s="29">
        <f t="array" ref="I708">XLOOKUP(M707,Hoja7!$F$2:$F$1510,Hoja7!$D$2:$D$1510)</f>
        <v>0.41</v>
      </c>
      <c r="J708" s="11">
        <f t="array" ref="J708">XLOOKUP(M707,Hoja7!$F$2:$F$1510,Hoja7!$E$2:$E$1510)</f>
        <v>0</v>
      </c>
      <c r="M708" s="12">
        <v>44126.0</v>
      </c>
      <c r="N708" s="2">
        <v>344.61</v>
      </c>
      <c r="O708" s="2">
        <v>0.005470377653716022</v>
      </c>
      <c r="P708" s="2">
        <v>-0.004765146495283755</v>
      </c>
      <c r="Q708" s="34" t="s">
        <v>1700</v>
      </c>
      <c r="R708" s="2">
        <v>0.67</v>
      </c>
      <c r="S708" s="2">
        <v>0.61</v>
      </c>
      <c r="T708" s="2">
        <v>1.03</v>
      </c>
      <c r="U708" s="2">
        <v>0.0</v>
      </c>
      <c r="V708" s="9">
        <v>4.189066597597504E-4</v>
      </c>
      <c r="W708" s="9">
        <v>-0.004765146495283755</v>
      </c>
    </row>
    <row r="709" ht="15.75" customHeight="1">
      <c r="A709" s="33" t="s">
        <v>1700</v>
      </c>
      <c r="B709" s="29">
        <v>0.67</v>
      </c>
      <c r="C709" s="29">
        <v>0.61</v>
      </c>
      <c r="D709" s="29">
        <v>1.03</v>
      </c>
      <c r="E709" s="11">
        <v>0.0</v>
      </c>
      <c r="F709" s="29">
        <f>DATEVALUE(Hoja7!$A709)</f>
        <v>44126</v>
      </c>
      <c r="G709" s="29">
        <f t="array" ref="G709">XLOOKUP(M708,Hoja7!$F$2:$F$1510,Hoja7!$B$2:$B$1510)</f>
        <v>0.67</v>
      </c>
      <c r="H709" s="29">
        <f t="array" ref="H709">XLOOKUP(M708,Hoja7!$F$2:$F$1510,Hoja7!$C$2:$C$1510)</f>
        <v>0.61</v>
      </c>
      <c r="I709" s="29">
        <f t="array" ref="I709">XLOOKUP(M708,Hoja7!$F$2:$F$1510,Hoja7!$D$2:$D$1510)</f>
        <v>1.03</v>
      </c>
      <c r="J709" s="11">
        <f t="array" ref="J709">XLOOKUP(M708,Hoja7!$F$2:$F$1510,Hoja7!$E$2:$E$1510)</f>
        <v>0</v>
      </c>
      <c r="M709" s="12">
        <v>44127.0</v>
      </c>
      <c r="N709" s="2">
        <v>345.78</v>
      </c>
      <c r="O709" s="2">
        <v>0.0033893918512072647</v>
      </c>
      <c r="P709" s="2">
        <v>6.819965275965644E-5</v>
      </c>
      <c r="Q709" s="32" t="s">
        <v>1701</v>
      </c>
      <c r="R709" s="2">
        <v>0.38</v>
      </c>
      <c r="S709" s="2">
        <v>0.41</v>
      </c>
      <c r="T709" s="2">
        <v>0.03</v>
      </c>
      <c r="U709" s="2">
        <v>0.0</v>
      </c>
      <c r="V709" s="9">
        <v>0.006216386691334185</v>
      </c>
      <c r="W709" s="9">
        <v>6.819965275965644E-5</v>
      </c>
    </row>
    <row r="710" ht="15.75" customHeight="1">
      <c r="A710" s="33" t="s">
        <v>1701</v>
      </c>
      <c r="B710" s="29">
        <v>0.38</v>
      </c>
      <c r="C710" s="29">
        <v>0.41</v>
      </c>
      <c r="D710" s="29">
        <v>0.03</v>
      </c>
      <c r="E710" s="11">
        <v>0.0</v>
      </c>
      <c r="F710" s="29">
        <f>DATEVALUE(Hoja7!$A710)</f>
        <v>44127</v>
      </c>
      <c r="G710" s="29">
        <f t="array" ref="G710">XLOOKUP(M709,Hoja7!$F$2:$F$1510,Hoja7!$B$2:$B$1510)</f>
        <v>0.38</v>
      </c>
      <c r="H710" s="29">
        <f t="array" ref="H710">XLOOKUP(M709,Hoja7!$F$2:$F$1510,Hoja7!$C$2:$C$1510)</f>
        <v>0.41</v>
      </c>
      <c r="I710" s="29">
        <f t="array" ref="I710">XLOOKUP(M709,Hoja7!$F$2:$F$1510,Hoja7!$D$2:$D$1510)</f>
        <v>0.03</v>
      </c>
      <c r="J710" s="11">
        <f t="array" ref="J710">XLOOKUP(M709,Hoja7!$F$2:$F$1510,Hoja7!$E$2:$E$1510)</f>
        <v>0</v>
      </c>
      <c r="M710" s="12">
        <v>44130.0</v>
      </c>
      <c r="N710" s="2">
        <v>339.39</v>
      </c>
      <c r="O710" s="2">
        <v>-0.01865284607014478</v>
      </c>
      <c r="P710" s="2">
        <v>-0.001268361043520945</v>
      </c>
      <c r="Q710" s="34" t="s">
        <v>1702</v>
      </c>
      <c r="R710" s="2">
        <v>-1.85</v>
      </c>
      <c r="S710" s="2">
        <v>-0.28</v>
      </c>
      <c r="T710" s="2">
        <v>-0.39</v>
      </c>
      <c r="U710" s="2">
        <v>0.0</v>
      </c>
      <c r="V710" s="9">
        <v>-0.028854245431317455</v>
      </c>
      <c r="W710" s="9">
        <v>-0.001268361043520945</v>
      </c>
    </row>
    <row r="711" ht="15.75" customHeight="1">
      <c r="A711" s="33" t="s">
        <v>1702</v>
      </c>
      <c r="B711" s="29">
        <v>-1.85</v>
      </c>
      <c r="C711" s="29">
        <v>-0.28</v>
      </c>
      <c r="D711" s="29">
        <v>-0.39</v>
      </c>
      <c r="E711" s="11">
        <v>0.0</v>
      </c>
      <c r="F711" s="29">
        <f>DATEVALUE(Hoja7!$A711)</f>
        <v>44130</v>
      </c>
      <c r="G711" s="29">
        <f t="array" ref="G711">XLOOKUP(M710,Hoja7!$F$2:$F$1510,Hoja7!$B$2:$B$1510)</f>
        <v>-1.85</v>
      </c>
      <c r="H711" s="29">
        <f t="array" ref="H711">XLOOKUP(M710,Hoja7!$F$2:$F$1510,Hoja7!$C$2:$C$1510)</f>
        <v>-0.28</v>
      </c>
      <c r="I711" s="29">
        <f t="array" ref="I711">XLOOKUP(M710,Hoja7!$F$2:$F$1510,Hoja7!$D$2:$D$1510)</f>
        <v>-0.39</v>
      </c>
      <c r="J711" s="11">
        <f t="array" ref="J711">XLOOKUP(M710,Hoja7!$F$2:$F$1510,Hoja7!$E$2:$E$1510)</f>
        <v>0</v>
      </c>
      <c r="M711" s="12">
        <v>44131.0</v>
      </c>
      <c r="N711" s="2">
        <v>338.22</v>
      </c>
      <c r="O711" s="2">
        <v>-0.0034533172849463755</v>
      </c>
      <c r="P711" s="2">
        <v>-0.003991510990376265</v>
      </c>
      <c r="Q711" s="32" t="s">
        <v>1703</v>
      </c>
      <c r="R711" s="2">
        <v>-0.23</v>
      </c>
      <c r="S711" s="2">
        <v>-0.07</v>
      </c>
      <c r="T711" s="2">
        <v>-2.33</v>
      </c>
      <c r="U711" s="2">
        <v>0.0</v>
      </c>
      <c r="V711" s="9">
        <v>0.014976775817302418</v>
      </c>
      <c r="W711" s="9">
        <v>-0.003991510990376265</v>
      </c>
    </row>
    <row r="712" ht="15.75" customHeight="1">
      <c r="A712" s="33" t="s">
        <v>1703</v>
      </c>
      <c r="B712" s="29">
        <v>-0.23</v>
      </c>
      <c r="C712" s="29">
        <v>-0.07</v>
      </c>
      <c r="D712" s="29">
        <v>-2.33</v>
      </c>
      <c r="E712" s="11">
        <v>0.0</v>
      </c>
      <c r="F712" s="29">
        <f>DATEVALUE(Hoja7!$A712)</f>
        <v>44131</v>
      </c>
      <c r="G712" s="29">
        <f t="array" ref="G712">XLOOKUP(M711,Hoja7!$F$2:$F$1510,Hoja7!$B$2:$B$1510)</f>
        <v>-0.23</v>
      </c>
      <c r="H712" s="29">
        <f t="array" ref="H712">XLOOKUP(M711,Hoja7!$F$2:$F$1510,Hoja7!$C$2:$C$1510)</f>
        <v>-0.07</v>
      </c>
      <c r="I712" s="29">
        <f t="array" ref="I712">XLOOKUP(M711,Hoja7!$F$2:$F$1510,Hoja7!$D$2:$D$1510)</f>
        <v>-2.33</v>
      </c>
      <c r="J712" s="11">
        <f t="array" ref="J712">XLOOKUP(M711,Hoja7!$F$2:$F$1510,Hoja7!$E$2:$E$1510)</f>
        <v>0</v>
      </c>
      <c r="M712" s="12">
        <v>44132.0</v>
      </c>
      <c r="N712" s="2">
        <v>326.66</v>
      </c>
      <c r="O712" s="2">
        <v>-0.03477669669654547</v>
      </c>
      <c r="P712" s="2">
        <v>0.003172722194943416</v>
      </c>
      <c r="Q712" s="34" t="s">
        <v>1704</v>
      </c>
      <c r="R712" s="2">
        <v>-3.41</v>
      </c>
      <c r="S712" s="2">
        <v>0.01</v>
      </c>
      <c r="T712" s="2">
        <v>0.58</v>
      </c>
      <c r="U712" s="2">
        <v>0.0</v>
      </c>
      <c r="V712" s="9">
        <v>-0.05083680576407947</v>
      </c>
      <c r="W712" s="9">
        <v>0.003172722194943416</v>
      </c>
    </row>
    <row r="713" ht="15.75" customHeight="1">
      <c r="A713" s="33" t="s">
        <v>1704</v>
      </c>
      <c r="B713" s="29">
        <v>-3.41</v>
      </c>
      <c r="C713" s="29">
        <v>0.01</v>
      </c>
      <c r="D713" s="29">
        <v>0.58</v>
      </c>
      <c r="E713" s="11">
        <v>0.0</v>
      </c>
      <c r="F713" s="29">
        <f>DATEVALUE(Hoja7!$A713)</f>
        <v>44132</v>
      </c>
      <c r="G713" s="29">
        <f t="array" ref="G713">XLOOKUP(M712,Hoja7!$F$2:$F$1510,Hoja7!$B$2:$B$1510)</f>
        <v>-3.41</v>
      </c>
      <c r="H713" s="29">
        <f t="array" ref="H713">XLOOKUP(M712,Hoja7!$F$2:$F$1510,Hoja7!$C$2:$C$1510)</f>
        <v>0.01</v>
      </c>
      <c r="I713" s="29">
        <f t="array" ref="I713">XLOOKUP(M712,Hoja7!$F$2:$F$1510,Hoja7!$D$2:$D$1510)</f>
        <v>0.58</v>
      </c>
      <c r="J713" s="11">
        <f t="array" ref="J713">XLOOKUP(M712,Hoja7!$F$2:$F$1510,Hoja7!$E$2:$E$1510)</f>
        <v>0</v>
      </c>
      <c r="M713" s="12">
        <v>44133.0</v>
      </c>
      <c r="N713" s="2">
        <v>329.98</v>
      </c>
      <c r="O713" s="2">
        <v>0.010112171938305043</v>
      </c>
      <c r="P713" s="2">
        <v>-0.008286566632138384</v>
      </c>
      <c r="Q713" s="32" t="s">
        <v>1705</v>
      </c>
      <c r="R713" s="2">
        <v>1.13</v>
      </c>
      <c r="S713" s="2">
        <v>0.18</v>
      </c>
      <c r="T713" s="2">
        <v>0.27</v>
      </c>
      <c r="U713" s="2">
        <v>0.0</v>
      </c>
      <c r="V713" s="9">
        <v>0.010014811243824301</v>
      </c>
      <c r="W713" s="9">
        <v>-0.008286566632138384</v>
      </c>
    </row>
    <row r="714" ht="15.75" customHeight="1">
      <c r="A714" s="33" t="s">
        <v>1705</v>
      </c>
      <c r="B714" s="29">
        <v>1.13</v>
      </c>
      <c r="C714" s="29">
        <v>0.18</v>
      </c>
      <c r="D714" s="29">
        <v>0.27</v>
      </c>
      <c r="E714" s="11">
        <v>0.0</v>
      </c>
      <c r="F714" s="29">
        <f>DATEVALUE(Hoja7!$A714)</f>
        <v>44133</v>
      </c>
      <c r="G714" s="29">
        <f t="array" ref="G714">XLOOKUP(M713,Hoja7!$F$2:$F$1510,Hoja7!$B$2:$B$1510)</f>
        <v>1.13</v>
      </c>
      <c r="H714" s="29">
        <f t="array" ref="H714">XLOOKUP(M713,Hoja7!$F$2:$F$1510,Hoja7!$C$2:$C$1510)</f>
        <v>0.18</v>
      </c>
      <c r="I714" s="29">
        <f t="array" ref="I714">XLOOKUP(M713,Hoja7!$F$2:$F$1510,Hoja7!$D$2:$D$1510)</f>
        <v>0.27</v>
      </c>
      <c r="J714" s="11">
        <f t="array" ref="J714">XLOOKUP(M713,Hoja7!$F$2:$F$1510,Hoja7!$E$2:$E$1510)</f>
        <v>0</v>
      </c>
      <c r="M714" s="12">
        <v>44134.0</v>
      </c>
      <c r="N714" s="2">
        <v>326.54</v>
      </c>
      <c r="O714" s="2">
        <v>-0.010479593865279996</v>
      </c>
      <c r="P714" s="2">
        <v>-0.0068902030005382545</v>
      </c>
      <c r="Q714" s="34" t="s">
        <v>1706</v>
      </c>
      <c r="R714" s="2">
        <v>-1.45</v>
      </c>
      <c r="S714" s="2">
        <v>-0.8</v>
      </c>
      <c r="T714" s="2">
        <v>1.87</v>
      </c>
      <c r="U714" s="2">
        <v>0.0</v>
      </c>
      <c r="V714" s="9">
        <v>-0.01105146442810856</v>
      </c>
      <c r="W714" s="9">
        <v>-0.0068902030005382545</v>
      </c>
    </row>
    <row r="715" ht="15.75" customHeight="1">
      <c r="A715" s="33" t="s">
        <v>1706</v>
      </c>
      <c r="B715" s="29">
        <v>-1.45</v>
      </c>
      <c r="C715" s="29">
        <v>-0.8</v>
      </c>
      <c r="D715" s="29">
        <v>1.87</v>
      </c>
      <c r="E715" s="11">
        <v>0.0</v>
      </c>
      <c r="F715" s="29">
        <f>DATEVALUE(Hoja7!$A715)</f>
        <v>44134</v>
      </c>
      <c r="G715" s="29">
        <f t="array" ref="G715">XLOOKUP(M714,Hoja7!$F$2:$F$1510,Hoja7!$B$2:$B$1510)</f>
        <v>-1.45</v>
      </c>
      <c r="H715" s="29">
        <f t="array" ref="H715">XLOOKUP(M714,Hoja7!$F$2:$F$1510,Hoja7!$C$2:$C$1510)</f>
        <v>-0.8</v>
      </c>
      <c r="I715" s="29">
        <f t="array" ref="I715">XLOOKUP(M714,Hoja7!$F$2:$F$1510,Hoja7!$D$2:$D$1510)</f>
        <v>1.87</v>
      </c>
      <c r="J715" s="11">
        <f t="array" ref="J715">XLOOKUP(M714,Hoja7!$F$2:$F$1510,Hoja7!$E$2:$E$1510)</f>
        <v>0</v>
      </c>
      <c r="M715" s="12">
        <v>44137.0</v>
      </c>
      <c r="N715" s="2">
        <v>330.2</v>
      </c>
      <c r="O715" s="2">
        <v>0.01114607878800913</v>
      </c>
      <c r="P715" s="2">
        <v>0.0034909848020498197</v>
      </c>
      <c r="Q715" s="32" t="s">
        <v>1707</v>
      </c>
      <c r="R715" s="2">
        <v>1.17</v>
      </c>
      <c r="S715" s="2">
        <v>0.54</v>
      </c>
      <c r="T715" s="2">
        <v>0.98</v>
      </c>
      <c r="U715" s="2">
        <v>0.0</v>
      </c>
      <c r="V715" s="9">
        <v>-6.916996323215114E-4</v>
      </c>
      <c r="W715" s="9">
        <v>0.0034909848020498197</v>
      </c>
    </row>
    <row r="716" ht="15.75" customHeight="1">
      <c r="A716" s="33" t="s">
        <v>1707</v>
      </c>
      <c r="B716" s="29">
        <v>1.17</v>
      </c>
      <c r="C716" s="29">
        <v>0.54</v>
      </c>
      <c r="D716" s="29">
        <v>0.98</v>
      </c>
      <c r="E716" s="11">
        <v>0.0</v>
      </c>
      <c r="F716" s="29">
        <f>DATEVALUE(Hoja7!$A716)</f>
        <v>44137</v>
      </c>
      <c r="G716" s="29">
        <f t="array" ref="G716">XLOOKUP(M715,Hoja7!$F$2:$F$1510,Hoja7!$B$2:$B$1510)</f>
        <v>1.17</v>
      </c>
      <c r="H716" s="29">
        <f t="array" ref="H716">XLOOKUP(M715,Hoja7!$F$2:$F$1510,Hoja7!$C$2:$C$1510)</f>
        <v>0.54</v>
      </c>
      <c r="I716" s="29">
        <f t="array" ref="I716">XLOOKUP(M715,Hoja7!$F$2:$F$1510,Hoja7!$D$2:$D$1510)</f>
        <v>0.98</v>
      </c>
      <c r="J716" s="11">
        <f t="array" ref="J716">XLOOKUP(M715,Hoja7!$F$2:$F$1510,Hoja7!$E$2:$E$1510)</f>
        <v>0</v>
      </c>
      <c r="M716" s="12">
        <v>44138.0</v>
      </c>
      <c r="N716" s="2">
        <v>336.03</v>
      </c>
      <c r="O716" s="2">
        <v>0.017501910205730064</v>
      </c>
      <c r="P716" s="2">
        <v>0.013473533656863268</v>
      </c>
      <c r="Q716" s="34" t="s">
        <v>1708</v>
      </c>
      <c r="R716" s="2">
        <v>1.93</v>
      </c>
      <c r="S716" s="2">
        <v>1.01</v>
      </c>
      <c r="T716" s="2">
        <v>-0.19</v>
      </c>
      <c r="U716" s="2">
        <v>0.0</v>
      </c>
      <c r="V716" s="9">
        <v>0.020061344091395067</v>
      </c>
      <c r="W716" s="9">
        <v>0.013473533656863268</v>
      </c>
    </row>
    <row r="717" ht="15.75" customHeight="1">
      <c r="A717" s="33" t="s">
        <v>1708</v>
      </c>
      <c r="B717" s="29">
        <v>1.93</v>
      </c>
      <c r="C717" s="29">
        <v>1.01</v>
      </c>
      <c r="D717" s="29">
        <v>-0.19</v>
      </c>
      <c r="E717" s="11">
        <v>0.0</v>
      </c>
      <c r="F717" s="29">
        <f>DATEVALUE(Hoja7!$A717)</f>
        <v>44138</v>
      </c>
      <c r="G717" s="29">
        <f t="array" ref="G717">XLOOKUP(M716,Hoja7!$F$2:$F$1510,Hoja7!$B$2:$B$1510)</f>
        <v>1.93</v>
      </c>
      <c r="H717" s="29">
        <f t="array" ref="H717">XLOOKUP(M716,Hoja7!$F$2:$F$1510,Hoja7!$C$2:$C$1510)</f>
        <v>1.01</v>
      </c>
      <c r="I717" s="29">
        <f t="array" ref="I717">XLOOKUP(M716,Hoja7!$F$2:$F$1510,Hoja7!$D$2:$D$1510)</f>
        <v>-0.19</v>
      </c>
      <c r="J717" s="11">
        <f t="array" ref="J717">XLOOKUP(M716,Hoja7!$F$2:$F$1510,Hoja7!$E$2:$E$1510)</f>
        <v>0</v>
      </c>
      <c r="M717" s="12">
        <v>44139.0</v>
      </c>
      <c r="N717" s="2">
        <v>343.54</v>
      </c>
      <c r="O717" s="2">
        <v>0.022103111517121656</v>
      </c>
      <c r="P717" s="2">
        <v>-1.0715672456875369E-4</v>
      </c>
      <c r="Q717" s="32" t="s">
        <v>1709</v>
      </c>
      <c r="R717" s="2">
        <v>2.25</v>
      </c>
      <c r="S717" s="2">
        <v>-1.49</v>
      </c>
      <c r="T717" s="2">
        <v>-5.02</v>
      </c>
      <c r="U717" s="2">
        <v>0.0</v>
      </c>
      <c r="V717" s="9">
        <v>0.04712096330119277</v>
      </c>
      <c r="W717" s="9">
        <v>-1.0715672456875369E-4</v>
      </c>
    </row>
    <row r="718" ht="15.75" customHeight="1">
      <c r="A718" s="33" t="s">
        <v>1709</v>
      </c>
      <c r="B718" s="29">
        <v>2.25</v>
      </c>
      <c r="C718" s="29">
        <v>-1.49</v>
      </c>
      <c r="D718" s="29">
        <v>-5.02</v>
      </c>
      <c r="E718" s="11">
        <v>0.0</v>
      </c>
      <c r="F718" s="29">
        <f>DATEVALUE(Hoja7!$A718)</f>
        <v>44139</v>
      </c>
      <c r="G718" s="29">
        <f t="array" ref="G718">XLOOKUP(M717,Hoja7!$F$2:$F$1510,Hoja7!$B$2:$B$1510)</f>
        <v>2.25</v>
      </c>
      <c r="H718" s="29">
        <f t="array" ref="H718">XLOOKUP(M717,Hoja7!$F$2:$F$1510,Hoja7!$C$2:$C$1510)</f>
        <v>-1.49</v>
      </c>
      <c r="I718" s="29">
        <f t="array" ref="I718">XLOOKUP(M717,Hoja7!$F$2:$F$1510,Hoja7!$D$2:$D$1510)</f>
        <v>-5.02</v>
      </c>
      <c r="J718" s="11">
        <f t="array" ref="J718">XLOOKUP(M717,Hoja7!$F$2:$F$1510,Hoja7!$E$2:$E$1510)</f>
        <v>0</v>
      </c>
      <c r="M718" s="12">
        <v>44140.0</v>
      </c>
      <c r="N718" s="2">
        <v>350.24</v>
      </c>
      <c r="O718" s="2">
        <v>0.019315080565673343</v>
      </c>
      <c r="P718" s="2">
        <v>0.005033961053740496</v>
      </c>
      <c r="Q718" s="34" t="s">
        <v>1710</v>
      </c>
      <c r="R718" s="2">
        <v>2.13</v>
      </c>
      <c r="S718" s="2">
        <v>1.0</v>
      </c>
      <c r="T718" s="2">
        <v>0.52</v>
      </c>
      <c r="U718" s="2">
        <v>0.0</v>
      </c>
      <c r="V718" s="9">
        <v>0.031389039856238025</v>
      </c>
      <c r="W718" s="9">
        <v>0.005033961053740496</v>
      </c>
    </row>
    <row r="719" ht="15.75" customHeight="1">
      <c r="A719" s="33" t="s">
        <v>1710</v>
      </c>
      <c r="B719" s="29">
        <v>2.13</v>
      </c>
      <c r="C719" s="29">
        <v>1.0</v>
      </c>
      <c r="D719" s="29">
        <v>0.52</v>
      </c>
      <c r="E719" s="11">
        <v>0.0</v>
      </c>
      <c r="F719" s="29">
        <f>DATEVALUE(Hoja7!$A719)</f>
        <v>44140</v>
      </c>
      <c r="G719" s="29">
        <f t="array" ref="G719">XLOOKUP(M718,Hoja7!$F$2:$F$1510,Hoja7!$B$2:$B$1510)</f>
        <v>2.13</v>
      </c>
      <c r="H719" s="29">
        <f t="array" ref="H719">XLOOKUP(M718,Hoja7!$F$2:$F$1510,Hoja7!$C$2:$C$1510)</f>
        <v>1</v>
      </c>
      <c r="I719" s="29">
        <f t="array" ref="I719">XLOOKUP(M718,Hoja7!$F$2:$F$1510,Hoja7!$D$2:$D$1510)</f>
        <v>0.52</v>
      </c>
      <c r="J719" s="11">
        <f t="array" ref="J719">XLOOKUP(M718,Hoja7!$F$2:$F$1510,Hoja7!$E$2:$E$1510)</f>
        <v>0</v>
      </c>
      <c r="M719" s="12">
        <v>44141.0</v>
      </c>
      <c r="N719" s="2">
        <v>350.16</v>
      </c>
      <c r="O719" s="2">
        <v>-2.2844089191289735E-4</v>
      </c>
      <c r="P719" s="2">
        <v>-0.003152684576763734</v>
      </c>
      <c r="Q719" s="32" t="s">
        <v>1711</v>
      </c>
      <c r="R719" s="2">
        <v>0.01</v>
      </c>
      <c r="S719" s="2">
        <v>-0.86</v>
      </c>
      <c r="T719" s="2">
        <v>-0.93</v>
      </c>
      <c r="U719" s="2">
        <v>0.0</v>
      </c>
      <c r="V719" s="9">
        <v>0.0019238949134582444</v>
      </c>
      <c r="W719" s="9">
        <v>-0.003152684576763734</v>
      </c>
    </row>
    <row r="720" ht="15.75" customHeight="1">
      <c r="A720" s="33" t="s">
        <v>1711</v>
      </c>
      <c r="B720" s="29">
        <v>0.01</v>
      </c>
      <c r="C720" s="29">
        <v>-0.86</v>
      </c>
      <c r="D720" s="29">
        <v>-0.93</v>
      </c>
      <c r="E720" s="11">
        <v>0.0</v>
      </c>
      <c r="F720" s="29">
        <f>DATEVALUE(Hoja7!$A720)</f>
        <v>44141</v>
      </c>
      <c r="G720" s="29">
        <f t="array" ref="G720">XLOOKUP(M719,Hoja7!$F$2:$F$1510,Hoja7!$B$2:$B$1510)</f>
        <v>0.01</v>
      </c>
      <c r="H720" s="29">
        <f t="array" ref="H720">XLOOKUP(M719,Hoja7!$F$2:$F$1510,Hoja7!$C$2:$C$1510)</f>
        <v>-0.86</v>
      </c>
      <c r="I720" s="29">
        <f t="array" ref="I720">XLOOKUP(M719,Hoja7!$F$2:$F$1510,Hoja7!$D$2:$D$1510)</f>
        <v>-0.93</v>
      </c>
      <c r="J720" s="11">
        <f t="array" ref="J720">XLOOKUP(M719,Hoja7!$F$2:$F$1510,Hoja7!$E$2:$E$1510)</f>
        <v>0</v>
      </c>
      <c r="M720" s="12">
        <v>44144.0</v>
      </c>
      <c r="N720" s="2">
        <v>354.56</v>
      </c>
      <c r="O720" s="2">
        <v>0.01248739123622436</v>
      </c>
      <c r="P720" s="2">
        <v>0.006846668332687203</v>
      </c>
      <c r="Q720" s="34" t="s">
        <v>1712</v>
      </c>
      <c r="R720" s="2">
        <v>0.86</v>
      </c>
      <c r="S720" s="2">
        <v>0.8</v>
      </c>
      <c r="T720" s="2">
        <v>6.73</v>
      </c>
      <c r="U720" s="2">
        <v>0.0</v>
      </c>
      <c r="V720" s="9">
        <v>-0.024112814676706555</v>
      </c>
      <c r="W720" s="9">
        <v>0.006846668332687203</v>
      </c>
    </row>
    <row r="721" ht="15.75" customHeight="1">
      <c r="A721" s="33" t="s">
        <v>1712</v>
      </c>
      <c r="B721" s="29">
        <v>0.86</v>
      </c>
      <c r="C721" s="29">
        <v>0.8</v>
      </c>
      <c r="D721" s="29">
        <v>6.73</v>
      </c>
      <c r="E721" s="11">
        <v>0.0</v>
      </c>
      <c r="F721" s="29">
        <f>DATEVALUE(Hoja7!$A721)</f>
        <v>44144</v>
      </c>
      <c r="G721" s="29">
        <f t="array" ref="G721">XLOOKUP(M720,Hoja7!$F$2:$F$1510,Hoja7!$B$2:$B$1510)</f>
        <v>0.86</v>
      </c>
      <c r="H721" s="29">
        <f t="array" ref="H721">XLOOKUP(M720,Hoja7!$F$2:$F$1510,Hoja7!$C$2:$C$1510)</f>
        <v>0.8</v>
      </c>
      <c r="I721" s="29">
        <f t="array" ref="I721">XLOOKUP(M720,Hoja7!$F$2:$F$1510,Hoja7!$D$2:$D$1510)</f>
        <v>6.73</v>
      </c>
      <c r="J721" s="11">
        <f t="array" ref="J721">XLOOKUP(M720,Hoja7!$F$2:$F$1510,Hoja7!$E$2:$E$1510)</f>
        <v>0</v>
      </c>
      <c r="M721" s="12">
        <v>44145.0</v>
      </c>
      <c r="N721" s="2">
        <v>354.04</v>
      </c>
      <c r="O721" s="2">
        <v>-0.0014676830181880153</v>
      </c>
      <c r="P721" s="2">
        <v>0.028865497388648777</v>
      </c>
      <c r="Q721" s="32" t="s">
        <v>1713</v>
      </c>
      <c r="R721" s="2">
        <v>-0.17</v>
      </c>
      <c r="S721" s="2">
        <v>1.56</v>
      </c>
      <c r="T721" s="2">
        <v>2.17</v>
      </c>
      <c r="U721" s="2">
        <v>0.0</v>
      </c>
      <c r="V721" s="9">
        <v>-0.03437692955871538</v>
      </c>
      <c r="W721" s="9">
        <v>0.028865497388648777</v>
      </c>
    </row>
    <row r="722" ht="15.75" customHeight="1">
      <c r="A722" s="33" t="s">
        <v>1713</v>
      </c>
      <c r="B722" s="29">
        <v>-0.17</v>
      </c>
      <c r="C722" s="29">
        <v>1.56</v>
      </c>
      <c r="D722" s="29">
        <v>2.17</v>
      </c>
      <c r="E722" s="11">
        <v>0.0</v>
      </c>
      <c r="F722" s="29">
        <f>DATEVALUE(Hoja7!$A722)</f>
        <v>44145</v>
      </c>
      <c r="G722" s="29">
        <f t="array" ref="G722">XLOOKUP(M721,Hoja7!$F$2:$F$1510,Hoja7!$B$2:$B$1510)</f>
        <v>-0.17</v>
      </c>
      <c r="H722" s="29">
        <f t="array" ref="H722">XLOOKUP(M721,Hoja7!$F$2:$F$1510,Hoja7!$C$2:$C$1510)</f>
        <v>1.56</v>
      </c>
      <c r="I722" s="29">
        <f t="array" ref="I722">XLOOKUP(M721,Hoja7!$F$2:$F$1510,Hoja7!$D$2:$D$1510)</f>
        <v>2.17</v>
      </c>
      <c r="J722" s="11">
        <f t="array" ref="J722">XLOOKUP(M721,Hoja7!$F$2:$F$1510,Hoja7!$E$2:$E$1510)</f>
        <v>0</v>
      </c>
      <c r="M722" s="12">
        <v>44146.0</v>
      </c>
      <c r="N722" s="2">
        <v>356.67</v>
      </c>
      <c r="O722" s="2">
        <v>0.007401083437886783</v>
      </c>
      <c r="P722" s="2">
        <v>0.004466383721036842</v>
      </c>
      <c r="Q722" s="34" t="s">
        <v>1714</v>
      </c>
      <c r="R722" s="2">
        <v>0.88</v>
      </c>
      <c r="S722" s="2">
        <v>-0.57</v>
      </c>
      <c r="T722" s="2">
        <v>-1.75</v>
      </c>
      <c r="U722" s="2">
        <v>0.0</v>
      </c>
      <c r="V722" s="9">
        <v>0.02591594194267041</v>
      </c>
      <c r="W722" s="9">
        <v>0.004466383721036842</v>
      </c>
    </row>
    <row r="723" ht="15.75" customHeight="1">
      <c r="A723" s="33" t="s">
        <v>1714</v>
      </c>
      <c r="B723" s="29">
        <v>0.88</v>
      </c>
      <c r="C723" s="29">
        <v>-0.57</v>
      </c>
      <c r="D723" s="29">
        <v>-1.75</v>
      </c>
      <c r="E723" s="11">
        <v>0.0</v>
      </c>
      <c r="F723" s="29">
        <f>DATEVALUE(Hoja7!$A723)</f>
        <v>44146</v>
      </c>
      <c r="G723" s="29">
        <f t="array" ref="G723">XLOOKUP(M722,Hoja7!$F$2:$F$1510,Hoja7!$B$2:$B$1510)</f>
        <v>0.88</v>
      </c>
      <c r="H723" s="29">
        <f t="array" ref="H723">XLOOKUP(M722,Hoja7!$F$2:$F$1510,Hoja7!$C$2:$C$1510)</f>
        <v>-0.57</v>
      </c>
      <c r="I723" s="29">
        <f t="array" ref="I723">XLOOKUP(M722,Hoja7!$F$2:$F$1510,Hoja7!$D$2:$D$1510)</f>
        <v>-1.75</v>
      </c>
      <c r="J723" s="11">
        <f t="array" ref="J723">XLOOKUP(M722,Hoja7!$F$2:$F$1510,Hoja7!$E$2:$E$1510)</f>
        <v>0</v>
      </c>
      <c r="M723" s="12">
        <v>44147.0</v>
      </c>
      <c r="N723" s="2">
        <v>353.21</v>
      </c>
      <c r="O723" s="2">
        <v>-0.009748203638770065</v>
      </c>
      <c r="P723" s="2">
        <v>-2.537268148503023E-4</v>
      </c>
      <c r="Q723" s="32" t="s">
        <v>1715</v>
      </c>
      <c r="R723" s="2">
        <v>-0.94</v>
      </c>
      <c r="S723" s="2">
        <v>-0.23</v>
      </c>
      <c r="T723" s="2">
        <v>-1.19</v>
      </c>
      <c r="U723" s="2">
        <v>0.0</v>
      </c>
      <c r="V723" s="9">
        <v>-0.005139019157292241</v>
      </c>
      <c r="W723" s="9">
        <v>-2.537268148503023E-4</v>
      </c>
    </row>
    <row r="724" ht="15.75" customHeight="1">
      <c r="A724" s="33" t="s">
        <v>1715</v>
      </c>
      <c r="B724" s="29">
        <v>-0.94</v>
      </c>
      <c r="C724" s="29">
        <v>-0.23</v>
      </c>
      <c r="D724" s="29">
        <v>-1.19</v>
      </c>
      <c r="E724" s="11">
        <v>0.0</v>
      </c>
      <c r="F724" s="29">
        <f>DATEVALUE(Hoja7!$A724)</f>
        <v>44147</v>
      </c>
      <c r="G724" s="29">
        <f t="array" ref="G724">XLOOKUP(M723,Hoja7!$F$2:$F$1510,Hoja7!$B$2:$B$1510)</f>
        <v>-0.94</v>
      </c>
      <c r="H724" s="29">
        <f t="array" ref="H724">XLOOKUP(M723,Hoja7!$F$2:$F$1510,Hoja7!$C$2:$C$1510)</f>
        <v>-0.23</v>
      </c>
      <c r="I724" s="29">
        <f t="array" ref="I724">XLOOKUP(M723,Hoja7!$F$2:$F$1510,Hoja7!$D$2:$D$1510)</f>
        <v>-1.19</v>
      </c>
      <c r="J724" s="11">
        <f t="array" ref="J724">XLOOKUP(M723,Hoja7!$F$2:$F$1510,Hoja7!$E$2:$E$1510)</f>
        <v>0</v>
      </c>
      <c r="M724" s="12">
        <v>44148.0</v>
      </c>
      <c r="N724" s="2">
        <v>358.1</v>
      </c>
      <c r="O724" s="2">
        <v>0.013749496104594085</v>
      </c>
      <c r="P724" s="2">
        <v>-0.008186320302320624</v>
      </c>
      <c r="Q724" s="34" t="s">
        <v>1716</v>
      </c>
      <c r="R724" s="2">
        <v>1.31</v>
      </c>
      <c r="S724" s="2">
        <v>0.62</v>
      </c>
      <c r="T724" s="2">
        <v>1.14</v>
      </c>
      <c r="U724" s="2">
        <v>0.0</v>
      </c>
      <c r="V724" s="9">
        <v>0.004954287248948109</v>
      </c>
      <c r="W724" s="9">
        <v>-0.008186320302320624</v>
      </c>
    </row>
    <row r="725" ht="15.75" customHeight="1">
      <c r="A725" s="33" t="s">
        <v>1716</v>
      </c>
      <c r="B725" s="29">
        <v>1.31</v>
      </c>
      <c r="C725" s="29">
        <v>0.62</v>
      </c>
      <c r="D725" s="29">
        <v>1.14</v>
      </c>
      <c r="E725" s="11">
        <v>0.0</v>
      </c>
      <c r="F725" s="29">
        <f>DATEVALUE(Hoja7!$A725)</f>
        <v>44148</v>
      </c>
      <c r="G725" s="29">
        <f t="array" ref="G725">XLOOKUP(M724,Hoja7!$F$2:$F$1510,Hoja7!$B$2:$B$1510)</f>
        <v>1.31</v>
      </c>
      <c r="H725" s="29">
        <f t="array" ref="H725">XLOOKUP(M724,Hoja7!$F$2:$F$1510,Hoja7!$C$2:$C$1510)</f>
        <v>0.62</v>
      </c>
      <c r="I725" s="29">
        <f t="array" ref="I725">XLOOKUP(M724,Hoja7!$F$2:$F$1510,Hoja7!$D$2:$D$1510)</f>
        <v>1.14</v>
      </c>
      <c r="J725" s="11">
        <f t="array" ref="J725">XLOOKUP(M724,Hoja7!$F$2:$F$1510,Hoja7!$E$2:$E$1510)</f>
        <v>0</v>
      </c>
      <c r="M725" s="12">
        <v>44151.0</v>
      </c>
      <c r="N725" s="2">
        <v>362.57</v>
      </c>
      <c r="O725" s="2">
        <v>0.012405282096547239</v>
      </c>
      <c r="P725" s="2">
        <v>-0.005084888826661781</v>
      </c>
      <c r="Q725" s="32" t="s">
        <v>1717</v>
      </c>
      <c r="R725" s="2">
        <v>1.22</v>
      </c>
      <c r="S725" s="2">
        <v>0.77</v>
      </c>
      <c r="T725" s="2">
        <v>1.99</v>
      </c>
      <c r="U725" s="2">
        <v>0.0</v>
      </c>
      <c r="V725" s="9">
        <v>0.003319964316547558</v>
      </c>
      <c r="W725" s="9">
        <v>-0.005084888826661781</v>
      </c>
    </row>
    <row r="726" ht="15.75" customHeight="1">
      <c r="A726" s="33" t="s">
        <v>1717</v>
      </c>
      <c r="B726" s="29">
        <v>1.22</v>
      </c>
      <c r="C726" s="29">
        <v>0.77</v>
      </c>
      <c r="D726" s="29">
        <v>1.99</v>
      </c>
      <c r="E726" s="11">
        <v>0.0</v>
      </c>
      <c r="F726" s="29">
        <f>DATEVALUE(Hoja7!$A726)</f>
        <v>44151</v>
      </c>
      <c r="G726" s="29">
        <f t="array" ref="G726">XLOOKUP(M725,Hoja7!$F$2:$F$1510,Hoja7!$B$2:$B$1510)</f>
        <v>1.22</v>
      </c>
      <c r="H726" s="29">
        <f t="array" ref="H726">XLOOKUP(M725,Hoja7!$F$2:$F$1510,Hoja7!$C$2:$C$1510)</f>
        <v>0.77</v>
      </c>
      <c r="I726" s="29">
        <f t="array" ref="I726">XLOOKUP(M725,Hoja7!$F$2:$F$1510,Hoja7!$D$2:$D$1510)</f>
        <v>1.99</v>
      </c>
      <c r="J726" s="11">
        <f t="array" ref="J726">XLOOKUP(M725,Hoja7!$F$2:$F$1510,Hoja7!$E$2:$E$1510)</f>
        <v>0</v>
      </c>
      <c r="M726" s="12">
        <v>44152.0</v>
      </c>
      <c r="N726" s="2">
        <v>360.62</v>
      </c>
      <c r="O726" s="2">
        <v>-0.0053927867527120135</v>
      </c>
      <c r="P726" s="2">
        <v>0.00837039780336233</v>
      </c>
      <c r="Q726" s="34" t="s">
        <v>1718</v>
      </c>
      <c r="R726" s="2">
        <v>-0.19</v>
      </c>
      <c r="S726" s="2">
        <v>0.6</v>
      </c>
      <c r="T726" s="2">
        <v>-0.01</v>
      </c>
      <c r="U726" s="2">
        <v>0.0</v>
      </c>
      <c r="V726" s="9">
        <v>-0.012833459276839376</v>
      </c>
      <c r="W726" s="9">
        <v>0.00837039780336233</v>
      </c>
    </row>
    <row r="727" ht="15.75" customHeight="1">
      <c r="A727" s="33" t="s">
        <v>1718</v>
      </c>
      <c r="B727" s="29">
        <v>-0.19</v>
      </c>
      <c r="C727" s="29">
        <v>0.6</v>
      </c>
      <c r="D727" s="29">
        <v>-0.01</v>
      </c>
      <c r="E727" s="11">
        <v>0.0</v>
      </c>
      <c r="F727" s="29">
        <f>DATEVALUE(Hoja7!$A727)</f>
        <v>44152</v>
      </c>
      <c r="G727" s="29">
        <f t="array" ref="G727">XLOOKUP(M726,Hoja7!$F$2:$F$1510,Hoja7!$B$2:$B$1510)</f>
        <v>-0.19</v>
      </c>
      <c r="H727" s="29">
        <f t="array" ref="H727">XLOOKUP(M726,Hoja7!$F$2:$F$1510,Hoja7!$C$2:$C$1510)</f>
        <v>0.6</v>
      </c>
      <c r="I727" s="29">
        <f t="array" ref="I727">XLOOKUP(M726,Hoja7!$F$2:$F$1510,Hoja7!$D$2:$D$1510)</f>
        <v>-0.01</v>
      </c>
      <c r="J727" s="11">
        <f t="array" ref="J727">XLOOKUP(M726,Hoja7!$F$2:$F$1510,Hoja7!$E$2:$E$1510)</f>
        <v>0</v>
      </c>
      <c r="M727" s="12">
        <v>44153.0</v>
      </c>
      <c r="N727" s="2">
        <v>356.28</v>
      </c>
      <c r="O727" s="2">
        <v>-0.012107833784553585</v>
      </c>
      <c r="P727" s="2">
        <v>0.002902503531632538</v>
      </c>
      <c r="Q727" s="32" t="s">
        <v>1719</v>
      </c>
      <c r="R727" s="2">
        <v>-0.93</v>
      </c>
      <c r="S727" s="2">
        <v>-0.03</v>
      </c>
      <c r="T727" s="2">
        <v>0.01</v>
      </c>
      <c r="U727" s="2">
        <v>0.0</v>
      </c>
      <c r="V727" s="9">
        <v>-0.015886032254532407</v>
      </c>
      <c r="W727" s="9">
        <v>0.002902503531632538</v>
      </c>
    </row>
    <row r="728" ht="15.75" customHeight="1">
      <c r="A728" s="33" t="s">
        <v>1719</v>
      </c>
      <c r="B728" s="29">
        <v>-0.93</v>
      </c>
      <c r="C728" s="29">
        <v>-0.03</v>
      </c>
      <c r="D728" s="29">
        <v>0.01</v>
      </c>
      <c r="E728" s="11">
        <v>0.0</v>
      </c>
      <c r="F728" s="29">
        <f>DATEVALUE(Hoja7!$A728)</f>
        <v>44153</v>
      </c>
      <c r="G728" s="29">
        <f t="array" ref="G728">XLOOKUP(M727,Hoja7!$F$2:$F$1510,Hoja7!$B$2:$B$1510)</f>
        <v>-0.93</v>
      </c>
      <c r="H728" s="29">
        <f t="array" ref="H728">XLOOKUP(M727,Hoja7!$F$2:$F$1510,Hoja7!$C$2:$C$1510)</f>
        <v>-0.03</v>
      </c>
      <c r="I728" s="29">
        <f t="array" ref="I728">XLOOKUP(M727,Hoja7!$F$2:$F$1510,Hoja7!$D$2:$D$1510)</f>
        <v>0.01</v>
      </c>
      <c r="J728" s="11">
        <f t="array" ref="J728">XLOOKUP(M727,Hoja7!$F$2:$F$1510,Hoja7!$E$2:$E$1510)</f>
        <v>0</v>
      </c>
      <c r="M728" s="12">
        <v>44154.0</v>
      </c>
      <c r="N728" s="2">
        <v>357.78</v>
      </c>
      <c r="O728" s="2">
        <v>0.004201333799400852</v>
      </c>
      <c r="P728" s="2">
        <v>-0.006237013188197805</v>
      </c>
      <c r="Q728" s="34" t="s">
        <v>1720</v>
      </c>
      <c r="R728" s="2">
        <v>0.59</v>
      </c>
      <c r="S728" s="2">
        <v>0.47</v>
      </c>
      <c r="T728" s="2">
        <v>-0.76</v>
      </c>
      <c r="U728" s="2">
        <v>0.0</v>
      </c>
      <c r="V728" s="9">
        <v>0.006328238355926397</v>
      </c>
      <c r="W728" s="9">
        <v>-0.006237013188197805</v>
      </c>
    </row>
    <row r="729" ht="15.75" customHeight="1">
      <c r="A729" s="33" t="s">
        <v>1720</v>
      </c>
      <c r="B729" s="29">
        <v>0.59</v>
      </c>
      <c r="C729" s="29">
        <v>0.47</v>
      </c>
      <c r="D729" s="29">
        <v>-0.76</v>
      </c>
      <c r="E729" s="11">
        <v>0.0</v>
      </c>
      <c r="F729" s="29">
        <f>DATEVALUE(Hoja7!$A729)</f>
        <v>44154</v>
      </c>
      <c r="G729" s="29">
        <f t="array" ref="G729">XLOOKUP(M728,Hoja7!$F$2:$F$1510,Hoja7!$B$2:$B$1510)</f>
        <v>0.59</v>
      </c>
      <c r="H729" s="29">
        <f t="array" ref="H729">XLOOKUP(M728,Hoja7!$F$2:$F$1510,Hoja7!$C$2:$C$1510)</f>
        <v>0.47</v>
      </c>
      <c r="I729" s="29">
        <f t="array" ref="I729">XLOOKUP(M728,Hoja7!$F$2:$F$1510,Hoja7!$D$2:$D$1510)</f>
        <v>-0.76</v>
      </c>
      <c r="J729" s="11">
        <f t="array" ref="J729">XLOOKUP(M728,Hoja7!$F$2:$F$1510,Hoja7!$E$2:$E$1510)</f>
        <v>0</v>
      </c>
      <c r="M729" s="12">
        <v>44155.0</v>
      </c>
      <c r="N729" s="2">
        <v>355.33</v>
      </c>
      <c r="O729" s="2">
        <v>-0.006871337212429325</v>
      </c>
      <c r="P729" s="2">
        <v>-0.004096039821533471</v>
      </c>
      <c r="Q729" s="32" t="s">
        <v>1721</v>
      </c>
      <c r="R729" s="2">
        <v>-0.51</v>
      </c>
      <c r="S729" s="2">
        <v>0.68</v>
      </c>
      <c r="T729" s="2">
        <v>-0.6</v>
      </c>
      <c r="U729" s="2">
        <v>0.0</v>
      </c>
      <c r="V729" s="9">
        <v>-0.009602495676464769</v>
      </c>
      <c r="W729" s="9">
        <v>-0.004096039821533471</v>
      </c>
    </row>
    <row r="730" ht="15.75" customHeight="1">
      <c r="A730" s="33" t="s">
        <v>1721</v>
      </c>
      <c r="B730" s="29">
        <v>-0.51</v>
      </c>
      <c r="C730" s="29">
        <v>0.68</v>
      </c>
      <c r="D730" s="29">
        <v>-0.6</v>
      </c>
      <c r="E730" s="11">
        <v>0.0</v>
      </c>
      <c r="F730" s="29">
        <f>DATEVALUE(Hoja7!$A730)</f>
        <v>44155</v>
      </c>
      <c r="G730" s="29">
        <f t="array" ref="G730">XLOOKUP(M729,Hoja7!$F$2:$F$1510,Hoja7!$B$2:$B$1510)</f>
        <v>-0.51</v>
      </c>
      <c r="H730" s="29">
        <f t="array" ref="H730">XLOOKUP(M729,Hoja7!$F$2:$F$1510,Hoja7!$C$2:$C$1510)</f>
        <v>0.68</v>
      </c>
      <c r="I730" s="29">
        <f t="array" ref="I730">XLOOKUP(M729,Hoja7!$F$2:$F$1510,Hoja7!$D$2:$D$1510)</f>
        <v>-0.6</v>
      </c>
      <c r="J730" s="11">
        <f t="array" ref="J730">XLOOKUP(M729,Hoja7!$F$2:$F$1510,Hoja7!$E$2:$E$1510)</f>
        <v>0</v>
      </c>
      <c r="M730" s="12">
        <v>44158.0</v>
      </c>
      <c r="N730" s="2">
        <v>357.46</v>
      </c>
      <c r="O730" s="2">
        <v>0.005976532611592405</v>
      </c>
      <c r="P730" s="2">
        <v>-9.976916237652259E-4</v>
      </c>
      <c r="Q730" s="34" t="s">
        <v>1722</v>
      </c>
      <c r="R730" s="2">
        <v>0.83</v>
      </c>
      <c r="S730" s="2">
        <v>0.87</v>
      </c>
      <c r="T730" s="2">
        <v>1.56</v>
      </c>
      <c r="U730" s="2">
        <v>0.0</v>
      </c>
      <c r="V730" s="9">
        <v>-0.001331748115970824</v>
      </c>
      <c r="W730" s="9">
        <v>-9.976916237652259E-4</v>
      </c>
    </row>
    <row r="731" ht="15.75" customHeight="1">
      <c r="A731" s="33" t="s">
        <v>1722</v>
      </c>
      <c r="B731" s="29">
        <v>0.83</v>
      </c>
      <c r="C731" s="29">
        <v>0.87</v>
      </c>
      <c r="D731" s="29">
        <v>1.56</v>
      </c>
      <c r="E731" s="11">
        <v>0.0</v>
      </c>
      <c r="F731" s="29">
        <f>DATEVALUE(Hoja7!$A731)</f>
        <v>44158</v>
      </c>
      <c r="G731" s="29">
        <f t="array" ref="G731">XLOOKUP(M730,Hoja7!$F$2:$F$1510,Hoja7!$B$2:$B$1510)</f>
        <v>0.83</v>
      </c>
      <c r="H731" s="29">
        <f t="array" ref="H731">XLOOKUP(M730,Hoja7!$F$2:$F$1510,Hoja7!$C$2:$C$1510)</f>
        <v>0.87</v>
      </c>
      <c r="I731" s="29">
        <f t="array" ref="I731">XLOOKUP(M730,Hoja7!$F$2:$F$1510,Hoja7!$D$2:$D$1510)</f>
        <v>1.56</v>
      </c>
      <c r="J731" s="11">
        <f t="array" ref="J731">XLOOKUP(M730,Hoja7!$F$2:$F$1510,Hoja7!$E$2:$E$1510)</f>
        <v>0</v>
      </c>
      <c r="M731" s="12">
        <v>44159.0</v>
      </c>
      <c r="N731" s="2">
        <v>363.22</v>
      </c>
      <c r="O731" s="2">
        <v>0.015985243528120103</v>
      </c>
      <c r="P731" s="2">
        <v>0.004370287920586009</v>
      </c>
      <c r="Q731" s="32" t="s">
        <v>1723</v>
      </c>
      <c r="R731" s="2">
        <v>1.56</v>
      </c>
      <c r="S731" s="2">
        <v>-0.11</v>
      </c>
      <c r="T731" s="2">
        <v>2.77</v>
      </c>
      <c r="U731" s="2">
        <v>0.0</v>
      </c>
      <c r="V731" s="9">
        <v>0.017690392227552754</v>
      </c>
      <c r="W731" s="9">
        <v>0.004370287920586009</v>
      </c>
    </row>
    <row r="732" ht="15.75" customHeight="1">
      <c r="A732" s="33" t="s">
        <v>1723</v>
      </c>
      <c r="B732" s="29">
        <v>1.56</v>
      </c>
      <c r="C732" s="29">
        <v>-0.11</v>
      </c>
      <c r="D732" s="29">
        <v>2.77</v>
      </c>
      <c r="E732" s="11">
        <v>0.0</v>
      </c>
      <c r="F732" s="29">
        <f>DATEVALUE(Hoja7!$A732)</f>
        <v>44159</v>
      </c>
      <c r="G732" s="29">
        <f t="array" ref="G732">XLOOKUP(M731,Hoja7!$F$2:$F$1510,Hoja7!$B$2:$B$1510)</f>
        <v>1.56</v>
      </c>
      <c r="H732" s="29">
        <f t="array" ref="H732">XLOOKUP(M731,Hoja7!$F$2:$F$1510,Hoja7!$C$2:$C$1510)</f>
        <v>-0.11</v>
      </c>
      <c r="I732" s="29">
        <f t="array" ref="I732">XLOOKUP(M731,Hoja7!$F$2:$F$1510,Hoja7!$D$2:$D$1510)</f>
        <v>2.77</v>
      </c>
      <c r="J732" s="11">
        <f t="array" ref="J732">XLOOKUP(M731,Hoja7!$F$2:$F$1510,Hoja7!$E$2:$E$1510)</f>
        <v>0</v>
      </c>
      <c r="M732" s="12">
        <v>44160.0</v>
      </c>
      <c r="N732" s="2">
        <v>362.66</v>
      </c>
      <c r="O732" s="2">
        <v>-0.0015429550644729753</v>
      </c>
      <c r="P732" s="2">
        <v>0.0022920973584282284</v>
      </c>
      <c r="Q732" s="34" t="s">
        <v>1724</v>
      </c>
      <c r="R732" s="2">
        <v>0.03</v>
      </c>
      <c r="S732" s="2">
        <v>0.0</v>
      </c>
      <c r="T732" s="2">
        <v>-1.33</v>
      </c>
      <c r="U732" s="2">
        <v>0.0</v>
      </c>
      <c r="V732" s="9">
        <v>4.6758469136099666E-5</v>
      </c>
      <c r="W732" s="9">
        <v>0.0022920973584282284</v>
      </c>
    </row>
    <row r="733" ht="15.75" customHeight="1">
      <c r="A733" s="33" t="s">
        <v>1724</v>
      </c>
      <c r="B733" s="29">
        <v>0.03</v>
      </c>
      <c r="C733" s="29">
        <v>0.0</v>
      </c>
      <c r="D733" s="29">
        <v>-1.33</v>
      </c>
      <c r="E733" s="11">
        <v>0.0</v>
      </c>
      <c r="F733" s="29">
        <f>DATEVALUE(Hoja7!$A733)</f>
        <v>44160</v>
      </c>
      <c r="G733" s="29">
        <f t="array" ref="G733">XLOOKUP(M732,Hoja7!$F$2:$F$1510,Hoja7!$B$2:$B$1510)</f>
        <v>0.03</v>
      </c>
      <c r="H733" s="29">
        <f t="array" ref="H733">XLOOKUP(M732,Hoja7!$F$2:$F$1510,Hoja7!$C$2:$C$1510)</f>
        <v>0</v>
      </c>
      <c r="I733" s="29">
        <f t="array" ref="I733">XLOOKUP(M732,Hoja7!$F$2:$F$1510,Hoja7!$D$2:$D$1510)</f>
        <v>-1.33</v>
      </c>
      <c r="J733" s="11">
        <f t="array" ref="J733">XLOOKUP(M732,Hoja7!$F$2:$F$1510,Hoja7!$E$2:$E$1510)</f>
        <v>0</v>
      </c>
      <c r="M733" s="12">
        <v>44162.0</v>
      </c>
      <c r="N733" s="2">
        <v>363.67</v>
      </c>
      <c r="O733" s="2">
        <v>0.0027811067999163786</v>
      </c>
      <c r="P733" s="2">
        <v>0.003053412332558298</v>
      </c>
      <c r="Q733" s="32" t="s">
        <v>1725</v>
      </c>
      <c r="R733" s="2">
        <v>0.43</v>
      </c>
      <c r="S733" s="2">
        <v>0.47</v>
      </c>
      <c r="T733" s="2">
        <v>-1.63</v>
      </c>
      <c r="U733" s="2">
        <v>0.0</v>
      </c>
      <c r="V733" s="9">
        <v>0.006338869978440857</v>
      </c>
      <c r="W733" s="9">
        <v>0.003053412332558298</v>
      </c>
    </row>
    <row r="734" ht="15.75" customHeight="1">
      <c r="A734" s="33" t="s">
        <v>1725</v>
      </c>
      <c r="B734" s="29">
        <v>0.43</v>
      </c>
      <c r="C734" s="29">
        <v>0.47</v>
      </c>
      <c r="D734" s="29">
        <v>-1.63</v>
      </c>
      <c r="E734" s="11">
        <v>0.0</v>
      </c>
      <c r="F734" s="29">
        <f>DATEVALUE(Hoja7!$A734)</f>
        <v>44162</v>
      </c>
      <c r="G734" s="29">
        <f t="array" ref="G734">XLOOKUP(M733,Hoja7!$F$2:$F$1510,Hoja7!$B$2:$B$1510)</f>
        <v>0.43</v>
      </c>
      <c r="H734" s="29">
        <f t="array" ref="H734">XLOOKUP(M733,Hoja7!$F$2:$F$1510,Hoja7!$C$2:$C$1510)</f>
        <v>0.47</v>
      </c>
      <c r="I734" s="29">
        <f t="array" ref="I734">XLOOKUP(M733,Hoja7!$F$2:$F$1510,Hoja7!$D$2:$D$1510)</f>
        <v>-1.63</v>
      </c>
      <c r="J734" s="11">
        <f t="array" ref="J734">XLOOKUP(M733,Hoja7!$F$2:$F$1510,Hoja7!$E$2:$E$1510)</f>
        <v>0</v>
      </c>
      <c r="M734" s="12">
        <v>44165.0</v>
      </c>
      <c r="N734" s="2">
        <v>362.06</v>
      </c>
      <c r="O734" s="2">
        <v>-0.004436919077998222</v>
      </c>
      <c r="P734" s="2">
        <v>-0.002035574103757648</v>
      </c>
      <c r="Q734" s="34" t="s">
        <v>1726</v>
      </c>
      <c r="R734" s="2">
        <v>-0.53</v>
      </c>
      <c r="S734" s="2">
        <v>-0.99</v>
      </c>
      <c r="T734" s="2">
        <v>-2.07</v>
      </c>
      <c r="U734" s="2">
        <v>0.0</v>
      </c>
      <c r="V734" s="9">
        <v>-0.005404159436956616</v>
      </c>
      <c r="W734" s="9">
        <v>-0.002035574103757648</v>
      </c>
    </row>
    <row r="735" ht="15.75" customHeight="1">
      <c r="A735" s="33" t="s">
        <v>1726</v>
      </c>
      <c r="B735" s="29">
        <v>-0.53</v>
      </c>
      <c r="C735" s="29">
        <v>-0.99</v>
      </c>
      <c r="D735" s="29">
        <v>-2.07</v>
      </c>
      <c r="E735" s="11">
        <v>0.0</v>
      </c>
      <c r="F735" s="29">
        <f>DATEVALUE(Hoja7!$A735)</f>
        <v>44165</v>
      </c>
      <c r="G735" s="29">
        <f t="array" ref="G735">XLOOKUP(M734,Hoja7!$F$2:$F$1510,Hoja7!$B$2:$B$1510)</f>
        <v>-0.53</v>
      </c>
      <c r="H735" s="29">
        <f t="array" ref="H735">XLOOKUP(M734,Hoja7!$F$2:$F$1510,Hoja7!$C$2:$C$1510)</f>
        <v>-0.99</v>
      </c>
      <c r="I735" s="29">
        <f t="array" ref="I735">XLOOKUP(M734,Hoja7!$F$2:$F$1510,Hoja7!$D$2:$D$1510)</f>
        <v>-2.07</v>
      </c>
      <c r="J735" s="11">
        <f t="array" ref="J735">XLOOKUP(M734,Hoja7!$F$2:$F$1510,Hoja7!$E$2:$E$1510)</f>
        <v>0</v>
      </c>
      <c r="M735" s="12">
        <v>44166.0</v>
      </c>
      <c r="N735" s="2">
        <v>366.02</v>
      </c>
      <c r="O735" s="2">
        <v>0.010878032769338408</v>
      </c>
      <c r="P735" s="2">
        <v>0.0077003347380887694</v>
      </c>
      <c r="Q735" s="32" t="s">
        <v>1727</v>
      </c>
      <c r="R735" s="2">
        <v>0.98</v>
      </c>
      <c r="S735" s="2">
        <v>-0.27</v>
      </c>
      <c r="T735" s="2">
        <v>0.53</v>
      </c>
      <c r="U735" s="2">
        <v>0.0</v>
      </c>
      <c r="V735" s="9">
        <v>0.009947093265328395</v>
      </c>
      <c r="W735" s="9">
        <v>0.0077003347380887694</v>
      </c>
    </row>
    <row r="736" ht="15.75" customHeight="1">
      <c r="A736" s="33" t="s">
        <v>1727</v>
      </c>
      <c r="B736" s="29">
        <v>0.98</v>
      </c>
      <c r="C736" s="29">
        <v>-0.27</v>
      </c>
      <c r="D736" s="29">
        <v>0.53</v>
      </c>
      <c r="E736" s="11">
        <v>0.0</v>
      </c>
      <c r="F736" s="29">
        <f>DATEVALUE(Hoja7!$A736)</f>
        <v>44166</v>
      </c>
      <c r="G736" s="29">
        <f t="array" ref="G736">XLOOKUP(M735,Hoja7!$F$2:$F$1510,Hoja7!$B$2:$B$1510)</f>
        <v>0.98</v>
      </c>
      <c r="H736" s="29">
        <f t="array" ref="H736">XLOOKUP(M735,Hoja7!$F$2:$F$1510,Hoja7!$C$2:$C$1510)</f>
        <v>-0.27</v>
      </c>
      <c r="I736" s="29">
        <f t="array" ref="I736">XLOOKUP(M735,Hoja7!$F$2:$F$1510,Hoja7!$D$2:$D$1510)</f>
        <v>0.53</v>
      </c>
      <c r="J736" s="11">
        <f t="array" ref="J736">XLOOKUP(M735,Hoja7!$F$2:$F$1510,Hoja7!$E$2:$E$1510)</f>
        <v>0</v>
      </c>
      <c r="M736" s="12">
        <v>44167.0</v>
      </c>
      <c r="N736" s="2">
        <v>366.79</v>
      </c>
      <c r="O736" s="2">
        <v>0.0021015004800139527</v>
      </c>
      <c r="P736" s="2">
        <v>-0.0189233410677704</v>
      </c>
      <c r="Q736" s="34" t="s">
        <v>1728</v>
      </c>
      <c r="R736" s="2">
        <v>0.11</v>
      </c>
      <c r="S736" s="2">
        <v>-0.09</v>
      </c>
      <c r="T736" s="2">
        <v>1.08</v>
      </c>
      <c r="U736" s="2">
        <v>0.0</v>
      </c>
      <c r="V736" s="9">
        <v>-0.003892678347958002</v>
      </c>
      <c r="W736" s="9">
        <v>-0.0189233410677704</v>
      </c>
    </row>
    <row r="737" ht="15.75" customHeight="1">
      <c r="A737" s="33" t="s">
        <v>1728</v>
      </c>
      <c r="B737" s="29">
        <v>0.11</v>
      </c>
      <c r="C737" s="29">
        <v>-0.09</v>
      </c>
      <c r="D737" s="29">
        <v>1.08</v>
      </c>
      <c r="E737" s="11">
        <v>0.0</v>
      </c>
      <c r="F737" s="29">
        <f>DATEVALUE(Hoja7!$A737)</f>
        <v>44167</v>
      </c>
      <c r="G737" s="29">
        <f t="array" ref="G737">XLOOKUP(M736,Hoja7!$F$2:$F$1510,Hoja7!$B$2:$B$1510)</f>
        <v>0.11</v>
      </c>
      <c r="H737" s="29">
        <f t="array" ref="H737">XLOOKUP(M736,Hoja7!$F$2:$F$1510,Hoja7!$C$2:$C$1510)</f>
        <v>-0.09</v>
      </c>
      <c r="I737" s="29">
        <f t="array" ref="I737">XLOOKUP(M736,Hoja7!$F$2:$F$1510,Hoja7!$D$2:$D$1510)</f>
        <v>1.08</v>
      </c>
      <c r="J737" s="11">
        <f t="array" ref="J737">XLOOKUP(M736,Hoja7!$F$2:$F$1510,Hoja7!$E$2:$E$1510)</f>
        <v>0</v>
      </c>
      <c r="M737" s="12">
        <v>44168.0</v>
      </c>
      <c r="N737" s="2">
        <v>366.69</v>
      </c>
      <c r="O737" s="2">
        <v>-2.726727398691255E-4</v>
      </c>
      <c r="P737" s="2">
        <v>-0.008331136022479577</v>
      </c>
      <c r="Q737" s="32" t="s">
        <v>1729</v>
      </c>
      <c r="R737" s="2">
        <v>0.18</v>
      </c>
      <c r="S737" s="2">
        <v>0.5</v>
      </c>
      <c r="T737" s="2">
        <v>-0.09</v>
      </c>
      <c r="U737" s="2">
        <v>0.0</v>
      </c>
      <c r="V737" s="9">
        <v>-0.005260597313638933</v>
      </c>
      <c r="W737" s="9">
        <v>-0.008331136022479577</v>
      </c>
    </row>
    <row r="738" ht="15.75" customHeight="1">
      <c r="A738" s="33" t="s">
        <v>1729</v>
      </c>
      <c r="B738" s="29">
        <v>0.18</v>
      </c>
      <c r="C738" s="29">
        <v>0.5</v>
      </c>
      <c r="D738" s="29">
        <v>-0.09</v>
      </c>
      <c r="E738" s="11">
        <v>0.0</v>
      </c>
      <c r="F738" s="29">
        <f>DATEVALUE(Hoja7!$A738)</f>
        <v>44168</v>
      </c>
      <c r="G738" s="29">
        <f t="array" ref="G738">XLOOKUP(M737,Hoja7!$F$2:$F$1510,Hoja7!$B$2:$B$1510)</f>
        <v>0.18</v>
      </c>
      <c r="H738" s="29">
        <f t="array" ref="H738">XLOOKUP(M737,Hoja7!$F$2:$F$1510,Hoja7!$C$2:$C$1510)</f>
        <v>0.5</v>
      </c>
      <c r="I738" s="29">
        <f t="array" ref="I738">XLOOKUP(M737,Hoja7!$F$2:$F$1510,Hoja7!$D$2:$D$1510)</f>
        <v>-0.09</v>
      </c>
      <c r="J738" s="11">
        <f t="array" ref="J738">XLOOKUP(M737,Hoja7!$F$2:$F$1510,Hoja7!$E$2:$E$1510)</f>
        <v>0</v>
      </c>
      <c r="M738" s="12">
        <v>44169.0</v>
      </c>
      <c r="N738" s="2">
        <v>369.85</v>
      </c>
      <c r="O738" s="2">
        <v>0.008580713576595629</v>
      </c>
      <c r="P738" s="2">
        <v>-0.003255641810997039</v>
      </c>
      <c r="Q738" s="34" t="s">
        <v>1730</v>
      </c>
      <c r="R738" s="2">
        <v>1.02</v>
      </c>
      <c r="S738" s="2">
        <v>1.46</v>
      </c>
      <c r="T738" s="2">
        <v>0.83</v>
      </c>
      <c r="U738" s="2">
        <v>0.0</v>
      </c>
      <c r="V738" s="9">
        <v>5.599626837870875E-4</v>
      </c>
      <c r="W738" s="9">
        <v>-0.003255641810997039</v>
      </c>
    </row>
    <row r="739" ht="15.75" customHeight="1">
      <c r="A739" s="33" t="s">
        <v>1730</v>
      </c>
      <c r="B739" s="29">
        <v>1.02</v>
      </c>
      <c r="C739" s="29">
        <v>1.46</v>
      </c>
      <c r="D739" s="29">
        <v>0.83</v>
      </c>
      <c r="E739" s="11">
        <v>0.0</v>
      </c>
      <c r="F739" s="29">
        <f>DATEVALUE(Hoja7!$A739)</f>
        <v>44169</v>
      </c>
      <c r="G739" s="29">
        <f t="array" ref="G739">XLOOKUP(M738,Hoja7!$F$2:$F$1510,Hoja7!$B$2:$B$1510)</f>
        <v>1.02</v>
      </c>
      <c r="H739" s="29">
        <f t="array" ref="H739">XLOOKUP(M738,Hoja7!$F$2:$F$1510,Hoja7!$C$2:$C$1510)</f>
        <v>1.46</v>
      </c>
      <c r="I739" s="29">
        <f t="array" ref="I739">XLOOKUP(M738,Hoja7!$F$2:$F$1510,Hoja7!$D$2:$D$1510)</f>
        <v>0.83</v>
      </c>
      <c r="J739" s="11">
        <f t="array" ref="J739">XLOOKUP(M738,Hoja7!$F$2:$F$1510,Hoja7!$E$2:$E$1510)</f>
        <v>0</v>
      </c>
      <c r="M739" s="12">
        <v>44172.0</v>
      </c>
      <c r="N739" s="2">
        <v>369.09</v>
      </c>
      <c r="O739" s="2">
        <v>-0.002057001293689531</v>
      </c>
      <c r="P739" s="2">
        <v>-0.008835175694138917</v>
      </c>
      <c r="Q739" s="32" t="s">
        <v>1731</v>
      </c>
      <c r="R739" s="2">
        <v>0.03</v>
      </c>
      <c r="S739" s="2">
        <v>0.24</v>
      </c>
      <c r="T739" s="2">
        <v>-1.02</v>
      </c>
      <c r="U739" s="2">
        <v>0.0</v>
      </c>
      <c r="V739" s="9">
        <v>-3.2660679165883626E-4</v>
      </c>
      <c r="W739" s="9">
        <v>-0.008835175694138917</v>
      </c>
    </row>
    <row r="740" ht="15.75" customHeight="1">
      <c r="A740" s="33" t="s">
        <v>1731</v>
      </c>
      <c r="B740" s="29">
        <v>0.03</v>
      </c>
      <c r="C740" s="29">
        <v>0.24</v>
      </c>
      <c r="D740" s="29">
        <v>-1.02</v>
      </c>
      <c r="E740" s="11">
        <v>0.0</v>
      </c>
      <c r="F740" s="29">
        <f>DATEVALUE(Hoja7!$A740)</f>
        <v>44172</v>
      </c>
      <c r="G740" s="29">
        <f t="array" ref="G740">XLOOKUP(M739,Hoja7!$F$2:$F$1510,Hoja7!$B$2:$B$1510)</f>
        <v>0.03</v>
      </c>
      <c r="H740" s="29">
        <f t="array" ref="H740">XLOOKUP(M739,Hoja7!$F$2:$F$1510,Hoja7!$C$2:$C$1510)</f>
        <v>0.24</v>
      </c>
      <c r="I740" s="29">
        <f t="array" ref="I740">XLOOKUP(M739,Hoja7!$F$2:$F$1510,Hoja7!$D$2:$D$1510)</f>
        <v>-1.02</v>
      </c>
      <c r="J740" s="11">
        <f t="array" ref="J740">XLOOKUP(M739,Hoja7!$F$2:$F$1510,Hoja7!$E$2:$E$1510)</f>
        <v>0</v>
      </c>
      <c r="M740" s="12">
        <v>44173.0</v>
      </c>
      <c r="N740" s="2">
        <v>370.17</v>
      </c>
      <c r="O740" s="2">
        <v>0.0029218428383649938</v>
      </c>
      <c r="P740" s="2">
        <v>-0.005069197442055178</v>
      </c>
      <c r="Q740" s="34" t="s">
        <v>1732</v>
      </c>
      <c r="R740" s="2">
        <v>0.47</v>
      </c>
      <c r="S740" s="2">
        <v>1.02</v>
      </c>
      <c r="T740" s="2">
        <v>-0.7</v>
      </c>
      <c r="U740" s="2">
        <v>0.0</v>
      </c>
      <c r="V740" s="9">
        <v>0.007994465073829993</v>
      </c>
      <c r="W740" s="9">
        <v>-0.005069197442055178</v>
      </c>
    </row>
    <row r="741" ht="15.75" customHeight="1">
      <c r="A741" s="33" t="s">
        <v>1732</v>
      </c>
      <c r="B741" s="29">
        <v>0.47</v>
      </c>
      <c r="C741" s="29">
        <v>1.02</v>
      </c>
      <c r="D741" s="29">
        <v>-0.7</v>
      </c>
      <c r="E741" s="11">
        <v>0.0</v>
      </c>
      <c r="F741" s="29">
        <f>DATEVALUE(Hoja7!$A741)</f>
        <v>44173</v>
      </c>
      <c r="G741" s="29">
        <f t="array" ref="G741">XLOOKUP(M740,Hoja7!$F$2:$F$1510,Hoja7!$B$2:$B$1510)</f>
        <v>0.47</v>
      </c>
      <c r="H741" s="29">
        <f t="array" ref="H741">XLOOKUP(M740,Hoja7!$F$2:$F$1510,Hoja7!$C$2:$C$1510)</f>
        <v>1.02</v>
      </c>
      <c r="I741" s="29">
        <f t="array" ref="I741">XLOOKUP(M740,Hoja7!$F$2:$F$1510,Hoja7!$D$2:$D$1510)</f>
        <v>-0.7</v>
      </c>
      <c r="J741" s="11">
        <f t="array" ref="J741">XLOOKUP(M740,Hoja7!$F$2:$F$1510,Hoja7!$E$2:$E$1510)</f>
        <v>0</v>
      </c>
      <c r="M741" s="12">
        <v>44174.0</v>
      </c>
      <c r="N741" s="2">
        <v>366.85</v>
      </c>
      <c r="O741" s="2">
        <v>-0.009009314418548763</v>
      </c>
      <c r="P741" s="2">
        <v>-0.006170074256151453</v>
      </c>
      <c r="Q741" s="32" t="s">
        <v>1733</v>
      </c>
      <c r="R741" s="2">
        <v>-1.03</v>
      </c>
      <c r="S741" s="2">
        <v>-0.06</v>
      </c>
      <c r="T741" s="2">
        <v>1.28</v>
      </c>
      <c r="U741" s="2">
        <v>0.0</v>
      </c>
      <c r="V741" s="9">
        <v>-0.019682269741514696</v>
      </c>
      <c r="W741" s="9">
        <v>-0.006170074256151453</v>
      </c>
    </row>
    <row r="742" ht="15.75" customHeight="1">
      <c r="A742" s="33" t="s">
        <v>1733</v>
      </c>
      <c r="B742" s="29">
        <v>-1.03</v>
      </c>
      <c r="C742" s="29">
        <v>-0.06</v>
      </c>
      <c r="D742" s="29">
        <v>1.28</v>
      </c>
      <c r="E742" s="11">
        <v>0.0</v>
      </c>
      <c r="F742" s="29">
        <f>DATEVALUE(Hoja7!$A742)</f>
        <v>44174</v>
      </c>
      <c r="G742" s="29">
        <f t="array" ref="G742">XLOOKUP(M741,Hoja7!$F$2:$F$1510,Hoja7!$B$2:$B$1510)</f>
        <v>-1.03</v>
      </c>
      <c r="H742" s="29">
        <f t="array" ref="H742">XLOOKUP(M741,Hoja7!$F$2:$F$1510,Hoja7!$C$2:$C$1510)</f>
        <v>-0.06</v>
      </c>
      <c r="I742" s="29">
        <f t="array" ref="I742">XLOOKUP(M741,Hoja7!$F$2:$F$1510,Hoja7!$D$2:$D$1510)</f>
        <v>1.28</v>
      </c>
      <c r="J742" s="11">
        <f t="array" ref="J742">XLOOKUP(M741,Hoja7!$F$2:$F$1510,Hoja7!$E$2:$E$1510)</f>
        <v>0</v>
      </c>
      <c r="M742" s="12">
        <v>44175.0</v>
      </c>
      <c r="N742" s="2">
        <v>366.73</v>
      </c>
      <c r="O742" s="2">
        <v>-3.2716268456164227E-4</v>
      </c>
      <c r="P742" s="2">
        <v>0.0064823123055461245</v>
      </c>
      <c r="Q742" s="34" t="s">
        <v>1734</v>
      </c>
      <c r="R742" s="2">
        <v>0.24</v>
      </c>
      <c r="S742" s="2">
        <v>1.12</v>
      </c>
      <c r="T742" s="2">
        <v>-0.47</v>
      </c>
      <c r="U742" s="2">
        <v>0.0</v>
      </c>
      <c r="V742" s="9">
        <v>-0.006061772681727876</v>
      </c>
      <c r="W742" s="9">
        <v>0.0064823123055461245</v>
      </c>
    </row>
    <row r="743" ht="15.75" customHeight="1">
      <c r="A743" s="33" t="s">
        <v>1734</v>
      </c>
      <c r="B743" s="29">
        <v>0.24</v>
      </c>
      <c r="C743" s="29">
        <v>1.12</v>
      </c>
      <c r="D743" s="29">
        <v>-0.47</v>
      </c>
      <c r="E743" s="11">
        <v>0.0</v>
      </c>
      <c r="F743" s="29">
        <f>DATEVALUE(Hoja7!$A743)</f>
        <v>44175</v>
      </c>
      <c r="G743" s="29">
        <f t="array" ref="G743">XLOOKUP(M742,Hoja7!$F$2:$F$1510,Hoja7!$B$2:$B$1510)</f>
        <v>0.24</v>
      </c>
      <c r="H743" s="29">
        <f t="array" ref="H743">XLOOKUP(M742,Hoja7!$F$2:$F$1510,Hoja7!$C$2:$C$1510)</f>
        <v>1.12</v>
      </c>
      <c r="I743" s="29">
        <f t="array" ref="I743">XLOOKUP(M742,Hoja7!$F$2:$F$1510,Hoja7!$D$2:$D$1510)</f>
        <v>-0.47</v>
      </c>
      <c r="J743" s="11">
        <f t="array" ref="J743">XLOOKUP(M742,Hoja7!$F$2:$F$1510,Hoja7!$E$2:$E$1510)</f>
        <v>0</v>
      </c>
      <c r="M743" s="12">
        <v>44176.0</v>
      </c>
      <c r="N743" s="2">
        <v>366.3</v>
      </c>
      <c r="O743" s="2">
        <v>-0.001173212690672941</v>
      </c>
      <c r="P743" s="2">
        <v>-0.004493979848142166</v>
      </c>
      <c r="Q743" s="32" t="s">
        <v>1735</v>
      </c>
      <c r="R743" s="2">
        <v>-0.2</v>
      </c>
      <c r="S743" s="2">
        <v>-0.38</v>
      </c>
      <c r="T743" s="2">
        <v>-0.71</v>
      </c>
      <c r="U743" s="2">
        <v>0.0</v>
      </c>
      <c r="V743" s="9">
        <v>0.012931418104455262</v>
      </c>
      <c r="W743" s="9">
        <v>-0.004493979848142166</v>
      </c>
    </row>
    <row r="744" ht="15.75" customHeight="1">
      <c r="A744" s="33" t="s">
        <v>1735</v>
      </c>
      <c r="B744" s="29">
        <v>-0.2</v>
      </c>
      <c r="C744" s="29">
        <v>-0.38</v>
      </c>
      <c r="D744" s="29">
        <v>-0.71</v>
      </c>
      <c r="E744" s="11">
        <v>0.0</v>
      </c>
      <c r="F744" s="29">
        <f>DATEVALUE(Hoja7!$A744)</f>
        <v>44176</v>
      </c>
      <c r="G744" s="29">
        <f t="array" ref="G744">XLOOKUP(M743,Hoja7!$F$2:$F$1510,Hoja7!$B$2:$B$1510)</f>
        <v>-0.2</v>
      </c>
      <c r="H744" s="29">
        <f t="array" ref="H744">XLOOKUP(M743,Hoja7!$F$2:$F$1510,Hoja7!$C$2:$C$1510)</f>
        <v>-0.38</v>
      </c>
      <c r="I744" s="29">
        <f t="array" ref="I744">XLOOKUP(M743,Hoja7!$F$2:$F$1510,Hoja7!$D$2:$D$1510)</f>
        <v>-0.71</v>
      </c>
      <c r="J744" s="11">
        <f t="array" ref="J744">XLOOKUP(M743,Hoja7!$F$2:$F$1510,Hoja7!$E$2:$E$1510)</f>
        <v>0</v>
      </c>
      <c r="M744" s="12">
        <v>44179.0</v>
      </c>
      <c r="N744" s="2">
        <v>364.66</v>
      </c>
      <c r="O744" s="2">
        <v>-0.004487257173710145</v>
      </c>
      <c r="P744" s="2">
        <v>-0.005753349128211263</v>
      </c>
      <c r="Q744" s="34" t="s">
        <v>1736</v>
      </c>
      <c r="R744" s="2">
        <v>-0.28</v>
      </c>
      <c r="S744" s="2">
        <v>0.58</v>
      </c>
      <c r="T744" s="2">
        <v>-1.53</v>
      </c>
      <c r="U744" s="2">
        <v>0.0</v>
      </c>
      <c r="V744" s="9">
        <v>0.004398079423614858</v>
      </c>
      <c r="W744" s="9">
        <v>-0.005753349128211263</v>
      </c>
    </row>
    <row r="745" ht="15.75" customHeight="1">
      <c r="A745" s="33" t="s">
        <v>1736</v>
      </c>
      <c r="B745" s="29">
        <v>-0.28</v>
      </c>
      <c r="C745" s="29">
        <v>0.58</v>
      </c>
      <c r="D745" s="29">
        <v>-1.53</v>
      </c>
      <c r="E745" s="11">
        <v>0.0</v>
      </c>
      <c r="F745" s="29">
        <f>DATEVALUE(Hoja7!$A745)</f>
        <v>44179</v>
      </c>
      <c r="G745" s="29">
        <f t="array" ref="G745">XLOOKUP(M744,Hoja7!$F$2:$F$1510,Hoja7!$B$2:$B$1510)</f>
        <v>-0.28</v>
      </c>
      <c r="H745" s="29">
        <f t="array" ref="H745">XLOOKUP(M744,Hoja7!$F$2:$F$1510,Hoja7!$C$2:$C$1510)</f>
        <v>0.58</v>
      </c>
      <c r="I745" s="29">
        <f t="array" ref="I745">XLOOKUP(M744,Hoja7!$F$2:$F$1510,Hoja7!$D$2:$D$1510)</f>
        <v>-1.53</v>
      </c>
      <c r="J745" s="11">
        <f t="array" ref="J745">XLOOKUP(M744,Hoja7!$F$2:$F$1510,Hoja7!$E$2:$E$1510)</f>
        <v>0</v>
      </c>
      <c r="M745" s="12">
        <v>44180.0</v>
      </c>
      <c r="N745" s="2">
        <v>369.59</v>
      </c>
      <c r="O745" s="2">
        <v>0.013428870513386542</v>
      </c>
      <c r="P745" s="2">
        <v>0.003830888078368247</v>
      </c>
      <c r="Q745" s="32" t="s">
        <v>1737</v>
      </c>
      <c r="R745" s="2">
        <v>1.28</v>
      </c>
      <c r="S745" s="2">
        <v>1.08</v>
      </c>
      <c r="T745" s="2">
        <v>0.36</v>
      </c>
      <c r="U745" s="2">
        <v>0.0</v>
      </c>
      <c r="V745" s="9">
        <v>-3.2685079552299937E-4</v>
      </c>
      <c r="W745" s="9">
        <v>0.003830888078368247</v>
      </c>
    </row>
    <row r="746" ht="15.75" customHeight="1">
      <c r="A746" s="33" t="s">
        <v>1737</v>
      </c>
      <c r="B746" s="29">
        <v>1.28</v>
      </c>
      <c r="C746" s="29">
        <v>1.08</v>
      </c>
      <c r="D746" s="29">
        <v>0.36</v>
      </c>
      <c r="E746" s="11">
        <v>0.0</v>
      </c>
      <c r="F746" s="29">
        <f>DATEVALUE(Hoja7!$A746)</f>
        <v>44180</v>
      </c>
      <c r="G746" s="29">
        <f t="array" ref="G746">XLOOKUP(M745,Hoja7!$F$2:$F$1510,Hoja7!$B$2:$B$1510)</f>
        <v>1.28</v>
      </c>
      <c r="H746" s="29">
        <f t="array" ref="H746">XLOOKUP(M745,Hoja7!$F$2:$F$1510,Hoja7!$C$2:$C$1510)</f>
        <v>1.08</v>
      </c>
      <c r="I746" s="29">
        <f t="array" ref="I746">XLOOKUP(M745,Hoja7!$F$2:$F$1510,Hoja7!$D$2:$D$1510)</f>
        <v>0.36</v>
      </c>
      <c r="J746" s="11">
        <f t="array" ref="J746">XLOOKUP(M745,Hoja7!$F$2:$F$1510,Hoja7!$E$2:$E$1510)</f>
        <v>0</v>
      </c>
      <c r="M746" s="12">
        <v>44181.0</v>
      </c>
      <c r="N746" s="2">
        <v>370.17</v>
      </c>
      <c r="O746" s="2">
        <v>0.0015680764541070966</v>
      </c>
      <c r="P746" s="2">
        <v>-0.00512876500199859</v>
      </c>
      <c r="Q746" s="34" t="s">
        <v>1738</v>
      </c>
      <c r="R746" s="2">
        <v>0.17</v>
      </c>
      <c r="S746" s="2">
        <v>-0.43</v>
      </c>
      <c r="T746" s="2">
        <v>-0.37</v>
      </c>
      <c r="U746" s="2">
        <v>0.0</v>
      </c>
      <c r="V746" s="9">
        <v>0.023766144776405075</v>
      </c>
      <c r="W746" s="9">
        <v>-0.00512876500199859</v>
      </c>
    </row>
    <row r="747" ht="15.75" customHeight="1">
      <c r="A747" s="33" t="s">
        <v>1738</v>
      </c>
      <c r="B747" s="29">
        <v>0.17</v>
      </c>
      <c r="C747" s="29">
        <v>-0.43</v>
      </c>
      <c r="D747" s="29">
        <v>-0.37</v>
      </c>
      <c r="E747" s="11">
        <v>0.0</v>
      </c>
      <c r="F747" s="29">
        <f>DATEVALUE(Hoja7!$A747)</f>
        <v>44181</v>
      </c>
      <c r="G747" s="29">
        <f t="array" ref="G747">XLOOKUP(M746,Hoja7!$F$2:$F$1510,Hoja7!$B$2:$B$1510)</f>
        <v>0.17</v>
      </c>
      <c r="H747" s="29">
        <f t="array" ref="H747">XLOOKUP(M746,Hoja7!$F$2:$F$1510,Hoja7!$C$2:$C$1510)</f>
        <v>-0.43</v>
      </c>
      <c r="I747" s="29">
        <f t="array" ref="I747">XLOOKUP(M746,Hoja7!$F$2:$F$1510,Hoja7!$D$2:$D$1510)</f>
        <v>-0.37</v>
      </c>
      <c r="J747" s="11">
        <f t="array" ref="J747">XLOOKUP(M746,Hoja7!$F$2:$F$1510,Hoja7!$E$2:$E$1510)</f>
        <v>0</v>
      </c>
      <c r="M747" s="12">
        <v>44182.0</v>
      </c>
      <c r="N747" s="2">
        <v>372.24</v>
      </c>
      <c r="O747" s="2">
        <v>0.005576447957841016</v>
      </c>
      <c r="P747" s="2">
        <v>-0.011391560043246976</v>
      </c>
      <c r="Q747" s="32" t="s">
        <v>1739</v>
      </c>
      <c r="R747" s="2">
        <v>0.79</v>
      </c>
      <c r="S747" s="2">
        <v>0.69</v>
      </c>
      <c r="T747" s="2">
        <v>-0.7</v>
      </c>
      <c r="U747" s="2">
        <v>0.0</v>
      </c>
      <c r="V747" s="9">
        <v>6.382493948145253E-4</v>
      </c>
      <c r="W747" s="9">
        <v>-0.011391560043246976</v>
      </c>
    </row>
    <row r="748" ht="15.75" customHeight="1">
      <c r="A748" s="33" t="s">
        <v>1739</v>
      </c>
      <c r="B748" s="29">
        <v>0.79</v>
      </c>
      <c r="C748" s="29">
        <v>0.69</v>
      </c>
      <c r="D748" s="29">
        <v>-0.7</v>
      </c>
      <c r="E748" s="11">
        <v>0.0</v>
      </c>
      <c r="F748" s="29">
        <f>DATEVALUE(Hoja7!$A748)</f>
        <v>44182</v>
      </c>
      <c r="G748" s="29">
        <f t="array" ref="G748">XLOOKUP(M747,Hoja7!$F$2:$F$1510,Hoja7!$B$2:$B$1510)</f>
        <v>0.79</v>
      </c>
      <c r="H748" s="29">
        <f t="array" ref="H748">XLOOKUP(M747,Hoja7!$F$2:$F$1510,Hoja7!$C$2:$C$1510)</f>
        <v>0.69</v>
      </c>
      <c r="I748" s="29">
        <f t="array" ref="I748">XLOOKUP(M747,Hoja7!$F$2:$F$1510,Hoja7!$D$2:$D$1510)</f>
        <v>-0.7</v>
      </c>
      <c r="J748" s="11">
        <f t="array" ref="J748">XLOOKUP(M747,Hoja7!$F$2:$F$1510,Hoja7!$E$2:$E$1510)</f>
        <v>0</v>
      </c>
      <c r="M748" s="12">
        <v>44183.0</v>
      </c>
      <c r="N748" s="2">
        <v>369.18</v>
      </c>
      <c r="O748" s="2">
        <v>-0.008254477555939183</v>
      </c>
      <c r="P748" s="2">
        <v>0.010236530057461578</v>
      </c>
      <c r="Q748" s="34" t="s">
        <v>1740</v>
      </c>
      <c r="R748" s="2">
        <v>-0.12</v>
      </c>
      <c r="S748" s="2">
        <v>0.07</v>
      </c>
      <c r="T748" s="2">
        <v>-1.17</v>
      </c>
      <c r="U748" s="2">
        <v>0.0</v>
      </c>
      <c r="V748" s="9">
        <v>-0.0037898723474338136</v>
      </c>
      <c r="W748" s="9">
        <v>0.010236530057461578</v>
      </c>
    </row>
    <row r="749" ht="15.75" customHeight="1">
      <c r="A749" s="33" t="s">
        <v>1740</v>
      </c>
      <c r="B749" s="29">
        <v>-0.12</v>
      </c>
      <c r="C749" s="29">
        <v>0.07</v>
      </c>
      <c r="D749" s="29">
        <v>-1.17</v>
      </c>
      <c r="E749" s="11">
        <v>0.0</v>
      </c>
      <c r="F749" s="29">
        <f>DATEVALUE(Hoja7!$A749)</f>
        <v>44183</v>
      </c>
      <c r="G749" s="29">
        <f t="array" ref="G749">XLOOKUP(M748,Hoja7!$F$2:$F$1510,Hoja7!$B$2:$B$1510)</f>
        <v>-0.12</v>
      </c>
      <c r="H749" s="29">
        <f t="array" ref="H749">XLOOKUP(M748,Hoja7!$F$2:$F$1510,Hoja7!$C$2:$C$1510)</f>
        <v>0.07</v>
      </c>
      <c r="I749" s="29">
        <f t="array" ref="I749">XLOOKUP(M748,Hoja7!$F$2:$F$1510,Hoja7!$D$2:$D$1510)</f>
        <v>-1.17</v>
      </c>
      <c r="J749" s="11">
        <f t="array" ref="J749">XLOOKUP(M748,Hoja7!$F$2:$F$1510,Hoja7!$E$2:$E$1510)</f>
        <v>0</v>
      </c>
      <c r="M749" s="12">
        <v>44186.0</v>
      </c>
      <c r="N749" s="2">
        <v>367.86</v>
      </c>
      <c r="O749" s="2">
        <v>-0.0035818989778023023</v>
      </c>
      <c r="P749" s="2">
        <v>0.006129330853171726</v>
      </c>
      <c r="Q749" s="32" t="s">
        <v>1741</v>
      </c>
      <c r="R749" s="2">
        <v>-0.23</v>
      </c>
      <c r="S749" s="2">
        <v>0.13</v>
      </c>
      <c r="T749" s="2">
        <v>-0.05</v>
      </c>
      <c r="U749" s="2">
        <v>0.0</v>
      </c>
      <c r="V749" s="9">
        <v>0.018133685160607718</v>
      </c>
      <c r="W749" s="9">
        <v>0.006129330853171726</v>
      </c>
    </row>
    <row r="750" ht="15.75" customHeight="1">
      <c r="A750" s="33" t="s">
        <v>1741</v>
      </c>
      <c r="B750" s="29">
        <v>-0.23</v>
      </c>
      <c r="C750" s="29">
        <v>0.13</v>
      </c>
      <c r="D750" s="29">
        <v>-0.05</v>
      </c>
      <c r="E750" s="11">
        <v>0.0</v>
      </c>
      <c r="F750" s="29">
        <f>DATEVALUE(Hoja7!$A750)</f>
        <v>44186</v>
      </c>
      <c r="G750" s="29">
        <f t="array" ref="G750">XLOOKUP(M749,Hoja7!$F$2:$F$1510,Hoja7!$B$2:$B$1510)</f>
        <v>-0.23</v>
      </c>
      <c r="H750" s="29">
        <f t="array" ref="H750">XLOOKUP(M749,Hoja7!$F$2:$F$1510,Hoja7!$C$2:$C$1510)</f>
        <v>0.13</v>
      </c>
      <c r="I750" s="29">
        <f t="array" ref="I750">XLOOKUP(M749,Hoja7!$F$2:$F$1510,Hoja7!$D$2:$D$1510)</f>
        <v>-0.05</v>
      </c>
      <c r="J750" s="11">
        <f t="array" ref="J750">XLOOKUP(M749,Hoja7!$F$2:$F$1510,Hoja7!$E$2:$E$1510)</f>
        <v>0</v>
      </c>
      <c r="M750" s="12">
        <v>44187.0</v>
      </c>
      <c r="N750" s="2">
        <v>367.24</v>
      </c>
      <c r="O750" s="2">
        <v>-0.001686845727152299</v>
      </c>
      <c r="P750" s="2">
        <v>0.009315475659587546</v>
      </c>
      <c r="Q750" s="34" t="s">
        <v>1742</v>
      </c>
      <c r="R750" s="2">
        <v>0.06</v>
      </c>
      <c r="S750" s="2">
        <v>1.21</v>
      </c>
      <c r="T750" s="2">
        <v>-1.61</v>
      </c>
      <c r="U750" s="2">
        <v>0.0</v>
      </c>
      <c r="V750" s="9">
        <v>0.006046644629532229</v>
      </c>
      <c r="W750" s="9">
        <v>0.009315475659587546</v>
      </c>
    </row>
    <row r="751" ht="15.75" customHeight="1">
      <c r="A751" s="33" t="s">
        <v>1742</v>
      </c>
      <c r="B751" s="29">
        <v>0.06</v>
      </c>
      <c r="C751" s="29">
        <v>1.21</v>
      </c>
      <c r="D751" s="29">
        <v>-1.61</v>
      </c>
      <c r="E751" s="11">
        <v>0.0</v>
      </c>
      <c r="F751" s="29">
        <f>DATEVALUE(Hoja7!$A751)</f>
        <v>44187</v>
      </c>
      <c r="G751" s="29">
        <f t="array" ref="G751">XLOOKUP(M750,Hoja7!$F$2:$F$1510,Hoja7!$B$2:$B$1510)</f>
        <v>0.06</v>
      </c>
      <c r="H751" s="29">
        <f t="array" ref="H751">XLOOKUP(M750,Hoja7!$F$2:$F$1510,Hoja7!$C$2:$C$1510)</f>
        <v>1.21</v>
      </c>
      <c r="I751" s="29">
        <f t="array" ref="I751">XLOOKUP(M750,Hoja7!$F$2:$F$1510,Hoja7!$D$2:$D$1510)</f>
        <v>-1.61</v>
      </c>
      <c r="J751" s="11">
        <f t="array" ref="J751">XLOOKUP(M750,Hoja7!$F$2:$F$1510,Hoja7!$E$2:$E$1510)</f>
        <v>0</v>
      </c>
      <c r="M751" s="12">
        <v>44188.0</v>
      </c>
      <c r="N751" s="2">
        <v>367.57</v>
      </c>
      <c r="O751" s="2">
        <v>8.981914295819009E-4</v>
      </c>
      <c r="P751" s="2">
        <v>0.0021216663525377173</v>
      </c>
      <c r="Q751" s="32" t="s">
        <v>1743</v>
      </c>
      <c r="R751" s="2">
        <v>0.1</v>
      </c>
      <c r="S751" s="2">
        <v>0.38</v>
      </c>
      <c r="T751" s="2">
        <v>2.03</v>
      </c>
      <c r="U751" s="2">
        <v>0.0</v>
      </c>
      <c r="V751" s="9">
        <v>-0.013124963671414658</v>
      </c>
      <c r="W751" s="9">
        <v>0.0021216663525377173</v>
      </c>
    </row>
    <row r="752" ht="15.75" customHeight="1">
      <c r="A752" s="33" t="s">
        <v>1743</v>
      </c>
      <c r="B752" s="29">
        <v>0.1</v>
      </c>
      <c r="C752" s="29">
        <v>0.38</v>
      </c>
      <c r="D752" s="29">
        <v>2.03</v>
      </c>
      <c r="E752" s="11">
        <v>0.0</v>
      </c>
      <c r="F752" s="29">
        <f>DATEVALUE(Hoja7!$A752)</f>
        <v>44188</v>
      </c>
      <c r="G752" s="29">
        <f t="array" ref="G752">XLOOKUP(M751,Hoja7!$F$2:$F$1510,Hoja7!$B$2:$B$1510)</f>
        <v>0.1</v>
      </c>
      <c r="H752" s="29">
        <f t="array" ref="H752">XLOOKUP(M751,Hoja7!$F$2:$F$1510,Hoja7!$C$2:$C$1510)</f>
        <v>0.38</v>
      </c>
      <c r="I752" s="29">
        <f t="array" ref="I752">XLOOKUP(M751,Hoja7!$F$2:$F$1510,Hoja7!$D$2:$D$1510)</f>
        <v>2.03</v>
      </c>
      <c r="J752" s="11">
        <f t="array" ref="J752">XLOOKUP(M751,Hoja7!$F$2:$F$1510,Hoja7!$E$2:$E$1510)</f>
        <v>0</v>
      </c>
      <c r="M752" s="12">
        <v>44189.0</v>
      </c>
      <c r="N752" s="2">
        <v>369.0</v>
      </c>
      <c r="O752" s="2">
        <v>0.003882867335445986</v>
      </c>
      <c r="P752" s="2">
        <v>-0.007418861287574088</v>
      </c>
      <c r="Q752" s="34" t="s">
        <v>1744</v>
      </c>
      <c r="R752" s="2">
        <v>0.21</v>
      </c>
      <c r="S752" s="2">
        <v>-0.41</v>
      </c>
      <c r="T752" s="2">
        <v>-0.19</v>
      </c>
      <c r="U752" s="2">
        <v>0.0</v>
      </c>
      <c r="V752" s="9">
        <v>0.007796871190282439</v>
      </c>
      <c r="W752" s="9">
        <v>-0.007418861287574088</v>
      </c>
    </row>
    <row r="753" ht="15.75" customHeight="1">
      <c r="A753" s="33" t="s">
        <v>1744</v>
      </c>
      <c r="B753" s="29">
        <v>0.21</v>
      </c>
      <c r="C753" s="29">
        <v>-0.41</v>
      </c>
      <c r="D753" s="29">
        <v>-0.19</v>
      </c>
      <c r="E753" s="11">
        <v>0.0</v>
      </c>
      <c r="F753" s="29">
        <f>DATEVALUE(Hoja7!$A753)</f>
        <v>44189</v>
      </c>
      <c r="G753" s="29">
        <f t="array" ref="G753">XLOOKUP(M752,Hoja7!$F$2:$F$1510,Hoja7!$B$2:$B$1510)</f>
        <v>0.21</v>
      </c>
      <c r="H753" s="29">
        <f t="array" ref="H753">XLOOKUP(M752,Hoja7!$F$2:$F$1510,Hoja7!$C$2:$C$1510)</f>
        <v>-0.41</v>
      </c>
      <c r="I753" s="29">
        <f t="array" ref="I753">XLOOKUP(M752,Hoja7!$F$2:$F$1510,Hoja7!$D$2:$D$1510)</f>
        <v>-0.19</v>
      </c>
      <c r="J753" s="11">
        <f t="array" ref="J753">XLOOKUP(M752,Hoja7!$F$2:$F$1510,Hoja7!$E$2:$E$1510)</f>
        <v>0</v>
      </c>
      <c r="M753" s="12">
        <v>44193.0</v>
      </c>
      <c r="N753" s="2">
        <v>372.17</v>
      </c>
      <c r="O753" s="2">
        <v>0.00855409509214667</v>
      </c>
      <c r="P753" s="2">
        <v>8.394200606590516E-4</v>
      </c>
      <c r="Q753" s="32" t="s">
        <v>1745</v>
      </c>
      <c r="R753" s="2">
        <v>0.46</v>
      </c>
      <c r="S753" s="2">
        <v>-0.73</v>
      </c>
      <c r="T753" s="2">
        <v>0.36</v>
      </c>
      <c r="U753" s="2">
        <v>0.0</v>
      </c>
      <c r="V753" s="9">
        <v>0.009872542271381431</v>
      </c>
      <c r="W753" s="9">
        <v>8.394200606590516E-4</v>
      </c>
    </row>
    <row r="754" ht="15.75" customHeight="1">
      <c r="A754" s="33" t="s">
        <v>1745</v>
      </c>
      <c r="B754" s="29">
        <v>0.46</v>
      </c>
      <c r="C754" s="29">
        <v>-0.73</v>
      </c>
      <c r="D754" s="29">
        <v>0.36</v>
      </c>
      <c r="E754" s="11">
        <v>0.0</v>
      </c>
      <c r="F754" s="29">
        <f>DATEVALUE(Hoja7!$A754)</f>
        <v>44193</v>
      </c>
      <c r="G754" s="29">
        <f t="array" ref="G754">XLOOKUP(M753,Hoja7!$F$2:$F$1510,Hoja7!$B$2:$B$1510)</f>
        <v>0.46</v>
      </c>
      <c r="H754" s="29">
        <f t="array" ref="H754">XLOOKUP(M753,Hoja7!$F$2:$F$1510,Hoja7!$C$2:$C$1510)</f>
        <v>-0.73</v>
      </c>
      <c r="I754" s="29">
        <f t="array" ref="I754">XLOOKUP(M753,Hoja7!$F$2:$F$1510,Hoja7!$D$2:$D$1510)</f>
        <v>0.36</v>
      </c>
      <c r="J754" s="11">
        <f t="array" ref="J754">XLOOKUP(M753,Hoja7!$F$2:$F$1510,Hoja7!$E$2:$E$1510)</f>
        <v>0</v>
      </c>
      <c r="M754" s="12">
        <v>44194.0</v>
      </c>
      <c r="N754" s="2">
        <v>371.46</v>
      </c>
      <c r="O754" s="2">
        <v>-0.001909552373478187</v>
      </c>
      <c r="P754" s="2">
        <v>0.004302310501032129</v>
      </c>
      <c r="Q754" s="34" t="s">
        <v>1746</v>
      </c>
      <c r="R754" s="2">
        <v>-0.4</v>
      </c>
      <c r="S754" s="2">
        <v>-1.53</v>
      </c>
      <c r="T754" s="2">
        <v>0.24</v>
      </c>
      <c r="U754" s="2">
        <v>0.0</v>
      </c>
      <c r="V754" s="9">
        <v>-0.003607138020851588</v>
      </c>
      <c r="W754" s="9">
        <v>0.004302310501032129</v>
      </c>
    </row>
    <row r="755" ht="15.75" customHeight="1">
      <c r="A755" s="33" t="s">
        <v>1746</v>
      </c>
      <c r="B755" s="29">
        <v>-0.4</v>
      </c>
      <c r="C755" s="29">
        <v>-1.53</v>
      </c>
      <c r="D755" s="29">
        <v>0.24</v>
      </c>
      <c r="E755" s="11">
        <v>0.0</v>
      </c>
      <c r="F755" s="29">
        <f>DATEVALUE(Hoja7!$A755)</f>
        <v>44194</v>
      </c>
      <c r="G755" s="29">
        <f t="array" ref="G755">XLOOKUP(M754,Hoja7!$F$2:$F$1510,Hoja7!$B$2:$B$1510)</f>
        <v>-0.4</v>
      </c>
      <c r="H755" s="29">
        <f t="array" ref="H755">XLOOKUP(M754,Hoja7!$F$2:$F$1510,Hoja7!$C$2:$C$1510)</f>
        <v>-1.53</v>
      </c>
      <c r="I755" s="29">
        <f t="array" ref="I755">XLOOKUP(M754,Hoja7!$F$2:$F$1510,Hoja7!$D$2:$D$1510)</f>
        <v>0.24</v>
      </c>
      <c r="J755" s="11">
        <f t="array" ref="J755">XLOOKUP(M754,Hoja7!$F$2:$F$1510,Hoja7!$E$2:$E$1510)</f>
        <v>0</v>
      </c>
      <c r="M755" s="12">
        <v>44195.0</v>
      </c>
      <c r="N755" s="2">
        <v>371.99</v>
      </c>
      <c r="O755" s="2">
        <v>0.001425785432200793</v>
      </c>
      <c r="P755" s="2">
        <v>0.003908066382173626</v>
      </c>
      <c r="Q755" s="32" t="s">
        <v>1747</v>
      </c>
      <c r="R755" s="2">
        <v>0.27</v>
      </c>
      <c r="S755" s="2">
        <v>1.01</v>
      </c>
      <c r="T755" s="2">
        <v>0.03</v>
      </c>
      <c r="U755" s="2">
        <v>0.0</v>
      </c>
      <c r="V755" s="9">
        <v>-0.011080570046725515</v>
      </c>
      <c r="W755" s="9">
        <v>0.003908066382173626</v>
      </c>
    </row>
    <row r="756" ht="15.75" customHeight="1">
      <c r="A756" s="33" t="s">
        <v>1747</v>
      </c>
      <c r="B756" s="29">
        <v>0.27</v>
      </c>
      <c r="C756" s="29">
        <v>1.01</v>
      </c>
      <c r="D756" s="29">
        <v>0.03</v>
      </c>
      <c r="E756" s="11">
        <v>0.0</v>
      </c>
      <c r="F756" s="29">
        <f>DATEVALUE(Hoja7!$A756)</f>
        <v>44195</v>
      </c>
      <c r="G756" s="29">
        <f t="array" ref="G756">XLOOKUP(M755,Hoja7!$F$2:$F$1510,Hoja7!$B$2:$B$1510)</f>
        <v>0.27</v>
      </c>
      <c r="H756" s="29">
        <f t="array" ref="H756">XLOOKUP(M755,Hoja7!$F$2:$F$1510,Hoja7!$C$2:$C$1510)</f>
        <v>1.01</v>
      </c>
      <c r="I756" s="29">
        <f t="array" ref="I756">XLOOKUP(M755,Hoja7!$F$2:$F$1510,Hoja7!$D$2:$D$1510)</f>
        <v>0.03</v>
      </c>
      <c r="J756" s="11">
        <f t="array" ref="J756">XLOOKUP(M755,Hoja7!$F$2:$F$1510,Hoja7!$E$2:$E$1510)</f>
        <v>0</v>
      </c>
      <c r="M756" s="12">
        <v>44196.0</v>
      </c>
      <c r="N756" s="2">
        <v>373.88</v>
      </c>
      <c r="O756" s="2">
        <v>0.005067918122986148</v>
      </c>
      <c r="P756" s="2">
        <v>-0.007321309503782944</v>
      </c>
      <c r="Q756" s="34" t="s">
        <v>1748</v>
      </c>
      <c r="R756" s="2">
        <v>0.39</v>
      </c>
      <c r="S756" s="2">
        <v>-0.89</v>
      </c>
      <c r="T756" s="2">
        <v>0.41</v>
      </c>
      <c r="U756" s="2">
        <v>0.0</v>
      </c>
      <c r="V756" s="9">
        <v>0.003332585835972862</v>
      </c>
      <c r="W756" s="9">
        <v>-0.007321309503782944</v>
      </c>
    </row>
    <row r="757" ht="15.75" customHeight="1">
      <c r="A757" s="33" t="s">
        <v>1748</v>
      </c>
      <c r="B757" s="29">
        <v>0.39</v>
      </c>
      <c r="C757" s="29">
        <v>-0.89</v>
      </c>
      <c r="D757" s="29">
        <v>0.41</v>
      </c>
      <c r="E757" s="11">
        <v>0.0</v>
      </c>
      <c r="F757" s="29">
        <f>DATEVALUE(Hoja7!$A757)</f>
        <v>44196</v>
      </c>
      <c r="G757" s="29">
        <f t="array" ref="G757">XLOOKUP(M756,Hoja7!$F$2:$F$1510,Hoja7!$B$2:$B$1510)</f>
        <v>0.39</v>
      </c>
      <c r="H757" s="29">
        <f t="array" ref="H757">XLOOKUP(M756,Hoja7!$F$2:$F$1510,Hoja7!$C$2:$C$1510)</f>
        <v>-0.89</v>
      </c>
      <c r="I757" s="29">
        <f t="array" ref="I757">XLOOKUP(M756,Hoja7!$F$2:$F$1510,Hoja7!$D$2:$D$1510)</f>
        <v>0.41</v>
      </c>
      <c r="J757" s="11">
        <f t="array" ref="J757">XLOOKUP(M756,Hoja7!$F$2:$F$1510,Hoja7!$E$2:$E$1510)</f>
        <v>0</v>
      </c>
      <c r="M757" s="12">
        <v>44200.0</v>
      </c>
      <c r="N757" s="2">
        <v>368.79</v>
      </c>
      <c r="O757" s="2">
        <v>-0.013707513967023294</v>
      </c>
      <c r="P757" s="2">
        <v>0.009031512931700434</v>
      </c>
      <c r="Q757" s="32" t="s">
        <v>1749</v>
      </c>
      <c r="R757" s="2">
        <v>-1.41</v>
      </c>
      <c r="S757" s="2">
        <v>0.22</v>
      </c>
      <c r="T757" s="2">
        <v>0.58</v>
      </c>
      <c r="U757" s="2">
        <v>0.0</v>
      </c>
      <c r="V757" s="9">
        <v>-0.021495453977850937</v>
      </c>
      <c r="W757" s="9">
        <v>0.009031512931700434</v>
      </c>
    </row>
    <row r="758" ht="15.75" customHeight="1">
      <c r="A758" s="33" t="s">
        <v>1749</v>
      </c>
      <c r="B758" s="29">
        <v>-1.41</v>
      </c>
      <c r="C758" s="29">
        <v>0.22</v>
      </c>
      <c r="D758" s="29">
        <v>0.58</v>
      </c>
      <c r="E758" s="11">
        <v>0.0</v>
      </c>
      <c r="F758" s="29">
        <f>DATEVALUE(Hoja7!$A758)</f>
        <v>44200</v>
      </c>
      <c r="G758" s="29">
        <f t="array" ref="G758">XLOOKUP(M757,Hoja7!$F$2:$F$1510,Hoja7!$B$2:$B$1510)</f>
        <v>-1.41</v>
      </c>
      <c r="H758" s="29">
        <f t="array" ref="H758">XLOOKUP(M757,Hoja7!$F$2:$F$1510,Hoja7!$C$2:$C$1510)</f>
        <v>0.22</v>
      </c>
      <c r="I758" s="29">
        <f t="array" ref="I758">XLOOKUP(M757,Hoja7!$F$2:$F$1510,Hoja7!$D$2:$D$1510)</f>
        <v>0.58</v>
      </c>
      <c r="J758" s="11">
        <f t="array" ref="J758">XLOOKUP(M757,Hoja7!$F$2:$F$1510,Hoja7!$E$2:$E$1510)</f>
        <v>0</v>
      </c>
      <c r="M758" s="12">
        <v>44201.0</v>
      </c>
      <c r="N758" s="2">
        <v>371.33</v>
      </c>
      <c r="O758" s="2">
        <v>0.0068637787707874496</v>
      </c>
      <c r="P758" s="2">
        <v>-9.671040111218972E-4</v>
      </c>
      <c r="Q758" s="34" t="s">
        <v>1750</v>
      </c>
      <c r="R758" s="2">
        <v>0.86</v>
      </c>
      <c r="S758" s="2">
        <v>1.23</v>
      </c>
      <c r="T758" s="2">
        <v>0.49</v>
      </c>
      <c r="U758" s="2">
        <v>0.0</v>
      </c>
      <c r="V758" s="9">
        <v>9.642095377292317E-4</v>
      </c>
      <c r="W758" s="9">
        <v>-9.671040111218972E-4</v>
      </c>
    </row>
    <row r="759" ht="15.75" customHeight="1">
      <c r="A759" s="33" t="s">
        <v>1750</v>
      </c>
      <c r="B759" s="29">
        <v>0.86</v>
      </c>
      <c r="C759" s="29">
        <v>1.23</v>
      </c>
      <c r="D759" s="29">
        <v>0.49</v>
      </c>
      <c r="E759" s="11">
        <v>0.0</v>
      </c>
      <c r="F759" s="29">
        <f>DATEVALUE(Hoja7!$A759)</f>
        <v>44201</v>
      </c>
      <c r="G759" s="29">
        <f t="array" ref="G759">XLOOKUP(M758,Hoja7!$F$2:$F$1510,Hoja7!$B$2:$B$1510)</f>
        <v>0.86</v>
      </c>
      <c r="H759" s="29">
        <f t="array" ref="H759">XLOOKUP(M758,Hoja7!$F$2:$F$1510,Hoja7!$C$2:$C$1510)</f>
        <v>1.23</v>
      </c>
      <c r="I759" s="29">
        <f t="array" ref="I759">XLOOKUP(M758,Hoja7!$F$2:$F$1510,Hoja7!$D$2:$D$1510)</f>
        <v>0.49</v>
      </c>
      <c r="J759" s="11">
        <f t="array" ref="J759">XLOOKUP(M758,Hoja7!$F$2:$F$1510,Hoja7!$E$2:$E$1510)</f>
        <v>0</v>
      </c>
      <c r="M759" s="12">
        <v>44202.0</v>
      </c>
      <c r="N759" s="2">
        <v>373.55</v>
      </c>
      <c r="O759" s="2">
        <v>0.005960709303663396</v>
      </c>
      <c r="P759" s="2">
        <v>-0.006128940210010401</v>
      </c>
      <c r="Q759" s="32" t="s">
        <v>1751</v>
      </c>
      <c r="R759" s="2">
        <v>0.79</v>
      </c>
      <c r="S759" s="2">
        <v>2.14</v>
      </c>
      <c r="T759" s="2">
        <v>3.94</v>
      </c>
      <c r="U759" s="2">
        <v>0.0</v>
      </c>
      <c r="V759" s="9">
        <v>-0.026271416759117483</v>
      </c>
      <c r="W759" s="9">
        <v>-0.006128940210010401</v>
      </c>
    </row>
    <row r="760" ht="15.75" customHeight="1">
      <c r="A760" s="33" t="s">
        <v>1751</v>
      </c>
      <c r="B760" s="29">
        <v>0.79</v>
      </c>
      <c r="C760" s="29">
        <v>2.14</v>
      </c>
      <c r="D760" s="29">
        <v>3.94</v>
      </c>
      <c r="E760" s="11">
        <v>0.0</v>
      </c>
      <c r="F760" s="29">
        <f>DATEVALUE(Hoja7!$A760)</f>
        <v>44202</v>
      </c>
      <c r="G760" s="29">
        <f t="array" ref="G760">XLOOKUP(M759,Hoja7!$F$2:$F$1510,Hoja7!$B$2:$B$1510)</f>
        <v>0.79</v>
      </c>
      <c r="H760" s="29">
        <f t="array" ref="H760">XLOOKUP(M759,Hoja7!$F$2:$F$1510,Hoja7!$C$2:$C$1510)</f>
        <v>2.14</v>
      </c>
      <c r="I760" s="29">
        <f t="array" ref="I760">XLOOKUP(M759,Hoja7!$F$2:$F$1510,Hoja7!$D$2:$D$1510)</f>
        <v>3.94</v>
      </c>
      <c r="J760" s="11">
        <f t="array" ref="J760">XLOOKUP(M759,Hoja7!$F$2:$F$1510,Hoja7!$E$2:$E$1510)</f>
        <v>0</v>
      </c>
      <c r="M760" s="12">
        <v>44203.0</v>
      </c>
      <c r="N760" s="2">
        <v>379.1</v>
      </c>
      <c r="O760" s="2">
        <v>0.014748158100478918</v>
      </c>
      <c r="P760" s="2">
        <v>0.00688392578655087</v>
      </c>
      <c r="Q760" s="34" t="s">
        <v>1752</v>
      </c>
      <c r="R760" s="2">
        <v>1.76</v>
      </c>
      <c r="S760" s="2">
        <v>0.33</v>
      </c>
      <c r="T760" s="2">
        <v>-0.83</v>
      </c>
      <c r="U760" s="2">
        <v>0.0</v>
      </c>
      <c r="V760" s="9">
        <v>0.028059628794814277</v>
      </c>
      <c r="W760" s="9">
        <v>0.00688392578655087</v>
      </c>
    </row>
    <row r="761" ht="15.75" customHeight="1">
      <c r="A761" s="33" t="s">
        <v>1752</v>
      </c>
      <c r="B761" s="29">
        <v>1.76</v>
      </c>
      <c r="C761" s="29">
        <v>0.33</v>
      </c>
      <c r="D761" s="29">
        <v>-0.83</v>
      </c>
      <c r="E761" s="11">
        <v>0.0</v>
      </c>
      <c r="F761" s="29">
        <f>DATEVALUE(Hoja7!$A761)</f>
        <v>44203</v>
      </c>
      <c r="G761" s="29">
        <f t="array" ref="G761">XLOOKUP(M760,Hoja7!$F$2:$F$1510,Hoja7!$B$2:$B$1510)</f>
        <v>1.76</v>
      </c>
      <c r="H761" s="29">
        <f t="array" ref="H761">XLOOKUP(M760,Hoja7!$F$2:$F$1510,Hoja7!$C$2:$C$1510)</f>
        <v>0.33</v>
      </c>
      <c r="I761" s="29">
        <f t="array" ref="I761">XLOOKUP(M760,Hoja7!$F$2:$F$1510,Hoja7!$D$2:$D$1510)</f>
        <v>-0.83</v>
      </c>
      <c r="J761" s="11">
        <f t="array" ref="J761">XLOOKUP(M760,Hoja7!$F$2:$F$1510,Hoja7!$E$2:$E$1510)</f>
        <v>0</v>
      </c>
      <c r="M761" s="12">
        <v>44204.0</v>
      </c>
      <c r="N761" s="2">
        <v>381.26</v>
      </c>
      <c r="O761" s="2">
        <v>0.005681534563541378</v>
      </c>
      <c r="P761" s="2">
        <v>-0.008808999564982817</v>
      </c>
      <c r="Q761" s="32" t="s">
        <v>1753</v>
      </c>
      <c r="R761" s="2">
        <v>0.51</v>
      </c>
      <c r="S761" s="2">
        <v>-0.75</v>
      </c>
      <c r="T761" s="2">
        <v>-1.37</v>
      </c>
      <c r="U761" s="2">
        <v>0.0</v>
      </c>
      <c r="V761" s="9">
        <v>0.006074326183296084</v>
      </c>
      <c r="W761" s="9">
        <v>-0.008808999564982817</v>
      </c>
    </row>
    <row r="762" ht="15.75" customHeight="1">
      <c r="A762" s="33" t="s">
        <v>1753</v>
      </c>
      <c r="B762" s="29">
        <v>0.51</v>
      </c>
      <c r="C762" s="29">
        <v>-0.75</v>
      </c>
      <c r="D762" s="29">
        <v>-1.37</v>
      </c>
      <c r="E762" s="11">
        <v>0.0</v>
      </c>
      <c r="F762" s="29">
        <f>DATEVALUE(Hoja7!$A762)</f>
        <v>44204</v>
      </c>
      <c r="G762" s="29">
        <f t="array" ref="G762">XLOOKUP(M761,Hoja7!$F$2:$F$1510,Hoja7!$B$2:$B$1510)</f>
        <v>0.51</v>
      </c>
      <c r="H762" s="29">
        <f t="array" ref="H762">XLOOKUP(M761,Hoja7!$F$2:$F$1510,Hoja7!$C$2:$C$1510)</f>
        <v>-0.75</v>
      </c>
      <c r="I762" s="29">
        <f t="array" ref="I762">XLOOKUP(M761,Hoja7!$F$2:$F$1510,Hoja7!$D$2:$D$1510)</f>
        <v>-1.37</v>
      </c>
      <c r="J762" s="11">
        <f t="array" ref="J762">XLOOKUP(M761,Hoja7!$F$2:$F$1510,Hoja7!$E$2:$E$1510)</f>
        <v>0</v>
      </c>
      <c r="M762" s="12">
        <v>44207.0</v>
      </c>
      <c r="N762" s="2">
        <v>378.69</v>
      </c>
      <c r="O762" s="2">
        <v>-0.006763628652950582</v>
      </c>
      <c r="P762" s="2">
        <v>-6.490335485323204E-4</v>
      </c>
      <c r="Q762" s="34" t="s">
        <v>1754</v>
      </c>
      <c r="R762" s="2">
        <v>-0.51</v>
      </c>
      <c r="S762" s="2">
        <v>0.26</v>
      </c>
      <c r="T762" s="2">
        <v>1.26</v>
      </c>
      <c r="U762" s="2">
        <v>0.0</v>
      </c>
      <c r="V762" s="9">
        <v>-0.009745907709297785</v>
      </c>
      <c r="W762" s="9">
        <v>-6.490335485323204E-4</v>
      </c>
    </row>
    <row r="763" ht="15.75" customHeight="1">
      <c r="A763" s="33" t="s">
        <v>1754</v>
      </c>
      <c r="B763" s="29">
        <v>-0.51</v>
      </c>
      <c r="C763" s="29">
        <v>0.26</v>
      </c>
      <c r="D763" s="29">
        <v>1.26</v>
      </c>
      <c r="E763" s="11">
        <v>0.0</v>
      </c>
      <c r="F763" s="29">
        <f>DATEVALUE(Hoja7!$A763)</f>
        <v>44207</v>
      </c>
      <c r="G763" s="29">
        <f t="array" ref="G763">XLOOKUP(M762,Hoja7!$F$2:$F$1510,Hoja7!$B$2:$B$1510)</f>
        <v>-0.51</v>
      </c>
      <c r="H763" s="29">
        <f t="array" ref="H763">XLOOKUP(M762,Hoja7!$F$2:$F$1510,Hoja7!$C$2:$C$1510)</f>
        <v>0.26</v>
      </c>
      <c r="I763" s="29">
        <f t="array" ref="I763">XLOOKUP(M762,Hoja7!$F$2:$F$1510,Hoja7!$D$2:$D$1510)</f>
        <v>1.26</v>
      </c>
      <c r="J763" s="11">
        <f t="array" ref="J763">XLOOKUP(M762,Hoja7!$F$2:$F$1510,Hoja7!$E$2:$E$1510)</f>
        <v>0</v>
      </c>
      <c r="M763" s="12">
        <v>44208.0</v>
      </c>
      <c r="N763" s="2">
        <v>378.77</v>
      </c>
      <c r="O763" s="2">
        <v>2.1123227707725133E-4</v>
      </c>
      <c r="P763" s="2">
        <v>0.002122662065287768</v>
      </c>
      <c r="Q763" s="32" t="s">
        <v>1755</v>
      </c>
      <c r="R763" s="2">
        <v>0.38</v>
      </c>
      <c r="S763" s="2">
        <v>1.29</v>
      </c>
      <c r="T763" s="2">
        <v>1.21</v>
      </c>
      <c r="U763" s="2">
        <v>0.0</v>
      </c>
      <c r="V763" s="9">
        <v>-0.011840478741084941</v>
      </c>
      <c r="W763" s="9">
        <v>0.002122662065287768</v>
      </c>
    </row>
    <row r="764" ht="15.75" customHeight="1">
      <c r="A764" s="33" t="s">
        <v>1755</v>
      </c>
      <c r="B764" s="29">
        <v>0.38</v>
      </c>
      <c r="C764" s="29">
        <v>1.29</v>
      </c>
      <c r="D764" s="29">
        <v>1.21</v>
      </c>
      <c r="E764" s="11">
        <v>0.0</v>
      </c>
      <c r="F764" s="29">
        <f>DATEVALUE(Hoja7!$A764)</f>
        <v>44208</v>
      </c>
      <c r="G764" s="29">
        <f t="array" ref="G764">XLOOKUP(M763,Hoja7!$F$2:$F$1510,Hoja7!$B$2:$B$1510)</f>
        <v>0.38</v>
      </c>
      <c r="H764" s="29">
        <f t="array" ref="H764">XLOOKUP(M763,Hoja7!$F$2:$F$1510,Hoja7!$C$2:$C$1510)</f>
        <v>1.29</v>
      </c>
      <c r="I764" s="29">
        <f t="array" ref="I764">XLOOKUP(M763,Hoja7!$F$2:$F$1510,Hoja7!$D$2:$D$1510)</f>
        <v>1.21</v>
      </c>
      <c r="J764" s="11">
        <f t="array" ref="J764">XLOOKUP(M763,Hoja7!$F$2:$F$1510,Hoja7!$E$2:$E$1510)</f>
        <v>0</v>
      </c>
      <c r="M764" s="12">
        <v>44209.0</v>
      </c>
      <c r="N764" s="2">
        <v>379.79</v>
      </c>
      <c r="O764" s="2">
        <v>0.0026893076744144537</v>
      </c>
      <c r="P764" s="2">
        <v>9.59545198361086E-4</v>
      </c>
      <c r="Q764" s="34" t="s">
        <v>1756</v>
      </c>
      <c r="R764" s="2">
        <v>0.07</v>
      </c>
      <c r="S764" s="2">
        <v>-0.93</v>
      </c>
      <c r="T764" s="2">
        <v>-0.46</v>
      </c>
      <c r="U764" s="2">
        <v>0.0</v>
      </c>
      <c r="V764" s="9">
        <v>0.006538850482959005</v>
      </c>
      <c r="W764" s="9">
        <v>9.59545198361086E-4</v>
      </c>
    </row>
    <row r="765" ht="15.75" customHeight="1">
      <c r="A765" s="33" t="s">
        <v>1756</v>
      </c>
      <c r="B765" s="29">
        <v>0.07</v>
      </c>
      <c r="C765" s="29">
        <v>-0.93</v>
      </c>
      <c r="D765" s="29">
        <v>-0.46</v>
      </c>
      <c r="E765" s="11">
        <v>0.0</v>
      </c>
      <c r="F765" s="29">
        <f>DATEVALUE(Hoja7!$A765)</f>
        <v>44209</v>
      </c>
      <c r="G765" s="29">
        <f t="array" ref="G765">XLOOKUP(M764,Hoja7!$F$2:$F$1510,Hoja7!$B$2:$B$1510)</f>
        <v>0.07</v>
      </c>
      <c r="H765" s="29">
        <f t="array" ref="H765">XLOOKUP(M764,Hoja7!$F$2:$F$1510,Hoja7!$C$2:$C$1510)</f>
        <v>-0.93</v>
      </c>
      <c r="I765" s="29">
        <f t="array" ref="I765">XLOOKUP(M764,Hoja7!$F$2:$F$1510,Hoja7!$D$2:$D$1510)</f>
        <v>-0.46</v>
      </c>
      <c r="J765" s="11">
        <f t="array" ref="J765">XLOOKUP(M764,Hoja7!$F$2:$F$1510,Hoja7!$E$2:$E$1510)</f>
        <v>0</v>
      </c>
      <c r="M765" s="12">
        <v>44210.0</v>
      </c>
      <c r="N765" s="2">
        <v>378.46</v>
      </c>
      <c r="O765" s="2">
        <v>-0.0035080814084672996</v>
      </c>
      <c r="P765" s="2">
        <v>-0.0018350428531588414</v>
      </c>
      <c r="Q765" s="32" t="s">
        <v>1757</v>
      </c>
      <c r="R765" s="2">
        <v>-0.11</v>
      </c>
      <c r="S765" s="2">
        <v>2.03</v>
      </c>
      <c r="T765" s="2">
        <v>1.12</v>
      </c>
      <c r="U765" s="2">
        <v>0.0</v>
      </c>
      <c r="V765" s="9">
        <v>-0.015465186187123848</v>
      </c>
      <c r="W765" s="9">
        <v>-0.0018350428531588414</v>
      </c>
    </row>
    <row r="766" ht="15.75" customHeight="1">
      <c r="A766" s="33" t="s">
        <v>1757</v>
      </c>
      <c r="B766" s="29">
        <v>-0.11</v>
      </c>
      <c r="C766" s="29">
        <v>2.03</v>
      </c>
      <c r="D766" s="29">
        <v>1.12</v>
      </c>
      <c r="E766" s="11">
        <v>0.0</v>
      </c>
      <c r="F766" s="29">
        <f>DATEVALUE(Hoja7!$A766)</f>
        <v>44210</v>
      </c>
      <c r="G766" s="29">
        <f t="array" ref="G766">XLOOKUP(M765,Hoja7!$F$2:$F$1510,Hoja7!$B$2:$B$1510)</f>
        <v>-0.11</v>
      </c>
      <c r="H766" s="29">
        <f t="array" ref="H766">XLOOKUP(M765,Hoja7!$F$2:$F$1510,Hoja7!$C$2:$C$1510)</f>
        <v>2.03</v>
      </c>
      <c r="I766" s="29">
        <f t="array" ref="I766">XLOOKUP(M765,Hoja7!$F$2:$F$1510,Hoja7!$D$2:$D$1510)</f>
        <v>1.12</v>
      </c>
      <c r="J766" s="11">
        <f t="array" ref="J766">XLOOKUP(M765,Hoja7!$F$2:$F$1510,Hoja7!$E$2:$E$1510)</f>
        <v>0</v>
      </c>
      <c r="M766" s="12">
        <v>44211.0</v>
      </c>
      <c r="N766" s="2">
        <v>375.7</v>
      </c>
      <c r="O766" s="2">
        <v>-0.007319434395981075</v>
      </c>
      <c r="P766" s="2">
        <v>-0.0010360201753086974</v>
      </c>
      <c r="Q766" s="34" t="s">
        <v>1758</v>
      </c>
      <c r="R766" s="2">
        <v>-0.86</v>
      </c>
      <c r="S766" s="2">
        <v>-0.49</v>
      </c>
      <c r="T766" s="2">
        <v>-0.76</v>
      </c>
      <c r="U766" s="2">
        <v>0.0</v>
      </c>
      <c r="V766" s="9">
        <v>-0.001738436315377187</v>
      </c>
      <c r="W766" s="9">
        <v>-0.0010360201753086974</v>
      </c>
    </row>
    <row r="767" ht="15.75" customHeight="1">
      <c r="A767" s="33" t="s">
        <v>1758</v>
      </c>
      <c r="B767" s="29">
        <v>-0.86</v>
      </c>
      <c r="C767" s="29">
        <v>-0.49</v>
      </c>
      <c r="D767" s="29">
        <v>-0.76</v>
      </c>
      <c r="E767" s="11">
        <v>0.0</v>
      </c>
      <c r="F767" s="29">
        <f>DATEVALUE(Hoja7!$A767)</f>
        <v>44211</v>
      </c>
      <c r="G767" s="29">
        <f t="array" ref="G767">XLOOKUP(M766,Hoja7!$F$2:$F$1510,Hoja7!$B$2:$B$1510)</f>
        <v>-0.86</v>
      </c>
      <c r="H767" s="29">
        <f t="array" ref="H767">XLOOKUP(M766,Hoja7!$F$2:$F$1510,Hoja7!$C$2:$C$1510)</f>
        <v>-0.49</v>
      </c>
      <c r="I767" s="29">
        <f t="array" ref="I767">XLOOKUP(M766,Hoja7!$F$2:$F$1510,Hoja7!$D$2:$D$1510)</f>
        <v>-0.76</v>
      </c>
      <c r="J767" s="11">
        <f t="array" ref="J767">XLOOKUP(M766,Hoja7!$F$2:$F$1510,Hoja7!$E$2:$E$1510)</f>
        <v>0</v>
      </c>
      <c r="M767" s="12">
        <v>44215.0</v>
      </c>
      <c r="N767" s="2">
        <v>378.65</v>
      </c>
      <c r="O767" s="2">
        <v>0.00782134297990838</v>
      </c>
      <c r="P767" s="2">
        <v>0.005838623008554906</v>
      </c>
      <c r="Q767" s="32" t="s">
        <v>1759</v>
      </c>
      <c r="R767" s="2">
        <v>0.92</v>
      </c>
      <c r="S767" s="2">
        <v>0.88</v>
      </c>
      <c r="T767" s="2">
        <v>-0.8</v>
      </c>
      <c r="U767" s="2">
        <v>0.0</v>
      </c>
      <c r="V767" s="9">
        <v>0.017665751074891912</v>
      </c>
      <c r="W767" s="9">
        <v>0.005838623008554906</v>
      </c>
    </row>
    <row r="768" ht="15.75" customHeight="1">
      <c r="A768" s="33" t="s">
        <v>1759</v>
      </c>
      <c r="B768" s="29">
        <v>0.92</v>
      </c>
      <c r="C768" s="29">
        <v>0.88</v>
      </c>
      <c r="D768" s="29">
        <v>-0.8</v>
      </c>
      <c r="E768" s="11">
        <v>0.0</v>
      </c>
      <c r="F768" s="29">
        <f>DATEVALUE(Hoja7!$A768)</f>
        <v>44215</v>
      </c>
      <c r="G768" s="29">
        <f t="array" ref="G768">XLOOKUP(M767,Hoja7!$F$2:$F$1510,Hoja7!$B$2:$B$1510)</f>
        <v>0.92</v>
      </c>
      <c r="H768" s="29">
        <f t="array" ref="H768">XLOOKUP(M767,Hoja7!$F$2:$F$1510,Hoja7!$C$2:$C$1510)</f>
        <v>0.88</v>
      </c>
      <c r="I768" s="29">
        <f t="array" ref="I768">XLOOKUP(M767,Hoja7!$F$2:$F$1510,Hoja7!$D$2:$D$1510)</f>
        <v>-0.8</v>
      </c>
      <c r="J768" s="11">
        <f t="array" ref="J768">XLOOKUP(M767,Hoja7!$F$2:$F$1510,Hoja7!$E$2:$E$1510)</f>
        <v>0</v>
      </c>
      <c r="M768" s="12">
        <v>44216.0</v>
      </c>
      <c r="N768" s="2">
        <v>383.89</v>
      </c>
      <c r="O768" s="2">
        <v>0.01374375765753633</v>
      </c>
      <c r="P768" s="2">
        <v>-0.010387461974581251</v>
      </c>
      <c r="Q768" s="34" t="s">
        <v>1760</v>
      </c>
      <c r="R768" s="2">
        <v>1.26</v>
      </c>
      <c r="S768" s="2">
        <v>-0.39</v>
      </c>
      <c r="T768" s="2">
        <v>-1.08</v>
      </c>
      <c r="U768" s="2">
        <v>0.0</v>
      </c>
      <c r="V768" s="9">
        <v>0.035849385442542785</v>
      </c>
      <c r="W768" s="9">
        <v>-0.010387461974581251</v>
      </c>
    </row>
    <row r="769" ht="15.75" customHeight="1">
      <c r="A769" s="33" t="s">
        <v>1760</v>
      </c>
      <c r="B769" s="29">
        <v>1.26</v>
      </c>
      <c r="C769" s="29">
        <v>-0.39</v>
      </c>
      <c r="D769" s="29">
        <v>-1.08</v>
      </c>
      <c r="E769" s="11">
        <v>0.0</v>
      </c>
      <c r="F769" s="29">
        <f>DATEVALUE(Hoja7!$A769)</f>
        <v>44216</v>
      </c>
      <c r="G769" s="29">
        <f t="array" ref="G769">XLOOKUP(M768,Hoja7!$F$2:$F$1510,Hoja7!$B$2:$B$1510)</f>
        <v>1.26</v>
      </c>
      <c r="H769" s="29">
        <f t="array" ref="H769">XLOOKUP(M768,Hoja7!$F$2:$F$1510,Hoja7!$C$2:$C$1510)</f>
        <v>-0.39</v>
      </c>
      <c r="I769" s="29">
        <f t="array" ref="I769">XLOOKUP(M768,Hoja7!$F$2:$F$1510,Hoja7!$D$2:$D$1510)</f>
        <v>-1.08</v>
      </c>
      <c r="J769" s="11">
        <f t="array" ref="J769">XLOOKUP(M768,Hoja7!$F$2:$F$1510,Hoja7!$E$2:$E$1510)</f>
        <v>0</v>
      </c>
      <c r="M769" s="12">
        <v>44217.0</v>
      </c>
      <c r="N769" s="2">
        <v>384.24</v>
      </c>
      <c r="O769" s="2">
        <v>9.113041392009087E-4</v>
      </c>
      <c r="P769" s="2">
        <v>-0.006685189990386864</v>
      </c>
      <c r="Q769" s="32" t="s">
        <v>1761</v>
      </c>
      <c r="R769" s="2">
        <v>-0.04</v>
      </c>
      <c r="S769" s="2">
        <v>-0.55</v>
      </c>
      <c r="T769" s="2">
        <v>-0.94</v>
      </c>
      <c r="U769" s="2">
        <v>0.0</v>
      </c>
      <c r="V769" s="9">
        <v>0.002804301764330425</v>
      </c>
      <c r="W769" s="9">
        <v>-0.006685189990386864</v>
      </c>
    </row>
    <row r="770" ht="15.75" customHeight="1">
      <c r="A770" s="33" t="s">
        <v>1761</v>
      </c>
      <c r="B770" s="29">
        <v>-0.04</v>
      </c>
      <c r="C770" s="29">
        <v>-0.55</v>
      </c>
      <c r="D770" s="29">
        <v>-0.94</v>
      </c>
      <c r="E770" s="11">
        <v>0.0</v>
      </c>
      <c r="F770" s="29">
        <f>DATEVALUE(Hoja7!$A770)</f>
        <v>44217</v>
      </c>
      <c r="G770" s="29">
        <f t="array" ref="G770">XLOOKUP(M769,Hoja7!$F$2:$F$1510,Hoja7!$B$2:$B$1510)</f>
        <v>-0.04</v>
      </c>
      <c r="H770" s="29">
        <f t="array" ref="H770">XLOOKUP(M769,Hoja7!$F$2:$F$1510,Hoja7!$C$2:$C$1510)</f>
        <v>-0.55</v>
      </c>
      <c r="I770" s="29">
        <f t="array" ref="I770">XLOOKUP(M769,Hoja7!$F$2:$F$1510,Hoja7!$D$2:$D$1510)</f>
        <v>-0.94</v>
      </c>
      <c r="J770" s="11">
        <f t="array" ref="J770">XLOOKUP(M769,Hoja7!$F$2:$F$1510,Hoja7!$E$2:$E$1510)</f>
        <v>0</v>
      </c>
      <c r="M770" s="12">
        <v>44218.0</v>
      </c>
      <c r="N770" s="2">
        <v>382.88</v>
      </c>
      <c r="O770" s="2">
        <v>-0.0035457331965057324</v>
      </c>
      <c r="P770" s="2">
        <v>-0.002860113213150554</v>
      </c>
      <c r="Q770" s="34" t="s">
        <v>1762</v>
      </c>
      <c r="R770" s="2">
        <v>-0.07</v>
      </c>
      <c r="S770" s="2">
        <v>1.87</v>
      </c>
      <c r="T770" s="2">
        <v>-0.12</v>
      </c>
      <c r="U770" s="2">
        <v>0.0</v>
      </c>
      <c r="V770" s="9">
        <v>0.004346675875881034</v>
      </c>
      <c r="W770" s="9">
        <v>-0.002860113213150554</v>
      </c>
    </row>
    <row r="771" ht="15.75" customHeight="1">
      <c r="A771" s="33" t="s">
        <v>1762</v>
      </c>
      <c r="B771" s="29">
        <v>-0.07</v>
      </c>
      <c r="C771" s="29">
        <v>1.87</v>
      </c>
      <c r="D771" s="29">
        <v>-0.12</v>
      </c>
      <c r="E771" s="11">
        <v>0.0</v>
      </c>
      <c r="F771" s="29">
        <f>DATEVALUE(Hoja7!$A771)</f>
        <v>44218</v>
      </c>
      <c r="G771" s="29">
        <f t="array" ref="G771">XLOOKUP(M770,Hoja7!$F$2:$F$1510,Hoja7!$B$2:$B$1510)</f>
        <v>-0.07</v>
      </c>
      <c r="H771" s="29">
        <f t="array" ref="H771">XLOOKUP(M770,Hoja7!$F$2:$F$1510,Hoja7!$C$2:$C$1510)</f>
        <v>1.87</v>
      </c>
      <c r="I771" s="29">
        <f t="array" ref="I771">XLOOKUP(M770,Hoja7!$F$2:$F$1510,Hoja7!$D$2:$D$1510)</f>
        <v>-0.12</v>
      </c>
      <c r="J771" s="11">
        <f t="array" ref="J771">XLOOKUP(M770,Hoja7!$F$2:$F$1510,Hoja7!$E$2:$E$1510)</f>
        <v>0</v>
      </c>
      <c r="M771" s="12">
        <v>44221.0</v>
      </c>
      <c r="N771" s="2">
        <v>384.39</v>
      </c>
      <c r="O771" s="2">
        <v>0.003936038029531221</v>
      </c>
      <c r="P771" s="2">
        <v>0.0015845980374455987</v>
      </c>
      <c r="Q771" s="32" t="s">
        <v>1763</v>
      </c>
      <c r="R771" s="2">
        <v>0.29</v>
      </c>
      <c r="S771" s="2">
        <v>-0.05</v>
      </c>
      <c r="T771" s="2">
        <v>-0.4</v>
      </c>
      <c r="U771" s="2">
        <v>0.0</v>
      </c>
      <c r="V771" s="9">
        <v>0.015720004054581484</v>
      </c>
      <c r="W771" s="9">
        <v>0.0015845980374455987</v>
      </c>
    </row>
    <row r="772" ht="15.75" customHeight="1">
      <c r="A772" s="33" t="s">
        <v>1763</v>
      </c>
      <c r="B772" s="29">
        <v>0.29</v>
      </c>
      <c r="C772" s="29">
        <v>-0.05</v>
      </c>
      <c r="D772" s="29">
        <v>-0.4</v>
      </c>
      <c r="E772" s="11">
        <v>0.0</v>
      </c>
      <c r="F772" s="29">
        <f>DATEVALUE(Hoja7!$A772)</f>
        <v>44221</v>
      </c>
      <c r="G772" s="29">
        <f t="array" ref="G772">XLOOKUP(M771,Hoja7!$F$2:$F$1510,Hoja7!$B$2:$B$1510)</f>
        <v>0.29</v>
      </c>
      <c r="H772" s="29">
        <f t="array" ref="H772">XLOOKUP(M771,Hoja7!$F$2:$F$1510,Hoja7!$C$2:$C$1510)</f>
        <v>-0.05</v>
      </c>
      <c r="I772" s="29">
        <f t="array" ref="I772">XLOOKUP(M771,Hoja7!$F$2:$F$1510,Hoja7!$D$2:$D$1510)</f>
        <v>-0.4</v>
      </c>
      <c r="J772" s="11">
        <f t="array" ref="J772">XLOOKUP(M771,Hoja7!$F$2:$F$1510,Hoja7!$E$2:$E$1510)</f>
        <v>0</v>
      </c>
      <c r="M772" s="12">
        <v>44222.0</v>
      </c>
      <c r="N772" s="2">
        <v>383.79</v>
      </c>
      <c r="O772" s="2">
        <v>-0.0015621341925411841</v>
      </c>
      <c r="P772" s="2">
        <v>-0.0014106205133038886</v>
      </c>
      <c r="Q772" s="34" t="s">
        <v>1764</v>
      </c>
      <c r="R772" s="2">
        <v>-0.32</v>
      </c>
      <c r="S772" s="2">
        <v>0.02</v>
      </c>
      <c r="T772" s="2">
        <v>0.01</v>
      </c>
      <c r="U772" s="2">
        <v>0.0</v>
      </c>
      <c r="V772" s="9">
        <v>0.012125034875326434</v>
      </c>
      <c r="W772" s="9">
        <v>-0.0014106205133038886</v>
      </c>
    </row>
    <row r="773" ht="15.75" customHeight="1">
      <c r="A773" s="33" t="s">
        <v>1764</v>
      </c>
      <c r="B773" s="29">
        <v>-0.32</v>
      </c>
      <c r="C773" s="29">
        <v>0.02</v>
      </c>
      <c r="D773" s="29">
        <v>0.01</v>
      </c>
      <c r="E773" s="11">
        <v>0.0</v>
      </c>
      <c r="F773" s="29">
        <f>DATEVALUE(Hoja7!$A773)</f>
        <v>44222</v>
      </c>
      <c r="G773" s="29">
        <f t="array" ref="G773">XLOOKUP(M772,Hoja7!$F$2:$F$1510,Hoja7!$B$2:$B$1510)</f>
        <v>-0.32</v>
      </c>
      <c r="H773" s="29">
        <f t="array" ref="H773">XLOOKUP(M772,Hoja7!$F$2:$F$1510,Hoja7!$C$2:$C$1510)</f>
        <v>0.02</v>
      </c>
      <c r="I773" s="29">
        <f t="array" ref="I773">XLOOKUP(M772,Hoja7!$F$2:$F$1510,Hoja7!$D$2:$D$1510)</f>
        <v>0.01</v>
      </c>
      <c r="J773" s="11">
        <f t="array" ref="J773">XLOOKUP(M772,Hoja7!$F$2:$F$1510,Hoja7!$E$2:$E$1510)</f>
        <v>0</v>
      </c>
      <c r="M773" s="12">
        <v>44223.0</v>
      </c>
      <c r="N773" s="2">
        <v>374.41</v>
      </c>
      <c r="O773" s="2">
        <v>-0.02474407434859666</v>
      </c>
      <c r="P773" s="2">
        <v>-0.001234967687351676</v>
      </c>
      <c r="Q773" s="32" t="s">
        <v>1765</v>
      </c>
      <c r="R773" s="2">
        <v>-2.53</v>
      </c>
      <c r="S773" s="2">
        <v>1.33</v>
      </c>
      <c r="T773" s="2">
        <v>1.56</v>
      </c>
      <c r="U773" s="2">
        <v>0.0</v>
      </c>
      <c r="V773" s="9">
        <v>0.002450402103098711</v>
      </c>
      <c r="W773" s="9">
        <v>-0.001234967687351676</v>
      </c>
    </row>
    <row r="774" ht="15.75" customHeight="1">
      <c r="A774" s="33" t="s">
        <v>1765</v>
      </c>
      <c r="B774" s="29">
        <v>-2.53</v>
      </c>
      <c r="C774" s="29">
        <v>1.33</v>
      </c>
      <c r="D774" s="29">
        <v>1.56</v>
      </c>
      <c r="E774" s="11">
        <v>0.0</v>
      </c>
      <c r="F774" s="29">
        <f>DATEVALUE(Hoja7!$A774)</f>
        <v>44223</v>
      </c>
      <c r="G774" s="29">
        <f t="array" ref="G774">XLOOKUP(M773,Hoja7!$F$2:$F$1510,Hoja7!$B$2:$B$1510)</f>
        <v>-2.53</v>
      </c>
      <c r="H774" s="29">
        <f t="array" ref="H774">XLOOKUP(M773,Hoja7!$F$2:$F$1510,Hoja7!$C$2:$C$1510)</f>
        <v>1.33</v>
      </c>
      <c r="I774" s="29">
        <f t="array" ref="I774">XLOOKUP(M773,Hoja7!$F$2:$F$1510,Hoja7!$D$2:$D$1510)</f>
        <v>1.56</v>
      </c>
      <c r="J774" s="11">
        <f t="array" ref="J774">XLOOKUP(M773,Hoja7!$F$2:$F$1510,Hoja7!$E$2:$E$1510)</f>
        <v>0</v>
      </c>
      <c r="M774" s="12">
        <v>44224.0</v>
      </c>
      <c r="N774" s="2">
        <v>377.63</v>
      </c>
      <c r="O774" s="2">
        <v>0.008563426619514418</v>
      </c>
      <c r="P774" s="2">
        <v>-0.006505173102492267</v>
      </c>
      <c r="Q774" s="34" t="s">
        <v>1766</v>
      </c>
      <c r="R774" s="2">
        <v>0.92</v>
      </c>
      <c r="S774" s="2">
        <v>-1.93</v>
      </c>
      <c r="T774" s="2">
        <v>-0.91</v>
      </c>
      <c r="U774" s="2">
        <v>0.0</v>
      </c>
      <c r="V774" s="9">
        <v>0.025561445112144004</v>
      </c>
      <c r="W774" s="9">
        <v>-0.006505173102492267</v>
      </c>
    </row>
    <row r="775" ht="15.75" customHeight="1">
      <c r="A775" s="33" t="s">
        <v>1766</v>
      </c>
      <c r="B775" s="29">
        <v>0.92</v>
      </c>
      <c r="C775" s="29">
        <v>-1.93</v>
      </c>
      <c r="D775" s="29">
        <v>-0.91</v>
      </c>
      <c r="E775" s="11">
        <v>0.0</v>
      </c>
      <c r="F775" s="29">
        <f>DATEVALUE(Hoja7!$A775)</f>
        <v>44224</v>
      </c>
      <c r="G775" s="29">
        <f t="array" ref="G775">XLOOKUP(M774,Hoja7!$F$2:$F$1510,Hoja7!$B$2:$B$1510)</f>
        <v>0.92</v>
      </c>
      <c r="H775" s="29">
        <f t="array" ref="H775">XLOOKUP(M774,Hoja7!$F$2:$F$1510,Hoja7!$C$2:$C$1510)</f>
        <v>-1.93</v>
      </c>
      <c r="I775" s="29">
        <f t="array" ref="I775">XLOOKUP(M774,Hoja7!$F$2:$F$1510,Hoja7!$D$2:$D$1510)</f>
        <v>-0.91</v>
      </c>
      <c r="J775" s="11">
        <f t="array" ref="J775">XLOOKUP(M774,Hoja7!$F$2:$F$1510,Hoja7!$E$2:$E$1510)</f>
        <v>0</v>
      </c>
      <c r="M775" s="12">
        <v>44225.0</v>
      </c>
      <c r="N775" s="2">
        <v>370.07</v>
      </c>
      <c r="O775" s="2">
        <v>-0.02022270333452971</v>
      </c>
      <c r="P775" s="2">
        <v>-0.007576350350356837</v>
      </c>
      <c r="Q775" s="32" t="s">
        <v>1767</v>
      </c>
      <c r="R775" s="2">
        <v>-1.84</v>
      </c>
      <c r="S775" s="2">
        <v>0.59</v>
      </c>
      <c r="T775" s="2">
        <v>0.58</v>
      </c>
      <c r="U775" s="2">
        <v>0.0</v>
      </c>
      <c r="V775" s="9">
        <v>-0.029605678994199372</v>
      </c>
      <c r="W775" s="9">
        <v>-0.007576350350356837</v>
      </c>
    </row>
    <row r="776" ht="15.75" customHeight="1">
      <c r="A776" s="33" t="s">
        <v>1767</v>
      </c>
      <c r="B776" s="29">
        <v>-1.84</v>
      </c>
      <c r="C776" s="29">
        <v>0.59</v>
      </c>
      <c r="D776" s="29">
        <v>0.58</v>
      </c>
      <c r="E776" s="11">
        <v>0.0</v>
      </c>
      <c r="F776" s="29">
        <f>DATEVALUE(Hoja7!$A776)</f>
        <v>44225</v>
      </c>
      <c r="G776" s="29">
        <f t="array" ref="G776">XLOOKUP(M775,Hoja7!$F$2:$F$1510,Hoja7!$B$2:$B$1510)</f>
        <v>-1.84</v>
      </c>
      <c r="H776" s="29">
        <f t="array" ref="H776">XLOOKUP(M775,Hoja7!$F$2:$F$1510,Hoja7!$C$2:$C$1510)</f>
        <v>0.59</v>
      </c>
      <c r="I776" s="29">
        <f t="array" ref="I776">XLOOKUP(M775,Hoja7!$F$2:$F$1510,Hoja7!$D$2:$D$1510)</f>
        <v>0.58</v>
      </c>
      <c r="J776" s="11">
        <f t="array" ref="J776">XLOOKUP(M775,Hoja7!$F$2:$F$1510,Hoja7!$E$2:$E$1510)</f>
        <v>0</v>
      </c>
      <c r="M776" s="12">
        <v>44228.0</v>
      </c>
      <c r="N776" s="2">
        <v>376.23</v>
      </c>
      <c r="O776" s="2">
        <v>0.016508481570626607</v>
      </c>
      <c r="P776" s="2">
        <v>0.0027010633807185405</v>
      </c>
      <c r="Q776" s="34" t="s">
        <v>1768</v>
      </c>
      <c r="R776" s="2">
        <v>1.73</v>
      </c>
      <c r="S776" s="2">
        <v>0.93</v>
      </c>
      <c r="T776" s="2">
        <v>-1.47</v>
      </c>
      <c r="U776" s="2">
        <v>0.0</v>
      </c>
      <c r="V776" s="9">
        <v>0.032614582597400396</v>
      </c>
      <c r="W776" s="9">
        <v>0.0027010633807185405</v>
      </c>
    </row>
    <row r="777" ht="15.75" customHeight="1">
      <c r="A777" s="33" t="s">
        <v>1768</v>
      </c>
      <c r="B777" s="29">
        <v>1.73</v>
      </c>
      <c r="C777" s="29">
        <v>0.93</v>
      </c>
      <c r="D777" s="29">
        <v>-1.47</v>
      </c>
      <c r="E777" s="11">
        <v>0.0</v>
      </c>
      <c r="F777" s="29">
        <f>DATEVALUE(Hoja7!$A777)</f>
        <v>44228</v>
      </c>
      <c r="G777" s="29">
        <f t="array" ref="G777">XLOOKUP(M776,Hoja7!$F$2:$F$1510,Hoja7!$B$2:$B$1510)</f>
        <v>1.73</v>
      </c>
      <c r="H777" s="29">
        <f t="array" ref="H777">XLOOKUP(M776,Hoja7!$F$2:$F$1510,Hoja7!$C$2:$C$1510)</f>
        <v>0.93</v>
      </c>
      <c r="I777" s="29">
        <f t="array" ref="I777">XLOOKUP(M776,Hoja7!$F$2:$F$1510,Hoja7!$D$2:$D$1510)</f>
        <v>-1.47</v>
      </c>
      <c r="J777" s="11">
        <f t="array" ref="J777">XLOOKUP(M776,Hoja7!$F$2:$F$1510,Hoja7!$E$2:$E$1510)</f>
        <v>0</v>
      </c>
      <c r="M777" s="12">
        <v>44229.0</v>
      </c>
      <c r="N777" s="2">
        <v>381.55</v>
      </c>
      <c r="O777" s="2">
        <v>0.014041245231574047</v>
      </c>
      <c r="P777" s="2">
        <v>-0.012615260610196962</v>
      </c>
      <c r="Q777" s="32" t="s">
        <v>1769</v>
      </c>
      <c r="R777" s="2">
        <v>1.48</v>
      </c>
      <c r="S777" s="2">
        <v>-0.85</v>
      </c>
      <c r="T777" s="2">
        <v>-1.08</v>
      </c>
      <c r="U777" s="2">
        <v>0.0</v>
      </c>
      <c r="V777" s="9">
        <v>-5.84355972885301E-4</v>
      </c>
      <c r="W777" s="9">
        <v>-0.012615260610196962</v>
      </c>
    </row>
    <row r="778" ht="15.75" customHeight="1">
      <c r="A778" s="33" t="s">
        <v>1769</v>
      </c>
      <c r="B778" s="29">
        <v>1.48</v>
      </c>
      <c r="C778" s="29">
        <v>-0.85</v>
      </c>
      <c r="D778" s="29">
        <v>-1.08</v>
      </c>
      <c r="E778" s="11">
        <v>0.0</v>
      </c>
      <c r="F778" s="29">
        <f>DATEVALUE(Hoja7!$A778)</f>
        <v>44229</v>
      </c>
      <c r="G778" s="29">
        <f t="array" ref="G778">XLOOKUP(M777,Hoja7!$F$2:$F$1510,Hoja7!$B$2:$B$1510)</f>
        <v>1.48</v>
      </c>
      <c r="H778" s="29">
        <f t="array" ref="H778">XLOOKUP(M777,Hoja7!$F$2:$F$1510,Hoja7!$C$2:$C$1510)</f>
        <v>-0.85</v>
      </c>
      <c r="I778" s="29">
        <f t="array" ref="I778">XLOOKUP(M777,Hoja7!$F$2:$F$1510,Hoja7!$D$2:$D$1510)</f>
        <v>-1.08</v>
      </c>
      <c r="J778" s="11">
        <f t="array" ref="J778">XLOOKUP(M777,Hoja7!$F$2:$F$1510,Hoja7!$E$2:$E$1510)</f>
        <v>0</v>
      </c>
      <c r="M778" s="12">
        <v>44230.0</v>
      </c>
      <c r="N778" s="2">
        <v>381.85</v>
      </c>
      <c r="O778" s="2">
        <v>7.859575987509399E-4</v>
      </c>
      <c r="P778" s="2">
        <v>-0.0027549871504770323</v>
      </c>
      <c r="Q778" s="34" t="s">
        <v>1770</v>
      </c>
      <c r="R778" s="2">
        <v>0.15</v>
      </c>
      <c r="S778" s="2">
        <v>0.43</v>
      </c>
      <c r="T778" s="2">
        <v>0.7</v>
      </c>
      <c r="U778" s="2">
        <v>0.0</v>
      </c>
      <c r="V778" s="9">
        <v>0.014466273707793423</v>
      </c>
      <c r="W778" s="9">
        <v>-0.0027549871504770323</v>
      </c>
    </row>
    <row r="779" ht="15.75" customHeight="1">
      <c r="A779" s="33" t="s">
        <v>1770</v>
      </c>
      <c r="B779" s="29">
        <v>0.15</v>
      </c>
      <c r="C779" s="29">
        <v>0.43</v>
      </c>
      <c r="D779" s="29">
        <v>0.7</v>
      </c>
      <c r="E779" s="11">
        <v>0.0</v>
      </c>
      <c r="F779" s="29">
        <f>DATEVALUE(Hoja7!$A779)</f>
        <v>44230</v>
      </c>
      <c r="G779" s="29">
        <f t="array" ref="G779">XLOOKUP(M778,Hoja7!$F$2:$F$1510,Hoja7!$B$2:$B$1510)</f>
        <v>0.15</v>
      </c>
      <c r="H779" s="29">
        <f t="array" ref="H779">XLOOKUP(M778,Hoja7!$F$2:$F$1510,Hoja7!$C$2:$C$1510)</f>
        <v>0.43</v>
      </c>
      <c r="I779" s="29">
        <f t="array" ref="I779">XLOOKUP(M778,Hoja7!$F$2:$F$1510,Hoja7!$D$2:$D$1510)</f>
        <v>0.7</v>
      </c>
      <c r="J779" s="11">
        <f t="array" ref="J779">XLOOKUP(M778,Hoja7!$F$2:$F$1510,Hoja7!$E$2:$E$1510)</f>
        <v>0</v>
      </c>
      <c r="M779" s="12">
        <v>44231.0</v>
      </c>
      <c r="N779" s="2">
        <v>386.19</v>
      </c>
      <c r="O779" s="2">
        <v>0.01130161500525949</v>
      </c>
      <c r="P779" s="2">
        <v>0.03022252088469449</v>
      </c>
      <c r="Q779" s="32" t="s">
        <v>1771</v>
      </c>
      <c r="R779" s="2">
        <v>1.23</v>
      </c>
      <c r="S779" s="2">
        <v>0.38</v>
      </c>
      <c r="T779" s="2">
        <v>0.37</v>
      </c>
      <c r="U779" s="2">
        <v>0.0</v>
      </c>
      <c r="V779" s="9">
        <v>-0.004082395723555818</v>
      </c>
      <c r="W779" s="9">
        <v>0.03022252088469449</v>
      </c>
    </row>
    <row r="780" ht="15.75" customHeight="1">
      <c r="A780" s="33" t="s">
        <v>1771</v>
      </c>
      <c r="B780" s="29">
        <v>1.23</v>
      </c>
      <c r="C780" s="29">
        <v>0.38</v>
      </c>
      <c r="D780" s="29">
        <v>0.37</v>
      </c>
      <c r="E780" s="11">
        <v>0.0</v>
      </c>
      <c r="F780" s="29">
        <f>DATEVALUE(Hoja7!$A780)</f>
        <v>44231</v>
      </c>
      <c r="G780" s="29">
        <f t="array" ref="G780">XLOOKUP(M779,Hoja7!$F$2:$F$1510,Hoja7!$B$2:$B$1510)</f>
        <v>1.23</v>
      </c>
      <c r="H780" s="29">
        <f t="array" ref="H780">XLOOKUP(M779,Hoja7!$F$2:$F$1510,Hoja7!$C$2:$C$1510)</f>
        <v>0.38</v>
      </c>
      <c r="I780" s="29">
        <f t="array" ref="I780">XLOOKUP(M779,Hoja7!$F$2:$F$1510,Hoja7!$D$2:$D$1510)</f>
        <v>0.37</v>
      </c>
      <c r="J780" s="11">
        <f t="array" ref="J780">XLOOKUP(M779,Hoja7!$F$2:$F$1510,Hoja7!$E$2:$E$1510)</f>
        <v>0</v>
      </c>
      <c r="M780" s="12">
        <v>44232.0</v>
      </c>
      <c r="N780" s="2">
        <v>387.71</v>
      </c>
      <c r="O780" s="2">
        <v>0.003928161143618354</v>
      </c>
      <c r="P780" s="2">
        <v>0.02487682434453803</v>
      </c>
      <c r="Q780" s="34" t="s">
        <v>1772</v>
      </c>
      <c r="R780" s="2">
        <v>0.58</v>
      </c>
      <c r="S780" s="2">
        <v>1.07</v>
      </c>
      <c r="T780" s="2">
        <v>-0.48</v>
      </c>
      <c r="U780" s="2">
        <v>0.0</v>
      </c>
      <c r="V780" s="9">
        <v>7.84783501999104E-4</v>
      </c>
      <c r="W780" s="9">
        <v>0.02487682434453803</v>
      </c>
    </row>
    <row r="781" ht="15.75" customHeight="1">
      <c r="A781" s="33" t="s">
        <v>1772</v>
      </c>
      <c r="B781" s="29">
        <v>0.58</v>
      </c>
      <c r="C781" s="29">
        <v>1.07</v>
      </c>
      <c r="D781" s="29">
        <v>-0.48</v>
      </c>
      <c r="E781" s="11">
        <v>0.0</v>
      </c>
      <c r="F781" s="29">
        <f>DATEVALUE(Hoja7!$A781)</f>
        <v>44232</v>
      </c>
      <c r="G781" s="29">
        <f t="array" ref="G781">XLOOKUP(M780,Hoja7!$F$2:$F$1510,Hoja7!$B$2:$B$1510)</f>
        <v>0.58</v>
      </c>
      <c r="H781" s="29">
        <f t="array" ref="H781">XLOOKUP(M780,Hoja7!$F$2:$F$1510,Hoja7!$C$2:$C$1510)</f>
        <v>1.07</v>
      </c>
      <c r="I781" s="29">
        <f t="array" ref="I781">XLOOKUP(M780,Hoja7!$F$2:$F$1510,Hoja7!$D$2:$D$1510)</f>
        <v>-0.48</v>
      </c>
      <c r="J781" s="11">
        <f t="array" ref="J781">XLOOKUP(M780,Hoja7!$F$2:$F$1510,Hoja7!$E$2:$E$1510)</f>
        <v>0</v>
      </c>
      <c r="M781" s="12">
        <v>44235.0</v>
      </c>
      <c r="N781" s="2">
        <v>390.51</v>
      </c>
      <c r="O781" s="2">
        <v>0.007195939663207556</v>
      </c>
      <c r="P781" s="2">
        <v>-3.0849408795170574E-4</v>
      </c>
      <c r="Q781" s="32" t="s">
        <v>1773</v>
      </c>
      <c r="R781" s="2">
        <v>0.96</v>
      </c>
      <c r="S781" s="2">
        <v>2.11</v>
      </c>
      <c r="T781" s="2">
        <v>0.39</v>
      </c>
      <c r="U781" s="2">
        <v>0.0</v>
      </c>
      <c r="V781" s="9">
        <v>0.0011141602654608418</v>
      </c>
      <c r="W781" s="9">
        <v>-3.0849408795170574E-4</v>
      </c>
    </row>
    <row r="782" ht="15.75" customHeight="1">
      <c r="A782" s="33" t="s">
        <v>1773</v>
      </c>
      <c r="B782" s="29">
        <v>0.96</v>
      </c>
      <c r="C782" s="29">
        <v>2.11</v>
      </c>
      <c r="D782" s="29">
        <v>0.39</v>
      </c>
      <c r="E782" s="11">
        <v>0.0</v>
      </c>
      <c r="F782" s="29">
        <f>DATEVALUE(Hoja7!$A782)</f>
        <v>44235</v>
      </c>
      <c r="G782" s="29">
        <f t="array" ref="G782">XLOOKUP(M781,Hoja7!$F$2:$F$1510,Hoja7!$B$2:$B$1510)</f>
        <v>0.96</v>
      </c>
      <c r="H782" s="29">
        <f t="array" ref="H782">XLOOKUP(M781,Hoja7!$F$2:$F$1510,Hoja7!$C$2:$C$1510)</f>
        <v>2.11</v>
      </c>
      <c r="I782" s="29">
        <f t="array" ref="I782">XLOOKUP(M781,Hoja7!$F$2:$F$1510,Hoja7!$D$2:$D$1510)</f>
        <v>0.39</v>
      </c>
      <c r="J782" s="11">
        <f t="array" ref="J782">XLOOKUP(M781,Hoja7!$F$2:$F$1510,Hoja7!$E$2:$E$1510)</f>
        <v>0</v>
      </c>
      <c r="M782" s="12">
        <v>44236.0</v>
      </c>
      <c r="N782" s="2">
        <v>390.25</v>
      </c>
      <c r="O782" s="2">
        <v>-6.660177509372693E-4</v>
      </c>
      <c r="P782" s="2">
        <v>0.00466267221928134</v>
      </c>
      <c r="Q782" s="34" t="s">
        <v>1774</v>
      </c>
      <c r="R782" s="2">
        <v>0.05</v>
      </c>
      <c r="S782" s="2">
        <v>0.71</v>
      </c>
      <c r="T782" s="2">
        <v>-0.17</v>
      </c>
      <c r="U782" s="2">
        <v>0.0</v>
      </c>
      <c r="V782" s="9">
        <v>0.005347166409532834</v>
      </c>
      <c r="W782" s="9">
        <v>0.00466267221928134</v>
      </c>
    </row>
    <row r="783" ht="15.75" customHeight="1">
      <c r="A783" s="33" t="s">
        <v>1774</v>
      </c>
      <c r="B783" s="29">
        <v>0.05</v>
      </c>
      <c r="C783" s="29">
        <v>0.71</v>
      </c>
      <c r="D783" s="29">
        <v>-0.17</v>
      </c>
      <c r="E783" s="11">
        <v>0.0</v>
      </c>
      <c r="F783" s="29">
        <f>DATEVALUE(Hoja7!$A783)</f>
        <v>44236</v>
      </c>
      <c r="G783" s="29">
        <f t="array" ref="G783">XLOOKUP(M782,Hoja7!$F$2:$F$1510,Hoja7!$B$2:$B$1510)</f>
        <v>0.05</v>
      </c>
      <c r="H783" s="29">
        <f t="array" ref="H783">XLOOKUP(M782,Hoja7!$F$2:$F$1510,Hoja7!$C$2:$C$1510)</f>
        <v>0.71</v>
      </c>
      <c r="I783" s="29">
        <f t="array" ref="I783">XLOOKUP(M782,Hoja7!$F$2:$F$1510,Hoja7!$D$2:$D$1510)</f>
        <v>-0.17</v>
      </c>
      <c r="J783" s="11">
        <f t="array" ref="J783">XLOOKUP(M782,Hoja7!$F$2:$F$1510,Hoja7!$E$2:$E$1510)</f>
        <v>0</v>
      </c>
      <c r="M783" s="12">
        <v>44237.0</v>
      </c>
      <c r="N783" s="2">
        <v>390.08</v>
      </c>
      <c r="O783" s="2">
        <v>-4.357131026347282E-4</v>
      </c>
      <c r="P783" s="2">
        <v>4.786355948185946E-4</v>
      </c>
      <c r="Q783" s="32" t="s">
        <v>1775</v>
      </c>
      <c r="R783" s="2">
        <v>-0.08</v>
      </c>
      <c r="S783" s="2">
        <v>-0.49</v>
      </c>
      <c r="T783" s="2">
        <v>0.61</v>
      </c>
      <c r="U783" s="2">
        <v>0.0</v>
      </c>
      <c r="V783" s="9">
        <v>-0.0039047296781563713</v>
      </c>
      <c r="W783" s="9">
        <v>4.786355948185946E-4</v>
      </c>
    </row>
    <row r="784" ht="15.75" customHeight="1">
      <c r="A784" s="33" t="s">
        <v>1775</v>
      </c>
      <c r="B784" s="29">
        <v>-0.08</v>
      </c>
      <c r="C784" s="29">
        <v>-0.49</v>
      </c>
      <c r="D784" s="29">
        <v>0.61</v>
      </c>
      <c r="E784" s="11">
        <v>0.0</v>
      </c>
      <c r="F784" s="29">
        <f>DATEVALUE(Hoja7!$A784)</f>
        <v>44237</v>
      </c>
      <c r="G784" s="29">
        <f t="array" ref="G784">XLOOKUP(M783,Hoja7!$F$2:$F$1510,Hoja7!$B$2:$B$1510)</f>
        <v>-0.08</v>
      </c>
      <c r="H784" s="29">
        <f t="array" ref="H784">XLOOKUP(M783,Hoja7!$F$2:$F$1510,Hoja7!$C$2:$C$1510)</f>
        <v>-0.49</v>
      </c>
      <c r="I784" s="29">
        <f t="array" ref="I784">XLOOKUP(M783,Hoja7!$F$2:$F$1510,Hoja7!$D$2:$D$1510)</f>
        <v>0.61</v>
      </c>
      <c r="J784" s="11">
        <f t="array" ref="J784">XLOOKUP(M783,Hoja7!$F$2:$F$1510,Hoja7!$E$2:$E$1510)</f>
        <v>0</v>
      </c>
      <c r="M784" s="12">
        <v>44238.0</v>
      </c>
      <c r="N784" s="2">
        <v>390.71</v>
      </c>
      <c r="O784" s="2">
        <v>0.0016137505263130205</v>
      </c>
      <c r="P784" s="2">
        <v>0.008848560544565709</v>
      </c>
      <c r="Q784" s="34" t="s">
        <v>1776</v>
      </c>
      <c r="R784" s="2">
        <v>0.19</v>
      </c>
      <c r="S784" s="2">
        <v>-0.22</v>
      </c>
      <c r="T784" s="2">
        <v>-0.43</v>
      </c>
      <c r="U784" s="2">
        <v>0.0</v>
      </c>
      <c r="V784" s="9">
        <v>0.006853980167177022</v>
      </c>
      <c r="W784" s="9">
        <v>0.008848560544565709</v>
      </c>
    </row>
    <row r="785" ht="15.75" customHeight="1">
      <c r="A785" s="33" t="s">
        <v>1776</v>
      </c>
      <c r="B785" s="29">
        <v>0.19</v>
      </c>
      <c r="C785" s="29">
        <v>-0.22</v>
      </c>
      <c r="D785" s="29">
        <v>-0.43</v>
      </c>
      <c r="E785" s="11">
        <v>0.0</v>
      </c>
      <c r="F785" s="29">
        <f>DATEVALUE(Hoja7!$A785)</f>
        <v>44238</v>
      </c>
      <c r="G785" s="29">
        <f t="array" ref="G785">XLOOKUP(M784,Hoja7!$F$2:$F$1510,Hoja7!$B$2:$B$1510)</f>
        <v>0.19</v>
      </c>
      <c r="H785" s="29">
        <f t="array" ref="H785">XLOOKUP(M784,Hoja7!$F$2:$F$1510,Hoja7!$C$2:$C$1510)</f>
        <v>-0.22</v>
      </c>
      <c r="I785" s="29">
        <f t="array" ref="I785">XLOOKUP(M784,Hoja7!$F$2:$F$1510,Hoja7!$D$2:$D$1510)</f>
        <v>-0.43</v>
      </c>
      <c r="J785" s="11">
        <f t="array" ref="J785">XLOOKUP(M784,Hoja7!$F$2:$F$1510,Hoja7!$E$2:$E$1510)</f>
        <v>0</v>
      </c>
      <c r="M785" s="12">
        <v>44239.0</v>
      </c>
      <c r="N785" s="2">
        <v>392.64</v>
      </c>
      <c r="O785" s="2">
        <v>0.00492756470332675</v>
      </c>
      <c r="P785" s="2">
        <v>0.0045461434677901685</v>
      </c>
      <c r="Q785" s="32" t="s">
        <v>1777</v>
      </c>
      <c r="R785" s="2">
        <v>0.49</v>
      </c>
      <c r="S785" s="2">
        <v>-0.14</v>
      </c>
      <c r="T785" s="2">
        <v>0.49</v>
      </c>
      <c r="U785" s="2">
        <v>0.0</v>
      </c>
      <c r="V785" s="9">
        <v>0.002042985102181133</v>
      </c>
      <c r="W785" s="9">
        <v>0.0045461434677901685</v>
      </c>
    </row>
    <row r="786" ht="15.75" customHeight="1">
      <c r="A786" s="33" t="s">
        <v>1777</v>
      </c>
      <c r="B786" s="29">
        <v>0.49</v>
      </c>
      <c r="C786" s="29">
        <v>-0.14</v>
      </c>
      <c r="D786" s="29">
        <v>0.49</v>
      </c>
      <c r="E786" s="11">
        <v>0.0</v>
      </c>
      <c r="F786" s="29">
        <f>DATEVALUE(Hoja7!$A786)</f>
        <v>44239</v>
      </c>
      <c r="G786" s="29">
        <f t="array" ref="G786">XLOOKUP(M785,Hoja7!$F$2:$F$1510,Hoja7!$B$2:$B$1510)</f>
        <v>0.49</v>
      </c>
      <c r="H786" s="29">
        <f t="array" ref="H786">XLOOKUP(M785,Hoja7!$F$2:$F$1510,Hoja7!$C$2:$C$1510)</f>
        <v>-0.14</v>
      </c>
      <c r="I786" s="29">
        <f t="array" ref="I786">XLOOKUP(M785,Hoja7!$F$2:$F$1510,Hoja7!$D$2:$D$1510)</f>
        <v>0.49</v>
      </c>
      <c r="J786" s="11">
        <f t="array" ref="J786">XLOOKUP(M785,Hoja7!$F$2:$F$1510,Hoja7!$E$2:$E$1510)</f>
        <v>0</v>
      </c>
      <c r="M786" s="12">
        <v>44243.0</v>
      </c>
      <c r="N786" s="2">
        <v>392.3</v>
      </c>
      <c r="O786" s="2">
        <v>-8.663083070397093E-4</v>
      </c>
      <c r="P786" s="2">
        <v>-0.0044161629916564405</v>
      </c>
      <c r="Q786" s="34" t="s">
        <v>1778</v>
      </c>
      <c r="R786" s="2">
        <v>-0.14</v>
      </c>
      <c r="S786" s="2">
        <v>-0.61</v>
      </c>
      <c r="T786" s="2">
        <v>1.89</v>
      </c>
      <c r="U786" s="2">
        <v>0.0</v>
      </c>
      <c r="V786" s="9">
        <v>-0.0052794327540269526</v>
      </c>
      <c r="W786" s="9">
        <v>-0.0044161629916564405</v>
      </c>
    </row>
    <row r="787" ht="15.75" customHeight="1">
      <c r="A787" s="33" t="s">
        <v>1778</v>
      </c>
      <c r="B787" s="29">
        <v>-0.14</v>
      </c>
      <c r="C787" s="29">
        <v>-0.61</v>
      </c>
      <c r="D787" s="29">
        <v>1.89</v>
      </c>
      <c r="E787" s="11">
        <v>0.0</v>
      </c>
      <c r="F787" s="29">
        <f>DATEVALUE(Hoja7!$A787)</f>
        <v>44243</v>
      </c>
      <c r="G787" s="29">
        <f t="array" ref="G787">XLOOKUP(M786,Hoja7!$F$2:$F$1510,Hoja7!$B$2:$B$1510)</f>
        <v>-0.14</v>
      </c>
      <c r="H787" s="29">
        <f t="array" ref="H787">XLOOKUP(M786,Hoja7!$F$2:$F$1510,Hoja7!$C$2:$C$1510)</f>
        <v>-0.61</v>
      </c>
      <c r="I787" s="29">
        <f t="array" ref="I787">XLOOKUP(M786,Hoja7!$F$2:$F$1510,Hoja7!$D$2:$D$1510)</f>
        <v>1.89</v>
      </c>
      <c r="J787" s="11">
        <f t="array" ref="J787">XLOOKUP(M786,Hoja7!$F$2:$F$1510,Hoja7!$E$2:$E$1510)</f>
        <v>0</v>
      </c>
      <c r="M787" s="12">
        <v>44244.0</v>
      </c>
      <c r="N787" s="2">
        <v>392.39</v>
      </c>
      <c r="O787" s="2">
        <v>2.293899511771246E-4</v>
      </c>
      <c r="P787" s="2">
        <v>0.002567892616419219</v>
      </c>
      <c r="Q787" s="32" t="s">
        <v>1779</v>
      </c>
      <c r="R787" s="2">
        <v>-0.21</v>
      </c>
      <c r="S787" s="2">
        <v>-0.85</v>
      </c>
      <c r="T787" s="2">
        <v>0.61</v>
      </c>
      <c r="U787" s="2">
        <v>0.0</v>
      </c>
      <c r="V787" s="9">
        <v>0.00204960104544379</v>
      </c>
      <c r="W787" s="9">
        <v>0.002567892616419219</v>
      </c>
    </row>
    <row r="788" ht="15.75" customHeight="1">
      <c r="A788" s="33" t="s">
        <v>1779</v>
      </c>
      <c r="B788" s="29">
        <v>-0.21</v>
      </c>
      <c r="C788" s="29">
        <v>-0.85</v>
      </c>
      <c r="D788" s="29">
        <v>0.61</v>
      </c>
      <c r="E788" s="11">
        <v>0.0</v>
      </c>
      <c r="F788" s="29">
        <f>DATEVALUE(Hoja7!$A788)</f>
        <v>44244</v>
      </c>
      <c r="G788" s="29">
        <f t="array" ref="G788">XLOOKUP(M787,Hoja7!$F$2:$F$1510,Hoja7!$B$2:$B$1510)</f>
        <v>-0.21</v>
      </c>
      <c r="H788" s="29">
        <f t="array" ref="H788">XLOOKUP(M787,Hoja7!$F$2:$F$1510,Hoja7!$C$2:$C$1510)</f>
        <v>-0.85</v>
      </c>
      <c r="I788" s="29">
        <f t="array" ref="I788">XLOOKUP(M787,Hoja7!$F$2:$F$1510,Hoja7!$D$2:$D$1510)</f>
        <v>0.61</v>
      </c>
      <c r="J788" s="11">
        <f t="array" ref="J788">XLOOKUP(M787,Hoja7!$F$2:$F$1510,Hoja7!$E$2:$E$1510)</f>
        <v>0</v>
      </c>
      <c r="M788" s="12">
        <v>44245.0</v>
      </c>
      <c r="N788" s="2">
        <v>390.72</v>
      </c>
      <c r="O788" s="2">
        <v>-0.00426505224434416</v>
      </c>
      <c r="P788" s="2">
        <v>0.004290283181210646</v>
      </c>
      <c r="Q788" s="34" t="s">
        <v>1780</v>
      </c>
      <c r="R788" s="2">
        <v>-0.63</v>
      </c>
      <c r="S788" s="2">
        <v>-1.55</v>
      </c>
      <c r="T788" s="2">
        <v>-0.2</v>
      </c>
      <c r="U788" s="2">
        <v>0.0</v>
      </c>
      <c r="V788" s="9">
        <v>-0.0016803626978980956</v>
      </c>
      <c r="W788" s="9">
        <v>0.004290283181210646</v>
      </c>
    </row>
    <row r="789" ht="15.75" customHeight="1">
      <c r="A789" s="33" t="s">
        <v>1780</v>
      </c>
      <c r="B789" s="29">
        <v>-0.63</v>
      </c>
      <c r="C789" s="29">
        <v>-1.55</v>
      </c>
      <c r="D789" s="29">
        <v>-0.2</v>
      </c>
      <c r="E789" s="11">
        <v>0.0</v>
      </c>
      <c r="F789" s="29">
        <f>DATEVALUE(Hoja7!$A789)</f>
        <v>44245</v>
      </c>
      <c r="G789" s="29">
        <f t="array" ref="G789">XLOOKUP(M788,Hoja7!$F$2:$F$1510,Hoja7!$B$2:$B$1510)</f>
        <v>-0.63</v>
      </c>
      <c r="H789" s="29">
        <f t="array" ref="H789">XLOOKUP(M788,Hoja7!$F$2:$F$1510,Hoja7!$C$2:$C$1510)</f>
        <v>-1.55</v>
      </c>
      <c r="I789" s="29">
        <f t="array" ref="I789">XLOOKUP(M788,Hoja7!$F$2:$F$1510,Hoja7!$D$2:$D$1510)</f>
        <v>-0.2</v>
      </c>
      <c r="J789" s="11">
        <f t="array" ref="J789">XLOOKUP(M788,Hoja7!$F$2:$F$1510,Hoja7!$E$2:$E$1510)</f>
        <v>0</v>
      </c>
      <c r="M789" s="12">
        <v>44246.0</v>
      </c>
      <c r="N789" s="2">
        <v>390.03</v>
      </c>
      <c r="O789" s="2">
        <v>-0.0017675316801529283</v>
      </c>
      <c r="P789" s="2">
        <v>0.0072611314568971136</v>
      </c>
      <c r="Q789" s="32" t="s">
        <v>1781</v>
      </c>
      <c r="R789" s="2">
        <v>0.16</v>
      </c>
      <c r="S789" s="2">
        <v>1.79</v>
      </c>
      <c r="T789" s="2">
        <v>0.72</v>
      </c>
      <c r="U789" s="2">
        <v>0.0</v>
      </c>
      <c r="V789" s="9">
        <v>-0.011634754564295583</v>
      </c>
      <c r="W789" s="9">
        <v>0.0072611314568971136</v>
      </c>
    </row>
    <row r="790" ht="15.75" customHeight="1">
      <c r="A790" s="33" t="s">
        <v>1781</v>
      </c>
      <c r="B790" s="29">
        <v>0.16</v>
      </c>
      <c r="C790" s="29">
        <v>1.79</v>
      </c>
      <c r="D790" s="29">
        <v>0.72</v>
      </c>
      <c r="E790" s="11">
        <v>0.0</v>
      </c>
      <c r="F790" s="29">
        <f>DATEVALUE(Hoja7!$A790)</f>
        <v>44246</v>
      </c>
      <c r="G790" s="29">
        <f t="array" ref="G790">XLOOKUP(M789,Hoja7!$F$2:$F$1510,Hoja7!$B$2:$B$1510)</f>
        <v>0.16</v>
      </c>
      <c r="H790" s="29">
        <f t="array" ref="H790">XLOOKUP(M789,Hoja7!$F$2:$F$1510,Hoja7!$C$2:$C$1510)</f>
        <v>1.79</v>
      </c>
      <c r="I790" s="29">
        <f t="array" ref="I790">XLOOKUP(M789,Hoja7!$F$2:$F$1510,Hoja7!$D$2:$D$1510)</f>
        <v>0.72</v>
      </c>
      <c r="J790" s="11">
        <f t="array" ref="J790">XLOOKUP(M789,Hoja7!$F$2:$F$1510,Hoja7!$E$2:$E$1510)</f>
        <v>0</v>
      </c>
      <c r="M790" s="12">
        <v>44249.0</v>
      </c>
      <c r="N790" s="2">
        <v>387.03</v>
      </c>
      <c r="O790" s="2">
        <v>-0.007721449837032122</v>
      </c>
      <c r="P790" s="2">
        <v>0.0024793131475971007</v>
      </c>
      <c r="Q790" s="34" t="s">
        <v>1782</v>
      </c>
      <c r="R790" s="2">
        <v>-1.13</v>
      </c>
      <c r="S790" s="2">
        <v>-0.05</v>
      </c>
      <c r="T790" s="2">
        <v>3.16</v>
      </c>
      <c r="U790" s="2">
        <v>0.0</v>
      </c>
      <c r="V790" s="9">
        <v>-0.027174213514061924</v>
      </c>
      <c r="W790" s="9">
        <v>0.0024793131475971007</v>
      </c>
    </row>
    <row r="791" ht="15.75" customHeight="1">
      <c r="A791" s="33" t="s">
        <v>1782</v>
      </c>
      <c r="B791" s="29">
        <v>-1.13</v>
      </c>
      <c r="C791" s="29">
        <v>-0.05</v>
      </c>
      <c r="D791" s="29">
        <v>3.16</v>
      </c>
      <c r="E791" s="11">
        <v>0.0</v>
      </c>
      <c r="F791" s="29">
        <f>DATEVALUE(Hoja7!$A791)</f>
        <v>44249</v>
      </c>
      <c r="G791" s="29">
        <f t="array" ref="G791">XLOOKUP(M790,Hoja7!$F$2:$F$1510,Hoja7!$B$2:$B$1510)</f>
        <v>-1.13</v>
      </c>
      <c r="H791" s="29">
        <f t="array" ref="H791">XLOOKUP(M790,Hoja7!$F$2:$F$1510,Hoja7!$C$2:$C$1510)</f>
        <v>-0.05</v>
      </c>
      <c r="I791" s="29">
        <f t="array" ref="I791">XLOOKUP(M790,Hoja7!$F$2:$F$1510,Hoja7!$D$2:$D$1510)</f>
        <v>3.16</v>
      </c>
      <c r="J791" s="11">
        <f t="array" ref="J791">XLOOKUP(M790,Hoja7!$F$2:$F$1510,Hoja7!$E$2:$E$1510)</f>
        <v>0</v>
      </c>
      <c r="M791" s="12">
        <v>44250.0</v>
      </c>
      <c r="N791" s="2">
        <v>387.5</v>
      </c>
      <c r="O791" s="2">
        <v>0.0012136393882467825</v>
      </c>
      <c r="P791" s="2">
        <v>0.002522901598611378</v>
      </c>
      <c r="Q791" s="32" t="s">
        <v>1783</v>
      </c>
      <c r="R791" s="2">
        <v>-0.15</v>
      </c>
      <c r="S791" s="2">
        <v>-1.27</v>
      </c>
      <c r="T791" s="2">
        <v>0.89</v>
      </c>
      <c r="U791" s="2">
        <v>0.0</v>
      </c>
      <c r="V791" s="9">
        <v>-0.005301649939884003</v>
      </c>
      <c r="W791" s="9">
        <v>0.002522901598611378</v>
      </c>
    </row>
    <row r="792" ht="15.75" customHeight="1">
      <c r="A792" s="33" t="s">
        <v>1783</v>
      </c>
      <c r="B792" s="29">
        <v>-0.15</v>
      </c>
      <c r="C792" s="29">
        <v>-1.27</v>
      </c>
      <c r="D792" s="29">
        <v>0.89</v>
      </c>
      <c r="E792" s="11">
        <v>0.0</v>
      </c>
      <c r="F792" s="29">
        <f>DATEVALUE(Hoja7!$A792)</f>
        <v>44250</v>
      </c>
      <c r="G792" s="29">
        <f t="array" ref="G792">XLOOKUP(M791,Hoja7!$F$2:$F$1510,Hoja7!$B$2:$B$1510)</f>
        <v>-0.15</v>
      </c>
      <c r="H792" s="29">
        <f t="array" ref="H792">XLOOKUP(M791,Hoja7!$F$2:$F$1510,Hoja7!$C$2:$C$1510)</f>
        <v>-1.27</v>
      </c>
      <c r="I792" s="29">
        <f t="array" ref="I792">XLOOKUP(M791,Hoja7!$F$2:$F$1510,Hoja7!$D$2:$D$1510)</f>
        <v>0.89</v>
      </c>
      <c r="J792" s="11">
        <f t="array" ref="J792">XLOOKUP(M791,Hoja7!$F$2:$F$1510,Hoja7!$E$2:$E$1510)</f>
        <v>0</v>
      </c>
      <c r="M792" s="12">
        <v>44251.0</v>
      </c>
      <c r="N792" s="2">
        <v>391.77</v>
      </c>
      <c r="O792" s="2">
        <v>0.010959084107023828</v>
      </c>
      <c r="P792" s="2">
        <v>-0.0011909758114932655</v>
      </c>
      <c r="Q792" s="34" t="s">
        <v>1784</v>
      </c>
      <c r="R792" s="2">
        <v>1.15</v>
      </c>
      <c r="S792" s="2">
        <v>1.22</v>
      </c>
      <c r="T792" s="2">
        <v>1.42</v>
      </c>
      <c r="U792" s="2">
        <v>0.0</v>
      </c>
      <c r="V792" s="9">
        <v>0.00547220381400237</v>
      </c>
      <c r="W792" s="9">
        <v>-0.0011909758114932655</v>
      </c>
    </row>
    <row r="793" ht="15.75" customHeight="1">
      <c r="A793" s="33" t="s">
        <v>1784</v>
      </c>
      <c r="B793" s="29">
        <v>1.15</v>
      </c>
      <c r="C793" s="29">
        <v>1.22</v>
      </c>
      <c r="D793" s="29">
        <v>1.42</v>
      </c>
      <c r="E793" s="11">
        <v>0.0</v>
      </c>
      <c r="F793" s="29">
        <f>DATEVALUE(Hoja7!$A793)</f>
        <v>44251</v>
      </c>
      <c r="G793" s="29">
        <f t="array" ref="G793">XLOOKUP(M792,Hoja7!$F$2:$F$1510,Hoja7!$B$2:$B$1510)</f>
        <v>1.15</v>
      </c>
      <c r="H793" s="29">
        <f t="array" ref="H793">XLOOKUP(M792,Hoja7!$F$2:$F$1510,Hoja7!$C$2:$C$1510)</f>
        <v>1.22</v>
      </c>
      <c r="I793" s="29">
        <f t="array" ref="I793">XLOOKUP(M792,Hoja7!$F$2:$F$1510,Hoja7!$D$2:$D$1510)</f>
        <v>1.42</v>
      </c>
      <c r="J793" s="11">
        <f t="array" ref="J793">XLOOKUP(M792,Hoja7!$F$2:$F$1510,Hoja7!$E$2:$E$1510)</f>
        <v>0</v>
      </c>
      <c r="M793" s="12">
        <v>44252.0</v>
      </c>
      <c r="N793" s="2">
        <v>382.33</v>
      </c>
      <c r="O793" s="2">
        <v>-0.02439082287298519</v>
      </c>
      <c r="P793" s="2">
        <v>-0.0022269033110449655</v>
      </c>
      <c r="Q793" s="32" t="s">
        <v>1785</v>
      </c>
      <c r="R793" s="2">
        <v>-2.74</v>
      </c>
      <c r="S793" s="2">
        <v>-1.13</v>
      </c>
      <c r="T793" s="2">
        <v>0.92</v>
      </c>
      <c r="U793" s="2">
        <v>0.0</v>
      </c>
      <c r="V793" s="9">
        <v>-0.023990450295978374</v>
      </c>
      <c r="W793" s="9">
        <v>-0.0022269033110449655</v>
      </c>
    </row>
    <row r="794" ht="15.75" customHeight="1">
      <c r="A794" s="33" t="s">
        <v>1785</v>
      </c>
      <c r="B794" s="29">
        <v>-2.74</v>
      </c>
      <c r="C794" s="29">
        <v>-1.13</v>
      </c>
      <c r="D794" s="29">
        <v>0.92</v>
      </c>
      <c r="E794" s="11">
        <v>0.0</v>
      </c>
      <c r="F794" s="29">
        <f>DATEVALUE(Hoja7!$A794)</f>
        <v>44252</v>
      </c>
      <c r="G794" s="29">
        <f t="array" ref="G794">XLOOKUP(M793,Hoja7!$F$2:$F$1510,Hoja7!$B$2:$B$1510)</f>
        <v>-2.74</v>
      </c>
      <c r="H794" s="29">
        <f t="array" ref="H794">XLOOKUP(M793,Hoja7!$F$2:$F$1510,Hoja7!$C$2:$C$1510)</f>
        <v>-1.13</v>
      </c>
      <c r="I794" s="29">
        <f t="array" ref="I794">XLOOKUP(M793,Hoja7!$F$2:$F$1510,Hoja7!$D$2:$D$1510)</f>
        <v>0.92</v>
      </c>
      <c r="J794" s="11">
        <f t="array" ref="J794">XLOOKUP(M793,Hoja7!$F$2:$F$1510,Hoja7!$E$2:$E$1510)</f>
        <v>0</v>
      </c>
      <c r="M794" s="12">
        <v>44253.0</v>
      </c>
      <c r="N794" s="2">
        <v>380.36</v>
      </c>
      <c r="O794" s="2">
        <v>-0.005165937356196809</v>
      </c>
      <c r="P794" s="2">
        <v>0.0034662010253146526</v>
      </c>
      <c r="Q794" s="34" t="s">
        <v>1786</v>
      </c>
      <c r="R794" s="2">
        <v>-0.28</v>
      </c>
      <c r="S794" s="2">
        <v>0.66</v>
      </c>
      <c r="T794" s="2">
        <v>-1.58</v>
      </c>
      <c r="U794" s="2">
        <v>0.0</v>
      </c>
      <c r="V794" s="9">
        <v>0.014695628276227099</v>
      </c>
      <c r="W794" s="9">
        <v>0.0034662010253146526</v>
      </c>
    </row>
    <row r="795" ht="15.75" customHeight="1">
      <c r="A795" s="33" t="s">
        <v>1786</v>
      </c>
      <c r="B795" s="29">
        <v>-0.28</v>
      </c>
      <c r="C795" s="29">
        <v>0.66</v>
      </c>
      <c r="D795" s="29">
        <v>-1.58</v>
      </c>
      <c r="E795" s="11">
        <v>0.0</v>
      </c>
      <c r="F795" s="29">
        <f>DATEVALUE(Hoja7!$A795)</f>
        <v>44253</v>
      </c>
      <c r="G795" s="29">
        <f t="array" ref="G795">XLOOKUP(M794,Hoja7!$F$2:$F$1510,Hoja7!$B$2:$B$1510)</f>
        <v>-0.28</v>
      </c>
      <c r="H795" s="29">
        <f t="array" ref="H795">XLOOKUP(M794,Hoja7!$F$2:$F$1510,Hoja7!$C$2:$C$1510)</f>
        <v>0.66</v>
      </c>
      <c r="I795" s="29">
        <f t="array" ref="I795">XLOOKUP(M794,Hoja7!$F$2:$F$1510,Hoja7!$D$2:$D$1510)</f>
        <v>-1.58</v>
      </c>
      <c r="J795" s="11">
        <f t="array" ref="J795">XLOOKUP(M794,Hoja7!$F$2:$F$1510,Hoja7!$E$2:$E$1510)</f>
        <v>0</v>
      </c>
      <c r="M795" s="12">
        <v>44256.0</v>
      </c>
      <c r="N795" s="2">
        <v>389.58</v>
      </c>
      <c r="O795" s="2">
        <v>0.023951063077206795</v>
      </c>
      <c r="P795" s="2">
        <v>-0.007857644527010092</v>
      </c>
      <c r="Q795" s="32" t="s">
        <v>1787</v>
      </c>
      <c r="R795" s="2">
        <v>2.63</v>
      </c>
      <c r="S795" s="2">
        <v>1.09</v>
      </c>
      <c r="T795" s="2">
        <v>0.23</v>
      </c>
      <c r="U795" s="2">
        <v>0.0</v>
      </c>
      <c r="V795" s="9">
        <v>0.019432981771897336</v>
      </c>
      <c r="W795" s="9">
        <v>-0.007857644527010092</v>
      </c>
    </row>
    <row r="796" ht="15.75" customHeight="1">
      <c r="A796" s="33" t="s">
        <v>1787</v>
      </c>
      <c r="B796" s="29">
        <v>2.63</v>
      </c>
      <c r="C796" s="29">
        <v>1.09</v>
      </c>
      <c r="D796" s="29">
        <v>0.23</v>
      </c>
      <c r="E796" s="11">
        <v>0.0</v>
      </c>
      <c r="F796" s="29">
        <f>DATEVALUE(Hoja7!$A796)</f>
        <v>44256</v>
      </c>
      <c r="G796" s="29">
        <f t="array" ref="G796">XLOOKUP(M795,Hoja7!$F$2:$F$1510,Hoja7!$B$2:$B$1510)</f>
        <v>2.63</v>
      </c>
      <c r="H796" s="29">
        <f t="array" ref="H796">XLOOKUP(M795,Hoja7!$F$2:$F$1510,Hoja7!$C$2:$C$1510)</f>
        <v>1.09</v>
      </c>
      <c r="I796" s="29">
        <f t="array" ref="I796">XLOOKUP(M795,Hoja7!$F$2:$F$1510,Hoja7!$D$2:$D$1510)</f>
        <v>0.23</v>
      </c>
      <c r="J796" s="11">
        <f t="array" ref="J796">XLOOKUP(M795,Hoja7!$F$2:$F$1510,Hoja7!$E$2:$E$1510)</f>
        <v>0</v>
      </c>
      <c r="M796" s="12">
        <v>44257.0</v>
      </c>
      <c r="N796" s="2">
        <v>386.54</v>
      </c>
      <c r="O796" s="2">
        <v>-0.00783388019112867</v>
      </c>
      <c r="P796" s="2">
        <v>-6.283581425569239E-4</v>
      </c>
      <c r="Q796" s="34" t="s">
        <v>1788</v>
      </c>
      <c r="R796" s="2">
        <v>-1.05</v>
      </c>
      <c r="S796" s="2">
        <v>-1.09</v>
      </c>
      <c r="T796" s="2">
        <v>1.23</v>
      </c>
      <c r="U796" s="2">
        <v>0.0</v>
      </c>
      <c r="V796" s="9">
        <v>-0.01304153910263451</v>
      </c>
      <c r="W796" s="9">
        <v>-6.283581425569239E-4</v>
      </c>
    </row>
    <row r="797" ht="15.75" customHeight="1">
      <c r="A797" s="33" t="s">
        <v>1788</v>
      </c>
      <c r="B797" s="29">
        <v>-1.05</v>
      </c>
      <c r="C797" s="29">
        <v>-1.09</v>
      </c>
      <c r="D797" s="29">
        <v>1.23</v>
      </c>
      <c r="E797" s="11">
        <v>0.0</v>
      </c>
      <c r="F797" s="29">
        <f>DATEVALUE(Hoja7!$A797)</f>
        <v>44257</v>
      </c>
      <c r="G797" s="29">
        <f t="array" ref="G797">XLOOKUP(M796,Hoja7!$F$2:$F$1510,Hoja7!$B$2:$B$1510)</f>
        <v>-1.05</v>
      </c>
      <c r="H797" s="29">
        <f t="array" ref="H797">XLOOKUP(M796,Hoja7!$F$2:$F$1510,Hoja7!$C$2:$C$1510)</f>
        <v>-1.09</v>
      </c>
      <c r="I797" s="29">
        <f t="array" ref="I797">XLOOKUP(M796,Hoja7!$F$2:$F$1510,Hoja7!$D$2:$D$1510)</f>
        <v>1.23</v>
      </c>
      <c r="J797" s="11">
        <f t="array" ref="J797">XLOOKUP(M796,Hoja7!$F$2:$F$1510,Hoja7!$E$2:$E$1510)</f>
        <v>0</v>
      </c>
      <c r="M797" s="12">
        <v>44258.0</v>
      </c>
      <c r="N797" s="2">
        <v>381.42</v>
      </c>
      <c r="O797" s="2">
        <v>-0.013334225380949319</v>
      </c>
      <c r="P797" s="2">
        <v>-0.0020455629869937583</v>
      </c>
      <c r="Q797" s="32" t="s">
        <v>1789</v>
      </c>
      <c r="R797" s="2">
        <v>-1.57</v>
      </c>
      <c r="S797" s="2">
        <v>-0.19</v>
      </c>
      <c r="T797" s="2">
        <v>3.56</v>
      </c>
      <c r="U797" s="2">
        <v>0.0</v>
      </c>
      <c r="V797" s="9">
        <v>-0.027351465541531846</v>
      </c>
      <c r="W797" s="9">
        <v>-0.0020455629869937583</v>
      </c>
    </row>
    <row r="798" ht="15.75" customHeight="1">
      <c r="A798" s="33" t="s">
        <v>1789</v>
      </c>
      <c r="B798" s="29">
        <v>-1.57</v>
      </c>
      <c r="C798" s="29">
        <v>-0.19</v>
      </c>
      <c r="D798" s="29">
        <v>3.56</v>
      </c>
      <c r="E798" s="11">
        <v>0.0</v>
      </c>
      <c r="F798" s="29">
        <f>DATEVALUE(Hoja7!$A798)</f>
        <v>44258</v>
      </c>
      <c r="G798" s="29">
        <f t="array" ref="G798">XLOOKUP(M797,Hoja7!$F$2:$F$1510,Hoja7!$B$2:$B$1510)</f>
        <v>-1.57</v>
      </c>
      <c r="H798" s="29">
        <f t="array" ref="H798">XLOOKUP(M797,Hoja7!$F$2:$F$1510,Hoja7!$C$2:$C$1510)</f>
        <v>-0.19</v>
      </c>
      <c r="I798" s="29">
        <f t="array" ref="I798">XLOOKUP(M797,Hoja7!$F$2:$F$1510,Hoja7!$D$2:$D$1510)</f>
        <v>3.56</v>
      </c>
      <c r="J798" s="11">
        <f t="array" ref="J798">XLOOKUP(M797,Hoja7!$F$2:$F$1510,Hoja7!$E$2:$E$1510)</f>
        <v>0</v>
      </c>
      <c r="M798" s="12">
        <v>44259.0</v>
      </c>
      <c r="N798" s="2">
        <v>376.7</v>
      </c>
      <c r="O798" s="2">
        <v>-0.012452015478377114</v>
      </c>
      <c r="P798" s="2">
        <v>0.008373547145360245</v>
      </c>
      <c r="Q798" s="34" t="s">
        <v>1790</v>
      </c>
      <c r="R798" s="2">
        <v>-1.7</v>
      </c>
      <c r="S798" s="2">
        <v>-1.36</v>
      </c>
      <c r="T798" s="2">
        <v>1.71</v>
      </c>
      <c r="U798" s="2">
        <v>0.0</v>
      </c>
      <c r="V798" s="9">
        <v>-0.003654057643895496</v>
      </c>
      <c r="W798" s="9">
        <v>0.008373547145360245</v>
      </c>
    </row>
    <row r="799" ht="15.75" customHeight="1">
      <c r="A799" s="33" t="s">
        <v>1790</v>
      </c>
      <c r="B799" s="29">
        <v>-1.7</v>
      </c>
      <c r="C799" s="29">
        <v>-1.36</v>
      </c>
      <c r="D799" s="29">
        <v>1.71</v>
      </c>
      <c r="E799" s="11">
        <v>0.0</v>
      </c>
      <c r="F799" s="29">
        <f>DATEVALUE(Hoja7!$A799)</f>
        <v>44259</v>
      </c>
      <c r="G799" s="29">
        <f t="array" ref="G799">XLOOKUP(M798,Hoja7!$F$2:$F$1510,Hoja7!$B$2:$B$1510)</f>
        <v>-1.7</v>
      </c>
      <c r="H799" s="29">
        <f t="array" ref="H799">XLOOKUP(M798,Hoja7!$F$2:$F$1510,Hoja7!$C$2:$C$1510)</f>
        <v>-1.36</v>
      </c>
      <c r="I799" s="29">
        <f t="array" ref="I799">XLOOKUP(M798,Hoja7!$F$2:$F$1510,Hoja7!$D$2:$D$1510)</f>
        <v>1.71</v>
      </c>
      <c r="J799" s="11">
        <f t="array" ref="J799">XLOOKUP(M798,Hoja7!$F$2:$F$1510,Hoja7!$E$2:$E$1510)</f>
        <v>0</v>
      </c>
      <c r="M799" s="12">
        <v>44260.0</v>
      </c>
      <c r="N799" s="2">
        <v>383.63</v>
      </c>
      <c r="O799" s="2">
        <v>0.018229431718389397</v>
      </c>
      <c r="P799" s="2">
        <v>-0.005903979357462111</v>
      </c>
      <c r="Q799" s="32" t="s">
        <v>1791</v>
      </c>
      <c r="R799" s="2">
        <v>1.85</v>
      </c>
      <c r="S799" s="2">
        <v>0.21</v>
      </c>
      <c r="T799" s="2">
        <v>0.61</v>
      </c>
      <c r="U799" s="2">
        <v>0.0</v>
      </c>
      <c r="V799" s="9">
        <v>0.02125186346028896</v>
      </c>
      <c r="W799" s="9">
        <v>-0.005903979357462111</v>
      </c>
    </row>
    <row r="800" ht="15.75" customHeight="1">
      <c r="A800" s="33" t="s">
        <v>1791</v>
      </c>
      <c r="B800" s="29">
        <v>1.85</v>
      </c>
      <c r="C800" s="29">
        <v>0.21</v>
      </c>
      <c r="D800" s="29">
        <v>0.61</v>
      </c>
      <c r="E800" s="11">
        <v>0.0</v>
      </c>
      <c r="F800" s="29">
        <f>DATEVALUE(Hoja7!$A800)</f>
        <v>44260</v>
      </c>
      <c r="G800" s="29">
        <f t="array" ref="G800">XLOOKUP(M799,Hoja7!$F$2:$F$1510,Hoja7!$B$2:$B$1510)</f>
        <v>1.85</v>
      </c>
      <c r="H800" s="29">
        <f t="array" ref="H800">XLOOKUP(M799,Hoja7!$F$2:$F$1510,Hoja7!$C$2:$C$1510)</f>
        <v>0.21</v>
      </c>
      <c r="I800" s="29">
        <f t="array" ref="I800">XLOOKUP(M799,Hoja7!$F$2:$F$1510,Hoja7!$D$2:$D$1510)</f>
        <v>0.61</v>
      </c>
      <c r="J800" s="11">
        <f t="array" ref="J800">XLOOKUP(M799,Hoja7!$F$2:$F$1510,Hoja7!$E$2:$E$1510)</f>
        <v>0</v>
      </c>
      <c r="M800" s="12">
        <v>44263.0</v>
      </c>
      <c r="N800" s="2">
        <v>381.72</v>
      </c>
      <c r="O800" s="2">
        <v>-0.004991190867331691</v>
      </c>
      <c r="P800" s="2">
        <v>0.005940586103095178</v>
      </c>
      <c r="Q800" s="34" t="s">
        <v>1792</v>
      </c>
      <c r="R800" s="2">
        <v>-0.67</v>
      </c>
      <c r="S800" s="2">
        <v>0.61</v>
      </c>
      <c r="T800" s="2">
        <v>3.71</v>
      </c>
      <c r="U800" s="2">
        <v>0.0</v>
      </c>
      <c r="V800" s="9">
        <v>-0.018345140723140273</v>
      </c>
      <c r="W800" s="9">
        <v>0.005940586103095178</v>
      </c>
    </row>
    <row r="801" ht="15.75" customHeight="1">
      <c r="A801" s="33" t="s">
        <v>1792</v>
      </c>
      <c r="B801" s="29">
        <v>-0.67</v>
      </c>
      <c r="C801" s="29">
        <v>0.61</v>
      </c>
      <c r="D801" s="29">
        <v>3.71</v>
      </c>
      <c r="E801" s="11">
        <v>0.0</v>
      </c>
      <c r="F801" s="29">
        <f>DATEVALUE(Hoja7!$A801)</f>
        <v>44263</v>
      </c>
      <c r="G801" s="29">
        <f t="array" ref="G801">XLOOKUP(M800,Hoja7!$F$2:$F$1510,Hoja7!$B$2:$B$1510)</f>
        <v>-0.67</v>
      </c>
      <c r="H801" s="29">
        <f t="array" ref="H801">XLOOKUP(M800,Hoja7!$F$2:$F$1510,Hoja7!$C$2:$C$1510)</f>
        <v>0.61</v>
      </c>
      <c r="I801" s="29">
        <f t="array" ref="I801">XLOOKUP(M800,Hoja7!$F$2:$F$1510,Hoja7!$D$2:$D$1510)</f>
        <v>3.71</v>
      </c>
      <c r="J801" s="11">
        <f t="array" ref="J801">XLOOKUP(M800,Hoja7!$F$2:$F$1510,Hoja7!$E$2:$E$1510)</f>
        <v>0</v>
      </c>
      <c r="M801" s="12">
        <v>44264.0</v>
      </c>
      <c r="N801" s="2">
        <v>387.17</v>
      </c>
      <c r="O801" s="2">
        <v>0.014176517512846978</v>
      </c>
      <c r="P801" s="2">
        <v>0.0032893425930948794</v>
      </c>
      <c r="Q801" s="32" t="s">
        <v>1793</v>
      </c>
      <c r="R801" s="2">
        <v>1.79</v>
      </c>
      <c r="S801" s="2">
        <v>1.29</v>
      </c>
      <c r="T801" s="2">
        <v>-3.23</v>
      </c>
      <c r="U801" s="2">
        <v>0.0</v>
      </c>
      <c r="V801" s="9">
        <v>0.027713897203924476</v>
      </c>
      <c r="W801" s="9">
        <v>0.0032893425930948794</v>
      </c>
    </row>
    <row r="802" ht="15.75" customHeight="1">
      <c r="A802" s="33" t="s">
        <v>1793</v>
      </c>
      <c r="B802" s="29">
        <v>1.79</v>
      </c>
      <c r="C802" s="29">
        <v>1.29</v>
      </c>
      <c r="D802" s="29">
        <v>-3.23</v>
      </c>
      <c r="E802" s="11">
        <v>0.0</v>
      </c>
      <c r="F802" s="29">
        <f>DATEVALUE(Hoja7!$A802)</f>
        <v>44264</v>
      </c>
      <c r="G802" s="29">
        <f t="array" ref="G802">XLOOKUP(M801,Hoja7!$F$2:$F$1510,Hoja7!$B$2:$B$1510)</f>
        <v>1.79</v>
      </c>
      <c r="H802" s="29">
        <f t="array" ref="H802">XLOOKUP(M801,Hoja7!$F$2:$F$1510,Hoja7!$C$2:$C$1510)</f>
        <v>1.29</v>
      </c>
      <c r="I802" s="29">
        <f t="array" ref="I802">XLOOKUP(M801,Hoja7!$F$2:$F$1510,Hoja7!$D$2:$D$1510)</f>
        <v>-3.23</v>
      </c>
      <c r="J802" s="11">
        <f t="array" ref="J802">XLOOKUP(M801,Hoja7!$F$2:$F$1510,Hoja7!$E$2:$E$1510)</f>
        <v>0</v>
      </c>
      <c r="M802" s="12">
        <v>44265.0</v>
      </c>
      <c r="N802" s="2">
        <v>389.58</v>
      </c>
      <c r="O802" s="2">
        <v>0.006205362686550293</v>
      </c>
      <c r="P802" s="2">
        <v>-0.006708817061528525</v>
      </c>
      <c r="Q802" s="34" t="s">
        <v>1794</v>
      </c>
      <c r="R802" s="2">
        <v>0.68</v>
      </c>
      <c r="S802" s="2">
        <v>0.78</v>
      </c>
      <c r="T802" s="2">
        <v>1.82</v>
      </c>
      <c r="U802" s="2">
        <v>0.0</v>
      </c>
      <c r="V802" s="9">
        <v>-0.005834422384896603</v>
      </c>
      <c r="W802" s="9">
        <v>-0.006708817061528525</v>
      </c>
    </row>
    <row r="803" ht="15.75" customHeight="1">
      <c r="A803" s="33" t="s">
        <v>1794</v>
      </c>
      <c r="B803" s="29">
        <v>0.68</v>
      </c>
      <c r="C803" s="29">
        <v>0.78</v>
      </c>
      <c r="D803" s="29">
        <v>1.82</v>
      </c>
      <c r="E803" s="11">
        <v>0.0</v>
      </c>
      <c r="F803" s="29">
        <f>DATEVALUE(Hoja7!$A803)</f>
        <v>44265</v>
      </c>
      <c r="G803" s="29">
        <f t="array" ref="G803">XLOOKUP(M802,Hoja7!$F$2:$F$1510,Hoja7!$B$2:$B$1510)</f>
        <v>0.68</v>
      </c>
      <c r="H803" s="29">
        <f t="array" ref="H803">XLOOKUP(M802,Hoja7!$F$2:$F$1510,Hoja7!$C$2:$C$1510)</f>
        <v>0.78</v>
      </c>
      <c r="I803" s="29">
        <f t="array" ref="I803">XLOOKUP(M802,Hoja7!$F$2:$F$1510,Hoja7!$D$2:$D$1510)</f>
        <v>1.82</v>
      </c>
      <c r="J803" s="11">
        <f t="array" ref="J803">XLOOKUP(M802,Hoja7!$F$2:$F$1510,Hoja7!$E$2:$E$1510)</f>
        <v>0</v>
      </c>
      <c r="M803" s="12">
        <v>44266.0</v>
      </c>
      <c r="N803" s="2">
        <v>393.53</v>
      </c>
      <c r="O803" s="2">
        <v>0.010088068084801373</v>
      </c>
      <c r="P803" s="2">
        <v>-0.002743823223624807</v>
      </c>
      <c r="Q803" s="32" t="s">
        <v>1795</v>
      </c>
      <c r="R803" s="2">
        <v>1.44</v>
      </c>
      <c r="S803" s="2">
        <v>1.61</v>
      </c>
      <c r="T803" s="2">
        <v>-2.02</v>
      </c>
      <c r="U803" s="2">
        <v>0.0</v>
      </c>
      <c r="V803" s="9">
        <v>0.020062434163290697</v>
      </c>
      <c r="W803" s="9">
        <v>-0.002743823223624807</v>
      </c>
    </row>
    <row r="804" ht="15.75" customHeight="1">
      <c r="A804" s="33" t="s">
        <v>1795</v>
      </c>
      <c r="B804" s="29">
        <v>1.44</v>
      </c>
      <c r="C804" s="29">
        <v>1.61</v>
      </c>
      <c r="D804" s="29">
        <v>-2.02</v>
      </c>
      <c r="E804" s="11">
        <v>0.0</v>
      </c>
      <c r="F804" s="29">
        <f>DATEVALUE(Hoja7!$A804)</f>
        <v>44266</v>
      </c>
      <c r="G804" s="29">
        <f t="array" ref="G804">XLOOKUP(M803,Hoja7!$F$2:$F$1510,Hoja7!$B$2:$B$1510)</f>
        <v>1.44</v>
      </c>
      <c r="H804" s="29">
        <f t="array" ref="H804">XLOOKUP(M803,Hoja7!$F$2:$F$1510,Hoja7!$C$2:$C$1510)</f>
        <v>1.61</v>
      </c>
      <c r="I804" s="29">
        <f t="array" ref="I804">XLOOKUP(M803,Hoja7!$F$2:$F$1510,Hoja7!$D$2:$D$1510)</f>
        <v>-2.02</v>
      </c>
      <c r="J804" s="11">
        <f t="array" ref="J804">XLOOKUP(M803,Hoja7!$F$2:$F$1510,Hoja7!$E$2:$E$1510)</f>
        <v>0</v>
      </c>
      <c r="M804" s="12">
        <v>44267.0</v>
      </c>
      <c r="N804" s="2">
        <v>394.06</v>
      </c>
      <c r="O804" s="2">
        <v>0.0013458781345700166</v>
      </c>
      <c r="P804" s="2">
        <v>-0.0038267454131775723</v>
      </c>
      <c r="Q804" s="34" t="s">
        <v>1796</v>
      </c>
      <c r="R804" s="2">
        <v>0.1</v>
      </c>
      <c r="S804" s="2">
        <v>0.14</v>
      </c>
      <c r="T804" s="2">
        <v>1.3</v>
      </c>
      <c r="U804" s="2">
        <v>0.0</v>
      </c>
      <c r="V804" s="9">
        <v>-0.005836592444451314</v>
      </c>
      <c r="W804" s="9">
        <v>-0.0038267454131775723</v>
      </c>
    </row>
    <row r="805" ht="15.75" customHeight="1">
      <c r="A805" s="33" t="s">
        <v>1796</v>
      </c>
      <c r="B805" s="29">
        <v>0.1</v>
      </c>
      <c r="C805" s="29">
        <v>0.14</v>
      </c>
      <c r="D805" s="29">
        <v>1.3</v>
      </c>
      <c r="E805" s="11">
        <v>0.0</v>
      </c>
      <c r="F805" s="29">
        <f>DATEVALUE(Hoja7!$A805)</f>
        <v>44267</v>
      </c>
      <c r="G805" s="29">
        <f t="array" ref="G805">XLOOKUP(M804,Hoja7!$F$2:$F$1510,Hoja7!$B$2:$B$1510)</f>
        <v>0.1</v>
      </c>
      <c r="H805" s="29">
        <f t="array" ref="H805">XLOOKUP(M804,Hoja7!$F$2:$F$1510,Hoja7!$C$2:$C$1510)</f>
        <v>0.14</v>
      </c>
      <c r="I805" s="29">
        <f t="array" ref="I805">XLOOKUP(M804,Hoja7!$F$2:$F$1510,Hoja7!$D$2:$D$1510)</f>
        <v>1.3</v>
      </c>
      <c r="J805" s="11">
        <f t="array" ref="J805">XLOOKUP(M804,Hoja7!$F$2:$F$1510,Hoja7!$E$2:$E$1510)</f>
        <v>0</v>
      </c>
      <c r="M805" s="12">
        <v>44270.0</v>
      </c>
      <c r="N805" s="2">
        <v>396.41</v>
      </c>
      <c r="O805" s="2">
        <v>0.005945847213205367</v>
      </c>
      <c r="P805" s="2">
        <v>0.0021261326113796468</v>
      </c>
      <c r="Q805" s="32" t="s">
        <v>1797</v>
      </c>
      <c r="R805" s="2">
        <v>0.7</v>
      </c>
      <c r="S805" s="2">
        <v>-0.1</v>
      </c>
      <c r="T805" s="2">
        <v>-1.29</v>
      </c>
      <c r="U805" s="2">
        <v>0.0</v>
      </c>
      <c r="V805" s="9">
        <v>-0.003995245028710379</v>
      </c>
      <c r="W805" s="9">
        <v>0.0021261326113796468</v>
      </c>
    </row>
    <row r="806" ht="15.75" customHeight="1">
      <c r="A806" s="33" t="s">
        <v>1797</v>
      </c>
      <c r="B806" s="29">
        <v>0.7</v>
      </c>
      <c r="C806" s="29">
        <v>-0.1</v>
      </c>
      <c r="D806" s="29">
        <v>-1.29</v>
      </c>
      <c r="E806" s="11">
        <v>0.0</v>
      </c>
      <c r="F806" s="29">
        <f>DATEVALUE(Hoja7!$A806)</f>
        <v>44270</v>
      </c>
      <c r="G806" s="29">
        <f t="array" ref="G806">XLOOKUP(M805,Hoja7!$F$2:$F$1510,Hoja7!$B$2:$B$1510)</f>
        <v>0.7</v>
      </c>
      <c r="H806" s="29">
        <f t="array" ref="H806">XLOOKUP(M805,Hoja7!$F$2:$F$1510,Hoja7!$C$2:$C$1510)</f>
        <v>-0.1</v>
      </c>
      <c r="I806" s="29">
        <f t="array" ref="I806">XLOOKUP(M805,Hoja7!$F$2:$F$1510,Hoja7!$D$2:$D$1510)</f>
        <v>-1.29</v>
      </c>
      <c r="J806" s="11">
        <f t="array" ref="J806">XLOOKUP(M805,Hoja7!$F$2:$F$1510,Hoja7!$E$2:$E$1510)</f>
        <v>0</v>
      </c>
      <c r="M806" s="12">
        <v>44271.0</v>
      </c>
      <c r="N806" s="2">
        <v>395.91</v>
      </c>
      <c r="O806" s="2">
        <v>-0.0012621164841791108</v>
      </c>
      <c r="P806" s="2">
        <v>-0.0051543349918106995</v>
      </c>
      <c r="Q806" s="34" t="s">
        <v>1798</v>
      </c>
      <c r="R806" s="2">
        <v>-0.43</v>
      </c>
      <c r="S806" s="2">
        <v>-1.11</v>
      </c>
      <c r="T806" s="2">
        <v>-0.83</v>
      </c>
      <c r="U806" s="2">
        <v>0.0</v>
      </c>
      <c r="V806" s="9">
        <v>0.012274766832308631</v>
      </c>
      <c r="W806" s="9">
        <v>-0.0051543349918106995</v>
      </c>
    </row>
    <row r="807" ht="15.75" customHeight="1">
      <c r="A807" s="33" t="s">
        <v>1798</v>
      </c>
      <c r="B807" s="29">
        <v>-0.43</v>
      </c>
      <c r="C807" s="29">
        <v>-1.11</v>
      </c>
      <c r="D807" s="29">
        <v>-0.83</v>
      </c>
      <c r="E807" s="11">
        <v>0.0</v>
      </c>
      <c r="F807" s="29">
        <f>DATEVALUE(Hoja7!$A807)</f>
        <v>44271</v>
      </c>
      <c r="G807" s="29">
        <f t="array" ref="G807">XLOOKUP(M806,Hoja7!$F$2:$F$1510,Hoja7!$B$2:$B$1510)</f>
        <v>-0.43</v>
      </c>
      <c r="H807" s="29">
        <f t="array" ref="H807">XLOOKUP(M806,Hoja7!$F$2:$F$1510,Hoja7!$C$2:$C$1510)</f>
        <v>-1.11</v>
      </c>
      <c r="I807" s="29">
        <f t="array" ref="I807">XLOOKUP(M806,Hoja7!$F$2:$F$1510,Hoja7!$D$2:$D$1510)</f>
        <v>-0.83</v>
      </c>
      <c r="J807" s="11">
        <f t="array" ref="J807">XLOOKUP(M806,Hoja7!$F$2:$F$1510,Hoja7!$E$2:$E$1510)</f>
        <v>0</v>
      </c>
      <c r="M807" s="12">
        <v>44272.0</v>
      </c>
      <c r="N807" s="2">
        <v>397.26</v>
      </c>
      <c r="O807" s="2">
        <v>0.0034040654679617643</v>
      </c>
      <c r="P807" s="2">
        <v>5.949210188069007E-4</v>
      </c>
      <c r="Q807" s="32" t="s">
        <v>1799</v>
      </c>
      <c r="R807" s="2">
        <v>0.33</v>
      </c>
      <c r="S807" s="2">
        <v>0.47</v>
      </c>
      <c r="T807" s="2">
        <v>0.33</v>
      </c>
      <c r="U807" s="2">
        <v>0.0</v>
      </c>
      <c r="V807" s="9">
        <v>-0.0028225400518554584</v>
      </c>
      <c r="W807" s="9">
        <v>5.949210188069007E-4</v>
      </c>
    </row>
    <row r="808" ht="15.75" customHeight="1">
      <c r="A808" s="33" t="s">
        <v>1799</v>
      </c>
      <c r="B808" s="29">
        <v>0.33</v>
      </c>
      <c r="C808" s="29">
        <v>0.47</v>
      </c>
      <c r="D808" s="29">
        <v>0.33</v>
      </c>
      <c r="E808" s="11">
        <v>0.0</v>
      </c>
      <c r="F808" s="29">
        <f>DATEVALUE(Hoja7!$A808)</f>
        <v>44272</v>
      </c>
      <c r="G808" s="29">
        <f t="array" ref="G808">XLOOKUP(M807,Hoja7!$F$2:$F$1510,Hoja7!$B$2:$B$1510)</f>
        <v>0.33</v>
      </c>
      <c r="H808" s="29">
        <f t="array" ref="H808">XLOOKUP(M807,Hoja7!$F$2:$F$1510,Hoja7!$C$2:$C$1510)</f>
        <v>0.47</v>
      </c>
      <c r="I808" s="29">
        <f t="array" ref="I808">XLOOKUP(M807,Hoja7!$F$2:$F$1510,Hoja7!$D$2:$D$1510)</f>
        <v>0.33</v>
      </c>
      <c r="J808" s="11">
        <f t="array" ref="J808">XLOOKUP(M807,Hoja7!$F$2:$F$1510,Hoja7!$E$2:$E$1510)</f>
        <v>0</v>
      </c>
      <c r="M808" s="12">
        <v>44273.0</v>
      </c>
      <c r="N808" s="2">
        <v>391.48</v>
      </c>
      <c r="O808" s="2">
        <v>-0.014656549607190868</v>
      </c>
      <c r="P808" s="2">
        <v>0.01100112946054533</v>
      </c>
      <c r="Q808" s="34" t="s">
        <v>1800</v>
      </c>
      <c r="R808" s="2">
        <v>-1.88</v>
      </c>
      <c r="S808" s="2">
        <v>-1.75</v>
      </c>
      <c r="T808" s="2">
        <v>2.18</v>
      </c>
      <c r="U808" s="2">
        <v>0.0</v>
      </c>
      <c r="V808" s="9">
        <v>-0.027024049168725462</v>
      </c>
      <c r="W808" s="9">
        <v>0.01100112946054533</v>
      </c>
    </row>
    <row r="809" ht="15.75" customHeight="1">
      <c r="A809" s="33" t="s">
        <v>1800</v>
      </c>
      <c r="B809" s="29">
        <v>-1.88</v>
      </c>
      <c r="C809" s="29">
        <v>-1.75</v>
      </c>
      <c r="D809" s="29">
        <v>2.18</v>
      </c>
      <c r="E809" s="11">
        <v>0.0</v>
      </c>
      <c r="F809" s="29">
        <f>DATEVALUE(Hoja7!$A809)</f>
        <v>44273</v>
      </c>
      <c r="G809" s="29">
        <f t="array" ref="G809">XLOOKUP(M808,Hoja7!$F$2:$F$1510,Hoja7!$B$2:$B$1510)</f>
        <v>-1.88</v>
      </c>
      <c r="H809" s="29">
        <f t="array" ref="H809">XLOOKUP(M808,Hoja7!$F$2:$F$1510,Hoja7!$C$2:$C$1510)</f>
        <v>-1.75</v>
      </c>
      <c r="I809" s="29">
        <f t="array" ref="I809">XLOOKUP(M808,Hoja7!$F$2:$F$1510,Hoja7!$D$2:$D$1510)</f>
        <v>2.18</v>
      </c>
      <c r="J809" s="11">
        <f t="array" ref="J809">XLOOKUP(M808,Hoja7!$F$2:$F$1510,Hoja7!$E$2:$E$1510)</f>
        <v>0</v>
      </c>
      <c r="M809" s="12">
        <v>44274.0</v>
      </c>
      <c r="N809" s="2">
        <v>389.48</v>
      </c>
      <c r="O809" s="2">
        <v>-0.005121912447063258</v>
      </c>
      <c r="P809" s="2">
        <v>0.013626598407857399</v>
      </c>
      <c r="Q809" s="32" t="s">
        <v>1801</v>
      </c>
      <c r="R809" s="2">
        <v>0.25</v>
      </c>
      <c r="S809" s="2">
        <v>1.26</v>
      </c>
      <c r="T809" s="2">
        <v>-0.99</v>
      </c>
      <c r="U809" s="2">
        <v>0.0</v>
      </c>
      <c r="V809" s="9">
        <v>-0.0016049627146583368</v>
      </c>
      <c r="W809" s="9">
        <v>0.013626598407857399</v>
      </c>
    </row>
    <row r="810" ht="15.75" customHeight="1">
      <c r="A810" s="33" t="s">
        <v>1801</v>
      </c>
      <c r="B810" s="29">
        <v>0.25</v>
      </c>
      <c r="C810" s="29">
        <v>1.26</v>
      </c>
      <c r="D810" s="29">
        <v>-0.99</v>
      </c>
      <c r="E810" s="11">
        <v>0.0</v>
      </c>
      <c r="F810" s="29">
        <f>DATEVALUE(Hoja7!$A810)</f>
        <v>44274</v>
      </c>
      <c r="G810" s="29">
        <f t="array" ref="G810">XLOOKUP(M809,Hoja7!$F$2:$F$1510,Hoja7!$B$2:$B$1510)</f>
        <v>0.25</v>
      </c>
      <c r="H810" s="29">
        <f t="array" ref="H810">XLOOKUP(M809,Hoja7!$F$2:$F$1510,Hoja7!$C$2:$C$1510)</f>
        <v>1.26</v>
      </c>
      <c r="I810" s="29">
        <f t="array" ref="I810">XLOOKUP(M809,Hoja7!$F$2:$F$1510,Hoja7!$D$2:$D$1510)</f>
        <v>-0.99</v>
      </c>
      <c r="J810" s="11">
        <f t="array" ref="J810">XLOOKUP(M809,Hoja7!$F$2:$F$1510,Hoja7!$E$2:$E$1510)</f>
        <v>0</v>
      </c>
      <c r="M810" s="12">
        <v>44277.0</v>
      </c>
      <c r="N810" s="2">
        <v>392.59</v>
      </c>
      <c r="O810" s="2">
        <v>0.007953294189883874</v>
      </c>
      <c r="P810" s="2">
        <v>0.001012583419212092</v>
      </c>
      <c r="Q810" s="34" t="s">
        <v>1802</v>
      </c>
      <c r="R810" s="2">
        <v>0.55</v>
      </c>
      <c r="S810" s="2">
        <v>-1.2</v>
      </c>
      <c r="T810" s="2">
        <v>-2.21</v>
      </c>
      <c r="U810" s="2">
        <v>0.0</v>
      </c>
      <c r="V810" s="9">
        <v>0.024189539864572236</v>
      </c>
      <c r="W810" s="9">
        <v>0.001012583419212092</v>
      </c>
    </row>
    <row r="811" ht="15.75" customHeight="1">
      <c r="A811" s="33" t="s">
        <v>1802</v>
      </c>
      <c r="B811" s="29">
        <v>0.55</v>
      </c>
      <c r="C811" s="29">
        <v>-1.2</v>
      </c>
      <c r="D811" s="29">
        <v>-2.21</v>
      </c>
      <c r="E811" s="11">
        <v>0.0</v>
      </c>
      <c r="F811" s="29">
        <f>DATEVALUE(Hoja7!$A811)</f>
        <v>44277</v>
      </c>
      <c r="G811" s="29">
        <f t="array" ref="G811">XLOOKUP(M810,Hoja7!$F$2:$F$1510,Hoja7!$B$2:$B$1510)</f>
        <v>0.55</v>
      </c>
      <c r="H811" s="29">
        <f t="array" ref="H811">XLOOKUP(M810,Hoja7!$F$2:$F$1510,Hoja7!$C$2:$C$1510)</f>
        <v>-1.2</v>
      </c>
      <c r="I811" s="29">
        <f t="array" ref="I811">XLOOKUP(M810,Hoja7!$F$2:$F$1510,Hoja7!$D$2:$D$1510)</f>
        <v>-2.21</v>
      </c>
      <c r="J811" s="11">
        <f t="array" ref="J811">XLOOKUP(M810,Hoja7!$F$2:$F$1510,Hoja7!$E$2:$E$1510)</f>
        <v>0</v>
      </c>
      <c r="M811" s="12">
        <v>44278.0</v>
      </c>
      <c r="N811" s="2">
        <v>389.5</v>
      </c>
      <c r="O811" s="2">
        <v>-0.007901944989636514</v>
      </c>
      <c r="P811" s="2">
        <v>-0.004986837472085721</v>
      </c>
      <c r="Q811" s="32" t="s">
        <v>1803</v>
      </c>
      <c r="R811" s="2">
        <v>-1.17</v>
      </c>
      <c r="S811" s="2">
        <v>-2.71</v>
      </c>
      <c r="T811" s="2">
        <v>-1.04</v>
      </c>
      <c r="U811" s="2">
        <v>0.0</v>
      </c>
      <c r="V811" s="9">
        <v>0.006714977614895356</v>
      </c>
      <c r="W811" s="9">
        <v>-0.004986837472085721</v>
      </c>
    </row>
    <row r="812" ht="15.75" customHeight="1">
      <c r="A812" s="33" t="s">
        <v>1803</v>
      </c>
      <c r="B812" s="29">
        <v>-1.17</v>
      </c>
      <c r="C812" s="29">
        <v>-2.71</v>
      </c>
      <c r="D812" s="29">
        <v>-1.04</v>
      </c>
      <c r="E812" s="11">
        <v>0.0</v>
      </c>
      <c r="F812" s="29">
        <f>DATEVALUE(Hoja7!$A812)</f>
        <v>44278</v>
      </c>
      <c r="G812" s="29">
        <f t="array" ref="G812">XLOOKUP(M811,Hoja7!$F$2:$F$1510,Hoja7!$B$2:$B$1510)</f>
        <v>-1.17</v>
      </c>
      <c r="H812" s="29">
        <f t="array" ref="H812">XLOOKUP(M811,Hoja7!$F$2:$F$1510,Hoja7!$C$2:$C$1510)</f>
        <v>-2.71</v>
      </c>
      <c r="I812" s="29">
        <f t="array" ref="I812">XLOOKUP(M811,Hoja7!$F$2:$F$1510,Hoja7!$D$2:$D$1510)</f>
        <v>-1.04</v>
      </c>
      <c r="J812" s="11">
        <f t="array" ref="J812">XLOOKUP(M811,Hoja7!$F$2:$F$1510,Hoja7!$E$2:$E$1510)</f>
        <v>0</v>
      </c>
      <c r="M812" s="12">
        <v>44279.0</v>
      </c>
      <c r="N812" s="2">
        <v>387.52</v>
      </c>
      <c r="O812" s="2">
        <v>-0.005096404946075616</v>
      </c>
      <c r="P812" s="2">
        <v>0.010795608048664654</v>
      </c>
      <c r="Q812" s="34" t="s">
        <v>1804</v>
      </c>
      <c r="R812" s="2">
        <v>-1.01</v>
      </c>
      <c r="S812" s="2">
        <v>-1.98</v>
      </c>
      <c r="T812" s="2">
        <v>1.46</v>
      </c>
      <c r="U812" s="2">
        <v>0.0</v>
      </c>
      <c r="V812" s="9">
        <v>-0.00896336121134281</v>
      </c>
      <c r="W812" s="9">
        <v>0.010795608048664654</v>
      </c>
    </row>
    <row r="813" ht="15.75" customHeight="1">
      <c r="A813" s="33" t="s">
        <v>1804</v>
      </c>
      <c r="B813" s="29">
        <v>-1.01</v>
      </c>
      <c r="C813" s="29">
        <v>-1.98</v>
      </c>
      <c r="D813" s="29">
        <v>1.46</v>
      </c>
      <c r="E813" s="11">
        <v>0.0</v>
      </c>
      <c r="F813" s="29">
        <f>DATEVALUE(Hoja7!$A813)</f>
        <v>44279</v>
      </c>
      <c r="G813" s="29">
        <f t="array" ref="G813">XLOOKUP(M812,Hoja7!$F$2:$F$1510,Hoja7!$B$2:$B$1510)</f>
        <v>-1.01</v>
      </c>
      <c r="H813" s="29">
        <f t="array" ref="H813">XLOOKUP(M812,Hoja7!$F$2:$F$1510,Hoja7!$C$2:$C$1510)</f>
        <v>-1.98</v>
      </c>
      <c r="I813" s="29">
        <f t="array" ref="I813">XLOOKUP(M812,Hoja7!$F$2:$F$1510,Hoja7!$D$2:$D$1510)</f>
        <v>1.46</v>
      </c>
      <c r="J813" s="11">
        <f t="array" ref="J813">XLOOKUP(M812,Hoja7!$F$2:$F$1510,Hoja7!$E$2:$E$1510)</f>
        <v>0</v>
      </c>
      <c r="M813" s="12">
        <v>44280.0</v>
      </c>
      <c r="N813" s="2">
        <v>389.7</v>
      </c>
      <c r="O813" s="2">
        <v>0.005609751979936211</v>
      </c>
      <c r="P813" s="2">
        <v>0.004022749908242481</v>
      </c>
      <c r="Q813" s="32" t="s">
        <v>1805</v>
      </c>
      <c r="R813" s="2">
        <v>0.67</v>
      </c>
      <c r="S813" s="2">
        <v>1.68</v>
      </c>
      <c r="T813" s="2">
        <v>1.4</v>
      </c>
      <c r="U813" s="2">
        <v>0.0</v>
      </c>
      <c r="V813" s="9">
        <v>-0.013339231564721997</v>
      </c>
      <c r="W813" s="9">
        <v>0.004022749908242481</v>
      </c>
    </row>
    <row r="814" ht="15.75" customHeight="1">
      <c r="A814" s="33" t="s">
        <v>1805</v>
      </c>
      <c r="B814" s="29">
        <v>0.67</v>
      </c>
      <c r="C814" s="29">
        <v>1.68</v>
      </c>
      <c r="D814" s="29">
        <v>1.4</v>
      </c>
      <c r="E814" s="11">
        <v>0.0</v>
      </c>
      <c r="F814" s="29">
        <f>DATEVALUE(Hoja7!$A814)</f>
        <v>44280</v>
      </c>
      <c r="G814" s="29">
        <f t="array" ref="G814">XLOOKUP(M813,Hoja7!$F$2:$F$1510,Hoja7!$B$2:$B$1510)</f>
        <v>0.67</v>
      </c>
      <c r="H814" s="29">
        <f t="array" ref="H814">XLOOKUP(M813,Hoja7!$F$2:$F$1510,Hoja7!$C$2:$C$1510)</f>
        <v>1.68</v>
      </c>
      <c r="I814" s="29">
        <f t="array" ref="I814">XLOOKUP(M813,Hoja7!$F$2:$F$1510,Hoja7!$D$2:$D$1510)</f>
        <v>1.4</v>
      </c>
      <c r="J814" s="11">
        <f t="array" ref="J814">XLOOKUP(M813,Hoja7!$F$2:$F$1510,Hoja7!$E$2:$E$1510)</f>
        <v>0</v>
      </c>
      <c r="M814" s="12">
        <v>44281.0</v>
      </c>
      <c r="N814" s="2">
        <v>395.98</v>
      </c>
      <c r="O814" s="2">
        <v>0.015986492583889036</v>
      </c>
      <c r="P814" s="2">
        <v>0.0043793776436582554</v>
      </c>
      <c r="Q814" s="34" t="s">
        <v>1806</v>
      </c>
      <c r="R814" s="2">
        <v>1.55</v>
      </c>
      <c r="S814" s="2">
        <v>0.18</v>
      </c>
      <c r="T814" s="2">
        <v>0.69</v>
      </c>
      <c r="U814" s="2">
        <v>0.0</v>
      </c>
      <c r="V814" s="9">
        <v>0.017661821674508152</v>
      </c>
      <c r="W814" s="9">
        <v>0.0043793776436582554</v>
      </c>
    </row>
    <row r="815" ht="15.75" customHeight="1">
      <c r="A815" s="33" t="s">
        <v>1806</v>
      </c>
      <c r="B815" s="29">
        <v>1.55</v>
      </c>
      <c r="C815" s="29">
        <v>0.18</v>
      </c>
      <c r="D815" s="29">
        <v>0.69</v>
      </c>
      <c r="E815" s="11">
        <v>0.0</v>
      </c>
      <c r="F815" s="29">
        <f>DATEVALUE(Hoja7!$A815)</f>
        <v>44281</v>
      </c>
      <c r="G815" s="29">
        <f t="array" ref="G815">XLOOKUP(M814,Hoja7!$F$2:$F$1510,Hoja7!$B$2:$B$1510)</f>
        <v>1.55</v>
      </c>
      <c r="H815" s="29">
        <f t="array" ref="H815">XLOOKUP(M814,Hoja7!$F$2:$F$1510,Hoja7!$C$2:$C$1510)</f>
        <v>0.18</v>
      </c>
      <c r="I815" s="29">
        <f t="array" ref="I815">XLOOKUP(M814,Hoja7!$F$2:$F$1510,Hoja7!$D$2:$D$1510)</f>
        <v>0.69</v>
      </c>
      <c r="J815" s="11">
        <f t="array" ref="J815">XLOOKUP(M814,Hoja7!$F$2:$F$1510,Hoja7!$E$2:$E$1510)</f>
        <v>0</v>
      </c>
      <c r="M815" s="12">
        <v>44284.0</v>
      </c>
      <c r="N815" s="2">
        <v>395.78</v>
      </c>
      <c r="O815" s="2">
        <v>-5.052036077950325E-4</v>
      </c>
      <c r="P815" s="2">
        <v>-0.018204345919852625</v>
      </c>
      <c r="Q815" s="32" t="s">
        <v>1807</v>
      </c>
      <c r="R815" s="2">
        <v>-0.49</v>
      </c>
      <c r="S815" s="2">
        <v>-2.4</v>
      </c>
      <c r="T815" s="2">
        <v>-0.23</v>
      </c>
      <c r="U815" s="2">
        <v>0.0</v>
      </c>
      <c r="V815" s="9">
        <v>-0.005257368168081692</v>
      </c>
      <c r="W815" s="9">
        <v>-0.018204345919852625</v>
      </c>
    </row>
    <row r="816" ht="15.75" customHeight="1">
      <c r="A816" s="33" t="s">
        <v>1807</v>
      </c>
      <c r="B816" s="29">
        <v>-0.49</v>
      </c>
      <c r="C816" s="29">
        <v>-2.4</v>
      </c>
      <c r="D816" s="29">
        <v>-0.23</v>
      </c>
      <c r="E816" s="11">
        <v>0.0</v>
      </c>
      <c r="F816" s="29">
        <f>DATEVALUE(Hoja7!$A816)</f>
        <v>44284</v>
      </c>
      <c r="G816" s="29">
        <f t="array" ref="G816">XLOOKUP(M815,Hoja7!$F$2:$F$1510,Hoja7!$B$2:$B$1510)</f>
        <v>-0.49</v>
      </c>
      <c r="H816" s="29">
        <f t="array" ref="H816">XLOOKUP(M815,Hoja7!$F$2:$F$1510,Hoja7!$C$2:$C$1510)</f>
        <v>-2.4</v>
      </c>
      <c r="I816" s="29">
        <f t="array" ref="I816">XLOOKUP(M815,Hoja7!$F$2:$F$1510,Hoja7!$D$2:$D$1510)</f>
        <v>-0.23</v>
      </c>
      <c r="J816" s="11">
        <f t="array" ref="J816">XLOOKUP(M815,Hoja7!$F$2:$F$1510,Hoja7!$E$2:$E$1510)</f>
        <v>0</v>
      </c>
      <c r="M816" s="12">
        <v>44285.0</v>
      </c>
      <c r="N816" s="2">
        <v>394.73</v>
      </c>
      <c r="O816" s="2">
        <v>-0.0026565144463534212</v>
      </c>
      <c r="P816" s="2">
        <v>0.0023397546988720703</v>
      </c>
      <c r="Q816" s="34" t="s">
        <v>1808</v>
      </c>
      <c r="R816" s="2">
        <v>-0.02</v>
      </c>
      <c r="S816" s="2">
        <v>1.54</v>
      </c>
      <c r="T816" s="2">
        <v>1.01</v>
      </c>
      <c r="U816" s="2">
        <v>0.0</v>
      </c>
      <c r="V816" s="9">
        <v>-0.014515658754285472</v>
      </c>
      <c r="W816" s="9">
        <v>0.0023397546988720703</v>
      </c>
    </row>
    <row r="817" ht="15.75" customHeight="1">
      <c r="A817" s="33" t="s">
        <v>1808</v>
      </c>
      <c r="B817" s="29">
        <v>-0.02</v>
      </c>
      <c r="C817" s="29">
        <v>1.54</v>
      </c>
      <c r="D817" s="29">
        <v>1.01</v>
      </c>
      <c r="E817" s="11">
        <v>0.0</v>
      </c>
      <c r="F817" s="29">
        <f>DATEVALUE(Hoja7!$A817)</f>
        <v>44285</v>
      </c>
      <c r="G817" s="29">
        <f t="array" ref="G817">XLOOKUP(M816,Hoja7!$F$2:$F$1510,Hoja7!$B$2:$B$1510)</f>
        <v>-0.02</v>
      </c>
      <c r="H817" s="29">
        <f t="array" ref="H817">XLOOKUP(M816,Hoja7!$F$2:$F$1510,Hoja7!$C$2:$C$1510)</f>
        <v>1.54</v>
      </c>
      <c r="I817" s="29">
        <f t="array" ref="I817">XLOOKUP(M816,Hoja7!$F$2:$F$1510,Hoja7!$D$2:$D$1510)</f>
        <v>1.01</v>
      </c>
      <c r="J817" s="11">
        <f t="array" ref="J817">XLOOKUP(M816,Hoja7!$F$2:$F$1510,Hoja7!$E$2:$E$1510)</f>
        <v>0</v>
      </c>
      <c r="M817" s="12">
        <v>44286.0</v>
      </c>
      <c r="N817" s="2">
        <v>396.33</v>
      </c>
      <c r="O817" s="2">
        <v>0.004045210683968171</v>
      </c>
      <c r="P817" s="2">
        <v>0.008847911985867842</v>
      </c>
      <c r="Q817" s="32" t="s">
        <v>1809</v>
      </c>
      <c r="R817" s="2">
        <v>0.63</v>
      </c>
      <c r="S817" s="2">
        <v>1.11</v>
      </c>
      <c r="T817" s="2">
        <v>-2.33</v>
      </c>
      <c r="U817" s="2">
        <v>0.0</v>
      </c>
      <c r="V817" s="9">
        <v>0.01676614270872354</v>
      </c>
      <c r="W817" s="9">
        <v>0.008847911985867842</v>
      </c>
    </row>
    <row r="818" ht="15.75" customHeight="1">
      <c r="A818" s="33" t="s">
        <v>1809</v>
      </c>
      <c r="B818" s="29">
        <v>0.63</v>
      </c>
      <c r="C818" s="29">
        <v>1.11</v>
      </c>
      <c r="D818" s="29">
        <v>-2.33</v>
      </c>
      <c r="E818" s="11">
        <v>0.0</v>
      </c>
      <c r="F818" s="29">
        <f>DATEVALUE(Hoja7!$A818)</f>
        <v>44286</v>
      </c>
      <c r="G818" s="29">
        <f t="array" ref="G818">XLOOKUP(M817,Hoja7!$F$2:$F$1510,Hoja7!$B$2:$B$1510)</f>
        <v>0.63</v>
      </c>
      <c r="H818" s="29">
        <f t="array" ref="H818">XLOOKUP(M817,Hoja7!$F$2:$F$1510,Hoja7!$C$2:$C$1510)</f>
        <v>1.11</v>
      </c>
      <c r="I818" s="29">
        <f t="array" ref="I818">XLOOKUP(M817,Hoja7!$F$2:$F$1510,Hoja7!$D$2:$D$1510)</f>
        <v>-2.33</v>
      </c>
      <c r="J818" s="11">
        <f t="array" ref="J818">XLOOKUP(M817,Hoja7!$F$2:$F$1510,Hoja7!$E$2:$E$1510)</f>
        <v>0</v>
      </c>
      <c r="M818" s="12">
        <v>44287.0</v>
      </c>
      <c r="N818" s="2">
        <v>400.61</v>
      </c>
      <c r="O818" s="2">
        <v>0.010741187917951974</v>
      </c>
      <c r="P818" s="2">
        <v>0.009791214311309407</v>
      </c>
      <c r="Q818" s="34" t="s">
        <v>1810</v>
      </c>
      <c r="R818" s="2">
        <v>1.27</v>
      </c>
      <c r="S818" s="2">
        <v>0.29</v>
      </c>
      <c r="T818" s="2">
        <v>0.0</v>
      </c>
      <c r="U818" s="2">
        <v>0.0</v>
      </c>
      <c r="V818" s="9">
        <v>0.02752620874519165</v>
      </c>
      <c r="W818" s="9">
        <v>0.009791214311309407</v>
      </c>
    </row>
    <row r="819" ht="15.75" customHeight="1">
      <c r="A819" s="33" t="s">
        <v>1810</v>
      </c>
      <c r="B819" s="29">
        <v>1.27</v>
      </c>
      <c r="C819" s="29">
        <v>0.29</v>
      </c>
      <c r="D819" s="29">
        <v>0.0</v>
      </c>
      <c r="E819" s="11">
        <v>0.0</v>
      </c>
      <c r="F819" s="29">
        <f>DATEVALUE(Hoja7!$A819)</f>
        <v>44287</v>
      </c>
      <c r="G819" s="29">
        <f t="array" ref="G819">XLOOKUP(M818,Hoja7!$F$2:$F$1510,Hoja7!$B$2:$B$1510)</f>
        <v>1.27</v>
      </c>
      <c r="H819" s="29">
        <f t="array" ref="H819">XLOOKUP(M818,Hoja7!$F$2:$F$1510,Hoja7!$C$2:$C$1510)</f>
        <v>0.29</v>
      </c>
      <c r="I819" s="29">
        <f t="array" ref="I819">XLOOKUP(M818,Hoja7!$F$2:$F$1510,Hoja7!$D$2:$D$1510)</f>
        <v>0</v>
      </c>
      <c r="J819" s="11">
        <f t="array" ref="J819">XLOOKUP(M818,Hoja7!$F$2:$F$1510,Hoja7!$E$2:$E$1510)</f>
        <v>0</v>
      </c>
      <c r="M819" s="12">
        <v>44291.0</v>
      </c>
      <c r="N819" s="2">
        <v>406.36</v>
      </c>
      <c r="O819" s="2">
        <v>0.014251080747019931</v>
      </c>
      <c r="P819" s="2">
        <v>-0.007907385292261357</v>
      </c>
      <c r="Q819" s="32" t="s">
        <v>1811</v>
      </c>
      <c r="R819" s="2">
        <v>1.27</v>
      </c>
      <c r="S819" s="2">
        <v>-0.59</v>
      </c>
      <c r="T819" s="2">
        <v>-0.71</v>
      </c>
      <c r="U819" s="2">
        <v>0.0</v>
      </c>
      <c r="V819" s="9">
        <v>0.027351019163227245</v>
      </c>
      <c r="W819" s="9">
        <v>-0.007907385292261357</v>
      </c>
    </row>
    <row r="820" ht="15.75" customHeight="1">
      <c r="A820" s="33" t="s">
        <v>1811</v>
      </c>
      <c r="B820" s="29">
        <v>1.27</v>
      </c>
      <c r="C820" s="29">
        <v>-0.59</v>
      </c>
      <c r="D820" s="29">
        <v>-0.71</v>
      </c>
      <c r="E820" s="11">
        <v>0.0</v>
      </c>
      <c r="F820" s="29">
        <f>DATEVALUE(Hoja7!$A820)</f>
        <v>44291</v>
      </c>
      <c r="G820" s="29">
        <f t="array" ref="G820">XLOOKUP(M819,Hoja7!$F$2:$F$1510,Hoja7!$B$2:$B$1510)</f>
        <v>1.27</v>
      </c>
      <c r="H820" s="29">
        <f t="array" ref="H820">XLOOKUP(M819,Hoja7!$F$2:$F$1510,Hoja7!$C$2:$C$1510)</f>
        <v>-0.59</v>
      </c>
      <c r="I820" s="29">
        <f t="array" ref="I820">XLOOKUP(M819,Hoja7!$F$2:$F$1510,Hoja7!$D$2:$D$1510)</f>
        <v>-0.71</v>
      </c>
      <c r="J820" s="11">
        <f t="array" ref="J820">XLOOKUP(M819,Hoja7!$F$2:$F$1510,Hoja7!$E$2:$E$1510)</f>
        <v>0</v>
      </c>
      <c r="M820" s="12">
        <v>44292.0</v>
      </c>
      <c r="N820" s="2">
        <v>406.12</v>
      </c>
      <c r="O820" s="2">
        <v>-5.907837903223113E-4</v>
      </c>
      <c r="P820" s="2">
        <v>-0.006358298662181275</v>
      </c>
      <c r="Q820" s="34" t="s">
        <v>1812</v>
      </c>
      <c r="R820" s="2">
        <v>0.01</v>
      </c>
      <c r="S820" s="2">
        <v>-0.31</v>
      </c>
      <c r="T820" s="2">
        <v>0.1</v>
      </c>
      <c r="U820" s="2">
        <v>0.0</v>
      </c>
      <c r="V820" s="9">
        <v>-0.004869910817883923</v>
      </c>
      <c r="W820" s="9">
        <v>-0.006358298662181275</v>
      </c>
    </row>
    <row r="821" ht="15.75" customHeight="1">
      <c r="A821" s="33" t="s">
        <v>1812</v>
      </c>
      <c r="B821" s="29">
        <v>0.01</v>
      </c>
      <c r="C821" s="29">
        <v>-0.31</v>
      </c>
      <c r="D821" s="29">
        <v>0.1</v>
      </c>
      <c r="E821" s="11">
        <v>0.0</v>
      </c>
      <c r="F821" s="29">
        <f>DATEVALUE(Hoja7!$A821)</f>
        <v>44292</v>
      </c>
      <c r="G821" s="29">
        <f t="array" ref="G821">XLOOKUP(M820,Hoja7!$F$2:$F$1510,Hoja7!$B$2:$B$1510)</f>
        <v>0.01</v>
      </c>
      <c r="H821" s="29">
        <f t="array" ref="H821">XLOOKUP(M820,Hoja7!$F$2:$F$1510,Hoja7!$C$2:$C$1510)</f>
        <v>-0.31</v>
      </c>
      <c r="I821" s="29">
        <f t="array" ref="I821">XLOOKUP(M820,Hoja7!$F$2:$F$1510,Hoja7!$D$2:$D$1510)</f>
        <v>0.1</v>
      </c>
      <c r="J821" s="11">
        <f t="array" ref="J821">XLOOKUP(M820,Hoja7!$F$2:$F$1510,Hoja7!$E$2:$E$1510)</f>
        <v>0</v>
      </c>
      <c r="M821" s="12">
        <v>44293.0</v>
      </c>
      <c r="N821" s="2">
        <v>406.59</v>
      </c>
      <c r="O821" s="2">
        <v>0.0011566242630121652</v>
      </c>
      <c r="P821" s="2">
        <v>0.006008789092005449</v>
      </c>
      <c r="Q821" s="32" t="s">
        <v>1813</v>
      </c>
      <c r="R821" s="2">
        <v>-0.12</v>
      </c>
      <c r="S821" s="2">
        <v>-1.61</v>
      </c>
      <c r="T821" s="2">
        <v>0.32</v>
      </c>
      <c r="U821" s="2">
        <v>0.0</v>
      </c>
      <c r="V821" s="9">
        <v>0.00819676720417849</v>
      </c>
      <c r="W821" s="9">
        <v>0.006008789092005449</v>
      </c>
    </row>
    <row r="822" ht="15.75" customHeight="1">
      <c r="A822" s="33" t="s">
        <v>1813</v>
      </c>
      <c r="B822" s="29">
        <v>-0.12</v>
      </c>
      <c r="C822" s="29">
        <v>-1.61</v>
      </c>
      <c r="D822" s="29">
        <v>0.32</v>
      </c>
      <c r="E822" s="11">
        <v>0.0</v>
      </c>
      <c r="F822" s="29">
        <f>DATEVALUE(Hoja7!$A822)</f>
        <v>44293</v>
      </c>
      <c r="G822" s="29">
        <f t="array" ref="G822">XLOOKUP(M821,Hoja7!$F$2:$F$1510,Hoja7!$B$2:$B$1510)</f>
        <v>-0.12</v>
      </c>
      <c r="H822" s="29">
        <f t="array" ref="H822">XLOOKUP(M821,Hoja7!$F$2:$F$1510,Hoja7!$C$2:$C$1510)</f>
        <v>-1.61</v>
      </c>
      <c r="I822" s="29">
        <f t="array" ref="I822">XLOOKUP(M821,Hoja7!$F$2:$F$1510,Hoja7!$D$2:$D$1510)</f>
        <v>0.32</v>
      </c>
      <c r="J822" s="11">
        <f t="array" ref="J822">XLOOKUP(M821,Hoja7!$F$2:$F$1510,Hoja7!$E$2:$E$1510)</f>
        <v>0</v>
      </c>
      <c r="M822" s="12">
        <v>44294.0</v>
      </c>
      <c r="N822" s="2">
        <v>408.52</v>
      </c>
      <c r="O822" s="2">
        <v>0.00473556601386389</v>
      </c>
      <c r="P822" s="2">
        <v>0.0037250190764304743</v>
      </c>
      <c r="Q822" s="34" t="s">
        <v>1814</v>
      </c>
      <c r="R822" s="2">
        <v>0.62</v>
      </c>
      <c r="S822" s="2">
        <v>0.59</v>
      </c>
      <c r="T822" s="2">
        <v>-1.17</v>
      </c>
      <c r="U822" s="2">
        <v>0.0</v>
      </c>
      <c r="V822" s="9">
        <v>0.013316305287886111</v>
      </c>
      <c r="W822" s="9">
        <v>0.0037250190764304743</v>
      </c>
    </row>
    <row r="823" ht="15.75" customHeight="1">
      <c r="A823" s="33" t="s">
        <v>1814</v>
      </c>
      <c r="B823" s="29">
        <v>0.62</v>
      </c>
      <c r="C823" s="29">
        <v>0.59</v>
      </c>
      <c r="D823" s="29">
        <v>-1.17</v>
      </c>
      <c r="E823" s="11">
        <v>0.0</v>
      </c>
      <c r="F823" s="29">
        <f>DATEVALUE(Hoja7!$A823)</f>
        <v>44294</v>
      </c>
      <c r="G823" s="29">
        <f t="array" ref="G823">XLOOKUP(M822,Hoja7!$F$2:$F$1510,Hoja7!$B$2:$B$1510)</f>
        <v>0.62</v>
      </c>
      <c r="H823" s="29">
        <f t="array" ref="H823">XLOOKUP(M822,Hoja7!$F$2:$F$1510,Hoja7!$C$2:$C$1510)</f>
        <v>0.59</v>
      </c>
      <c r="I823" s="29">
        <f t="array" ref="I823">XLOOKUP(M822,Hoja7!$F$2:$F$1510,Hoja7!$D$2:$D$1510)</f>
        <v>-1.17</v>
      </c>
      <c r="J823" s="11">
        <f t="array" ref="J823">XLOOKUP(M822,Hoja7!$F$2:$F$1510,Hoja7!$E$2:$E$1510)</f>
        <v>0</v>
      </c>
      <c r="M823" s="12">
        <v>44295.0</v>
      </c>
      <c r="N823" s="2">
        <v>411.49</v>
      </c>
      <c r="O823" s="2">
        <v>0.007243845775370538</v>
      </c>
      <c r="P823" s="2">
        <v>-0.0017587197834277376</v>
      </c>
      <c r="Q823" s="32" t="s">
        <v>1815</v>
      </c>
      <c r="R823" s="2">
        <v>0.65</v>
      </c>
      <c r="S823" s="2">
        <v>-0.64</v>
      </c>
      <c r="T823" s="2">
        <v>0.13</v>
      </c>
      <c r="U823" s="2">
        <v>0.0</v>
      </c>
      <c r="V823" s="9">
        <v>0.010214192122307978</v>
      </c>
      <c r="W823" s="9">
        <v>-0.0017587197834277376</v>
      </c>
    </row>
    <row r="824" ht="15.75" customHeight="1">
      <c r="A824" s="33" t="s">
        <v>1815</v>
      </c>
      <c r="B824" s="29">
        <v>0.65</v>
      </c>
      <c r="C824" s="29">
        <v>-0.64</v>
      </c>
      <c r="D824" s="29">
        <v>0.13</v>
      </c>
      <c r="E824" s="11">
        <v>0.0</v>
      </c>
      <c r="F824" s="29">
        <f>DATEVALUE(Hoja7!$A824)</f>
        <v>44295</v>
      </c>
      <c r="G824" s="29">
        <f t="array" ref="G824">XLOOKUP(M823,Hoja7!$F$2:$F$1510,Hoja7!$B$2:$B$1510)</f>
        <v>0.65</v>
      </c>
      <c r="H824" s="29">
        <f t="array" ref="H824">XLOOKUP(M823,Hoja7!$F$2:$F$1510,Hoja7!$C$2:$C$1510)</f>
        <v>-0.64</v>
      </c>
      <c r="I824" s="29">
        <f t="array" ref="I824">XLOOKUP(M823,Hoja7!$F$2:$F$1510,Hoja7!$D$2:$D$1510)</f>
        <v>0.13</v>
      </c>
      <c r="J824" s="11">
        <f t="array" ref="J824">XLOOKUP(M823,Hoja7!$F$2:$F$1510,Hoja7!$E$2:$E$1510)</f>
        <v>0</v>
      </c>
      <c r="M824" s="12">
        <v>44298.0</v>
      </c>
      <c r="N824" s="2">
        <v>411.64</v>
      </c>
      <c r="O824" s="2">
        <v>3.644624826222133E-4</v>
      </c>
      <c r="P824" s="2">
        <v>-0.003236617635229356</v>
      </c>
      <c r="Q824" s="34" t="s">
        <v>1816</v>
      </c>
      <c r="R824" s="2">
        <v>-0.05</v>
      </c>
      <c r="S824" s="2">
        <v>-0.62</v>
      </c>
      <c r="T824" s="2">
        <v>0.59</v>
      </c>
      <c r="U824" s="2">
        <v>0.0</v>
      </c>
      <c r="V824" s="9">
        <v>2.3448491587822789E-4</v>
      </c>
      <c r="W824" s="9">
        <v>-0.003236617635229356</v>
      </c>
    </row>
    <row r="825" ht="15.75" customHeight="1">
      <c r="A825" s="33" t="s">
        <v>1816</v>
      </c>
      <c r="B825" s="29">
        <v>-0.05</v>
      </c>
      <c r="C825" s="29">
        <v>-0.62</v>
      </c>
      <c r="D825" s="29">
        <v>0.59</v>
      </c>
      <c r="E825" s="11">
        <v>0.0</v>
      </c>
      <c r="F825" s="29">
        <f>DATEVALUE(Hoja7!$A825)</f>
        <v>44298</v>
      </c>
      <c r="G825" s="29">
        <f t="array" ref="G825">XLOOKUP(M824,Hoja7!$F$2:$F$1510,Hoja7!$B$2:$B$1510)</f>
        <v>-0.05</v>
      </c>
      <c r="H825" s="29">
        <f t="array" ref="H825">XLOOKUP(M824,Hoja7!$F$2:$F$1510,Hoja7!$C$2:$C$1510)</f>
        <v>-0.62</v>
      </c>
      <c r="I825" s="29">
        <f t="array" ref="I825">XLOOKUP(M824,Hoja7!$F$2:$F$1510,Hoja7!$D$2:$D$1510)</f>
        <v>0.59</v>
      </c>
      <c r="J825" s="11">
        <f t="array" ref="J825">XLOOKUP(M824,Hoja7!$F$2:$F$1510,Hoja7!$E$2:$E$1510)</f>
        <v>0</v>
      </c>
      <c r="M825" s="12">
        <v>44299.0</v>
      </c>
      <c r="N825" s="2">
        <v>412.86</v>
      </c>
      <c r="O825" s="2">
        <v>0.002959371474552633</v>
      </c>
      <c r="P825" s="2">
        <v>0.006751450830201297</v>
      </c>
      <c r="Q825" s="32" t="s">
        <v>1817</v>
      </c>
      <c r="R825" s="2">
        <v>0.41</v>
      </c>
      <c r="S825" s="2">
        <v>-0.28</v>
      </c>
      <c r="T825" s="2">
        <v>-1.61</v>
      </c>
      <c r="U825" s="2">
        <v>0.0</v>
      </c>
      <c r="V825" s="9">
        <v>0.010031188313696083</v>
      </c>
      <c r="W825" s="9">
        <v>0.006751450830201297</v>
      </c>
    </row>
    <row r="826" ht="15.75" customHeight="1">
      <c r="A826" s="33" t="s">
        <v>1817</v>
      </c>
      <c r="B826" s="29">
        <v>0.41</v>
      </c>
      <c r="C826" s="29">
        <v>-0.28</v>
      </c>
      <c r="D826" s="29">
        <v>-1.61</v>
      </c>
      <c r="E826" s="11">
        <v>0.0</v>
      </c>
      <c r="F826" s="29">
        <f>DATEVALUE(Hoja7!$A826)</f>
        <v>44299</v>
      </c>
      <c r="G826" s="29">
        <f t="array" ref="G826">XLOOKUP(M825,Hoja7!$F$2:$F$1510,Hoja7!$B$2:$B$1510)</f>
        <v>0.41</v>
      </c>
      <c r="H826" s="29">
        <f t="array" ref="H826">XLOOKUP(M825,Hoja7!$F$2:$F$1510,Hoja7!$C$2:$C$1510)</f>
        <v>-0.28</v>
      </c>
      <c r="I826" s="29">
        <f t="array" ref="I826">XLOOKUP(M825,Hoja7!$F$2:$F$1510,Hoja7!$D$2:$D$1510)</f>
        <v>-1.61</v>
      </c>
      <c r="J826" s="11">
        <f t="array" ref="J826">XLOOKUP(M825,Hoja7!$F$2:$F$1510,Hoja7!$E$2:$E$1510)</f>
        <v>0</v>
      </c>
      <c r="M826" s="12">
        <v>44300.0</v>
      </c>
      <c r="N826" s="2">
        <v>411.45</v>
      </c>
      <c r="O826" s="2">
        <v>-0.0034210463907216274</v>
      </c>
      <c r="P826" s="2">
        <v>-0.0020066083118623506</v>
      </c>
      <c r="Q826" s="34" t="s">
        <v>1818</v>
      </c>
      <c r="R826" s="2">
        <v>-0.35</v>
      </c>
      <c r="S826" s="2">
        <v>0.79</v>
      </c>
      <c r="T826" s="2">
        <v>1.42</v>
      </c>
      <c r="U826" s="2">
        <v>0.0</v>
      </c>
      <c r="V826" s="9">
        <v>-0.011282410373317397</v>
      </c>
      <c r="W826" s="9">
        <v>-0.0020066083118623506</v>
      </c>
    </row>
    <row r="827" ht="15.75" customHeight="1">
      <c r="A827" s="33" t="s">
        <v>1818</v>
      </c>
      <c r="B827" s="29">
        <v>-0.35</v>
      </c>
      <c r="C827" s="29">
        <v>0.79</v>
      </c>
      <c r="D827" s="29">
        <v>1.42</v>
      </c>
      <c r="E827" s="11">
        <v>0.0</v>
      </c>
      <c r="F827" s="29">
        <f>DATEVALUE(Hoja7!$A827)</f>
        <v>44300</v>
      </c>
      <c r="G827" s="29">
        <f t="array" ref="G827">XLOOKUP(M826,Hoja7!$F$2:$F$1510,Hoja7!$B$2:$B$1510)</f>
        <v>-0.35</v>
      </c>
      <c r="H827" s="29">
        <f t="array" ref="H827">XLOOKUP(M826,Hoja7!$F$2:$F$1510,Hoja7!$C$2:$C$1510)</f>
        <v>0.79</v>
      </c>
      <c r="I827" s="29">
        <f t="array" ref="I827">XLOOKUP(M826,Hoja7!$F$2:$F$1510,Hoja7!$D$2:$D$1510)</f>
        <v>1.42</v>
      </c>
      <c r="J827" s="11">
        <f t="array" ref="J827">XLOOKUP(M826,Hoja7!$F$2:$F$1510,Hoja7!$E$2:$E$1510)</f>
        <v>0</v>
      </c>
      <c r="M827" s="12">
        <v>44301.0</v>
      </c>
      <c r="N827" s="2">
        <v>415.87</v>
      </c>
      <c r="O827" s="2">
        <v>0.010685205371241405</v>
      </c>
      <c r="P827" s="2">
        <v>0.003468188663332697</v>
      </c>
      <c r="Q827" s="32" t="s">
        <v>1819</v>
      </c>
      <c r="R827" s="2">
        <v>1.04</v>
      </c>
      <c r="S827" s="2">
        <v>-0.44</v>
      </c>
      <c r="T827" s="2">
        <v>-1.19</v>
      </c>
      <c r="U827" s="2">
        <v>0.0</v>
      </c>
      <c r="V827" s="9">
        <v>0.015182104498585642</v>
      </c>
      <c r="W827" s="9">
        <v>0.003468188663332697</v>
      </c>
    </row>
    <row r="828" ht="15.75" customHeight="1">
      <c r="A828" s="33" t="s">
        <v>1819</v>
      </c>
      <c r="B828" s="29">
        <v>1.04</v>
      </c>
      <c r="C828" s="29">
        <v>-0.44</v>
      </c>
      <c r="D828" s="29">
        <v>-1.19</v>
      </c>
      <c r="E828" s="11">
        <v>0.0</v>
      </c>
      <c r="F828" s="29">
        <f>DATEVALUE(Hoja7!$A828)</f>
        <v>44301</v>
      </c>
      <c r="G828" s="29">
        <f t="array" ref="G828">XLOOKUP(M827,Hoja7!$F$2:$F$1510,Hoja7!$B$2:$B$1510)</f>
        <v>1.04</v>
      </c>
      <c r="H828" s="29">
        <f t="array" ref="H828">XLOOKUP(M827,Hoja7!$F$2:$F$1510,Hoja7!$C$2:$C$1510)</f>
        <v>-0.44</v>
      </c>
      <c r="I828" s="29">
        <f t="array" ref="I828">XLOOKUP(M827,Hoja7!$F$2:$F$1510,Hoja7!$D$2:$D$1510)</f>
        <v>-1.19</v>
      </c>
      <c r="J828" s="11">
        <f t="array" ref="J828">XLOOKUP(M827,Hoja7!$F$2:$F$1510,Hoja7!$E$2:$E$1510)</f>
        <v>0</v>
      </c>
      <c r="M828" s="12">
        <v>44302.0</v>
      </c>
      <c r="N828" s="2">
        <v>417.26</v>
      </c>
      <c r="O828" s="2">
        <v>0.003336817278764506</v>
      </c>
      <c r="P828" s="2">
        <v>0.001728885131922152</v>
      </c>
      <c r="Q828" s="34" t="s">
        <v>1820</v>
      </c>
      <c r="R828" s="2">
        <v>0.27</v>
      </c>
      <c r="S828" s="2">
        <v>-0.35</v>
      </c>
      <c r="T828" s="2">
        <v>0.66</v>
      </c>
      <c r="U828" s="2">
        <v>0.0</v>
      </c>
      <c r="V828" s="9">
        <v>0.004767039628689417</v>
      </c>
      <c r="W828" s="9">
        <v>0.001728885131922152</v>
      </c>
    </row>
    <row r="829" ht="15.75" customHeight="1">
      <c r="A829" s="33" t="s">
        <v>1820</v>
      </c>
      <c r="B829" s="29">
        <v>0.27</v>
      </c>
      <c r="C829" s="29">
        <v>-0.35</v>
      </c>
      <c r="D829" s="29">
        <v>0.66</v>
      </c>
      <c r="E829" s="11">
        <v>0.0</v>
      </c>
      <c r="F829" s="29">
        <f>DATEVALUE(Hoja7!$A829)</f>
        <v>44302</v>
      </c>
      <c r="G829" s="29">
        <f t="array" ref="G829">XLOOKUP(M828,Hoja7!$F$2:$F$1510,Hoja7!$B$2:$B$1510)</f>
        <v>0.27</v>
      </c>
      <c r="H829" s="29">
        <f t="array" ref="H829">XLOOKUP(M828,Hoja7!$F$2:$F$1510,Hoja7!$C$2:$C$1510)</f>
        <v>-0.35</v>
      </c>
      <c r="I829" s="29">
        <f t="array" ref="I829">XLOOKUP(M828,Hoja7!$F$2:$F$1510,Hoja7!$D$2:$D$1510)</f>
        <v>0.66</v>
      </c>
      <c r="J829" s="11">
        <f t="array" ref="J829">XLOOKUP(M828,Hoja7!$F$2:$F$1510,Hoja7!$E$2:$E$1510)</f>
        <v>0</v>
      </c>
      <c r="M829" s="12">
        <v>44305.0</v>
      </c>
      <c r="N829" s="2">
        <v>415.21</v>
      </c>
      <c r="O829" s="2">
        <v>-0.00492511236166273</v>
      </c>
      <c r="P829" s="2">
        <v>0.0029925797464191274</v>
      </c>
      <c r="Q829" s="32" t="s">
        <v>1821</v>
      </c>
      <c r="R829" s="2">
        <v>-0.73</v>
      </c>
      <c r="S829" s="2">
        <v>-0.78</v>
      </c>
      <c r="T829" s="2">
        <v>0.78</v>
      </c>
      <c r="U829" s="2">
        <v>0.0</v>
      </c>
      <c r="V829" s="9">
        <v>-0.007700045744876819</v>
      </c>
      <c r="W829" s="9">
        <v>0.0029925797464191274</v>
      </c>
    </row>
    <row r="830" ht="15.75" customHeight="1">
      <c r="A830" s="33" t="s">
        <v>1821</v>
      </c>
      <c r="B830" s="29">
        <v>-0.73</v>
      </c>
      <c r="C830" s="29">
        <v>-0.78</v>
      </c>
      <c r="D830" s="29">
        <v>0.78</v>
      </c>
      <c r="E830" s="11">
        <v>0.0</v>
      </c>
      <c r="F830" s="29">
        <f>DATEVALUE(Hoja7!$A830)</f>
        <v>44305</v>
      </c>
      <c r="G830" s="29">
        <f t="array" ref="G830">XLOOKUP(M829,Hoja7!$F$2:$F$1510,Hoja7!$B$2:$B$1510)</f>
        <v>-0.73</v>
      </c>
      <c r="H830" s="29">
        <f t="array" ref="H830">XLOOKUP(M829,Hoja7!$F$2:$F$1510,Hoja7!$C$2:$C$1510)</f>
        <v>-0.78</v>
      </c>
      <c r="I830" s="29">
        <f t="array" ref="I830">XLOOKUP(M829,Hoja7!$F$2:$F$1510,Hoja7!$D$2:$D$1510)</f>
        <v>0.78</v>
      </c>
      <c r="J830" s="11">
        <f t="array" ref="J830">XLOOKUP(M829,Hoja7!$F$2:$F$1510,Hoja7!$E$2:$E$1510)</f>
        <v>0</v>
      </c>
      <c r="M830" s="12">
        <v>44306.0</v>
      </c>
      <c r="N830" s="2">
        <v>412.17</v>
      </c>
      <c r="O830" s="2">
        <v>-0.007348530736098715</v>
      </c>
      <c r="P830" s="2">
        <v>-0.001199669991178376</v>
      </c>
      <c r="Q830" s="34" t="s">
        <v>1822</v>
      </c>
      <c r="R830" s="2">
        <v>-0.94</v>
      </c>
      <c r="S830" s="2">
        <v>-1.19</v>
      </c>
      <c r="T830" s="2">
        <v>-1.57</v>
      </c>
      <c r="U830" s="2">
        <v>0.0</v>
      </c>
      <c r="V830" s="9">
        <v>-0.0018568670712503898</v>
      </c>
      <c r="W830" s="9">
        <v>-0.001199669991178376</v>
      </c>
    </row>
    <row r="831" ht="15.75" customHeight="1">
      <c r="A831" s="33" t="s">
        <v>1822</v>
      </c>
      <c r="B831" s="29">
        <v>-0.94</v>
      </c>
      <c r="C831" s="29">
        <v>-1.19</v>
      </c>
      <c r="D831" s="29">
        <v>-1.57</v>
      </c>
      <c r="E831" s="11">
        <v>0.0</v>
      </c>
      <c r="F831" s="29">
        <f>DATEVALUE(Hoja7!$A831)</f>
        <v>44306</v>
      </c>
      <c r="G831" s="29">
        <f t="array" ref="G831">XLOOKUP(M830,Hoja7!$F$2:$F$1510,Hoja7!$B$2:$B$1510)</f>
        <v>-0.94</v>
      </c>
      <c r="H831" s="29">
        <f t="array" ref="H831">XLOOKUP(M830,Hoja7!$F$2:$F$1510,Hoja7!$C$2:$C$1510)</f>
        <v>-1.19</v>
      </c>
      <c r="I831" s="29">
        <f t="array" ref="I831">XLOOKUP(M830,Hoja7!$F$2:$F$1510,Hoja7!$D$2:$D$1510)</f>
        <v>-1.57</v>
      </c>
      <c r="J831" s="11">
        <f t="array" ref="J831">XLOOKUP(M830,Hoja7!$F$2:$F$1510,Hoja7!$E$2:$E$1510)</f>
        <v>0</v>
      </c>
      <c r="M831" s="12">
        <v>44307.0</v>
      </c>
      <c r="N831" s="2">
        <v>416.07</v>
      </c>
      <c r="O831" s="2">
        <v>0.00941762973238686</v>
      </c>
      <c r="P831" s="2">
        <v>0.005031036365803329</v>
      </c>
      <c r="Q831" s="32" t="s">
        <v>1823</v>
      </c>
      <c r="R831" s="2">
        <v>1.11</v>
      </c>
      <c r="S831" s="2">
        <v>1.39</v>
      </c>
      <c r="T831" s="2">
        <v>0.1</v>
      </c>
      <c r="U831" s="2">
        <v>0.0</v>
      </c>
      <c r="V831" s="9">
        <v>0.00894308635627994</v>
      </c>
      <c r="W831" s="9">
        <v>0.005031036365803329</v>
      </c>
    </row>
    <row r="832" ht="15.75" customHeight="1">
      <c r="A832" s="33" t="s">
        <v>1823</v>
      </c>
      <c r="B832" s="29">
        <v>1.11</v>
      </c>
      <c r="C832" s="29">
        <v>1.39</v>
      </c>
      <c r="D832" s="29">
        <v>0.1</v>
      </c>
      <c r="E832" s="11">
        <v>0.0</v>
      </c>
      <c r="F832" s="29">
        <f>DATEVALUE(Hoja7!$A832)</f>
        <v>44307</v>
      </c>
      <c r="G832" s="29">
        <f t="array" ref="G832">XLOOKUP(M831,Hoja7!$F$2:$F$1510,Hoja7!$B$2:$B$1510)</f>
        <v>1.11</v>
      </c>
      <c r="H832" s="29">
        <f t="array" ref="H832">XLOOKUP(M831,Hoja7!$F$2:$F$1510,Hoja7!$C$2:$C$1510)</f>
        <v>1.39</v>
      </c>
      <c r="I832" s="29">
        <f t="array" ref="I832">XLOOKUP(M831,Hoja7!$F$2:$F$1510,Hoja7!$D$2:$D$1510)</f>
        <v>0.1</v>
      </c>
      <c r="J832" s="11">
        <f t="array" ref="J832">XLOOKUP(M831,Hoja7!$F$2:$F$1510,Hoja7!$E$2:$E$1510)</f>
        <v>0</v>
      </c>
      <c r="M832" s="12">
        <v>44308.0</v>
      </c>
      <c r="N832" s="2">
        <v>412.27</v>
      </c>
      <c r="O832" s="2">
        <v>-0.009175040822362123</v>
      </c>
      <c r="P832" s="2">
        <v>-0.009570818683184844</v>
      </c>
      <c r="Q832" s="34" t="s">
        <v>1824</v>
      </c>
      <c r="R832" s="2">
        <v>-0.77</v>
      </c>
      <c r="S832" s="2">
        <v>0.65</v>
      </c>
      <c r="T832" s="2">
        <v>-0.77</v>
      </c>
      <c r="U832" s="2">
        <v>0.0</v>
      </c>
      <c r="V832" s="9">
        <v>-0.01317257096088277</v>
      </c>
      <c r="W832" s="9">
        <v>-0.009570818683184844</v>
      </c>
    </row>
    <row r="833" ht="15.75" customHeight="1">
      <c r="A833" s="33" t="s">
        <v>1824</v>
      </c>
      <c r="B833" s="29">
        <v>-0.77</v>
      </c>
      <c r="C833" s="29">
        <v>0.65</v>
      </c>
      <c r="D833" s="29">
        <v>-0.77</v>
      </c>
      <c r="E833" s="11">
        <v>0.0</v>
      </c>
      <c r="F833" s="29">
        <f>DATEVALUE(Hoja7!$A833)</f>
        <v>44308</v>
      </c>
      <c r="G833" s="29">
        <f t="array" ref="G833">XLOOKUP(M832,Hoja7!$F$2:$F$1510,Hoja7!$B$2:$B$1510)</f>
        <v>-0.77</v>
      </c>
      <c r="H833" s="29">
        <f t="array" ref="H833">XLOOKUP(M832,Hoja7!$F$2:$F$1510,Hoja7!$C$2:$C$1510)</f>
        <v>0.65</v>
      </c>
      <c r="I833" s="29">
        <f t="array" ref="I833">XLOOKUP(M832,Hoja7!$F$2:$F$1510,Hoja7!$D$2:$D$1510)</f>
        <v>-0.77</v>
      </c>
      <c r="J833" s="11">
        <f t="array" ref="J833">XLOOKUP(M832,Hoja7!$F$2:$F$1510,Hoja7!$E$2:$E$1510)</f>
        <v>0</v>
      </c>
      <c r="M833" s="12">
        <v>44309.0</v>
      </c>
      <c r="N833" s="2">
        <v>416.74</v>
      </c>
      <c r="O833" s="2">
        <v>0.010784051628062957</v>
      </c>
      <c r="P833" s="2">
        <v>-0.0030515598779199066</v>
      </c>
      <c r="Q833" s="32" t="s">
        <v>1825</v>
      </c>
      <c r="R833" s="2">
        <v>1.26</v>
      </c>
      <c r="S833" s="2">
        <v>0.75</v>
      </c>
      <c r="T833" s="2">
        <v>0.7</v>
      </c>
      <c r="U833" s="2">
        <v>0.0</v>
      </c>
      <c r="V833" s="9">
        <v>0.015357610068404972</v>
      </c>
      <c r="W833" s="9">
        <v>-0.0030515598779199066</v>
      </c>
    </row>
    <row r="834" ht="15.75" customHeight="1">
      <c r="A834" s="33" t="s">
        <v>1825</v>
      </c>
      <c r="B834" s="29">
        <v>1.26</v>
      </c>
      <c r="C834" s="29">
        <v>0.75</v>
      </c>
      <c r="D834" s="29">
        <v>0.7</v>
      </c>
      <c r="E834" s="11">
        <v>0.0</v>
      </c>
      <c r="F834" s="29">
        <f>DATEVALUE(Hoja7!$A834)</f>
        <v>44309</v>
      </c>
      <c r="G834" s="29">
        <f t="array" ref="G834">XLOOKUP(M833,Hoja7!$F$2:$F$1510,Hoja7!$B$2:$B$1510)</f>
        <v>1.26</v>
      </c>
      <c r="H834" s="29">
        <f t="array" ref="H834">XLOOKUP(M833,Hoja7!$F$2:$F$1510,Hoja7!$C$2:$C$1510)</f>
        <v>0.75</v>
      </c>
      <c r="I834" s="29">
        <f t="array" ref="I834">XLOOKUP(M833,Hoja7!$F$2:$F$1510,Hoja7!$D$2:$D$1510)</f>
        <v>0.7</v>
      </c>
      <c r="J834" s="11">
        <f t="array" ref="J834">XLOOKUP(M833,Hoja7!$F$2:$F$1510,Hoja7!$E$2:$E$1510)</f>
        <v>0</v>
      </c>
      <c r="M834" s="12">
        <v>44312.0</v>
      </c>
      <c r="N834" s="2">
        <v>417.61</v>
      </c>
      <c r="O834" s="2">
        <v>0.002085456499818627</v>
      </c>
      <c r="P834" s="2">
        <v>-0.008236978850098331</v>
      </c>
      <c r="Q834" s="34" t="s">
        <v>1826</v>
      </c>
      <c r="R834" s="2">
        <v>0.43</v>
      </c>
      <c r="S834" s="2">
        <v>0.87</v>
      </c>
      <c r="T834" s="2">
        <v>-0.5</v>
      </c>
      <c r="U834" s="2">
        <v>0.0</v>
      </c>
      <c r="V834" s="9">
        <v>0.0015305149343124748</v>
      </c>
      <c r="W834" s="9">
        <v>-0.008236978850098331</v>
      </c>
    </row>
    <row r="835" ht="15.75" customHeight="1">
      <c r="A835" s="33" t="s">
        <v>1826</v>
      </c>
      <c r="B835" s="29">
        <v>0.43</v>
      </c>
      <c r="C835" s="29">
        <v>0.87</v>
      </c>
      <c r="D835" s="29">
        <v>-0.5</v>
      </c>
      <c r="E835" s="11">
        <v>0.0</v>
      </c>
      <c r="F835" s="29">
        <f>DATEVALUE(Hoja7!$A835)</f>
        <v>44312</v>
      </c>
      <c r="G835" s="29">
        <f t="array" ref="G835">XLOOKUP(M834,Hoja7!$F$2:$F$1510,Hoja7!$B$2:$B$1510)</f>
        <v>0.43</v>
      </c>
      <c r="H835" s="29">
        <f t="array" ref="H835">XLOOKUP(M834,Hoja7!$F$2:$F$1510,Hoja7!$C$2:$C$1510)</f>
        <v>0.87</v>
      </c>
      <c r="I835" s="29">
        <f t="array" ref="I835">XLOOKUP(M834,Hoja7!$F$2:$F$1510,Hoja7!$D$2:$D$1510)</f>
        <v>-0.5</v>
      </c>
      <c r="J835" s="11">
        <f t="array" ref="J835">XLOOKUP(M834,Hoja7!$F$2:$F$1510,Hoja7!$E$2:$E$1510)</f>
        <v>0</v>
      </c>
      <c r="M835" s="12">
        <v>44313.0</v>
      </c>
      <c r="N835" s="2">
        <v>417.52</v>
      </c>
      <c r="O835" s="2">
        <v>-2.1553530671502723E-4</v>
      </c>
      <c r="P835" s="2">
        <v>0.006787623209482881</v>
      </c>
      <c r="Q835" s="32" t="s">
        <v>1827</v>
      </c>
      <c r="R835" s="2">
        <v>-0.03</v>
      </c>
      <c r="S835" s="2">
        <v>-0.16</v>
      </c>
      <c r="T835" s="2">
        <v>0.85</v>
      </c>
      <c r="U835" s="2">
        <v>0.0</v>
      </c>
      <c r="V835" s="9">
        <v>0.001604523571620534</v>
      </c>
      <c r="W835" s="9">
        <v>0.006787623209482881</v>
      </c>
    </row>
    <row r="836" ht="15.75" customHeight="1">
      <c r="A836" s="33" t="s">
        <v>1827</v>
      </c>
      <c r="B836" s="29">
        <v>-0.03</v>
      </c>
      <c r="C836" s="29">
        <v>-0.16</v>
      </c>
      <c r="D836" s="29">
        <v>0.85</v>
      </c>
      <c r="E836" s="11">
        <v>0.0</v>
      </c>
      <c r="F836" s="29">
        <f>DATEVALUE(Hoja7!$A836)</f>
        <v>44313</v>
      </c>
      <c r="G836" s="29">
        <f t="array" ref="G836">XLOOKUP(M835,Hoja7!$F$2:$F$1510,Hoja7!$B$2:$B$1510)</f>
        <v>-0.03</v>
      </c>
      <c r="H836" s="29">
        <f t="array" ref="H836">XLOOKUP(M835,Hoja7!$F$2:$F$1510,Hoja7!$C$2:$C$1510)</f>
        <v>-0.16</v>
      </c>
      <c r="I836" s="29">
        <f t="array" ref="I836">XLOOKUP(M835,Hoja7!$F$2:$F$1510,Hoja7!$D$2:$D$1510)</f>
        <v>0.85</v>
      </c>
      <c r="J836" s="11">
        <f t="array" ref="J836">XLOOKUP(M835,Hoja7!$F$2:$F$1510,Hoja7!$E$2:$E$1510)</f>
        <v>0</v>
      </c>
      <c r="M836" s="12">
        <v>44314.0</v>
      </c>
      <c r="N836" s="2">
        <v>417.4</v>
      </c>
      <c r="O836" s="2">
        <v>-2.874526920574004E-4</v>
      </c>
      <c r="P836" s="2">
        <v>0.00427346429557848</v>
      </c>
      <c r="Q836" s="34" t="s">
        <v>1828</v>
      </c>
      <c r="R836" s="2">
        <v>-0.06</v>
      </c>
      <c r="S836" s="2">
        <v>0.2</v>
      </c>
      <c r="T836" s="2">
        <v>0.19</v>
      </c>
      <c r="U836" s="2">
        <v>0.0</v>
      </c>
      <c r="V836" s="9">
        <v>-0.02869342879876386</v>
      </c>
      <c r="W836" s="9">
        <v>0.00427346429557848</v>
      </c>
    </row>
    <row r="837" ht="15.75" customHeight="1">
      <c r="A837" s="33" t="s">
        <v>1828</v>
      </c>
      <c r="B837" s="29">
        <v>-0.06</v>
      </c>
      <c r="C837" s="29">
        <v>0.2</v>
      </c>
      <c r="D837" s="29">
        <v>0.19</v>
      </c>
      <c r="E837" s="11">
        <v>0.0</v>
      </c>
      <c r="F837" s="29">
        <f>DATEVALUE(Hoja7!$A837)</f>
        <v>44314</v>
      </c>
      <c r="G837" s="29">
        <f t="array" ref="G837">XLOOKUP(M836,Hoja7!$F$2:$F$1510,Hoja7!$B$2:$B$1510)</f>
        <v>-0.06</v>
      </c>
      <c r="H837" s="29">
        <f t="array" ref="H837">XLOOKUP(M836,Hoja7!$F$2:$F$1510,Hoja7!$C$2:$C$1510)</f>
        <v>0.2</v>
      </c>
      <c r="I837" s="29">
        <f t="array" ref="I837">XLOOKUP(M836,Hoja7!$F$2:$F$1510,Hoja7!$D$2:$D$1510)</f>
        <v>0.19</v>
      </c>
      <c r="J837" s="11">
        <f t="array" ref="J837">XLOOKUP(M836,Hoja7!$F$2:$F$1510,Hoja7!$E$2:$E$1510)</f>
        <v>0</v>
      </c>
      <c r="M837" s="12">
        <v>44315.0</v>
      </c>
      <c r="N837" s="2">
        <v>420.06</v>
      </c>
      <c r="O837" s="2">
        <v>0.006352563574061006</v>
      </c>
      <c r="P837" s="2">
        <v>3.7436769360460617E-4</v>
      </c>
      <c r="Q837" s="32" t="s">
        <v>1829</v>
      </c>
      <c r="R837" s="2">
        <v>0.39</v>
      </c>
      <c r="S837" s="2">
        <v>-1.14</v>
      </c>
      <c r="T837" s="2">
        <v>1.08</v>
      </c>
      <c r="U837" s="2">
        <v>0.0</v>
      </c>
      <c r="V837" s="9">
        <v>-0.008085712697882318</v>
      </c>
      <c r="W837" s="9">
        <v>3.7436769360460617E-4</v>
      </c>
    </row>
    <row r="838" ht="15.75" customHeight="1">
      <c r="A838" s="33" t="s">
        <v>1829</v>
      </c>
      <c r="B838" s="29">
        <v>0.39</v>
      </c>
      <c r="C838" s="29">
        <v>-1.14</v>
      </c>
      <c r="D838" s="29">
        <v>1.08</v>
      </c>
      <c r="E838" s="11">
        <v>0.0</v>
      </c>
      <c r="F838" s="29">
        <f>DATEVALUE(Hoja7!$A838)</f>
        <v>44315</v>
      </c>
      <c r="G838" s="29">
        <f t="array" ref="G838">XLOOKUP(M837,Hoja7!$F$2:$F$1510,Hoja7!$B$2:$B$1510)</f>
        <v>0.39</v>
      </c>
      <c r="H838" s="29">
        <f t="array" ref="H838">XLOOKUP(M837,Hoja7!$F$2:$F$1510,Hoja7!$C$2:$C$1510)</f>
        <v>-1.14</v>
      </c>
      <c r="I838" s="29">
        <f t="array" ref="I838">XLOOKUP(M837,Hoja7!$F$2:$F$1510,Hoja7!$D$2:$D$1510)</f>
        <v>1.08</v>
      </c>
      <c r="J838" s="11">
        <f t="array" ref="J838">XLOOKUP(M837,Hoja7!$F$2:$F$1510,Hoja7!$E$2:$E$1510)</f>
        <v>0</v>
      </c>
      <c r="M838" s="12">
        <v>44316.0</v>
      </c>
      <c r="N838" s="2">
        <v>417.3</v>
      </c>
      <c r="O838" s="2">
        <v>-0.0065921706196542685</v>
      </c>
      <c r="P838" s="2">
        <v>0.010664848420909295</v>
      </c>
      <c r="Q838" s="34" t="s">
        <v>1830</v>
      </c>
      <c r="R838" s="2">
        <v>-0.83</v>
      </c>
      <c r="S838" s="2">
        <v>-0.43</v>
      </c>
      <c r="T838" s="2">
        <v>-0.32</v>
      </c>
      <c r="U838" s="2">
        <v>0.0</v>
      </c>
      <c r="V838" s="9">
        <v>-0.0013077336465140339</v>
      </c>
      <c r="W838" s="9">
        <v>0.010664848420909295</v>
      </c>
    </row>
    <row r="839" ht="15.75" customHeight="1">
      <c r="A839" s="33" t="s">
        <v>1830</v>
      </c>
      <c r="B839" s="29">
        <v>-0.83</v>
      </c>
      <c r="C839" s="29">
        <v>-0.43</v>
      </c>
      <c r="D839" s="29">
        <v>-0.32</v>
      </c>
      <c r="E839" s="11">
        <v>0.0</v>
      </c>
      <c r="F839" s="29">
        <f>DATEVALUE(Hoja7!$A839)</f>
        <v>44316</v>
      </c>
      <c r="G839" s="29">
        <f t="array" ref="G839">XLOOKUP(M838,Hoja7!$F$2:$F$1510,Hoja7!$B$2:$B$1510)</f>
        <v>-0.83</v>
      </c>
      <c r="H839" s="29">
        <f t="array" ref="H839">XLOOKUP(M838,Hoja7!$F$2:$F$1510,Hoja7!$C$2:$C$1510)</f>
        <v>-0.43</v>
      </c>
      <c r="I839" s="29">
        <f t="array" ref="I839">XLOOKUP(M838,Hoja7!$F$2:$F$1510,Hoja7!$D$2:$D$1510)</f>
        <v>-0.32</v>
      </c>
      <c r="J839" s="11">
        <f t="array" ref="J839">XLOOKUP(M838,Hoja7!$F$2:$F$1510,Hoja7!$E$2:$E$1510)</f>
        <v>0</v>
      </c>
      <c r="M839" s="12">
        <v>44319.0</v>
      </c>
      <c r="N839" s="2">
        <v>418.2</v>
      </c>
      <c r="O839" s="2">
        <v>0.002154399397026225</v>
      </c>
      <c r="P839" s="2">
        <v>0.0088278569718666</v>
      </c>
      <c r="Q839" s="32" t="s">
        <v>1831</v>
      </c>
      <c r="R839" s="2">
        <v>0.17</v>
      </c>
      <c r="S839" s="2">
        <v>0.44</v>
      </c>
      <c r="T839" s="2">
        <v>1.71</v>
      </c>
      <c r="U839" s="2">
        <v>0.0</v>
      </c>
      <c r="V839" s="9">
        <v>-0.0012697406673799784</v>
      </c>
      <c r="W839" s="9">
        <v>0.0088278569718666</v>
      </c>
    </row>
    <row r="840" ht="15.75" customHeight="1">
      <c r="A840" s="33" t="s">
        <v>1831</v>
      </c>
      <c r="B840" s="29">
        <v>0.17</v>
      </c>
      <c r="C840" s="29">
        <v>0.44</v>
      </c>
      <c r="D840" s="29">
        <v>1.71</v>
      </c>
      <c r="E840" s="11">
        <v>0.0</v>
      </c>
      <c r="F840" s="29">
        <f>DATEVALUE(Hoja7!$A840)</f>
        <v>44319</v>
      </c>
      <c r="G840" s="29">
        <f t="array" ref="G840">XLOOKUP(M839,Hoja7!$F$2:$F$1510,Hoja7!$B$2:$B$1510)</f>
        <v>0.17</v>
      </c>
      <c r="H840" s="29">
        <f t="array" ref="H840">XLOOKUP(M839,Hoja7!$F$2:$F$1510,Hoja7!$C$2:$C$1510)</f>
        <v>0.44</v>
      </c>
      <c r="I840" s="29">
        <f t="array" ref="I840">XLOOKUP(M839,Hoja7!$F$2:$F$1510,Hoja7!$D$2:$D$1510)</f>
        <v>1.71</v>
      </c>
      <c r="J840" s="11">
        <f t="array" ref="J840">XLOOKUP(M839,Hoja7!$F$2:$F$1510,Hoja7!$E$2:$E$1510)</f>
        <v>0</v>
      </c>
      <c r="M840" s="12">
        <v>44320.0</v>
      </c>
      <c r="N840" s="2">
        <v>415.62</v>
      </c>
      <c r="O840" s="2">
        <v>-0.00618840573196446</v>
      </c>
      <c r="P840" s="2">
        <v>0.0073817482336901614</v>
      </c>
      <c r="Q840" s="34" t="s">
        <v>1832</v>
      </c>
      <c r="R840" s="2">
        <v>-0.89</v>
      </c>
      <c r="S840" s="2">
        <v>-0.75</v>
      </c>
      <c r="T840" s="2">
        <v>2.0</v>
      </c>
      <c r="U840" s="2">
        <v>0.0</v>
      </c>
      <c r="V840" s="9">
        <v>-0.01629176432204922</v>
      </c>
      <c r="W840" s="9">
        <v>0.0073817482336901614</v>
      </c>
    </row>
    <row r="841" ht="15.75" customHeight="1">
      <c r="A841" s="33" t="s">
        <v>1832</v>
      </c>
      <c r="B841" s="29">
        <v>-0.89</v>
      </c>
      <c r="C841" s="29">
        <v>-0.75</v>
      </c>
      <c r="D841" s="29">
        <v>2.0</v>
      </c>
      <c r="E841" s="11">
        <v>0.0</v>
      </c>
      <c r="F841" s="29">
        <f>DATEVALUE(Hoja7!$A841)</f>
        <v>44320</v>
      </c>
      <c r="G841" s="29">
        <f t="array" ref="G841">XLOOKUP(M840,Hoja7!$F$2:$F$1510,Hoja7!$B$2:$B$1510)</f>
        <v>-0.89</v>
      </c>
      <c r="H841" s="29">
        <f t="array" ref="H841">XLOOKUP(M840,Hoja7!$F$2:$F$1510,Hoja7!$C$2:$C$1510)</f>
        <v>-0.75</v>
      </c>
      <c r="I841" s="29">
        <f t="array" ref="I841">XLOOKUP(M840,Hoja7!$F$2:$F$1510,Hoja7!$D$2:$D$1510)</f>
        <v>2</v>
      </c>
      <c r="J841" s="11">
        <f t="array" ref="J841">XLOOKUP(M840,Hoja7!$F$2:$F$1510,Hoja7!$E$2:$E$1510)</f>
        <v>0</v>
      </c>
      <c r="M841" s="12">
        <v>44321.0</v>
      </c>
      <c r="N841" s="2">
        <v>415.75</v>
      </c>
      <c r="O841" s="2">
        <v>3.1273681046842987E-4</v>
      </c>
      <c r="P841" s="2">
        <v>-0.013350671240567068</v>
      </c>
      <c r="Q841" s="32" t="s">
        <v>1833</v>
      </c>
      <c r="R841" s="2">
        <v>-0.06</v>
      </c>
      <c r="S841" s="2">
        <v>-0.47</v>
      </c>
      <c r="T841" s="2">
        <v>1.34</v>
      </c>
      <c r="U841" s="2">
        <v>0.0</v>
      </c>
      <c r="V841" s="9">
        <v>-0.005341331033376773</v>
      </c>
      <c r="W841" s="9">
        <v>-0.013350671240567068</v>
      </c>
    </row>
    <row r="842" ht="15.75" customHeight="1">
      <c r="A842" s="33" t="s">
        <v>1833</v>
      </c>
      <c r="B842" s="29">
        <v>-0.06</v>
      </c>
      <c r="C842" s="29">
        <v>-0.47</v>
      </c>
      <c r="D842" s="29">
        <v>1.34</v>
      </c>
      <c r="E842" s="11">
        <v>0.0</v>
      </c>
      <c r="F842" s="29">
        <f>DATEVALUE(Hoja7!$A842)</f>
        <v>44321</v>
      </c>
      <c r="G842" s="29">
        <f t="array" ref="G842">XLOOKUP(M841,Hoja7!$F$2:$F$1510,Hoja7!$B$2:$B$1510)</f>
        <v>-0.06</v>
      </c>
      <c r="H842" s="29">
        <f t="array" ref="H842">XLOOKUP(M841,Hoja7!$F$2:$F$1510,Hoja7!$C$2:$C$1510)</f>
        <v>-0.47</v>
      </c>
      <c r="I842" s="29">
        <f t="array" ref="I842">XLOOKUP(M841,Hoja7!$F$2:$F$1510,Hoja7!$D$2:$D$1510)</f>
        <v>1.34</v>
      </c>
      <c r="J842" s="11">
        <f t="array" ref="J842">XLOOKUP(M841,Hoja7!$F$2:$F$1510,Hoja7!$E$2:$E$1510)</f>
        <v>0</v>
      </c>
      <c r="M842" s="12">
        <v>44322.0</v>
      </c>
      <c r="N842" s="2">
        <v>419.07</v>
      </c>
      <c r="O842" s="2">
        <v>0.007953852334532231</v>
      </c>
      <c r="P842" s="2">
        <v>-0.004379080743052702</v>
      </c>
      <c r="Q842" s="34" t="s">
        <v>1834</v>
      </c>
      <c r="R842" s="2">
        <v>0.48</v>
      </c>
      <c r="S842" s="2">
        <v>-0.83</v>
      </c>
      <c r="T842" s="2">
        <v>1.2</v>
      </c>
      <c r="U842" s="2">
        <v>0.0</v>
      </c>
      <c r="V842" s="9">
        <v>0.013140052019727578</v>
      </c>
      <c r="W842" s="9">
        <v>-0.004379080743052702</v>
      </c>
    </row>
    <row r="843" ht="15.75" customHeight="1">
      <c r="A843" s="33" t="s">
        <v>1834</v>
      </c>
      <c r="B843" s="29">
        <v>0.48</v>
      </c>
      <c r="C843" s="29">
        <v>-0.83</v>
      </c>
      <c r="D843" s="29">
        <v>1.2</v>
      </c>
      <c r="E843" s="11">
        <v>0.0</v>
      </c>
      <c r="F843" s="29">
        <f>DATEVALUE(Hoja7!$A843)</f>
        <v>44322</v>
      </c>
      <c r="G843" s="29">
        <f t="array" ref="G843">XLOOKUP(M842,Hoja7!$F$2:$F$1510,Hoja7!$B$2:$B$1510)</f>
        <v>0.48</v>
      </c>
      <c r="H843" s="29">
        <f t="array" ref="H843">XLOOKUP(M842,Hoja7!$F$2:$F$1510,Hoja7!$C$2:$C$1510)</f>
        <v>-0.83</v>
      </c>
      <c r="I843" s="29">
        <f t="array" ref="I843">XLOOKUP(M842,Hoja7!$F$2:$F$1510,Hoja7!$D$2:$D$1510)</f>
        <v>1.2</v>
      </c>
      <c r="J843" s="11">
        <f t="array" ref="J843">XLOOKUP(M842,Hoja7!$F$2:$F$1510,Hoja7!$E$2:$E$1510)</f>
        <v>0</v>
      </c>
      <c r="M843" s="12">
        <v>44323.0</v>
      </c>
      <c r="N843" s="2">
        <v>422.12</v>
      </c>
      <c r="O843" s="2">
        <v>0.0072516633953202065</v>
      </c>
      <c r="P843" s="2">
        <v>-0.0012248467160149764</v>
      </c>
      <c r="Q843" s="32" t="s">
        <v>1835</v>
      </c>
      <c r="R843" s="2">
        <v>0.84</v>
      </c>
      <c r="S843" s="2">
        <v>0.43</v>
      </c>
      <c r="T843" s="2">
        <v>-0.1</v>
      </c>
      <c r="U843" s="2">
        <v>0.0</v>
      </c>
      <c r="V843" s="9">
        <v>0.01087248608271364</v>
      </c>
      <c r="W843" s="9">
        <v>-0.0012248467160149764</v>
      </c>
    </row>
    <row r="844" ht="15.75" customHeight="1">
      <c r="A844" s="33" t="s">
        <v>1835</v>
      </c>
      <c r="B844" s="29">
        <v>0.84</v>
      </c>
      <c r="C844" s="29">
        <v>0.43</v>
      </c>
      <c r="D844" s="29">
        <v>-0.1</v>
      </c>
      <c r="E844" s="11">
        <v>0.0</v>
      </c>
      <c r="F844" s="29">
        <f>DATEVALUE(Hoja7!$A844)</f>
        <v>44323</v>
      </c>
      <c r="G844" s="29">
        <f t="array" ref="G844">XLOOKUP(M843,Hoja7!$F$2:$F$1510,Hoja7!$B$2:$B$1510)</f>
        <v>0.84</v>
      </c>
      <c r="H844" s="29">
        <f t="array" ref="H844">XLOOKUP(M843,Hoja7!$F$2:$F$1510,Hoja7!$C$2:$C$1510)</f>
        <v>0.43</v>
      </c>
      <c r="I844" s="29">
        <f t="array" ref="I844">XLOOKUP(M843,Hoja7!$F$2:$F$1510,Hoja7!$D$2:$D$1510)</f>
        <v>-0.1</v>
      </c>
      <c r="J844" s="11">
        <f t="array" ref="J844">XLOOKUP(M843,Hoja7!$F$2:$F$1510,Hoja7!$E$2:$E$1510)</f>
        <v>0</v>
      </c>
      <c r="M844" s="12">
        <v>44326.0</v>
      </c>
      <c r="N844" s="2">
        <v>417.94</v>
      </c>
      <c r="O844" s="2">
        <v>-0.009951752250937454</v>
      </c>
      <c r="P844" s="2">
        <v>-0.0010355280968878486</v>
      </c>
      <c r="Q844" s="34" t="s">
        <v>1836</v>
      </c>
      <c r="R844" s="2">
        <v>-1.36</v>
      </c>
      <c r="S844" s="2">
        <v>-1.68</v>
      </c>
      <c r="T844" s="2">
        <v>1.69</v>
      </c>
      <c r="U844" s="2">
        <v>0.0</v>
      </c>
      <c r="V844" s="9">
        <v>-0.02113600416312623</v>
      </c>
      <c r="W844" s="9">
        <v>-0.0010355280968878486</v>
      </c>
    </row>
    <row r="845" ht="15.75" customHeight="1">
      <c r="A845" s="33" t="s">
        <v>1836</v>
      </c>
      <c r="B845" s="29">
        <v>-1.36</v>
      </c>
      <c r="C845" s="29">
        <v>-1.68</v>
      </c>
      <c r="D845" s="29">
        <v>1.69</v>
      </c>
      <c r="E845" s="11">
        <v>0.0</v>
      </c>
      <c r="F845" s="29">
        <f>DATEVALUE(Hoja7!$A845)</f>
        <v>44326</v>
      </c>
      <c r="G845" s="29">
        <f t="array" ref="G845">XLOOKUP(M844,Hoja7!$F$2:$F$1510,Hoja7!$B$2:$B$1510)</f>
        <v>-1.36</v>
      </c>
      <c r="H845" s="29">
        <f t="array" ref="H845">XLOOKUP(M844,Hoja7!$F$2:$F$1510,Hoja7!$C$2:$C$1510)</f>
        <v>-1.68</v>
      </c>
      <c r="I845" s="29">
        <f t="array" ref="I845">XLOOKUP(M844,Hoja7!$F$2:$F$1510,Hoja7!$D$2:$D$1510)</f>
        <v>1.69</v>
      </c>
      <c r="J845" s="11">
        <f t="array" ref="J845">XLOOKUP(M844,Hoja7!$F$2:$F$1510,Hoja7!$E$2:$E$1510)</f>
        <v>0</v>
      </c>
      <c r="M845" s="12">
        <v>44327.0</v>
      </c>
      <c r="N845" s="2">
        <v>414.21</v>
      </c>
      <c r="O845" s="2">
        <v>-0.008964789955781326</v>
      </c>
      <c r="P845" s="2">
        <v>0.004125695504511422</v>
      </c>
      <c r="Q845" s="32" t="s">
        <v>1837</v>
      </c>
      <c r="R845" s="2">
        <v>-0.63</v>
      </c>
      <c r="S845" s="2">
        <v>0.96</v>
      </c>
      <c r="T845" s="2">
        <v>-0.89</v>
      </c>
      <c r="U845" s="2">
        <v>0.0</v>
      </c>
      <c r="V845" s="9">
        <v>-0.0038507576818855222</v>
      </c>
      <c r="W845" s="9">
        <v>0.004125695504511422</v>
      </c>
    </row>
    <row r="846" ht="15.75" customHeight="1">
      <c r="A846" s="33" t="s">
        <v>1837</v>
      </c>
      <c r="B846" s="29">
        <v>-0.63</v>
      </c>
      <c r="C846" s="29">
        <v>0.96</v>
      </c>
      <c r="D846" s="29">
        <v>-0.89</v>
      </c>
      <c r="E846" s="11">
        <v>0.0</v>
      </c>
      <c r="F846" s="29">
        <f>DATEVALUE(Hoja7!$A846)</f>
        <v>44327</v>
      </c>
      <c r="G846" s="29">
        <f t="array" ref="G846">XLOOKUP(M845,Hoja7!$F$2:$F$1510,Hoja7!$B$2:$B$1510)</f>
        <v>-0.63</v>
      </c>
      <c r="H846" s="29">
        <f t="array" ref="H846">XLOOKUP(M845,Hoja7!$F$2:$F$1510,Hoja7!$C$2:$C$1510)</f>
        <v>0.96</v>
      </c>
      <c r="I846" s="29">
        <f t="array" ref="I846">XLOOKUP(M845,Hoja7!$F$2:$F$1510,Hoja7!$D$2:$D$1510)</f>
        <v>-0.89</v>
      </c>
      <c r="J846" s="11">
        <f t="array" ref="J846">XLOOKUP(M845,Hoja7!$F$2:$F$1510,Hoja7!$E$2:$E$1510)</f>
        <v>0</v>
      </c>
      <c r="M846" s="12">
        <v>44328.0</v>
      </c>
      <c r="N846" s="2">
        <v>405.41</v>
      </c>
      <c r="O846" s="2">
        <v>-0.02147419088693625</v>
      </c>
      <c r="P846" s="2">
        <v>0.0023810200745234154</v>
      </c>
      <c r="Q846" s="34" t="s">
        <v>1838</v>
      </c>
      <c r="R846" s="2">
        <v>-2.34</v>
      </c>
      <c r="S846" s="2">
        <v>-1.33</v>
      </c>
      <c r="T846" s="2">
        <v>0.71</v>
      </c>
      <c r="U846" s="2">
        <v>0.0</v>
      </c>
      <c r="V846" s="9">
        <v>-0.02980250654819329</v>
      </c>
      <c r="W846" s="9">
        <v>0.0023810200745234154</v>
      </c>
    </row>
    <row r="847" ht="15.75" customHeight="1">
      <c r="A847" s="33" t="s">
        <v>1838</v>
      </c>
      <c r="B847" s="29">
        <v>-2.34</v>
      </c>
      <c r="C847" s="29">
        <v>-1.33</v>
      </c>
      <c r="D847" s="29">
        <v>0.71</v>
      </c>
      <c r="E847" s="11">
        <v>0.0</v>
      </c>
      <c r="F847" s="29">
        <f>DATEVALUE(Hoja7!$A847)</f>
        <v>44328</v>
      </c>
      <c r="G847" s="29">
        <f t="array" ref="G847">XLOOKUP(M846,Hoja7!$F$2:$F$1510,Hoja7!$B$2:$B$1510)</f>
        <v>-2.34</v>
      </c>
      <c r="H847" s="29">
        <f t="array" ref="H847">XLOOKUP(M846,Hoja7!$F$2:$F$1510,Hoja7!$C$2:$C$1510)</f>
        <v>-1.33</v>
      </c>
      <c r="I847" s="29">
        <f t="array" ref="I847">XLOOKUP(M846,Hoja7!$F$2:$F$1510,Hoja7!$D$2:$D$1510)</f>
        <v>0.71</v>
      </c>
      <c r="J847" s="11">
        <f t="array" ref="J847">XLOOKUP(M846,Hoja7!$F$2:$F$1510,Hoja7!$E$2:$E$1510)</f>
        <v>0</v>
      </c>
      <c r="M847" s="12">
        <v>44329.0</v>
      </c>
      <c r="N847" s="2">
        <v>410.28</v>
      </c>
      <c r="O847" s="2">
        <v>0.011940952729975805</v>
      </c>
      <c r="P847" s="2">
        <v>7.685564722149776E-4</v>
      </c>
      <c r="Q847" s="32" t="s">
        <v>1839</v>
      </c>
      <c r="R847" s="2">
        <v>1.02</v>
      </c>
      <c r="S847" s="2">
        <v>0.26</v>
      </c>
      <c r="T847" s="2">
        <v>1.14</v>
      </c>
      <c r="U847" s="2">
        <v>0.0</v>
      </c>
      <c r="V847" s="9">
        <v>0.01672134057899895</v>
      </c>
      <c r="W847" s="9">
        <v>7.685564722149776E-4</v>
      </c>
    </row>
    <row r="848" ht="15.75" customHeight="1">
      <c r="A848" s="33" t="s">
        <v>1839</v>
      </c>
      <c r="B848" s="29">
        <v>1.02</v>
      </c>
      <c r="C848" s="29">
        <v>0.26</v>
      </c>
      <c r="D848" s="29">
        <v>1.14</v>
      </c>
      <c r="E848" s="11">
        <v>0.0</v>
      </c>
      <c r="F848" s="29">
        <f>DATEVALUE(Hoja7!$A848)</f>
        <v>44329</v>
      </c>
      <c r="G848" s="29">
        <f t="array" ref="G848">XLOOKUP(M847,Hoja7!$F$2:$F$1510,Hoja7!$B$2:$B$1510)</f>
        <v>1.02</v>
      </c>
      <c r="H848" s="29">
        <f t="array" ref="H848">XLOOKUP(M847,Hoja7!$F$2:$F$1510,Hoja7!$C$2:$C$1510)</f>
        <v>0.26</v>
      </c>
      <c r="I848" s="29">
        <f t="array" ref="I848">XLOOKUP(M847,Hoja7!$F$2:$F$1510,Hoja7!$D$2:$D$1510)</f>
        <v>1.14</v>
      </c>
      <c r="J848" s="11">
        <f t="array" ref="J848">XLOOKUP(M847,Hoja7!$F$2:$F$1510,Hoja7!$E$2:$E$1510)</f>
        <v>0</v>
      </c>
      <c r="M848" s="12">
        <v>44330.0</v>
      </c>
      <c r="N848" s="2">
        <v>416.58</v>
      </c>
      <c r="O848" s="2">
        <v>0.015238666554026831</v>
      </c>
      <c r="P848" s="2">
        <v>4.714244500489609E-4</v>
      </c>
      <c r="Q848" s="34" t="s">
        <v>1840</v>
      </c>
      <c r="R848" s="2">
        <v>1.81</v>
      </c>
      <c r="S848" s="2">
        <v>0.98</v>
      </c>
      <c r="T848" s="2">
        <v>-0.15</v>
      </c>
      <c r="U848" s="2">
        <v>0.0</v>
      </c>
      <c r="V848" s="9">
        <v>0.02084850952294019</v>
      </c>
      <c r="W848" s="9">
        <v>4.714244500489609E-4</v>
      </c>
    </row>
    <row r="849" ht="15.75" customHeight="1">
      <c r="A849" s="33" t="s">
        <v>1840</v>
      </c>
      <c r="B849" s="29">
        <v>1.81</v>
      </c>
      <c r="C849" s="29">
        <v>0.98</v>
      </c>
      <c r="D849" s="29">
        <v>-0.15</v>
      </c>
      <c r="E849" s="11">
        <v>0.0</v>
      </c>
      <c r="F849" s="29">
        <f>DATEVALUE(Hoja7!$A849)</f>
        <v>44330</v>
      </c>
      <c r="G849" s="29">
        <f t="array" ref="G849">XLOOKUP(M848,Hoja7!$F$2:$F$1510,Hoja7!$B$2:$B$1510)</f>
        <v>1.81</v>
      </c>
      <c r="H849" s="29">
        <f t="array" ref="H849">XLOOKUP(M848,Hoja7!$F$2:$F$1510,Hoja7!$C$2:$C$1510)</f>
        <v>0.98</v>
      </c>
      <c r="I849" s="29">
        <f t="array" ref="I849">XLOOKUP(M848,Hoja7!$F$2:$F$1510,Hoja7!$D$2:$D$1510)</f>
        <v>-0.15</v>
      </c>
      <c r="J849" s="11">
        <f t="array" ref="J849">XLOOKUP(M848,Hoja7!$F$2:$F$1510,Hoja7!$E$2:$E$1510)</f>
        <v>0</v>
      </c>
      <c r="M849" s="12">
        <v>44333.0</v>
      </c>
      <c r="N849" s="2">
        <v>415.52</v>
      </c>
      <c r="O849" s="2">
        <v>-0.0025477720787986644</v>
      </c>
      <c r="P849" s="2">
        <v>-0.006840046002830579</v>
      </c>
      <c r="Q849" s="32" t="s">
        <v>1841</v>
      </c>
      <c r="R849" s="2">
        <v>-0.24</v>
      </c>
      <c r="S849" s="2">
        <v>0.6</v>
      </c>
      <c r="T849" s="2">
        <v>0.83</v>
      </c>
      <c r="U849" s="2">
        <v>0.0</v>
      </c>
      <c r="V849" s="9">
        <v>-0.012040767366601623</v>
      </c>
      <c r="W849" s="9">
        <v>-0.006840046002830579</v>
      </c>
    </row>
    <row r="850" ht="15.75" customHeight="1">
      <c r="A850" s="33" t="s">
        <v>1841</v>
      </c>
      <c r="B850" s="29">
        <v>-0.24</v>
      </c>
      <c r="C850" s="29">
        <v>0.6</v>
      </c>
      <c r="D850" s="29">
        <v>0.83</v>
      </c>
      <c r="E850" s="11">
        <v>0.0</v>
      </c>
      <c r="F850" s="29">
        <f>DATEVALUE(Hoja7!$A850)</f>
        <v>44333</v>
      </c>
      <c r="G850" s="29">
        <f t="array" ref="G850">XLOOKUP(M849,Hoja7!$F$2:$F$1510,Hoja7!$B$2:$B$1510)</f>
        <v>-0.24</v>
      </c>
      <c r="H850" s="29">
        <f t="array" ref="H850">XLOOKUP(M849,Hoja7!$F$2:$F$1510,Hoja7!$C$2:$C$1510)</f>
        <v>0.6</v>
      </c>
      <c r="I850" s="29">
        <f t="array" ref="I850">XLOOKUP(M849,Hoja7!$F$2:$F$1510,Hoja7!$D$2:$D$1510)</f>
        <v>0.83</v>
      </c>
      <c r="J850" s="11">
        <f t="array" ref="J850">XLOOKUP(M849,Hoja7!$F$2:$F$1510,Hoja7!$E$2:$E$1510)</f>
        <v>0</v>
      </c>
      <c r="M850" s="12">
        <v>44334.0</v>
      </c>
      <c r="N850" s="2">
        <v>411.94</v>
      </c>
      <c r="O850" s="2">
        <v>-0.008653040238106712</v>
      </c>
      <c r="P850" s="2">
        <v>-0.0045082564812216255</v>
      </c>
      <c r="Q850" s="34" t="s">
        <v>1842</v>
      </c>
      <c r="R850" s="2">
        <v>-0.69</v>
      </c>
      <c r="S850" s="2">
        <v>0.26</v>
      </c>
      <c r="T850" s="2">
        <v>-0.94</v>
      </c>
      <c r="U850" s="2">
        <v>0.0</v>
      </c>
      <c r="V850" s="9">
        <v>-0.008602027399693637</v>
      </c>
      <c r="W850" s="9">
        <v>-0.0045082564812216255</v>
      </c>
    </row>
    <row r="851" ht="15.75" customHeight="1">
      <c r="A851" s="33" t="s">
        <v>1842</v>
      </c>
      <c r="B851" s="29">
        <v>-0.69</v>
      </c>
      <c r="C851" s="29">
        <v>0.26</v>
      </c>
      <c r="D851" s="29">
        <v>-0.94</v>
      </c>
      <c r="E851" s="11">
        <v>0.0</v>
      </c>
      <c r="F851" s="29">
        <f>DATEVALUE(Hoja7!$A851)</f>
        <v>44334</v>
      </c>
      <c r="G851" s="29">
        <f t="array" ref="G851">XLOOKUP(M850,Hoja7!$F$2:$F$1510,Hoja7!$B$2:$B$1510)</f>
        <v>-0.69</v>
      </c>
      <c r="H851" s="29">
        <f t="array" ref="H851">XLOOKUP(M850,Hoja7!$F$2:$F$1510,Hoja7!$C$2:$C$1510)</f>
        <v>0.26</v>
      </c>
      <c r="I851" s="29">
        <f t="array" ref="I851">XLOOKUP(M850,Hoja7!$F$2:$F$1510,Hoja7!$D$2:$D$1510)</f>
        <v>-0.94</v>
      </c>
      <c r="J851" s="11">
        <f t="array" ref="J851">XLOOKUP(M850,Hoja7!$F$2:$F$1510,Hoja7!$E$2:$E$1510)</f>
        <v>0</v>
      </c>
      <c r="M851" s="12">
        <v>44335.0</v>
      </c>
      <c r="N851" s="2">
        <v>410.86</v>
      </c>
      <c r="O851" s="2">
        <v>-0.0026251838119664504</v>
      </c>
      <c r="P851" s="2">
        <v>-0.0015805919222584381</v>
      </c>
      <c r="Q851" s="32" t="s">
        <v>1843</v>
      </c>
      <c r="R851" s="2">
        <v>-0.34</v>
      </c>
      <c r="S851" s="2">
        <v>-0.37</v>
      </c>
      <c r="T851" s="2">
        <v>-0.46</v>
      </c>
      <c r="U851" s="2">
        <v>0.0</v>
      </c>
      <c r="V851" s="9">
        <v>1.6454134138308837E-4</v>
      </c>
      <c r="W851" s="9">
        <v>-0.0015805919222584381</v>
      </c>
    </row>
    <row r="852" ht="15.75" customHeight="1">
      <c r="A852" s="33" t="s">
        <v>1843</v>
      </c>
      <c r="B852" s="29">
        <v>-0.34</v>
      </c>
      <c r="C852" s="29">
        <v>-0.37</v>
      </c>
      <c r="D852" s="29">
        <v>-0.46</v>
      </c>
      <c r="E852" s="11">
        <v>0.0</v>
      </c>
      <c r="F852" s="29">
        <f>DATEVALUE(Hoja7!$A852)</f>
        <v>44335</v>
      </c>
      <c r="G852" s="29">
        <f t="array" ref="G852">XLOOKUP(M851,Hoja7!$F$2:$F$1510,Hoja7!$B$2:$B$1510)</f>
        <v>-0.34</v>
      </c>
      <c r="H852" s="29">
        <f t="array" ref="H852">XLOOKUP(M851,Hoja7!$F$2:$F$1510,Hoja7!$C$2:$C$1510)</f>
        <v>-0.37</v>
      </c>
      <c r="I852" s="29">
        <f t="array" ref="I852">XLOOKUP(M851,Hoja7!$F$2:$F$1510,Hoja7!$D$2:$D$1510)</f>
        <v>-0.46</v>
      </c>
      <c r="J852" s="11">
        <f t="array" ref="J852">XLOOKUP(M851,Hoja7!$F$2:$F$1510,Hoja7!$E$2:$E$1510)</f>
        <v>0</v>
      </c>
      <c r="M852" s="12">
        <v>44336.0</v>
      </c>
      <c r="N852" s="2">
        <v>415.28</v>
      </c>
      <c r="O852" s="2">
        <v>0.0107004676546085</v>
      </c>
      <c r="P852" s="2">
        <v>-0.008679552822403897</v>
      </c>
      <c r="Q852" s="34" t="s">
        <v>1844</v>
      </c>
      <c r="R852" s="2">
        <v>1.15</v>
      </c>
      <c r="S852" s="2">
        <v>-0.11</v>
      </c>
      <c r="T852" s="2">
        <v>-1.43</v>
      </c>
      <c r="U852" s="2">
        <v>0.0</v>
      </c>
      <c r="V852" s="9">
        <v>0.013725705679874824</v>
      </c>
      <c r="W852" s="9">
        <v>-0.008679552822403897</v>
      </c>
    </row>
    <row r="853" ht="15.75" customHeight="1">
      <c r="A853" s="33" t="s">
        <v>1844</v>
      </c>
      <c r="B853" s="29">
        <v>1.15</v>
      </c>
      <c r="C853" s="29">
        <v>-0.11</v>
      </c>
      <c r="D853" s="29">
        <v>-1.43</v>
      </c>
      <c r="E853" s="11">
        <v>0.0</v>
      </c>
      <c r="F853" s="29">
        <f>DATEVALUE(Hoja7!$A853)</f>
        <v>44336</v>
      </c>
      <c r="G853" s="29">
        <f t="array" ref="G853">XLOOKUP(M852,Hoja7!$F$2:$F$1510,Hoja7!$B$2:$B$1510)</f>
        <v>1.15</v>
      </c>
      <c r="H853" s="29">
        <f t="array" ref="H853">XLOOKUP(M852,Hoja7!$F$2:$F$1510,Hoja7!$C$2:$C$1510)</f>
        <v>-0.11</v>
      </c>
      <c r="I853" s="29">
        <f t="array" ref="I853">XLOOKUP(M852,Hoja7!$F$2:$F$1510,Hoja7!$D$2:$D$1510)</f>
        <v>-1.43</v>
      </c>
      <c r="J853" s="11">
        <f t="array" ref="J853">XLOOKUP(M852,Hoja7!$F$2:$F$1510,Hoja7!$E$2:$E$1510)</f>
        <v>0</v>
      </c>
      <c r="M853" s="12">
        <v>44337.0</v>
      </c>
      <c r="N853" s="2">
        <v>414.94</v>
      </c>
      <c r="O853" s="2">
        <v>-8.190600539800562E-4</v>
      </c>
      <c r="P853" s="2">
        <v>0.005480013387561121</v>
      </c>
      <c r="Q853" s="32" t="s">
        <v>1845</v>
      </c>
      <c r="R853" s="2">
        <v>-0.04</v>
      </c>
      <c r="S853" s="2">
        <v>0.22</v>
      </c>
      <c r="T853" s="2">
        <v>0.98</v>
      </c>
      <c r="U853" s="2">
        <v>0.0</v>
      </c>
      <c r="V853" s="9">
        <v>-0.005329006814391381</v>
      </c>
      <c r="W853" s="9">
        <v>0.005480013387561121</v>
      </c>
    </row>
    <row r="854" ht="15.75" customHeight="1">
      <c r="A854" s="33" t="s">
        <v>1845</v>
      </c>
      <c r="B854" s="29">
        <v>-0.04</v>
      </c>
      <c r="C854" s="29">
        <v>0.22</v>
      </c>
      <c r="D854" s="29">
        <v>0.98</v>
      </c>
      <c r="E854" s="11">
        <v>0.0</v>
      </c>
      <c r="F854" s="29">
        <f>DATEVALUE(Hoja7!$A854)</f>
        <v>44337</v>
      </c>
      <c r="G854" s="29">
        <f t="array" ref="G854">XLOOKUP(M853,Hoja7!$F$2:$F$1510,Hoja7!$B$2:$B$1510)</f>
        <v>-0.04</v>
      </c>
      <c r="H854" s="29">
        <f t="array" ref="H854">XLOOKUP(M853,Hoja7!$F$2:$F$1510,Hoja7!$C$2:$C$1510)</f>
        <v>0.22</v>
      </c>
      <c r="I854" s="29">
        <f t="array" ref="I854">XLOOKUP(M853,Hoja7!$F$2:$F$1510,Hoja7!$D$2:$D$1510)</f>
        <v>0.98</v>
      </c>
      <c r="J854" s="11">
        <f t="array" ref="J854">XLOOKUP(M853,Hoja7!$F$2:$F$1510,Hoja7!$E$2:$E$1510)</f>
        <v>0</v>
      </c>
      <c r="M854" s="12">
        <v>44340.0</v>
      </c>
      <c r="N854" s="2">
        <v>419.17</v>
      </c>
      <c r="O854" s="2">
        <v>0.01014263409545412</v>
      </c>
      <c r="P854" s="2">
        <v>-0.0031339481435935135</v>
      </c>
      <c r="Q854" s="34" t="s">
        <v>1846</v>
      </c>
      <c r="R854" s="2">
        <v>0.99</v>
      </c>
      <c r="S854" s="2">
        <v>-0.37</v>
      </c>
      <c r="T854" s="2">
        <v>-0.69</v>
      </c>
      <c r="U854" s="2">
        <v>0.0</v>
      </c>
      <c r="V854" s="9">
        <v>0.022624213288370842</v>
      </c>
      <c r="W854" s="9">
        <v>-0.0031339481435935135</v>
      </c>
    </row>
    <row r="855" ht="15.75" customHeight="1">
      <c r="A855" s="33" t="s">
        <v>1846</v>
      </c>
      <c r="B855" s="29">
        <v>0.99</v>
      </c>
      <c r="C855" s="29">
        <v>-0.37</v>
      </c>
      <c r="D855" s="29">
        <v>-0.69</v>
      </c>
      <c r="E855" s="11">
        <v>0.0</v>
      </c>
      <c r="F855" s="29">
        <f>DATEVALUE(Hoja7!$A855)</f>
        <v>44340</v>
      </c>
      <c r="G855" s="29">
        <f t="array" ref="G855">XLOOKUP(M854,Hoja7!$F$2:$F$1510,Hoja7!$B$2:$B$1510)</f>
        <v>0.99</v>
      </c>
      <c r="H855" s="29">
        <f t="array" ref="H855">XLOOKUP(M854,Hoja7!$F$2:$F$1510,Hoja7!$C$2:$C$1510)</f>
        <v>-0.37</v>
      </c>
      <c r="I855" s="29">
        <f t="array" ref="I855">XLOOKUP(M854,Hoja7!$F$2:$F$1510,Hoja7!$D$2:$D$1510)</f>
        <v>-0.69</v>
      </c>
      <c r="J855" s="11">
        <f t="array" ref="J855">XLOOKUP(M854,Hoja7!$F$2:$F$1510,Hoja7!$E$2:$E$1510)</f>
        <v>0</v>
      </c>
      <c r="M855" s="12">
        <v>44341.0</v>
      </c>
      <c r="N855" s="2">
        <v>418.24</v>
      </c>
      <c r="O855" s="2">
        <v>-0.0022211351245904954</v>
      </c>
      <c r="P855" s="2">
        <v>2.8106803007866416E-4</v>
      </c>
      <c r="Q855" s="32" t="s">
        <v>1847</v>
      </c>
      <c r="R855" s="2">
        <v>-0.3</v>
      </c>
      <c r="S855" s="2">
        <v>-0.62</v>
      </c>
      <c r="T855" s="2">
        <v>-1.23</v>
      </c>
      <c r="U855" s="2">
        <v>0.0</v>
      </c>
      <c r="V855" s="9">
        <v>0.003741297896340983</v>
      </c>
      <c r="W855" s="9">
        <v>2.8106803007866416E-4</v>
      </c>
    </row>
    <row r="856" ht="15.75" customHeight="1">
      <c r="A856" s="33" t="s">
        <v>1847</v>
      </c>
      <c r="B856" s="29">
        <v>-0.3</v>
      </c>
      <c r="C856" s="29">
        <v>-0.62</v>
      </c>
      <c r="D856" s="29">
        <v>-1.23</v>
      </c>
      <c r="E856" s="11">
        <v>0.0</v>
      </c>
      <c r="F856" s="29">
        <f>DATEVALUE(Hoja7!$A856)</f>
        <v>44341</v>
      </c>
      <c r="G856" s="29">
        <f t="array" ref="G856">XLOOKUP(M855,Hoja7!$F$2:$F$1510,Hoja7!$B$2:$B$1510)</f>
        <v>-0.3</v>
      </c>
      <c r="H856" s="29">
        <f t="array" ref="H856">XLOOKUP(M855,Hoja7!$F$2:$F$1510,Hoja7!$C$2:$C$1510)</f>
        <v>-0.62</v>
      </c>
      <c r="I856" s="29">
        <f t="array" ref="I856">XLOOKUP(M855,Hoja7!$F$2:$F$1510,Hoja7!$D$2:$D$1510)</f>
        <v>-1.23</v>
      </c>
      <c r="J856" s="11">
        <f t="array" ref="J856">XLOOKUP(M855,Hoja7!$F$2:$F$1510,Hoja7!$E$2:$E$1510)</f>
        <v>0</v>
      </c>
      <c r="M856" s="12">
        <v>44342.0</v>
      </c>
      <c r="N856" s="2">
        <v>419.07</v>
      </c>
      <c r="O856" s="2">
        <v>0.0019825399717120456</v>
      </c>
      <c r="P856" s="2">
        <v>0.005301515575674479</v>
      </c>
      <c r="Q856" s="34" t="s">
        <v>1848</v>
      </c>
      <c r="R856" s="2">
        <v>0.47</v>
      </c>
      <c r="S856" s="2">
        <v>1.77</v>
      </c>
      <c r="T856" s="2">
        <v>0.56</v>
      </c>
      <c r="U856" s="2">
        <v>0.0</v>
      </c>
      <c r="V856" s="9">
        <v>-9.141313408571436E-4</v>
      </c>
      <c r="W856" s="9">
        <v>0.005301515575674479</v>
      </c>
    </row>
    <row r="857" ht="15.75" customHeight="1">
      <c r="A857" s="33" t="s">
        <v>1848</v>
      </c>
      <c r="B857" s="29">
        <v>0.47</v>
      </c>
      <c r="C857" s="29">
        <v>1.77</v>
      </c>
      <c r="D857" s="29">
        <v>0.56</v>
      </c>
      <c r="E857" s="11">
        <v>0.0</v>
      </c>
      <c r="F857" s="29">
        <f>DATEVALUE(Hoja7!$A857)</f>
        <v>44342</v>
      </c>
      <c r="G857" s="29">
        <f t="array" ref="G857">XLOOKUP(M856,Hoja7!$F$2:$F$1510,Hoja7!$B$2:$B$1510)</f>
        <v>0.47</v>
      </c>
      <c r="H857" s="29">
        <f t="array" ref="H857">XLOOKUP(M856,Hoja7!$F$2:$F$1510,Hoja7!$C$2:$C$1510)</f>
        <v>1.77</v>
      </c>
      <c r="I857" s="29">
        <f t="array" ref="I857">XLOOKUP(M856,Hoja7!$F$2:$F$1510,Hoja7!$D$2:$D$1510)</f>
        <v>0.56</v>
      </c>
      <c r="J857" s="11">
        <f t="array" ref="J857">XLOOKUP(M856,Hoja7!$F$2:$F$1510,Hoja7!$E$2:$E$1510)</f>
        <v>0</v>
      </c>
      <c r="M857" s="12">
        <v>44343.0</v>
      </c>
      <c r="N857" s="2">
        <v>419.29</v>
      </c>
      <c r="O857" s="2">
        <v>5.248342121522201E-4</v>
      </c>
      <c r="P857" s="2">
        <v>8.721236534500213E-4</v>
      </c>
      <c r="Q857" s="32" t="s">
        <v>1849</v>
      </c>
      <c r="R857" s="2">
        <v>0.28</v>
      </c>
      <c r="S857" s="2">
        <v>0.8</v>
      </c>
      <c r="T857" s="2">
        <v>0.95</v>
      </c>
      <c r="U857" s="2">
        <v>0.0</v>
      </c>
      <c r="V857" s="9">
        <v>-0.008706125278360387</v>
      </c>
      <c r="W857" s="9">
        <v>8.721236534500213E-4</v>
      </c>
    </row>
    <row r="858" ht="15.75" customHeight="1">
      <c r="A858" s="33" t="s">
        <v>1849</v>
      </c>
      <c r="B858" s="29">
        <v>0.28</v>
      </c>
      <c r="C858" s="29">
        <v>0.8</v>
      </c>
      <c r="D858" s="29">
        <v>0.95</v>
      </c>
      <c r="E858" s="11">
        <v>0.0</v>
      </c>
      <c r="F858" s="29">
        <f>DATEVALUE(Hoja7!$A858)</f>
        <v>44343</v>
      </c>
      <c r="G858" s="29">
        <f t="array" ref="G858">XLOOKUP(M857,Hoja7!$F$2:$F$1510,Hoja7!$B$2:$B$1510)</f>
        <v>0.28</v>
      </c>
      <c r="H858" s="29">
        <f t="array" ref="H858">XLOOKUP(M857,Hoja7!$F$2:$F$1510,Hoja7!$C$2:$C$1510)</f>
        <v>0.8</v>
      </c>
      <c r="I858" s="29">
        <f t="array" ref="I858">XLOOKUP(M857,Hoja7!$F$2:$F$1510,Hoja7!$D$2:$D$1510)</f>
        <v>0.95</v>
      </c>
      <c r="J858" s="11">
        <f t="array" ref="J858">XLOOKUP(M857,Hoja7!$F$2:$F$1510,Hoja7!$E$2:$E$1510)</f>
        <v>0</v>
      </c>
      <c r="M858" s="12">
        <v>44344.0</v>
      </c>
      <c r="N858" s="2">
        <v>420.04</v>
      </c>
      <c r="O858" s="2">
        <v>0.0017871402180712071</v>
      </c>
      <c r="P858" s="2">
        <v>0.005115122482353456</v>
      </c>
      <c r="Q858" s="34" t="s">
        <v>1850</v>
      </c>
      <c r="R858" s="2">
        <v>0.04</v>
      </c>
      <c r="S858" s="2">
        <v>-0.3</v>
      </c>
      <c r="T858" s="2">
        <v>-0.3</v>
      </c>
      <c r="U858" s="2">
        <v>0.0</v>
      </c>
      <c r="V858" s="9">
        <v>0.0014829959230085934</v>
      </c>
      <c r="W858" s="9">
        <v>0.005115122482353456</v>
      </c>
    </row>
    <row r="859" ht="15.75" customHeight="1">
      <c r="A859" s="33" t="s">
        <v>1850</v>
      </c>
      <c r="B859" s="29">
        <v>0.04</v>
      </c>
      <c r="C859" s="29">
        <v>-0.3</v>
      </c>
      <c r="D859" s="29">
        <v>-0.3</v>
      </c>
      <c r="E859" s="11">
        <v>0.0</v>
      </c>
      <c r="F859" s="29">
        <f>DATEVALUE(Hoja7!$A859)</f>
        <v>44344</v>
      </c>
      <c r="G859" s="29">
        <f t="array" ref="G859">XLOOKUP(M858,Hoja7!$F$2:$F$1510,Hoja7!$B$2:$B$1510)</f>
        <v>0.04</v>
      </c>
      <c r="H859" s="29">
        <f t="array" ref="H859">XLOOKUP(M858,Hoja7!$F$2:$F$1510,Hoja7!$C$2:$C$1510)</f>
        <v>-0.3</v>
      </c>
      <c r="I859" s="29">
        <f t="array" ref="I859">XLOOKUP(M858,Hoja7!$F$2:$F$1510,Hoja7!$D$2:$D$1510)</f>
        <v>-0.3</v>
      </c>
      <c r="J859" s="11">
        <f t="array" ref="J859">XLOOKUP(M858,Hoja7!$F$2:$F$1510,Hoja7!$E$2:$E$1510)</f>
        <v>0</v>
      </c>
      <c r="M859" s="12">
        <v>44348.0</v>
      </c>
      <c r="N859" s="2">
        <v>419.67</v>
      </c>
      <c r="O859" s="2">
        <v>-8.812566813437641E-4</v>
      </c>
      <c r="P859" s="2">
        <v>-0.00754099417846088</v>
      </c>
      <c r="Q859" s="32" t="s">
        <v>1851</v>
      </c>
      <c r="R859" s="2">
        <v>0.03</v>
      </c>
      <c r="S859" s="2">
        <v>1.12</v>
      </c>
      <c r="T859" s="2">
        <v>1.46</v>
      </c>
      <c r="U859" s="2">
        <v>0.0</v>
      </c>
      <c r="V859" s="9">
        <v>-0.009173638004136524</v>
      </c>
      <c r="W859" s="9">
        <v>-0.00754099417846088</v>
      </c>
    </row>
    <row r="860" ht="15.75" customHeight="1">
      <c r="A860" s="33" t="s">
        <v>1851</v>
      </c>
      <c r="B860" s="29">
        <v>0.03</v>
      </c>
      <c r="C860" s="29">
        <v>1.12</v>
      </c>
      <c r="D860" s="29">
        <v>1.46</v>
      </c>
      <c r="E860" s="11">
        <v>0.0</v>
      </c>
      <c r="F860" s="29">
        <f>DATEVALUE(Hoja7!$A860)</f>
        <v>44348</v>
      </c>
      <c r="G860" s="29">
        <f t="array" ref="G860">XLOOKUP(M859,Hoja7!$F$2:$F$1510,Hoja7!$B$2:$B$1510)</f>
        <v>0.03</v>
      </c>
      <c r="H860" s="29">
        <f t="array" ref="H860">XLOOKUP(M859,Hoja7!$F$2:$F$1510,Hoja7!$C$2:$C$1510)</f>
        <v>1.12</v>
      </c>
      <c r="I860" s="29">
        <f t="array" ref="I860">XLOOKUP(M859,Hoja7!$F$2:$F$1510,Hoja7!$D$2:$D$1510)</f>
        <v>1.46</v>
      </c>
      <c r="J860" s="11">
        <f t="array" ref="J860">XLOOKUP(M859,Hoja7!$F$2:$F$1510,Hoja7!$E$2:$E$1510)</f>
        <v>0</v>
      </c>
      <c r="M860" s="12">
        <v>44349.0</v>
      </c>
      <c r="N860" s="2">
        <v>420.33</v>
      </c>
      <c r="O860" s="2">
        <v>0.00157142889480084</v>
      </c>
      <c r="P860" s="2">
        <v>0.006714296929876907</v>
      </c>
      <c r="Q860" s="34" t="s">
        <v>1852</v>
      </c>
      <c r="R860" s="2">
        <v>0.12</v>
      </c>
      <c r="S860" s="2">
        <v>-0.12</v>
      </c>
      <c r="T860" s="2">
        <v>0.32</v>
      </c>
      <c r="U860" s="2">
        <v>0.0</v>
      </c>
      <c r="V860" s="9">
        <v>-4.042854310170152E-4</v>
      </c>
      <c r="W860" s="9">
        <v>0.006714296929876907</v>
      </c>
    </row>
    <row r="861" ht="15.75" customHeight="1">
      <c r="A861" s="33" t="s">
        <v>1852</v>
      </c>
      <c r="B861" s="29">
        <v>0.12</v>
      </c>
      <c r="C861" s="29">
        <v>-0.12</v>
      </c>
      <c r="D861" s="29">
        <v>0.32</v>
      </c>
      <c r="E861" s="11">
        <v>0.0</v>
      </c>
      <c r="F861" s="29">
        <f>DATEVALUE(Hoja7!$A861)</f>
        <v>44349</v>
      </c>
      <c r="G861" s="29">
        <f t="array" ref="G861">XLOOKUP(M860,Hoja7!$F$2:$F$1510,Hoja7!$B$2:$B$1510)</f>
        <v>0.12</v>
      </c>
      <c r="H861" s="29">
        <f t="array" ref="H861">XLOOKUP(M860,Hoja7!$F$2:$F$1510,Hoja7!$C$2:$C$1510)</f>
        <v>-0.12</v>
      </c>
      <c r="I861" s="29">
        <f t="array" ref="I861">XLOOKUP(M860,Hoja7!$F$2:$F$1510,Hoja7!$D$2:$D$1510)</f>
        <v>0.32</v>
      </c>
      <c r="J861" s="11">
        <f t="array" ref="J861">XLOOKUP(M860,Hoja7!$F$2:$F$1510,Hoja7!$E$2:$E$1510)</f>
        <v>0</v>
      </c>
      <c r="M861" s="12">
        <v>44350.0</v>
      </c>
      <c r="N861" s="2">
        <v>418.77</v>
      </c>
      <c r="O861" s="2">
        <v>-0.003718273858473231</v>
      </c>
      <c r="P861" s="2">
        <v>-0.0052214447241085175</v>
      </c>
      <c r="Q861" s="32" t="s">
        <v>1853</v>
      </c>
      <c r="R861" s="2">
        <v>-0.53</v>
      </c>
      <c r="S861" s="2">
        <v>-0.53</v>
      </c>
      <c r="T861" s="2">
        <v>0.72</v>
      </c>
      <c r="U861" s="2">
        <v>0.0</v>
      </c>
      <c r="V861" s="9">
        <v>-0.006450195787761245</v>
      </c>
      <c r="W861" s="9">
        <v>-0.0052214447241085175</v>
      </c>
    </row>
    <row r="862" ht="15.75" customHeight="1">
      <c r="A862" s="33" t="s">
        <v>1853</v>
      </c>
      <c r="B862" s="29">
        <v>-0.53</v>
      </c>
      <c r="C862" s="29">
        <v>-0.53</v>
      </c>
      <c r="D862" s="29">
        <v>0.72</v>
      </c>
      <c r="E862" s="11">
        <v>0.0</v>
      </c>
      <c r="F862" s="29">
        <f>DATEVALUE(Hoja7!$A862)</f>
        <v>44350</v>
      </c>
      <c r="G862" s="29">
        <f t="array" ref="G862">XLOOKUP(M861,Hoja7!$F$2:$F$1510,Hoja7!$B$2:$B$1510)</f>
        <v>-0.53</v>
      </c>
      <c r="H862" s="29">
        <f t="array" ref="H862">XLOOKUP(M861,Hoja7!$F$2:$F$1510,Hoja7!$C$2:$C$1510)</f>
        <v>-0.53</v>
      </c>
      <c r="I862" s="29">
        <f t="array" ref="I862">XLOOKUP(M861,Hoja7!$F$2:$F$1510,Hoja7!$D$2:$D$1510)</f>
        <v>0.72</v>
      </c>
      <c r="J862" s="11">
        <f t="array" ref="J862">XLOOKUP(M861,Hoja7!$F$2:$F$1510,Hoja7!$E$2:$E$1510)</f>
        <v>0</v>
      </c>
      <c r="M862" s="12">
        <v>44351.0</v>
      </c>
      <c r="N862" s="2">
        <v>422.6</v>
      </c>
      <c r="O862" s="2">
        <v>0.009104261989179973</v>
      </c>
      <c r="P862" s="2">
        <v>0.005719927383321863</v>
      </c>
      <c r="Q862" s="34" t="s">
        <v>1854</v>
      </c>
      <c r="R862" s="2">
        <v>0.89</v>
      </c>
      <c r="S862" s="2">
        <v>-0.36</v>
      </c>
      <c r="T862" s="2">
        <v>-0.9</v>
      </c>
      <c r="U862" s="2">
        <v>0.0</v>
      </c>
      <c r="V862" s="9">
        <v>0.02046395681593712</v>
      </c>
      <c r="W862" s="9">
        <v>0.005719927383321863</v>
      </c>
    </row>
    <row r="863" ht="15.75" customHeight="1">
      <c r="A863" s="33" t="s">
        <v>1854</v>
      </c>
      <c r="B863" s="29">
        <v>0.89</v>
      </c>
      <c r="C863" s="29">
        <v>-0.36</v>
      </c>
      <c r="D863" s="29">
        <v>-0.9</v>
      </c>
      <c r="E863" s="11">
        <v>0.0</v>
      </c>
      <c r="F863" s="29">
        <f>DATEVALUE(Hoja7!$A863)</f>
        <v>44351</v>
      </c>
      <c r="G863" s="29">
        <f t="array" ref="G863">XLOOKUP(M862,Hoja7!$F$2:$F$1510,Hoja7!$B$2:$B$1510)</f>
        <v>0.89</v>
      </c>
      <c r="H863" s="29">
        <f t="array" ref="H863">XLOOKUP(M862,Hoja7!$F$2:$F$1510,Hoja7!$C$2:$C$1510)</f>
        <v>-0.36</v>
      </c>
      <c r="I863" s="29">
        <f t="array" ref="I863">XLOOKUP(M862,Hoja7!$F$2:$F$1510,Hoja7!$D$2:$D$1510)</f>
        <v>-0.9</v>
      </c>
      <c r="J863" s="11">
        <f t="array" ref="J863">XLOOKUP(M862,Hoja7!$F$2:$F$1510,Hoja7!$E$2:$E$1510)</f>
        <v>0</v>
      </c>
      <c r="M863" s="12">
        <v>44354.0</v>
      </c>
      <c r="N863" s="2">
        <v>422.19</v>
      </c>
      <c r="O863" s="2">
        <v>-9.706555053703371E-4</v>
      </c>
      <c r="P863" s="2">
        <v>-0.0029392754878717078</v>
      </c>
      <c r="Q863" s="32" t="s">
        <v>1855</v>
      </c>
      <c r="R863" s="2">
        <v>0.15</v>
      </c>
      <c r="S863" s="2">
        <v>1.57</v>
      </c>
      <c r="T863" s="2">
        <v>-0.96</v>
      </c>
      <c r="U863" s="2">
        <v>0.0</v>
      </c>
      <c r="V863" s="9">
        <v>0.011970020051768568</v>
      </c>
      <c r="W863" s="9">
        <v>-0.0029392754878717078</v>
      </c>
    </row>
    <row r="864" ht="15.75" customHeight="1">
      <c r="A864" s="33" t="s">
        <v>1855</v>
      </c>
      <c r="B864" s="29">
        <v>0.15</v>
      </c>
      <c r="C864" s="29">
        <v>1.57</v>
      </c>
      <c r="D864" s="29">
        <v>-0.96</v>
      </c>
      <c r="E864" s="11">
        <v>0.0</v>
      </c>
      <c r="F864" s="29">
        <f>DATEVALUE(Hoja7!$A864)</f>
        <v>44354</v>
      </c>
      <c r="G864" s="29">
        <f t="array" ref="G864">XLOOKUP(M863,Hoja7!$F$2:$F$1510,Hoja7!$B$2:$B$1510)</f>
        <v>0.15</v>
      </c>
      <c r="H864" s="29">
        <f t="array" ref="H864">XLOOKUP(M863,Hoja7!$F$2:$F$1510,Hoja7!$C$2:$C$1510)</f>
        <v>1.57</v>
      </c>
      <c r="I864" s="29">
        <f t="array" ref="I864">XLOOKUP(M863,Hoja7!$F$2:$F$1510,Hoja7!$D$2:$D$1510)</f>
        <v>-0.96</v>
      </c>
      <c r="J864" s="11">
        <f t="array" ref="J864">XLOOKUP(M863,Hoja7!$F$2:$F$1510,Hoja7!$E$2:$E$1510)</f>
        <v>0</v>
      </c>
      <c r="M864" s="12">
        <v>44355.0</v>
      </c>
      <c r="N864" s="2">
        <v>422.28</v>
      </c>
      <c r="O864" s="2">
        <v>2.1315144490800648E-4</v>
      </c>
      <c r="P864" s="2">
        <v>-0.004997806596619131</v>
      </c>
      <c r="Q864" s="34" t="s">
        <v>1856</v>
      </c>
      <c r="R864" s="2">
        <v>0.19</v>
      </c>
      <c r="S864" s="2">
        <v>1.15</v>
      </c>
      <c r="T864" s="2">
        <v>-0.32</v>
      </c>
      <c r="U864" s="2">
        <v>0.0</v>
      </c>
      <c r="V864" s="9">
        <v>-0.004897517589632792</v>
      </c>
      <c r="W864" s="9">
        <v>-0.004997806596619131</v>
      </c>
    </row>
    <row r="865" ht="15.75" customHeight="1">
      <c r="A865" s="33" t="s">
        <v>1856</v>
      </c>
      <c r="B865" s="29">
        <v>0.19</v>
      </c>
      <c r="C865" s="29">
        <v>1.15</v>
      </c>
      <c r="D865" s="29">
        <v>-0.32</v>
      </c>
      <c r="E865" s="11">
        <v>0.0</v>
      </c>
      <c r="F865" s="29">
        <f>DATEVALUE(Hoja7!$A865)</f>
        <v>44355</v>
      </c>
      <c r="G865" s="29">
        <f t="array" ref="G865">XLOOKUP(M864,Hoja7!$F$2:$F$1510,Hoja7!$B$2:$B$1510)</f>
        <v>0.19</v>
      </c>
      <c r="H865" s="29">
        <f t="array" ref="H865">XLOOKUP(M864,Hoja7!$F$2:$F$1510,Hoja7!$C$2:$C$1510)</f>
        <v>1.15</v>
      </c>
      <c r="I865" s="29">
        <f t="array" ref="I865">XLOOKUP(M864,Hoja7!$F$2:$F$1510,Hoja7!$D$2:$D$1510)</f>
        <v>-0.32</v>
      </c>
      <c r="J865" s="11">
        <f t="array" ref="J865">XLOOKUP(M864,Hoja7!$F$2:$F$1510,Hoja7!$E$2:$E$1510)</f>
        <v>0</v>
      </c>
      <c r="M865" s="12">
        <v>44356.0</v>
      </c>
      <c r="N865" s="2">
        <v>421.65</v>
      </c>
      <c r="O865" s="2">
        <v>-0.0014930151008434797</v>
      </c>
      <c r="P865" s="2">
        <v>-5.18253993886066E-4</v>
      </c>
      <c r="Q865" s="32" t="s">
        <v>1857</v>
      </c>
      <c r="R865" s="2">
        <v>-0.3</v>
      </c>
      <c r="S865" s="2">
        <v>-0.29</v>
      </c>
      <c r="T865" s="2">
        <v>-0.84</v>
      </c>
      <c r="U865" s="2">
        <v>0.0</v>
      </c>
      <c r="V865" s="9">
        <v>0.004030351591263779</v>
      </c>
      <c r="W865" s="9">
        <v>-5.18253993886066E-4</v>
      </c>
    </row>
    <row r="866" ht="15.75" customHeight="1">
      <c r="A866" s="33" t="s">
        <v>1857</v>
      </c>
      <c r="B866" s="29">
        <v>-0.3</v>
      </c>
      <c r="C866" s="29">
        <v>-0.29</v>
      </c>
      <c r="D866" s="29">
        <v>-0.84</v>
      </c>
      <c r="E866" s="11">
        <v>0.0</v>
      </c>
      <c r="F866" s="29">
        <f>DATEVALUE(Hoja7!$A866)</f>
        <v>44356</v>
      </c>
      <c r="G866" s="29">
        <f t="array" ref="G866">XLOOKUP(M865,Hoja7!$F$2:$F$1510,Hoja7!$B$2:$B$1510)</f>
        <v>-0.3</v>
      </c>
      <c r="H866" s="29">
        <f t="array" ref="H866">XLOOKUP(M865,Hoja7!$F$2:$F$1510,Hoja7!$C$2:$C$1510)</f>
        <v>-0.29</v>
      </c>
      <c r="I866" s="29">
        <f t="array" ref="I866">XLOOKUP(M865,Hoja7!$F$2:$F$1510,Hoja7!$D$2:$D$1510)</f>
        <v>-0.84</v>
      </c>
      <c r="J866" s="11">
        <f t="array" ref="J866">XLOOKUP(M865,Hoja7!$F$2:$F$1510,Hoja7!$E$2:$E$1510)</f>
        <v>0</v>
      </c>
      <c r="M866" s="12">
        <v>44357.0</v>
      </c>
      <c r="N866" s="2">
        <v>423.61</v>
      </c>
      <c r="O866" s="2">
        <v>0.004637634604537581</v>
      </c>
      <c r="P866" s="2">
        <v>0.00669503996730492</v>
      </c>
      <c r="Q866" s="34" t="s">
        <v>1858</v>
      </c>
      <c r="R866" s="2">
        <v>0.4</v>
      </c>
      <c r="S866" s="2">
        <v>-0.9</v>
      </c>
      <c r="T866" s="2">
        <v>-2.05</v>
      </c>
      <c r="U866" s="2">
        <v>0.0</v>
      </c>
      <c r="V866" s="9">
        <v>0.01429071165771635</v>
      </c>
      <c r="W866" s="9">
        <v>0.00669503996730492</v>
      </c>
    </row>
    <row r="867" ht="15.75" customHeight="1">
      <c r="A867" s="33" t="s">
        <v>1858</v>
      </c>
      <c r="B867" s="29">
        <v>0.4</v>
      </c>
      <c r="C867" s="29">
        <v>-0.9</v>
      </c>
      <c r="D867" s="29">
        <v>-2.05</v>
      </c>
      <c r="E867" s="11">
        <v>0.0</v>
      </c>
      <c r="F867" s="29">
        <f>DATEVALUE(Hoja7!$A867)</f>
        <v>44357</v>
      </c>
      <c r="G867" s="29">
        <f t="array" ref="G867">XLOOKUP(M866,Hoja7!$F$2:$F$1510,Hoja7!$B$2:$B$1510)</f>
        <v>0.4</v>
      </c>
      <c r="H867" s="29">
        <f t="array" ref="H867">XLOOKUP(M866,Hoja7!$F$2:$F$1510,Hoja7!$C$2:$C$1510)</f>
        <v>-0.9</v>
      </c>
      <c r="I867" s="29">
        <f t="array" ref="I867">XLOOKUP(M866,Hoja7!$F$2:$F$1510,Hoja7!$D$2:$D$1510)</f>
        <v>-2.05</v>
      </c>
      <c r="J867" s="11">
        <f t="array" ref="J867">XLOOKUP(M866,Hoja7!$F$2:$F$1510,Hoja7!$E$2:$E$1510)</f>
        <v>0</v>
      </c>
      <c r="M867" s="12">
        <v>44358.0</v>
      </c>
      <c r="N867" s="2">
        <v>424.31</v>
      </c>
      <c r="O867" s="2">
        <v>0.0016510995353906704</v>
      </c>
      <c r="P867" s="2">
        <v>-0.002952236555648607</v>
      </c>
      <c r="Q867" s="32" t="s">
        <v>1859</v>
      </c>
      <c r="R867" s="2">
        <v>0.37</v>
      </c>
      <c r="S867" s="2">
        <v>0.67</v>
      </c>
      <c r="T867" s="2">
        <v>0.18</v>
      </c>
      <c r="U867" s="2">
        <v>0.0</v>
      </c>
      <c r="V867" s="9">
        <v>0.0025236361499944788</v>
      </c>
      <c r="W867" s="9">
        <v>-0.002952236555648607</v>
      </c>
    </row>
    <row r="868" ht="15.75" customHeight="1">
      <c r="A868" s="33" t="s">
        <v>1859</v>
      </c>
      <c r="B868" s="29">
        <v>0.37</v>
      </c>
      <c r="C868" s="29">
        <v>0.67</v>
      </c>
      <c r="D868" s="29">
        <v>0.18</v>
      </c>
      <c r="E868" s="11">
        <v>0.0</v>
      </c>
      <c r="F868" s="29">
        <f>DATEVALUE(Hoja7!$A868)</f>
        <v>44358</v>
      </c>
      <c r="G868" s="29">
        <f t="array" ref="G868">XLOOKUP(M867,Hoja7!$F$2:$F$1510,Hoja7!$B$2:$B$1510)</f>
        <v>0.37</v>
      </c>
      <c r="H868" s="29">
        <f t="array" ref="H868">XLOOKUP(M867,Hoja7!$F$2:$F$1510,Hoja7!$C$2:$C$1510)</f>
        <v>0.67</v>
      </c>
      <c r="I868" s="29">
        <f t="array" ref="I868">XLOOKUP(M867,Hoja7!$F$2:$F$1510,Hoja7!$D$2:$D$1510)</f>
        <v>0.18</v>
      </c>
      <c r="J868" s="11">
        <f t="array" ref="J868">XLOOKUP(M867,Hoja7!$F$2:$F$1510,Hoja7!$E$2:$E$1510)</f>
        <v>0</v>
      </c>
      <c r="M868" s="12">
        <v>44361.0</v>
      </c>
      <c r="N868" s="2">
        <v>425.26</v>
      </c>
      <c r="O868" s="2">
        <v>0.002236426417976686</v>
      </c>
      <c r="P868" s="2">
        <v>-0.0011193284221025456</v>
      </c>
      <c r="Q868" s="34" t="s">
        <v>1860</v>
      </c>
      <c r="R868" s="2">
        <v>0.15</v>
      </c>
      <c r="S868" s="2">
        <v>-0.31</v>
      </c>
      <c r="T868" s="2">
        <v>-1.62</v>
      </c>
      <c r="U868" s="2">
        <v>0.0</v>
      </c>
      <c r="V868" s="9">
        <v>0.007725327153501567</v>
      </c>
      <c r="W868" s="9">
        <v>-0.0011193284221025456</v>
      </c>
    </row>
    <row r="869" ht="15.75" customHeight="1">
      <c r="A869" s="33" t="s">
        <v>1860</v>
      </c>
      <c r="B869" s="29">
        <v>0.15</v>
      </c>
      <c r="C869" s="29">
        <v>-0.31</v>
      </c>
      <c r="D869" s="29">
        <v>-1.62</v>
      </c>
      <c r="E869" s="11">
        <v>0.0</v>
      </c>
      <c r="F869" s="29">
        <f>DATEVALUE(Hoja7!$A869)</f>
        <v>44361</v>
      </c>
      <c r="G869" s="29">
        <f t="array" ref="G869">XLOOKUP(M868,Hoja7!$F$2:$F$1510,Hoja7!$B$2:$B$1510)</f>
        <v>0.15</v>
      </c>
      <c r="H869" s="29">
        <f t="array" ref="H869">XLOOKUP(M868,Hoja7!$F$2:$F$1510,Hoja7!$C$2:$C$1510)</f>
        <v>-0.31</v>
      </c>
      <c r="I869" s="29">
        <f t="array" ref="I869">XLOOKUP(M868,Hoja7!$F$2:$F$1510,Hoja7!$D$2:$D$1510)</f>
        <v>-1.62</v>
      </c>
      <c r="J869" s="11">
        <f t="array" ref="J869">XLOOKUP(M868,Hoja7!$F$2:$F$1510,Hoja7!$E$2:$E$1510)</f>
        <v>0</v>
      </c>
      <c r="M869" s="12">
        <v>44362.0</v>
      </c>
      <c r="N869" s="2">
        <v>424.48</v>
      </c>
      <c r="O869" s="2">
        <v>-0.001835856189125848</v>
      </c>
      <c r="P869" s="2">
        <v>0.006084893400844925</v>
      </c>
      <c r="Q869" s="32" t="s">
        <v>1861</v>
      </c>
      <c r="R869" s="2">
        <v>-0.3</v>
      </c>
      <c r="S869" s="2">
        <v>-0.03</v>
      </c>
      <c r="T869" s="2">
        <v>1.3</v>
      </c>
      <c r="U869" s="2">
        <v>0.0</v>
      </c>
      <c r="V869" s="9">
        <v>-0.005904503405886556</v>
      </c>
      <c r="W869" s="9">
        <v>0.006084893400844925</v>
      </c>
    </row>
    <row r="870" ht="15.75" customHeight="1">
      <c r="A870" s="33" t="s">
        <v>1861</v>
      </c>
      <c r="B870" s="29">
        <v>-0.3</v>
      </c>
      <c r="C870" s="29">
        <v>-0.03</v>
      </c>
      <c r="D870" s="29">
        <v>1.3</v>
      </c>
      <c r="E870" s="11">
        <v>0.0</v>
      </c>
      <c r="F870" s="29">
        <f>DATEVALUE(Hoja7!$A870)</f>
        <v>44362</v>
      </c>
      <c r="G870" s="29">
        <f t="array" ref="G870">XLOOKUP(M869,Hoja7!$F$2:$F$1510,Hoja7!$B$2:$B$1510)</f>
        <v>-0.3</v>
      </c>
      <c r="H870" s="29">
        <f t="array" ref="H870">XLOOKUP(M869,Hoja7!$F$2:$F$1510,Hoja7!$C$2:$C$1510)</f>
        <v>-0.03</v>
      </c>
      <c r="I870" s="29">
        <f t="array" ref="I870">XLOOKUP(M869,Hoja7!$F$2:$F$1510,Hoja7!$D$2:$D$1510)</f>
        <v>1.3</v>
      </c>
      <c r="J870" s="11">
        <f t="array" ref="J870">XLOOKUP(M869,Hoja7!$F$2:$F$1510,Hoja7!$E$2:$E$1510)</f>
        <v>0</v>
      </c>
      <c r="M870" s="12">
        <v>44363.0</v>
      </c>
      <c r="N870" s="2">
        <v>422.11</v>
      </c>
      <c r="O870" s="2">
        <v>-0.00559894681313816</v>
      </c>
      <c r="P870" s="2">
        <v>-8.898194378251322E-4</v>
      </c>
      <c r="Q870" s="34" t="s">
        <v>1862</v>
      </c>
      <c r="R870" s="2">
        <v>-0.45</v>
      </c>
      <c r="S870" s="2">
        <v>0.44</v>
      </c>
      <c r="T870" s="2">
        <v>0.2</v>
      </c>
      <c r="U870" s="2">
        <v>0.0</v>
      </c>
      <c r="V870" s="9">
        <v>-0.003800369098753207</v>
      </c>
      <c r="W870" s="9">
        <v>-8.898194378251322E-4</v>
      </c>
    </row>
    <row r="871" ht="15.75" customHeight="1">
      <c r="A871" s="33" t="s">
        <v>1862</v>
      </c>
      <c r="B871" s="29">
        <v>-0.45</v>
      </c>
      <c r="C871" s="29">
        <v>0.44</v>
      </c>
      <c r="D871" s="29">
        <v>0.2</v>
      </c>
      <c r="E871" s="11">
        <v>0.0</v>
      </c>
      <c r="F871" s="29">
        <f>DATEVALUE(Hoja7!$A871)</f>
        <v>44363</v>
      </c>
      <c r="G871" s="29">
        <f t="array" ref="G871">XLOOKUP(M870,Hoja7!$F$2:$F$1510,Hoja7!$B$2:$B$1510)</f>
        <v>-0.45</v>
      </c>
      <c r="H871" s="29">
        <f t="array" ref="H871">XLOOKUP(M870,Hoja7!$F$2:$F$1510,Hoja7!$C$2:$C$1510)</f>
        <v>0.44</v>
      </c>
      <c r="I871" s="29">
        <f t="array" ref="I871">XLOOKUP(M870,Hoja7!$F$2:$F$1510,Hoja7!$D$2:$D$1510)</f>
        <v>0.2</v>
      </c>
      <c r="J871" s="11">
        <f t="array" ref="J871">XLOOKUP(M870,Hoja7!$F$2:$F$1510,Hoja7!$E$2:$E$1510)</f>
        <v>0</v>
      </c>
      <c r="M871" s="12">
        <v>44364.0</v>
      </c>
      <c r="N871" s="2">
        <v>421.97</v>
      </c>
      <c r="O871" s="2">
        <v>-3.3172211469007103E-4</v>
      </c>
      <c r="P871" s="2">
        <v>-9.46851372096471E-5</v>
      </c>
      <c r="Q871" s="32" t="s">
        <v>1863</v>
      </c>
      <c r="R871" s="2">
        <v>0.01</v>
      </c>
      <c r="S871" s="2">
        <v>-0.5</v>
      </c>
      <c r="T871" s="2">
        <v>-3.59</v>
      </c>
      <c r="U871" s="2">
        <v>0.0</v>
      </c>
      <c r="V871" s="9">
        <v>0.01358360007716388</v>
      </c>
      <c r="W871" s="9">
        <v>-9.46851372096471E-5</v>
      </c>
    </row>
    <row r="872" ht="15.75" customHeight="1">
      <c r="A872" s="33" t="s">
        <v>1863</v>
      </c>
      <c r="B872" s="29">
        <v>0.01</v>
      </c>
      <c r="C872" s="29">
        <v>-0.5</v>
      </c>
      <c r="D872" s="29">
        <v>-3.59</v>
      </c>
      <c r="E872" s="11">
        <v>0.0</v>
      </c>
      <c r="F872" s="29">
        <f>DATEVALUE(Hoja7!$A872)</f>
        <v>44364</v>
      </c>
      <c r="G872" s="29">
        <f t="array" ref="G872">XLOOKUP(M871,Hoja7!$F$2:$F$1510,Hoja7!$B$2:$B$1510)</f>
        <v>0.01</v>
      </c>
      <c r="H872" s="29">
        <f t="array" ref="H872">XLOOKUP(M871,Hoja7!$F$2:$F$1510,Hoja7!$C$2:$C$1510)</f>
        <v>-0.5</v>
      </c>
      <c r="I872" s="29">
        <f t="array" ref="I872">XLOOKUP(M871,Hoja7!$F$2:$F$1510,Hoja7!$D$2:$D$1510)</f>
        <v>-3.59</v>
      </c>
      <c r="J872" s="11">
        <f t="array" ref="J872">XLOOKUP(M871,Hoja7!$F$2:$F$1510,Hoja7!$E$2:$E$1510)</f>
        <v>0</v>
      </c>
      <c r="M872" s="12">
        <v>44365.0</v>
      </c>
      <c r="N872" s="2">
        <v>414.92</v>
      </c>
      <c r="O872" s="2">
        <v>-0.01684849089797399</v>
      </c>
      <c r="P872" s="2">
        <v>0.0029855634942616617</v>
      </c>
      <c r="Q872" s="34" t="s">
        <v>1864</v>
      </c>
      <c r="R872" s="2">
        <v>-1.22</v>
      </c>
      <c r="S872" s="2">
        <v>-0.43</v>
      </c>
      <c r="T872" s="2">
        <v>-1.45</v>
      </c>
      <c r="U872" s="2">
        <v>0.0</v>
      </c>
      <c r="V872" s="9">
        <v>-0.005650275443989186</v>
      </c>
      <c r="W872" s="9">
        <v>0.0029855634942616617</v>
      </c>
    </row>
    <row r="873" ht="15.75" customHeight="1">
      <c r="A873" s="33" t="s">
        <v>1864</v>
      </c>
      <c r="B873" s="29">
        <v>-1.22</v>
      </c>
      <c r="C873" s="29">
        <v>-0.43</v>
      </c>
      <c r="D873" s="29">
        <v>-1.45</v>
      </c>
      <c r="E873" s="11">
        <v>0.0</v>
      </c>
      <c r="F873" s="29">
        <f>DATEVALUE(Hoja7!$A873)</f>
        <v>44365</v>
      </c>
      <c r="G873" s="29">
        <f t="array" ref="G873">XLOOKUP(M872,Hoja7!$F$2:$F$1510,Hoja7!$B$2:$B$1510)</f>
        <v>-1.22</v>
      </c>
      <c r="H873" s="29">
        <f t="array" ref="H873">XLOOKUP(M872,Hoja7!$F$2:$F$1510,Hoja7!$C$2:$C$1510)</f>
        <v>-0.43</v>
      </c>
      <c r="I873" s="29">
        <f t="array" ref="I873">XLOOKUP(M872,Hoja7!$F$2:$F$1510,Hoja7!$D$2:$D$1510)</f>
        <v>-1.45</v>
      </c>
      <c r="J873" s="11">
        <f t="array" ref="J873">XLOOKUP(M872,Hoja7!$F$2:$F$1510,Hoja7!$E$2:$E$1510)</f>
        <v>0</v>
      </c>
      <c r="M873" s="12">
        <v>44368.0</v>
      </c>
      <c r="N873" s="2">
        <v>420.86</v>
      </c>
      <c r="O873" s="2">
        <v>0.01421450624684998</v>
      </c>
      <c r="P873" s="2">
        <v>-0.008356746888907985</v>
      </c>
      <c r="Q873" s="32" t="s">
        <v>1865</v>
      </c>
      <c r="R873" s="2">
        <v>1.34</v>
      </c>
      <c r="S873" s="2">
        <v>0.59</v>
      </c>
      <c r="T873" s="2">
        <v>1.06</v>
      </c>
      <c r="U873" s="2">
        <v>0.0</v>
      </c>
      <c r="V873" s="9">
        <v>0.012259280838310032</v>
      </c>
      <c r="W873" s="9">
        <v>-0.008356746888907985</v>
      </c>
    </row>
    <row r="874" ht="15.75" customHeight="1">
      <c r="A874" s="33" t="s">
        <v>1865</v>
      </c>
      <c r="B874" s="29">
        <v>1.34</v>
      </c>
      <c r="C874" s="29">
        <v>0.59</v>
      </c>
      <c r="D874" s="29">
        <v>1.06</v>
      </c>
      <c r="E874" s="11">
        <v>0.0</v>
      </c>
      <c r="F874" s="29">
        <f>DATEVALUE(Hoja7!$A874)</f>
        <v>44368</v>
      </c>
      <c r="G874" s="29">
        <f t="array" ref="G874">XLOOKUP(M873,Hoja7!$F$2:$F$1510,Hoja7!$B$2:$B$1510)</f>
        <v>1.34</v>
      </c>
      <c r="H874" s="29">
        <f t="array" ref="H874">XLOOKUP(M873,Hoja7!$F$2:$F$1510,Hoja7!$C$2:$C$1510)</f>
        <v>0.59</v>
      </c>
      <c r="I874" s="29">
        <f t="array" ref="I874">XLOOKUP(M873,Hoja7!$F$2:$F$1510,Hoja7!$D$2:$D$1510)</f>
        <v>1.06</v>
      </c>
      <c r="J874" s="11">
        <f t="array" ref="J874">XLOOKUP(M873,Hoja7!$F$2:$F$1510,Hoja7!$E$2:$E$1510)</f>
        <v>0</v>
      </c>
      <c r="M874" s="12">
        <v>44369.0</v>
      </c>
      <c r="N874" s="2">
        <v>423.11</v>
      </c>
      <c r="O874" s="2">
        <v>0.005331955710690998</v>
      </c>
      <c r="P874" s="2">
        <v>0.00785891251691528</v>
      </c>
      <c r="Q874" s="34" t="s">
        <v>1866</v>
      </c>
      <c r="R874" s="2">
        <v>0.58</v>
      </c>
      <c r="S874" s="2">
        <v>0.04</v>
      </c>
      <c r="T874" s="2">
        <v>-0.43</v>
      </c>
      <c r="U874" s="2">
        <v>0.0</v>
      </c>
      <c r="V874" s="9">
        <v>0.010906307219117407</v>
      </c>
      <c r="W874" s="9">
        <v>0.00785891251691528</v>
      </c>
    </row>
    <row r="875" ht="15.75" customHeight="1">
      <c r="A875" s="33" t="s">
        <v>1866</v>
      </c>
      <c r="B875" s="29">
        <v>0.58</v>
      </c>
      <c r="C875" s="29">
        <v>0.04</v>
      </c>
      <c r="D875" s="29">
        <v>-0.43</v>
      </c>
      <c r="E875" s="11">
        <v>0.0</v>
      </c>
      <c r="F875" s="29">
        <f>DATEVALUE(Hoja7!$A875)</f>
        <v>44369</v>
      </c>
      <c r="G875" s="29">
        <f t="array" ref="G875">XLOOKUP(M874,Hoja7!$F$2:$F$1510,Hoja7!$B$2:$B$1510)</f>
        <v>0.58</v>
      </c>
      <c r="H875" s="29">
        <f t="array" ref="H875">XLOOKUP(M874,Hoja7!$F$2:$F$1510,Hoja7!$C$2:$C$1510)</f>
        <v>0.04</v>
      </c>
      <c r="I875" s="29">
        <f t="array" ref="I875">XLOOKUP(M874,Hoja7!$F$2:$F$1510,Hoja7!$D$2:$D$1510)</f>
        <v>-0.43</v>
      </c>
      <c r="J875" s="11">
        <f t="array" ref="J875">XLOOKUP(M874,Hoja7!$F$2:$F$1510,Hoja7!$E$2:$E$1510)</f>
        <v>0</v>
      </c>
      <c r="M875" s="12">
        <v>44370.0</v>
      </c>
      <c r="N875" s="2">
        <v>422.6</v>
      </c>
      <c r="O875" s="2">
        <v>-0.0012060873392119639</v>
      </c>
      <c r="P875" s="2">
        <v>0.007558269510579383</v>
      </c>
      <c r="Q875" s="32" t="s">
        <v>1867</v>
      </c>
      <c r="R875" s="2">
        <v>0.01</v>
      </c>
      <c r="S875" s="2">
        <v>0.55</v>
      </c>
      <c r="T875" s="2">
        <v>-0.28</v>
      </c>
      <c r="U875" s="2">
        <v>0.0</v>
      </c>
      <c r="V875" s="9">
        <v>-9.043295390039375E-4</v>
      </c>
      <c r="W875" s="9">
        <v>0.007558269510579383</v>
      </c>
    </row>
    <row r="876" ht="15.75" customHeight="1">
      <c r="A876" s="33" t="s">
        <v>1867</v>
      </c>
      <c r="B876" s="29">
        <v>0.01</v>
      </c>
      <c r="C876" s="29">
        <v>0.55</v>
      </c>
      <c r="D876" s="29">
        <v>-0.28</v>
      </c>
      <c r="E876" s="11">
        <v>0.0</v>
      </c>
      <c r="F876" s="29">
        <f>DATEVALUE(Hoja7!$A876)</f>
        <v>44370</v>
      </c>
      <c r="G876" s="29">
        <f t="array" ref="G876">XLOOKUP(M875,Hoja7!$F$2:$F$1510,Hoja7!$B$2:$B$1510)</f>
        <v>0.01</v>
      </c>
      <c r="H876" s="29">
        <f t="array" ref="H876">XLOOKUP(M875,Hoja7!$F$2:$F$1510,Hoja7!$C$2:$C$1510)</f>
        <v>0.55</v>
      </c>
      <c r="I876" s="29">
        <f t="array" ref="I876">XLOOKUP(M875,Hoja7!$F$2:$F$1510,Hoja7!$D$2:$D$1510)</f>
        <v>-0.28</v>
      </c>
      <c r="J876" s="11">
        <f t="array" ref="J876">XLOOKUP(M875,Hoja7!$F$2:$F$1510,Hoja7!$E$2:$E$1510)</f>
        <v>0</v>
      </c>
      <c r="M876" s="12">
        <v>44371.0</v>
      </c>
      <c r="N876" s="2">
        <v>425.1</v>
      </c>
      <c r="O876" s="2">
        <v>0.005898330182788227</v>
      </c>
      <c r="P876" s="2">
        <v>0.003816990721246372</v>
      </c>
      <c r="Q876" s="34" t="s">
        <v>1868</v>
      </c>
      <c r="R876" s="2">
        <v>0.69</v>
      </c>
      <c r="S876" s="2">
        <v>0.66</v>
      </c>
      <c r="T876" s="2">
        <v>0.23</v>
      </c>
      <c r="U876" s="2">
        <v>0.0</v>
      </c>
      <c r="V876" s="9">
        <v>0.005338759954798892</v>
      </c>
      <c r="W876" s="9">
        <v>0.003816990721246372</v>
      </c>
    </row>
    <row r="877" ht="15.75" customHeight="1">
      <c r="A877" s="33" t="s">
        <v>1868</v>
      </c>
      <c r="B877" s="29">
        <v>0.69</v>
      </c>
      <c r="C877" s="29">
        <v>0.66</v>
      </c>
      <c r="D877" s="29">
        <v>0.23</v>
      </c>
      <c r="E877" s="11">
        <v>0.0</v>
      </c>
      <c r="F877" s="29">
        <f>DATEVALUE(Hoja7!$A877)</f>
        <v>44371</v>
      </c>
      <c r="G877" s="29">
        <f t="array" ref="G877">XLOOKUP(M876,Hoja7!$F$2:$F$1510,Hoja7!$B$2:$B$1510)</f>
        <v>0.69</v>
      </c>
      <c r="H877" s="29">
        <f t="array" ref="H877">XLOOKUP(M876,Hoja7!$F$2:$F$1510,Hoja7!$C$2:$C$1510)</f>
        <v>0.66</v>
      </c>
      <c r="I877" s="29">
        <f t="array" ref="I877">XLOOKUP(M876,Hoja7!$F$2:$F$1510,Hoja7!$D$2:$D$1510)</f>
        <v>0.23</v>
      </c>
      <c r="J877" s="11">
        <f t="array" ref="J877">XLOOKUP(M876,Hoja7!$F$2:$F$1510,Hoja7!$E$2:$E$1510)</f>
        <v>0</v>
      </c>
      <c r="M877" s="12">
        <v>44372.0</v>
      </c>
      <c r="N877" s="2">
        <v>426.61</v>
      </c>
      <c r="O877" s="2">
        <v>0.0035458115604477046</v>
      </c>
      <c r="P877" s="2">
        <v>0.0018548425107321506</v>
      </c>
      <c r="Q877" s="32" t="s">
        <v>1869</v>
      </c>
      <c r="R877" s="2">
        <v>0.31</v>
      </c>
      <c r="S877" s="2">
        <v>-0.7</v>
      </c>
      <c r="T877" s="2">
        <v>0.43</v>
      </c>
      <c r="U877" s="2">
        <v>0.0</v>
      </c>
      <c r="V877" s="9">
        <v>-0.006281640335425844</v>
      </c>
      <c r="W877" s="9">
        <v>0.0018548425107321506</v>
      </c>
    </row>
    <row r="878" ht="15.75" customHeight="1">
      <c r="A878" s="33" t="s">
        <v>1869</v>
      </c>
      <c r="B878" s="29">
        <v>0.31</v>
      </c>
      <c r="C878" s="29">
        <v>-0.7</v>
      </c>
      <c r="D878" s="29">
        <v>0.43</v>
      </c>
      <c r="E878" s="11">
        <v>0.0</v>
      </c>
      <c r="F878" s="29">
        <f>DATEVALUE(Hoja7!$A878)</f>
        <v>44372</v>
      </c>
      <c r="G878" s="29">
        <f t="array" ref="G878">XLOOKUP(M877,Hoja7!$F$2:$F$1510,Hoja7!$B$2:$B$1510)</f>
        <v>0.31</v>
      </c>
      <c r="H878" s="29">
        <f t="array" ref="H878">XLOOKUP(M877,Hoja7!$F$2:$F$1510,Hoja7!$C$2:$C$1510)</f>
        <v>-0.7</v>
      </c>
      <c r="I878" s="29">
        <f t="array" ref="I878">XLOOKUP(M877,Hoja7!$F$2:$F$1510,Hoja7!$D$2:$D$1510)</f>
        <v>0.43</v>
      </c>
      <c r="J878" s="11">
        <f t="array" ref="J878">XLOOKUP(M877,Hoja7!$F$2:$F$1510,Hoja7!$E$2:$E$1510)</f>
        <v>0</v>
      </c>
      <c r="M878" s="12">
        <v>44375.0</v>
      </c>
      <c r="N878" s="2">
        <v>427.47</v>
      </c>
      <c r="O878" s="2">
        <v>0.0020138635506151423</v>
      </c>
      <c r="P878" s="2">
        <v>0.004653315701734185</v>
      </c>
      <c r="Q878" s="34" t="s">
        <v>1870</v>
      </c>
      <c r="R878" s="2">
        <v>0.22</v>
      </c>
      <c r="S878" s="2">
        <v>-0.49</v>
      </c>
      <c r="T878" s="2">
        <v>-1.59</v>
      </c>
      <c r="U878" s="2">
        <v>0.0</v>
      </c>
      <c r="V878" s="9">
        <v>0.013864650467547403</v>
      </c>
      <c r="W878" s="9">
        <v>0.004653315701734185</v>
      </c>
    </row>
    <row r="879" ht="15.75" customHeight="1">
      <c r="A879" s="33" t="s">
        <v>1870</v>
      </c>
      <c r="B879" s="29">
        <v>0.22</v>
      </c>
      <c r="C879" s="29">
        <v>-0.49</v>
      </c>
      <c r="D879" s="29">
        <v>-1.59</v>
      </c>
      <c r="E879" s="11">
        <v>0.0</v>
      </c>
      <c r="F879" s="29">
        <f>DATEVALUE(Hoja7!$A879)</f>
        <v>44375</v>
      </c>
      <c r="G879" s="29">
        <f t="array" ref="G879">XLOOKUP(M878,Hoja7!$F$2:$F$1510,Hoja7!$B$2:$B$1510)</f>
        <v>0.22</v>
      </c>
      <c r="H879" s="29">
        <f t="array" ref="H879">XLOOKUP(M878,Hoja7!$F$2:$F$1510,Hoja7!$C$2:$C$1510)</f>
        <v>-0.49</v>
      </c>
      <c r="I879" s="29">
        <f t="array" ref="I879">XLOOKUP(M878,Hoja7!$F$2:$F$1510,Hoja7!$D$2:$D$1510)</f>
        <v>-1.59</v>
      </c>
      <c r="J879" s="11">
        <f t="array" ref="J879">XLOOKUP(M878,Hoja7!$F$2:$F$1510,Hoja7!$E$2:$E$1510)</f>
        <v>0</v>
      </c>
      <c r="M879" s="12">
        <v>44376.0</v>
      </c>
      <c r="N879" s="2">
        <v>427.7</v>
      </c>
      <c r="O879" s="2">
        <v>5.379047570557724E-4</v>
      </c>
      <c r="P879" s="2">
        <v>-0.0010263903108954963</v>
      </c>
      <c r="Q879" s="32" t="s">
        <v>1871</v>
      </c>
      <c r="R879" s="2">
        <v>0.0</v>
      </c>
      <c r="S879" s="2">
        <v>-0.24</v>
      </c>
      <c r="T879" s="2">
        <v>-0.29</v>
      </c>
      <c r="U879" s="2">
        <v>0.0</v>
      </c>
      <c r="V879" s="9">
        <v>0.009923802096731233</v>
      </c>
      <c r="W879" s="9">
        <v>-0.0010263903108954963</v>
      </c>
    </row>
    <row r="880" ht="15.75" customHeight="1">
      <c r="A880" s="33" t="s">
        <v>1871</v>
      </c>
      <c r="B880" s="29">
        <v>0.0</v>
      </c>
      <c r="C880" s="29">
        <v>-0.24</v>
      </c>
      <c r="D880" s="29">
        <v>-0.29</v>
      </c>
      <c r="E880" s="11">
        <v>0.0</v>
      </c>
      <c r="F880" s="29">
        <f>DATEVALUE(Hoja7!$A880)</f>
        <v>44376</v>
      </c>
      <c r="G880" s="29">
        <f t="array" ref="G880">XLOOKUP(M879,Hoja7!$F$2:$F$1510,Hoja7!$B$2:$B$1510)</f>
        <v>0</v>
      </c>
      <c r="H880" s="29">
        <f t="array" ref="H880">XLOOKUP(M879,Hoja7!$F$2:$F$1510,Hoja7!$C$2:$C$1510)</f>
        <v>-0.24</v>
      </c>
      <c r="I880" s="29">
        <f t="array" ref="I880">XLOOKUP(M879,Hoja7!$F$2:$F$1510,Hoja7!$D$2:$D$1510)</f>
        <v>-0.29</v>
      </c>
      <c r="J880" s="11">
        <f t="array" ref="J880">XLOOKUP(M879,Hoja7!$F$2:$F$1510,Hoja7!$E$2:$E$1510)</f>
        <v>0</v>
      </c>
      <c r="M880" s="12">
        <v>44377.0</v>
      </c>
      <c r="N880" s="2">
        <v>428.06</v>
      </c>
      <c r="O880" s="2">
        <v>8.413574395543356E-4</v>
      </c>
      <c r="P880" s="2">
        <v>0.005105961972721777</v>
      </c>
      <c r="Q880" s="34" t="s">
        <v>1872</v>
      </c>
      <c r="R880" s="2">
        <v>0.07</v>
      </c>
      <c r="S880" s="2">
        <v>-0.12</v>
      </c>
      <c r="T880" s="2">
        <v>0.75</v>
      </c>
      <c r="U880" s="2">
        <v>0.0</v>
      </c>
      <c r="V880" s="9">
        <v>-0.0018439983097193683</v>
      </c>
      <c r="W880" s="9">
        <v>0.005105961972721777</v>
      </c>
    </row>
    <row r="881" ht="15.75" customHeight="1">
      <c r="A881" s="33" t="s">
        <v>1872</v>
      </c>
      <c r="B881" s="29">
        <v>0.07</v>
      </c>
      <c r="C881" s="29">
        <v>-0.12</v>
      </c>
      <c r="D881" s="29">
        <v>0.75</v>
      </c>
      <c r="E881" s="11">
        <v>0.0</v>
      </c>
      <c r="F881" s="29">
        <f>DATEVALUE(Hoja7!$A881)</f>
        <v>44377</v>
      </c>
      <c r="G881" s="29">
        <f t="array" ref="G881">XLOOKUP(M880,Hoja7!$F$2:$F$1510,Hoja7!$B$2:$B$1510)</f>
        <v>0.07</v>
      </c>
      <c r="H881" s="29">
        <f t="array" ref="H881">XLOOKUP(M880,Hoja7!$F$2:$F$1510,Hoja7!$C$2:$C$1510)</f>
        <v>-0.12</v>
      </c>
      <c r="I881" s="29">
        <f t="array" ref="I881">XLOOKUP(M880,Hoja7!$F$2:$F$1510,Hoja7!$D$2:$D$1510)</f>
        <v>0.75</v>
      </c>
      <c r="J881" s="11">
        <f t="array" ref="J881">XLOOKUP(M880,Hoja7!$F$2:$F$1510,Hoja7!$E$2:$E$1510)</f>
        <v>0</v>
      </c>
      <c r="M881" s="12">
        <v>44378.0</v>
      </c>
      <c r="N881" s="2">
        <v>430.43</v>
      </c>
      <c r="O881" s="2">
        <v>0.005521336348274516</v>
      </c>
      <c r="P881" s="2">
        <v>0.005279525922733982</v>
      </c>
      <c r="Q881" s="32" t="s">
        <v>1873</v>
      </c>
      <c r="R881" s="2">
        <v>0.43</v>
      </c>
      <c r="S881" s="2">
        <v>0.37</v>
      </c>
      <c r="T881" s="2">
        <v>0.41</v>
      </c>
      <c r="U881" s="2">
        <v>0.0</v>
      </c>
      <c r="V881" s="9">
        <v>0.002580646593491713</v>
      </c>
      <c r="W881" s="9">
        <v>0.005279525922733982</v>
      </c>
    </row>
    <row r="882" ht="15.75" customHeight="1">
      <c r="A882" s="33" t="s">
        <v>1873</v>
      </c>
      <c r="B882" s="29">
        <v>0.43</v>
      </c>
      <c r="C882" s="29">
        <v>0.37</v>
      </c>
      <c r="D882" s="29">
        <v>0.41</v>
      </c>
      <c r="E882" s="11">
        <v>0.0</v>
      </c>
      <c r="F882" s="29">
        <f>DATEVALUE(Hoja7!$A882)</f>
        <v>44378</v>
      </c>
      <c r="G882" s="29">
        <f t="array" ref="G882">XLOOKUP(M881,Hoja7!$F$2:$F$1510,Hoja7!$B$2:$B$1510)</f>
        <v>0.43</v>
      </c>
      <c r="H882" s="29">
        <f t="array" ref="H882">XLOOKUP(M881,Hoja7!$F$2:$F$1510,Hoja7!$C$2:$C$1510)</f>
        <v>0.37</v>
      </c>
      <c r="I882" s="29">
        <f t="array" ref="I882">XLOOKUP(M881,Hoja7!$F$2:$F$1510,Hoja7!$D$2:$D$1510)</f>
        <v>0.41</v>
      </c>
      <c r="J882" s="11">
        <f t="array" ref="J882">XLOOKUP(M881,Hoja7!$F$2:$F$1510,Hoja7!$E$2:$E$1510)</f>
        <v>0</v>
      </c>
      <c r="M882" s="12">
        <v>44379.0</v>
      </c>
      <c r="N882" s="2">
        <v>433.72</v>
      </c>
      <c r="O882" s="2">
        <v>0.007614455583289667</v>
      </c>
      <c r="P882" s="2">
        <v>0.001246749583570591</v>
      </c>
      <c r="Q882" s="34" t="s">
        <v>1874</v>
      </c>
      <c r="R882" s="2">
        <v>0.56</v>
      </c>
      <c r="S882" s="2">
        <v>-1.33</v>
      </c>
      <c r="T882" s="2">
        <v>-0.71</v>
      </c>
      <c r="U882" s="36">
        <v>0.0</v>
      </c>
      <c r="V882" s="9">
        <v>0.022030932003075064</v>
      </c>
      <c r="W882" s="9">
        <v>0.001246749583570591</v>
      </c>
    </row>
    <row r="883" ht="15.75" customHeight="1">
      <c r="A883" s="33" t="s">
        <v>1874</v>
      </c>
      <c r="B883" s="29">
        <v>0.56</v>
      </c>
      <c r="C883" s="29">
        <v>-1.33</v>
      </c>
      <c r="D883" s="29">
        <v>-0.71</v>
      </c>
      <c r="E883" s="11">
        <v>0.0</v>
      </c>
      <c r="F883" s="29">
        <f>DATEVALUE(Hoja7!$A883)</f>
        <v>44379</v>
      </c>
      <c r="G883" s="29">
        <f t="array" ref="G883">XLOOKUP(M882,Hoja7!$F$2:$F$1510,Hoja7!$B$2:$B$1510)</f>
        <v>0.56</v>
      </c>
      <c r="H883" s="29">
        <f t="array" ref="H883">XLOOKUP(M882,Hoja7!$F$2:$F$1510,Hoja7!$C$2:$C$1510)</f>
        <v>-1.33</v>
      </c>
      <c r="I883" s="29">
        <f t="array" ref="I883">XLOOKUP(M882,Hoja7!$F$2:$F$1510,Hoja7!$D$2:$D$1510)</f>
        <v>-0.71</v>
      </c>
      <c r="J883" s="11">
        <f t="array" ref="J883">XLOOKUP(M882,Hoja7!$F$2:$F$1510,Hoja7!$E$2:$E$1510)</f>
        <v>0</v>
      </c>
      <c r="M883" s="12">
        <v>44380.0</v>
      </c>
      <c r="N883" s="2">
        <v>433.72</v>
      </c>
      <c r="O883" s="2">
        <v>0.0</v>
      </c>
      <c r="P883" s="2">
        <v>0.0</v>
      </c>
      <c r="R883" s="2">
        <v>0.56</v>
      </c>
      <c r="S883" s="2">
        <v>-1.33</v>
      </c>
      <c r="T883" s="2">
        <v>-0.71</v>
      </c>
      <c r="U883" s="36">
        <v>0.0</v>
      </c>
    </row>
    <row r="884" ht="15.75" customHeight="1">
      <c r="A884" s="33" t="s">
        <v>1875</v>
      </c>
      <c r="B884" s="29">
        <v>-0.28</v>
      </c>
      <c r="C884" s="29">
        <v>-0.65</v>
      </c>
      <c r="D884" s="29">
        <v>-1.99</v>
      </c>
      <c r="E884" s="11">
        <v>0.0</v>
      </c>
      <c r="F884" s="29">
        <f>DATEVALUE(Hoja7!$A884)</f>
        <v>44383</v>
      </c>
      <c r="G884" s="29" t="str">
        <f t="array" ref="G884">XLOOKUP(M883,Hoja7!$F$2:$F$1510,Hoja7!$B$2:$B$1510)</f>
        <v>#N/A</v>
      </c>
      <c r="H884" s="29" t="str">
        <f t="array" ref="H884">XLOOKUP(M883,Hoja7!$F$2:$F$1510,Hoja7!$C$2:$C$1510)</f>
        <v>#N/A</v>
      </c>
      <c r="I884" s="29" t="str">
        <f t="array" ref="I884">XLOOKUP(M883,Hoja7!$F$2:$F$1510,Hoja7!$D$2:$D$1510)</f>
        <v>#N/A</v>
      </c>
      <c r="J884" s="29" t="str">
        <f t="array" ref="J884">XLOOKUP(M883,Hoja7!$F$2:$F$1510,Hoja7!$E$2:$E$1510)</f>
        <v>#N/A</v>
      </c>
      <c r="M884" s="12">
        <v>44381.0</v>
      </c>
      <c r="N884" s="2">
        <v>433.72</v>
      </c>
      <c r="O884" s="2">
        <v>0.0</v>
      </c>
      <c r="P884" s="2">
        <v>0.0</v>
      </c>
      <c r="R884" s="2">
        <v>0.56</v>
      </c>
      <c r="S884" s="2">
        <v>-1.33</v>
      </c>
      <c r="T884" s="2">
        <v>-0.71</v>
      </c>
      <c r="U884" s="36">
        <v>0.0</v>
      </c>
    </row>
    <row r="885" ht="15.75" customHeight="1">
      <c r="A885" s="33" t="s">
        <v>1876</v>
      </c>
      <c r="B885" s="29">
        <v>0.09</v>
      </c>
      <c r="C885" s="29">
        <v>-0.92</v>
      </c>
      <c r="D885" s="29">
        <v>0.08</v>
      </c>
      <c r="E885" s="11">
        <v>0.0</v>
      </c>
      <c r="F885" s="29">
        <f>DATEVALUE(Hoja7!$A885)</f>
        <v>44384</v>
      </c>
      <c r="G885" s="29" t="str">
        <f t="array" ref="G885">XLOOKUP(M884,Hoja7!$F$2:$F$1510,Hoja7!$B$2:$B$1510)</f>
        <v>#N/A</v>
      </c>
      <c r="H885" s="29" t="str">
        <f t="array" ref="H885">XLOOKUP(M884,Hoja7!$F$2:$F$1510,Hoja7!$C$2:$C$1510)</f>
        <v>#N/A</v>
      </c>
      <c r="I885" s="29" t="str">
        <f t="array" ref="I885">XLOOKUP(M884,Hoja7!$F$2:$F$1510,Hoja7!$D$2:$D$1510)</f>
        <v>#N/A</v>
      </c>
      <c r="J885" s="29" t="str">
        <f t="array" ref="J885">XLOOKUP(M884,Hoja7!$F$2:$F$1510,Hoja7!$E$2:$E$1510)</f>
        <v>#N/A</v>
      </c>
      <c r="M885" s="12">
        <v>44382.0</v>
      </c>
      <c r="N885" s="2">
        <v>433.72</v>
      </c>
      <c r="O885" s="2">
        <v>0.0</v>
      </c>
      <c r="P885" s="2">
        <v>0.0</v>
      </c>
      <c r="R885" s="2">
        <v>0.56</v>
      </c>
      <c r="S885" s="2">
        <v>-1.33</v>
      </c>
      <c r="T885" s="2">
        <v>-0.71</v>
      </c>
      <c r="U885" s="36">
        <v>0.0</v>
      </c>
    </row>
    <row r="886" ht="15.75" customHeight="1">
      <c r="A886" s="33" t="s">
        <v>1877</v>
      </c>
      <c r="B886" s="29">
        <v>-0.86</v>
      </c>
      <c r="C886" s="29">
        <v>0.15</v>
      </c>
      <c r="D886" s="29">
        <v>-0.77</v>
      </c>
      <c r="E886" s="11">
        <v>0.0</v>
      </c>
      <c r="F886" s="29">
        <f>DATEVALUE(Hoja7!$A886)</f>
        <v>44385</v>
      </c>
      <c r="G886" s="29" t="str">
        <f t="array" ref="G886">XLOOKUP(M885,Hoja7!$F$2:$F$1510,Hoja7!$B$2:$B$1510)</f>
        <v>#N/A</v>
      </c>
      <c r="H886" s="29" t="str">
        <f t="array" ref="H886">XLOOKUP(M885,Hoja7!$F$2:$F$1510,Hoja7!$C$2:$C$1510)</f>
        <v>#N/A</v>
      </c>
      <c r="I886" s="29" t="str">
        <f t="array" ref="I886">XLOOKUP(M885,Hoja7!$F$2:$F$1510,Hoja7!$D$2:$D$1510)</f>
        <v>#N/A</v>
      </c>
      <c r="J886" s="29" t="str">
        <f t="array" ref="J886">XLOOKUP(M885,Hoja7!$F$2:$F$1510,Hoja7!$E$2:$E$1510)</f>
        <v>#N/A</v>
      </c>
      <c r="M886" s="12">
        <v>44383.0</v>
      </c>
      <c r="N886" s="2">
        <v>432.93</v>
      </c>
      <c r="O886" s="2">
        <v>-0.0018231124878851778</v>
      </c>
      <c r="P886" s="2">
        <v>0.0026307030255888404</v>
      </c>
      <c r="Q886" s="32" t="s">
        <v>1875</v>
      </c>
      <c r="R886" s="2">
        <v>0.56</v>
      </c>
      <c r="S886" s="2">
        <v>-1.33</v>
      </c>
      <c r="T886" s="2">
        <v>-0.71</v>
      </c>
      <c r="U886" s="36">
        <v>0.0</v>
      </c>
      <c r="V886" s="9">
        <v>3.601591904020132E-5</v>
      </c>
      <c r="W886" s="9">
        <v>0.0026307030255888404</v>
      </c>
    </row>
    <row r="887" ht="15.75" customHeight="1">
      <c r="A887" s="33" t="s">
        <v>1878</v>
      </c>
      <c r="B887" s="29">
        <v>1.25</v>
      </c>
      <c r="C887" s="29">
        <v>0.61</v>
      </c>
      <c r="D887" s="29">
        <v>1.57</v>
      </c>
      <c r="E887" s="11">
        <v>0.0</v>
      </c>
      <c r="F887" s="29">
        <f>DATEVALUE(Hoja7!$A887)</f>
        <v>44386</v>
      </c>
      <c r="G887" s="29">
        <f t="array" ref="G887">XLOOKUP(M886,Hoja7!$F$2:$F$1510,Hoja7!$B$2:$B$1510)</f>
        <v>-0.28</v>
      </c>
      <c r="H887" s="29">
        <f t="array" ref="H887">XLOOKUP(M886,Hoja7!$F$2:$F$1510,Hoja7!$C$2:$C$1510)</f>
        <v>-0.65</v>
      </c>
      <c r="I887" s="29">
        <f t="array" ref="I887">XLOOKUP(M886,Hoja7!$F$2:$F$1510,Hoja7!$D$2:$D$1510)</f>
        <v>-1.99</v>
      </c>
      <c r="J887" s="11">
        <f t="array" ref="J887">XLOOKUP(M886,Hoja7!$F$2:$F$1510,Hoja7!$E$2:$E$1510)</f>
        <v>0</v>
      </c>
      <c r="M887" s="12">
        <v>44384.0</v>
      </c>
      <c r="N887" s="2">
        <v>434.46</v>
      </c>
      <c r="O887" s="2">
        <v>0.003527828512688284</v>
      </c>
      <c r="P887" s="2">
        <v>0.0022196350699820984</v>
      </c>
      <c r="Q887" s="34" t="s">
        <v>1876</v>
      </c>
      <c r="R887" s="2">
        <v>0.56</v>
      </c>
      <c r="S887" s="2">
        <v>-1.33</v>
      </c>
      <c r="T887" s="2">
        <v>-0.71</v>
      </c>
      <c r="U887" s="36">
        <v>0.0</v>
      </c>
      <c r="V887" s="9">
        <v>0.008142228307384024</v>
      </c>
      <c r="W887" s="9">
        <v>0.0022196350699820984</v>
      </c>
    </row>
    <row r="888" ht="15.75" customHeight="1">
      <c r="A888" s="33" t="s">
        <v>1879</v>
      </c>
      <c r="B888" s="29">
        <v>0.23</v>
      </c>
      <c r="C888" s="29">
        <v>-0.17</v>
      </c>
      <c r="D888" s="29">
        <v>0.56</v>
      </c>
      <c r="E888" s="11">
        <v>0.0</v>
      </c>
      <c r="F888" s="29">
        <f>DATEVALUE(Hoja7!$A888)</f>
        <v>44389</v>
      </c>
      <c r="G888" s="29">
        <f t="array" ref="G888">XLOOKUP(M887,Hoja7!$F$2:$F$1510,Hoja7!$B$2:$B$1510)</f>
        <v>0.09</v>
      </c>
      <c r="H888" s="29">
        <f t="array" ref="H888">XLOOKUP(M887,Hoja7!$F$2:$F$1510,Hoja7!$C$2:$C$1510)</f>
        <v>-0.92</v>
      </c>
      <c r="I888" s="29">
        <f t="array" ref="I888">XLOOKUP(M887,Hoja7!$F$2:$F$1510,Hoja7!$D$2:$D$1510)</f>
        <v>0.08</v>
      </c>
      <c r="J888" s="11">
        <f t="array" ref="J888">XLOOKUP(M887,Hoja7!$F$2:$F$1510,Hoja7!$E$2:$E$1510)</f>
        <v>0</v>
      </c>
      <c r="M888" s="12">
        <v>44385.0</v>
      </c>
      <c r="N888" s="2">
        <v>430.92</v>
      </c>
      <c r="O888" s="2">
        <v>-0.008181422602792495</v>
      </c>
      <c r="P888" s="2">
        <v>-0.009143597890240227</v>
      </c>
      <c r="Q888" s="32" t="s">
        <v>1877</v>
      </c>
      <c r="R888" s="2">
        <v>0.56</v>
      </c>
      <c r="S888" s="2">
        <v>-1.33</v>
      </c>
      <c r="T888" s="2">
        <v>-0.71</v>
      </c>
      <c r="U888" s="36">
        <v>0.0</v>
      </c>
      <c r="V888" s="9">
        <v>-0.009006968578896253</v>
      </c>
      <c r="W888" s="9">
        <v>-0.009143597890240227</v>
      </c>
    </row>
    <row r="889" ht="15.75" customHeight="1">
      <c r="A889" s="33" t="s">
        <v>1880</v>
      </c>
      <c r="B889" s="29">
        <v>-0.56</v>
      </c>
      <c r="C889" s="29">
        <v>-1.13</v>
      </c>
      <c r="D889" s="29">
        <v>-0.41</v>
      </c>
      <c r="E889" s="11">
        <v>0.0</v>
      </c>
      <c r="F889" s="29">
        <f>DATEVALUE(Hoja7!$A889)</f>
        <v>44390</v>
      </c>
      <c r="G889" s="29">
        <f t="array" ref="G889">XLOOKUP(M888,Hoja7!$F$2:$F$1510,Hoja7!$B$2:$B$1510)</f>
        <v>-0.86</v>
      </c>
      <c r="H889" s="29">
        <f t="array" ref="H889">XLOOKUP(M888,Hoja7!$F$2:$F$1510,Hoja7!$C$2:$C$1510)</f>
        <v>0.15</v>
      </c>
      <c r="I889" s="29">
        <f t="array" ref="I889">XLOOKUP(M888,Hoja7!$F$2:$F$1510,Hoja7!$D$2:$D$1510)</f>
        <v>-0.77</v>
      </c>
      <c r="J889" s="11">
        <f t="array" ref="J889">XLOOKUP(M888,Hoja7!$F$2:$F$1510,Hoja7!$E$2:$E$1510)</f>
        <v>0</v>
      </c>
      <c r="M889" s="12">
        <v>44386.0</v>
      </c>
      <c r="N889" s="2">
        <v>435.52</v>
      </c>
      <c r="O889" s="2">
        <v>0.010618261437109413</v>
      </c>
      <c r="P889" s="2">
        <v>0.007824681228646914</v>
      </c>
      <c r="Q889" s="34" t="s">
        <v>1878</v>
      </c>
      <c r="R889" s="2">
        <v>-0.28</v>
      </c>
      <c r="S889" s="2">
        <v>-0.65</v>
      </c>
      <c r="T889" s="2">
        <v>-1.99</v>
      </c>
      <c r="U889" s="2">
        <v>0.0</v>
      </c>
      <c r="V889" s="9">
        <v>0.0018726597232918325</v>
      </c>
      <c r="W889" s="9">
        <v>0.007824681228646914</v>
      </c>
    </row>
    <row r="890" ht="15.75" customHeight="1">
      <c r="A890" s="33" t="s">
        <v>1881</v>
      </c>
      <c r="B890" s="29">
        <v>-0.26</v>
      </c>
      <c r="C890" s="29">
        <v>-1.16</v>
      </c>
      <c r="D890" s="29">
        <v>0.34</v>
      </c>
      <c r="E890" s="11">
        <v>0.0</v>
      </c>
      <c r="F890" s="29">
        <f>DATEVALUE(Hoja7!$A890)</f>
        <v>44391</v>
      </c>
      <c r="G890" s="29">
        <f t="array" ref="G890">XLOOKUP(M889,Hoja7!$F$2:$F$1510,Hoja7!$B$2:$B$1510)</f>
        <v>1.25</v>
      </c>
      <c r="H890" s="29">
        <f t="array" ref="H890">XLOOKUP(M889,Hoja7!$F$2:$F$1510,Hoja7!$C$2:$C$1510)</f>
        <v>0.61</v>
      </c>
      <c r="I890" s="29">
        <f t="array" ref="I890">XLOOKUP(M889,Hoja7!$F$2:$F$1510,Hoja7!$D$2:$D$1510)</f>
        <v>1.57</v>
      </c>
      <c r="J890" s="11">
        <f t="array" ref="J890">XLOOKUP(M889,Hoja7!$F$2:$F$1510,Hoja7!$E$2:$E$1510)</f>
        <v>0</v>
      </c>
      <c r="M890" s="12">
        <v>44389.0</v>
      </c>
      <c r="N890" s="2">
        <v>437.08</v>
      </c>
      <c r="O890" s="2">
        <v>0.0035755252394434013</v>
      </c>
      <c r="P890" s="2">
        <v>0.0026156588712989834</v>
      </c>
      <c r="Q890" s="32" t="s">
        <v>1879</v>
      </c>
      <c r="R890" s="2">
        <v>0.09</v>
      </c>
      <c r="S890" s="2">
        <v>-0.92</v>
      </c>
      <c r="T890" s="2">
        <v>0.08</v>
      </c>
      <c r="U890" s="2">
        <v>0.0</v>
      </c>
      <c r="V890" s="9">
        <v>-0.002233188984146226</v>
      </c>
      <c r="W890" s="9">
        <v>0.0026156588712989834</v>
      </c>
    </row>
    <row r="891" ht="15.75" customHeight="1">
      <c r="A891" s="33" t="s">
        <v>1882</v>
      </c>
      <c r="B891" s="29">
        <v>-0.38</v>
      </c>
      <c r="C891" s="29">
        <v>-0.35</v>
      </c>
      <c r="D891" s="29">
        <v>0.79</v>
      </c>
      <c r="E891" s="11">
        <v>0.0</v>
      </c>
      <c r="F891" s="29">
        <f>DATEVALUE(Hoja7!$A891)</f>
        <v>44392</v>
      </c>
      <c r="G891" s="29">
        <f t="array" ref="G891">XLOOKUP(M890,Hoja7!$F$2:$F$1510,Hoja7!$B$2:$B$1510)</f>
        <v>0.23</v>
      </c>
      <c r="H891" s="29">
        <f t="array" ref="H891">XLOOKUP(M890,Hoja7!$F$2:$F$1510,Hoja7!$C$2:$C$1510)</f>
        <v>-0.17</v>
      </c>
      <c r="I891" s="29">
        <f t="array" ref="I891">XLOOKUP(M890,Hoja7!$F$2:$F$1510,Hoja7!$D$2:$D$1510)</f>
        <v>0.56</v>
      </c>
      <c r="J891" s="11">
        <f t="array" ref="J891">XLOOKUP(M890,Hoja7!$F$2:$F$1510,Hoja7!$E$2:$E$1510)</f>
        <v>0</v>
      </c>
      <c r="M891" s="12">
        <v>44390.0</v>
      </c>
      <c r="N891" s="2">
        <v>435.59</v>
      </c>
      <c r="O891" s="2">
        <v>-0.00341481074839022</v>
      </c>
      <c r="P891" s="2">
        <v>1.193369736049081E-5</v>
      </c>
      <c r="Q891" s="34" t="s">
        <v>1880</v>
      </c>
      <c r="R891" s="2">
        <v>-0.86</v>
      </c>
      <c r="S891" s="2">
        <v>0.15</v>
      </c>
      <c r="T891" s="2">
        <v>-0.77</v>
      </c>
      <c r="U891" s="2">
        <v>0.0</v>
      </c>
      <c r="V891" s="9">
        <v>0.01311141834921587</v>
      </c>
      <c r="W891" s="9">
        <v>1.193369736049081E-5</v>
      </c>
    </row>
    <row r="892" ht="15.75" customHeight="1">
      <c r="A892" s="33" t="s">
        <v>1883</v>
      </c>
      <c r="B892" s="29">
        <v>-0.77</v>
      </c>
      <c r="C892" s="29">
        <v>-0.23</v>
      </c>
      <c r="D892" s="29">
        <v>-1.25</v>
      </c>
      <c r="E892" s="11">
        <v>0.0</v>
      </c>
      <c r="F892" s="29">
        <f>DATEVALUE(Hoja7!$A892)</f>
        <v>44393</v>
      </c>
      <c r="G892" s="29">
        <f t="array" ref="G892">XLOOKUP(M891,Hoja7!$F$2:$F$1510,Hoja7!$B$2:$B$1510)</f>
        <v>-0.56</v>
      </c>
      <c r="H892" s="29">
        <f t="array" ref="H892">XLOOKUP(M891,Hoja7!$F$2:$F$1510,Hoja7!$C$2:$C$1510)</f>
        <v>-1.13</v>
      </c>
      <c r="I892" s="29">
        <f t="array" ref="I892">XLOOKUP(M891,Hoja7!$F$2:$F$1510,Hoja7!$D$2:$D$1510)</f>
        <v>-0.41</v>
      </c>
      <c r="J892" s="11">
        <f t="array" ref="J892">XLOOKUP(M891,Hoja7!$F$2:$F$1510,Hoja7!$E$2:$E$1510)</f>
        <v>0</v>
      </c>
      <c r="M892" s="12">
        <v>44391.0</v>
      </c>
      <c r="N892" s="2">
        <v>436.24</v>
      </c>
      <c r="O892" s="2">
        <v>0.0014911166636517453</v>
      </c>
      <c r="P892" s="2">
        <v>0.0010349354374050391</v>
      </c>
      <c r="Q892" s="32" t="s">
        <v>1881</v>
      </c>
      <c r="R892" s="2">
        <v>1.25</v>
      </c>
      <c r="S892" s="2">
        <v>0.61</v>
      </c>
      <c r="T892" s="2">
        <v>1.57</v>
      </c>
      <c r="U892" s="2">
        <v>0.0</v>
      </c>
      <c r="V892" s="9">
        <v>0.005430455766576021</v>
      </c>
      <c r="W892" s="9">
        <v>0.0010349354374050391</v>
      </c>
    </row>
    <row r="893" ht="15.75" customHeight="1">
      <c r="A893" s="33" t="s">
        <v>1884</v>
      </c>
      <c r="B893" s="29">
        <v>-1.41</v>
      </c>
      <c r="C893" s="29">
        <v>0.31</v>
      </c>
      <c r="D893" s="29">
        <v>-1.74</v>
      </c>
      <c r="E893" s="11">
        <v>0.0</v>
      </c>
      <c r="F893" s="29">
        <f>DATEVALUE(Hoja7!$A893)</f>
        <v>44396</v>
      </c>
      <c r="G893" s="29">
        <f t="array" ref="G893">XLOOKUP(M892,Hoja7!$F$2:$F$1510,Hoja7!$B$2:$B$1510)</f>
        <v>-0.26</v>
      </c>
      <c r="H893" s="29">
        <f t="array" ref="H893">XLOOKUP(M892,Hoja7!$F$2:$F$1510,Hoja7!$C$2:$C$1510)</f>
        <v>-1.16</v>
      </c>
      <c r="I893" s="29">
        <f t="array" ref="I893">XLOOKUP(M892,Hoja7!$F$2:$F$1510,Hoja7!$D$2:$D$1510)</f>
        <v>0.34</v>
      </c>
      <c r="J893" s="11">
        <f t="array" ref="J893">XLOOKUP(M892,Hoja7!$F$2:$F$1510,Hoja7!$E$2:$E$1510)</f>
        <v>0</v>
      </c>
      <c r="M893" s="12">
        <v>44392.0</v>
      </c>
      <c r="N893" s="2">
        <v>434.75</v>
      </c>
      <c r="O893" s="2">
        <v>-0.0034213973834137574</v>
      </c>
      <c r="P893" s="2">
        <v>0.0042570851314907236</v>
      </c>
      <c r="Q893" s="34" t="s">
        <v>1882</v>
      </c>
      <c r="R893" s="2">
        <v>0.23</v>
      </c>
      <c r="S893" s="2">
        <v>-0.17</v>
      </c>
      <c r="T893" s="2">
        <v>0.56</v>
      </c>
      <c r="U893" s="2">
        <v>0.0</v>
      </c>
      <c r="V893" s="9">
        <v>-0.005252522989109908</v>
      </c>
      <c r="W893" s="9">
        <v>0.0042570851314907236</v>
      </c>
    </row>
    <row r="894" ht="15.75" customHeight="1">
      <c r="A894" s="33" t="s">
        <v>1885</v>
      </c>
      <c r="B894" s="29">
        <v>1.69</v>
      </c>
      <c r="C894" s="29">
        <v>0.79</v>
      </c>
      <c r="D894" s="29">
        <v>0.16</v>
      </c>
      <c r="E894" s="11">
        <v>0.0</v>
      </c>
      <c r="F894" s="29">
        <f>DATEVALUE(Hoja7!$A894)</f>
        <v>44397</v>
      </c>
      <c r="G894" s="29">
        <f t="array" ref="G894">XLOOKUP(M893,Hoja7!$F$2:$F$1510,Hoja7!$B$2:$B$1510)</f>
        <v>-0.38</v>
      </c>
      <c r="H894" s="29">
        <f t="array" ref="H894">XLOOKUP(M893,Hoja7!$F$2:$F$1510,Hoja7!$C$2:$C$1510)</f>
        <v>-0.35</v>
      </c>
      <c r="I894" s="29">
        <f t="array" ref="I894">XLOOKUP(M893,Hoja7!$F$2:$F$1510,Hoja7!$D$2:$D$1510)</f>
        <v>0.79</v>
      </c>
      <c r="J894" s="11">
        <f t="array" ref="J894">XLOOKUP(M893,Hoja7!$F$2:$F$1510,Hoja7!$E$2:$E$1510)</f>
        <v>0</v>
      </c>
      <c r="M894" s="12">
        <v>44393.0</v>
      </c>
      <c r="N894" s="2">
        <v>431.34</v>
      </c>
      <c r="O894" s="2">
        <v>-0.007874511010557299</v>
      </c>
      <c r="P894" s="2">
        <v>-0.004190804284143447</v>
      </c>
      <c r="Q894" s="32" t="s">
        <v>1883</v>
      </c>
      <c r="R894" s="2">
        <v>-0.56</v>
      </c>
      <c r="S894" s="2">
        <v>-1.13</v>
      </c>
      <c r="T894" s="2">
        <v>-0.41</v>
      </c>
      <c r="U894" s="2">
        <v>0.0</v>
      </c>
      <c r="V894" s="9">
        <v>-9.968315824189983E-4</v>
      </c>
      <c r="W894" s="9">
        <v>-0.004190804284143447</v>
      </c>
    </row>
    <row r="895" ht="15.75" customHeight="1">
      <c r="A895" s="33" t="s">
        <v>1886</v>
      </c>
      <c r="B895" s="29">
        <v>0.95</v>
      </c>
      <c r="C895" s="29">
        <v>0.62</v>
      </c>
      <c r="D895" s="29">
        <v>0.79</v>
      </c>
      <c r="E895" s="11">
        <v>0.0</v>
      </c>
      <c r="F895" s="29">
        <f>DATEVALUE(Hoja7!$A895)</f>
        <v>44398</v>
      </c>
      <c r="G895" s="29">
        <f t="array" ref="G895">XLOOKUP(M894,Hoja7!$F$2:$F$1510,Hoja7!$B$2:$B$1510)</f>
        <v>-0.77</v>
      </c>
      <c r="H895" s="29">
        <f t="array" ref="H895">XLOOKUP(M894,Hoja7!$F$2:$F$1510,Hoja7!$C$2:$C$1510)</f>
        <v>-0.23</v>
      </c>
      <c r="I895" s="29">
        <f t="array" ref="I895">XLOOKUP(M894,Hoja7!$F$2:$F$1510,Hoja7!$D$2:$D$1510)</f>
        <v>-1.25</v>
      </c>
      <c r="J895" s="11">
        <f t="array" ref="J895">XLOOKUP(M894,Hoja7!$F$2:$F$1510,Hoja7!$E$2:$E$1510)</f>
        <v>0</v>
      </c>
      <c r="M895" s="12">
        <v>44396.0</v>
      </c>
      <c r="N895" s="2">
        <v>424.97</v>
      </c>
      <c r="O895" s="2">
        <v>-0.014878064026179113</v>
      </c>
      <c r="P895" s="2">
        <v>-0.002371887008237957</v>
      </c>
      <c r="Q895" s="34" t="s">
        <v>1884</v>
      </c>
      <c r="R895" s="2">
        <v>-0.26</v>
      </c>
      <c r="S895" s="2">
        <v>-1.16</v>
      </c>
      <c r="T895" s="2">
        <v>0.34</v>
      </c>
      <c r="U895" s="2">
        <v>0.0</v>
      </c>
      <c r="V895" s="9">
        <v>-0.013410986999810052</v>
      </c>
      <c r="W895" s="9">
        <v>-0.002371887008237957</v>
      </c>
    </row>
    <row r="896" ht="15.75" customHeight="1">
      <c r="A896" s="33" t="s">
        <v>1887</v>
      </c>
      <c r="B896" s="29">
        <v>0.09</v>
      </c>
      <c r="C896" s="29">
        <v>-1.33</v>
      </c>
      <c r="D896" s="29">
        <v>-1.01</v>
      </c>
      <c r="E896" s="11">
        <v>0.0</v>
      </c>
      <c r="F896" s="29">
        <f>DATEVALUE(Hoja7!$A896)</f>
        <v>44399</v>
      </c>
      <c r="G896" s="29">
        <f t="array" ref="G896">XLOOKUP(M895,Hoja7!$F$2:$F$1510,Hoja7!$B$2:$B$1510)</f>
        <v>-1.41</v>
      </c>
      <c r="H896" s="29">
        <f t="array" ref="H896">XLOOKUP(M895,Hoja7!$F$2:$F$1510,Hoja7!$C$2:$C$1510)</f>
        <v>0.31</v>
      </c>
      <c r="I896" s="29">
        <f t="array" ref="I896">XLOOKUP(M895,Hoja7!$F$2:$F$1510,Hoja7!$D$2:$D$1510)</f>
        <v>-1.74</v>
      </c>
      <c r="J896" s="11">
        <f t="array" ref="J896">XLOOKUP(M895,Hoja7!$F$2:$F$1510,Hoja7!$E$2:$E$1510)</f>
        <v>0</v>
      </c>
      <c r="M896" s="12">
        <v>44397.0</v>
      </c>
      <c r="N896" s="2">
        <v>431.06</v>
      </c>
      <c r="O896" s="2">
        <v>0.014228713354011657</v>
      </c>
      <c r="P896" s="2">
        <v>0.005915886210213739</v>
      </c>
      <c r="Q896" s="32" t="s">
        <v>1885</v>
      </c>
      <c r="R896" s="2">
        <v>-0.38</v>
      </c>
      <c r="S896" s="2">
        <v>-0.35</v>
      </c>
      <c r="T896" s="2">
        <v>0.79</v>
      </c>
      <c r="U896" s="2">
        <v>0.0</v>
      </c>
      <c r="V896" s="9">
        <v>0.008304471359091953</v>
      </c>
      <c r="W896" s="9">
        <v>0.005915886210213739</v>
      </c>
    </row>
    <row r="897" ht="15.75" customHeight="1">
      <c r="A897" s="33" t="s">
        <v>1888</v>
      </c>
      <c r="B897" s="29">
        <v>0.98</v>
      </c>
      <c r="C897" s="29">
        <v>-0.09</v>
      </c>
      <c r="D897" s="29">
        <v>-0.47</v>
      </c>
      <c r="E897" s="11">
        <v>0.0</v>
      </c>
      <c r="F897" s="29">
        <f>DATEVALUE(Hoja7!$A897)</f>
        <v>44400</v>
      </c>
      <c r="G897" s="29">
        <f t="array" ref="G897">XLOOKUP(M896,Hoja7!$F$2:$F$1510,Hoja7!$B$2:$B$1510)</f>
        <v>1.69</v>
      </c>
      <c r="H897" s="29">
        <f t="array" ref="H897">XLOOKUP(M896,Hoja7!$F$2:$F$1510,Hoja7!$C$2:$C$1510)</f>
        <v>0.79</v>
      </c>
      <c r="I897" s="29">
        <f t="array" ref="I897">XLOOKUP(M896,Hoja7!$F$2:$F$1510,Hoja7!$D$2:$D$1510)</f>
        <v>0.16</v>
      </c>
      <c r="J897" s="11">
        <f t="array" ref="J897">XLOOKUP(M896,Hoja7!$F$2:$F$1510,Hoja7!$E$2:$E$1510)</f>
        <v>0</v>
      </c>
      <c r="M897" s="12">
        <v>44398.0</v>
      </c>
      <c r="N897" s="2">
        <v>434.55</v>
      </c>
      <c r="O897" s="2">
        <v>0.008063721331801417</v>
      </c>
      <c r="P897" s="2">
        <v>-0.003990288768827274</v>
      </c>
      <c r="Q897" s="34" t="s">
        <v>1886</v>
      </c>
      <c r="R897" s="2">
        <v>-0.77</v>
      </c>
      <c r="S897" s="2">
        <v>-0.23</v>
      </c>
      <c r="T897" s="2">
        <v>-1.25</v>
      </c>
      <c r="U897" s="2">
        <v>0.0</v>
      </c>
      <c r="V897" s="9">
        <v>0.007419066702454039</v>
      </c>
      <c r="W897" s="9">
        <v>-0.003990288768827274</v>
      </c>
    </row>
    <row r="898" ht="15.75" customHeight="1">
      <c r="A898" s="33" t="s">
        <v>1889</v>
      </c>
      <c r="B898" s="29">
        <v>0.18</v>
      </c>
      <c r="C898" s="29">
        <v>-0.09</v>
      </c>
      <c r="D898" s="29">
        <v>1.33</v>
      </c>
      <c r="E898" s="11">
        <v>0.0</v>
      </c>
      <c r="F898" s="29">
        <f>DATEVALUE(Hoja7!$A898)</f>
        <v>44403</v>
      </c>
      <c r="G898" s="29">
        <f t="array" ref="G898">XLOOKUP(M897,Hoja7!$F$2:$F$1510,Hoja7!$B$2:$B$1510)</f>
        <v>0.95</v>
      </c>
      <c r="H898" s="29">
        <f t="array" ref="H898">XLOOKUP(M897,Hoja7!$F$2:$F$1510,Hoja7!$C$2:$C$1510)</f>
        <v>0.62</v>
      </c>
      <c r="I898" s="29">
        <f t="array" ref="I898">XLOOKUP(M897,Hoja7!$F$2:$F$1510,Hoja7!$D$2:$D$1510)</f>
        <v>0.79</v>
      </c>
      <c r="J898" s="11">
        <f t="array" ref="J898">XLOOKUP(M897,Hoja7!$F$2:$F$1510,Hoja7!$E$2:$E$1510)</f>
        <v>0</v>
      </c>
      <c r="M898" s="12">
        <v>44399.0</v>
      </c>
      <c r="N898" s="2">
        <v>435.46</v>
      </c>
      <c r="O898" s="2">
        <v>0.0020919307407038026</v>
      </c>
      <c r="P898" s="2">
        <v>-0.0013638310555028558</v>
      </c>
      <c r="Q898" s="32" t="s">
        <v>1887</v>
      </c>
      <c r="R898" s="2">
        <v>-1.41</v>
      </c>
      <c r="S898" s="2">
        <v>0.31</v>
      </c>
      <c r="T898" s="2">
        <v>-1.74</v>
      </c>
      <c r="U898" s="2">
        <v>0.0</v>
      </c>
      <c r="V898" s="9">
        <v>0.0167040568578994</v>
      </c>
      <c r="W898" s="9">
        <v>-0.0013638310555028558</v>
      </c>
    </row>
    <row r="899" ht="15.75" customHeight="1">
      <c r="A899" s="33" t="s">
        <v>1890</v>
      </c>
      <c r="B899" s="29">
        <v>-0.66</v>
      </c>
      <c r="C899" s="29">
        <v>-0.66</v>
      </c>
      <c r="D899" s="29">
        <v>0.59</v>
      </c>
      <c r="E899" s="11">
        <v>0.0</v>
      </c>
      <c r="F899" s="29">
        <f>DATEVALUE(Hoja7!$A899)</f>
        <v>44404</v>
      </c>
      <c r="G899" s="29">
        <f t="array" ref="G899">XLOOKUP(M898,Hoja7!$F$2:$F$1510,Hoja7!$B$2:$B$1510)</f>
        <v>0.09</v>
      </c>
      <c r="H899" s="29">
        <f t="array" ref="H899">XLOOKUP(M898,Hoja7!$F$2:$F$1510,Hoja7!$C$2:$C$1510)</f>
        <v>-1.33</v>
      </c>
      <c r="I899" s="29">
        <f t="array" ref="I899">XLOOKUP(M898,Hoja7!$F$2:$F$1510,Hoja7!$D$2:$D$1510)</f>
        <v>-1.01</v>
      </c>
      <c r="J899" s="11">
        <f t="array" ref="J899">XLOOKUP(M898,Hoja7!$F$2:$F$1510,Hoja7!$E$2:$E$1510)</f>
        <v>0</v>
      </c>
      <c r="M899" s="12">
        <v>44400.0</v>
      </c>
      <c r="N899" s="2">
        <v>439.94</v>
      </c>
      <c r="O899" s="2">
        <v>0.010235410353404478</v>
      </c>
      <c r="P899" s="2">
        <v>-0.004308993648533387</v>
      </c>
      <c r="Q899" s="34" t="s">
        <v>1888</v>
      </c>
      <c r="R899" s="2">
        <v>1.69</v>
      </c>
      <c r="S899" s="2">
        <v>0.79</v>
      </c>
      <c r="T899" s="2">
        <v>0.16</v>
      </c>
      <c r="U899" s="2">
        <v>0.0</v>
      </c>
      <c r="V899" s="9">
        <v>0.012261142472745878</v>
      </c>
      <c r="W899" s="9">
        <v>-0.004308993648533387</v>
      </c>
    </row>
    <row r="900" ht="15.75" customHeight="1">
      <c r="A900" s="33" t="s">
        <v>1891</v>
      </c>
      <c r="B900" s="29">
        <v>0.27</v>
      </c>
      <c r="C900" s="29">
        <v>1.41</v>
      </c>
      <c r="D900" s="29">
        <v>-0.65</v>
      </c>
      <c r="E900" s="11">
        <v>0.0</v>
      </c>
      <c r="F900" s="29">
        <f>DATEVALUE(Hoja7!$A900)</f>
        <v>44405</v>
      </c>
      <c r="G900" s="29">
        <f t="array" ref="G900">XLOOKUP(M899,Hoja7!$F$2:$F$1510,Hoja7!$B$2:$B$1510)</f>
        <v>0.98</v>
      </c>
      <c r="H900" s="29">
        <f t="array" ref="H900">XLOOKUP(M899,Hoja7!$F$2:$F$1510,Hoja7!$C$2:$C$1510)</f>
        <v>-0.09</v>
      </c>
      <c r="I900" s="29">
        <f t="array" ref="I900">XLOOKUP(M899,Hoja7!$F$2:$F$1510,Hoja7!$D$2:$D$1510)</f>
        <v>-0.47</v>
      </c>
      <c r="J900" s="11">
        <f t="array" ref="J900">XLOOKUP(M899,Hoja7!$F$2:$F$1510,Hoja7!$E$2:$E$1510)</f>
        <v>0</v>
      </c>
      <c r="M900" s="12">
        <v>44403.0</v>
      </c>
      <c r="N900" s="2">
        <v>441.02</v>
      </c>
      <c r="O900" s="2">
        <v>0.0024518719148446753</v>
      </c>
      <c r="P900" s="2">
        <v>-0.0015354686473858365</v>
      </c>
      <c r="Q900" s="32" t="s">
        <v>1889</v>
      </c>
      <c r="R900" s="2">
        <v>0.95</v>
      </c>
      <c r="S900" s="2">
        <v>0.62</v>
      </c>
      <c r="T900" s="2">
        <v>0.79</v>
      </c>
      <c r="U900" s="2">
        <v>0.0</v>
      </c>
      <c r="V900" s="9">
        <v>-0.0021426604824486004</v>
      </c>
      <c r="W900" s="9">
        <v>-0.0015354686473858365</v>
      </c>
    </row>
    <row r="901" ht="15.75" customHeight="1">
      <c r="A901" s="33" t="s">
        <v>1892</v>
      </c>
      <c r="B901" s="29">
        <v>0.41</v>
      </c>
      <c r="C901" s="29">
        <v>-0.01</v>
      </c>
      <c r="D901" s="29">
        <v>0.94</v>
      </c>
      <c r="E901" s="11">
        <v>0.0</v>
      </c>
      <c r="F901" s="29">
        <f>DATEVALUE(Hoja7!$A901)</f>
        <v>44406</v>
      </c>
      <c r="G901" s="29">
        <f t="array" ref="G901">XLOOKUP(M900,Hoja7!$F$2:$F$1510,Hoja7!$B$2:$B$1510)</f>
        <v>0.18</v>
      </c>
      <c r="H901" s="29">
        <f t="array" ref="H901">XLOOKUP(M900,Hoja7!$F$2:$F$1510,Hoja7!$C$2:$C$1510)</f>
        <v>-0.09</v>
      </c>
      <c r="I901" s="29">
        <f t="array" ref="I901">XLOOKUP(M900,Hoja7!$F$2:$F$1510,Hoja7!$D$2:$D$1510)</f>
        <v>1.33</v>
      </c>
      <c r="J901" s="11">
        <f t="array" ref="J901">XLOOKUP(M900,Hoja7!$F$2:$F$1510,Hoja7!$E$2:$E$1510)</f>
        <v>0</v>
      </c>
      <c r="M901" s="12">
        <v>44404.0</v>
      </c>
      <c r="N901" s="2">
        <v>439.01</v>
      </c>
      <c r="O901" s="2">
        <v>-0.0045680340334088325</v>
      </c>
      <c r="P901" s="2">
        <v>-0.0011786107048285127</v>
      </c>
      <c r="Q901" s="34" t="s">
        <v>1890</v>
      </c>
      <c r="R901" s="2">
        <v>0.09</v>
      </c>
      <c r="S901" s="2">
        <v>-1.33</v>
      </c>
      <c r="T901" s="2">
        <v>-1.01</v>
      </c>
      <c r="U901" s="2">
        <v>0.0</v>
      </c>
      <c r="V901" s="9">
        <v>-0.008721541063258887</v>
      </c>
      <c r="W901" s="9">
        <v>-0.0011786107048285127</v>
      </c>
    </row>
    <row r="902" ht="15.75" customHeight="1">
      <c r="A902" s="33" t="s">
        <v>1893</v>
      </c>
      <c r="B902" s="29">
        <v>-0.65</v>
      </c>
      <c r="C902" s="29">
        <v>-0.07</v>
      </c>
      <c r="D902" s="29">
        <v>-0.17</v>
      </c>
      <c r="E902" s="11">
        <v>0.0</v>
      </c>
      <c r="F902" s="29">
        <f>DATEVALUE(Hoja7!$A902)</f>
        <v>44407</v>
      </c>
      <c r="G902" s="29">
        <f t="array" ref="G902">XLOOKUP(M901,Hoja7!$F$2:$F$1510,Hoja7!$B$2:$B$1510)</f>
        <v>-0.66</v>
      </c>
      <c r="H902" s="29">
        <f t="array" ref="H902">XLOOKUP(M901,Hoja7!$F$2:$F$1510,Hoja7!$C$2:$C$1510)</f>
        <v>-0.66</v>
      </c>
      <c r="I902" s="29">
        <f t="array" ref="I902">XLOOKUP(M901,Hoja7!$F$2:$F$1510,Hoja7!$D$2:$D$1510)</f>
        <v>0.59</v>
      </c>
      <c r="J902" s="11">
        <f t="array" ref="J902">XLOOKUP(M901,Hoja7!$F$2:$F$1510,Hoja7!$E$2:$E$1510)</f>
        <v>0</v>
      </c>
      <c r="M902" s="12">
        <v>44405.0</v>
      </c>
      <c r="N902" s="2">
        <v>438.83</v>
      </c>
      <c r="O902" s="2">
        <v>-4.100975178226575E-4</v>
      </c>
      <c r="P902" s="2">
        <v>0.009189778269390377</v>
      </c>
      <c r="Q902" s="32" t="s">
        <v>1891</v>
      </c>
      <c r="R902" s="2">
        <v>0.98</v>
      </c>
      <c r="S902" s="2">
        <v>-0.09</v>
      </c>
      <c r="T902" s="2">
        <v>-0.47</v>
      </c>
      <c r="U902" s="2">
        <v>0.0</v>
      </c>
      <c r="V902" s="9">
        <v>-0.0011173965824964702</v>
      </c>
      <c r="W902" s="9">
        <v>0.009189778269390377</v>
      </c>
    </row>
    <row r="903" ht="15.75" customHeight="1">
      <c r="A903" s="33" t="s">
        <v>1894</v>
      </c>
      <c r="B903" s="29">
        <v>-0.12</v>
      </c>
      <c r="C903" s="29">
        <v>-0.15</v>
      </c>
      <c r="D903" s="29">
        <v>-0.41</v>
      </c>
      <c r="E903" s="11">
        <v>0.0</v>
      </c>
      <c r="F903" s="29">
        <f>DATEVALUE(Hoja7!$A903)</f>
        <v>44410</v>
      </c>
      <c r="G903" s="29">
        <f t="array" ref="G903">XLOOKUP(M902,Hoja7!$F$2:$F$1510,Hoja7!$B$2:$B$1510)</f>
        <v>0.27</v>
      </c>
      <c r="H903" s="29">
        <f t="array" ref="H903">XLOOKUP(M902,Hoja7!$F$2:$F$1510,Hoja7!$C$2:$C$1510)</f>
        <v>1.41</v>
      </c>
      <c r="I903" s="29">
        <f t="array" ref="I903">XLOOKUP(M902,Hoja7!$F$2:$F$1510,Hoja7!$D$2:$D$1510)</f>
        <v>-0.65</v>
      </c>
      <c r="J903" s="11">
        <f t="array" ref="J903">XLOOKUP(M902,Hoja7!$F$2:$F$1510,Hoja7!$E$2:$E$1510)</f>
        <v>0</v>
      </c>
      <c r="M903" s="12">
        <v>44406.0</v>
      </c>
      <c r="N903" s="2">
        <v>440.65</v>
      </c>
      <c r="O903" s="2">
        <v>0.0041388152044790774</v>
      </c>
      <c r="P903" s="2">
        <v>2.2190324330952543E-4</v>
      </c>
      <c r="Q903" s="34" t="s">
        <v>1892</v>
      </c>
      <c r="R903" s="2">
        <v>0.18</v>
      </c>
      <c r="S903" s="2">
        <v>-0.09</v>
      </c>
      <c r="T903" s="2">
        <v>1.33</v>
      </c>
      <c r="U903" s="2">
        <v>0.0</v>
      </c>
      <c r="V903" s="9">
        <v>9.777902720644104E-4</v>
      </c>
      <c r="W903" s="9">
        <v>2.2190324330952543E-4</v>
      </c>
    </row>
    <row r="904" ht="15.75" customHeight="1">
      <c r="A904" s="33" t="s">
        <v>1895</v>
      </c>
      <c r="B904" s="29">
        <v>0.73</v>
      </c>
      <c r="C904" s="29">
        <v>-0.47</v>
      </c>
      <c r="D904" s="29">
        <v>0.92</v>
      </c>
      <c r="E904" s="11">
        <v>0.0</v>
      </c>
      <c r="F904" s="29">
        <f>DATEVALUE(Hoja7!$A904)</f>
        <v>44411</v>
      </c>
      <c r="G904" s="29">
        <f t="array" ref="G904">XLOOKUP(M903,Hoja7!$F$2:$F$1510,Hoja7!$B$2:$B$1510)</f>
        <v>0.41</v>
      </c>
      <c r="H904" s="29">
        <f t="array" ref="H904">XLOOKUP(M903,Hoja7!$F$2:$F$1510,Hoja7!$C$2:$C$1510)</f>
        <v>-0.01</v>
      </c>
      <c r="I904" s="29">
        <f t="array" ref="I904">XLOOKUP(M903,Hoja7!$F$2:$F$1510,Hoja7!$D$2:$D$1510)</f>
        <v>0.94</v>
      </c>
      <c r="J904" s="11">
        <f t="array" ref="J904">XLOOKUP(M903,Hoja7!$F$2:$F$1510,Hoja7!$E$2:$E$1510)</f>
        <v>0</v>
      </c>
      <c r="M904" s="12">
        <v>44407.0</v>
      </c>
      <c r="N904" s="2">
        <v>438.51</v>
      </c>
      <c r="O904" s="2">
        <v>-0.004868292976358439</v>
      </c>
      <c r="P904" s="2">
        <v>6.083079673084265E-4</v>
      </c>
      <c r="Q904" s="32" t="s">
        <v>1893</v>
      </c>
      <c r="R904" s="2">
        <v>-0.66</v>
      </c>
      <c r="S904" s="2">
        <v>-0.66</v>
      </c>
      <c r="T904" s="2">
        <v>0.59</v>
      </c>
      <c r="U904" s="2">
        <v>0.0</v>
      </c>
      <c r="V904" s="9">
        <v>-0.005565195231823379</v>
      </c>
      <c r="W904" s="9">
        <v>6.083079673084265E-4</v>
      </c>
    </row>
    <row r="905" ht="15.75" customHeight="1">
      <c r="A905" s="33" t="s">
        <v>1896</v>
      </c>
      <c r="B905" s="29">
        <v>-0.39</v>
      </c>
      <c r="C905" s="29">
        <v>-0.62</v>
      </c>
      <c r="D905" s="29">
        <v>-1.56</v>
      </c>
      <c r="E905" s="11">
        <v>0.0</v>
      </c>
      <c r="F905" s="29">
        <f>DATEVALUE(Hoja7!$A905)</f>
        <v>44412</v>
      </c>
      <c r="G905" s="29">
        <f t="array" ref="G905">XLOOKUP(M904,Hoja7!$F$2:$F$1510,Hoja7!$B$2:$B$1510)</f>
        <v>-0.65</v>
      </c>
      <c r="H905" s="29">
        <f t="array" ref="H905">XLOOKUP(M904,Hoja7!$F$2:$F$1510,Hoja7!$C$2:$C$1510)</f>
        <v>-0.07</v>
      </c>
      <c r="I905" s="29">
        <f t="array" ref="I905">XLOOKUP(M904,Hoja7!$F$2:$F$1510,Hoja7!$D$2:$D$1510)</f>
        <v>-0.17</v>
      </c>
      <c r="J905" s="11">
        <f t="array" ref="J905">XLOOKUP(M904,Hoja7!$F$2:$F$1510,Hoja7!$E$2:$E$1510)</f>
        <v>0</v>
      </c>
      <c r="M905" s="12">
        <v>44410.0</v>
      </c>
      <c r="N905" s="2">
        <v>437.59</v>
      </c>
      <c r="O905" s="2">
        <v>-0.0021002176422100205</v>
      </c>
      <c r="P905" s="2">
        <v>0.0052296250913184536</v>
      </c>
      <c r="Q905" s="34" t="s">
        <v>1894</v>
      </c>
      <c r="R905" s="2">
        <v>0.27</v>
      </c>
      <c r="S905" s="2">
        <v>1.41</v>
      </c>
      <c r="T905" s="2">
        <v>-0.65</v>
      </c>
      <c r="U905" s="2">
        <v>0.0</v>
      </c>
      <c r="V905" s="9">
        <v>-3.159391316892167E-4</v>
      </c>
      <c r="W905" s="9">
        <v>0.0052296250913184536</v>
      </c>
    </row>
    <row r="906" ht="15.75" customHeight="1">
      <c r="A906" s="33" t="s">
        <v>1897</v>
      </c>
      <c r="B906" s="29">
        <v>0.74</v>
      </c>
      <c r="C906" s="29">
        <v>1.14</v>
      </c>
      <c r="D906" s="29">
        <v>-0.1</v>
      </c>
      <c r="E906" s="11">
        <v>0.0</v>
      </c>
      <c r="F906" s="29">
        <f>DATEVALUE(Hoja7!$A906)</f>
        <v>44413</v>
      </c>
      <c r="G906" s="29">
        <f t="array" ref="G906">XLOOKUP(M905,Hoja7!$F$2:$F$1510,Hoja7!$B$2:$B$1510)</f>
        <v>-0.12</v>
      </c>
      <c r="H906" s="29">
        <f t="array" ref="H906">XLOOKUP(M905,Hoja7!$F$2:$F$1510,Hoja7!$C$2:$C$1510)</f>
        <v>-0.15</v>
      </c>
      <c r="I906" s="29">
        <f t="array" ref="I906">XLOOKUP(M905,Hoja7!$F$2:$F$1510,Hoja7!$D$2:$D$1510)</f>
        <v>-0.41</v>
      </c>
      <c r="J906" s="11">
        <f t="array" ref="J906">XLOOKUP(M905,Hoja7!$F$2:$F$1510,Hoja7!$E$2:$E$1510)</f>
        <v>0</v>
      </c>
      <c r="M906" s="12">
        <v>44411.0</v>
      </c>
      <c r="N906" s="2">
        <v>441.15</v>
      </c>
      <c r="O906" s="2">
        <v>0.008102554741012647</v>
      </c>
      <c r="P906" s="2">
        <v>-0.0017988001339318545</v>
      </c>
      <c r="Q906" s="32" t="s">
        <v>1895</v>
      </c>
      <c r="R906" s="2">
        <v>0.41</v>
      </c>
      <c r="S906" s="2">
        <v>-0.01</v>
      </c>
      <c r="T906" s="2">
        <v>0.94</v>
      </c>
      <c r="U906" s="2">
        <v>0.0</v>
      </c>
      <c r="V906" s="9">
        <v>0.008042845048070138</v>
      </c>
      <c r="W906" s="9">
        <v>-0.0017988001339318545</v>
      </c>
    </row>
    <row r="907" ht="15.75" customHeight="1">
      <c r="A907" s="33" t="s">
        <v>1898</v>
      </c>
      <c r="B907" s="29">
        <v>0.09</v>
      </c>
      <c r="C907" s="29">
        <v>0.05</v>
      </c>
      <c r="D907" s="29">
        <v>1.88</v>
      </c>
      <c r="E907" s="11">
        <v>0.0</v>
      </c>
      <c r="F907" s="29">
        <f>DATEVALUE(Hoja7!$A907)</f>
        <v>44414</v>
      </c>
      <c r="G907" s="29">
        <f t="array" ref="G907">XLOOKUP(M906,Hoja7!$F$2:$F$1510,Hoja7!$B$2:$B$1510)</f>
        <v>0.73</v>
      </c>
      <c r="H907" s="29">
        <f t="array" ref="H907">XLOOKUP(M906,Hoja7!$F$2:$F$1510,Hoja7!$C$2:$C$1510)</f>
        <v>-0.47</v>
      </c>
      <c r="I907" s="29">
        <f t="array" ref="I907">XLOOKUP(M906,Hoja7!$F$2:$F$1510,Hoja7!$D$2:$D$1510)</f>
        <v>0.92</v>
      </c>
      <c r="J907" s="11">
        <f t="array" ref="J907">XLOOKUP(M906,Hoja7!$F$2:$F$1510,Hoja7!$E$2:$E$1510)</f>
        <v>0</v>
      </c>
      <c r="M907" s="12">
        <v>44412.0</v>
      </c>
      <c r="N907" s="2">
        <v>438.98</v>
      </c>
      <c r="O907" s="2">
        <v>-0.004931099717303744</v>
      </c>
      <c r="P907" s="2">
        <v>-0.0013006145086025258</v>
      </c>
      <c r="Q907" s="34" t="s">
        <v>1896</v>
      </c>
      <c r="R907" s="2">
        <v>-0.65</v>
      </c>
      <c r="S907" s="2">
        <v>-0.07</v>
      </c>
      <c r="T907" s="2">
        <v>-0.17</v>
      </c>
      <c r="U907" s="2">
        <v>0.0</v>
      </c>
      <c r="V907" s="9">
        <v>-0.002126807279726982</v>
      </c>
      <c r="W907" s="9">
        <v>-0.0013006145086025258</v>
      </c>
    </row>
    <row r="908" ht="15.75" customHeight="1">
      <c r="A908" s="33" t="s">
        <v>1899</v>
      </c>
      <c r="B908" s="29">
        <v>0.01</v>
      </c>
      <c r="C908" s="29">
        <v>-0.36</v>
      </c>
      <c r="D908" s="29">
        <v>-0.26</v>
      </c>
      <c r="E908" s="11">
        <v>0.0</v>
      </c>
      <c r="F908" s="29">
        <f>DATEVALUE(Hoja7!$A908)</f>
        <v>44417</v>
      </c>
      <c r="G908" s="29">
        <f t="array" ref="G908">XLOOKUP(M907,Hoja7!$F$2:$F$1510,Hoja7!$B$2:$B$1510)</f>
        <v>-0.39</v>
      </c>
      <c r="H908" s="29">
        <f t="array" ref="H908">XLOOKUP(M907,Hoja7!$F$2:$F$1510,Hoja7!$C$2:$C$1510)</f>
        <v>-0.62</v>
      </c>
      <c r="I908" s="29">
        <f t="array" ref="I908">XLOOKUP(M907,Hoja7!$F$2:$F$1510,Hoja7!$D$2:$D$1510)</f>
        <v>-1.56</v>
      </c>
      <c r="J908" s="11">
        <f t="array" ref="J908">XLOOKUP(M907,Hoja7!$F$2:$F$1510,Hoja7!$E$2:$E$1510)</f>
        <v>0</v>
      </c>
      <c r="M908" s="12">
        <v>44413.0</v>
      </c>
      <c r="N908" s="2">
        <v>441.76</v>
      </c>
      <c r="O908" s="2">
        <v>0.006312894231034348</v>
      </c>
      <c r="P908" s="2">
        <v>-0.0055160966168510865</v>
      </c>
      <c r="Q908" s="32" t="s">
        <v>1897</v>
      </c>
      <c r="R908" s="2">
        <v>-0.12</v>
      </c>
      <c r="S908" s="2">
        <v>-0.15</v>
      </c>
      <c r="T908" s="2">
        <v>-0.41</v>
      </c>
      <c r="U908" s="2">
        <v>0.0</v>
      </c>
      <c r="V908" s="9">
        <v>0.010450939695861921</v>
      </c>
      <c r="W908" s="9">
        <v>-0.0055160966168510865</v>
      </c>
    </row>
    <row r="909" ht="15.75" customHeight="1">
      <c r="A909" s="33" t="s">
        <v>1900</v>
      </c>
      <c r="B909" s="29">
        <v>0.06</v>
      </c>
      <c r="C909" s="29">
        <v>-0.01</v>
      </c>
      <c r="D909" s="29">
        <v>1.82</v>
      </c>
      <c r="E909" s="11">
        <v>0.0</v>
      </c>
      <c r="F909" s="29">
        <f>DATEVALUE(Hoja7!$A909)</f>
        <v>44418</v>
      </c>
      <c r="G909" s="29">
        <f t="array" ref="G909">XLOOKUP(M908,Hoja7!$F$2:$F$1510,Hoja7!$B$2:$B$1510)</f>
        <v>0.74</v>
      </c>
      <c r="H909" s="29">
        <f t="array" ref="H909">XLOOKUP(M908,Hoja7!$F$2:$F$1510,Hoja7!$C$2:$C$1510)</f>
        <v>1.14</v>
      </c>
      <c r="I909" s="29">
        <f t="array" ref="I909">XLOOKUP(M908,Hoja7!$F$2:$F$1510,Hoja7!$D$2:$D$1510)</f>
        <v>-0.1</v>
      </c>
      <c r="J909" s="11">
        <f t="array" ref="J909">XLOOKUP(M908,Hoja7!$F$2:$F$1510,Hoja7!$E$2:$E$1510)</f>
        <v>0</v>
      </c>
      <c r="M909" s="12">
        <v>44414.0</v>
      </c>
      <c r="N909" s="2">
        <v>442.49</v>
      </c>
      <c r="O909" s="2">
        <v>0.001651117140725153</v>
      </c>
      <c r="P909" s="2">
        <v>2.517517693513177E-4</v>
      </c>
      <c r="Q909" s="34" t="s">
        <v>1898</v>
      </c>
      <c r="R909" s="2">
        <v>0.73</v>
      </c>
      <c r="S909" s="2">
        <v>-0.47</v>
      </c>
      <c r="T909" s="2">
        <v>0.92</v>
      </c>
      <c r="U909" s="2">
        <v>0.0</v>
      </c>
      <c r="V909" s="9">
        <v>-2.0726104602853974E-4</v>
      </c>
      <c r="W909" s="9">
        <v>2.517517693513177E-4</v>
      </c>
    </row>
    <row r="910" ht="15.75" customHeight="1">
      <c r="A910" s="33" t="s">
        <v>1901</v>
      </c>
      <c r="B910" s="29">
        <v>0.19</v>
      </c>
      <c r="C910" s="29">
        <v>-0.01</v>
      </c>
      <c r="D910" s="29">
        <v>1.41</v>
      </c>
      <c r="E910" s="11">
        <v>0.0</v>
      </c>
      <c r="F910" s="29">
        <f>DATEVALUE(Hoja7!$A910)</f>
        <v>44419</v>
      </c>
      <c r="G910" s="29">
        <f t="array" ref="G910">XLOOKUP(M909,Hoja7!$F$2:$F$1510,Hoja7!$B$2:$B$1510)</f>
        <v>0.09</v>
      </c>
      <c r="H910" s="29">
        <f t="array" ref="H910">XLOOKUP(M909,Hoja7!$F$2:$F$1510,Hoja7!$C$2:$C$1510)</f>
        <v>0.05</v>
      </c>
      <c r="I910" s="29">
        <f t="array" ref="I910">XLOOKUP(M909,Hoja7!$F$2:$F$1510,Hoja7!$D$2:$D$1510)</f>
        <v>1.88</v>
      </c>
      <c r="J910" s="11">
        <f t="array" ref="J910">XLOOKUP(M909,Hoja7!$F$2:$F$1510,Hoja7!$E$2:$E$1510)</f>
        <v>0</v>
      </c>
      <c r="M910" s="12">
        <v>44415.0</v>
      </c>
      <c r="N910" s="2">
        <v>442.49</v>
      </c>
      <c r="O910" s="2">
        <v>0.0</v>
      </c>
      <c r="P910" s="2">
        <v>0.0</v>
      </c>
    </row>
    <row r="911" ht="15.75" customHeight="1">
      <c r="A911" s="33" t="s">
        <v>1902</v>
      </c>
      <c r="B911" s="29">
        <v>0.24</v>
      </c>
      <c r="C911" s="29">
        <v>-0.59</v>
      </c>
      <c r="D911" s="29">
        <v>-0.4</v>
      </c>
      <c r="E911" s="11">
        <v>0.0</v>
      </c>
      <c r="F911" s="29">
        <f>DATEVALUE(Hoja7!$A911)</f>
        <v>44420</v>
      </c>
      <c r="G911" s="29" t="str">
        <f t="array" ref="G911">XLOOKUP(M910,Hoja7!$F$2:$F$1510,Hoja7!$B$2:$B$1510)</f>
        <v>#N/A</v>
      </c>
      <c r="H911" s="29" t="str">
        <f t="array" ref="H911">XLOOKUP(M910,Hoja7!$F$2:$F$1510,Hoja7!$C$2:$C$1510)</f>
        <v>#N/A</v>
      </c>
      <c r="I911" s="29" t="str">
        <f t="array" ref="I911">XLOOKUP(M910,Hoja7!$F$2:$F$1510,Hoja7!$D$2:$D$1510)</f>
        <v>#N/A</v>
      </c>
      <c r="J911" s="29" t="str">
        <f t="array" ref="J911">XLOOKUP(M910,Hoja7!$F$2:$F$1510,Hoja7!$E$2:$E$1510)</f>
        <v>#N/A</v>
      </c>
      <c r="M911" s="12">
        <v>44416.0</v>
      </c>
      <c r="N911" s="2">
        <v>442.49</v>
      </c>
      <c r="O911" s="2">
        <v>0.0</v>
      </c>
      <c r="P911" s="2">
        <v>0.0</v>
      </c>
    </row>
    <row r="912" ht="15.75" customHeight="1">
      <c r="A912" s="33" t="s">
        <v>1903</v>
      </c>
      <c r="B912" s="29">
        <v>0.0</v>
      </c>
      <c r="C912" s="29">
        <v>-0.85</v>
      </c>
      <c r="D912" s="29">
        <v>-0.24</v>
      </c>
      <c r="E912" s="11">
        <v>0.0</v>
      </c>
      <c r="F912" s="29">
        <f>DATEVALUE(Hoja7!$A912)</f>
        <v>44421</v>
      </c>
      <c r="G912" s="29" t="str">
        <f t="array" ref="G912">XLOOKUP(M911,Hoja7!$F$2:$F$1510,Hoja7!$B$2:$B$1510)</f>
        <v>#N/A</v>
      </c>
      <c r="H912" s="29" t="str">
        <f t="array" ref="H912">XLOOKUP(M911,Hoja7!$F$2:$F$1510,Hoja7!$C$2:$C$1510)</f>
        <v>#N/A</v>
      </c>
      <c r="I912" s="29" t="str">
        <f t="array" ref="I912">XLOOKUP(M911,Hoja7!$F$2:$F$1510,Hoja7!$D$2:$D$1510)</f>
        <v>#N/A</v>
      </c>
      <c r="J912" s="29" t="str">
        <f t="array" ref="J912">XLOOKUP(M911,Hoja7!$F$2:$F$1510,Hoja7!$E$2:$E$1510)</f>
        <v>#N/A</v>
      </c>
      <c r="M912" s="12">
        <v>44417.0</v>
      </c>
      <c r="N912" s="2">
        <v>442.13</v>
      </c>
      <c r="O912" s="2">
        <v>-8.139088419286315E-4</v>
      </c>
      <c r="P912" s="2">
        <v>0.004492157855224754</v>
      </c>
      <c r="Q912" s="32" t="s">
        <v>1899</v>
      </c>
      <c r="R912" s="2">
        <v>-0.39</v>
      </c>
      <c r="S912" s="2">
        <v>-0.62</v>
      </c>
      <c r="T912" s="2">
        <v>-1.56</v>
      </c>
      <c r="U912" s="2">
        <v>0.0</v>
      </c>
      <c r="V912" s="9">
        <v>-0.0039114607061557964</v>
      </c>
      <c r="W912" s="9">
        <v>0.004492157855224754</v>
      </c>
    </row>
    <row r="913" ht="15.75" customHeight="1">
      <c r="A913" s="33" t="s">
        <v>1904</v>
      </c>
      <c r="B913" s="29">
        <v>-0.05</v>
      </c>
      <c r="C913" s="29">
        <v>-0.86</v>
      </c>
      <c r="D913" s="29">
        <v>0.05</v>
      </c>
      <c r="E913" s="11">
        <v>0.0</v>
      </c>
      <c r="F913" s="29">
        <f>DATEVALUE(Hoja7!$A913)</f>
        <v>44424</v>
      </c>
      <c r="G913" s="29">
        <f t="array" ref="G913">XLOOKUP(M912,Hoja7!$F$2:$F$1510,Hoja7!$B$2:$B$1510)</f>
        <v>0.01</v>
      </c>
      <c r="H913" s="29">
        <f t="array" ref="H913">XLOOKUP(M912,Hoja7!$F$2:$F$1510,Hoja7!$C$2:$C$1510)</f>
        <v>-0.36</v>
      </c>
      <c r="I913" s="29">
        <f t="array" ref="I913">XLOOKUP(M912,Hoja7!$F$2:$F$1510,Hoja7!$D$2:$D$1510)</f>
        <v>-0.26</v>
      </c>
      <c r="J913" s="11">
        <f t="array" ref="J913">XLOOKUP(M912,Hoja7!$F$2:$F$1510,Hoja7!$E$2:$E$1510)</f>
        <v>0</v>
      </c>
      <c r="M913" s="12">
        <v>44418.0</v>
      </c>
      <c r="N913" s="2">
        <v>442.68</v>
      </c>
      <c r="O913" s="2">
        <v>0.0012432049159437405</v>
      </c>
      <c r="P913" s="2">
        <v>0.0017285464212137374</v>
      </c>
      <c r="Q913" s="34" t="s">
        <v>1900</v>
      </c>
      <c r="R913" s="2">
        <v>0.74</v>
      </c>
      <c r="S913" s="2">
        <v>1.14</v>
      </c>
      <c r="T913" s="2">
        <v>-0.1</v>
      </c>
      <c r="U913" s="2">
        <v>0.0</v>
      </c>
      <c r="V913" s="9">
        <v>-0.006576567364563602</v>
      </c>
      <c r="W913" s="9">
        <v>0.0017285464212137374</v>
      </c>
    </row>
    <row r="914" ht="15.75" customHeight="1">
      <c r="A914" s="33" t="s">
        <v>1905</v>
      </c>
      <c r="B914" s="29">
        <v>-0.8</v>
      </c>
      <c r="C914" s="29">
        <v>-0.45</v>
      </c>
      <c r="D914" s="29">
        <v>-0.11</v>
      </c>
      <c r="E914" s="11">
        <v>0.0</v>
      </c>
      <c r="F914" s="29">
        <f>DATEVALUE(Hoja7!$A914)</f>
        <v>44425</v>
      </c>
      <c r="G914" s="29">
        <f t="array" ref="G914">XLOOKUP(M913,Hoja7!$F$2:$F$1510,Hoja7!$B$2:$B$1510)</f>
        <v>0.06</v>
      </c>
      <c r="H914" s="29">
        <f t="array" ref="H914">XLOOKUP(M913,Hoja7!$F$2:$F$1510,Hoja7!$C$2:$C$1510)</f>
        <v>-0.01</v>
      </c>
      <c r="I914" s="29">
        <f t="array" ref="I914">XLOOKUP(M913,Hoja7!$F$2:$F$1510,Hoja7!$D$2:$D$1510)</f>
        <v>1.82</v>
      </c>
      <c r="J914" s="11">
        <f t="array" ref="J914">XLOOKUP(M913,Hoja7!$F$2:$F$1510,Hoja7!$E$2:$E$1510)</f>
        <v>0</v>
      </c>
      <c r="M914" s="12">
        <v>44419.0</v>
      </c>
      <c r="N914" s="2">
        <v>443.78</v>
      </c>
      <c r="O914" s="2">
        <v>0.0024817827416857606</v>
      </c>
      <c r="P914" s="2">
        <v>0.001125367493466547</v>
      </c>
      <c r="Q914" s="32" t="s">
        <v>1901</v>
      </c>
      <c r="R914" s="2">
        <v>0.09</v>
      </c>
      <c r="S914" s="2">
        <v>0.05</v>
      </c>
      <c r="T914" s="2">
        <v>1.88</v>
      </c>
      <c r="U914" s="2">
        <v>0.0</v>
      </c>
      <c r="V914" s="9">
        <v>0.0017788944156325662</v>
      </c>
      <c r="W914" s="9">
        <v>0.001125367493466547</v>
      </c>
    </row>
    <row r="915" ht="15.75" customHeight="1">
      <c r="A915" s="33" t="s">
        <v>1906</v>
      </c>
      <c r="B915" s="29">
        <v>-0.95</v>
      </c>
      <c r="C915" s="29">
        <v>0.11</v>
      </c>
      <c r="D915" s="29">
        <v>-0.18</v>
      </c>
      <c r="E915" s="11">
        <v>0.0</v>
      </c>
      <c r="F915" s="29">
        <f>DATEVALUE(Hoja7!$A915)</f>
        <v>44426</v>
      </c>
      <c r="G915" s="29">
        <f t="array" ref="G915">XLOOKUP(M914,Hoja7!$F$2:$F$1510,Hoja7!$B$2:$B$1510)</f>
        <v>0.19</v>
      </c>
      <c r="H915" s="29">
        <f t="array" ref="H915">XLOOKUP(M914,Hoja7!$F$2:$F$1510,Hoja7!$C$2:$C$1510)</f>
        <v>-0.01</v>
      </c>
      <c r="I915" s="29">
        <f t="array" ref="I915">XLOOKUP(M914,Hoja7!$F$2:$F$1510,Hoja7!$D$2:$D$1510)</f>
        <v>1.41</v>
      </c>
      <c r="J915" s="11">
        <f t="array" ref="J915">XLOOKUP(M914,Hoja7!$F$2:$F$1510,Hoja7!$E$2:$E$1510)</f>
        <v>0</v>
      </c>
      <c r="M915" s="12">
        <v>44420.0</v>
      </c>
      <c r="N915" s="2">
        <v>445.11</v>
      </c>
      <c r="O915" s="2">
        <v>0.002992498492541449</v>
      </c>
      <c r="P915" s="2">
        <v>0.0022180176690449744</v>
      </c>
      <c r="Q915" s="34" t="s">
        <v>1902</v>
      </c>
      <c r="V915" s="9">
        <v>0.009917551293118538</v>
      </c>
      <c r="W915" s="9">
        <v>0.0022180176690449744</v>
      </c>
    </row>
    <row r="916" ht="15.75" customHeight="1">
      <c r="A916" s="33" t="s">
        <v>1907</v>
      </c>
      <c r="B916" s="29">
        <v>-0.15</v>
      </c>
      <c r="C916" s="29">
        <v>-0.79</v>
      </c>
      <c r="D916" s="29">
        <v>-0.82</v>
      </c>
      <c r="E916" s="11">
        <v>0.0</v>
      </c>
      <c r="F916" s="29">
        <f>DATEVALUE(Hoja7!$A916)</f>
        <v>44427</v>
      </c>
      <c r="G916" s="29">
        <f t="array" ref="G916">XLOOKUP(M915,Hoja7!$F$2:$F$1510,Hoja7!$B$2:$B$1510)</f>
        <v>0.24</v>
      </c>
      <c r="H916" s="29">
        <f t="array" ref="H916">XLOOKUP(M915,Hoja7!$F$2:$F$1510,Hoja7!$C$2:$C$1510)</f>
        <v>-0.59</v>
      </c>
      <c r="I916" s="29">
        <f t="array" ref="I916">XLOOKUP(M915,Hoja7!$F$2:$F$1510,Hoja7!$D$2:$D$1510)</f>
        <v>-0.4</v>
      </c>
      <c r="J916" s="11">
        <f t="array" ref="J916">XLOOKUP(M915,Hoja7!$F$2:$F$1510,Hoja7!$E$2:$E$1510)</f>
        <v>0</v>
      </c>
      <c r="M916" s="12">
        <v>44421.0</v>
      </c>
      <c r="N916" s="2">
        <v>445.92</v>
      </c>
      <c r="O916" s="2">
        <v>0.0018181211028260626</v>
      </c>
      <c r="P916" s="2">
        <v>0.002140262478591226</v>
      </c>
      <c r="Q916" s="32" t="s">
        <v>1903</v>
      </c>
      <c r="V916" s="9">
        <v>0.010434996688301102</v>
      </c>
      <c r="W916" s="9">
        <v>0.002140262478591226</v>
      </c>
    </row>
    <row r="917" ht="15.75" customHeight="1">
      <c r="A917" s="33" t="s">
        <v>1908</v>
      </c>
      <c r="B917" s="29">
        <v>0.92</v>
      </c>
      <c r="C917" s="29">
        <v>1.0</v>
      </c>
      <c r="D917" s="29">
        <v>-0.48</v>
      </c>
      <c r="E917" s="11">
        <v>0.0</v>
      </c>
      <c r="F917" s="29">
        <f>DATEVALUE(Hoja7!$A917)</f>
        <v>44428</v>
      </c>
      <c r="G917" s="29">
        <f t="array" ref="G917">XLOOKUP(M916,Hoja7!$F$2:$F$1510,Hoja7!$B$2:$B$1510)</f>
        <v>0</v>
      </c>
      <c r="H917" s="29">
        <f t="array" ref="H917">XLOOKUP(M916,Hoja7!$F$2:$F$1510,Hoja7!$C$2:$C$1510)</f>
        <v>-0.85</v>
      </c>
      <c r="I917" s="29">
        <f t="array" ref="I917">XLOOKUP(M916,Hoja7!$F$2:$F$1510,Hoja7!$D$2:$D$1510)</f>
        <v>-0.24</v>
      </c>
      <c r="J917" s="11">
        <f t="array" ref="J917">XLOOKUP(M916,Hoja7!$F$2:$F$1510,Hoja7!$E$2:$E$1510)</f>
        <v>0</v>
      </c>
      <c r="M917" s="12">
        <v>44424.0</v>
      </c>
      <c r="N917" s="2">
        <v>446.97</v>
      </c>
      <c r="O917" s="2">
        <v>0.0023519145337195283</v>
      </c>
      <c r="P917" s="2">
        <v>0.0017858591476031535</v>
      </c>
      <c r="Q917" s="34" t="s">
        <v>1904</v>
      </c>
      <c r="R917" s="2">
        <v>0.01</v>
      </c>
      <c r="S917" s="2">
        <v>-0.36</v>
      </c>
      <c r="T917" s="2">
        <v>-0.26</v>
      </c>
      <c r="U917" s="2">
        <v>0.0</v>
      </c>
      <c r="V917" s="9">
        <v>0.005957971492738614</v>
      </c>
      <c r="W917" s="9">
        <v>0.0017858591476031535</v>
      </c>
    </row>
    <row r="918" ht="15.75" customHeight="1">
      <c r="A918" s="33" t="s">
        <v>1909</v>
      </c>
      <c r="B918" s="29">
        <v>1.08</v>
      </c>
      <c r="C918" s="29">
        <v>0.94</v>
      </c>
      <c r="D918" s="29">
        <v>-0.85</v>
      </c>
      <c r="E918" s="11">
        <v>0.0</v>
      </c>
      <c r="F918" s="29">
        <f>DATEVALUE(Hoja7!$A918)</f>
        <v>44431</v>
      </c>
      <c r="G918" s="29">
        <f t="array" ref="G918">XLOOKUP(M917,Hoja7!$F$2:$F$1510,Hoja7!$B$2:$B$1510)</f>
        <v>-0.05</v>
      </c>
      <c r="H918" s="29">
        <f t="array" ref="H918">XLOOKUP(M917,Hoja7!$F$2:$F$1510,Hoja7!$C$2:$C$1510)</f>
        <v>-0.86</v>
      </c>
      <c r="I918" s="29">
        <f t="array" ref="I918">XLOOKUP(M917,Hoja7!$F$2:$F$1510,Hoja7!$D$2:$D$1510)</f>
        <v>0.05</v>
      </c>
      <c r="J918" s="11">
        <f t="array" ref="J918">XLOOKUP(M917,Hoja7!$F$2:$F$1510,Hoja7!$E$2:$E$1510)</f>
        <v>0</v>
      </c>
      <c r="M918" s="12">
        <v>44425.0</v>
      </c>
      <c r="N918" s="2">
        <v>444.04</v>
      </c>
      <c r="O918" s="2">
        <v>-0.006576829802911143</v>
      </c>
      <c r="P918" s="2">
        <v>0.015118404428683594</v>
      </c>
      <c r="Q918" s="32" t="s">
        <v>1905</v>
      </c>
      <c r="R918" s="2">
        <v>0.06</v>
      </c>
      <c r="S918" s="2">
        <v>-0.01</v>
      </c>
      <c r="T918" s="2">
        <v>1.82</v>
      </c>
      <c r="U918" s="2">
        <v>0.0</v>
      </c>
      <c r="V918" s="9">
        <v>-0.0051728947367668966</v>
      </c>
      <c r="W918" s="9">
        <v>0.015118404428683594</v>
      </c>
    </row>
    <row r="919" ht="15.75" customHeight="1">
      <c r="A919" s="33" t="s">
        <v>1910</v>
      </c>
      <c r="B919" s="29">
        <v>0.41</v>
      </c>
      <c r="C919" s="29">
        <v>0.36</v>
      </c>
      <c r="D919" s="29">
        <v>0.36</v>
      </c>
      <c r="E919" s="11">
        <v>0.0</v>
      </c>
      <c r="F919" s="29">
        <f>DATEVALUE(Hoja7!$A919)</f>
        <v>44432</v>
      </c>
      <c r="G919" s="29">
        <f t="array" ref="G919">XLOOKUP(M918,Hoja7!$F$2:$F$1510,Hoja7!$B$2:$B$1510)</f>
        <v>-0.8</v>
      </c>
      <c r="H919" s="29">
        <f t="array" ref="H919">XLOOKUP(M918,Hoja7!$F$2:$F$1510,Hoja7!$C$2:$C$1510)</f>
        <v>-0.45</v>
      </c>
      <c r="I919" s="29">
        <f t="array" ref="I919">XLOOKUP(M918,Hoja7!$F$2:$F$1510,Hoja7!$D$2:$D$1510)</f>
        <v>-0.11</v>
      </c>
      <c r="J919" s="11">
        <f t="array" ref="J919">XLOOKUP(M918,Hoja7!$F$2:$F$1510,Hoja7!$E$2:$E$1510)</f>
        <v>0</v>
      </c>
      <c r="M919" s="12">
        <v>44426.0</v>
      </c>
      <c r="N919" s="2">
        <v>439.18</v>
      </c>
      <c r="O919" s="2">
        <v>-0.011005296646600982</v>
      </c>
      <c r="P919" s="2">
        <v>0.0018584717202018131</v>
      </c>
      <c r="Q919" s="34" t="s">
        <v>1906</v>
      </c>
      <c r="R919" s="2">
        <v>0.19</v>
      </c>
      <c r="S919" s="2">
        <v>-0.01</v>
      </c>
      <c r="T919" s="2">
        <v>1.41</v>
      </c>
      <c r="U919" s="2">
        <v>0.0</v>
      </c>
      <c r="V919" s="9">
        <v>-0.008050607877194575</v>
      </c>
      <c r="W919" s="9">
        <v>0.0018584717202018131</v>
      </c>
    </row>
    <row r="920" ht="15.75" customHeight="1">
      <c r="A920" s="33" t="s">
        <v>1911</v>
      </c>
      <c r="B920" s="29">
        <v>0.26</v>
      </c>
      <c r="C920" s="29">
        <v>-0.04</v>
      </c>
      <c r="D920" s="29">
        <v>0.36</v>
      </c>
      <c r="E920" s="11">
        <v>0.0</v>
      </c>
      <c r="F920" s="29">
        <f>DATEVALUE(Hoja7!$A920)</f>
        <v>44433</v>
      </c>
      <c r="G920" s="29">
        <f t="array" ref="G920">XLOOKUP(M919,Hoja7!$F$2:$F$1510,Hoja7!$B$2:$B$1510)</f>
        <v>-0.95</v>
      </c>
      <c r="H920" s="29">
        <f t="array" ref="H920">XLOOKUP(M919,Hoja7!$F$2:$F$1510,Hoja7!$C$2:$C$1510)</f>
        <v>0.11</v>
      </c>
      <c r="I920" s="29">
        <f t="array" ref="I920">XLOOKUP(M919,Hoja7!$F$2:$F$1510,Hoja7!$D$2:$D$1510)</f>
        <v>-0.18</v>
      </c>
      <c r="J920" s="11">
        <f t="array" ref="J920">XLOOKUP(M919,Hoja7!$F$2:$F$1510,Hoja7!$E$2:$E$1510)</f>
        <v>0</v>
      </c>
      <c r="M920" s="12">
        <v>44427.0</v>
      </c>
      <c r="N920" s="2">
        <v>439.86</v>
      </c>
      <c r="O920" s="2">
        <v>0.0015471426457048332</v>
      </c>
      <c r="P920" s="2">
        <v>-0.006305147690944311</v>
      </c>
      <c r="Q920" s="32" t="s">
        <v>1907</v>
      </c>
      <c r="R920" s="2">
        <v>0.24</v>
      </c>
      <c r="S920" s="2">
        <v>-0.59</v>
      </c>
      <c r="T920" s="2">
        <v>-0.4</v>
      </c>
      <c r="U920" s="2">
        <v>0.0</v>
      </c>
      <c r="V920" s="9">
        <v>0.020562426602798858</v>
      </c>
      <c r="W920" s="9">
        <v>-0.006305147690944311</v>
      </c>
    </row>
    <row r="921" ht="15.75" customHeight="1">
      <c r="A921" s="33" t="s">
        <v>1912</v>
      </c>
      <c r="B921" s="29">
        <v>-0.65</v>
      </c>
      <c r="C921" s="29">
        <v>-0.39</v>
      </c>
      <c r="D921" s="29">
        <v>-0.32</v>
      </c>
      <c r="E921" s="11">
        <v>0.0</v>
      </c>
      <c r="F921" s="29">
        <f>DATEVALUE(Hoja7!$A921)</f>
        <v>44434</v>
      </c>
      <c r="G921" s="29">
        <f t="array" ref="G921">XLOOKUP(M920,Hoja7!$F$2:$F$1510,Hoja7!$B$2:$B$1510)</f>
        <v>-0.15</v>
      </c>
      <c r="H921" s="29">
        <f t="array" ref="H921">XLOOKUP(M920,Hoja7!$F$2:$F$1510,Hoja7!$C$2:$C$1510)</f>
        <v>-0.79</v>
      </c>
      <c r="I921" s="29">
        <f t="array" ref="I921">XLOOKUP(M920,Hoja7!$F$2:$F$1510,Hoja7!$D$2:$D$1510)</f>
        <v>-0.82</v>
      </c>
      <c r="J921" s="11">
        <f t="array" ref="J921">XLOOKUP(M920,Hoja7!$F$2:$F$1510,Hoja7!$E$2:$E$1510)</f>
        <v>0</v>
      </c>
      <c r="M921" s="12">
        <v>44428.0</v>
      </c>
      <c r="N921" s="2">
        <v>443.36</v>
      </c>
      <c r="O921" s="2">
        <v>0.007925586651118114</v>
      </c>
      <c r="P921" s="2">
        <v>0.001675024387692979</v>
      </c>
      <c r="Q921" s="34" t="s">
        <v>1908</v>
      </c>
      <c r="R921" s="2">
        <v>0.0</v>
      </c>
      <c r="S921" s="2">
        <v>-0.85</v>
      </c>
      <c r="T921" s="2">
        <v>-0.24</v>
      </c>
      <c r="U921" s="2">
        <v>0.0</v>
      </c>
      <c r="V921" s="9">
        <v>0.025253783290954908</v>
      </c>
      <c r="W921" s="9">
        <v>0.001675024387692979</v>
      </c>
    </row>
    <row r="922" ht="15.75" customHeight="1">
      <c r="A922" s="33" t="s">
        <v>1913</v>
      </c>
      <c r="B922" s="29">
        <v>1.07</v>
      </c>
      <c r="C922" s="29">
        <v>1.63</v>
      </c>
      <c r="D922" s="29">
        <v>0.3</v>
      </c>
      <c r="E922" s="11">
        <v>0.0</v>
      </c>
      <c r="F922" s="29">
        <f>DATEVALUE(Hoja7!$A922)</f>
        <v>44435</v>
      </c>
      <c r="G922" s="29">
        <f t="array" ref="G922">XLOOKUP(M921,Hoja7!$F$2:$F$1510,Hoja7!$B$2:$B$1510)</f>
        <v>0.92</v>
      </c>
      <c r="H922" s="29">
        <f t="array" ref="H922">XLOOKUP(M921,Hoja7!$F$2:$F$1510,Hoja7!$C$2:$C$1510)</f>
        <v>1</v>
      </c>
      <c r="I922" s="29">
        <f t="array" ref="I922">XLOOKUP(M921,Hoja7!$F$2:$F$1510,Hoja7!$D$2:$D$1510)</f>
        <v>-0.48</v>
      </c>
      <c r="J922" s="11">
        <f t="array" ref="J922">XLOOKUP(M921,Hoja7!$F$2:$F$1510,Hoja7!$E$2:$E$1510)</f>
        <v>0</v>
      </c>
      <c r="M922" s="12">
        <v>44431.0</v>
      </c>
      <c r="N922" s="2">
        <v>447.26</v>
      </c>
      <c r="O922" s="2">
        <v>0.008757999883902853</v>
      </c>
      <c r="P922" s="2">
        <v>-0.003725227492561841</v>
      </c>
      <c r="Q922" s="32" t="s">
        <v>1909</v>
      </c>
      <c r="R922" s="2">
        <v>-0.05</v>
      </c>
      <c r="S922" s="2">
        <v>-0.86</v>
      </c>
      <c r="T922" s="2">
        <v>0.05</v>
      </c>
      <c r="U922" s="2">
        <v>0.0</v>
      </c>
      <c r="V922" s="9">
        <v>9.52365386181253E-4</v>
      </c>
      <c r="W922" s="9">
        <v>-0.003725227492561841</v>
      </c>
    </row>
    <row r="923" ht="15.75" customHeight="1">
      <c r="A923" s="33" t="s">
        <v>1914</v>
      </c>
      <c r="B923" s="29">
        <v>0.35</v>
      </c>
      <c r="C923" s="29">
        <v>-0.34</v>
      </c>
      <c r="D923" s="29">
        <v>-1.37</v>
      </c>
      <c r="E923" s="11">
        <v>0.0</v>
      </c>
      <c r="F923" s="29">
        <f>DATEVALUE(Hoja7!$A923)</f>
        <v>44438</v>
      </c>
      <c r="G923" s="29">
        <f t="array" ref="G923">XLOOKUP(M922,Hoja7!$F$2:$F$1510,Hoja7!$B$2:$B$1510)</f>
        <v>1.08</v>
      </c>
      <c r="H923" s="29">
        <f t="array" ref="H923">XLOOKUP(M922,Hoja7!$F$2:$F$1510,Hoja7!$C$2:$C$1510)</f>
        <v>0.94</v>
      </c>
      <c r="I923" s="29">
        <f t="array" ref="I923">XLOOKUP(M922,Hoja7!$F$2:$F$1510,Hoja7!$D$2:$D$1510)</f>
        <v>-0.85</v>
      </c>
      <c r="J923" s="11">
        <f t="array" ref="J923">XLOOKUP(M922,Hoja7!$F$2:$F$1510,Hoja7!$E$2:$E$1510)</f>
        <v>0</v>
      </c>
      <c r="M923" s="12">
        <v>44432.0</v>
      </c>
      <c r="N923" s="2">
        <v>447.97</v>
      </c>
      <c r="O923" s="2">
        <v>0.0015861848884918582</v>
      </c>
      <c r="P923" s="2">
        <v>3.5084785494301883E-4</v>
      </c>
      <c r="Q923" s="34" t="s">
        <v>1910</v>
      </c>
      <c r="R923" s="2">
        <v>-0.8</v>
      </c>
      <c r="S923" s="2">
        <v>-0.45</v>
      </c>
      <c r="T923" s="2">
        <v>-0.11</v>
      </c>
      <c r="U923" s="2">
        <v>0.0</v>
      </c>
      <c r="V923" s="9">
        <v>-0.006685683671078567</v>
      </c>
      <c r="W923" s="9">
        <v>3.5084785494301883E-4</v>
      </c>
    </row>
    <row r="924" ht="15.75" customHeight="1">
      <c r="A924" s="33" t="s">
        <v>1915</v>
      </c>
      <c r="B924" s="29">
        <v>-0.13</v>
      </c>
      <c r="C924" s="29">
        <v>0.44</v>
      </c>
      <c r="D924" s="29">
        <v>-0.05</v>
      </c>
      <c r="E924" s="11">
        <v>0.0</v>
      </c>
      <c r="F924" s="29">
        <f>DATEVALUE(Hoja7!$A924)</f>
        <v>44439</v>
      </c>
      <c r="G924" s="29">
        <f t="array" ref="G924">XLOOKUP(M923,Hoja7!$F$2:$F$1510,Hoja7!$B$2:$B$1510)</f>
        <v>0.41</v>
      </c>
      <c r="H924" s="29">
        <f t="array" ref="H924">XLOOKUP(M923,Hoja7!$F$2:$F$1510,Hoja7!$C$2:$C$1510)</f>
        <v>0.36</v>
      </c>
      <c r="I924" s="29">
        <f t="array" ref="I924">XLOOKUP(M923,Hoja7!$F$2:$F$1510,Hoja7!$D$2:$D$1510)</f>
        <v>0.36</v>
      </c>
      <c r="J924" s="11">
        <f t="array" ref="J924">XLOOKUP(M923,Hoja7!$F$2:$F$1510,Hoja7!$E$2:$E$1510)</f>
        <v>0</v>
      </c>
      <c r="M924" s="12">
        <v>44433.0</v>
      </c>
      <c r="N924" s="2">
        <v>448.91</v>
      </c>
      <c r="O924" s="2">
        <v>0.002096156329021839</v>
      </c>
      <c r="P924" s="2">
        <v>-5.763320625938012E-4</v>
      </c>
      <c r="Q924" s="32" t="s">
        <v>1911</v>
      </c>
      <c r="R924" s="2">
        <v>-0.95</v>
      </c>
      <c r="S924" s="2">
        <v>0.11</v>
      </c>
      <c r="T924" s="2">
        <v>-0.18</v>
      </c>
      <c r="U924" s="2">
        <v>0.0</v>
      </c>
      <c r="V924" s="9">
        <v>-0.002017763613983155</v>
      </c>
      <c r="W924" s="9">
        <v>-5.763320625938012E-4</v>
      </c>
    </row>
    <row r="925" ht="15.75" customHeight="1">
      <c r="A925" s="33" t="s">
        <v>1916</v>
      </c>
      <c r="B925" s="29">
        <v>0.11</v>
      </c>
      <c r="C925" s="29">
        <v>0.59</v>
      </c>
      <c r="D925" s="29">
        <v>-0.94</v>
      </c>
      <c r="E925" s="11">
        <v>0.0</v>
      </c>
      <c r="F925" s="29">
        <f>DATEVALUE(Hoja7!$A925)</f>
        <v>44440</v>
      </c>
      <c r="G925" s="29">
        <f t="array" ref="G925">XLOOKUP(M924,Hoja7!$F$2:$F$1510,Hoja7!$B$2:$B$1510)</f>
        <v>0.26</v>
      </c>
      <c r="H925" s="29">
        <f t="array" ref="H925">XLOOKUP(M924,Hoja7!$F$2:$F$1510,Hoja7!$C$2:$C$1510)</f>
        <v>-0.04</v>
      </c>
      <c r="I925" s="29">
        <f t="array" ref="I925">XLOOKUP(M924,Hoja7!$F$2:$F$1510,Hoja7!$D$2:$D$1510)</f>
        <v>0.36</v>
      </c>
      <c r="J925" s="11">
        <f t="array" ref="J925">XLOOKUP(M924,Hoja7!$F$2:$F$1510,Hoja7!$E$2:$E$1510)</f>
        <v>0</v>
      </c>
      <c r="M925" s="12">
        <v>44434.0</v>
      </c>
      <c r="N925" s="2">
        <v>446.26</v>
      </c>
      <c r="O925" s="2">
        <v>-0.00592068040972779</v>
      </c>
      <c r="P925" s="2">
        <v>5.182037483519962E-4</v>
      </c>
      <c r="Q925" s="34" t="s">
        <v>1912</v>
      </c>
      <c r="R925" s="2">
        <v>-0.15</v>
      </c>
      <c r="S925" s="2">
        <v>-0.79</v>
      </c>
      <c r="T925" s="2">
        <v>-0.82</v>
      </c>
      <c r="U925" s="2">
        <v>0.0</v>
      </c>
      <c r="V925" s="9">
        <v>-0.009715597966691827</v>
      </c>
      <c r="W925" s="9">
        <v>5.182037483519962E-4</v>
      </c>
    </row>
    <row r="926" ht="15.75" customHeight="1">
      <c r="A926" s="33" t="s">
        <v>1917</v>
      </c>
      <c r="B926" s="29">
        <v>0.36</v>
      </c>
      <c r="C926" s="29">
        <v>0.1</v>
      </c>
      <c r="D926" s="29">
        <v>-0.04</v>
      </c>
      <c r="E926" s="11">
        <v>0.0</v>
      </c>
      <c r="F926" s="29">
        <f>DATEVALUE(Hoja7!$A926)</f>
        <v>44441</v>
      </c>
      <c r="G926" s="29">
        <f t="array" ref="G926">XLOOKUP(M925,Hoja7!$F$2:$F$1510,Hoja7!$B$2:$B$1510)</f>
        <v>-0.65</v>
      </c>
      <c r="H926" s="29">
        <f t="array" ref="H926">XLOOKUP(M925,Hoja7!$F$2:$F$1510,Hoja7!$C$2:$C$1510)</f>
        <v>-0.39</v>
      </c>
      <c r="I926" s="29">
        <f t="array" ref="I926">XLOOKUP(M925,Hoja7!$F$2:$F$1510,Hoja7!$D$2:$D$1510)</f>
        <v>-0.32</v>
      </c>
      <c r="J926" s="11">
        <f t="array" ref="J926">XLOOKUP(M925,Hoja7!$F$2:$F$1510,Hoja7!$E$2:$E$1510)</f>
        <v>0</v>
      </c>
      <c r="M926" s="12">
        <v>44435.0</v>
      </c>
      <c r="N926" s="2">
        <v>450.25</v>
      </c>
      <c r="O926" s="2">
        <v>0.008901242249708202</v>
      </c>
      <c r="P926" s="2">
        <v>0.0011558142345611544</v>
      </c>
      <c r="Q926" s="32" t="s">
        <v>1913</v>
      </c>
      <c r="R926" s="2">
        <v>0.92</v>
      </c>
      <c r="S926" s="2">
        <v>1.0</v>
      </c>
      <c r="T926" s="2">
        <v>-0.48</v>
      </c>
      <c r="U926" s="2">
        <v>0.0</v>
      </c>
      <c r="V926" s="9">
        <v>0.0021041740533601877</v>
      </c>
      <c r="W926" s="9">
        <v>0.0011558142345611544</v>
      </c>
    </row>
    <row r="927" ht="15.75" customHeight="1">
      <c r="A927" s="33" t="s">
        <v>1918</v>
      </c>
      <c r="B927" s="29">
        <v>-0.01</v>
      </c>
      <c r="C927" s="29">
        <v>-0.38</v>
      </c>
      <c r="D927" s="29">
        <v>-0.26</v>
      </c>
      <c r="E927" s="11">
        <v>0.0</v>
      </c>
      <c r="F927" s="29">
        <f>DATEVALUE(Hoja7!$A927)</f>
        <v>44442</v>
      </c>
      <c r="G927" s="29">
        <f t="array" ref="G927">XLOOKUP(M926,Hoja7!$F$2:$F$1510,Hoja7!$B$2:$B$1510)</f>
        <v>1.07</v>
      </c>
      <c r="H927" s="29">
        <f t="array" ref="H927">XLOOKUP(M926,Hoja7!$F$2:$F$1510,Hoja7!$C$2:$C$1510)</f>
        <v>1.63</v>
      </c>
      <c r="I927" s="29">
        <f t="array" ref="I927">XLOOKUP(M926,Hoja7!$F$2:$F$1510,Hoja7!$D$2:$D$1510)</f>
        <v>0.3</v>
      </c>
      <c r="J927" s="11">
        <f t="array" ref="J927">XLOOKUP(M926,Hoja7!$F$2:$F$1510,Hoja7!$E$2:$E$1510)</f>
        <v>0</v>
      </c>
      <c r="M927" s="12">
        <v>44438.0</v>
      </c>
      <c r="N927" s="2">
        <v>452.23</v>
      </c>
      <c r="O927" s="2">
        <v>0.004387915913653523</v>
      </c>
      <c r="P927" s="2">
        <v>0.001871590299730766</v>
      </c>
      <c r="Q927" s="34" t="s">
        <v>1914</v>
      </c>
      <c r="R927" s="2">
        <v>1.08</v>
      </c>
      <c r="S927" s="2">
        <v>0.94</v>
      </c>
      <c r="T927" s="2">
        <v>-0.85</v>
      </c>
      <c r="U927" s="2">
        <v>0.0</v>
      </c>
      <c r="V927" s="9">
        <v>0.012829401406478015</v>
      </c>
      <c r="W927" s="9">
        <v>0.001871590299730766</v>
      </c>
    </row>
    <row r="928" ht="15.75" customHeight="1">
      <c r="A928" s="33" t="s">
        <v>1919</v>
      </c>
      <c r="B928" s="29">
        <v>-0.36</v>
      </c>
      <c r="C928" s="29">
        <v>-0.14</v>
      </c>
      <c r="D928" s="29">
        <v>-0.09</v>
      </c>
      <c r="E928" s="11">
        <v>0.0</v>
      </c>
      <c r="F928" s="29">
        <f>DATEVALUE(Hoja7!$A928)</f>
        <v>44446</v>
      </c>
      <c r="G928" s="29">
        <f t="array" ref="G928">XLOOKUP(M927,Hoja7!$F$2:$F$1510,Hoja7!$B$2:$B$1510)</f>
        <v>0.35</v>
      </c>
      <c r="H928" s="29">
        <f t="array" ref="H928">XLOOKUP(M927,Hoja7!$F$2:$F$1510,Hoja7!$C$2:$C$1510)</f>
        <v>-0.34</v>
      </c>
      <c r="I928" s="29">
        <f t="array" ref="I928">XLOOKUP(M927,Hoja7!$F$2:$F$1510,Hoja7!$D$2:$D$1510)</f>
        <v>-1.37</v>
      </c>
      <c r="J928" s="11">
        <f t="array" ref="J928">XLOOKUP(M927,Hoja7!$F$2:$F$1510,Hoja7!$E$2:$E$1510)</f>
        <v>0</v>
      </c>
      <c r="M928" s="12">
        <v>44439.0</v>
      </c>
      <c r="N928" s="2">
        <v>451.56</v>
      </c>
      <c r="O928" s="2">
        <v>-0.0014826455763727044</v>
      </c>
      <c r="P928" s="2">
        <v>0.006344065665695348</v>
      </c>
      <c r="Q928" s="32" t="s">
        <v>1915</v>
      </c>
      <c r="R928" s="2">
        <v>0.41</v>
      </c>
      <c r="S928" s="2">
        <v>0.36</v>
      </c>
      <c r="T928" s="2">
        <v>0.36</v>
      </c>
      <c r="U928" s="2">
        <v>0.0</v>
      </c>
      <c r="V928" s="9">
        <v>-0.005648519485920454</v>
      </c>
      <c r="W928" s="9">
        <v>0.006344065665695348</v>
      </c>
    </row>
    <row r="929" ht="15.75" customHeight="1">
      <c r="A929" s="33" t="s">
        <v>1920</v>
      </c>
      <c r="B929" s="29">
        <v>-0.34</v>
      </c>
      <c r="C929" s="29">
        <v>-0.81</v>
      </c>
      <c r="D929" s="29">
        <v>0.08</v>
      </c>
      <c r="E929" s="11">
        <v>0.0</v>
      </c>
      <c r="F929" s="29">
        <f>DATEVALUE(Hoja7!$A929)</f>
        <v>44447</v>
      </c>
      <c r="G929" s="29">
        <f t="array" ref="G929">XLOOKUP(M928,Hoja7!$F$2:$F$1510,Hoja7!$B$2:$B$1510)</f>
        <v>-0.13</v>
      </c>
      <c r="H929" s="29">
        <f t="array" ref="H929">XLOOKUP(M928,Hoja7!$F$2:$F$1510,Hoja7!$C$2:$C$1510)</f>
        <v>0.44</v>
      </c>
      <c r="I929" s="29">
        <f t="array" ref="I929">XLOOKUP(M928,Hoja7!$F$2:$F$1510,Hoja7!$D$2:$D$1510)</f>
        <v>-0.05</v>
      </c>
      <c r="J929" s="11">
        <f t="array" ref="J929">XLOOKUP(M928,Hoja7!$F$2:$F$1510,Hoja7!$E$2:$E$1510)</f>
        <v>0</v>
      </c>
      <c r="M929" s="12">
        <v>44440.0</v>
      </c>
      <c r="N929" s="2">
        <v>451.8</v>
      </c>
      <c r="O929" s="2">
        <v>5.313496405568216E-4</v>
      </c>
      <c r="P929" s="2">
        <v>0.012406632893810426</v>
      </c>
      <c r="Q929" s="34" t="s">
        <v>1916</v>
      </c>
      <c r="R929" s="2">
        <v>0.26</v>
      </c>
      <c r="S929" s="2">
        <v>-0.04</v>
      </c>
      <c r="T929" s="2">
        <v>0.36</v>
      </c>
      <c r="U929" s="2">
        <v>0.0</v>
      </c>
      <c r="V929" s="9">
        <v>-1.6564244459867376E-4</v>
      </c>
      <c r="W929" s="9">
        <v>0.012406632893810426</v>
      </c>
    </row>
    <row r="930" ht="15.75" customHeight="1">
      <c r="A930" s="33" t="s">
        <v>1921</v>
      </c>
      <c r="B930" s="29">
        <v>-0.27</v>
      </c>
      <c r="C930" s="29">
        <v>0.23</v>
      </c>
      <c r="D930" s="29">
        <v>0.09</v>
      </c>
      <c r="E930" s="11">
        <v>0.0</v>
      </c>
      <c r="F930" s="29">
        <f>DATEVALUE(Hoja7!$A930)</f>
        <v>44448</v>
      </c>
      <c r="G930" s="29">
        <f t="array" ref="G930">XLOOKUP(M929,Hoja7!$F$2:$F$1510,Hoja7!$B$2:$B$1510)</f>
        <v>0.11</v>
      </c>
      <c r="H930" s="29">
        <f t="array" ref="H930">XLOOKUP(M929,Hoja7!$F$2:$F$1510,Hoja7!$C$2:$C$1510)</f>
        <v>0.59</v>
      </c>
      <c r="I930" s="29">
        <f t="array" ref="I930">XLOOKUP(M929,Hoja7!$F$2:$F$1510,Hoja7!$D$2:$D$1510)</f>
        <v>-0.94</v>
      </c>
      <c r="J930" s="11">
        <f t="array" ref="J930">XLOOKUP(M929,Hoja7!$F$2:$F$1510,Hoja7!$E$2:$E$1510)</f>
        <v>0</v>
      </c>
      <c r="M930" s="12">
        <v>44441.0</v>
      </c>
      <c r="N930" s="2">
        <v>453.19</v>
      </c>
      <c r="O930" s="2">
        <v>0.003071859563178311</v>
      </c>
      <c r="P930" s="2">
        <v>-0.004051481010083649</v>
      </c>
      <c r="Q930" s="32" t="s">
        <v>1917</v>
      </c>
      <c r="R930" s="2">
        <v>-0.65</v>
      </c>
      <c r="S930" s="2">
        <v>-0.39</v>
      </c>
      <c r="T930" s="2">
        <v>-0.32</v>
      </c>
      <c r="U930" s="2">
        <v>0.0</v>
      </c>
      <c r="V930" s="9">
        <v>-0.002255465482339003</v>
      </c>
      <c r="W930" s="9">
        <v>-0.004051481010083649</v>
      </c>
    </row>
    <row r="931" ht="15.75" customHeight="1">
      <c r="A931" s="33" t="s">
        <v>1922</v>
      </c>
      <c r="B931" s="29">
        <v>-0.76</v>
      </c>
      <c r="C931" s="29">
        <v>-0.1</v>
      </c>
      <c r="D931" s="29">
        <v>0.02</v>
      </c>
      <c r="E931" s="11">
        <v>0.0</v>
      </c>
      <c r="F931" s="29">
        <f>DATEVALUE(Hoja7!$A931)</f>
        <v>44449</v>
      </c>
      <c r="G931" s="29">
        <f t="array" ref="G931">XLOOKUP(M930,Hoja7!$F$2:$F$1510,Hoja7!$B$2:$B$1510)</f>
        <v>0.36</v>
      </c>
      <c r="H931" s="29">
        <f t="array" ref="H931">XLOOKUP(M930,Hoja7!$F$2:$F$1510,Hoja7!$C$2:$C$1510)</f>
        <v>0.1</v>
      </c>
      <c r="I931" s="29">
        <f t="array" ref="I931">XLOOKUP(M930,Hoja7!$F$2:$F$1510,Hoja7!$D$2:$D$1510)</f>
        <v>-0.04</v>
      </c>
      <c r="J931" s="11">
        <f t="array" ref="J931">XLOOKUP(M930,Hoja7!$F$2:$F$1510,Hoja7!$E$2:$E$1510)</f>
        <v>0</v>
      </c>
      <c r="M931" s="12">
        <v>44442.0</v>
      </c>
      <c r="N931" s="2">
        <v>453.08</v>
      </c>
      <c r="O931" s="2">
        <v>-2.4275326456844163E-4</v>
      </c>
      <c r="P931" s="2">
        <v>0.002952031682217797</v>
      </c>
      <c r="Q931" s="34" t="s">
        <v>1918</v>
      </c>
      <c r="R931" s="2">
        <v>1.07</v>
      </c>
      <c r="S931" s="2">
        <v>1.63</v>
      </c>
      <c r="T931" s="2">
        <v>0.3</v>
      </c>
      <c r="U931" s="2">
        <v>0.0</v>
      </c>
      <c r="V931" s="9">
        <v>-3.320659483274576E-5</v>
      </c>
      <c r="W931" s="9">
        <v>0.002952031682217797</v>
      </c>
    </row>
    <row r="932" ht="15.75" customHeight="1">
      <c r="A932" s="33" t="s">
        <v>1923</v>
      </c>
      <c r="B932" s="29">
        <v>0.14</v>
      </c>
      <c r="C932" s="29">
        <v>-0.05</v>
      </c>
      <c r="D932" s="29">
        <v>1.34</v>
      </c>
      <c r="E932" s="11">
        <v>0.0</v>
      </c>
      <c r="F932" s="29">
        <f>DATEVALUE(Hoja7!$A932)</f>
        <v>44452</v>
      </c>
      <c r="G932" s="29">
        <f t="array" ref="G932">XLOOKUP(M931,Hoja7!$F$2:$F$1510,Hoja7!$B$2:$B$1510)</f>
        <v>-0.01</v>
      </c>
      <c r="H932" s="29">
        <f t="array" ref="H932">XLOOKUP(M931,Hoja7!$F$2:$F$1510,Hoja7!$C$2:$C$1510)</f>
        <v>-0.38</v>
      </c>
      <c r="I932" s="29">
        <f t="array" ref="I932">XLOOKUP(M931,Hoja7!$F$2:$F$1510,Hoja7!$D$2:$D$1510)</f>
        <v>-0.26</v>
      </c>
      <c r="J932" s="11">
        <f t="array" ref="J932">XLOOKUP(M931,Hoja7!$F$2:$F$1510,Hoja7!$E$2:$E$1510)</f>
        <v>0</v>
      </c>
      <c r="M932" s="12">
        <v>44446.0</v>
      </c>
      <c r="N932" s="2">
        <v>451.46</v>
      </c>
      <c r="O932" s="2">
        <v>-0.0035819349770811436</v>
      </c>
      <c r="P932" s="2">
        <v>0.001685073803890045</v>
      </c>
      <c r="Q932" s="32" t="s">
        <v>1919</v>
      </c>
      <c r="R932" s="2">
        <v>0.35</v>
      </c>
      <c r="S932" s="2">
        <v>-0.34</v>
      </c>
      <c r="T932" s="2">
        <v>-1.37</v>
      </c>
      <c r="U932" s="2">
        <v>0.0</v>
      </c>
      <c r="V932" s="9">
        <v>-0.003192978166728598</v>
      </c>
      <c r="W932" s="9">
        <v>0.001685073803890045</v>
      </c>
    </row>
    <row r="933" ht="15.75" customHeight="1">
      <c r="A933" s="33" t="s">
        <v>1924</v>
      </c>
      <c r="B933" s="29">
        <v>-0.66</v>
      </c>
      <c r="C933" s="29">
        <v>-0.51</v>
      </c>
      <c r="D933" s="29">
        <v>-0.97</v>
      </c>
      <c r="E933" s="11">
        <v>0.0</v>
      </c>
      <c r="F933" s="29">
        <f>DATEVALUE(Hoja7!$A933)</f>
        <v>44453</v>
      </c>
      <c r="G933" s="29">
        <f t="array" ref="G933">XLOOKUP(M932,Hoja7!$F$2:$F$1510,Hoja7!$B$2:$B$1510)</f>
        <v>-0.36</v>
      </c>
      <c r="H933" s="29">
        <f t="array" ref="H933">XLOOKUP(M932,Hoja7!$F$2:$F$1510,Hoja7!$C$2:$C$1510)</f>
        <v>-0.14</v>
      </c>
      <c r="I933" s="29">
        <f t="array" ref="I933">XLOOKUP(M932,Hoja7!$F$2:$F$1510,Hoja7!$D$2:$D$1510)</f>
        <v>-0.09</v>
      </c>
      <c r="J933" s="11">
        <f t="array" ref="J933">XLOOKUP(M932,Hoja7!$F$2:$F$1510,Hoja7!$E$2:$E$1510)</f>
        <v>0</v>
      </c>
      <c r="M933" s="12">
        <v>44447.0</v>
      </c>
      <c r="N933" s="2">
        <v>450.91</v>
      </c>
      <c r="O933" s="2">
        <v>-0.0012190123078291487</v>
      </c>
      <c r="P933" s="2">
        <v>0.011923254989004982</v>
      </c>
      <c r="Q933" s="34" t="s">
        <v>1920</v>
      </c>
      <c r="R933" s="2">
        <v>-0.13</v>
      </c>
      <c r="S933" s="2">
        <v>0.44</v>
      </c>
      <c r="T933" s="2">
        <v>-0.05</v>
      </c>
      <c r="U933" s="2">
        <v>0.0</v>
      </c>
      <c r="V933" s="9">
        <v>9.993504230555442E-5</v>
      </c>
      <c r="W933" s="9">
        <v>0.011923254989004982</v>
      </c>
    </row>
    <row r="934" ht="15.75" customHeight="1">
      <c r="A934" s="33" t="s">
        <v>1925</v>
      </c>
      <c r="B934" s="29">
        <v>0.88</v>
      </c>
      <c r="C934" s="29">
        <v>0.02</v>
      </c>
      <c r="D934" s="29">
        <v>0.63</v>
      </c>
      <c r="E934" s="11">
        <v>0.0</v>
      </c>
      <c r="F934" s="29">
        <f>DATEVALUE(Hoja7!$A934)</f>
        <v>44454</v>
      </c>
      <c r="G934" s="29">
        <f t="array" ref="G934">XLOOKUP(M933,Hoja7!$F$2:$F$1510,Hoja7!$B$2:$B$1510)</f>
        <v>-0.34</v>
      </c>
      <c r="H934" s="29">
        <f t="array" ref="H934">XLOOKUP(M933,Hoja7!$F$2:$F$1510,Hoja7!$C$2:$C$1510)</f>
        <v>-0.81</v>
      </c>
      <c r="I934" s="29">
        <f t="array" ref="I934">XLOOKUP(M933,Hoja7!$F$2:$F$1510,Hoja7!$D$2:$D$1510)</f>
        <v>0.08</v>
      </c>
      <c r="J934" s="11">
        <f t="array" ref="J934">XLOOKUP(M933,Hoja7!$F$2:$F$1510,Hoja7!$E$2:$E$1510)</f>
        <v>0</v>
      </c>
      <c r="M934" s="12">
        <v>44448.0</v>
      </c>
      <c r="N934" s="2">
        <v>448.98</v>
      </c>
      <c r="O934" s="2">
        <v>-0.0042894197272803575</v>
      </c>
      <c r="P934" s="2">
        <v>-0.010042663920630562</v>
      </c>
      <c r="Q934" s="32" t="s">
        <v>1921</v>
      </c>
      <c r="R934" s="2">
        <v>0.11</v>
      </c>
      <c r="S934" s="2">
        <v>0.59</v>
      </c>
      <c r="T934" s="2">
        <v>-0.94</v>
      </c>
      <c r="U934" s="2">
        <v>0.0</v>
      </c>
      <c r="V934" s="9">
        <v>-0.009908694199583122</v>
      </c>
      <c r="W934" s="9">
        <v>-0.010042663920630562</v>
      </c>
    </row>
    <row r="935" ht="15.75" customHeight="1">
      <c r="A935" s="33" t="s">
        <v>1926</v>
      </c>
      <c r="B935" s="29">
        <v>-0.03</v>
      </c>
      <c r="C935" s="29">
        <v>0.04</v>
      </c>
      <c r="D935" s="29">
        <v>-0.55</v>
      </c>
      <c r="E935" s="11">
        <v>0.0</v>
      </c>
      <c r="F935" s="29">
        <f>DATEVALUE(Hoja7!$A935)</f>
        <v>44455</v>
      </c>
      <c r="G935" s="29">
        <f t="array" ref="G935">XLOOKUP(M934,Hoja7!$F$2:$F$1510,Hoja7!$B$2:$B$1510)</f>
        <v>-0.27</v>
      </c>
      <c r="H935" s="29">
        <f t="array" ref="H935">XLOOKUP(M934,Hoja7!$F$2:$F$1510,Hoja7!$C$2:$C$1510)</f>
        <v>0.23</v>
      </c>
      <c r="I935" s="29">
        <f t="array" ref="I935">XLOOKUP(M934,Hoja7!$F$2:$F$1510,Hoja7!$D$2:$D$1510)</f>
        <v>0.09</v>
      </c>
      <c r="J935" s="11">
        <f t="array" ref="J935">XLOOKUP(M934,Hoja7!$F$2:$F$1510,Hoja7!$E$2:$E$1510)</f>
        <v>0</v>
      </c>
      <c r="M935" s="12">
        <v>44449.0</v>
      </c>
      <c r="N935" s="2">
        <v>445.44</v>
      </c>
      <c r="O935" s="2">
        <v>-0.007915785614322024</v>
      </c>
      <c r="P935" s="2">
        <v>0.0023011367056750536</v>
      </c>
      <c r="Q935" s="34" t="s">
        <v>1922</v>
      </c>
      <c r="R935" s="2">
        <v>0.36</v>
      </c>
      <c r="S935" s="2">
        <v>0.1</v>
      </c>
      <c r="T935" s="2">
        <v>-0.04</v>
      </c>
      <c r="U935" s="2">
        <v>0.0</v>
      </c>
      <c r="V935" s="9">
        <v>-0.0051942912254339555</v>
      </c>
      <c r="W935" s="9">
        <v>0.0023011367056750536</v>
      </c>
    </row>
    <row r="936" ht="15.75" customHeight="1">
      <c r="A936" s="33" t="s">
        <v>1927</v>
      </c>
      <c r="B936" s="29">
        <v>-0.72</v>
      </c>
      <c r="C936" s="29">
        <v>0.99</v>
      </c>
      <c r="D936" s="29">
        <v>-0.05</v>
      </c>
      <c r="E936" s="11">
        <v>0.0</v>
      </c>
      <c r="F936" s="29">
        <f>DATEVALUE(Hoja7!$A936)</f>
        <v>44456</v>
      </c>
      <c r="G936" s="29">
        <f t="array" ref="G936">XLOOKUP(M935,Hoja7!$F$2:$F$1510,Hoja7!$B$2:$B$1510)</f>
        <v>-0.76</v>
      </c>
      <c r="H936" s="29">
        <f t="array" ref="H936">XLOOKUP(M935,Hoja7!$F$2:$F$1510,Hoja7!$C$2:$C$1510)</f>
        <v>-0.1</v>
      </c>
      <c r="I936" s="29">
        <f t="array" ref="I936">XLOOKUP(M935,Hoja7!$F$2:$F$1510,Hoja7!$D$2:$D$1510)</f>
        <v>0.02</v>
      </c>
      <c r="J936" s="11">
        <f t="array" ref="J936">XLOOKUP(M935,Hoja7!$F$2:$F$1510,Hoja7!$E$2:$E$1510)</f>
        <v>0</v>
      </c>
      <c r="M936" s="12">
        <v>44452.0</v>
      </c>
      <c r="N936" s="2">
        <v>446.58</v>
      </c>
      <c r="O936" s="2">
        <v>0.0025559978938741105</v>
      </c>
      <c r="P936" s="2">
        <v>0.006205441283087386</v>
      </c>
      <c r="Q936" s="32" t="s">
        <v>1923</v>
      </c>
      <c r="R936" s="2">
        <v>-0.01</v>
      </c>
      <c r="S936" s="2">
        <v>-0.38</v>
      </c>
      <c r="T936" s="2">
        <v>-0.26</v>
      </c>
      <c r="U936" s="2">
        <v>0.0</v>
      </c>
      <c r="V936" s="9">
        <v>0.004319223856723975</v>
      </c>
      <c r="W936" s="9">
        <v>0.006205441283087386</v>
      </c>
    </row>
    <row r="937" ht="15.75" customHeight="1">
      <c r="A937" s="33" t="s">
        <v>1928</v>
      </c>
      <c r="B937" s="29">
        <v>-1.87</v>
      </c>
      <c r="C937" s="29">
        <v>-0.58</v>
      </c>
      <c r="D937" s="29">
        <v>0.23</v>
      </c>
      <c r="E937" s="11">
        <v>0.0</v>
      </c>
      <c r="F937" s="29">
        <f>DATEVALUE(Hoja7!$A937)</f>
        <v>44459</v>
      </c>
      <c r="G937" s="29">
        <f t="array" ref="G937">XLOOKUP(M936,Hoja7!$F$2:$F$1510,Hoja7!$B$2:$B$1510)</f>
        <v>0.14</v>
      </c>
      <c r="H937" s="29">
        <f t="array" ref="H937">XLOOKUP(M936,Hoja7!$F$2:$F$1510,Hoja7!$C$2:$C$1510)</f>
        <v>-0.05</v>
      </c>
      <c r="I937" s="29">
        <f t="array" ref="I937">XLOOKUP(M936,Hoja7!$F$2:$F$1510,Hoja7!$D$2:$D$1510)</f>
        <v>1.34</v>
      </c>
      <c r="J937" s="11">
        <f t="array" ref="J937">XLOOKUP(M936,Hoja7!$F$2:$F$1510,Hoja7!$E$2:$E$1510)</f>
        <v>0</v>
      </c>
      <c r="M937" s="12">
        <v>44453.0</v>
      </c>
      <c r="N937" s="2">
        <v>444.17</v>
      </c>
      <c r="O937" s="2">
        <v>-0.00541118356571289</v>
      </c>
      <c r="P937" s="2">
        <v>0.006854547573457563</v>
      </c>
      <c r="Q937" s="34" t="s">
        <v>1924</v>
      </c>
      <c r="R937" s="2">
        <v>-0.36</v>
      </c>
      <c r="S937" s="2">
        <v>-0.14</v>
      </c>
      <c r="T937" s="2">
        <v>-0.09</v>
      </c>
      <c r="U937" s="2">
        <v>0.0</v>
      </c>
      <c r="V937" s="9">
        <v>0.00938376133962645</v>
      </c>
      <c r="W937" s="9">
        <v>0.006854547573457563</v>
      </c>
    </row>
    <row r="938" ht="15.75" customHeight="1">
      <c r="A938" s="33" t="s">
        <v>1929</v>
      </c>
      <c r="B938" s="29">
        <v>0.05</v>
      </c>
      <c r="C938" s="29">
        <v>0.45</v>
      </c>
      <c r="D938" s="29">
        <v>-0.67</v>
      </c>
      <c r="E938" s="11">
        <v>0.0</v>
      </c>
      <c r="F938" s="29">
        <f>DATEVALUE(Hoja7!$A938)</f>
        <v>44460</v>
      </c>
      <c r="G938" s="29">
        <f t="array" ref="G938">XLOOKUP(M937,Hoja7!$F$2:$F$1510,Hoja7!$B$2:$B$1510)</f>
        <v>-0.66</v>
      </c>
      <c r="H938" s="29">
        <f t="array" ref="H938">XLOOKUP(M937,Hoja7!$F$2:$F$1510,Hoja7!$C$2:$C$1510)</f>
        <v>-0.51</v>
      </c>
      <c r="I938" s="29">
        <f t="array" ref="I938">XLOOKUP(M937,Hoja7!$F$2:$F$1510,Hoja7!$D$2:$D$1510)</f>
        <v>-0.97</v>
      </c>
      <c r="J938" s="11">
        <f t="array" ref="J938">XLOOKUP(M937,Hoja7!$F$2:$F$1510,Hoja7!$E$2:$E$1510)</f>
        <v>0</v>
      </c>
      <c r="M938" s="12">
        <v>44454.0</v>
      </c>
      <c r="N938" s="2">
        <v>447.88</v>
      </c>
      <c r="O938" s="2">
        <v>0.008317967357834782</v>
      </c>
      <c r="P938" s="2">
        <v>0.004116408926402365</v>
      </c>
      <c r="Q938" s="32" t="s">
        <v>1925</v>
      </c>
      <c r="R938" s="2">
        <v>-0.34</v>
      </c>
      <c r="S938" s="2">
        <v>-0.81</v>
      </c>
      <c r="T938" s="2">
        <v>0.08</v>
      </c>
      <c r="U938" s="2">
        <v>0.0</v>
      </c>
      <c r="V938" s="9">
        <v>0.016639208915895796</v>
      </c>
      <c r="W938" s="9">
        <v>0.004116408926402365</v>
      </c>
    </row>
    <row r="939" ht="15.75" customHeight="1">
      <c r="A939" s="33" t="s">
        <v>1930</v>
      </c>
      <c r="B939" s="29">
        <v>1.0</v>
      </c>
      <c r="C939" s="29">
        <v>0.18</v>
      </c>
      <c r="D939" s="29">
        <v>0.53</v>
      </c>
      <c r="E939" s="11">
        <v>0.0</v>
      </c>
      <c r="F939" s="29">
        <f>DATEVALUE(Hoja7!$A939)</f>
        <v>44461</v>
      </c>
      <c r="G939" s="29">
        <f t="array" ref="G939">XLOOKUP(M938,Hoja7!$F$2:$F$1510,Hoja7!$B$2:$B$1510)</f>
        <v>0.88</v>
      </c>
      <c r="H939" s="29">
        <f t="array" ref="H939">XLOOKUP(M938,Hoja7!$F$2:$F$1510,Hoja7!$C$2:$C$1510)</f>
        <v>0.02</v>
      </c>
      <c r="I939" s="29">
        <f t="array" ref="I939">XLOOKUP(M938,Hoja7!$F$2:$F$1510,Hoja7!$D$2:$D$1510)</f>
        <v>0.63</v>
      </c>
      <c r="J939" s="11">
        <f t="array" ref="J939">XLOOKUP(M938,Hoja7!$F$2:$F$1510,Hoja7!$E$2:$E$1510)</f>
        <v>0</v>
      </c>
      <c r="M939" s="12">
        <v>44455.0</v>
      </c>
      <c r="N939" s="2">
        <v>447.17</v>
      </c>
      <c r="O939" s="2">
        <v>-0.0015865038800562123</v>
      </c>
      <c r="P939" s="2">
        <v>0.013194356159057527</v>
      </c>
      <c r="Q939" s="34" t="s">
        <v>1926</v>
      </c>
      <c r="R939" s="2">
        <v>-0.27</v>
      </c>
      <c r="S939" s="2">
        <v>0.23</v>
      </c>
      <c r="T939" s="2">
        <v>0.09</v>
      </c>
      <c r="U939" s="2">
        <v>0.0</v>
      </c>
      <c r="V939" s="9">
        <v>0.0013113896050253094</v>
      </c>
      <c r="W939" s="9">
        <v>0.013194356159057527</v>
      </c>
    </row>
    <row r="940" ht="15.75" customHeight="1">
      <c r="A940" s="33" t="s">
        <v>1931</v>
      </c>
      <c r="B940" s="29">
        <v>1.28</v>
      </c>
      <c r="C940" s="29">
        <v>0.36</v>
      </c>
      <c r="D940" s="29">
        <v>0.93</v>
      </c>
      <c r="E940" s="11">
        <v>0.0</v>
      </c>
      <c r="F940" s="29">
        <f>DATEVALUE(Hoja7!$A940)</f>
        <v>44462</v>
      </c>
      <c r="G940" s="29">
        <f t="array" ref="G940">XLOOKUP(M939,Hoja7!$F$2:$F$1510,Hoja7!$B$2:$B$1510)</f>
        <v>-0.03</v>
      </c>
      <c r="H940" s="29">
        <f t="array" ref="H940">XLOOKUP(M939,Hoja7!$F$2:$F$1510,Hoja7!$C$2:$C$1510)</f>
        <v>0.04</v>
      </c>
      <c r="I940" s="29">
        <f t="array" ref="I940">XLOOKUP(M939,Hoja7!$F$2:$F$1510,Hoja7!$D$2:$D$1510)</f>
        <v>-0.55</v>
      </c>
      <c r="J940" s="11">
        <f t="array" ref="J940">XLOOKUP(M939,Hoja7!$F$2:$F$1510,Hoja7!$E$2:$E$1510)</f>
        <v>0</v>
      </c>
      <c r="M940" s="12">
        <v>44456.0</v>
      </c>
      <c r="N940" s="2">
        <v>441.4</v>
      </c>
      <c r="O940" s="2">
        <v>-0.012987341689304007</v>
      </c>
      <c r="P940" s="2">
        <v>-8.253736733164786E-4</v>
      </c>
      <c r="Q940" s="32" t="s">
        <v>1927</v>
      </c>
      <c r="R940" s="2">
        <v>-0.76</v>
      </c>
      <c r="S940" s="2">
        <v>-0.1</v>
      </c>
      <c r="T940" s="2">
        <v>0.02</v>
      </c>
      <c r="U940" s="2">
        <v>0.0</v>
      </c>
      <c r="V940" s="9">
        <v>-0.01768378065588217</v>
      </c>
      <c r="W940" s="9">
        <v>-8.253736733164786E-4</v>
      </c>
    </row>
    <row r="941" ht="15.75" customHeight="1">
      <c r="A941" s="33" t="s">
        <v>1932</v>
      </c>
      <c r="B941" s="29">
        <v>0.08</v>
      </c>
      <c r="C941" s="29">
        <v>-0.47</v>
      </c>
      <c r="D941" s="29">
        <v>0.7</v>
      </c>
      <c r="E941" s="11">
        <v>0.0</v>
      </c>
      <c r="F941" s="29">
        <f>DATEVALUE(Hoja7!$A941)</f>
        <v>44463</v>
      </c>
      <c r="G941" s="29">
        <f t="array" ref="G941">XLOOKUP(M940,Hoja7!$F$2:$F$1510,Hoja7!$B$2:$B$1510)</f>
        <v>-0.72</v>
      </c>
      <c r="H941" s="29">
        <f t="array" ref="H941">XLOOKUP(M940,Hoja7!$F$2:$F$1510,Hoja7!$C$2:$C$1510)</f>
        <v>0.99</v>
      </c>
      <c r="I941" s="29">
        <f t="array" ref="I941">XLOOKUP(M940,Hoja7!$F$2:$F$1510,Hoja7!$D$2:$D$1510)</f>
        <v>-0.05</v>
      </c>
      <c r="J941" s="11">
        <f t="array" ref="J941">XLOOKUP(M940,Hoja7!$F$2:$F$1510,Hoja7!$E$2:$E$1510)</f>
        <v>0</v>
      </c>
      <c r="M941" s="12">
        <v>44459.0</v>
      </c>
      <c r="N941" s="2">
        <v>434.04</v>
      </c>
      <c r="O941" s="2">
        <v>-0.016814798070629022</v>
      </c>
      <c r="P941" s="2">
        <v>-0.0076113155256859145</v>
      </c>
      <c r="Q941" s="34" t="s">
        <v>1928</v>
      </c>
      <c r="R941" s="2">
        <v>0.14</v>
      </c>
      <c r="S941" s="2">
        <v>-0.05</v>
      </c>
      <c r="T941" s="2">
        <v>1.34</v>
      </c>
      <c r="U941" s="2">
        <v>0.0</v>
      </c>
      <c r="V941" s="9">
        <v>-0.01874939216741943</v>
      </c>
      <c r="W941" s="9">
        <v>-0.0076113155256859145</v>
      </c>
    </row>
    <row r="942" ht="15.75" customHeight="1">
      <c r="A942" s="33" t="s">
        <v>1933</v>
      </c>
      <c r="B942" s="29">
        <v>-0.1</v>
      </c>
      <c r="C942" s="29">
        <v>1.25</v>
      </c>
      <c r="D942" s="29">
        <v>2.43</v>
      </c>
      <c r="E942" s="11">
        <v>0.0</v>
      </c>
      <c r="F942" s="29">
        <f>DATEVALUE(Hoja7!$A942)</f>
        <v>44466</v>
      </c>
      <c r="G942" s="29">
        <f t="array" ref="G942">XLOOKUP(M941,Hoja7!$F$2:$F$1510,Hoja7!$B$2:$B$1510)</f>
        <v>-1.87</v>
      </c>
      <c r="H942" s="29">
        <f t="array" ref="H942">XLOOKUP(M941,Hoja7!$F$2:$F$1510,Hoja7!$C$2:$C$1510)</f>
        <v>-0.58</v>
      </c>
      <c r="I942" s="29">
        <f t="array" ref="I942">XLOOKUP(M941,Hoja7!$F$2:$F$1510,Hoja7!$D$2:$D$1510)</f>
        <v>0.23</v>
      </c>
      <c r="J942" s="11">
        <f t="array" ref="J942">XLOOKUP(M941,Hoja7!$F$2:$F$1510,Hoja7!$E$2:$E$1510)</f>
        <v>0</v>
      </c>
      <c r="M942" s="12">
        <v>44460.0</v>
      </c>
      <c r="N942" s="2">
        <v>433.63</v>
      </c>
      <c r="O942" s="2">
        <v>-9.45059828081171E-4</v>
      </c>
      <c r="P942" s="2">
        <v>-0.005032997756781513</v>
      </c>
      <c r="Q942" s="32" t="s">
        <v>1929</v>
      </c>
      <c r="R942" s="2">
        <v>-0.66</v>
      </c>
      <c r="S942" s="2">
        <v>-0.51</v>
      </c>
      <c r="T942" s="2">
        <v>-0.97</v>
      </c>
      <c r="U942" s="2">
        <v>0.0</v>
      </c>
      <c r="V942" s="9">
        <v>0.0016975050757543722</v>
      </c>
      <c r="W942" s="9">
        <v>-0.005032997756781513</v>
      </c>
    </row>
    <row r="943" ht="15.75" customHeight="1">
      <c r="A943" s="33" t="s">
        <v>1934</v>
      </c>
      <c r="B943" s="29">
        <v>-2.18</v>
      </c>
      <c r="C943" s="29">
        <v>-0.44</v>
      </c>
      <c r="D943" s="29">
        <v>1.75</v>
      </c>
      <c r="E943" s="11">
        <v>0.0</v>
      </c>
      <c r="F943" s="29">
        <f>DATEVALUE(Hoja7!$A943)</f>
        <v>44467</v>
      </c>
      <c r="G943" s="29">
        <f t="array" ref="G943">XLOOKUP(M942,Hoja7!$F$2:$F$1510,Hoja7!$B$2:$B$1510)</f>
        <v>0.05</v>
      </c>
      <c r="H943" s="29">
        <f t="array" ref="H943">XLOOKUP(M942,Hoja7!$F$2:$F$1510,Hoja7!$C$2:$C$1510)</f>
        <v>0.45</v>
      </c>
      <c r="I943" s="29">
        <f t="array" ref="I943">XLOOKUP(M942,Hoja7!$F$2:$F$1510,Hoja7!$D$2:$D$1510)</f>
        <v>-0.67</v>
      </c>
      <c r="J943" s="11">
        <f t="array" ref="J943">XLOOKUP(M942,Hoja7!$F$2:$F$1510,Hoja7!$E$2:$E$1510)</f>
        <v>0</v>
      </c>
      <c r="M943" s="12">
        <v>44461.0</v>
      </c>
      <c r="N943" s="2">
        <v>437.86</v>
      </c>
      <c r="O943" s="2">
        <v>0.009707588655264391</v>
      </c>
      <c r="P943" s="2">
        <v>3.7171379628662266E-4</v>
      </c>
      <c r="Q943" s="34" t="s">
        <v>1930</v>
      </c>
      <c r="R943" s="2">
        <v>0.88</v>
      </c>
      <c r="S943" s="2">
        <v>0.02</v>
      </c>
      <c r="T943" s="2">
        <v>0.63</v>
      </c>
      <c r="U943" s="2">
        <v>0.0</v>
      </c>
      <c r="V943" s="9">
        <v>0.012740743310262558</v>
      </c>
      <c r="W943" s="9">
        <v>3.7171379628662266E-4</v>
      </c>
    </row>
    <row r="944" ht="15.75" customHeight="1">
      <c r="A944" s="33" t="s">
        <v>1935</v>
      </c>
      <c r="B944" s="29">
        <v>0.03</v>
      </c>
      <c r="C944" s="29">
        <v>-0.3</v>
      </c>
      <c r="D944" s="29">
        <v>0.8</v>
      </c>
      <c r="E944" s="11">
        <v>0.0</v>
      </c>
      <c r="F944" s="29">
        <f>DATEVALUE(Hoja7!$A944)</f>
        <v>44468</v>
      </c>
      <c r="G944" s="29">
        <f t="array" ref="G944">XLOOKUP(M943,Hoja7!$F$2:$F$1510,Hoja7!$B$2:$B$1510)</f>
        <v>1</v>
      </c>
      <c r="H944" s="29">
        <f t="array" ref="H944">XLOOKUP(M943,Hoja7!$F$2:$F$1510,Hoja7!$C$2:$C$1510)</f>
        <v>0.18</v>
      </c>
      <c r="I944" s="29">
        <f t="array" ref="I944">XLOOKUP(M943,Hoja7!$F$2:$F$1510,Hoja7!$D$2:$D$1510)</f>
        <v>0.53</v>
      </c>
      <c r="J944" s="11">
        <f t="array" ref="J944">XLOOKUP(M943,Hoja7!$F$2:$F$1510,Hoja7!$E$2:$E$1510)</f>
        <v>0</v>
      </c>
      <c r="M944" s="12">
        <v>44462.0</v>
      </c>
      <c r="N944" s="2">
        <v>443.18</v>
      </c>
      <c r="O944" s="2">
        <v>0.012076783481868766</v>
      </c>
      <c r="P944" s="2">
        <v>-1.274662519787788E-5</v>
      </c>
      <c r="Q944" s="32" t="s">
        <v>1931</v>
      </c>
      <c r="R944" s="2">
        <v>-0.03</v>
      </c>
      <c r="S944" s="2">
        <v>0.04</v>
      </c>
      <c r="T944" s="2">
        <v>-0.55</v>
      </c>
      <c r="U944" s="2">
        <v>0.0</v>
      </c>
      <c r="V944" s="9">
        <v>0.003276827755722403</v>
      </c>
      <c r="W944" s="9">
        <v>-1.274662519787788E-5</v>
      </c>
    </row>
    <row r="945" ht="15.75" customHeight="1">
      <c r="A945" s="33" t="s">
        <v>1936</v>
      </c>
      <c r="B945" s="29">
        <v>-1.02</v>
      </c>
      <c r="C945" s="29">
        <v>0.32</v>
      </c>
      <c r="D945" s="29">
        <v>-0.77</v>
      </c>
      <c r="E945" s="11">
        <v>0.0</v>
      </c>
      <c r="F945" s="29">
        <f>DATEVALUE(Hoja7!$A945)</f>
        <v>44469</v>
      </c>
      <c r="G945" s="29">
        <f t="array" ref="G945">XLOOKUP(M944,Hoja7!$F$2:$F$1510,Hoja7!$B$2:$B$1510)</f>
        <v>1.28</v>
      </c>
      <c r="H945" s="29">
        <f t="array" ref="H945">XLOOKUP(M944,Hoja7!$F$2:$F$1510,Hoja7!$C$2:$C$1510)</f>
        <v>0.36</v>
      </c>
      <c r="I945" s="29">
        <f t="array" ref="I945">XLOOKUP(M944,Hoja7!$F$2:$F$1510,Hoja7!$D$2:$D$1510)</f>
        <v>0.93</v>
      </c>
      <c r="J945" s="11">
        <f t="array" ref="J945">XLOOKUP(M944,Hoja7!$F$2:$F$1510,Hoja7!$E$2:$E$1510)</f>
        <v>0</v>
      </c>
      <c r="M945" s="12">
        <v>44463.0</v>
      </c>
      <c r="N945" s="2">
        <v>443.91</v>
      </c>
      <c r="O945" s="2">
        <v>0.0016458311214935907</v>
      </c>
      <c r="P945" s="2">
        <v>6.817307499388836E-4</v>
      </c>
      <c r="Q945" s="34" t="s">
        <v>1932</v>
      </c>
      <c r="R945" s="2">
        <v>-0.72</v>
      </c>
      <c r="S945" s="2">
        <v>0.99</v>
      </c>
      <c r="T945" s="2">
        <v>-0.05</v>
      </c>
      <c r="U945" s="2">
        <v>0.0</v>
      </c>
      <c r="V945" s="9">
        <v>-7.012740098052378E-4</v>
      </c>
      <c r="W945" s="9">
        <v>6.817307499388836E-4</v>
      </c>
    </row>
    <row r="946" ht="15.75" customHeight="1">
      <c r="A946" s="33" t="s">
        <v>1937</v>
      </c>
      <c r="B946" s="29">
        <v>1.1</v>
      </c>
      <c r="C946" s="29">
        <v>0.4</v>
      </c>
      <c r="D946" s="29">
        <v>0.5</v>
      </c>
      <c r="E946" s="11">
        <v>0.0</v>
      </c>
      <c r="F946" s="29">
        <f>DATEVALUE(Hoja7!$A946)</f>
        <v>44470</v>
      </c>
      <c r="G946" s="29">
        <f t="array" ref="G946">XLOOKUP(M945,Hoja7!$F$2:$F$1510,Hoja7!$B$2:$B$1510)</f>
        <v>0.08</v>
      </c>
      <c r="H946" s="29">
        <f t="array" ref="H946">XLOOKUP(M945,Hoja7!$F$2:$F$1510,Hoja7!$C$2:$C$1510)</f>
        <v>-0.47</v>
      </c>
      <c r="I946" s="29">
        <f t="array" ref="I946">XLOOKUP(M945,Hoja7!$F$2:$F$1510,Hoja7!$D$2:$D$1510)</f>
        <v>0.7</v>
      </c>
      <c r="J946" s="11">
        <f t="array" ref="J946">XLOOKUP(M945,Hoja7!$F$2:$F$1510,Hoja7!$E$2:$E$1510)</f>
        <v>0</v>
      </c>
      <c r="M946" s="12">
        <v>44466.0</v>
      </c>
      <c r="N946" s="2">
        <v>442.64</v>
      </c>
      <c r="O946" s="2">
        <v>-0.002865040592698327</v>
      </c>
      <c r="P946" s="2">
        <v>3.4056900747917845E-4</v>
      </c>
      <c r="Q946" s="32" t="s">
        <v>1933</v>
      </c>
      <c r="R946" s="2">
        <v>-1.87</v>
      </c>
      <c r="S946" s="2">
        <v>-0.58</v>
      </c>
      <c r="T946" s="2">
        <v>0.23</v>
      </c>
      <c r="U946" s="2">
        <v>0.0</v>
      </c>
      <c r="V946" s="9">
        <v>-0.017455625851460106</v>
      </c>
      <c r="W946" s="9">
        <v>3.4056900747917845E-4</v>
      </c>
    </row>
    <row r="947" ht="15.75" customHeight="1">
      <c r="A947" s="33" t="s">
        <v>1938</v>
      </c>
      <c r="B947" s="29">
        <v>-1.43</v>
      </c>
      <c r="C947" s="29">
        <v>-0.03</v>
      </c>
      <c r="D947" s="29">
        <v>2.33</v>
      </c>
      <c r="E947" s="11">
        <v>0.0</v>
      </c>
      <c r="F947" s="29">
        <f>DATEVALUE(Hoja7!$A947)</f>
        <v>44473</v>
      </c>
      <c r="G947" s="29">
        <f t="array" ref="G947">XLOOKUP(M946,Hoja7!$F$2:$F$1510,Hoja7!$B$2:$B$1510)</f>
        <v>-0.1</v>
      </c>
      <c r="H947" s="29">
        <f t="array" ref="H947">XLOOKUP(M946,Hoja7!$F$2:$F$1510,Hoja7!$C$2:$C$1510)</f>
        <v>1.25</v>
      </c>
      <c r="I947" s="29">
        <f t="array" ref="I947">XLOOKUP(M946,Hoja7!$F$2:$F$1510,Hoja7!$D$2:$D$1510)</f>
        <v>2.43</v>
      </c>
      <c r="J947" s="11">
        <f t="array" ref="J947">XLOOKUP(M946,Hoja7!$F$2:$F$1510,Hoja7!$E$2:$E$1510)</f>
        <v>0</v>
      </c>
      <c r="M947" s="12">
        <v>44467.0</v>
      </c>
      <c r="N947" s="2">
        <v>433.72</v>
      </c>
      <c r="O947" s="2">
        <v>-0.020357633985873</v>
      </c>
      <c r="P947" s="2">
        <v>-0.015344313240139615</v>
      </c>
      <c r="Q947" s="34" t="s">
        <v>1934</v>
      </c>
      <c r="R947" s="2">
        <v>0.05</v>
      </c>
      <c r="S947" s="2">
        <v>0.45</v>
      </c>
      <c r="T947" s="2">
        <v>-0.67</v>
      </c>
      <c r="U947" s="2">
        <v>0.0</v>
      </c>
      <c r="V947" s="9">
        <v>-0.036875164103185</v>
      </c>
      <c r="W947" s="9">
        <v>-0.015344313240139615</v>
      </c>
    </row>
    <row r="948" ht="15.75" customHeight="1">
      <c r="A948" s="33" t="s">
        <v>1939</v>
      </c>
      <c r="B948" s="29">
        <v>1.05</v>
      </c>
      <c r="C948" s="29">
        <v>-0.52</v>
      </c>
      <c r="D948" s="29">
        <v>-0.07</v>
      </c>
      <c r="E948" s="11">
        <v>0.0</v>
      </c>
      <c r="F948" s="29">
        <f>DATEVALUE(Hoja7!$A948)</f>
        <v>44474</v>
      </c>
      <c r="G948" s="29">
        <f t="array" ref="G948">XLOOKUP(M947,Hoja7!$F$2:$F$1510,Hoja7!$B$2:$B$1510)</f>
        <v>-2.18</v>
      </c>
      <c r="H948" s="29">
        <f t="array" ref="H948">XLOOKUP(M947,Hoja7!$F$2:$F$1510,Hoja7!$C$2:$C$1510)</f>
        <v>-0.44</v>
      </c>
      <c r="I948" s="29">
        <f t="array" ref="I948">XLOOKUP(M947,Hoja7!$F$2:$F$1510,Hoja7!$D$2:$D$1510)</f>
        <v>1.75</v>
      </c>
      <c r="J948" s="11">
        <f t="array" ref="J948">XLOOKUP(M947,Hoja7!$F$2:$F$1510,Hoja7!$E$2:$E$1510)</f>
        <v>0</v>
      </c>
      <c r="M948" s="12">
        <v>44468.0</v>
      </c>
      <c r="N948" s="2">
        <v>434.45</v>
      </c>
      <c r="O948" s="2">
        <v>0.0016816986812337234</v>
      </c>
      <c r="P948" s="2">
        <v>0.0024146335861573998</v>
      </c>
      <c r="Q948" s="32" t="s">
        <v>1935</v>
      </c>
      <c r="R948" s="2">
        <v>1.0</v>
      </c>
      <c r="S948" s="2">
        <v>0.18</v>
      </c>
      <c r="T948" s="2">
        <v>0.53</v>
      </c>
      <c r="U948" s="2">
        <v>0.0</v>
      </c>
      <c r="V948" s="9">
        <v>0.0016915707444900548</v>
      </c>
      <c r="W948" s="9">
        <v>0.0024146335861573998</v>
      </c>
    </row>
    <row r="949" ht="15.75" customHeight="1">
      <c r="A949" s="33" t="s">
        <v>1940</v>
      </c>
      <c r="B949" s="29">
        <v>0.33</v>
      </c>
      <c r="C949" s="29">
        <v>-0.87</v>
      </c>
      <c r="D949" s="29">
        <v>-0.49</v>
      </c>
      <c r="E949" s="11">
        <v>0.0</v>
      </c>
      <c r="F949" s="29">
        <f>DATEVALUE(Hoja7!$A949)</f>
        <v>44475</v>
      </c>
      <c r="G949" s="29">
        <f t="array" ref="G949">XLOOKUP(M948,Hoja7!$F$2:$F$1510,Hoja7!$B$2:$B$1510)</f>
        <v>0.03</v>
      </c>
      <c r="H949" s="29">
        <f t="array" ref="H949">XLOOKUP(M948,Hoja7!$F$2:$F$1510,Hoja7!$C$2:$C$1510)</f>
        <v>-0.3</v>
      </c>
      <c r="I949" s="29">
        <f t="array" ref="I949">XLOOKUP(M948,Hoja7!$F$2:$F$1510,Hoja7!$D$2:$D$1510)</f>
        <v>0.8</v>
      </c>
      <c r="J949" s="11">
        <f t="array" ref="J949">XLOOKUP(M948,Hoja7!$F$2:$F$1510,Hoja7!$E$2:$E$1510)</f>
        <v>0</v>
      </c>
      <c r="M949" s="12">
        <v>44469.0</v>
      </c>
      <c r="N949" s="2">
        <v>429.14</v>
      </c>
      <c r="O949" s="2">
        <v>-0.012297657268279926</v>
      </c>
      <c r="P949" s="2">
        <v>-0.0022754157787220975</v>
      </c>
      <c r="Q949" s="34" t="s">
        <v>1936</v>
      </c>
      <c r="R949" s="2">
        <v>1.28</v>
      </c>
      <c r="S949" s="2">
        <v>0.36</v>
      </c>
      <c r="T949" s="2">
        <v>0.93</v>
      </c>
      <c r="U949" s="2">
        <v>0.0</v>
      </c>
      <c r="V949" s="9">
        <v>-0.007350895413391276</v>
      </c>
      <c r="W949" s="9">
        <v>-0.0022754157787220975</v>
      </c>
    </row>
    <row r="950" ht="15.75" customHeight="1">
      <c r="A950" s="33" t="s">
        <v>1941</v>
      </c>
      <c r="B950" s="29">
        <v>1.01</v>
      </c>
      <c r="C950" s="29">
        <v>0.53</v>
      </c>
      <c r="D950" s="29">
        <v>-0.17</v>
      </c>
      <c r="E950" s="11">
        <v>0.0</v>
      </c>
      <c r="F950" s="29">
        <f>DATEVALUE(Hoja7!$A950)</f>
        <v>44476</v>
      </c>
      <c r="G950" s="29">
        <f t="array" ref="G950">XLOOKUP(M949,Hoja7!$F$2:$F$1510,Hoja7!$B$2:$B$1510)</f>
        <v>-1.02</v>
      </c>
      <c r="H950" s="29">
        <f t="array" ref="H950">XLOOKUP(M949,Hoja7!$F$2:$F$1510,Hoja7!$C$2:$C$1510)</f>
        <v>0.32</v>
      </c>
      <c r="I950" s="29">
        <f t="array" ref="I950">XLOOKUP(M949,Hoja7!$F$2:$F$1510,Hoja7!$D$2:$D$1510)</f>
        <v>-0.77</v>
      </c>
      <c r="J950" s="11">
        <f t="array" ref="J950">XLOOKUP(M949,Hoja7!$F$2:$F$1510,Hoja7!$E$2:$E$1510)</f>
        <v>0</v>
      </c>
      <c r="M950" s="12">
        <v>44470.0</v>
      </c>
      <c r="N950" s="2">
        <v>434.24</v>
      </c>
      <c r="O950" s="2">
        <v>0.011814170629569253</v>
      </c>
      <c r="P950" s="2">
        <v>-0.003800910939030641</v>
      </c>
      <c r="Q950" s="32" t="s">
        <v>1937</v>
      </c>
      <c r="R950" s="2">
        <v>0.08</v>
      </c>
      <c r="S950" s="2">
        <v>-0.47</v>
      </c>
      <c r="T950" s="2">
        <v>0.7</v>
      </c>
      <c r="U950" s="2">
        <v>0.0</v>
      </c>
      <c r="V950" s="9">
        <v>0.025149306274485618</v>
      </c>
      <c r="W950" s="9">
        <v>-0.003800910939030641</v>
      </c>
    </row>
    <row r="951" ht="15.75" customHeight="1">
      <c r="A951" s="33" t="s">
        <v>1942</v>
      </c>
      <c r="B951" s="29">
        <v>-0.28</v>
      </c>
      <c r="C951" s="29">
        <v>-0.61</v>
      </c>
      <c r="D951" s="29">
        <v>1.12</v>
      </c>
      <c r="E951" s="11">
        <v>0.0</v>
      </c>
      <c r="F951" s="29">
        <f>DATEVALUE(Hoja7!$A951)</f>
        <v>44477</v>
      </c>
      <c r="G951" s="29">
        <f t="array" ref="G951">XLOOKUP(M950,Hoja7!$F$2:$F$1510,Hoja7!$B$2:$B$1510)</f>
        <v>1.1</v>
      </c>
      <c r="H951" s="29">
        <f t="array" ref="H951">XLOOKUP(M950,Hoja7!$F$2:$F$1510,Hoja7!$C$2:$C$1510)</f>
        <v>0.4</v>
      </c>
      <c r="I951" s="29">
        <f t="array" ref="I951">XLOOKUP(M950,Hoja7!$F$2:$F$1510,Hoja7!$D$2:$D$1510)</f>
        <v>0.5</v>
      </c>
      <c r="J951" s="11">
        <f t="array" ref="J951">XLOOKUP(M950,Hoja7!$F$2:$F$1510,Hoja7!$E$2:$E$1510)</f>
        <v>0</v>
      </c>
      <c r="M951" s="12">
        <v>44473.0</v>
      </c>
      <c r="N951" s="2">
        <v>428.64</v>
      </c>
      <c r="O951" s="2">
        <v>-0.012979970850205805</v>
      </c>
      <c r="P951" s="2">
        <v>-0.002301830615519578</v>
      </c>
      <c r="Q951" s="34" t="s">
        <v>1938</v>
      </c>
      <c r="R951" s="2">
        <v>-0.1</v>
      </c>
      <c r="S951" s="2">
        <v>1.25</v>
      </c>
      <c r="T951" s="2">
        <v>2.43</v>
      </c>
      <c r="U951" s="2">
        <v>0.0</v>
      </c>
      <c r="V951" s="9">
        <v>-0.020937134320949045</v>
      </c>
      <c r="W951" s="9">
        <v>-0.002301830615519578</v>
      </c>
    </row>
    <row r="952" ht="15.75" customHeight="1">
      <c r="A952" s="33" t="s">
        <v>1943</v>
      </c>
      <c r="B952" s="29">
        <v>-0.72</v>
      </c>
      <c r="C952" s="29">
        <v>0.31</v>
      </c>
      <c r="D952" s="29">
        <v>-0.28</v>
      </c>
      <c r="E952" s="11">
        <v>0.0</v>
      </c>
      <c r="F952" s="29">
        <f>DATEVALUE(Hoja7!$A952)</f>
        <v>44480</v>
      </c>
      <c r="G952" s="29">
        <f t="array" ref="G952">XLOOKUP(M951,Hoja7!$F$2:$F$1510,Hoja7!$B$2:$B$1510)</f>
        <v>-1.43</v>
      </c>
      <c r="H952" s="29">
        <f t="array" ref="H952">XLOOKUP(M951,Hoja7!$F$2:$F$1510,Hoja7!$C$2:$C$1510)</f>
        <v>-0.03</v>
      </c>
      <c r="I952" s="29">
        <f t="array" ref="I952">XLOOKUP(M951,Hoja7!$F$2:$F$1510,Hoja7!$D$2:$D$1510)</f>
        <v>2.33</v>
      </c>
      <c r="J952" s="11">
        <f t="array" ref="J952">XLOOKUP(M951,Hoja7!$F$2:$F$1510,Hoja7!$E$2:$E$1510)</f>
        <v>0</v>
      </c>
      <c r="M952" s="12">
        <v>44474.0</v>
      </c>
      <c r="N952" s="2">
        <v>433.1</v>
      </c>
      <c r="O952" s="2">
        <v>0.010351242424282498</v>
      </c>
      <c r="P952" s="2">
        <v>5.374798861400306E-5</v>
      </c>
      <c r="Q952" s="32" t="s">
        <v>1939</v>
      </c>
      <c r="R952" s="2">
        <v>-2.18</v>
      </c>
      <c r="S952" s="2">
        <v>-0.44</v>
      </c>
      <c r="T952" s="2">
        <v>1.75</v>
      </c>
      <c r="U952" s="2">
        <v>0.0</v>
      </c>
      <c r="V952" s="9">
        <v>0.019760378569608793</v>
      </c>
      <c r="W952" s="9">
        <v>5.374798861400306E-5</v>
      </c>
    </row>
    <row r="953" ht="15.75" customHeight="1">
      <c r="A953" s="33" t="s">
        <v>1944</v>
      </c>
      <c r="B953" s="29">
        <v>-0.06</v>
      </c>
      <c r="C953" s="29">
        <v>0.64</v>
      </c>
      <c r="D953" s="29">
        <v>-0.44</v>
      </c>
      <c r="E953" s="11">
        <v>0.0</v>
      </c>
      <c r="F953" s="29">
        <f>DATEVALUE(Hoja7!$A953)</f>
        <v>44481</v>
      </c>
      <c r="G953" s="29">
        <f t="array" ref="G953">XLOOKUP(M952,Hoja7!$F$2:$F$1510,Hoja7!$B$2:$B$1510)</f>
        <v>1.05</v>
      </c>
      <c r="H953" s="29">
        <f t="array" ref="H953">XLOOKUP(M952,Hoja7!$F$2:$F$1510,Hoja7!$C$2:$C$1510)</f>
        <v>-0.52</v>
      </c>
      <c r="I953" s="29">
        <f t="array" ref="I953">XLOOKUP(M952,Hoja7!$F$2:$F$1510,Hoja7!$D$2:$D$1510)</f>
        <v>-0.07</v>
      </c>
      <c r="J953" s="11">
        <f t="array" ref="J953">XLOOKUP(M952,Hoja7!$F$2:$F$1510,Hoja7!$E$2:$E$1510)</f>
        <v>0</v>
      </c>
      <c r="M953" s="12">
        <v>44475.0</v>
      </c>
      <c r="N953" s="2">
        <v>434.9</v>
      </c>
      <c r="O953" s="2">
        <v>0.0041474713830116205</v>
      </c>
      <c r="P953" s="2">
        <v>0.003867986396277355</v>
      </c>
      <c r="Q953" s="34" t="s">
        <v>1940</v>
      </c>
      <c r="R953" s="2">
        <v>0.03</v>
      </c>
      <c r="S953" s="2">
        <v>-0.3</v>
      </c>
      <c r="T953" s="2">
        <v>0.8</v>
      </c>
      <c r="U953" s="2">
        <v>0.0</v>
      </c>
      <c r="V953" s="9">
        <v>0.014952071912326807</v>
      </c>
      <c r="W953" s="9">
        <v>0.003867986396277355</v>
      </c>
    </row>
    <row r="954" ht="15.75" customHeight="1">
      <c r="A954" s="33" t="s">
        <v>1945</v>
      </c>
      <c r="B954" s="29">
        <v>0.43</v>
      </c>
      <c r="C954" s="29">
        <v>0.14</v>
      </c>
      <c r="D954" s="29">
        <v>-1.06</v>
      </c>
      <c r="E954" s="11">
        <v>0.0</v>
      </c>
      <c r="F954" s="29">
        <f>DATEVALUE(Hoja7!$A954)</f>
        <v>44482</v>
      </c>
      <c r="G954" s="29">
        <f t="array" ref="G954">XLOOKUP(M953,Hoja7!$F$2:$F$1510,Hoja7!$B$2:$B$1510)</f>
        <v>0.33</v>
      </c>
      <c r="H954" s="29">
        <f t="array" ref="H954">XLOOKUP(M953,Hoja7!$F$2:$F$1510,Hoja7!$C$2:$C$1510)</f>
        <v>-0.87</v>
      </c>
      <c r="I954" s="29">
        <f t="array" ref="I954">XLOOKUP(M953,Hoja7!$F$2:$F$1510,Hoja7!$D$2:$D$1510)</f>
        <v>-0.49</v>
      </c>
      <c r="J954" s="11">
        <f t="array" ref="J954">XLOOKUP(M953,Hoja7!$F$2:$F$1510,Hoja7!$E$2:$E$1510)</f>
        <v>0</v>
      </c>
      <c r="M954" s="12">
        <v>44476.0</v>
      </c>
      <c r="N954" s="2">
        <v>438.66</v>
      </c>
      <c r="O954" s="2">
        <v>0.008608505929686946</v>
      </c>
      <c r="P954" s="2">
        <v>-0.003943328843069462</v>
      </c>
      <c r="Q954" s="32" t="s">
        <v>1941</v>
      </c>
      <c r="R954" s="2">
        <v>-1.02</v>
      </c>
      <c r="S954" s="2">
        <v>0.32</v>
      </c>
      <c r="T954" s="2">
        <v>-0.77</v>
      </c>
      <c r="U954" s="2">
        <v>0.0</v>
      </c>
      <c r="V954" s="9">
        <v>0.005918787263226275</v>
      </c>
      <c r="W954" s="9">
        <v>-0.003943328843069462</v>
      </c>
    </row>
    <row r="955" ht="15.75" customHeight="1">
      <c r="A955" s="33" t="s">
        <v>1946</v>
      </c>
      <c r="B955" s="29">
        <v>1.65</v>
      </c>
      <c r="C955" s="29">
        <v>-0.34</v>
      </c>
      <c r="D955" s="29">
        <v>-0.27</v>
      </c>
      <c r="E955" s="11">
        <v>0.0</v>
      </c>
      <c r="F955" s="29">
        <f>DATEVALUE(Hoja7!$A955)</f>
        <v>44483</v>
      </c>
      <c r="G955" s="29">
        <f t="array" ref="G955">XLOOKUP(M954,Hoja7!$F$2:$F$1510,Hoja7!$B$2:$B$1510)</f>
        <v>1.01</v>
      </c>
      <c r="H955" s="29">
        <f t="array" ref="H955">XLOOKUP(M954,Hoja7!$F$2:$F$1510,Hoja7!$C$2:$C$1510)</f>
        <v>0.53</v>
      </c>
      <c r="I955" s="29">
        <f t="array" ref="I955">XLOOKUP(M954,Hoja7!$F$2:$F$1510,Hoja7!$D$2:$D$1510)</f>
        <v>-0.17</v>
      </c>
      <c r="J955" s="11">
        <f t="array" ref="J955">XLOOKUP(M954,Hoja7!$F$2:$F$1510,Hoja7!$E$2:$E$1510)</f>
        <v>0</v>
      </c>
      <c r="M955" s="12">
        <v>44477.0</v>
      </c>
      <c r="N955" s="2">
        <v>437.86</v>
      </c>
      <c r="O955" s="2">
        <v>-0.0018254009540894956</v>
      </c>
      <c r="P955" s="2">
        <v>-7.899753651615278E-4</v>
      </c>
      <c r="Q955" s="34" t="s">
        <v>1942</v>
      </c>
      <c r="R955" s="2">
        <v>1.1</v>
      </c>
      <c r="S955" s="2">
        <v>0.4</v>
      </c>
      <c r="T955" s="2">
        <v>0.5</v>
      </c>
      <c r="U955" s="2">
        <v>0.0</v>
      </c>
      <c r="V955" s="9">
        <v>0.0</v>
      </c>
      <c r="W955" s="9">
        <v>-7.899753651615278E-4</v>
      </c>
    </row>
    <row r="956" ht="15.75" customHeight="1">
      <c r="A956" s="33" t="s">
        <v>1947</v>
      </c>
      <c r="B956" s="29">
        <v>0.63</v>
      </c>
      <c r="C956" s="29">
        <v>-1.2</v>
      </c>
      <c r="D956" s="29">
        <v>0.3</v>
      </c>
      <c r="E956" s="11">
        <v>0.0</v>
      </c>
      <c r="F956" s="29">
        <f>DATEVALUE(Hoja7!$A956)</f>
        <v>44484</v>
      </c>
      <c r="G956" s="29">
        <f t="array" ref="G956">XLOOKUP(M955,Hoja7!$F$2:$F$1510,Hoja7!$B$2:$B$1510)</f>
        <v>-0.28</v>
      </c>
      <c r="H956" s="29">
        <f t="array" ref="H956">XLOOKUP(M955,Hoja7!$F$2:$F$1510,Hoja7!$C$2:$C$1510)</f>
        <v>-0.61</v>
      </c>
      <c r="I956" s="29">
        <f t="array" ref="I956">XLOOKUP(M955,Hoja7!$F$2:$F$1510,Hoja7!$D$2:$D$1510)</f>
        <v>1.12</v>
      </c>
      <c r="J956" s="11">
        <f t="array" ref="J956">XLOOKUP(M955,Hoja7!$F$2:$F$1510,Hoja7!$E$2:$E$1510)</f>
        <v>0</v>
      </c>
      <c r="M956" s="12">
        <v>44480.0</v>
      </c>
      <c r="N956" s="2">
        <v>434.69</v>
      </c>
      <c r="O956" s="2">
        <v>-0.007266091219878854</v>
      </c>
      <c r="P956" s="2">
        <v>0.0037520559952296893</v>
      </c>
      <c r="Q956" s="32" t="s">
        <v>1943</v>
      </c>
      <c r="R956" s="2">
        <v>-1.43</v>
      </c>
      <c r="S956" s="2">
        <v>-0.03</v>
      </c>
      <c r="T956" s="2">
        <v>2.33</v>
      </c>
      <c r="U956" s="2">
        <v>0.0</v>
      </c>
      <c r="V956" s="9">
        <v>-0.0021049780299161</v>
      </c>
      <c r="W956" s="9">
        <v>0.0037520559952296893</v>
      </c>
    </row>
    <row r="957" ht="15.75" customHeight="1">
      <c r="A957" s="33" t="s">
        <v>1948</v>
      </c>
      <c r="B957" s="29">
        <v>0.41</v>
      </c>
      <c r="C957" s="29">
        <v>-0.25</v>
      </c>
      <c r="D957" s="29">
        <v>-0.01</v>
      </c>
      <c r="E957" s="11">
        <v>0.0</v>
      </c>
      <c r="F957" s="29">
        <f>DATEVALUE(Hoja7!$A957)</f>
        <v>44487</v>
      </c>
      <c r="G957" s="29">
        <f t="array" ref="G957">XLOOKUP(M956,Hoja7!$F$2:$F$1510,Hoja7!$B$2:$B$1510)</f>
        <v>-0.72</v>
      </c>
      <c r="H957" s="29">
        <f t="array" ref="H957">XLOOKUP(M956,Hoja7!$F$2:$F$1510,Hoja7!$C$2:$C$1510)</f>
        <v>0.31</v>
      </c>
      <c r="I957" s="29">
        <f t="array" ref="I957">XLOOKUP(M956,Hoja7!$F$2:$F$1510,Hoja7!$D$2:$D$1510)</f>
        <v>-0.28</v>
      </c>
      <c r="J957" s="11">
        <f t="array" ref="J957">XLOOKUP(M956,Hoja7!$F$2:$F$1510,Hoja7!$E$2:$E$1510)</f>
        <v>0</v>
      </c>
      <c r="M957" s="12">
        <v>44481.0</v>
      </c>
      <c r="N957" s="2">
        <v>433.62</v>
      </c>
      <c r="O957" s="2">
        <v>-0.0024645588363665784</v>
      </c>
      <c r="P957" s="2">
        <v>-0.001937170182893113</v>
      </c>
      <c r="Q957" s="34" t="s">
        <v>1944</v>
      </c>
      <c r="R957" s="2">
        <v>1.05</v>
      </c>
      <c r="S957" s="2">
        <v>-0.52</v>
      </c>
      <c r="T957" s="2">
        <v>-0.07</v>
      </c>
      <c r="U957" s="2">
        <v>0.0</v>
      </c>
      <c r="V957" s="9">
        <v>-0.004598805604616291</v>
      </c>
      <c r="W957" s="9">
        <v>-0.001937170182893113</v>
      </c>
    </row>
    <row r="958" ht="15.75" customHeight="1">
      <c r="A958" s="33" t="s">
        <v>1949</v>
      </c>
      <c r="B958" s="29">
        <v>0.71</v>
      </c>
      <c r="C958" s="29">
        <v>-0.49</v>
      </c>
      <c r="D958" s="29">
        <v>-0.23</v>
      </c>
      <c r="E958" s="11">
        <v>0.0</v>
      </c>
      <c r="F958" s="29">
        <f>DATEVALUE(Hoja7!$A958)</f>
        <v>44488</v>
      </c>
      <c r="G958" s="29">
        <f t="array" ref="G958">XLOOKUP(M957,Hoja7!$F$2:$F$1510,Hoja7!$B$2:$B$1510)</f>
        <v>-0.06</v>
      </c>
      <c r="H958" s="29">
        <f t="array" ref="H958">XLOOKUP(M957,Hoja7!$F$2:$F$1510,Hoja7!$C$2:$C$1510)</f>
        <v>0.64</v>
      </c>
      <c r="I958" s="29">
        <f t="array" ref="I958">XLOOKUP(M957,Hoja7!$F$2:$F$1510,Hoja7!$D$2:$D$1510)</f>
        <v>-0.44</v>
      </c>
      <c r="J958" s="11">
        <f t="array" ref="J958">XLOOKUP(M957,Hoja7!$F$2:$F$1510,Hoja7!$E$2:$E$1510)</f>
        <v>0</v>
      </c>
      <c r="M958" s="12">
        <v>44482.0</v>
      </c>
      <c r="N958" s="2">
        <v>435.18</v>
      </c>
      <c r="O958" s="2">
        <v>0.003591164080431317</v>
      </c>
      <c r="P958" s="2">
        <v>0.0017214654304287444</v>
      </c>
      <c r="Q958" s="32" t="s">
        <v>1945</v>
      </c>
      <c r="R958" s="2">
        <v>0.33</v>
      </c>
      <c r="S958" s="2">
        <v>-0.87</v>
      </c>
      <c r="T958" s="2">
        <v>-0.49</v>
      </c>
      <c r="U958" s="2">
        <v>0.0</v>
      </c>
      <c r="V958" s="9">
        <v>0.011643234776164984</v>
      </c>
      <c r="W958" s="9">
        <v>0.0017214654304287444</v>
      </c>
    </row>
    <row r="959" ht="15.75" customHeight="1">
      <c r="A959" s="33" t="s">
        <v>1950</v>
      </c>
      <c r="B959" s="29">
        <v>0.34</v>
      </c>
      <c r="C959" s="29">
        <v>-0.02</v>
      </c>
      <c r="D959" s="29">
        <v>1.19</v>
      </c>
      <c r="E959" s="11">
        <v>0.0</v>
      </c>
      <c r="F959" s="29">
        <f>DATEVALUE(Hoja7!$A959)</f>
        <v>44489</v>
      </c>
      <c r="G959" s="29">
        <f t="array" ref="G959">XLOOKUP(M958,Hoja7!$F$2:$F$1510,Hoja7!$B$2:$B$1510)</f>
        <v>0.43</v>
      </c>
      <c r="H959" s="29">
        <f t="array" ref="H959">XLOOKUP(M958,Hoja7!$F$2:$F$1510,Hoja7!$C$2:$C$1510)</f>
        <v>0.14</v>
      </c>
      <c r="I959" s="29">
        <f t="array" ref="I959">XLOOKUP(M958,Hoja7!$F$2:$F$1510,Hoja7!$D$2:$D$1510)</f>
        <v>-1.06</v>
      </c>
      <c r="J959" s="11">
        <f t="array" ref="J959">XLOOKUP(M958,Hoja7!$F$2:$F$1510,Hoja7!$E$2:$E$1510)</f>
        <v>0</v>
      </c>
      <c r="M959" s="12">
        <v>44483.0</v>
      </c>
      <c r="N959" s="2">
        <v>442.5</v>
      </c>
      <c r="O959" s="2">
        <v>0.01668072584460814</v>
      </c>
      <c r="P959" s="2">
        <v>3.844238403094475E-4</v>
      </c>
      <c r="Q959" s="34" t="s">
        <v>1946</v>
      </c>
      <c r="R959" s="2">
        <v>1.01</v>
      </c>
      <c r="S959" s="2">
        <v>0.53</v>
      </c>
      <c r="T959" s="2">
        <v>-0.17</v>
      </c>
      <c r="U959" s="2">
        <v>0.0</v>
      </c>
      <c r="V959" s="9">
        <v>0.021501178845056035</v>
      </c>
      <c r="W959" s="9">
        <v>3.844238403094475E-4</v>
      </c>
    </row>
    <row r="960" ht="15.75" customHeight="1">
      <c r="A960" s="33" t="s">
        <v>1951</v>
      </c>
      <c r="B960" s="29">
        <v>0.37</v>
      </c>
      <c r="C960" s="29">
        <v>0.21</v>
      </c>
      <c r="D960" s="29">
        <v>-0.95</v>
      </c>
      <c r="E960" s="11">
        <v>0.0</v>
      </c>
      <c r="F960" s="29">
        <f>DATEVALUE(Hoja7!$A960)</f>
        <v>44490</v>
      </c>
      <c r="G960" s="29">
        <f t="array" ref="G960">XLOOKUP(M959,Hoja7!$F$2:$F$1510,Hoja7!$B$2:$B$1510)</f>
        <v>1.65</v>
      </c>
      <c r="H960" s="29">
        <f t="array" ref="H960">XLOOKUP(M959,Hoja7!$F$2:$F$1510,Hoja7!$C$2:$C$1510)</f>
        <v>-0.34</v>
      </c>
      <c r="I960" s="29">
        <f t="array" ref="I960">XLOOKUP(M959,Hoja7!$F$2:$F$1510,Hoja7!$D$2:$D$1510)</f>
        <v>-0.27</v>
      </c>
      <c r="J960" s="11">
        <f t="array" ref="J960">XLOOKUP(M959,Hoja7!$F$2:$F$1510,Hoja7!$E$2:$E$1510)</f>
        <v>0</v>
      </c>
      <c r="M960" s="12">
        <v>44484.0</v>
      </c>
      <c r="N960" s="2">
        <v>445.87</v>
      </c>
      <c r="O960" s="2">
        <v>0.007586965262952675</v>
      </c>
      <c r="P960" s="2">
        <v>0.0012990053731151234</v>
      </c>
      <c r="Q960" s="32" t="s">
        <v>1947</v>
      </c>
      <c r="R960" s="2">
        <v>-0.28</v>
      </c>
      <c r="S960" s="2">
        <v>-0.61</v>
      </c>
      <c r="T960" s="2">
        <v>1.12</v>
      </c>
      <c r="U960" s="2">
        <v>0.0</v>
      </c>
      <c r="V960" s="9">
        <v>0.004810869961478151</v>
      </c>
      <c r="W960" s="9">
        <v>0.0012990053731151234</v>
      </c>
    </row>
    <row r="961" ht="15.75" customHeight="1">
      <c r="A961" s="33" t="s">
        <v>1952</v>
      </c>
      <c r="B961" s="29">
        <v>-0.25</v>
      </c>
      <c r="C961" s="29">
        <v>-0.24</v>
      </c>
      <c r="D961" s="29">
        <v>1.01</v>
      </c>
      <c r="E961" s="11">
        <v>0.0</v>
      </c>
      <c r="F961" s="29">
        <f>DATEVALUE(Hoja7!$A961)</f>
        <v>44491</v>
      </c>
      <c r="G961" s="29">
        <f t="array" ref="G961">XLOOKUP(M960,Hoja7!$F$2:$F$1510,Hoja7!$B$2:$B$1510)</f>
        <v>0.63</v>
      </c>
      <c r="H961" s="29">
        <f t="array" ref="H961">XLOOKUP(M960,Hoja7!$F$2:$F$1510,Hoja7!$C$2:$C$1510)</f>
        <v>-1.2</v>
      </c>
      <c r="I961" s="29">
        <f t="array" ref="I961">XLOOKUP(M960,Hoja7!$F$2:$F$1510,Hoja7!$D$2:$D$1510)</f>
        <v>0.3</v>
      </c>
      <c r="J961" s="11">
        <f t="array" ref="J961">XLOOKUP(M960,Hoja7!$F$2:$F$1510,Hoja7!$E$2:$E$1510)</f>
        <v>0</v>
      </c>
      <c r="M961" s="12">
        <v>44487.0</v>
      </c>
      <c r="N961" s="2">
        <v>447.19</v>
      </c>
      <c r="O961" s="2">
        <v>0.002956130520363021</v>
      </c>
      <c r="P961" s="2">
        <v>0.005492143830804276</v>
      </c>
      <c r="Q961" s="34" t="s">
        <v>1948</v>
      </c>
      <c r="R961" s="2">
        <v>-0.72</v>
      </c>
      <c r="S961" s="2">
        <v>0.31</v>
      </c>
      <c r="T961" s="2">
        <v>-0.28</v>
      </c>
      <c r="U961" s="2">
        <v>0.0</v>
      </c>
      <c r="V961" s="9">
        <v>0.010073674721873132</v>
      </c>
      <c r="W961" s="9">
        <v>0.005492143830804276</v>
      </c>
    </row>
    <row r="962" ht="15.75" customHeight="1">
      <c r="A962" s="33" t="s">
        <v>1953</v>
      </c>
      <c r="B962" s="29">
        <v>0.58</v>
      </c>
      <c r="C962" s="29">
        <v>0.49</v>
      </c>
      <c r="D962" s="29">
        <v>-0.15</v>
      </c>
      <c r="E962" s="11">
        <v>0.0</v>
      </c>
      <c r="F962" s="29">
        <f>DATEVALUE(Hoja7!$A962)</f>
        <v>44494</v>
      </c>
      <c r="G962" s="29">
        <f t="array" ref="G962">XLOOKUP(M961,Hoja7!$F$2:$F$1510,Hoja7!$B$2:$B$1510)</f>
        <v>0.41</v>
      </c>
      <c r="H962" s="29">
        <f t="array" ref="H962">XLOOKUP(M961,Hoja7!$F$2:$F$1510,Hoja7!$C$2:$C$1510)</f>
        <v>-0.25</v>
      </c>
      <c r="I962" s="29">
        <f t="array" ref="I962">XLOOKUP(M961,Hoja7!$F$2:$F$1510,Hoja7!$D$2:$D$1510)</f>
        <v>-0.01</v>
      </c>
      <c r="J962" s="11">
        <f t="array" ref="J962">XLOOKUP(M961,Hoja7!$F$2:$F$1510,Hoja7!$E$2:$E$1510)</f>
        <v>0</v>
      </c>
      <c r="M962" s="12">
        <v>44488.0</v>
      </c>
      <c r="N962" s="2">
        <v>450.64</v>
      </c>
      <c r="O962" s="2">
        <v>0.007685234355158772</v>
      </c>
      <c r="P962" s="2">
        <v>-0.0014446994315771553</v>
      </c>
      <c r="Q962" s="32" t="s">
        <v>1949</v>
      </c>
      <c r="R962" s="2">
        <v>-0.06</v>
      </c>
      <c r="S962" s="2">
        <v>0.64</v>
      </c>
      <c r="T962" s="2">
        <v>-0.44</v>
      </c>
      <c r="U962" s="2">
        <v>0.0</v>
      </c>
      <c r="V962" s="9">
        <v>0.0030543304222980113</v>
      </c>
      <c r="W962" s="9">
        <v>-0.0014446994315771553</v>
      </c>
    </row>
    <row r="963" ht="15.75" customHeight="1">
      <c r="A963" s="33" t="s">
        <v>1954</v>
      </c>
      <c r="B963" s="29">
        <v>0.04</v>
      </c>
      <c r="C963" s="29">
        <v>-0.7</v>
      </c>
      <c r="D963" s="29">
        <v>-0.31</v>
      </c>
      <c r="E963" s="11">
        <v>0.0</v>
      </c>
      <c r="F963" s="29">
        <f>DATEVALUE(Hoja7!$A963)</f>
        <v>44495</v>
      </c>
      <c r="G963" s="29">
        <f t="array" ref="G963">XLOOKUP(M962,Hoja7!$F$2:$F$1510,Hoja7!$B$2:$B$1510)</f>
        <v>0.71</v>
      </c>
      <c r="H963" s="29">
        <f t="array" ref="H963">XLOOKUP(M962,Hoja7!$F$2:$F$1510,Hoja7!$C$2:$C$1510)</f>
        <v>-0.49</v>
      </c>
      <c r="I963" s="29">
        <f t="array" ref="I963">XLOOKUP(M962,Hoja7!$F$2:$F$1510,Hoja7!$D$2:$D$1510)</f>
        <v>-0.23</v>
      </c>
      <c r="J963" s="11">
        <f t="array" ref="J963">XLOOKUP(M962,Hoja7!$F$2:$F$1510,Hoja7!$E$2:$E$1510)</f>
        <v>0</v>
      </c>
      <c r="M963" s="12">
        <v>44489.0</v>
      </c>
      <c r="N963" s="2">
        <v>452.41</v>
      </c>
      <c r="O963" s="2">
        <v>0.003920053743659004</v>
      </c>
      <c r="P963" s="2">
        <v>0.002060354918206515</v>
      </c>
      <c r="Q963" s="34" t="s">
        <v>1950</v>
      </c>
      <c r="R963" s="2">
        <v>0.43</v>
      </c>
      <c r="S963" s="2">
        <v>0.14</v>
      </c>
      <c r="T963" s="2">
        <v>-1.06</v>
      </c>
      <c r="U963" s="2">
        <v>0.0</v>
      </c>
      <c r="V963" s="9">
        <v>-0.0026638960591145997</v>
      </c>
      <c r="W963" s="9">
        <v>0.002060354918206515</v>
      </c>
    </row>
    <row r="964" ht="15.75" customHeight="1">
      <c r="A964" s="33" t="s">
        <v>1955</v>
      </c>
      <c r="B964" s="29">
        <v>-0.76</v>
      </c>
      <c r="C964" s="29">
        <v>-0.74</v>
      </c>
      <c r="D964" s="29">
        <v>-1.18</v>
      </c>
      <c r="E964" s="11">
        <v>0.0</v>
      </c>
      <c r="F964" s="29">
        <f>DATEVALUE(Hoja7!$A964)</f>
        <v>44496</v>
      </c>
      <c r="G964" s="29">
        <f t="array" ref="G964">XLOOKUP(M963,Hoja7!$F$2:$F$1510,Hoja7!$B$2:$B$1510)</f>
        <v>0.34</v>
      </c>
      <c r="H964" s="29">
        <f t="array" ref="H964">XLOOKUP(M963,Hoja7!$F$2:$F$1510,Hoja7!$C$2:$C$1510)</f>
        <v>-0.02</v>
      </c>
      <c r="I964" s="29">
        <f t="array" ref="I964">XLOOKUP(M963,Hoja7!$F$2:$F$1510,Hoja7!$D$2:$D$1510)</f>
        <v>1.19</v>
      </c>
      <c r="J964" s="11">
        <f t="array" ref="J964">XLOOKUP(M963,Hoja7!$F$2:$F$1510,Hoja7!$E$2:$E$1510)</f>
        <v>0</v>
      </c>
      <c r="M964" s="12">
        <v>44490.0</v>
      </c>
      <c r="N964" s="2">
        <v>453.59</v>
      </c>
      <c r="O964" s="2">
        <v>0.002604857985032252</v>
      </c>
      <c r="P964" s="2">
        <v>0.003756384298222235</v>
      </c>
      <c r="Q964" s="32" t="s">
        <v>1951</v>
      </c>
      <c r="R964" s="2">
        <v>1.65</v>
      </c>
      <c r="S964" s="2">
        <v>-0.34</v>
      </c>
      <c r="T964" s="2">
        <v>-0.27</v>
      </c>
      <c r="U964" s="2">
        <v>0.0</v>
      </c>
      <c r="V964" s="9">
        <v>0.01083854860248372</v>
      </c>
      <c r="W964" s="9">
        <v>0.003756384298222235</v>
      </c>
    </row>
    <row r="965" ht="15.75" customHeight="1">
      <c r="A965" s="33" t="s">
        <v>1956</v>
      </c>
      <c r="B965" s="29">
        <v>1.14</v>
      </c>
      <c r="C965" s="29">
        <v>0.88</v>
      </c>
      <c r="D965" s="29">
        <v>-0.5</v>
      </c>
      <c r="E965" s="11">
        <v>0.0</v>
      </c>
      <c r="F965" s="29">
        <f>DATEVALUE(Hoja7!$A965)</f>
        <v>44497</v>
      </c>
      <c r="G965" s="29">
        <f t="array" ref="G965">XLOOKUP(M964,Hoja7!$F$2:$F$1510,Hoja7!$B$2:$B$1510)</f>
        <v>0.37</v>
      </c>
      <c r="H965" s="29">
        <f t="array" ref="H965">XLOOKUP(M964,Hoja7!$F$2:$F$1510,Hoja7!$C$2:$C$1510)</f>
        <v>0.21</v>
      </c>
      <c r="I965" s="29">
        <f t="array" ref="I965">XLOOKUP(M964,Hoja7!$F$2:$F$1510,Hoja7!$D$2:$D$1510)</f>
        <v>-0.95</v>
      </c>
      <c r="J965" s="11">
        <f t="array" ref="J965">XLOOKUP(M964,Hoja7!$F$2:$F$1510,Hoja7!$E$2:$E$1510)</f>
        <v>0</v>
      </c>
      <c r="M965" s="12">
        <v>44491.0</v>
      </c>
      <c r="N965" s="2">
        <v>453.12</v>
      </c>
      <c r="O965" s="2">
        <v>-0.0010367152498493223</v>
      </c>
      <c r="P965" s="2">
        <v>0.0034499452081276486</v>
      </c>
      <c r="Q965" s="34" t="s">
        <v>1952</v>
      </c>
      <c r="R965" s="2">
        <v>0.63</v>
      </c>
      <c r="S965" s="2">
        <v>-1.2</v>
      </c>
      <c r="T965" s="2">
        <v>0.3</v>
      </c>
      <c r="U965" s="2">
        <v>0.0</v>
      </c>
      <c r="V965" s="9">
        <v>-0.0051619678435496676</v>
      </c>
      <c r="W965" s="9">
        <v>0.0034499452081276486</v>
      </c>
    </row>
    <row r="966" ht="15.75" customHeight="1">
      <c r="A966" s="33" t="s">
        <v>1957</v>
      </c>
      <c r="B966" s="29">
        <v>0.22</v>
      </c>
      <c r="C966" s="29">
        <v>0.2</v>
      </c>
      <c r="D966" s="29">
        <v>-0.83</v>
      </c>
      <c r="E966" s="11">
        <v>0.0</v>
      </c>
      <c r="F966" s="29">
        <f>DATEVALUE(Hoja7!$A966)</f>
        <v>44498</v>
      </c>
      <c r="G966" s="29">
        <f t="array" ref="G966">XLOOKUP(M965,Hoja7!$F$2:$F$1510,Hoja7!$B$2:$B$1510)</f>
        <v>-0.25</v>
      </c>
      <c r="H966" s="29">
        <f t="array" ref="H966">XLOOKUP(M965,Hoja7!$F$2:$F$1510,Hoja7!$C$2:$C$1510)</f>
        <v>-0.24</v>
      </c>
      <c r="I966" s="29">
        <f t="array" ref="I966">XLOOKUP(M965,Hoja7!$F$2:$F$1510,Hoja7!$D$2:$D$1510)</f>
        <v>1.01</v>
      </c>
      <c r="J966" s="11">
        <f t="array" ref="J966">XLOOKUP(M965,Hoja7!$F$2:$F$1510,Hoja7!$E$2:$E$1510)</f>
        <v>0</v>
      </c>
      <c r="M966" s="12">
        <v>44494.0</v>
      </c>
      <c r="N966" s="2">
        <v>455.55</v>
      </c>
      <c r="O966" s="2">
        <v>0.005348489094567122</v>
      </c>
      <c r="P966" s="2">
        <v>-0.004409530507246676</v>
      </c>
      <c r="Q966" s="32" t="s">
        <v>1953</v>
      </c>
      <c r="R966" s="2">
        <v>0.41</v>
      </c>
      <c r="S966" s="2">
        <v>-0.25</v>
      </c>
      <c r="T966" s="2">
        <v>-0.01</v>
      </c>
      <c r="U966" s="2">
        <v>0.0</v>
      </c>
      <c r="V966" s="9">
        <v>-0.003337170392847716</v>
      </c>
      <c r="W966" s="9">
        <v>-0.004409530507246676</v>
      </c>
    </row>
    <row r="967" ht="15.75" customHeight="1">
      <c r="A967" s="33" t="s">
        <v>1958</v>
      </c>
      <c r="B967" s="29">
        <v>0.51</v>
      </c>
      <c r="C967" s="29">
        <v>2.02</v>
      </c>
      <c r="D967" s="29">
        <v>0.44</v>
      </c>
      <c r="E967" s="11">
        <v>0.0</v>
      </c>
      <c r="F967" s="29">
        <f>DATEVALUE(Hoja7!$A967)</f>
        <v>44501</v>
      </c>
      <c r="G967" s="29">
        <f t="array" ref="G967">XLOOKUP(M966,Hoja7!$F$2:$F$1510,Hoja7!$B$2:$B$1510)</f>
        <v>0.58</v>
      </c>
      <c r="H967" s="29">
        <f t="array" ref="H967">XLOOKUP(M966,Hoja7!$F$2:$F$1510,Hoja7!$C$2:$C$1510)</f>
        <v>0.49</v>
      </c>
      <c r="I967" s="29">
        <f t="array" ref="I967">XLOOKUP(M966,Hoja7!$F$2:$F$1510,Hoja7!$D$2:$D$1510)</f>
        <v>-0.15</v>
      </c>
      <c r="J967" s="11">
        <f t="array" ref="J967">XLOOKUP(M966,Hoja7!$F$2:$F$1510,Hoja7!$E$2:$E$1510)</f>
        <v>0</v>
      </c>
      <c r="M967" s="12">
        <v>44495.0</v>
      </c>
      <c r="N967" s="2">
        <v>455.96</v>
      </c>
      <c r="O967" s="2">
        <v>8.996062087102942E-4</v>
      </c>
      <c r="P967" s="2">
        <v>0.004340957765797029</v>
      </c>
      <c r="Q967" s="34" t="s">
        <v>1954</v>
      </c>
      <c r="R967" s="2">
        <v>0.71</v>
      </c>
      <c r="S967" s="2">
        <v>-0.49</v>
      </c>
      <c r="T967" s="2">
        <v>-0.23</v>
      </c>
      <c r="U967" s="2">
        <v>0.0</v>
      </c>
      <c r="V967" s="9">
        <v>0.006405301402680527</v>
      </c>
      <c r="W967" s="9">
        <v>0.004340957765797029</v>
      </c>
    </row>
    <row r="968" ht="15.75" customHeight="1">
      <c r="A968" s="33" t="s">
        <v>1959</v>
      </c>
      <c r="B968" s="29">
        <v>0.24</v>
      </c>
      <c r="C968" s="29">
        <v>-0.29</v>
      </c>
      <c r="D968" s="29">
        <v>-0.54</v>
      </c>
      <c r="E968" s="11">
        <v>0.0</v>
      </c>
      <c r="F968" s="29">
        <f>DATEVALUE(Hoja7!$A968)</f>
        <v>44502</v>
      </c>
      <c r="G968" s="29">
        <f t="array" ref="G968">XLOOKUP(M967,Hoja7!$F$2:$F$1510,Hoja7!$B$2:$B$1510)</f>
        <v>0.04</v>
      </c>
      <c r="H968" s="29">
        <f t="array" ref="H968">XLOOKUP(M967,Hoja7!$F$2:$F$1510,Hoja7!$C$2:$C$1510)</f>
        <v>-0.7</v>
      </c>
      <c r="I968" s="29">
        <f t="array" ref="I968">XLOOKUP(M967,Hoja7!$F$2:$F$1510,Hoja7!$D$2:$D$1510)</f>
        <v>-0.31</v>
      </c>
      <c r="J968" s="11">
        <f t="array" ref="J968">XLOOKUP(M967,Hoja7!$F$2:$F$1510,Hoja7!$E$2:$E$1510)</f>
        <v>0</v>
      </c>
      <c r="M968" s="12">
        <v>44496.0</v>
      </c>
      <c r="N968" s="2">
        <v>453.94</v>
      </c>
      <c r="O968" s="2">
        <v>-0.004440055651254183</v>
      </c>
      <c r="P968" s="2">
        <v>0.025951080721434358</v>
      </c>
      <c r="Q968" s="32" t="s">
        <v>1955</v>
      </c>
      <c r="R968" s="2">
        <v>0.34</v>
      </c>
      <c r="S968" s="2">
        <v>-0.02</v>
      </c>
      <c r="T968" s="2">
        <v>1.19</v>
      </c>
      <c r="U968" s="2">
        <v>0.0</v>
      </c>
      <c r="V968" s="9">
        <v>0.0412514273080507</v>
      </c>
      <c r="W968" s="9">
        <v>0.025951080721434358</v>
      </c>
    </row>
    <row r="969" ht="15.75" customHeight="1">
      <c r="A969" s="33" t="s">
        <v>1960</v>
      </c>
      <c r="B969" s="29">
        <v>0.8</v>
      </c>
      <c r="C969" s="29">
        <v>1.45</v>
      </c>
      <c r="D969" s="29">
        <v>-0.12</v>
      </c>
      <c r="E969" s="11">
        <v>0.0</v>
      </c>
      <c r="F969" s="29">
        <f>DATEVALUE(Hoja7!$A969)</f>
        <v>44503</v>
      </c>
      <c r="G969" s="29">
        <f t="array" ref="G969">XLOOKUP(M968,Hoja7!$F$2:$F$1510,Hoja7!$B$2:$B$1510)</f>
        <v>-0.76</v>
      </c>
      <c r="H969" s="29">
        <f t="array" ref="H969">XLOOKUP(M968,Hoja7!$F$2:$F$1510,Hoja7!$C$2:$C$1510)</f>
        <v>-0.74</v>
      </c>
      <c r="I969" s="29">
        <f t="array" ref="I969">XLOOKUP(M968,Hoja7!$F$2:$F$1510,Hoja7!$D$2:$D$1510)</f>
        <v>-1.18</v>
      </c>
      <c r="J969" s="11">
        <f t="array" ref="J969">XLOOKUP(M968,Hoja7!$F$2:$F$1510,Hoja7!$E$2:$E$1510)</f>
        <v>0</v>
      </c>
      <c r="M969" s="12">
        <v>44497.0</v>
      </c>
      <c r="N969" s="2">
        <v>458.32</v>
      </c>
      <c r="O969" s="2">
        <v>0.009602599382998725</v>
      </c>
      <c r="P969" s="2">
        <v>-4.1150592460445924E-4</v>
      </c>
      <c r="Q969" s="34" t="s">
        <v>1956</v>
      </c>
      <c r="R969" s="2">
        <v>0.37</v>
      </c>
      <c r="S969" s="2">
        <v>0.21</v>
      </c>
      <c r="T969" s="2">
        <v>-0.95</v>
      </c>
      <c r="U969" s="2">
        <v>0.0</v>
      </c>
      <c r="V969" s="9">
        <v>0.003644679102510651</v>
      </c>
      <c r="W969" s="9">
        <v>-4.1150592460445924E-4</v>
      </c>
    </row>
    <row r="970" ht="15.75" customHeight="1">
      <c r="A970" s="33" t="s">
        <v>1961</v>
      </c>
      <c r="B970" s="29">
        <v>0.39</v>
      </c>
      <c r="C970" s="29">
        <v>-0.02</v>
      </c>
      <c r="D970" s="29">
        <v>-1.37</v>
      </c>
      <c r="E970" s="11">
        <v>0.0</v>
      </c>
      <c r="F970" s="29">
        <f>DATEVALUE(Hoja7!$A970)</f>
        <v>44504</v>
      </c>
      <c r="G970" s="29">
        <f t="array" ref="G970">XLOOKUP(M969,Hoja7!$F$2:$F$1510,Hoja7!$B$2:$B$1510)</f>
        <v>1.14</v>
      </c>
      <c r="H970" s="29">
        <f t="array" ref="H970">XLOOKUP(M969,Hoja7!$F$2:$F$1510,Hoja7!$C$2:$C$1510)</f>
        <v>0.88</v>
      </c>
      <c r="I970" s="29">
        <f t="array" ref="I970">XLOOKUP(M969,Hoja7!$F$2:$F$1510,Hoja7!$D$2:$D$1510)</f>
        <v>-0.5</v>
      </c>
      <c r="J970" s="11">
        <f t="array" ref="J970">XLOOKUP(M969,Hoja7!$F$2:$F$1510,Hoja7!$E$2:$E$1510)</f>
        <v>0</v>
      </c>
      <c r="M970" s="12">
        <v>44498.0</v>
      </c>
      <c r="N970" s="2">
        <v>459.25</v>
      </c>
      <c r="O970" s="2">
        <v>0.0020270939949127023</v>
      </c>
      <c r="P970" s="2">
        <v>0.0032329413394363857</v>
      </c>
      <c r="Q970" s="32" t="s">
        <v>1957</v>
      </c>
      <c r="R970" s="2">
        <v>-0.25</v>
      </c>
      <c r="S970" s="2">
        <v>-0.24</v>
      </c>
      <c r="T970" s="2">
        <v>1.01</v>
      </c>
      <c r="U970" s="2">
        <v>0.0</v>
      </c>
      <c r="V970" s="9">
        <v>0.02216655541416216</v>
      </c>
      <c r="W970" s="9">
        <v>0.0032329413394363857</v>
      </c>
    </row>
    <row r="971" ht="15.75" customHeight="1">
      <c r="A971" s="33" t="s">
        <v>1962</v>
      </c>
      <c r="B971" s="29">
        <v>0.38</v>
      </c>
      <c r="C971" s="29">
        <v>0.69</v>
      </c>
      <c r="D971" s="29">
        <v>1.19</v>
      </c>
      <c r="E971" s="11">
        <v>0.0</v>
      </c>
      <c r="F971" s="29">
        <f>DATEVALUE(Hoja7!$A971)</f>
        <v>44505</v>
      </c>
      <c r="G971" s="29">
        <f t="array" ref="G971">XLOOKUP(M970,Hoja7!$F$2:$F$1510,Hoja7!$B$2:$B$1510)</f>
        <v>0.22</v>
      </c>
      <c r="H971" s="29">
        <f t="array" ref="H971">XLOOKUP(M970,Hoja7!$F$2:$F$1510,Hoja7!$C$2:$C$1510)</f>
        <v>0.2</v>
      </c>
      <c r="I971" s="29">
        <f t="array" ref="I971">XLOOKUP(M970,Hoja7!$F$2:$F$1510,Hoja7!$D$2:$D$1510)</f>
        <v>-0.83</v>
      </c>
      <c r="J971" s="11">
        <f t="array" ref="J971">XLOOKUP(M970,Hoja7!$F$2:$F$1510,Hoja7!$E$2:$E$1510)</f>
        <v>0</v>
      </c>
      <c r="M971" s="12">
        <v>44501.0</v>
      </c>
      <c r="N971" s="2">
        <v>460.04</v>
      </c>
      <c r="O971" s="2">
        <v>0.001718718129145665</v>
      </c>
      <c r="P971" s="2">
        <v>0.0062703837103232985</v>
      </c>
      <c r="Q971" s="34" t="s">
        <v>1958</v>
      </c>
      <c r="R971" s="2">
        <v>0.58</v>
      </c>
      <c r="S971" s="2">
        <v>0.49</v>
      </c>
      <c r="T971" s="2">
        <v>-0.15</v>
      </c>
      <c r="U971" s="2">
        <v>0.0</v>
      </c>
      <c r="V971" s="9">
        <v>-0.006807996158475837</v>
      </c>
      <c r="W971" s="9">
        <v>0.0062703837103232985</v>
      </c>
    </row>
    <row r="972" ht="15.75" customHeight="1">
      <c r="A972" s="33" t="s">
        <v>1963</v>
      </c>
      <c r="B972" s="29">
        <v>0.18</v>
      </c>
      <c r="C972" s="29">
        <v>0.02</v>
      </c>
      <c r="D972" s="29">
        <v>0.07</v>
      </c>
      <c r="E972" s="11">
        <v>0.0</v>
      </c>
      <c r="F972" s="29">
        <f>DATEVALUE(Hoja7!$A972)</f>
        <v>44508</v>
      </c>
      <c r="G972" s="29">
        <f t="array" ref="G972">XLOOKUP(M971,Hoja7!$F$2:$F$1510,Hoja7!$B$2:$B$1510)</f>
        <v>0.51</v>
      </c>
      <c r="H972" s="29">
        <f t="array" ref="H972">XLOOKUP(M971,Hoja7!$F$2:$F$1510,Hoja7!$C$2:$C$1510)</f>
        <v>2.02</v>
      </c>
      <c r="I972" s="29">
        <f t="array" ref="I972">XLOOKUP(M971,Hoja7!$F$2:$F$1510,Hoja7!$D$2:$D$1510)</f>
        <v>0.44</v>
      </c>
      <c r="J972" s="11">
        <f t="array" ref="J972">XLOOKUP(M971,Hoja7!$F$2:$F$1510,Hoja7!$E$2:$E$1510)</f>
        <v>0</v>
      </c>
      <c r="M972" s="12">
        <v>44502.0</v>
      </c>
      <c r="N972" s="2">
        <v>461.9</v>
      </c>
      <c r="O972" s="2">
        <v>0.004034975212179082</v>
      </c>
      <c r="P972" s="2">
        <v>5.046181890719006E-4</v>
      </c>
      <c r="Q972" s="32" t="s">
        <v>1959</v>
      </c>
      <c r="R972" s="2">
        <v>0.04</v>
      </c>
      <c r="S972" s="2">
        <v>-0.7</v>
      </c>
      <c r="T972" s="2">
        <v>-0.31</v>
      </c>
      <c r="U972" s="2">
        <v>0.0</v>
      </c>
      <c r="V972" s="9">
        <v>0.011351065273581687</v>
      </c>
      <c r="W972" s="9">
        <v>5.046181890719006E-4</v>
      </c>
    </row>
    <row r="973" ht="15.75" customHeight="1">
      <c r="A973" s="33" t="s">
        <v>1964</v>
      </c>
      <c r="B973" s="29">
        <v>-0.35</v>
      </c>
      <c r="C973" s="29">
        <v>-0.18</v>
      </c>
      <c r="D973" s="29">
        <v>0.45</v>
      </c>
      <c r="E973" s="11">
        <v>0.0</v>
      </c>
      <c r="F973" s="29">
        <f>DATEVALUE(Hoja7!$A973)</f>
        <v>44509</v>
      </c>
      <c r="G973" s="29">
        <f t="array" ref="G973">XLOOKUP(M972,Hoja7!$F$2:$F$1510,Hoja7!$B$2:$B$1510)</f>
        <v>0.24</v>
      </c>
      <c r="H973" s="29">
        <f t="array" ref="H973">XLOOKUP(M972,Hoja7!$F$2:$F$1510,Hoja7!$C$2:$C$1510)</f>
        <v>-0.29</v>
      </c>
      <c r="I973" s="29">
        <f t="array" ref="I973">XLOOKUP(M972,Hoja7!$F$2:$F$1510,Hoja7!$D$2:$D$1510)</f>
        <v>-0.54</v>
      </c>
      <c r="J973" s="11">
        <f t="array" ref="J973">XLOOKUP(M972,Hoja7!$F$2:$F$1510,Hoja7!$E$2:$E$1510)</f>
        <v>0</v>
      </c>
      <c r="M973" s="12">
        <v>44503.0</v>
      </c>
      <c r="N973" s="2">
        <v>464.72</v>
      </c>
      <c r="O973" s="2">
        <v>0.00608665624771752</v>
      </c>
      <c r="P973" s="2">
        <v>0.0012720001288889751</v>
      </c>
      <c r="Q973" s="34" t="s">
        <v>1960</v>
      </c>
      <c r="R973" s="2">
        <v>-0.76</v>
      </c>
      <c r="S973" s="2">
        <v>-0.74</v>
      </c>
      <c r="T973" s="2">
        <v>-1.18</v>
      </c>
      <c r="U973" s="2">
        <v>0.0</v>
      </c>
      <c r="V973" s="9">
        <v>0.002608188788368071</v>
      </c>
      <c r="W973" s="9">
        <v>0.0012720001288889751</v>
      </c>
    </row>
    <row r="974" ht="15.75" customHeight="1">
      <c r="A974" s="33" t="s">
        <v>1965</v>
      </c>
      <c r="B974" s="29">
        <v>-1.07</v>
      </c>
      <c r="C974" s="29">
        <v>-0.65</v>
      </c>
      <c r="D974" s="29">
        <v>0.93</v>
      </c>
      <c r="E974" s="11">
        <v>0.0</v>
      </c>
      <c r="F974" s="29">
        <f>DATEVALUE(Hoja7!$A974)</f>
        <v>44510</v>
      </c>
      <c r="G974" s="29">
        <f t="array" ref="G974">XLOOKUP(M973,Hoja7!$F$2:$F$1510,Hoja7!$B$2:$B$1510)</f>
        <v>0.8</v>
      </c>
      <c r="H974" s="29">
        <f t="array" ref="H974">XLOOKUP(M973,Hoja7!$F$2:$F$1510,Hoja7!$C$2:$C$1510)</f>
        <v>1.45</v>
      </c>
      <c r="I974" s="29">
        <f t="array" ref="I974">XLOOKUP(M973,Hoja7!$F$2:$F$1510,Hoja7!$D$2:$D$1510)</f>
        <v>-0.12</v>
      </c>
      <c r="J974" s="11">
        <f t="array" ref="J974">XLOOKUP(M973,Hoja7!$F$2:$F$1510,Hoja7!$E$2:$E$1510)</f>
        <v>0</v>
      </c>
      <c r="M974" s="12">
        <v>44504.0</v>
      </c>
      <c r="N974" s="2">
        <v>466.91</v>
      </c>
      <c r="O974" s="2">
        <v>0.004701445925752468</v>
      </c>
      <c r="P974" s="2">
        <v>0.00342883925447218</v>
      </c>
      <c r="Q974" s="32" t="s">
        <v>1961</v>
      </c>
      <c r="R974" s="2">
        <v>1.14</v>
      </c>
      <c r="S974" s="2">
        <v>0.88</v>
      </c>
      <c r="T974" s="2">
        <v>-0.5</v>
      </c>
      <c r="U974" s="2">
        <v>0.0</v>
      </c>
      <c r="V974" s="9">
        <v>0.007278834117536128</v>
      </c>
      <c r="W974" s="9">
        <v>0.00342883925447218</v>
      </c>
    </row>
    <row r="975" ht="15.75" customHeight="1">
      <c r="A975" s="33" t="s">
        <v>1966</v>
      </c>
      <c r="B975" s="29">
        <v>0.24</v>
      </c>
      <c r="C975" s="29">
        <v>0.54</v>
      </c>
      <c r="D975" s="29">
        <v>0.33</v>
      </c>
      <c r="E975" s="11">
        <v>0.0</v>
      </c>
      <c r="F975" s="29">
        <f>DATEVALUE(Hoja7!$A975)</f>
        <v>44511</v>
      </c>
      <c r="G975" s="29">
        <f t="array" ref="G975">XLOOKUP(M974,Hoja7!$F$2:$F$1510,Hoja7!$B$2:$B$1510)</f>
        <v>0.39</v>
      </c>
      <c r="H975" s="29">
        <f t="array" ref="H975">XLOOKUP(M974,Hoja7!$F$2:$F$1510,Hoja7!$C$2:$C$1510)</f>
        <v>-0.02</v>
      </c>
      <c r="I975" s="29">
        <f t="array" ref="I975">XLOOKUP(M974,Hoja7!$F$2:$F$1510,Hoja7!$D$2:$D$1510)</f>
        <v>-1.37</v>
      </c>
      <c r="J975" s="11">
        <f t="array" ref="J975">XLOOKUP(M974,Hoja7!$F$2:$F$1510,Hoja7!$E$2:$E$1510)</f>
        <v>0</v>
      </c>
      <c r="M975" s="12">
        <v>44505.0</v>
      </c>
      <c r="N975" s="2">
        <v>468.53</v>
      </c>
      <c r="O975" s="2">
        <v>0.0034636141698959014</v>
      </c>
      <c r="P975" s="2">
        <v>3.862169183107911E-4</v>
      </c>
      <c r="Q975" s="34" t="s">
        <v>1962</v>
      </c>
      <c r="R975" s="2">
        <v>0.22</v>
      </c>
      <c r="S975" s="2">
        <v>0.2</v>
      </c>
      <c r="T975" s="2">
        <v>-0.83</v>
      </c>
      <c r="U975" s="2">
        <v>0.0</v>
      </c>
      <c r="V975" s="9">
        <v>-0.0011301116444406192</v>
      </c>
      <c r="W975" s="9">
        <v>3.862169183107911E-4</v>
      </c>
    </row>
    <row r="976" ht="15.75" customHeight="1">
      <c r="A976" s="33" t="s">
        <v>1967</v>
      </c>
      <c r="B976" s="29">
        <v>0.74</v>
      </c>
      <c r="C976" s="29">
        <v>-0.32</v>
      </c>
      <c r="D976" s="29">
        <v>-0.91</v>
      </c>
      <c r="E976" s="11">
        <v>0.0</v>
      </c>
      <c r="F976" s="29">
        <f>DATEVALUE(Hoja7!$A976)</f>
        <v>44512</v>
      </c>
      <c r="G976" s="29">
        <f t="array" ref="G976">XLOOKUP(M975,Hoja7!$F$2:$F$1510,Hoja7!$B$2:$B$1510)</f>
        <v>0.38</v>
      </c>
      <c r="H976" s="29">
        <f t="array" ref="H976">XLOOKUP(M975,Hoja7!$F$2:$F$1510,Hoja7!$C$2:$C$1510)</f>
        <v>0.69</v>
      </c>
      <c r="I976" s="29">
        <f t="array" ref="I976">XLOOKUP(M975,Hoja7!$F$2:$F$1510,Hoja7!$D$2:$D$1510)</f>
        <v>1.19</v>
      </c>
      <c r="J976" s="11">
        <f t="array" ref="J976">XLOOKUP(M975,Hoja7!$F$2:$F$1510,Hoja7!$E$2:$E$1510)</f>
        <v>0</v>
      </c>
      <c r="M976" s="12">
        <v>44508.0</v>
      </c>
      <c r="N976" s="2">
        <v>468.93</v>
      </c>
      <c r="O976" s="2">
        <v>8.533697955639009E-4</v>
      </c>
      <c r="P976" s="2">
        <v>0.00150684789469041</v>
      </c>
      <c r="Q976" s="32" t="s">
        <v>1963</v>
      </c>
      <c r="R976" s="2">
        <v>0.51</v>
      </c>
      <c r="S976" s="2">
        <v>2.02</v>
      </c>
      <c r="T976" s="2">
        <v>0.44</v>
      </c>
      <c r="U976" s="2">
        <v>0.0</v>
      </c>
      <c r="V976" s="9">
        <v>0.002763540871791554</v>
      </c>
      <c r="W976" s="9">
        <v>0.00150684789469041</v>
      </c>
    </row>
    <row r="977" ht="15.75" customHeight="1">
      <c r="A977" s="33" t="s">
        <v>1968</v>
      </c>
      <c r="B977" s="29">
        <v>-0.02</v>
      </c>
      <c r="C977" s="29">
        <v>-0.53</v>
      </c>
      <c r="D977" s="29">
        <v>0.71</v>
      </c>
      <c r="E977" s="11">
        <v>0.0</v>
      </c>
      <c r="F977" s="29">
        <f>DATEVALUE(Hoja7!$A977)</f>
        <v>44515</v>
      </c>
      <c r="G977" s="29">
        <f t="array" ref="G977">XLOOKUP(M976,Hoja7!$F$2:$F$1510,Hoja7!$B$2:$B$1510)</f>
        <v>0.18</v>
      </c>
      <c r="H977" s="29">
        <f t="array" ref="H977">XLOOKUP(M976,Hoja7!$F$2:$F$1510,Hoja7!$C$2:$C$1510)</f>
        <v>0.02</v>
      </c>
      <c r="I977" s="29">
        <f t="array" ref="I977">XLOOKUP(M976,Hoja7!$F$2:$F$1510,Hoja7!$D$2:$D$1510)</f>
        <v>0.07</v>
      </c>
      <c r="J977" s="11">
        <f t="array" ref="J977">XLOOKUP(M976,Hoja7!$F$2:$F$1510,Hoja7!$E$2:$E$1510)</f>
        <v>0</v>
      </c>
      <c r="M977" s="12">
        <v>44509.0</v>
      </c>
      <c r="N977" s="2">
        <v>467.38</v>
      </c>
      <c r="O977" s="2">
        <v>-0.003310872287829083</v>
      </c>
      <c r="P977" s="2">
        <v>-0.0019018239451829748</v>
      </c>
      <c r="Q977" s="34" t="s">
        <v>1964</v>
      </c>
      <c r="R977" s="2">
        <v>0.24</v>
      </c>
      <c r="S977" s="2">
        <v>-0.29</v>
      </c>
      <c r="T977" s="2">
        <v>-0.54</v>
      </c>
      <c r="U977" s="2">
        <v>0.0</v>
      </c>
      <c r="V977" s="9">
        <v>-0.003090916955428619</v>
      </c>
      <c r="W977" s="9">
        <v>-0.0019018239451829748</v>
      </c>
    </row>
    <row r="978" ht="15.75" customHeight="1">
      <c r="A978" s="33" t="s">
        <v>1969</v>
      </c>
      <c r="B978" s="29">
        <v>0.5</v>
      </c>
      <c r="C978" s="29">
        <v>0.04</v>
      </c>
      <c r="D978" s="29">
        <v>-0.72</v>
      </c>
      <c r="E978" s="11">
        <v>0.0</v>
      </c>
      <c r="F978" s="29">
        <f>DATEVALUE(Hoja7!$A978)</f>
        <v>44516</v>
      </c>
      <c r="G978" s="29">
        <f t="array" ref="G978">XLOOKUP(M977,Hoja7!$F$2:$F$1510,Hoja7!$B$2:$B$1510)</f>
        <v>-0.35</v>
      </c>
      <c r="H978" s="29">
        <f t="array" ref="H978">XLOOKUP(M977,Hoja7!$F$2:$F$1510,Hoja7!$C$2:$C$1510)</f>
        <v>-0.18</v>
      </c>
      <c r="I978" s="29">
        <f t="array" ref="I978">XLOOKUP(M977,Hoja7!$F$2:$F$1510,Hoja7!$D$2:$D$1510)</f>
        <v>0.45</v>
      </c>
      <c r="J978" s="11">
        <f t="array" ref="J978">XLOOKUP(M977,Hoja7!$F$2:$F$1510,Hoja7!$E$2:$E$1510)</f>
        <v>0</v>
      </c>
      <c r="M978" s="12">
        <v>44510.0</v>
      </c>
      <c r="N978" s="2">
        <v>463.62</v>
      </c>
      <c r="O978" s="2">
        <v>-0.008077380114112818</v>
      </c>
      <c r="P978" s="2">
        <v>0.003674899015071829</v>
      </c>
      <c r="Q978" s="32" t="s">
        <v>1965</v>
      </c>
      <c r="R978" s="2">
        <v>0.8</v>
      </c>
      <c r="S978" s="2">
        <v>1.45</v>
      </c>
      <c r="T978" s="2">
        <v>-0.12</v>
      </c>
      <c r="U978" s="2">
        <v>0.0</v>
      </c>
      <c r="V978" s="9">
        <v>-0.015448376216622603</v>
      </c>
      <c r="W978" s="9">
        <v>0.003674899015071829</v>
      </c>
    </row>
    <row r="979" ht="15.75" customHeight="1">
      <c r="A979" s="33" t="s">
        <v>1970</v>
      </c>
      <c r="B979" s="29">
        <v>-0.47</v>
      </c>
      <c r="C979" s="29">
        <v>-0.56</v>
      </c>
      <c r="D979" s="29">
        <v>-0.25</v>
      </c>
      <c r="E979" s="11">
        <v>0.0</v>
      </c>
      <c r="F979" s="29">
        <f>DATEVALUE(Hoja7!$A979)</f>
        <v>44517</v>
      </c>
      <c r="G979" s="29">
        <f t="array" ref="G979">XLOOKUP(M978,Hoja7!$F$2:$F$1510,Hoja7!$B$2:$B$1510)</f>
        <v>-1.07</v>
      </c>
      <c r="H979" s="29">
        <f t="array" ref="H979">XLOOKUP(M978,Hoja7!$F$2:$F$1510,Hoja7!$C$2:$C$1510)</f>
        <v>-0.65</v>
      </c>
      <c r="I979" s="29">
        <f t="array" ref="I979">XLOOKUP(M978,Hoja7!$F$2:$F$1510,Hoja7!$D$2:$D$1510)</f>
        <v>0.93</v>
      </c>
      <c r="J979" s="11">
        <f t="array" ref="J979">XLOOKUP(M978,Hoja7!$F$2:$F$1510,Hoja7!$E$2:$E$1510)</f>
        <v>0</v>
      </c>
      <c r="M979" s="12">
        <v>44511.0</v>
      </c>
      <c r="N979" s="2">
        <v>463.77</v>
      </c>
      <c r="O979" s="2">
        <v>3.234885028047634E-4</v>
      </c>
      <c r="P979" s="2">
        <v>0.0038898386982293438</v>
      </c>
      <c r="Q979" s="34" t="s">
        <v>1966</v>
      </c>
      <c r="R979" s="2">
        <v>0.39</v>
      </c>
      <c r="S979" s="2">
        <v>-0.02</v>
      </c>
      <c r="T979" s="2">
        <v>-1.37</v>
      </c>
      <c r="U979" s="2">
        <v>0.0</v>
      </c>
      <c r="V979" s="9">
        <v>0.004915348466807574</v>
      </c>
      <c r="W979" s="9">
        <v>0.0038898386982293438</v>
      </c>
    </row>
    <row r="980" ht="15.75" customHeight="1">
      <c r="A980" s="33" t="s">
        <v>1971</v>
      </c>
      <c r="B980" s="29">
        <v>0.06</v>
      </c>
      <c r="C980" s="29">
        <v>-0.58</v>
      </c>
      <c r="D980" s="29">
        <v>-0.07</v>
      </c>
      <c r="E980" s="11">
        <v>0.0</v>
      </c>
      <c r="F980" s="29">
        <f>DATEVALUE(Hoja7!$A980)</f>
        <v>44518</v>
      </c>
      <c r="G980" s="29">
        <f t="array" ref="G980">XLOOKUP(M979,Hoja7!$F$2:$F$1510,Hoja7!$B$2:$B$1510)</f>
        <v>0.24</v>
      </c>
      <c r="H980" s="29">
        <f t="array" ref="H980">XLOOKUP(M979,Hoja7!$F$2:$F$1510,Hoja7!$C$2:$C$1510)</f>
        <v>0.54</v>
      </c>
      <c r="I980" s="29">
        <f t="array" ref="I980">XLOOKUP(M979,Hoja7!$F$2:$F$1510,Hoja7!$D$2:$D$1510)</f>
        <v>0.33</v>
      </c>
      <c r="J980" s="11">
        <f t="array" ref="J980">XLOOKUP(M979,Hoja7!$F$2:$F$1510,Hoja7!$E$2:$E$1510)</f>
        <v>0</v>
      </c>
      <c r="M980" s="12">
        <v>44512.0</v>
      </c>
      <c r="N980" s="2">
        <v>467.27</v>
      </c>
      <c r="O980" s="2">
        <v>0.0075185093815795054</v>
      </c>
      <c r="P980" s="2">
        <v>-0.0035369769565422975</v>
      </c>
      <c r="Q980" s="32" t="s">
        <v>1967</v>
      </c>
      <c r="R980" s="2">
        <v>0.38</v>
      </c>
      <c r="S980" s="2">
        <v>0.69</v>
      </c>
      <c r="T980" s="2">
        <v>1.19</v>
      </c>
      <c r="U980" s="2">
        <v>0.0</v>
      </c>
      <c r="V980" s="9">
        <v>0.012822412845971506</v>
      </c>
      <c r="W980" s="9">
        <v>-0.0035369769565422975</v>
      </c>
    </row>
    <row r="981" ht="15.75" customHeight="1">
      <c r="A981" s="33" t="s">
        <v>1972</v>
      </c>
      <c r="B981" s="29">
        <v>-0.2</v>
      </c>
      <c r="C981" s="29">
        <v>-0.17</v>
      </c>
      <c r="D981" s="29">
        <v>-1.28</v>
      </c>
      <c r="E981" s="11">
        <v>0.0</v>
      </c>
      <c r="F981" s="29">
        <f>DATEVALUE(Hoja7!$A981)</f>
        <v>44519</v>
      </c>
      <c r="G981" s="29">
        <f t="array" ref="G981">XLOOKUP(M980,Hoja7!$F$2:$F$1510,Hoja7!$B$2:$B$1510)</f>
        <v>0.74</v>
      </c>
      <c r="H981" s="29">
        <f t="array" ref="H981">XLOOKUP(M980,Hoja7!$F$2:$F$1510,Hoja7!$C$2:$C$1510)</f>
        <v>-0.32</v>
      </c>
      <c r="I981" s="29">
        <f t="array" ref="I981">XLOOKUP(M980,Hoja7!$F$2:$F$1510,Hoja7!$D$2:$D$1510)</f>
        <v>-0.91</v>
      </c>
      <c r="J981" s="11">
        <f t="array" ref="J981">XLOOKUP(M980,Hoja7!$F$2:$F$1510,Hoja7!$E$2:$E$1510)</f>
        <v>0</v>
      </c>
      <c r="M981" s="12">
        <v>44515.0</v>
      </c>
      <c r="N981" s="2">
        <v>467.43</v>
      </c>
      <c r="O981" s="2">
        <v>3.423558394410532E-4</v>
      </c>
      <c r="P981" s="2">
        <v>0.0011618266336134797</v>
      </c>
      <c r="Q981" s="34" t="s">
        <v>1968</v>
      </c>
      <c r="R981" s="2">
        <v>0.18</v>
      </c>
      <c r="S981" s="2">
        <v>0.02</v>
      </c>
      <c r="T981" s="2">
        <v>0.07</v>
      </c>
      <c r="U981" s="2">
        <v>0.0</v>
      </c>
      <c r="V981" s="9">
        <v>-0.0019322528641529486</v>
      </c>
      <c r="W981" s="9">
        <v>0.0011618266336134797</v>
      </c>
    </row>
    <row r="982" ht="15.75" customHeight="1">
      <c r="A982" s="33" t="s">
        <v>1973</v>
      </c>
      <c r="B982" s="29">
        <v>-0.61</v>
      </c>
      <c r="C982" s="29">
        <v>-0.54</v>
      </c>
      <c r="D982" s="29">
        <v>2.76</v>
      </c>
      <c r="E982" s="11">
        <v>0.0</v>
      </c>
      <c r="F982" s="29">
        <f>DATEVALUE(Hoja7!$A982)</f>
        <v>44522</v>
      </c>
      <c r="G982" s="29">
        <f t="array" ref="G982">XLOOKUP(M981,Hoja7!$F$2:$F$1510,Hoja7!$B$2:$B$1510)</f>
        <v>-0.02</v>
      </c>
      <c r="H982" s="29">
        <f t="array" ref="H982">XLOOKUP(M981,Hoja7!$F$2:$F$1510,Hoja7!$C$2:$C$1510)</f>
        <v>-0.53</v>
      </c>
      <c r="I982" s="29">
        <f t="array" ref="I982">XLOOKUP(M981,Hoja7!$F$2:$F$1510,Hoja7!$D$2:$D$1510)</f>
        <v>0.71</v>
      </c>
      <c r="J982" s="11">
        <f t="array" ref="J982">XLOOKUP(M981,Hoja7!$F$2:$F$1510,Hoja7!$E$2:$E$1510)</f>
        <v>0</v>
      </c>
      <c r="M982" s="12">
        <v>44516.0</v>
      </c>
      <c r="N982" s="2">
        <v>469.28</v>
      </c>
      <c r="O982" s="2">
        <v>0.003950000331767804</v>
      </c>
      <c r="P982" s="2">
        <v>-0.005159765549681129</v>
      </c>
      <c r="Q982" s="32" t="s">
        <v>1969</v>
      </c>
      <c r="R982" s="2">
        <v>-0.35</v>
      </c>
      <c r="S982" s="2">
        <v>-0.18</v>
      </c>
      <c r="T982" s="2">
        <v>0.45</v>
      </c>
      <c r="U982" s="2">
        <v>0.0</v>
      </c>
      <c r="V982" s="9">
        <v>0.010183930047797688</v>
      </c>
      <c r="W982" s="9">
        <v>-0.005159765549681129</v>
      </c>
    </row>
    <row r="983" ht="15.75" customHeight="1">
      <c r="A983" s="33" t="s">
        <v>1974</v>
      </c>
      <c r="B983" s="29">
        <v>-0.03</v>
      </c>
      <c r="C983" s="29">
        <v>-0.52</v>
      </c>
      <c r="D983" s="29">
        <v>1.75</v>
      </c>
      <c r="E983" s="11">
        <v>0.0</v>
      </c>
      <c r="F983" s="29">
        <f>DATEVALUE(Hoja7!$A983)</f>
        <v>44523</v>
      </c>
      <c r="G983" s="29">
        <f t="array" ref="G983">XLOOKUP(M982,Hoja7!$F$2:$F$1510,Hoja7!$B$2:$B$1510)</f>
        <v>0.5</v>
      </c>
      <c r="H983" s="29">
        <f t="array" ref="H983">XLOOKUP(M982,Hoja7!$F$2:$F$1510,Hoja7!$C$2:$C$1510)</f>
        <v>0.04</v>
      </c>
      <c r="I983" s="29">
        <f t="array" ref="I983">XLOOKUP(M982,Hoja7!$F$2:$F$1510,Hoja7!$D$2:$D$1510)</f>
        <v>-0.72</v>
      </c>
      <c r="J983" s="11">
        <f t="array" ref="J983">XLOOKUP(M982,Hoja7!$F$2:$F$1510,Hoja7!$E$2:$E$1510)</f>
        <v>0</v>
      </c>
      <c r="M983" s="12">
        <v>44517.0</v>
      </c>
      <c r="N983" s="2">
        <v>468.14</v>
      </c>
      <c r="O983" s="2">
        <v>-0.00243220874738256</v>
      </c>
      <c r="P983" s="2">
        <v>0.003124945601340959</v>
      </c>
      <c r="Q983" s="34" t="s">
        <v>1970</v>
      </c>
      <c r="R983" s="2">
        <v>-1.07</v>
      </c>
      <c r="S983" s="2">
        <v>-0.65</v>
      </c>
      <c r="T983" s="2">
        <v>0.93</v>
      </c>
      <c r="U983" s="2">
        <v>0.0</v>
      </c>
      <c r="V983" s="9">
        <v>-0.001149374601578218</v>
      </c>
      <c r="W983" s="9">
        <v>0.003124945601340959</v>
      </c>
    </row>
    <row r="984" ht="15.75" customHeight="1">
      <c r="A984" s="33" t="s">
        <v>1975</v>
      </c>
      <c r="B984" s="29">
        <v>0.3</v>
      </c>
      <c r="C984" s="29">
        <v>0.03</v>
      </c>
      <c r="D984" s="29">
        <v>-0.87</v>
      </c>
      <c r="E984" s="11">
        <v>0.0</v>
      </c>
      <c r="F984" s="29">
        <f>DATEVALUE(Hoja7!$A984)</f>
        <v>44524</v>
      </c>
      <c r="G984" s="29">
        <f t="array" ref="G984">XLOOKUP(M983,Hoja7!$F$2:$F$1510,Hoja7!$B$2:$B$1510)</f>
        <v>-0.47</v>
      </c>
      <c r="H984" s="29">
        <f t="array" ref="H984">XLOOKUP(M983,Hoja7!$F$2:$F$1510,Hoja7!$C$2:$C$1510)</f>
        <v>-0.56</v>
      </c>
      <c r="I984" s="29">
        <f t="array" ref="I984">XLOOKUP(M983,Hoja7!$F$2:$F$1510,Hoja7!$D$2:$D$1510)</f>
        <v>-0.25</v>
      </c>
      <c r="J984" s="11">
        <f t="array" ref="J984">XLOOKUP(M983,Hoja7!$F$2:$F$1510,Hoja7!$E$2:$E$1510)</f>
        <v>0</v>
      </c>
      <c r="M984" s="12">
        <v>44518.0</v>
      </c>
      <c r="N984" s="2">
        <v>469.73</v>
      </c>
      <c r="O984" s="2">
        <v>0.0033906650672278155</v>
      </c>
      <c r="P984" s="2">
        <v>7.601918557359735E-4</v>
      </c>
      <c r="Q984" s="32" t="s">
        <v>1971</v>
      </c>
      <c r="R984" s="2">
        <v>0.24</v>
      </c>
      <c r="S984" s="2">
        <v>0.54</v>
      </c>
      <c r="T984" s="2">
        <v>0.33</v>
      </c>
      <c r="U984" s="2">
        <v>0.0</v>
      </c>
      <c r="V984" s="9">
        <v>0.006319925796010593</v>
      </c>
      <c r="W984" s="9">
        <v>7.601918557359735E-4</v>
      </c>
    </row>
    <row r="985" ht="15.75" customHeight="1">
      <c r="A985" s="33" t="s">
        <v>1976</v>
      </c>
      <c r="B985" s="29">
        <v>-2.22</v>
      </c>
      <c r="C985" s="29">
        <v>-1.23</v>
      </c>
      <c r="D985" s="29">
        <v>-0.92</v>
      </c>
      <c r="E985" s="11">
        <v>0.0</v>
      </c>
      <c r="F985" s="29">
        <f>DATEVALUE(Hoja7!$A985)</f>
        <v>44526</v>
      </c>
      <c r="G985" s="29">
        <f t="array" ref="G985">XLOOKUP(M984,Hoja7!$F$2:$F$1510,Hoja7!$B$2:$B$1510)</f>
        <v>0.06</v>
      </c>
      <c r="H985" s="29">
        <f t="array" ref="H985">XLOOKUP(M984,Hoja7!$F$2:$F$1510,Hoja7!$C$2:$C$1510)</f>
        <v>-0.58</v>
      </c>
      <c r="I985" s="29">
        <f t="array" ref="I985">XLOOKUP(M984,Hoja7!$F$2:$F$1510,Hoja7!$D$2:$D$1510)</f>
        <v>-0.07</v>
      </c>
      <c r="J985" s="11">
        <f t="array" ref="J985">XLOOKUP(M984,Hoja7!$F$2:$F$1510,Hoja7!$E$2:$E$1510)</f>
        <v>0</v>
      </c>
      <c r="M985" s="12">
        <v>44519.0</v>
      </c>
      <c r="N985" s="2">
        <v>468.89</v>
      </c>
      <c r="O985" s="2">
        <v>-0.0017898621897092797</v>
      </c>
      <c r="P985" s="2">
        <v>-0.001631816721496053</v>
      </c>
      <c r="Q985" s="34" t="s">
        <v>1972</v>
      </c>
      <c r="R985" s="2">
        <v>0.74</v>
      </c>
      <c r="S985" s="2">
        <v>-0.32</v>
      </c>
      <c r="T985" s="2">
        <v>-0.91</v>
      </c>
      <c r="U985" s="2">
        <v>0.0</v>
      </c>
      <c r="V985" s="9">
        <v>0.005377142620842765</v>
      </c>
      <c r="W985" s="9">
        <v>-0.001631816721496053</v>
      </c>
    </row>
    <row r="986" ht="15.75" customHeight="1">
      <c r="A986" s="33" t="s">
        <v>1977</v>
      </c>
      <c r="B986" s="29">
        <v>1.11</v>
      </c>
      <c r="C986" s="29">
        <v>-1.02</v>
      </c>
      <c r="D986" s="29">
        <v>-0.79</v>
      </c>
      <c r="E986" s="11">
        <v>0.0</v>
      </c>
      <c r="F986" s="29">
        <f>DATEVALUE(Hoja7!$A986)</f>
        <v>44529</v>
      </c>
      <c r="G986" s="29">
        <f t="array" ref="G986">XLOOKUP(M985,Hoja7!$F$2:$F$1510,Hoja7!$B$2:$B$1510)</f>
        <v>-0.2</v>
      </c>
      <c r="H986" s="29">
        <f t="array" ref="H986">XLOOKUP(M985,Hoja7!$F$2:$F$1510,Hoja7!$C$2:$C$1510)</f>
        <v>-0.17</v>
      </c>
      <c r="I986" s="29">
        <f t="array" ref="I986">XLOOKUP(M985,Hoja7!$F$2:$F$1510,Hoja7!$D$2:$D$1510)</f>
        <v>-1.28</v>
      </c>
      <c r="J986" s="11">
        <f t="array" ref="J986">XLOOKUP(M985,Hoja7!$F$2:$F$1510,Hoja7!$E$2:$E$1510)</f>
        <v>0</v>
      </c>
      <c r="M986" s="12">
        <v>44522.0</v>
      </c>
      <c r="N986" s="2">
        <v>467.57</v>
      </c>
      <c r="O986" s="2">
        <v>-0.0028191292190243014</v>
      </c>
      <c r="P986" s="2">
        <v>-0.00688587978773121</v>
      </c>
      <c r="Q986" s="32" t="s">
        <v>1973</v>
      </c>
      <c r="R986" s="2">
        <v>-0.02</v>
      </c>
      <c r="S986" s="2">
        <v>-0.53</v>
      </c>
      <c r="T986" s="2">
        <v>0.71</v>
      </c>
      <c r="U986" s="2">
        <v>0.0</v>
      </c>
      <c r="V986" s="9">
        <v>-0.009605602892710324</v>
      </c>
      <c r="W986" s="9">
        <v>-0.00688587978773121</v>
      </c>
    </row>
    <row r="987" ht="15.75" customHeight="1">
      <c r="A987" s="33" t="s">
        <v>1978</v>
      </c>
      <c r="B987" s="29">
        <v>-1.95</v>
      </c>
      <c r="C987" s="29">
        <v>0.52</v>
      </c>
      <c r="D987" s="29">
        <v>-1.13</v>
      </c>
      <c r="E987" s="11">
        <v>0.0</v>
      </c>
      <c r="F987" s="29">
        <f>DATEVALUE(Hoja7!$A987)</f>
        <v>44530</v>
      </c>
      <c r="G987" s="29">
        <f t="array" ref="G987">XLOOKUP(M986,Hoja7!$F$2:$F$1510,Hoja7!$B$2:$B$1510)</f>
        <v>-0.61</v>
      </c>
      <c r="H987" s="29">
        <f t="array" ref="H987">XLOOKUP(M986,Hoja7!$F$2:$F$1510,Hoja7!$C$2:$C$1510)</f>
        <v>-0.54</v>
      </c>
      <c r="I987" s="29">
        <f t="array" ref="I987">XLOOKUP(M986,Hoja7!$F$2:$F$1510,Hoja7!$D$2:$D$1510)</f>
        <v>2.76</v>
      </c>
      <c r="J987" s="11">
        <f t="array" ref="J987">XLOOKUP(M986,Hoja7!$F$2:$F$1510,Hoja7!$E$2:$E$1510)</f>
        <v>0</v>
      </c>
      <c r="M987" s="12">
        <v>44523.0</v>
      </c>
      <c r="N987" s="2">
        <v>468.19</v>
      </c>
      <c r="O987" s="2">
        <v>0.001325126294615269</v>
      </c>
      <c r="P987" s="2">
        <v>0.004469218494438567</v>
      </c>
      <c r="Q987" s="34" t="s">
        <v>1974</v>
      </c>
      <c r="R987" s="2">
        <v>0.5</v>
      </c>
      <c r="S987" s="2">
        <v>0.04</v>
      </c>
      <c r="T987" s="2">
        <v>-0.72</v>
      </c>
      <c r="U987" s="2">
        <v>0.0</v>
      </c>
      <c r="V987" s="9">
        <v>-0.006346791094281371</v>
      </c>
      <c r="W987" s="9">
        <v>0.004469218494438567</v>
      </c>
    </row>
    <row r="988" ht="15.75" customHeight="1">
      <c r="A988" s="33" t="s">
        <v>1979</v>
      </c>
      <c r="B988" s="29">
        <v>-1.61</v>
      </c>
      <c r="C988" s="29">
        <v>-0.79</v>
      </c>
      <c r="D988" s="29">
        <v>1.11</v>
      </c>
      <c r="E988" s="11">
        <v>0.0</v>
      </c>
      <c r="F988" s="29">
        <f>DATEVALUE(Hoja7!$A988)</f>
        <v>44531</v>
      </c>
      <c r="G988" s="29">
        <f t="array" ref="G988">XLOOKUP(M987,Hoja7!$F$2:$F$1510,Hoja7!$B$2:$B$1510)</f>
        <v>-0.03</v>
      </c>
      <c r="H988" s="29">
        <f t="array" ref="H988">XLOOKUP(M987,Hoja7!$F$2:$F$1510,Hoja7!$C$2:$C$1510)</f>
        <v>-0.52</v>
      </c>
      <c r="I988" s="29">
        <f t="array" ref="I988">XLOOKUP(M987,Hoja7!$F$2:$F$1510,Hoja7!$D$2:$D$1510)</f>
        <v>1.75</v>
      </c>
      <c r="J988" s="11">
        <f t="array" ref="J988">XLOOKUP(M987,Hoja7!$F$2:$F$1510,Hoja7!$E$2:$E$1510)</f>
        <v>0</v>
      </c>
      <c r="M988" s="12">
        <v>44524.0</v>
      </c>
      <c r="N988" s="2">
        <v>469.44</v>
      </c>
      <c r="O988" s="2">
        <v>0.0026662985197490018</v>
      </c>
      <c r="P988" s="2">
        <v>-0.0033169497636490334</v>
      </c>
      <c r="Q988" s="32" t="s">
        <v>1975</v>
      </c>
      <c r="R988" s="2">
        <v>-0.47</v>
      </c>
      <c r="S988" s="2">
        <v>-0.56</v>
      </c>
      <c r="T988" s="2">
        <v>-0.25</v>
      </c>
      <c r="U988" s="2">
        <v>0.0</v>
      </c>
      <c r="V988" s="9">
        <v>6.808863626927075E-4</v>
      </c>
      <c r="W988" s="9">
        <v>-0.0033169497636490334</v>
      </c>
    </row>
    <row r="989" ht="15.75" customHeight="1">
      <c r="A989" s="33" t="s">
        <v>1980</v>
      </c>
      <c r="B989" s="29">
        <v>1.51</v>
      </c>
      <c r="C989" s="29">
        <v>0.71</v>
      </c>
      <c r="D989" s="29">
        <v>1.27</v>
      </c>
      <c r="E989" s="11">
        <v>0.0</v>
      </c>
      <c r="F989" s="29">
        <f>DATEVALUE(Hoja7!$A989)</f>
        <v>44532</v>
      </c>
      <c r="G989" s="29">
        <f t="array" ref="G989">XLOOKUP(M988,Hoja7!$F$2:$F$1510,Hoja7!$B$2:$B$1510)</f>
        <v>0.3</v>
      </c>
      <c r="H989" s="29">
        <f t="array" ref="H989">XLOOKUP(M988,Hoja7!$F$2:$F$1510,Hoja7!$C$2:$C$1510)</f>
        <v>0.03</v>
      </c>
      <c r="I989" s="29">
        <f t="array" ref="I989">XLOOKUP(M988,Hoja7!$F$2:$F$1510,Hoja7!$D$2:$D$1510)</f>
        <v>-0.87</v>
      </c>
      <c r="J989" s="11">
        <f t="array" ref="J989">XLOOKUP(M988,Hoja7!$F$2:$F$1510,Hoja7!$E$2:$E$1510)</f>
        <v>0</v>
      </c>
      <c r="M989" s="12">
        <v>44526.0</v>
      </c>
      <c r="N989" s="2">
        <v>458.97</v>
      </c>
      <c r="O989" s="2">
        <v>-0.022555646507219543</v>
      </c>
      <c r="P989" s="2">
        <v>0.0025639191264649162</v>
      </c>
      <c r="Q989" s="34" t="s">
        <v>1976</v>
      </c>
      <c r="R989" s="2">
        <v>0.06</v>
      </c>
      <c r="S989" s="2">
        <v>-0.58</v>
      </c>
      <c r="T989" s="2">
        <v>-0.07</v>
      </c>
      <c r="U989" s="2">
        <v>0.0</v>
      </c>
      <c r="V989" s="9">
        <v>-0.0246571008063742</v>
      </c>
      <c r="W989" s="9">
        <v>0.0025639191264649162</v>
      </c>
    </row>
    <row r="990" ht="15.75" customHeight="1">
      <c r="A990" s="33" t="s">
        <v>1981</v>
      </c>
      <c r="B990" s="29">
        <v>-1.21</v>
      </c>
      <c r="C990" s="29">
        <v>-1.13</v>
      </c>
      <c r="D990" s="29">
        <v>1.07</v>
      </c>
      <c r="E990" s="11">
        <v>0.0</v>
      </c>
      <c r="F990" s="29">
        <f>DATEVALUE(Hoja7!$A990)</f>
        <v>44533</v>
      </c>
      <c r="G990" s="29">
        <f t="array" ref="G990">XLOOKUP(M989,Hoja7!$F$2:$F$1510,Hoja7!$B$2:$B$1510)</f>
        <v>-2.22</v>
      </c>
      <c r="H990" s="29">
        <f t="array" ref="H990">XLOOKUP(M989,Hoja7!$F$2:$F$1510,Hoja7!$C$2:$C$1510)</f>
        <v>-1.23</v>
      </c>
      <c r="I990" s="29">
        <f t="array" ref="I990">XLOOKUP(M989,Hoja7!$F$2:$F$1510,Hoja7!$D$2:$D$1510)</f>
        <v>-0.92</v>
      </c>
      <c r="J990" s="11">
        <f t="array" ref="J990">XLOOKUP(M989,Hoja7!$F$2:$F$1510,Hoja7!$E$2:$E$1510)</f>
        <v>0</v>
      </c>
      <c r="M990" s="12">
        <v>44529.0</v>
      </c>
      <c r="N990" s="2">
        <v>464.6</v>
      </c>
      <c r="O990" s="2">
        <v>0.01219197188891154</v>
      </c>
      <c r="P990" s="2">
        <v>-8.221835767649552E-4</v>
      </c>
      <c r="Q990" s="32" t="s">
        <v>1977</v>
      </c>
      <c r="R990" s="2">
        <v>-0.2</v>
      </c>
      <c r="S990" s="2">
        <v>-0.17</v>
      </c>
      <c r="T990" s="2">
        <v>-1.28</v>
      </c>
      <c r="U990" s="2">
        <v>0.0</v>
      </c>
      <c r="V990" s="9">
        <v>0.02086191731432255</v>
      </c>
      <c r="W990" s="9">
        <v>-8.221835767649552E-4</v>
      </c>
    </row>
    <row r="991" ht="15.75" customHeight="1">
      <c r="A991" s="33" t="s">
        <v>1982</v>
      </c>
      <c r="B991" s="29">
        <v>1.19</v>
      </c>
      <c r="C991" s="29">
        <v>0.76</v>
      </c>
      <c r="D991" s="29">
        <v>0.63</v>
      </c>
      <c r="E991" s="11">
        <v>0.0</v>
      </c>
      <c r="F991" s="29">
        <f>DATEVALUE(Hoja7!$A991)</f>
        <v>44536</v>
      </c>
      <c r="G991" s="29">
        <f t="array" ref="G991">XLOOKUP(M990,Hoja7!$F$2:$F$1510,Hoja7!$B$2:$B$1510)</f>
        <v>1.11</v>
      </c>
      <c r="H991" s="29">
        <f t="array" ref="H991">XLOOKUP(M990,Hoja7!$F$2:$F$1510,Hoja7!$C$2:$C$1510)</f>
        <v>-1.02</v>
      </c>
      <c r="I991" s="29">
        <f t="array" ref="I991">XLOOKUP(M990,Hoja7!$F$2:$F$1510,Hoja7!$D$2:$D$1510)</f>
        <v>-0.79</v>
      </c>
      <c r="J991" s="11">
        <f t="array" ref="J991">XLOOKUP(M990,Hoja7!$F$2:$F$1510,Hoja7!$E$2:$E$1510)</f>
        <v>0</v>
      </c>
      <c r="M991" s="12">
        <v>44530.0</v>
      </c>
      <c r="N991" s="2">
        <v>455.56</v>
      </c>
      <c r="O991" s="2">
        <v>-0.019649388930158496</v>
      </c>
      <c r="P991" s="2">
        <v>0.009333323996425561</v>
      </c>
      <c r="Q991" s="34" t="s">
        <v>1978</v>
      </c>
      <c r="R991" s="2">
        <v>-0.61</v>
      </c>
      <c r="S991" s="2">
        <v>-0.54</v>
      </c>
      <c r="T991" s="2">
        <v>2.76</v>
      </c>
      <c r="U991" s="2">
        <v>0.0</v>
      </c>
      <c r="V991" s="9">
        <v>-0.018105467449319592</v>
      </c>
      <c r="W991" s="9">
        <v>0.009333323996425561</v>
      </c>
    </row>
    <row r="992" ht="15.75" customHeight="1">
      <c r="A992" s="33" t="s">
        <v>1983</v>
      </c>
      <c r="B992" s="29">
        <v>2.22</v>
      </c>
      <c r="C992" s="29">
        <v>0.2</v>
      </c>
      <c r="D992" s="29">
        <v>-1.79</v>
      </c>
      <c r="E992" s="11">
        <v>0.0</v>
      </c>
      <c r="F992" s="29">
        <f>DATEVALUE(Hoja7!$A992)</f>
        <v>44537</v>
      </c>
      <c r="G992" s="29">
        <f t="array" ref="G992">XLOOKUP(M991,Hoja7!$F$2:$F$1510,Hoja7!$B$2:$B$1510)</f>
        <v>-1.95</v>
      </c>
      <c r="H992" s="29">
        <f t="array" ref="H992">XLOOKUP(M991,Hoja7!$F$2:$F$1510,Hoja7!$C$2:$C$1510)</f>
        <v>0.52</v>
      </c>
      <c r="I992" s="29">
        <f t="array" ref="I992">XLOOKUP(M991,Hoja7!$F$2:$F$1510,Hoja7!$D$2:$D$1510)</f>
        <v>-1.13</v>
      </c>
      <c r="J992" s="11">
        <f t="array" ref="J992">XLOOKUP(M991,Hoja7!$F$2:$F$1510,Hoja7!$E$2:$E$1510)</f>
        <v>0</v>
      </c>
      <c r="M992" s="12">
        <v>44531.0</v>
      </c>
      <c r="N992" s="2">
        <v>450.5</v>
      </c>
      <c r="O992" s="2">
        <v>-0.011169354357757736</v>
      </c>
      <c r="P992" s="2">
        <v>0.009330145789068524</v>
      </c>
      <c r="Q992" s="32" t="s">
        <v>1979</v>
      </c>
      <c r="R992" s="2">
        <v>-0.03</v>
      </c>
      <c r="S992" s="2">
        <v>-0.52</v>
      </c>
      <c r="T992" s="2">
        <v>1.75</v>
      </c>
      <c r="U992" s="2">
        <v>0.0</v>
      </c>
      <c r="V992" s="9">
        <v>-0.0015438875726232445</v>
      </c>
      <c r="W992" s="9">
        <v>0.009330145789068524</v>
      </c>
    </row>
    <row r="993" ht="15.75" customHeight="1">
      <c r="A993" s="33" t="s">
        <v>1984</v>
      </c>
      <c r="B993" s="29">
        <v>0.47</v>
      </c>
      <c r="C993" s="29">
        <v>0.66</v>
      </c>
      <c r="D993" s="29">
        <v>-0.83</v>
      </c>
      <c r="E993" s="11">
        <v>0.0</v>
      </c>
      <c r="F993" s="29">
        <f>DATEVALUE(Hoja7!$A993)</f>
        <v>44538</v>
      </c>
      <c r="G993" s="29">
        <f t="array" ref="G993">XLOOKUP(M992,Hoja7!$F$2:$F$1510,Hoja7!$B$2:$B$1510)</f>
        <v>-1.61</v>
      </c>
      <c r="H993" s="29">
        <f t="array" ref="H993">XLOOKUP(M992,Hoja7!$F$2:$F$1510,Hoja7!$C$2:$C$1510)</f>
        <v>-0.79</v>
      </c>
      <c r="I993" s="29">
        <f t="array" ref="I993">XLOOKUP(M992,Hoja7!$F$2:$F$1510,Hoja7!$D$2:$D$1510)</f>
        <v>1.11</v>
      </c>
      <c r="J993" s="11">
        <f t="array" ref="J993">XLOOKUP(M992,Hoja7!$F$2:$F$1510,Hoja7!$E$2:$E$1510)</f>
        <v>0</v>
      </c>
      <c r="M993" s="12">
        <v>44532.0</v>
      </c>
      <c r="N993" s="2">
        <v>457.4</v>
      </c>
      <c r="O993" s="2">
        <v>0.015200204540288028</v>
      </c>
      <c r="P993" s="2">
        <v>-0.003584795841166538</v>
      </c>
      <c r="Q993" s="34" t="s">
        <v>1980</v>
      </c>
      <c r="R993" s="2">
        <v>0.3</v>
      </c>
      <c r="S993" s="2">
        <v>0.03</v>
      </c>
      <c r="T993" s="2">
        <v>-0.87</v>
      </c>
      <c r="U993" s="2">
        <v>0.0</v>
      </c>
      <c r="V993" s="9">
        <v>-0.0017890448545774067</v>
      </c>
      <c r="W993" s="9">
        <v>-0.003584795841166538</v>
      </c>
    </row>
    <row r="994" ht="15.75" customHeight="1">
      <c r="A994" s="33" t="s">
        <v>1985</v>
      </c>
      <c r="B994" s="29">
        <v>-1.07</v>
      </c>
      <c r="C994" s="29">
        <v>-1.37</v>
      </c>
      <c r="D994" s="29">
        <v>1.57</v>
      </c>
      <c r="E994" s="11">
        <v>0.0</v>
      </c>
      <c r="F994" s="29">
        <f>DATEVALUE(Hoja7!$A994)</f>
        <v>44539</v>
      </c>
      <c r="G994" s="29">
        <f t="array" ref="G994">XLOOKUP(M993,Hoja7!$F$2:$F$1510,Hoja7!$B$2:$B$1510)</f>
        <v>1.51</v>
      </c>
      <c r="H994" s="29">
        <f t="array" ref="H994">XLOOKUP(M993,Hoja7!$F$2:$F$1510,Hoja7!$C$2:$C$1510)</f>
        <v>0.71</v>
      </c>
      <c r="I994" s="29">
        <f t="array" ref="I994">XLOOKUP(M993,Hoja7!$F$2:$F$1510,Hoja7!$D$2:$D$1510)</f>
        <v>1.27</v>
      </c>
      <c r="J994" s="11">
        <f t="array" ref="J994">XLOOKUP(M993,Hoja7!$F$2:$F$1510,Hoja7!$E$2:$E$1510)</f>
        <v>0</v>
      </c>
      <c r="M994" s="12">
        <v>44533.0</v>
      </c>
      <c r="N994" s="2">
        <v>453.42</v>
      </c>
      <c r="O994" s="2">
        <v>-0.00873943332799713</v>
      </c>
      <c r="P994" s="2">
        <v>0.011282518822800711</v>
      </c>
      <c r="Q994" s="32" t="s">
        <v>1981</v>
      </c>
      <c r="R994" s="2">
        <v>-2.22</v>
      </c>
      <c r="S994" s="2">
        <v>-1.23</v>
      </c>
      <c r="T994" s="2">
        <v>-0.92</v>
      </c>
      <c r="U994" s="2">
        <v>0.0</v>
      </c>
      <c r="V994" s="9">
        <v>-0.019862721972629005</v>
      </c>
      <c r="W994" s="9">
        <v>0.011282518822800711</v>
      </c>
    </row>
    <row r="995" ht="15.75" customHeight="1">
      <c r="A995" s="33" t="s">
        <v>1986</v>
      </c>
      <c r="B995" s="29">
        <v>0.7</v>
      </c>
      <c r="C995" s="29">
        <v>-0.83</v>
      </c>
      <c r="D995" s="29">
        <v>0.5</v>
      </c>
      <c r="E995" s="11">
        <v>0.0</v>
      </c>
      <c r="F995" s="29">
        <f>DATEVALUE(Hoja7!$A995)</f>
        <v>44540</v>
      </c>
      <c r="G995" s="29">
        <f t="array" ref="G995">XLOOKUP(M994,Hoja7!$F$2:$F$1510,Hoja7!$B$2:$B$1510)</f>
        <v>-1.21</v>
      </c>
      <c r="H995" s="29">
        <f t="array" ref="H995">XLOOKUP(M994,Hoja7!$F$2:$F$1510,Hoja7!$C$2:$C$1510)</f>
        <v>-1.13</v>
      </c>
      <c r="I995" s="29">
        <f t="array" ref="I995">XLOOKUP(M994,Hoja7!$F$2:$F$1510,Hoja7!$D$2:$D$1510)</f>
        <v>1.07</v>
      </c>
      <c r="J995" s="11">
        <f t="array" ref="J995">XLOOKUP(M994,Hoja7!$F$2:$F$1510,Hoja7!$E$2:$E$1510)</f>
        <v>0</v>
      </c>
      <c r="M995" s="12">
        <v>44536.0</v>
      </c>
      <c r="N995" s="2">
        <v>458.79</v>
      </c>
      <c r="O995" s="2">
        <v>0.011773740767458187</v>
      </c>
      <c r="P995" s="2">
        <v>-0.002803548735651743</v>
      </c>
      <c r="Q995" s="34" t="s">
        <v>1982</v>
      </c>
      <c r="R995" s="2">
        <v>1.11</v>
      </c>
      <c r="S995" s="2">
        <v>-1.02</v>
      </c>
      <c r="T995" s="2">
        <v>-0.79</v>
      </c>
      <c r="U995" s="2">
        <v>0.0</v>
      </c>
      <c r="V995" s="9">
        <v>0.009796751182032517</v>
      </c>
      <c r="W995" s="9">
        <v>-0.002803548735651743</v>
      </c>
    </row>
    <row r="996" ht="15.75" customHeight="1">
      <c r="A996" s="33" t="s">
        <v>1987</v>
      </c>
      <c r="B996" s="29">
        <v>-1.04</v>
      </c>
      <c r="C996" s="29">
        <v>-0.31</v>
      </c>
      <c r="D996" s="29">
        <v>-0.98</v>
      </c>
      <c r="E996" s="11">
        <v>0.0</v>
      </c>
      <c r="F996" s="29">
        <f>DATEVALUE(Hoja7!$A996)</f>
        <v>44543</v>
      </c>
      <c r="G996" s="29">
        <f t="array" ref="G996">XLOOKUP(M995,Hoja7!$F$2:$F$1510,Hoja7!$B$2:$B$1510)</f>
        <v>1.19</v>
      </c>
      <c r="H996" s="29">
        <f t="array" ref="H996">XLOOKUP(M995,Hoja7!$F$2:$F$1510,Hoja7!$C$2:$C$1510)</f>
        <v>0.76</v>
      </c>
      <c r="I996" s="29">
        <f t="array" ref="I996">XLOOKUP(M995,Hoja7!$F$2:$F$1510,Hoja7!$D$2:$D$1510)</f>
        <v>0.63</v>
      </c>
      <c r="J996" s="11">
        <f t="array" ref="J996">XLOOKUP(M995,Hoja7!$F$2:$F$1510,Hoja7!$E$2:$E$1510)</f>
        <v>0</v>
      </c>
      <c r="M996" s="12">
        <v>44537.0</v>
      </c>
      <c r="N996" s="2">
        <v>468.28</v>
      </c>
      <c r="O996" s="2">
        <v>0.020473818583329997</v>
      </c>
      <c r="P996" s="2">
        <v>0.009294862420501763</v>
      </c>
      <c r="Q996" s="32" t="s">
        <v>1983</v>
      </c>
      <c r="R996" s="2">
        <v>-1.95</v>
      </c>
      <c r="S996" s="2">
        <v>0.52</v>
      </c>
      <c r="T996" s="2">
        <v>-1.13</v>
      </c>
      <c r="U996" s="2">
        <v>0.0</v>
      </c>
      <c r="V996" s="9">
        <v>0.026411663658463407</v>
      </c>
      <c r="W996" s="9">
        <v>0.009294862420501763</v>
      </c>
    </row>
    <row r="997" ht="15.75" customHeight="1">
      <c r="A997" s="33" t="s">
        <v>1988</v>
      </c>
      <c r="B997" s="29">
        <v>-0.76</v>
      </c>
      <c r="C997" s="29">
        <v>-0.68</v>
      </c>
      <c r="D997" s="29">
        <v>1.64</v>
      </c>
      <c r="E997" s="11">
        <v>0.0</v>
      </c>
      <c r="F997" s="29">
        <f>DATEVALUE(Hoja7!$A997)</f>
        <v>44544</v>
      </c>
      <c r="G997" s="29">
        <f t="array" ref="G997">XLOOKUP(M996,Hoja7!$F$2:$F$1510,Hoja7!$B$2:$B$1510)</f>
        <v>2.22</v>
      </c>
      <c r="H997" s="29">
        <f t="array" ref="H997">XLOOKUP(M996,Hoja7!$F$2:$F$1510,Hoja7!$C$2:$C$1510)</f>
        <v>0.2</v>
      </c>
      <c r="I997" s="29">
        <f t="array" ref="I997">XLOOKUP(M996,Hoja7!$F$2:$F$1510,Hoja7!$D$2:$D$1510)</f>
        <v>-1.79</v>
      </c>
      <c r="J997" s="11">
        <f t="array" ref="J997">XLOOKUP(M996,Hoja7!$F$2:$F$1510,Hoja7!$E$2:$E$1510)</f>
        <v>0</v>
      </c>
      <c r="M997" s="12">
        <v>44538.0</v>
      </c>
      <c r="N997" s="2">
        <v>469.52</v>
      </c>
      <c r="O997" s="2">
        <v>0.0026444886386074984</v>
      </c>
      <c r="P997" s="2">
        <v>0.0016794754717276504</v>
      </c>
      <c r="Q997" s="34" t="s">
        <v>1984</v>
      </c>
      <c r="R997" s="2">
        <v>-1.61</v>
      </c>
      <c r="S997" s="2">
        <v>-0.79</v>
      </c>
      <c r="T997" s="2">
        <v>1.11</v>
      </c>
      <c r="U997" s="2">
        <v>0.0</v>
      </c>
      <c r="V997" s="9">
        <v>1.492782399883125E-4</v>
      </c>
      <c r="W997" s="9">
        <v>0.0016794754717276504</v>
      </c>
    </row>
    <row r="998" ht="15.75" customHeight="1">
      <c r="A998" s="33" t="s">
        <v>1989</v>
      </c>
      <c r="B998" s="29">
        <v>1.62</v>
      </c>
      <c r="C998" s="29">
        <v>0.39</v>
      </c>
      <c r="D998" s="29">
        <v>-1.91</v>
      </c>
      <c r="E998" s="11">
        <v>0.0</v>
      </c>
      <c r="F998" s="29">
        <f>DATEVALUE(Hoja7!$A998)</f>
        <v>44545</v>
      </c>
      <c r="G998" s="29">
        <f t="array" ref="G998">XLOOKUP(M997,Hoja7!$F$2:$F$1510,Hoja7!$B$2:$B$1510)</f>
        <v>0.47</v>
      </c>
      <c r="H998" s="29">
        <f t="array" ref="H998">XLOOKUP(M997,Hoja7!$F$2:$F$1510,Hoja7!$C$2:$C$1510)</f>
        <v>0.66</v>
      </c>
      <c r="I998" s="29">
        <f t="array" ref="I998">XLOOKUP(M997,Hoja7!$F$2:$F$1510,Hoja7!$D$2:$D$1510)</f>
        <v>-0.83</v>
      </c>
      <c r="J998" s="11">
        <f t="array" ref="J998">XLOOKUP(M997,Hoja7!$F$2:$F$1510,Hoja7!$E$2:$E$1510)</f>
        <v>0</v>
      </c>
      <c r="M998" s="12">
        <v>44539.0</v>
      </c>
      <c r="N998" s="2">
        <v>466.35</v>
      </c>
      <c r="O998" s="2">
        <v>-0.006774471077206455</v>
      </c>
      <c r="P998" s="2">
        <v>-0.01420898271061061</v>
      </c>
      <c r="Q998" s="32" t="s">
        <v>1985</v>
      </c>
      <c r="R998" s="2">
        <v>1.51</v>
      </c>
      <c r="S998" s="2">
        <v>0.71</v>
      </c>
      <c r="T998" s="2">
        <v>1.27</v>
      </c>
      <c r="U998" s="2">
        <v>0.0</v>
      </c>
      <c r="V998" s="9">
        <v>-0.005598230376585394</v>
      </c>
      <c r="W998" s="9">
        <v>-0.01420898271061061</v>
      </c>
    </row>
    <row r="999" ht="15.75" customHeight="1">
      <c r="A999" s="33" t="s">
        <v>1990</v>
      </c>
      <c r="B999" s="29">
        <v>-1.2</v>
      </c>
      <c r="C999" s="29">
        <v>-1.6</v>
      </c>
      <c r="D999" s="29">
        <v>2.78</v>
      </c>
      <c r="E999" s="11">
        <v>0.0</v>
      </c>
      <c r="F999" s="29">
        <f>DATEVALUE(Hoja7!$A999)</f>
        <v>44546</v>
      </c>
      <c r="G999" s="29">
        <f t="array" ref="G999">XLOOKUP(M998,Hoja7!$F$2:$F$1510,Hoja7!$B$2:$B$1510)</f>
        <v>-1.07</v>
      </c>
      <c r="H999" s="29">
        <f t="array" ref="H999">XLOOKUP(M998,Hoja7!$F$2:$F$1510,Hoja7!$C$2:$C$1510)</f>
        <v>-1.37</v>
      </c>
      <c r="I999" s="29">
        <f t="array" ref="I999">XLOOKUP(M998,Hoja7!$F$2:$F$1510,Hoja7!$D$2:$D$1510)</f>
        <v>1.57</v>
      </c>
      <c r="J999" s="11">
        <f t="array" ref="J999">XLOOKUP(M998,Hoja7!$F$2:$F$1510,Hoja7!$E$2:$E$1510)</f>
        <v>0</v>
      </c>
      <c r="M999" s="12">
        <v>44540.0</v>
      </c>
      <c r="N999" s="2">
        <v>470.74</v>
      </c>
      <c r="O999" s="2">
        <v>0.00936949944093743</v>
      </c>
      <c r="P999" s="2">
        <v>0.0016549243244235957</v>
      </c>
      <c r="Q999" s="34" t="s">
        <v>1986</v>
      </c>
      <c r="R999" s="2">
        <v>-1.21</v>
      </c>
      <c r="S999" s="2">
        <v>-1.13</v>
      </c>
      <c r="T999" s="2">
        <v>1.07</v>
      </c>
      <c r="U999" s="2">
        <v>0.0</v>
      </c>
      <c r="V999" s="9">
        <v>0.027945694004588788</v>
      </c>
      <c r="W999" s="9">
        <v>0.0016549243244235957</v>
      </c>
    </row>
    <row r="1000" ht="15.75" customHeight="1">
      <c r="A1000" s="33" t="s">
        <v>1991</v>
      </c>
      <c r="B1000" s="29">
        <v>-0.65</v>
      </c>
      <c r="C1000" s="29">
        <v>1.88</v>
      </c>
      <c r="D1000" s="29">
        <v>-2.33</v>
      </c>
      <c r="E1000" s="11">
        <v>0.0</v>
      </c>
      <c r="F1000" s="29">
        <f>DATEVALUE(Hoja7!$A1000)</f>
        <v>44547</v>
      </c>
      <c r="G1000" s="29">
        <f t="array" ref="G1000">XLOOKUP(M999,Hoja7!$F$2:$F$1510,Hoja7!$B$2:$B$1510)</f>
        <v>0.7</v>
      </c>
      <c r="H1000" s="29">
        <f t="array" ref="H1000">XLOOKUP(M999,Hoja7!$F$2:$F$1510,Hoja7!$C$2:$C$1510)</f>
        <v>-0.83</v>
      </c>
      <c r="I1000" s="29">
        <f t="array" ref="I1000">XLOOKUP(M999,Hoja7!$F$2:$F$1510,Hoja7!$D$2:$D$1510)</f>
        <v>0.5</v>
      </c>
      <c r="J1000" s="11">
        <f t="array" ref="J1000">XLOOKUP(M999,Hoja7!$F$2:$F$1510,Hoja7!$E$2:$E$1510)</f>
        <v>0</v>
      </c>
      <c r="M1000" s="12">
        <v>44543.0</v>
      </c>
      <c r="N1000" s="2">
        <v>466.57</v>
      </c>
      <c r="O1000" s="2">
        <v>-0.008897861992757229</v>
      </c>
      <c r="P1000" s="2">
        <v>0.0069729475474020535</v>
      </c>
      <c r="Q1000" s="32" t="s">
        <v>1987</v>
      </c>
      <c r="R1000" s="2">
        <v>1.19</v>
      </c>
      <c r="S1000" s="2">
        <v>0.76</v>
      </c>
      <c r="T1000" s="2">
        <v>0.63</v>
      </c>
      <c r="U1000" s="2">
        <v>0.0</v>
      </c>
      <c r="V1000" s="9">
        <v>-0.009209086404096985</v>
      </c>
      <c r="W1000" s="9">
        <v>0.0069729475474020535</v>
      </c>
    </row>
    <row r="1001" ht="15.75" customHeight="1">
      <c r="A1001" s="33" t="s">
        <v>1992</v>
      </c>
      <c r="B1001" s="29">
        <v>-1.27</v>
      </c>
      <c r="C1001" s="29">
        <v>-0.16</v>
      </c>
      <c r="D1001" s="29">
        <v>-0.41</v>
      </c>
      <c r="E1001" s="11">
        <v>0.0</v>
      </c>
      <c r="F1001" s="29">
        <f>DATEVALUE(Hoja7!$A1001)</f>
        <v>44550</v>
      </c>
      <c r="G1001" s="29">
        <f t="array" ref="G1001">XLOOKUP(M1000,Hoja7!$F$2:$F$1510,Hoja7!$B$2:$B$1510)</f>
        <v>-1.04</v>
      </c>
      <c r="H1001" s="29">
        <f t="array" ref="H1001">XLOOKUP(M1000,Hoja7!$F$2:$F$1510,Hoja7!$C$2:$C$1510)</f>
        <v>-0.31</v>
      </c>
      <c r="I1001" s="29">
        <f t="array" ref="I1001">XLOOKUP(M1000,Hoja7!$F$2:$F$1510,Hoja7!$D$2:$D$1510)</f>
        <v>-0.98</v>
      </c>
      <c r="J1001" s="11">
        <f t="array" ref="J1001">XLOOKUP(M1000,Hoja7!$F$2:$F$1510,Hoja7!$E$2:$E$1510)</f>
        <v>0</v>
      </c>
      <c r="M1001" s="12">
        <v>44544.0</v>
      </c>
      <c r="N1001" s="2">
        <v>463.36</v>
      </c>
      <c r="O1001" s="2">
        <v>-0.006903772863755699</v>
      </c>
      <c r="P1001" s="2">
        <v>0.017205434536754022</v>
      </c>
      <c r="Q1001" s="34" t="s">
        <v>1988</v>
      </c>
      <c r="R1001" s="2">
        <v>2.22</v>
      </c>
      <c r="S1001" s="2">
        <v>0.2</v>
      </c>
      <c r="T1001" s="2">
        <v>-1.79</v>
      </c>
      <c r="U1001" s="2">
        <v>0.0</v>
      </c>
      <c r="V1001" s="9">
        <v>-0.033129695933753846</v>
      </c>
      <c r="W1001" s="9">
        <v>0.017205434536754022</v>
      </c>
    </row>
    <row r="1002" ht="15.75" customHeight="1">
      <c r="A1002" s="33" t="s">
        <v>1993</v>
      </c>
      <c r="B1002" s="29">
        <v>2.06</v>
      </c>
      <c r="C1002" s="29">
        <v>0.82</v>
      </c>
      <c r="D1002" s="29">
        <v>0.19</v>
      </c>
      <c r="E1002" s="11">
        <v>0.0</v>
      </c>
      <c r="F1002" s="29">
        <f>DATEVALUE(Hoja7!$A1002)</f>
        <v>44551</v>
      </c>
      <c r="G1002" s="29">
        <f t="array" ref="G1002">XLOOKUP(M1001,Hoja7!$F$2:$F$1510,Hoja7!$B$2:$B$1510)</f>
        <v>-0.76</v>
      </c>
      <c r="H1002" s="29">
        <f t="array" ref="H1002">XLOOKUP(M1001,Hoja7!$F$2:$F$1510,Hoja7!$C$2:$C$1510)</f>
        <v>-0.68</v>
      </c>
      <c r="I1002" s="29">
        <f t="array" ref="I1002">XLOOKUP(M1001,Hoja7!$F$2:$F$1510,Hoja7!$D$2:$D$1510)</f>
        <v>1.64</v>
      </c>
      <c r="J1002" s="11">
        <f t="array" ref="J1002">XLOOKUP(M1001,Hoja7!$F$2:$F$1510,Hoja7!$E$2:$E$1510)</f>
        <v>0</v>
      </c>
      <c r="M1002" s="12">
        <v>44545.0</v>
      </c>
      <c r="N1002" s="2">
        <v>470.6</v>
      </c>
      <c r="O1002" s="2">
        <v>0.015504186535965254</v>
      </c>
      <c r="P1002" s="2">
        <v>-0.005294039741645993</v>
      </c>
      <c r="Q1002" s="32" t="s">
        <v>1989</v>
      </c>
      <c r="R1002" s="2">
        <v>0.47</v>
      </c>
      <c r="S1002" s="2">
        <v>0.66</v>
      </c>
      <c r="T1002" s="2">
        <v>-0.83</v>
      </c>
      <c r="U1002" s="2">
        <v>0.0</v>
      </c>
      <c r="V1002" s="9">
        <v>0.019035552680279125</v>
      </c>
      <c r="W1002" s="9">
        <v>-0.005294039741645993</v>
      </c>
    </row>
    <row r="1003" ht="15.75" customHeight="1">
      <c r="A1003" s="33" t="s">
        <v>1994</v>
      </c>
      <c r="B1003" s="29">
        <v>0.97</v>
      </c>
      <c r="C1003" s="29">
        <v>0.26</v>
      </c>
      <c r="D1003" s="29">
        <v>-0.36</v>
      </c>
      <c r="E1003" s="11">
        <v>0.0</v>
      </c>
      <c r="F1003" s="29">
        <f>DATEVALUE(Hoja7!$A1003)</f>
        <v>44552</v>
      </c>
      <c r="G1003" s="29">
        <f t="array" ref="G1003">XLOOKUP(M1002,Hoja7!$F$2:$F$1510,Hoja7!$B$2:$B$1510)</f>
        <v>1.62</v>
      </c>
      <c r="H1003" s="29">
        <f t="array" ref="H1003">XLOOKUP(M1002,Hoja7!$F$2:$F$1510,Hoja7!$C$2:$C$1510)</f>
        <v>0.39</v>
      </c>
      <c r="I1003" s="29">
        <f t="array" ref="I1003">XLOOKUP(M1002,Hoja7!$F$2:$F$1510,Hoja7!$D$2:$D$1510)</f>
        <v>-1.91</v>
      </c>
      <c r="J1003" s="11">
        <f t="array" ref="J1003">XLOOKUP(M1002,Hoja7!$F$2:$F$1510,Hoja7!$E$2:$E$1510)</f>
        <v>0</v>
      </c>
      <c r="M1003" s="12">
        <v>44546.0</v>
      </c>
      <c r="N1003" s="2">
        <v>466.45</v>
      </c>
      <c r="O1003" s="2">
        <v>-0.008857642886292138</v>
      </c>
      <c r="P1003" s="2">
        <v>-0.012947602469344666</v>
      </c>
      <c r="Q1003" s="34" t="s">
        <v>1990</v>
      </c>
      <c r="R1003" s="2">
        <v>-1.07</v>
      </c>
      <c r="S1003" s="2">
        <v>-1.37</v>
      </c>
      <c r="T1003" s="2">
        <v>1.57</v>
      </c>
      <c r="U1003" s="2">
        <v>0.0</v>
      </c>
      <c r="V1003" s="9">
        <v>-0.029567766871596565</v>
      </c>
      <c r="W1003" s="9">
        <v>-0.012947602469344666</v>
      </c>
    </row>
    <row r="1004" ht="15.75" customHeight="1">
      <c r="A1004" s="33" t="s">
        <v>1995</v>
      </c>
      <c r="B1004" s="29">
        <v>0.71</v>
      </c>
      <c r="C1004" s="29">
        <v>0.35</v>
      </c>
      <c r="D1004" s="29">
        <v>-0.48</v>
      </c>
      <c r="E1004" s="11">
        <v>0.0</v>
      </c>
      <c r="F1004" s="29">
        <f>DATEVALUE(Hoja7!$A1004)</f>
        <v>44553</v>
      </c>
      <c r="G1004" s="29">
        <f t="array" ref="G1004">XLOOKUP(M1003,Hoja7!$F$2:$F$1510,Hoja7!$B$2:$B$1510)</f>
        <v>-1.2</v>
      </c>
      <c r="H1004" s="29">
        <f t="array" ref="H1004">XLOOKUP(M1003,Hoja7!$F$2:$F$1510,Hoja7!$C$2:$C$1510)</f>
        <v>-1.6</v>
      </c>
      <c r="I1004" s="29">
        <f t="array" ref="I1004">XLOOKUP(M1003,Hoja7!$F$2:$F$1510,Hoja7!$D$2:$D$1510)</f>
        <v>2.78</v>
      </c>
      <c r="J1004" s="11">
        <f t="array" ref="J1004">XLOOKUP(M1003,Hoja7!$F$2:$F$1510,Hoja7!$E$2:$E$1510)</f>
        <v>0</v>
      </c>
      <c r="M1004" s="12">
        <v>44547.0</v>
      </c>
      <c r="N1004" s="2">
        <v>459.87</v>
      </c>
      <c r="O1004" s="2">
        <v>-0.01420699256084431</v>
      </c>
      <c r="P1004" s="2">
        <v>0.014452633060835817</v>
      </c>
      <c r="Q1004" s="32" t="s">
        <v>1991</v>
      </c>
      <c r="R1004" s="2">
        <v>0.7</v>
      </c>
      <c r="S1004" s="2">
        <v>-0.83</v>
      </c>
      <c r="T1004" s="2">
        <v>0.5</v>
      </c>
      <c r="U1004" s="2">
        <v>0.0</v>
      </c>
      <c r="V1004" s="9">
        <v>-0.0033914014315197193</v>
      </c>
      <c r="W1004" s="9">
        <v>0.014452633060835817</v>
      </c>
    </row>
    <row r="1005" ht="15.75" customHeight="1">
      <c r="A1005" s="33" t="s">
        <v>1996</v>
      </c>
      <c r="B1005" s="29">
        <v>1.22</v>
      </c>
      <c r="C1005" s="29">
        <v>-0.11</v>
      </c>
      <c r="D1005" s="29">
        <v>0.29</v>
      </c>
      <c r="E1005" s="11">
        <v>0.0</v>
      </c>
      <c r="F1005" s="29">
        <f>DATEVALUE(Hoja7!$A1005)</f>
        <v>44557</v>
      </c>
      <c r="G1005" s="29">
        <f t="array" ref="G1005">XLOOKUP(M1004,Hoja7!$F$2:$F$1510,Hoja7!$B$2:$B$1510)</f>
        <v>-0.65</v>
      </c>
      <c r="H1005" s="29">
        <f t="array" ref="H1005">XLOOKUP(M1004,Hoja7!$F$2:$F$1510,Hoja7!$C$2:$C$1510)</f>
        <v>1.88</v>
      </c>
      <c r="I1005" s="29">
        <f t="array" ref="I1005">XLOOKUP(M1004,Hoja7!$F$2:$F$1510,Hoja7!$D$2:$D$1510)</f>
        <v>-2.33</v>
      </c>
      <c r="J1005" s="11">
        <f t="array" ref="J1005">XLOOKUP(M1004,Hoja7!$F$2:$F$1510,Hoja7!$E$2:$E$1510)</f>
        <v>0</v>
      </c>
      <c r="M1005" s="12">
        <v>44550.0</v>
      </c>
      <c r="N1005" s="2">
        <v>454.98</v>
      </c>
      <c r="O1005" s="2">
        <v>-0.010690378905226562</v>
      </c>
      <c r="P1005" s="2">
        <v>-0.004381558343732262</v>
      </c>
      <c r="Q1005" s="34" t="s">
        <v>1992</v>
      </c>
      <c r="R1005" s="2">
        <v>-1.04</v>
      </c>
      <c r="S1005" s="2">
        <v>-0.31</v>
      </c>
      <c r="T1005" s="2">
        <v>-0.98</v>
      </c>
      <c r="U1005" s="2">
        <v>0.0</v>
      </c>
      <c r="V1005" s="9">
        <v>-0.012086335007961085</v>
      </c>
      <c r="W1005" s="9">
        <v>-0.004381558343732262</v>
      </c>
    </row>
    <row r="1006" ht="15.75" customHeight="1">
      <c r="A1006" s="33" t="s">
        <v>1997</v>
      </c>
      <c r="B1006" s="29">
        <v>-0.27</v>
      </c>
      <c r="C1006" s="29">
        <v>-0.59</v>
      </c>
      <c r="D1006" s="29">
        <v>0.81</v>
      </c>
      <c r="E1006" s="11">
        <v>0.0</v>
      </c>
      <c r="F1006" s="29">
        <f>DATEVALUE(Hoja7!$A1006)</f>
        <v>44558</v>
      </c>
      <c r="G1006" s="29">
        <f t="array" ref="G1006">XLOOKUP(M1005,Hoja7!$F$2:$F$1510,Hoja7!$B$2:$B$1510)</f>
        <v>-1.27</v>
      </c>
      <c r="H1006" s="29">
        <f t="array" ref="H1006">XLOOKUP(M1005,Hoja7!$F$2:$F$1510,Hoja7!$C$2:$C$1510)</f>
        <v>-0.16</v>
      </c>
      <c r="I1006" s="29">
        <f t="array" ref="I1006">XLOOKUP(M1005,Hoja7!$F$2:$F$1510,Hoja7!$D$2:$D$1510)</f>
        <v>-0.41</v>
      </c>
      <c r="J1006" s="11">
        <f t="array" ref="J1006">XLOOKUP(M1005,Hoja7!$F$2:$F$1510,Hoja7!$E$2:$E$1510)</f>
        <v>0</v>
      </c>
      <c r="M1006" s="12">
        <v>44551.0</v>
      </c>
      <c r="N1006" s="2">
        <v>463.06</v>
      </c>
      <c r="O1006" s="2">
        <v>0.017603173382153097</v>
      </c>
      <c r="P1006" s="2">
        <v>0.005929882832133484</v>
      </c>
      <c r="Q1006" s="32" t="s">
        <v>1993</v>
      </c>
      <c r="R1006" s="2">
        <v>-0.76</v>
      </c>
      <c r="S1006" s="2">
        <v>-0.68</v>
      </c>
      <c r="T1006" s="2">
        <v>1.64</v>
      </c>
      <c r="U1006" s="2">
        <v>0.0</v>
      </c>
      <c r="V1006" s="9">
        <v>0.02280692179533706</v>
      </c>
      <c r="W1006" s="9">
        <v>0.005929882832133484</v>
      </c>
    </row>
    <row r="1007" ht="15.75" customHeight="1">
      <c r="A1007" s="33" t="s">
        <v>1998</v>
      </c>
      <c r="B1007" s="29">
        <v>0.06</v>
      </c>
      <c r="C1007" s="29">
        <v>-0.07</v>
      </c>
      <c r="D1007" s="29">
        <v>0.17</v>
      </c>
      <c r="E1007" s="11">
        <v>0.0</v>
      </c>
      <c r="F1007" s="29">
        <f>DATEVALUE(Hoja7!$A1007)</f>
        <v>44559</v>
      </c>
      <c r="G1007" s="29">
        <f t="array" ref="G1007">XLOOKUP(M1006,Hoja7!$F$2:$F$1510,Hoja7!$B$2:$B$1510)</f>
        <v>2.06</v>
      </c>
      <c r="H1007" s="29">
        <f t="array" ref="H1007">XLOOKUP(M1006,Hoja7!$F$2:$F$1510,Hoja7!$C$2:$C$1510)</f>
        <v>0.82</v>
      </c>
      <c r="I1007" s="29">
        <f t="array" ref="I1007">XLOOKUP(M1006,Hoja7!$F$2:$F$1510,Hoja7!$D$2:$D$1510)</f>
        <v>0.19</v>
      </c>
      <c r="J1007" s="11">
        <f t="array" ref="J1007">XLOOKUP(M1006,Hoja7!$F$2:$F$1510,Hoja7!$E$2:$E$1510)</f>
        <v>0</v>
      </c>
      <c r="M1007" s="12">
        <v>44552.0</v>
      </c>
      <c r="N1007" s="2">
        <v>467.69</v>
      </c>
      <c r="O1007" s="2">
        <v>0.009949047952923937</v>
      </c>
      <c r="P1007" s="2">
        <v>1.1913835642968538E-4</v>
      </c>
      <c r="Q1007" s="34" t="s">
        <v>1994</v>
      </c>
      <c r="R1007" s="2">
        <v>1.62</v>
      </c>
      <c r="S1007" s="2">
        <v>0.39</v>
      </c>
      <c r="T1007" s="2">
        <v>-1.91</v>
      </c>
      <c r="U1007" s="2">
        <v>0.0</v>
      </c>
      <c r="V1007" s="9">
        <v>0.01789628226177679</v>
      </c>
      <c r="W1007" s="9">
        <v>1.1913835642968538E-4</v>
      </c>
    </row>
    <row r="1008" ht="15.75" customHeight="1">
      <c r="A1008" s="33" t="s">
        <v>1999</v>
      </c>
      <c r="B1008" s="29">
        <v>-0.15</v>
      </c>
      <c r="C1008" s="29">
        <v>0.11</v>
      </c>
      <c r="D1008" s="29">
        <v>-0.4</v>
      </c>
      <c r="E1008" s="11">
        <v>0.0</v>
      </c>
      <c r="F1008" s="29">
        <f>DATEVALUE(Hoja7!$A1008)</f>
        <v>44560</v>
      </c>
      <c r="G1008" s="29">
        <f t="array" ref="G1008">XLOOKUP(M1007,Hoja7!$F$2:$F$1510,Hoja7!$B$2:$B$1510)</f>
        <v>0.97</v>
      </c>
      <c r="H1008" s="29">
        <f t="array" ref="H1008">XLOOKUP(M1007,Hoja7!$F$2:$F$1510,Hoja7!$C$2:$C$1510)</f>
        <v>0.26</v>
      </c>
      <c r="I1008" s="29">
        <f t="array" ref="I1008">XLOOKUP(M1007,Hoja7!$F$2:$F$1510,Hoja7!$D$2:$D$1510)</f>
        <v>-0.36</v>
      </c>
      <c r="J1008" s="11">
        <f t="array" ref="J1008">XLOOKUP(M1007,Hoja7!$F$2:$F$1510,Hoja7!$E$2:$E$1510)</f>
        <v>0</v>
      </c>
      <c r="M1008" s="12">
        <v>44553.0</v>
      </c>
      <c r="N1008" s="2">
        <v>470.6</v>
      </c>
      <c r="O1008" s="2">
        <v>0.006202793017285818</v>
      </c>
      <c r="P1008" s="2">
        <v>-0.001939264052602042</v>
      </c>
      <c r="Q1008" s="32" t="s">
        <v>1995</v>
      </c>
      <c r="R1008" s="2">
        <v>-1.2</v>
      </c>
      <c r="S1008" s="2">
        <v>-1.6</v>
      </c>
      <c r="T1008" s="2">
        <v>2.78</v>
      </c>
      <c r="U1008" s="2">
        <v>0.0</v>
      </c>
      <c r="V1008" s="9">
        <v>0.00446181997601098</v>
      </c>
      <c r="W1008" s="9">
        <v>-0.001939264052602042</v>
      </c>
    </row>
    <row r="1009" ht="15.75" customHeight="1">
      <c r="A1009" s="33" t="s">
        <v>2000</v>
      </c>
      <c r="B1009" s="29">
        <v>-0.31</v>
      </c>
      <c r="C1009" s="29">
        <v>0.05</v>
      </c>
      <c r="D1009" s="29">
        <v>0.53</v>
      </c>
      <c r="E1009" s="11">
        <v>0.0</v>
      </c>
      <c r="F1009" s="29">
        <f>DATEVALUE(Hoja7!$A1009)</f>
        <v>44561</v>
      </c>
      <c r="G1009" s="29">
        <f t="array" ref="G1009">XLOOKUP(M1008,Hoja7!$F$2:$F$1510,Hoja7!$B$2:$B$1510)</f>
        <v>0.71</v>
      </c>
      <c r="H1009" s="29">
        <f t="array" ref="H1009">XLOOKUP(M1008,Hoja7!$F$2:$F$1510,Hoja7!$C$2:$C$1510)</f>
        <v>0.35</v>
      </c>
      <c r="I1009" s="29">
        <f t="array" ref="I1009">XLOOKUP(M1008,Hoja7!$F$2:$F$1510,Hoja7!$D$2:$D$1510)</f>
        <v>-0.48</v>
      </c>
      <c r="J1009" s="11">
        <f t="array" ref="J1009">XLOOKUP(M1008,Hoja7!$F$2:$F$1510,Hoja7!$E$2:$E$1510)</f>
        <v>0</v>
      </c>
      <c r="M1009" s="12">
        <v>44557.0</v>
      </c>
      <c r="N1009" s="2">
        <v>477.26</v>
      </c>
      <c r="O1009" s="2">
        <v>0.014052939471808117</v>
      </c>
      <c r="P1009" s="2">
        <v>-0.0035199563520824416</v>
      </c>
      <c r="Q1009" s="34" t="s">
        <v>1996</v>
      </c>
      <c r="R1009" s="2">
        <v>-0.65</v>
      </c>
      <c r="S1009" s="2">
        <v>1.88</v>
      </c>
      <c r="T1009" s="2">
        <v>-2.33</v>
      </c>
      <c r="U1009" s="2">
        <v>0.0</v>
      </c>
      <c r="V1009" s="9">
        <v>0.022920931375215555</v>
      </c>
      <c r="W1009" s="9">
        <v>-0.0035199563520824416</v>
      </c>
    </row>
    <row r="1010" ht="15.75" customHeight="1">
      <c r="A1010" s="33" t="s">
        <v>2001</v>
      </c>
      <c r="B1010" s="29">
        <v>0.73</v>
      </c>
      <c r="C1010" s="29">
        <v>0.34</v>
      </c>
      <c r="D1010" s="29">
        <v>0.78</v>
      </c>
      <c r="E1010" s="11">
        <v>0.0</v>
      </c>
      <c r="F1010" s="29">
        <f>DATEVALUE(Hoja7!$A1010)</f>
        <v>44564</v>
      </c>
      <c r="G1010" s="29">
        <f t="array" ref="G1010">XLOOKUP(M1009,Hoja7!$F$2:$F$1510,Hoja7!$B$2:$B$1510)</f>
        <v>1.22</v>
      </c>
      <c r="H1010" s="29">
        <f t="array" ref="H1010">XLOOKUP(M1009,Hoja7!$F$2:$F$1510,Hoja7!$C$2:$C$1510)</f>
        <v>-0.11</v>
      </c>
      <c r="I1010" s="29">
        <f t="array" ref="I1010">XLOOKUP(M1009,Hoja7!$F$2:$F$1510,Hoja7!$D$2:$D$1510)</f>
        <v>0.29</v>
      </c>
      <c r="J1010" s="11">
        <f t="array" ref="J1010">XLOOKUP(M1009,Hoja7!$F$2:$F$1510,Hoja7!$E$2:$E$1510)</f>
        <v>0</v>
      </c>
      <c r="M1010" s="12">
        <v>44558.0</v>
      </c>
      <c r="N1010" s="2">
        <v>476.87</v>
      </c>
      <c r="O1010" s="2">
        <v>-8.174987092322511E-4</v>
      </c>
      <c r="P1010" s="2">
        <v>0.009225389294022623</v>
      </c>
      <c r="Q1010" s="32" t="s">
        <v>1997</v>
      </c>
      <c r="R1010" s="2">
        <v>-1.27</v>
      </c>
      <c r="S1010" s="2">
        <v>-0.16</v>
      </c>
      <c r="T1010" s="2">
        <v>-0.41</v>
      </c>
      <c r="U1010" s="2">
        <v>0.0</v>
      </c>
      <c r="V1010" s="9">
        <v>-0.003510315144744655</v>
      </c>
      <c r="W1010" s="9">
        <v>0.009225389294022623</v>
      </c>
    </row>
    <row r="1011" ht="15.75" customHeight="1">
      <c r="A1011" s="33" t="s">
        <v>2002</v>
      </c>
      <c r="B1011" s="29">
        <v>-0.29</v>
      </c>
      <c r="C1011" s="29">
        <v>-0.82</v>
      </c>
      <c r="D1011" s="29">
        <v>3.62</v>
      </c>
      <c r="E1011" s="11">
        <v>0.0</v>
      </c>
      <c r="F1011" s="29">
        <f>DATEVALUE(Hoja7!$A1011)</f>
        <v>44565</v>
      </c>
      <c r="G1011" s="29">
        <f t="array" ref="G1011">XLOOKUP(M1010,Hoja7!$F$2:$F$1510,Hoja7!$B$2:$B$1510)</f>
        <v>-0.27</v>
      </c>
      <c r="H1011" s="29">
        <f t="array" ref="H1011">XLOOKUP(M1010,Hoja7!$F$2:$F$1510,Hoja7!$C$2:$C$1510)</f>
        <v>-0.59</v>
      </c>
      <c r="I1011" s="29">
        <f t="array" ref="I1011">XLOOKUP(M1010,Hoja7!$F$2:$F$1510,Hoja7!$D$2:$D$1510)</f>
        <v>0.81</v>
      </c>
      <c r="J1011" s="11">
        <f t="array" ref="J1011">XLOOKUP(M1010,Hoja7!$F$2:$F$1510,Hoja7!$E$2:$E$1510)</f>
        <v>0</v>
      </c>
      <c r="M1011" s="12">
        <v>44559.0</v>
      </c>
      <c r="N1011" s="2">
        <v>477.48</v>
      </c>
      <c r="O1011" s="2">
        <v>0.0012783571709995747</v>
      </c>
      <c r="P1011" s="2">
        <v>0.00714028231916374</v>
      </c>
      <c r="Q1011" s="34" t="s">
        <v>1998</v>
      </c>
      <c r="R1011" s="2">
        <v>2.06</v>
      </c>
      <c r="S1011" s="2">
        <v>0.82</v>
      </c>
      <c r="T1011" s="2">
        <v>0.19</v>
      </c>
      <c r="U1011" s="2">
        <v>0.0</v>
      </c>
      <c r="V1011" s="9">
        <v>0.0020491810449354236</v>
      </c>
      <c r="W1011" s="9">
        <v>0.00714028231916374</v>
      </c>
    </row>
    <row r="1012" ht="15.75" customHeight="1">
      <c r="A1012" s="33" t="s">
        <v>2003</v>
      </c>
      <c r="B1012" s="29">
        <v>-2.28</v>
      </c>
      <c r="C1012" s="29">
        <v>-1.46</v>
      </c>
      <c r="D1012" s="29">
        <v>2.6</v>
      </c>
      <c r="E1012" s="11">
        <v>0.0</v>
      </c>
      <c r="F1012" s="29">
        <f>DATEVALUE(Hoja7!$A1012)</f>
        <v>44566</v>
      </c>
      <c r="G1012" s="29">
        <f t="array" ref="G1012">XLOOKUP(M1011,Hoja7!$F$2:$F$1510,Hoja7!$B$2:$B$1510)</f>
        <v>0.06</v>
      </c>
      <c r="H1012" s="29">
        <f t="array" ref="H1012">XLOOKUP(M1011,Hoja7!$F$2:$F$1510,Hoja7!$C$2:$C$1510)</f>
        <v>-0.07</v>
      </c>
      <c r="I1012" s="29">
        <f t="array" ref="I1012">XLOOKUP(M1011,Hoja7!$F$2:$F$1510,Hoja7!$D$2:$D$1510)</f>
        <v>0.17</v>
      </c>
      <c r="J1012" s="11">
        <f t="array" ref="J1012">XLOOKUP(M1011,Hoja7!$F$2:$F$1510,Hoja7!$E$2:$E$1510)</f>
        <v>0</v>
      </c>
      <c r="M1012" s="12">
        <v>44560.0</v>
      </c>
      <c r="N1012" s="2">
        <v>476.16</v>
      </c>
      <c r="O1012" s="2">
        <v>-0.002768342022165232</v>
      </c>
      <c r="P1012" s="2">
        <v>0.0030234243448020387</v>
      </c>
      <c r="Q1012" s="32" t="s">
        <v>1999</v>
      </c>
      <c r="R1012" s="2">
        <v>0.97</v>
      </c>
      <c r="S1012" s="2">
        <v>0.26</v>
      </c>
      <c r="T1012" s="2">
        <v>-0.36</v>
      </c>
      <c r="U1012" s="2">
        <v>0.0</v>
      </c>
      <c r="V1012" s="9">
        <v>-0.007720912604571052</v>
      </c>
      <c r="W1012" s="9">
        <v>0.0030234243448020387</v>
      </c>
    </row>
    <row r="1013" ht="15.75" customHeight="1">
      <c r="A1013" s="33" t="s">
        <v>2004</v>
      </c>
      <c r="B1013" s="29">
        <v>0.0</v>
      </c>
      <c r="C1013" s="29">
        <v>0.2</v>
      </c>
      <c r="D1013" s="29">
        <v>1.75</v>
      </c>
      <c r="E1013" s="11">
        <v>0.0</v>
      </c>
      <c r="F1013" s="29">
        <f>DATEVALUE(Hoja7!$A1013)</f>
        <v>44567</v>
      </c>
      <c r="G1013" s="29">
        <f t="array" ref="G1013">XLOOKUP(M1012,Hoja7!$F$2:$F$1510,Hoja7!$B$2:$B$1510)</f>
        <v>-0.15</v>
      </c>
      <c r="H1013" s="29">
        <f t="array" ref="H1013">XLOOKUP(M1012,Hoja7!$F$2:$F$1510,Hoja7!$C$2:$C$1510)</f>
        <v>0.11</v>
      </c>
      <c r="I1013" s="29">
        <f t="array" ref="I1013">XLOOKUP(M1012,Hoja7!$F$2:$F$1510,Hoja7!$D$2:$D$1510)</f>
        <v>-0.4</v>
      </c>
      <c r="J1013" s="11">
        <f t="array" ref="J1013">XLOOKUP(M1012,Hoja7!$F$2:$F$1510,Hoja7!$E$2:$E$1510)</f>
        <v>0</v>
      </c>
      <c r="M1013" s="12">
        <v>44561.0</v>
      </c>
      <c r="N1013" s="2">
        <v>474.96</v>
      </c>
      <c r="O1013" s="2">
        <v>-0.0025233422422525262</v>
      </c>
      <c r="P1013" s="2">
        <v>0.007888196170961762</v>
      </c>
      <c r="Q1013" s="34" t="s">
        <v>2000</v>
      </c>
      <c r="R1013" s="2">
        <v>0.71</v>
      </c>
      <c r="S1013" s="2">
        <v>0.35</v>
      </c>
      <c r="T1013" s="2">
        <v>-0.48</v>
      </c>
      <c r="U1013" s="2">
        <v>0.0</v>
      </c>
      <c r="V1013" s="9">
        <v>-0.008880527250947741</v>
      </c>
      <c r="W1013" s="9">
        <v>0.007888196170961762</v>
      </c>
    </row>
    <row r="1014" ht="15.75" customHeight="1">
      <c r="A1014" s="33" t="s">
        <v>2005</v>
      </c>
      <c r="B1014" s="29">
        <v>-0.48</v>
      </c>
      <c r="C1014" s="29">
        <v>-1.32</v>
      </c>
      <c r="D1014" s="29">
        <v>2.02</v>
      </c>
      <c r="E1014" s="11">
        <v>0.0</v>
      </c>
      <c r="F1014" s="29">
        <f>DATEVALUE(Hoja7!$A1014)</f>
        <v>44568</v>
      </c>
      <c r="G1014" s="29">
        <f t="array" ref="G1014">XLOOKUP(M1013,Hoja7!$F$2:$F$1510,Hoja7!$B$2:$B$1510)</f>
        <v>-0.31</v>
      </c>
      <c r="H1014" s="29">
        <f t="array" ref="H1014">XLOOKUP(M1013,Hoja7!$F$2:$F$1510,Hoja7!$C$2:$C$1510)</f>
        <v>0.05</v>
      </c>
      <c r="I1014" s="29">
        <f t="array" ref="I1014">XLOOKUP(M1013,Hoja7!$F$2:$F$1510,Hoja7!$D$2:$D$1510)</f>
        <v>0.53</v>
      </c>
      <c r="J1014" s="11">
        <f t="array" ref="J1014">XLOOKUP(M1013,Hoja7!$F$2:$F$1510,Hoja7!$E$2:$E$1510)</f>
        <v>0</v>
      </c>
      <c r="M1014" s="12">
        <v>44564.0</v>
      </c>
      <c r="N1014" s="2">
        <v>477.71</v>
      </c>
      <c r="O1014" s="2">
        <v>0.005773263854750584</v>
      </c>
      <c r="P1014" s="2">
        <v>0.01716568793484222</v>
      </c>
      <c r="Q1014" s="32" t="s">
        <v>2001</v>
      </c>
      <c r="R1014" s="2">
        <v>1.22</v>
      </c>
      <c r="S1014" s="2">
        <v>-0.11</v>
      </c>
      <c r="T1014" s="2">
        <v>0.29</v>
      </c>
      <c r="U1014" s="2">
        <v>0.0</v>
      </c>
      <c r="V1014" s="9">
        <v>-0.00467910311730444</v>
      </c>
      <c r="W1014" s="9">
        <v>0.01716568793484222</v>
      </c>
    </row>
    <row r="1015" ht="15.75" customHeight="1">
      <c r="A1015" s="33" t="s">
        <v>2006</v>
      </c>
      <c r="B1015" s="29">
        <v>-0.15</v>
      </c>
      <c r="C1015" s="29">
        <v>-0.23</v>
      </c>
      <c r="D1015" s="29">
        <v>-0.28</v>
      </c>
      <c r="E1015" s="11">
        <v>0.0</v>
      </c>
      <c r="F1015" s="29">
        <f>DATEVALUE(Hoja7!$A1015)</f>
        <v>44571</v>
      </c>
      <c r="G1015" s="29">
        <f t="array" ref="G1015">XLOOKUP(M1014,Hoja7!$F$2:$F$1510,Hoja7!$B$2:$B$1510)</f>
        <v>0.73</v>
      </c>
      <c r="H1015" s="29">
        <f t="array" ref="H1015">XLOOKUP(M1014,Hoja7!$F$2:$F$1510,Hoja7!$C$2:$C$1510)</f>
        <v>0.34</v>
      </c>
      <c r="I1015" s="29">
        <f t="array" ref="I1015">XLOOKUP(M1014,Hoja7!$F$2:$F$1510,Hoja7!$D$2:$D$1510)</f>
        <v>0.78</v>
      </c>
      <c r="J1015" s="11">
        <f t="array" ref="J1015">XLOOKUP(M1014,Hoja7!$F$2:$F$1510,Hoja7!$E$2:$E$1510)</f>
        <v>0</v>
      </c>
      <c r="M1015" s="12">
        <v>44565.0</v>
      </c>
      <c r="N1015" s="2">
        <v>477.55</v>
      </c>
      <c r="O1015" s="2">
        <v>-3.3498733642396797E-4</v>
      </c>
      <c r="P1015" s="2">
        <v>-0.007925392052195382</v>
      </c>
      <c r="Q1015" s="34" t="s">
        <v>2002</v>
      </c>
      <c r="R1015" s="2">
        <v>-0.27</v>
      </c>
      <c r="S1015" s="2">
        <v>-0.59</v>
      </c>
      <c r="T1015" s="2">
        <v>0.81</v>
      </c>
      <c r="U1015" s="2">
        <v>0.0</v>
      </c>
      <c r="V1015" s="9">
        <v>-0.017295839131054723</v>
      </c>
      <c r="W1015" s="9">
        <v>-0.007925392052195382</v>
      </c>
    </row>
    <row r="1016" ht="15.75" customHeight="1">
      <c r="A1016" s="33" t="s">
        <v>2007</v>
      </c>
      <c r="B1016" s="29">
        <v>1.1</v>
      </c>
      <c r="C1016" s="29">
        <v>-0.08</v>
      </c>
      <c r="D1016" s="29">
        <v>-0.3</v>
      </c>
      <c r="E1016" s="11">
        <v>0.0</v>
      </c>
      <c r="F1016" s="29">
        <f>DATEVALUE(Hoja7!$A1016)</f>
        <v>44572</v>
      </c>
      <c r="G1016" s="29">
        <f t="array" ref="G1016">XLOOKUP(M1015,Hoja7!$F$2:$F$1510,Hoja7!$B$2:$B$1510)</f>
        <v>-0.29</v>
      </c>
      <c r="H1016" s="29">
        <f t="array" ref="H1016">XLOOKUP(M1015,Hoja7!$F$2:$F$1510,Hoja7!$C$2:$C$1510)</f>
        <v>-0.82</v>
      </c>
      <c r="I1016" s="29">
        <f t="array" ref="I1016">XLOOKUP(M1015,Hoja7!$F$2:$F$1510,Hoja7!$D$2:$D$1510)</f>
        <v>3.62</v>
      </c>
      <c r="J1016" s="11">
        <f t="array" ref="J1016">XLOOKUP(M1015,Hoja7!$F$2:$F$1510,Hoja7!$E$2:$E$1510)</f>
        <v>0</v>
      </c>
      <c r="M1016" s="12">
        <v>44566.0</v>
      </c>
      <c r="N1016" s="2">
        <v>468.38</v>
      </c>
      <c r="O1016" s="2">
        <v>-0.019388934217042623</v>
      </c>
      <c r="P1016" s="2">
        <v>-0.008507492262041906</v>
      </c>
      <c r="Q1016" s="32" t="s">
        <v>2003</v>
      </c>
      <c r="R1016" s="2">
        <v>0.06</v>
      </c>
      <c r="S1016" s="2">
        <v>-0.07</v>
      </c>
      <c r="T1016" s="2">
        <v>0.17</v>
      </c>
      <c r="U1016" s="2">
        <v>0.0</v>
      </c>
      <c r="V1016" s="9">
        <v>-0.03914412266979376</v>
      </c>
      <c r="W1016" s="9">
        <v>-0.008507492262041906</v>
      </c>
    </row>
    <row r="1017" ht="15.75" customHeight="1">
      <c r="A1017" s="33" t="s">
        <v>2008</v>
      </c>
      <c r="B1017" s="29">
        <v>0.12</v>
      </c>
      <c r="C1017" s="29">
        <v>-0.89</v>
      </c>
      <c r="D1017" s="29">
        <v>0.5</v>
      </c>
      <c r="E1017" s="11">
        <v>0.0</v>
      </c>
      <c r="F1017" s="29">
        <f>DATEVALUE(Hoja7!$A1017)</f>
        <v>44573</v>
      </c>
      <c r="G1017" s="29">
        <f t="array" ref="G1017">XLOOKUP(M1016,Hoja7!$F$2:$F$1510,Hoja7!$B$2:$B$1510)</f>
        <v>-2.28</v>
      </c>
      <c r="H1017" s="29">
        <f t="array" ref="H1017">XLOOKUP(M1016,Hoja7!$F$2:$F$1510,Hoja7!$C$2:$C$1510)</f>
        <v>-1.46</v>
      </c>
      <c r="I1017" s="29">
        <f t="array" ref="I1017">XLOOKUP(M1016,Hoja7!$F$2:$F$1510,Hoja7!$D$2:$D$1510)</f>
        <v>2.6</v>
      </c>
      <c r="J1017" s="11">
        <f t="array" ref="J1017">XLOOKUP(M1016,Hoja7!$F$2:$F$1510,Hoja7!$E$2:$E$1510)</f>
        <v>0</v>
      </c>
      <c r="M1017" s="12">
        <v>44567.0</v>
      </c>
      <c r="N1017" s="2">
        <v>467.94</v>
      </c>
      <c r="O1017" s="2">
        <v>-9.398496932422736E-4</v>
      </c>
      <c r="P1017" s="2">
        <v>0.002765368069196414</v>
      </c>
      <c r="Q1017" s="34" t="s">
        <v>2004</v>
      </c>
      <c r="R1017" s="2">
        <v>-0.15</v>
      </c>
      <c r="S1017" s="2">
        <v>0.11</v>
      </c>
      <c r="T1017" s="2">
        <v>-0.4</v>
      </c>
      <c r="U1017" s="2">
        <v>0.0</v>
      </c>
      <c r="V1017" s="9">
        <v>-0.00793327551116096</v>
      </c>
      <c r="W1017" s="9">
        <v>0.002765368069196414</v>
      </c>
    </row>
    <row r="1018" ht="15.75" customHeight="1">
      <c r="A1018" s="33" t="s">
        <v>2009</v>
      </c>
      <c r="B1018" s="29">
        <v>-1.57</v>
      </c>
      <c r="C1018" s="29">
        <v>0.3</v>
      </c>
      <c r="D1018" s="29">
        <v>2.41</v>
      </c>
      <c r="E1018" s="11">
        <v>0.0</v>
      </c>
      <c r="F1018" s="29">
        <f>DATEVALUE(Hoja7!$A1018)</f>
        <v>44574</v>
      </c>
      <c r="G1018" s="29">
        <f t="array" ref="G1018">XLOOKUP(M1017,Hoja7!$F$2:$F$1510,Hoja7!$B$2:$B$1510)</f>
        <v>0</v>
      </c>
      <c r="H1018" s="29">
        <f t="array" ref="H1018">XLOOKUP(M1017,Hoja7!$F$2:$F$1510,Hoja7!$C$2:$C$1510)</f>
        <v>0.2</v>
      </c>
      <c r="I1018" s="29">
        <f t="array" ref="I1018">XLOOKUP(M1017,Hoja7!$F$2:$F$1510,Hoja7!$D$2:$D$1510)</f>
        <v>1.75</v>
      </c>
      <c r="J1018" s="11">
        <f t="array" ref="J1018">XLOOKUP(M1017,Hoja7!$F$2:$F$1510,Hoja7!$E$2:$E$1510)</f>
        <v>0</v>
      </c>
      <c r="M1018" s="12">
        <v>44568.0</v>
      </c>
      <c r="N1018" s="2">
        <v>466.09</v>
      </c>
      <c r="O1018" s="2">
        <v>-0.003961334045391534</v>
      </c>
      <c r="P1018" s="2">
        <v>-0.008148976649878528</v>
      </c>
      <c r="Q1018" s="32" t="s">
        <v>2005</v>
      </c>
      <c r="R1018" s="2">
        <v>-0.31</v>
      </c>
      <c r="S1018" s="2">
        <v>0.05</v>
      </c>
      <c r="T1018" s="2">
        <v>0.53</v>
      </c>
      <c r="U1018" s="2">
        <v>0.0</v>
      </c>
      <c r="V1018" s="9">
        <v>5.096190707825135E-4</v>
      </c>
      <c r="W1018" s="9">
        <v>-0.008148976649878528</v>
      </c>
    </row>
    <row r="1019" ht="15.75" customHeight="1">
      <c r="A1019" s="33" t="s">
        <v>2010</v>
      </c>
      <c r="B1019" s="29">
        <v>0.08</v>
      </c>
      <c r="C1019" s="29">
        <v>0.18</v>
      </c>
      <c r="D1019" s="29">
        <v>0.54</v>
      </c>
      <c r="E1019" s="11">
        <v>0.0</v>
      </c>
      <c r="F1019" s="29">
        <f>DATEVALUE(Hoja7!$A1019)</f>
        <v>44575</v>
      </c>
      <c r="G1019" s="29">
        <f t="array" ref="G1019">XLOOKUP(M1018,Hoja7!$F$2:$F$1510,Hoja7!$B$2:$B$1510)</f>
        <v>-0.48</v>
      </c>
      <c r="H1019" s="29">
        <f t="array" ref="H1019">XLOOKUP(M1018,Hoja7!$F$2:$F$1510,Hoja7!$C$2:$C$1510)</f>
        <v>-1.32</v>
      </c>
      <c r="I1019" s="29">
        <f t="array" ref="I1019">XLOOKUP(M1018,Hoja7!$F$2:$F$1510,Hoja7!$D$2:$D$1510)</f>
        <v>2.02</v>
      </c>
      <c r="J1019" s="11">
        <f t="array" ref="J1019">XLOOKUP(M1018,Hoja7!$F$2:$F$1510,Hoja7!$E$2:$E$1510)</f>
        <v>0</v>
      </c>
      <c r="M1019" s="12">
        <v>44571.0</v>
      </c>
      <c r="N1019" s="2">
        <v>465.51</v>
      </c>
      <c r="O1019" s="2">
        <v>-0.0012451697615678227</v>
      </c>
      <c r="P1019" s="2">
        <v>-0.00133902039807524</v>
      </c>
      <c r="Q1019" s="34" t="s">
        <v>2006</v>
      </c>
      <c r="R1019" s="2">
        <v>0.73</v>
      </c>
      <c r="S1019" s="2">
        <v>0.34</v>
      </c>
      <c r="T1019" s="2">
        <v>0.78</v>
      </c>
      <c r="U1019" s="2">
        <v>0.0</v>
      </c>
      <c r="V1019" s="9">
        <v>7.321227109972463E-4</v>
      </c>
      <c r="W1019" s="9">
        <v>-0.00133902039807524</v>
      </c>
    </row>
    <row r="1020" ht="15.75" customHeight="1">
      <c r="A1020" s="33" t="s">
        <v>2011</v>
      </c>
      <c r="B1020" s="29">
        <v>-2.08</v>
      </c>
      <c r="C1020" s="29">
        <v>-1.03</v>
      </c>
      <c r="D1020" s="29">
        <v>1.37</v>
      </c>
      <c r="E1020" s="11">
        <v>0.0</v>
      </c>
      <c r="F1020" s="29">
        <f>DATEVALUE(Hoja7!$A1020)</f>
        <v>44579</v>
      </c>
      <c r="G1020" s="29">
        <f t="array" ref="G1020">XLOOKUP(M1019,Hoja7!$F$2:$F$1510,Hoja7!$B$2:$B$1510)</f>
        <v>-0.15</v>
      </c>
      <c r="H1020" s="29">
        <f t="array" ref="H1020">XLOOKUP(M1019,Hoja7!$F$2:$F$1510,Hoja7!$C$2:$C$1510)</f>
        <v>-0.23</v>
      </c>
      <c r="I1020" s="29">
        <f t="array" ref="I1020">XLOOKUP(M1019,Hoja7!$F$2:$F$1510,Hoja7!$D$2:$D$1510)</f>
        <v>-0.28</v>
      </c>
      <c r="J1020" s="11">
        <f t="array" ref="J1020">XLOOKUP(M1019,Hoja7!$F$2:$F$1510,Hoja7!$E$2:$E$1510)</f>
        <v>0</v>
      </c>
      <c r="M1020" s="12">
        <v>44572.0</v>
      </c>
      <c r="N1020" s="2">
        <v>469.75</v>
      </c>
      <c r="O1020" s="2">
        <v>0.009067059530072372</v>
      </c>
      <c r="P1020" s="2">
        <v>0.0018766692113284526</v>
      </c>
      <c r="Q1020" s="32" t="s">
        <v>2007</v>
      </c>
      <c r="R1020" s="2">
        <v>-0.29</v>
      </c>
      <c r="S1020" s="2">
        <v>-0.82</v>
      </c>
      <c r="T1020" s="2">
        <v>3.62</v>
      </c>
      <c r="U1020" s="2">
        <v>0.0</v>
      </c>
      <c r="V1020" s="9">
        <v>0.0022566557053825685</v>
      </c>
      <c r="W1020" s="9">
        <v>0.0018766692113284526</v>
      </c>
    </row>
    <row r="1021" ht="15.75" customHeight="1">
      <c r="A1021" s="33" t="s">
        <v>2012</v>
      </c>
      <c r="B1021" s="29">
        <v>-1.01</v>
      </c>
      <c r="C1021" s="29">
        <v>-0.33</v>
      </c>
      <c r="D1021" s="29">
        <v>-0.67</v>
      </c>
      <c r="E1021" s="11">
        <v>0.0</v>
      </c>
      <c r="F1021" s="29">
        <f>DATEVALUE(Hoja7!$A1021)</f>
        <v>44580</v>
      </c>
      <c r="G1021" s="29">
        <f t="array" ref="G1021">XLOOKUP(M1020,Hoja7!$F$2:$F$1510,Hoja7!$B$2:$B$1510)</f>
        <v>1.1</v>
      </c>
      <c r="H1021" s="29">
        <f t="array" ref="H1021">XLOOKUP(M1020,Hoja7!$F$2:$F$1510,Hoja7!$C$2:$C$1510)</f>
        <v>-0.08</v>
      </c>
      <c r="I1021" s="29">
        <f t="array" ref="I1021">XLOOKUP(M1020,Hoja7!$F$2:$F$1510,Hoja7!$D$2:$D$1510)</f>
        <v>-0.3</v>
      </c>
      <c r="J1021" s="11">
        <f t="array" ref="J1021">XLOOKUP(M1020,Hoja7!$F$2:$F$1510,Hoja7!$E$2:$E$1510)</f>
        <v>0</v>
      </c>
      <c r="M1021" s="12">
        <v>44573.0</v>
      </c>
      <c r="N1021" s="2">
        <v>471.02</v>
      </c>
      <c r="O1021" s="2">
        <v>0.0026999176663325985</v>
      </c>
      <c r="P1021" s="2">
        <v>-1.6362188699942012E-4</v>
      </c>
      <c r="Q1021" s="34" t="s">
        <v>2008</v>
      </c>
      <c r="R1021" s="2">
        <v>-2.28</v>
      </c>
      <c r="S1021" s="2">
        <v>-1.46</v>
      </c>
      <c r="T1021" s="2">
        <v>2.6</v>
      </c>
      <c r="U1021" s="2">
        <v>0.0</v>
      </c>
      <c r="V1021" s="9">
        <v>0.010390934392855156</v>
      </c>
      <c r="W1021" s="9">
        <v>-1.6362188699942012E-4</v>
      </c>
    </row>
    <row r="1022" ht="15.75" customHeight="1">
      <c r="A1022" s="33" t="s">
        <v>2013</v>
      </c>
      <c r="B1022" s="29">
        <v>-1.14</v>
      </c>
      <c r="C1022" s="29">
        <v>-0.86</v>
      </c>
      <c r="D1022" s="29">
        <v>-0.23</v>
      </c>
      <c r="E1022" s="11">
        <v>0.0</v>
      </c>
      <c r="F1022" s="29">
        <f>DATEVALUE(Hoja7!$A1022)</f>
        <v>44581</v>
      </c>
      <c r="G1022" s="29">
        <f t="array" ref="G1022">XLOOKUP(M1021,Hoja7!$F$2:$F$1510,Hoja7!$B$2:$B$1510)</f>
        <v>0.12</v>
      </c>
      <c r="H1022" s="29">
        <f t="array" ref="H1022">XLOOKUP(M1021,Hoja7!$F$2:$F$1510,Hoja7!$C$2:$C$1510)</f>
        <v>-0.89</v>
      </c>
      <c r="I1022" s="29">
        <f t="array" ref="I1022">XLOOKUP(M1021,Hoja7!$F$2:$F$1510,Hoja7!$D$2:$D$1510)</f>
        <v>0.5</v>
      </c>
      <c r="J1022" s="11">
        <f t="array" ref="J1022">XLOOKUP(M1021,Hoja7!$F$2:$F$1510,Hoja7!$E$2:$E$1510)</f>
        <v>0</v>
      </c>
      <c r="M1022" s="12">
        <v>44574.0</v>
      </c>
      <c r="N1022" s="2">
        <v>464.53</v>
      </c>
      <c r="O1022" s="2">
        <v>-0.013874414215684552</v>
      </c>
      <c r="P1022" s="2">
        <v>-0.0022634174150716244</v>
      </c>
      <c r="Q1022" s="32" t="s">
        <v>2009</v>
      </c>
      <c r="R1022" s="2">
        <v>0.0</v>
      </c>
      <c r="S1022" s="2">
        <v>0.2</v>
      </c>
      <c r="T1022" s="2">
        <v>1.75</v>
      </c>
      <c r="U1022" s="2">
        <v>0.0</v>
      </c>
      <c r="V1022" s="9">
        <v>-0.04324425532679859</v>
      </c>
      <c r="W1022" s="9">
        <v>-0.0022634174150716244</v>
      </c>
    </row>
    <row r="1023" ht="15.75" customHeight="1">
      <c r="A1023" s="33" t="s">
        <v>2014</v>
      </c>
      <c r="B1023" s="29">
        <v>-2.1</v>
      </c>
      <c r="C1023" s="29">
        <v>0.28</v>
      </c>
      <c r="D1023" s="29">
        <v>0.49</v>
      </c>
      <c r="E1023" s="11">
        <v>0.0</v>
      </c>
      <c r="F1023" s="29">
        <f>DATEVALUE(Hoja7!$A1023)</f>
        <v>44582</v>
      </c>
      <c r="G1023" s="29">
        <f t="array" ref="G1023">XLOOKUP(M1022,Hoja7!$F$2:$F$1510,Hoja7!$B$2:$B$1510)</f>
        <v>-1.57</v>
      </c>
      <c r="H1023" s="29">
        <f t="array" ref="H1023">XLOOKUP(M1022,Hoja7!$F$2:$F$1510,Hoja7!$C$2:$C$1510)</f>
        <v>0.3</v>
      </c>
      <c r="I1023" s="29">
        <f t="array" ref="I1023">XLOOKUP(M1022,Hoja7!$F$2:$F$1510,Hoja7!$D$2:$D$1510)</f>
        <v>2.41</v>
      </c>
      <c r="J1023" s="11">
        <f t="array" ref="J1023">XLOOKUP(M1022,Hoja7!$F$2:$F$1510,Hoja7!$E$2:$E$1510)</f>
        <v>0</v>
      </c>
      <c r="M1023" s="12">
        <v>44575.0</v>
      </c>
      <c r="N1023" s="2">
        <v>464.72</v>
      </c>
      <c r="O1023" s="2">
        <v>4.089319400545041E-4</v>
      </c>
      <c r="P1023" s="2">
        <v>-0.002867034452767912</v>
      </c>
      <c r="Q1023" s="34" t="s">
        <v>2010</v>
      </c>
      <c r="R1023" s="2">
        <v>-0.48</v>
      </c>
      <c r="S1023" s="2">
        <v>-1.32</v>
      </c>
      <c r="T1023" s="2">
        <v>2.02</v>
      </c>
      <c r="U1023" s="2">
        <v>0.0</v>
      </c>
      <c r="V1023" s="9">
        <v>0.017561426929947208</v>
      </c>
      <c r="W1023" s="9">
        <v>-0.002867034452767912</v>
      </c>
    </row>
    <row r="1024" ht="15.75" customHeight="1">
      <c r="A1024" s="33" t="s">
        <v>2015</v>
      </c>
      <c r="B1024" s="29">
        <v>0.53</v>
      </c>
      <c r="C1024" s="29">
        <v>1.81</v>
      </c>
      <c r="D1024" s="29">
        <v>-0.25</v>
      </c>
      <c r="E1024" s="11">
        <v>0.0</v>
      </c>
      <c r="F1024" s="29">
        <f>DATEVALUE(Hoja7!$A1024)</f>
        <v>44585</v>
      </c>
      <c r="G1024" s="29">
        <f t="array" ref="G1024">XLOOKUP(M1023,Hoja7!$F$2:$F$1510,Hoja7!$B$2:$B$1510)</f>
        <v>0.08</v>
      </c>
      <c r="H1024" s="29">
        <f t="array" ref="H1024">XLOOKUP(M1023,Hoja7!$F$2:$F$1510,Hoja7!$C$2:$C$1510)</f>
        <v>0.18</v>
      </c>
      <c r="I1024" s="29">
        <f t="array" ref="I1024">XLOOKUP(M1023,Hoja7!$F$2:$F$1510,Hoja7!$D$2:$D$1510)</f>
        <v>0.54</v>
      </c>
      <c r="J1024" s="11">
        <f t="array" ref="J1024">XLOOKUP(M1023,Hoja7!$F$2:$F$1510,Hoja7!$E$2:$E$1510)</f>
        <v>0</v>
      </c>
      <c r="M1024" s="12">
        <v>44579.0</v>
      </c>
      <c r="N1024" s="2">
        <v>456.49</v>
      </c>
      <c r="O1024" s="2">
        <v>-0.017868279694227964</v>
      </c>
      <c r="P1024" s="2">
        <v>-0.0027022912097335915</v>
      </c>
      <c r="Q1024" s="32" t="s">
        <v>2011</v>
      </c>
      <c r="R1024" s="2">
        <v>-0.15</v>
      </c>
      <c r="S1024" s="2">
        <v>-0.23</v>
      </c>
      <c r="T1024" s="2">
        <v>-0.28</v>
      </c>
      <c r="U1024" s="2">
        <v>0.0</v>
      </c>
      <c r="V1024" s="9">
        <v>-0.0246402284047422</v>
      </c>
      <c r="W1024" s="9">
        <v>-0.0027022912097335915</v>
      </c>
    </row>
    <row r="1025" ht="15.75" customHeight="1">
      <c r="A1025" s="33" t="s">
        <v>2016</v>
      </c>
      <c r="B1025" s="29">
        <v>-1.43</v>
      </c>
      <c r="C1025" s="29">
        <v>-0.62</v>
      </c>
      <c r="D1025" s="29">
        <v>2.79</v>
      </c>
      <c r="E1025" s="11">
        <v>0.0</v>
      </c>
      <c r="F1025" s="29">
        <f>DATEVALUE(Hoja7!$A1025)</f>
        <v>44586</v>
      </c>
      <c r="G1025" s="29">
        <f t="array" ref="G1025">XLOOKUP(M1024,Hoja7!$F$2:$F$1510,Hoja7!$B$2:$B$1510)</f>
        <v>-2.08</v>
      </c>
      <c r="H1025" s="29">
        <f t="array" ref="H1025">XLOOKUP(M1024,Hoja7!$F$2:$F$1510,Hoja7!$C$2:$C$1510)</f>
        <v>-1.03</v>
      </c>
      <c r="I1025" s="29">
        <f t="array" ref="I1025">XLOOKUP(M1024,Hoja7!$F$2:$F$1510,Hoja7!$D$2:$D$1510)</f>
        <v>1.37</v>
      </c>
      <c r="J1025" s="11">
        <f t="array" ref="J1025">XLOOKUP(M1024,Hoja7!$F$2:$F$1510,Hoja7!$E$2:$E$1510)</f>
        <v>0</v>
      </c>
      <c r="M1025" s="12">
        <v>44580.0</v>
      </c>
      <c r="N1025" s="2">
        <v>451.75</v>
      </c>
      <c r="O1025" s="2">
        <v>-0.010437864517711328</v>
      </c>
      <c r="P1025" s="2">
        <v>-0.008147754778461934</v>
      </c>
      <c r="Q1025" s="34" t="s">
        <v>2012</v>
      </c>
      <c r="R1025" s="2">
        <v>1.1</v>
      </c>
      <c r="S1025" s="2">
        <v>-0.08</v>
      </c>
      <c r="T1025" s="2">
        <v>-0.3</v>
      </c>
      <c r="U1025" s="2">
        <v>0.0</v>
      </c>
      <c r="V1025" s="9">
        <v>0.002244299433721124</v>
      </c>
      <c r="W1025" s="9">
        <v>-0.008147754778461934</v>
      </c>
    </row>
    <row r="1026" ht="15.75" customHeight="1">
      <c r="A1026" s="33" t="s">
        <v>2017</v>
      </c>
      <c r="B1026" s="29">
        <v>-0.3</v>
      </c>
      <c r="C1026" s="29">
        <v>-1.08</v>
      </c>
      <c r="D1026" s="29">
        <v>0.09</v>
      </c>
      <c r="E1026" s="11">
        <v>0.0</v>
      </c>
      <c r="F1026" s="29">
        <f>DATEVALUE(Hoja7!$A1026)</f>
        <v>44587</v>
      </c>
      <c r="G1026" s="29">
        <f t="array" ref="G1026">XLOOKUP(M1025,Hoja7!$F$2:$F$1510,Hoja7!$B$2:$B$1510)</f>
        <v>-1.01</v>
      </c>
      <c r="H1026" s="29">
        <f t="array" ref="H1026">XLOOKUP(M1025,Hoja7!$F$2:$F$1510,Hoja7!$C$2:$C$1510)</f>
        <v>-0.33</v>
      </c>
      <c r="I1026" s="29">
        <f t="array" ref="I1026">XLOOKUP(M1025,Hoja7!$F$2:$F$1510,Hoja7!$D$2:$D$1510)</f>
        <v>-0.67</v>
      </c>
      <c r="J1026" s="11">
        <f t="array" ref="J1026">XLOOKUP(M1025,Hoja7!$F$2:$F$1510,Hoja7!$E$2:$E$1510)</f>
        <v>0</v>
      </c>
      <c r="M1026" s="12">
        <v>44581.0</v>
      </c>
      <c r="N1026" s="2">
        <v>446.75</v>
      </c>
      <c r="O1026" s="2">
        <v>-0.011129775432800469</v>
      </c>
      <c r="P1026" s="2">
        <v>-0.003347544868296816</v>
      </c>
      <c r="Q1026" s="32" t="s">
        <v>2013</v>
      </c>
      <c r="R1026" s="2">
        <v>0.12</v>
      </c>
      <c r="S1026" s="2">
        <v>-0.89</v>
      </c>
      <c r="T1026" s="2">
        <v>0.5</v>
      </c>
      <c r="U1026" s="2">
        <v>0.0</v>
      </c>
      <c r="V1026" s="9">
        <v>-0.005719685637616303</v>
      </c>
      <c r="W1026" s="9">
        <v>-0.003347544868296816</v>
      </c>
    </row>
    <row r="1027" ht="15.75" customHeight="1">
      <c r="A1027" s="33" t="s">
        <v>2018</v>
      </c>
      <c r="B1027" s="29">
        <v>-0.79</v>
      </c>
      <c r="C1027" s="29">
        <v>-1.64</v>
      </c>
      <c r="D1027" s="29">
        <v>0.79</v>
      </c>
      <c r="E1027" s="11">
        <v>0.0</v>
      </c>
      <c r="F1027" s="29">
        <f>DATEVALUE(Hoja7!$A1027)</f>
        <v>44588</v>
      </c>
      <c r="G1027" s="29">
        <f t="array" ref="G1027">XLOOKUP(M1026,Hoja7!$F$2:$F$1510,Hoja7!$B$2:$B$1510)</f>
        <v>-1.14</v>
      </c>
      <c r="H1027" s="29">
        <f t="array" ref="H1027">XLOOKUP(M1026,Hoja7!$F$2:$F$1510,Hoja7!$C$2:$C$1510)</f>
        <v>-0.86</v>
      </c>
      <c r="I1027" s="29">
        <f t="array" ref="I1027">XLOOKUP(M1026,Hoja7!$F$2:$F$1510,Hoja7!$D$2:$D$1510)</f>
        <v>-0.23</v>
      </c>
      <c r="J1027" s="11">
        <f t="array" ref="J1027">XLOOKUP(M1026,Hoja7!$F$2:$F$1510,Hoja7!$E$2:$E$1510)</f>
        <v>0</v>
      </c>
      <c r="M1027" s="12">
        <v>44582.0</v>
      </c>
      <c r="N1027" s="2">
        <v>437.98</v>
      </c>
      <c r="O1027" s="2">
        <v>-0.01982590680609334</v>
      </c>
      <c r="P1027" s="2">
        <v>6.126443614795482E-4</v>
      </c>
      <c r="Q1027" s="34" t="s">
        <v>2014</v>
      </c>
      <c r="R1027" s="2">
        <v>-1.57</v>
      </c>
      <c r="S1027" s="2">
        <v>0.3</v>
      </c>
      <c r="T1027" s="2">
        <v>2.41</v>
      </c>
      <c r="U1027" s="2">
        <v>0.0</v>
      </c>
      <c r="V1027" s="9">
        <v>-0.018640835594090695</v>
      </c>
      <c r="W1027" s="9">
        <v>6.126443614795482E-4</v>
      </c>
    </row>
    <row r="1028" ht="15.75" customHeight="1">
      <c r="A1028" s="33" t="s">
        <v>2019</v>
      </c>
      <c r="B1028" s="29">
        <v>2.45</v>
      </c>
      <c r="C1028" s="29">
        <v>-0.14</v>
      </c>
      <c r="D1028" s="29">
        <v>-2.07</v>
      </c>
      <c r="E1028" s="11">
        <v>0.0</v>
      </c>
      <c r="F1028" s="29">
        <f>DATEVALUE(Hoja7!$A1028)</f>
        <v>44589</v>
      </c>
      <c r="G1028" s="29">
        <f t="array" ref="G1028">XLOOKUP(M1027,Hoja7!$F$2:$F$1510,Hoja7!$B$2:$B$1510)</f>
        <v>-2.1</v>
      </c>
      <c r="H1028" s="29">
        <f t="array" ref="H1028">XLOOKUP(M1027,Hoja7!$F$2:$F$1510,Hoja7!$C$2:$C$1510)</f>
        <v>0.28</v>
      </c>
      <c r="I1028" s="29">
        <f t="array" ref="I1028">XLOOKUP(M1027,Hoja7!$F$2:$F$1510,Hoja7!$D$2:$D$1510)</f>
        <v>0.49</v>
      </c>
      <c r="J1028" s="11">
        <f t="array" ref="J1028">XLOOKUP(M1027,Hoja7!$F$2:$F$1510,Hoja7!$E$2:$E$1510)</f>
        <v>0</v>
      </c>
      <c r="M1028" s="12">
        <v>44585.0</v>
      </c>
      <c r="N1028" s="2">
        <v>439.84</v>
      </c>
      <c r="O1028" s="2">
        <v>0.0042377771834913825</v>
      </c>
      <c r="P1028" s="2">
        <v>-0.0035738128935574485</v>
      </c>
      <c r="Q1028" s="32" t="s">
        <v>2015</v>
      </c>
      <c r="R1028" s="2">
        <v>0.08</v>
      </c>
      <c r="S1028" s="2">
        <v>0.18</v>
      </c>
      <c r="T1028" s="2">
        <v>0.54</v>
      </c>
      <c r="U1028" s="2">
        <v>0.0</v>
      </c>
      <c r="V1028" s="9">
        <v>0.0011478731847818272</v>
      </c>
      <c r="W1028" s="9">
        <v>-0.0035738128935574485</v>
      </c>
    </row>
    <row r="1029" ht="15.75" customHeight="1">
      <c r="A1029" s="33" t="s">
        <v>2020</v>
      </c>
      <c r="B1029" s="29">
        <v>2.34</v>
      </c>
      <c r="C1029" s="29">
        <v>1.31</v>
      </c>
      <c r="D1029" s="29">
        <v>-2.86</v>
      </c>
      <c r="E1029" s="11">
        <v>0.0</v>
      </c>
      <c r="F1029" s="29">
        <f>DATEVALUE(Hoja7!$A1029)</f>
        <v>44592</v>
      </c>
      <c r="G1029" s="29">
        <f t="array" ref="G1029">XLOOKUP(M1028,Hoja7!$F$2:$F$1510,Hoja7!$B$2:$B$1510)</f>
        <v>0.53</v>
      </c>
      <c r="H1029" s="29">
        <f t="array" ref="H1029">XLOOKUP(M1028,Hoja7!$F$2:$F$1510,Hoja7!$C$2:$C$1510)</f>
        <v>1.81</v>
      </c>
      <c r="I1029" s="29">
        <f t="array" ref="I1029">XLOOKUP(M1028,Hoja7!$F$2:$F$1510,Hoja7!$D$2:$D$1510)</f>
        <v>-0.25</v>
      </c>
      <c r="J1029" s="11">
        <f t="array" ref="J1029">XLOOKUP(M1028,Hoja7!$F$2:$F$1510,Hoja7!$E$2:$E$1510)</f>
        <v>0</v>
      </c>
      <c r="M1029" s="12">
        <v>44586.0</v>
      </c>
      <c r="N1029" s="2">
        <v>434.47</v>
      </c>
      <c r="O1029" s="2">
        <v>-0.012284126974367588</v>
      </c>
      <c r="P1029" s="2">
        <v>0.0023373047179717646</v>
      </c>
      <c r="Q1029" s="34" t="s">
        <v>2016</v>
      </c>
      <c r="R1029" s="2">
        <v>-2.08</v>
      </c>
      <c r="S1029" s="2">
        <v>-1.03</v>
      </c>
      <c r="T1029" s="2">
        <v>1.37</v>
      </c>
      <c r="U1029" s="2">
        <v>0.0</v>
      </c>
      <c r="V1029" s="9">
        <v>-0.026948250422141204</v>
      </c>
      <c r="W1029" s="9">
        <v>0.0023373047179717646</v>
      </c>
    </row>
    <row r="1030" ht="15.75" customHeight="1">
      <c r="A1030" s="33" t="s">
        <v>2021</v>
      </c>
      <c r="B1030" s="29">
        <v>0.87</v>
      </c>
      <c r="C1030" s="29">
        <v>0.05</v>
      </c>
      <c r="D1030" s="29">
        <v>0.65</v>
      </c>
      <c r="E1030" s="11">
        <v>0.0</v>
      </c>
      <c r="F1030" s="29">
        <f>DATEVALUE(Hoja7!$A1030)</f>
        <v>44593</v>
      </c>
      <c r="G1030" s="29">
        <f t="array" ref="G1030">XLOOKUP(M1029,Hoja7!$F$2:$F$1510,Hoja7!$B$2:$B$1510)</f>
        <v>-1.43</v>
      </c>
      <c r="H1030" s="29">
        <f t="array" ref="H1030">XLOOKUP(M1029,Hoja7!$F$2:$F$1510,Hoja7!$C$2:$C$1510)</f>
        <v>-0.62</v>
      </c>
      <c r="I1030" s="29">
        <f t="array" ref="I1030">XLOOKUP(M1029,Hoja7!$F$2:$F$1510,Hoja7!$D$2:$D$1510)</f>
        <v>2.79</v>
      </c>
      <c r="J1030" s="11">
        <f t="array" ref="J1030">XLOOKUP(M1029,Hoja7!$F$2:$F$1510,Hoja7!$E$2:$E$1510)</f>
        <v>0</v>
      </c>
      <c r="M1030" s="12">
        <v>44587.0</v>
      </c>
      <c r="N1030" s="2">
        <v>433.38</v>
      </c>
      <c r="O1030" s="2">
        <v>-0.0025119561517574704</v>
      </c>
      <c r="P1030" s="2">
        <v>7.045595566049506E-4</v>
      </c>
      <c r="Q1030" s="32" t="s">
        <v>2017</v>
      </c>
      <c r="R1030" s="2">
        <v>-1.01</v>
      </c>
      <c r="S1030" s="2">
        <v>-0.33</v>
      </c>
      <c r="T1030" s="2">
        <v>-0.67</v>
      </c>
      <c r="U1030" s="2">
        <v>0.0</v>
      </c>
      <c r="V1030" s="9">
        <v>0.028094807504648826</v>
      </c>
      <c r="W1030" s="9">
        <v>7.045595566049506E-4</v>
      </c>
    </row>
    <row r="1031" ht="15.75" customHeight="1">
      <c r="A1031" s="33" t="s">
        <v>2022</v>
      </c>
      <c r="B1031" s="29">
        <v>0.48</v>
      </c>
      <c r="C1031" s="29">
        <v>-1.75</v>
      </c>
      <c r="D1031" s="29">
        <v>0.72</v>
      </c>
      <c r="E1031" s="11">
        <v>0.0</v>
      </c>
      <c r="F1031" s="29">
        <f>DATEVALUE(Hoja7!$A1031)</f>
        <v>44594</v>
      </c>
      <c r="G1031" s="29">
        <f t="array" ref="G1031">XLOOKUP(M1030,Hoja7!$F$2:$F$1510,Hoja7!$B$2:$B$1510)</f>
        <v>-0.3</v>
      </c>
      <c r="H1031" s="29">
        <f t="array" ref="H1031">XLOOKUP(M1030,Hoja7!$F$2:$F$1510,Hoja7!$C$2:$C$1510)</f>
        <v>-1.08</v>
      </c>
      <c r="I1031" s="29">
        <f t="array" ref="I1031">XLOOKUP(M1030,Hoja7!$F$2:$F$1510,Hoja7!$D$2:$D$1510)</f>
        <v>0.09</v>
      </c>
      <c r="J1031" s="11">
        <f t="array" ref="J1031">XLOOKUP(M1030,Hoja7!$F$2:$F$1510,Hoja7!$E$2:$E$1510)</f>
        <v>0</v>
      </c>
      <c r="M1031" s="12">
        <v>44588.0</v>
      </c>
      <c r="N1031" s="2">
        <v>431.24</v>
      </c>
      <c r="O1031" s="2">
        <v>-0.004950161619893236</v>
      </c>
      <c r="P1031" s="2">
        <v>3.351177831863465E-4</v>
      </c>
      <c r="Q1031" s="34" t="s">
        <v>2018</v>
      </c>
      <c r="R1031" s="2">
        <v>-1.14</v>
      </c>
      <c r="S1031" s="2">
        <v>-0.86</v>
      </c>
      <c r="T1031" s="2">
        <v>-0.23</v>
      </c>
      <c r="U1031" s="2">
        <v>0.0</v>
      </c>
      <c r="V1031" s="9">
        <v>0.01049376824305746</v>
      </c>
      <c r="W1031" s="9">
        <v>3.351177831863465E-4</v>
      </c>
    </row>
    <row r="1032" ht="15.75" customHeight="1">
      <c r="A1032" s="33" t="s">
        <v>2023</v>
      </c>
      <c r="B1032" s="29">
        <v>-2.49</v>
      </c>
      <c r="C1032" s="29">
        <v>-0.05</v>
      </c>
      <c r="D1032" s="29">
        <v>2.18</v>
      </c>
      <c r="E1032" s="11">
        <v>0.0</v>
      </c>
      <c r="F1032" s="29">
        <f>DATEVALUE(Hoja7!$A1032)</f>
        <v>44595</v>
      </c>
      <c r="G1032" s="29">
        <f t="array" ref="G1032">XLOOKUP(M1031,Hoja7!$F$2:$F$1510,Hoja7!$B$2:$B$1510)</f>
        <v>-0.79</v>
      </c>
      <c r="H1032" s="29">
        <f t="array" ref="H1032">XLOOKUP(M1031,Hoja7!$F$2:$F$1510,Hoja7!$C$2:$C$1510)</f>
        <v>-1.64</v>
      </c>
      <c r="I1032" s="29">
        <f t="array" ref="I1032">XLOOKUP(M1031,Hoja7!$F$2:$F$1510,Hoja7!$D$2:$D$1510)</f>
        <v>0.79</v>
      </c>
      <c r="J1032" s="11">
        <f t="array" ref="J1032">XLOOKUP(M1031,Hoja7!$F$2:$F$1510,Hoja7!$E$2:$E$1510)</f>
        <v>0</v>
      </c>
      <c r="M1032" s="12">
        <v>44589.0</v>
      </c>
      <c r="N1032" s="2">
        <v>441.95</v>
      </c>
      <c r="O1032" s="2">
        <v>0.024531973836039653</v>
      </c>
      <c r="P1032" s="2">
        <v>-0.0022308354320866243</v>
      </c>
      <c r="Q1032" s="32" t="s">
        <v>2019</v>
      </c>
      <c r="R1032" s="2">
        <v>-2.1</v>
      </c>
      <c r="S1032" s="2">
        <v>0.28</v>
      </c>
      <c r="T1032" s="2">
        <v>0.49</v>
      </c>
      <c r="U1032" s="2">
        <v>0.0</v>
      </c>
      <c r="V1032" s="9">
        <v>0.027694583668516487</v>
      </c>
      <c r="W1032" s="9">
        <v>-0.0022308354320866243</v>
      </c>
    </row>
    <row r="1033" ht="15.75" customHeight="1">
      <c r="A1033" s="33" t="s">
        <v>2024</v>
      </c>
      <c r="B1033" s="29">
        <v>0.89</v>
      </c>
      <c r="C1033" s="29">
        <v>-0.02</v>
      </c>
      <c r="D1033" s="29">
        <v>-0.6</v>
      </c>
      <c r="E1033" s="11">
        <v>0.0</v>
      </c>
      <c r="F1033" s="29">
        <f>DATEVALUE(Hoja7!$A1033)</f>
        <v>44596</v>
      </c>
      <c r="G1033" s="29">
        <f t="array" ref="G1033">XLOOKUP(M1032,Hoja7!$F$2:$F$1510,Hoja7!$B$2:$B$1510)</f>
        <v>2.45</v>
      </c>
      <c r="H1033" s="29">
        <f t="array" ref="H1033">XLOOKUP(M1032,Hoja7!$F$2:$F$1510,Hoja7!$C$2:$C$1510)</f>
        <v>-0.14</v>
      </c>
      <c r="I1033" s="29">
        <f t="array" ref="I1033">XLOOKUP(M1032,Hoja7!$F$2:$F$1510,Hoja7!$D$2:$D$1510)</f>
        <v>-2.07</v>
      </c>
      <c r="J1033" s="11">
        <f t="array" ref="J1033">XLOOKUP(M1032,Hoja7!$F$2:$F$1510,Hoja7!$E$2:$E$1510)</f>
        <v>0</v>
      </c>
      <c r="M1033" s="12">
        <v>44592.0</v>
      </c>
      <c r="N1033" s="2">
        <v>449.91</v>
      </c>
      <c r="O1033" s="2">
        <v>0.017850809254741543</v>
      </c>
      <c r="P1033" s="2">
        <v>-0.0027447271396769256</v>
      </c>
      <c r="Q1033" s="34" t="s">
        <v>2020</v>
      </c>
      <c r="R1033" s="2">
        <v>0.53</v>
      </c>
      <c r="S1033" s="2">
        <v>1.81</v>
      </c>
      <c r="T1033" s="2">
        <v>-0.25</v>
      </c>
      <c r="U1033" s="2">
        <v>0.0</v>
      </c>
      <c r="V1033" s="9">
        <v>0.008785018711096463</v>
      </c>
      <c r="W1033" s="9">
        <v>-0.0027447271396769256</v>
      </c>
    </row>
    <row r="1034" ht="15.75" customHeight="1">
      <c r="A1034" s="33" t="s">
        <v>2025</v>
      </c>
      <c r="B1034" s="29">
        <v>-0.25</v>
      </c>
      <c r="C1034" s="29">
        <v>0.53</v>
      </c>
      <c r="D1034" s="29">
        <v>0.23</v>
      </c>
      <c r="E1034" s="11">
        <v>0.0</v>
      </c>
      <c r="F1034" s="29">
        <f>DATEVALUE(Hoja7!$A1034)</f>
        <v>44599</v>
      </c>
      <c r="G1034" s="29">
        <f t="array" ref="G1034">XLOOKUP(M1033,Hoja7!$F$2:$F$1510,Hoja7!$B$2:$B$1510)</f>
        <v>2.34</v>
      </c>
      <c r="H1034" s="29">
        <f t="array" ref="H1034">XLOOKUP(M1033,Hoja7!$F$2:$F$1510,Hoja7!$C$2:$C$1510)</f>
        <v>1.31</v>
      </c>
      <c r="I1034" s="29">
        <f t="array" ref="I1034">XLOOKUP(M1033,Hoja7!$F$2:$F$1510,Hoja7!$D$2:$D$1510)</f>
        <v>-2.86</v>
      </c>
      <c r="J1034" s="11">
        <f t="array" ref="J1034">XLOOKUP(M1033,Hoja7!$F$2:$F$1510,Hoja7!$E$2:$E$1510)</f>
        <v>0</v>
      </c>
      <c r="M1034" s="12">
        <v>44593.0</v>
      </c>
      <c r="N1034" s="2">
        <v>452.95</v>
      </c>
      <c r="O1034" s="2">
        <v>0.0067341813535983465</v>
      </c>
      <c r="P1034" s="2">
        <v>-0.014215081303613758</v>
      </c>
      <c r="Q1034" s="32" t="s">
        <v>2021</v>
      </c>
      <c r="R1034" s="2">
        <v>-1.43</v>
      </c>
      <c r="S1034" s="2">
        <v>-0.62</v>
      </c>
      <c r="T1034" s="2">
        <v>2.79</v>
      </c>
      <c r="U1034" s="2">
        <v>0.0</v>
      </c>
      <c r="V1034" s="9">
        <v>-0.007164325348017155</v>
      </c>
      <c r="W1034" s="9">
        <v>-0.014215081303613758</v>
      </c>
    </row>
    <row r="1035" ht="15.75" customHeight="1">
      <c r="A1035" s="33" t="s">
        <v>2026</v>
      </c>
      <c r="B1035" s="29">
        <v>1.02</v>
      </c>
      <c r="C1035" s="29">
        <v>0.68</v>
      </c>
      <c r="D1035" s="29">
        <v>-0.28</v>
      </c>
      <c r="E1035" s="11">
        <v>0.0</v>
      </c>
      <c r="F1035" s="29">
        <f>DATEVALUE(Hoja7!$A1035)</f>
        <v>44600</v>
      </c>
      <c r="G1035" s="29">
        <f t="array" ref="G1035">XLOOKUP(M1034,Hoja7!$F$2:$F$1510,Hoja7!$B$2:$B$1510)</f>
        <v>0.87</v>
      </c>
      <c r="H1035" s="29">
        <f t="array" ref="H1035">XLOOKUP(M1034,Hoja7!$F$2:$F$1510,Hoja7!$C$2:$C$1510)</f>
        <v>0.05</v>
      </c>
      <c r="I1035" s="29">
        <f t="array" ref="I1035">XLOOKUP(M1034,Hoja7!$F$2:$F$1510,Hoja7!$D$2:$D$1510)</f>
        <v>0.65</v>
      </c>
      <c r="J1035" s="11">
        <f t="array" ref="J1035">XLOOKUP(M1034,Hoja7!$F$2:$F$1510,Hoja7!$E$2:$E$1510)</f>
        <v>0</v>
      </c>
      <c r="M1035" s="12">
        <v>44594.0</v>
      </c>
      <c r="N1035" s="2">
        <v>457.35</v>
      </c>
      <c r="O1035" s="2">
        <v>0.00966721798707684</v>
      </c>
      <c r="P1035" s="2">
        <v>0.00824884280440752</v>
      </c>
      <c r="Q1035" s="34" t="s">
        <v>2022</v>
      </c>
      <c r="R1035" s="2">
        <v>-0.3</v>
      </c>
      <c r="S1035" s="2">
        <v>-1.08</v>
      </c>
      <c r="T1035" s="2">
        <v>0.09</v>
      </c>
      <c r="U1035" s="2">
        <v>0.0</v>
      </c>
      <c r="V1035" s="9">
        <v>0.015107484144268837</v>
      </c>
      <c r="W1035" s="9">
        <v>0.00824884280440752</v>
      </c>
    </row>
    <row r="1036" ht="15.75" customHeight="1">
      <c r="A1036" s="33" t="s">
        <v>2027</v>
      </c>
      <c r="B1036" s="29">
        <v>1.61</v>
      </c>
      <c r="C1036" s="29">
        <v>0.23</v>
      </c>
      <c r="D1036" s="29">
        <v>-1.95</v>
      </c>
      <c r="E1036" s="11">
        <v>0.0</v>
      </c>
      <c r="F1036" s="29">
        <f>DATEVALUE(Hoja7!$A1036)</f>
        <v>44601</v>
      </c>
      <c r="G1036" s="29">
        <f t="array" ref="G1036">XLOOKUP(M1035,Hoja7!$F$2:$F$1510,Hoja7!$B$2:$B$1510)</f>
        <v>0.48</v>
      </c>
      <c r="H1036" s="29">
        <f t="array" ref="H1036">XLOOKUP(M1035,Hoja7!$F$2:$F$1510,Hoja7!$C$2:$C$1510)</f>
        <v>-1.75</v>
      </c>
      <c r="I1036" s="29">
        <f t="array" ref="I1036">XLOOKUP(M1035,Hoja7!$F$2:$F$1510,Hoja7!$D$2:$D$1510)</f>
        <v>0.72</v>
      </c>
      <c r="J1036" s="11">
        <f t="array" ref="J1036">XLOOKUP(M1035,Hoja7!$F$2:$F$1510,Hoja7!$E$2:$E$1510)</f>
        <v>0</v>
      </c>
      <c r="M1036" s="12">
        <v>44595.0</v>
      </c>
      <c r="N1036" s="2">
        <v>446.6</v>
      </c>
      <c r="O1036" s="2">
        <v>-0.02378562269631603</v>
      </c>
      <c r="P1036" s="2">
        <v>0.01886494164504908</v>
      </c>
      <c r="Q1036" s="32" t="s">
        <v>2023</v>
      </c>
      <c r="R1036" s="2">
        <v>-0.79</v>
      </c>
      <c r="S1036" s="2">
        <v>-1.64</v>
      </c>
      <c r="T1036" s="2">
        <v>0.79</v>
      </c>
      <c r="U1036" s="2">
        <v>0.0</v>
      </c>
      <c r="V1036" s="9">
        <v>-0.03973127542105724</v>
      </c>
      <c r="W1036" s="9">
        <v>0.01886494164504908</v>
      </c>
    </row>
    <row r="1037" ht="15.75" customHeight="1">
      <c r="A1037" s="33" t="s">
        <v>2028</v>
      </c>
      <c r="B1037" s="29">
        <v>-1.69</v>
      </c>
      <c r="C1037" s="29">
        <v>-0.15</v>
      </c>
      <c r="D1037" s="29">
        <v>1.23</v>
      </c>
      <c r="E1037" s="11">
        <v>0.0</v>
      </c>
      <c r="F1037" s="29">
        <f>DATEVALUE(Hoja7!$A1037)</f>
        <v>44602</v>
      </c>
      <c r="G1037" s="29">
        <f t="array" ref="G1037">XLOOKUP(M1036,Hoja7!$F$2:$F$1510,Hoja7!$B$2:$B$1510)</f>
        <v>-2.49</v>
      </c>
      <c r="H1037" s="29">
        <f t="array" ref="H1037">XLOOKUP(M1036,Hoja7!$F$2:$F$1510,Hoja7!$C$2:$C$1510)</f>
        <v>-0.05</v>
      </c>
      <c r="I1037" s="29">
        <f t="array" ref="I1037">XLOOKUP(M1036,Hoja7!$F$2:$F$1510,Hoja7!$D$2:$D$1510)</f>
        <v>2.18</v>
      </c>
      <c r="J1037" s="11">
        <f t="array" ref="J1037">XLOOKUP(M1036,Hoja7!$F$2:$F$1510,Hoja7!$E$2:$E$1510)</f>
        <v>0</v>
      </c>
      <c r="M1037" s="12">
        <v>44596.0</v>
      </c>
      <c r="N1037" s="2">
        <v>448.7</v>
      </c>
      <c r="O1037" s="2">
        <v>0.004691173575880018</v>
      </c>
      <c r="P1037" s="2">
        <v>0.013498309551280507</v>
      </c>
      <c r="Q1037" s="34" t="s">
        <v>2024</v>
      </c>
      <c r="R1037" s="2">
        <v>2.45</v>
      </c>
      <c r="S1037" s="2">
        <v>-0.14</v>
      </c>
      <c r="T1037" s="2">
        <v>-2.07</v>
      </c>
      <c r="U1037" s="2">
        <v>0.0</v>
      </c>
      <c r="V1037" s="9">
        <v>0.01544851949025466</v>
      </c>
      <c r="W1037" s="9">
        <v>0.013498309551280507</v>
      </c>
    </row>
    <row r="1038" ht="15.75" customHeight="1">
      <c r="A1038" s="33" t="s">
        <v>2029</v>
      </c>
      <c r="B1038" s="29">
        <v>-1.92</v>
      </c>
      <c r="C1038" s="29">
        <v>0.6</v>
      </c>
      <c r="D1038" s="29">
        <v>2.13</v>
      </c>
      <c r="E1038" s="11">
        <v>0.0</v>
      </c>
      <c r="F1038" s="29">
        <f>DATEVALUE(Hoja7!$A1038)</f>
        <v>44603</v>
      </c>
      <c r="G1038" s="29">
        <f t="array" ref="G1038">XLOOKUP(M1037,Hoja7!$F$2:$F$1510,Hoja7!$B$2:$B$1510)</f>
        <v>0.89</v>
      </c>
      <c r="H1038" s="29">
        <f t="array" ref="H1038">XLOOKUP(M1037,Hoja7!$F$2:$F$1510,Hoja7!$C$2:$C$1510)</f>
        <v>-0.02</v>
      </c>
      <c r="I1038" s="29">
        <f t="array" ref="I1038">XLOOKUP(M1037,Hoja7!$F$2:$F$1510,Hoja7!$D$2:$D$1510)</f>
        <v>-0.6</v>
      </c>
      <c r="J1038" s="11">
        <f t="array" ref="J1038">XLOOKUP(M1037,Hoja7!$F$2:$F$1510,Hoja7!$E$2:$E$1510)</f>
        <v>0</v>
      </c>
      <c r="M1038" s="12">
        <v>44599.0</v>
      </c>
      <c r="N1038" s="2">
        <v>447.26</v>
      </c>
      <c r="O1038" s="2">
        <v>-0.0032144319833665373</v>
      </c>
      <c r="P1038" s="2">
        <v>0.004912432847358655</v>
      </c>
      <c r="Q1038" s="32" t="s">
        <v>2025</v>
      </c>
      <c r="R1038" s="2">
        <v>2.34</v>
      </c>
      <c r="S1038" s="2">
        <v>1.31</v>
      </c>
      <c r="T1038" s="2">
        <v>-2.86</v>
      </c>
      <c r="U1038" s="2">
        <v>0.0</v>
      </c>
      <c r="V1038" s="9">
        <v>-0.016444866301339536</v>
      </c>
      <c r="W1038" s="9">
        <v>0.004912432847358655</v>
      </c>
    </row>
    <row r="1039" ht="15.75" customHeight="1">
      <c r="A1039" s="33" t="s">
        <v>2030</v>
      </c>
      <c r="B1039" s="29">
        <v>-0.35</v>
      </c>
      <c r="C1039" s="29">
        <v>0.22</v>
      </c>
      <c r="D1039" s="29">
        <v>-0.59</v>
      </c>
      <c r="E1039" s="11">
        <v>0.0</v>
      </c>
      <c r="F1039" s="29">
        <f>DATEVALUE(Hoja7!$A1039)</f>
        <v>44606</v>
      </c>
      <c r="G1039" s="29">
        <f t="array" ref="G1039">XLOOKUP(M1038,Hoja7!$F$2:$F$1510,Hoja7!$B$2:$B$1510)</f>
        <v>-0.25</v>
      </c>
      <c r="H1039" s="29">
        <f t="array" ref="H1039">XLOOKUP(M1038,Hoja7!$F$2:$F$1510,Hoja7!$C$2:$C$1510)</f>
        <v>0.53</v>
      </c>
      <c r="I1039" s="29">
        <f t="array" ref="I1039">XLOOKUP(M1038,Hoja7!$F$2:$F$1510,Hoja7!$D$2:$D$1510)</f>
        <v>0.23</v>
      </c>
      <c r="J1039" s="11">
        <f t="array" ref="J1039">XLOOKUP(M1038,Hoja7!$F$2:$F$1510,Hoja7!$E$2:$E$1510)</f>
        <v>0</v>
      </c>
      <c r="M1039" s="12">
        <v>44600.0</v>
      </c>
      <c r="N1039" s="2">
        <v>450.94</v>
      </c>
      <c r="O1039" s="2">
        <v>0.008194211959794933</v>
      </c>
      <c r="P1039" s="2">
        <v>3.6847918336044413E-4</v>
      </c>
      <c r="Q1039" s="34" t="s">
        <v>2026</v>
      </c>
      <c r="R1039" s="2">
        <v>0.87</v>
      </c>
      <c r="S1039" s="2">
        <v>0.05</v>
      </c>
      <c r="T1039" s="2">
        <v>0.65</v>
      </c>
      <c r="U1039" s="2">
        <v>0.0</v>
      </c>
      <c r="V1039" s="9">
        <v>0.011923974080462123</v>
      </c>
      <c r="W1039" s="9">
        <v>3.6847918336044413E-4</v>
      </c>
    </row>
    <row r="1040" ht="15.75" customHeight="1">
      <c r="A1040" s="33" t="s">
        <v>2031</v>
      </c>
      <c r="B1040" s="29">
        <v>1.87</v>
      </c>
      <c r="C1040" s="29">
        <v>1.32</v>
      </c>
      <c r="D1040" s="29">
        <v>-1.42</v>
      </c>
      <c r="E1040" s="11">
        <v>0.0</v>
      </c>
      <c r="F1040" s="29">
        <f>DATEVALUE(Hoja7!$A1040)</f>
        <v>44607</v>
      </c>
      <c r="G1040" s="29">
        <f t="array" ref="G1040">XLOOKUP(M1039,Hoja7!$F$2:$F$1510,Hoja7!$B$2:$B$1510)</f>
        <v>1.02</v>
      </c>
      <c r="H1040" s="29">
        <f t="array" ref="H1040">XLOOKUP(M1039,Hoja7!$F$2:$F$1510,Hoja7!$C$2:$C$1510)</f>
        <v>0.68</v>
      </c>
      <c r="I1040" s="29">
        <f t="array" ref="I1040">XLOOKUP(M1039,Hoja7!$F$2:$F$1510,Hoja7!$D$2:$D$1510)</f>
        <v>-0.28</v>
      </c>
      <c r="J1040" s="11">
        <f t="array" ref="J1040">XLOOKUP(M1039,Hoja7!$F$2:$F$1510,Hoja7!$E$2:$E$1510)</f>
        <v>0</v>
      </c>
      <c r="M1040" s="12">
        <v>44601.0</v>
      </c>
      <c r="N1040" s="2">
        <v>457.54</v>
      </c>
      <c r="O1040" s="2">
        <v>0.014530019629271236</v>
      </c>
      <c r="P1040" s="2">
        <v>-0.002780521003711025</v>
      </c>
      <c r="Q1040" s="32" t="s">
        <v>2027</v>
      </c>
      <c r="R1040" s="2">
        <v>0.48</v>
      </c>
      <c r="S1040" s="2">
        <v>-1.75</v>
      </c>
      <c r="T1040" s="2">
        <v>0.72</v>
      </c>
      <c r="U1040" s="2">
        <v>0.0</v>
      </c>
      <c r="V1040" s="9">
        <v>0.021599813389811613</v>
      </c>
      <c r="W1040" s="9">
        <v>-0.002780521003711025</v>
      </c>
    </row>
    <row r="1041" ht="15.75" customHeight="1">
      <c r="A1041" s="33" t="s">
        <v>2032</v>
      </c>
      <c r="B1041" s="29">
        <v>-0.02</v>
      </c>
      <c r="C1041" s="29">
        <v>-0.09</v>
      </c>
      <c r="D1041" s="29">
        <v>0.31</v>
      </c>
      <c r="E1041" s="11">
        <v>0.0</v>
      </c>
      <c r="F1041" s="29">
        <f>DATEVALUE(Hoja7!$A1041)</f>
        <v>44608</v>
      </c>
      <c r="G1041" s="29">
        <f t="array" ref="G1041">XLOOKUP(M1040,Hoja7!$F$2:$F$1510,Hoja7!$B$2:$B$1510)</f>
        <v>1.61</v>
      </c>
      <c r="H1041" s="29">
        <f t="array" ref="H1041">XLOOKUP(M1040,Hoja7!$F$2:$F$1510,Hoja7!$C$2:$C$1510)</f>
        <v>0.23</v>
      </c>
      <c r="I1041" s="29">
        <f t="array" ref="I1041">XLOOKUP(M1040,Hoja7!$F$2:$F$1510,Hoja7!$D$2:$D$1510)</f>
        <v>-1.95</v>
      </c>
      <c r="J1041" s="11">
        <f t="array" ref="J1041">XLOOKUP(M1040,Hoja7!$F$2:$F$1510,Hoja7!$E$2:$E$1510)</f>
        <v>0</v>
      </c>
      <c r="M1041" s="12">
        <v>44602.0</v>
      </c>
      <c r="N1041" s="2">
        <v>449.32</v>
      </c>
      <c r="O1041" s="2">
        <v>-0.01812898381426887</v>
      </c>
      <c r="P1041" s="2">
        <v>0.013331620851292789</v>
      </c>
      <c r="Q1041" s="34" t="s">
        <v>2028</v>
      </c>
      <c r="R1041" s="2">
        <v>-2.49</v>
      </c>
      <c r="S1041" s="2">
        <v>-0.05</v>
      </c>
      <c r="T1041" s="2">
        <v>2.18</v>
      </c>
      <c r="U1041" s="2">
        <v>0.0</v>
      </c>
      <c r="V1041" s="9">
        <v>-0.028783420911998467</v>
      </c>
      <c r="W1041" s="9">
        <v>0.013331620851292789</v>
      </c>
    </row>
    <row r="1042" ht="15.75" customHeight="1">
      <c r="A1042" s="33" t="s">
        <v>2033</v>
      </c>
      <c r="B1042" s="29">
        <v>-2.28</v>
      </c>
      <c r="C1042" s="29">
        <v>-0.28</v>
      </c>
      <c r="D1042" s="29">
        <v>1.1</v>
      </c>
      <c r="E1042" s="11">
        <v>0.0</v>
      </c>
      <c r="F1042" s="29">
        <f>DATEVALUE(Hoja7!$A1042)</f>
        <v>44609</v>
      </c>
      <c r="G1042" s="29">
        <f t="array" ref="G1042">XLOOKUP(M1041,Hoja7!$F$2:$F$1510,Hoja7!$B$2:$B$1510)</f>
        <v>-1.69</v>
      </c>
      <c r="H1042" s="29">
        <f t="array" ref="H1042">XLOOKUP(M1041,Hoja7!$F$2:$F$1510,Hoja7!$C$2:$C$1510)</f>
        <v>-0.15</v>
      </c>
      <c r="I1042" s="29">
        <f t="array" ref="I1042">XLOOKUP(M1041,Hoja7!$F$2:$F$1510,Hoja7!$D$2:$D$1510)</f>
        <v>1.23</v>
      </c>
      <c r="J1042" s="11">
        <f t="array" ref="J1042">XLOOKUP(M1041,Hoja7!$F$2:$F$1510,Hoja7!$E$2:$E$1510)</f>
        <v>0</v>
      </c>
      <c r="M1042" s="12">
        <v>44603.0</v>
      </c>
      <c r="N1042" s="2">
        <v>440.46</v>
      </c>
      <c r="O1042" s="2">
        <v>-0.019915693422623563</v>
      </c>
      <c r="P1042" s="2">
        <v>2.254612834090022E-4</v>
      </c>
      <c r="Q1042" s="32" t="s">
        <v>2029</v>
      </c>
      <c r="R1042" s="2">
        <v>0.89</v>
      </c>
      <c r="S1042" s="2">
        <v>-0.02</v>
      </c>
      <c r="T1042" s="2">
        <v>-0.6</v>
      </c>
      <c r="U1042" s="2">
        <v>0.0</v>
      </c>
      <c r="V1042" s="9">
        <v>-0.02457356418382605</v>
      </c>
      <c r="W1042" s="9">
        <v>2.254612834090022E-4</v>
      </c>
    </row>
    <row r="1043" ht="15.75" customHeight="1">
      <c r="A1043" s="33" t="s">
        <v>2034</v>
      </c>
      <c r="B1043" s="29">
        <v>-0.87</v>
      </c>
      <c r="C1043" s="29">
        <v>-0.09</v>
      </c>
      <c r="D1043" s="29">
        <v>0.94</v>
      </c>
      <c r="E1043" s="11">
        <v>0.0</v>
      </c>
      <c r="F1043" s="29">
        <f>DATEVALUE(Hoja7!$A1043)</f>
        <v>44610</v>
      </c>
      <c r="G1043" s="29">
        <f t="array" ref="G1043">XLOOKUP(M1042,Hoja7!$F$2:$F$1510,Hoja7!$B$2:$B$1510)</f>
        <v>-1.92</v>
      </c>
      <c r="H1043" s="29">
        <f t="array" ref="H1043">XLOOKUP(M1042,Hoja7!$F$2:$F$1510,Hoja7!$C$2:$C$1510)</f>
        <v>0.6</v>
      </c>
      <c r="I1043" s="29">
        <f t="array" ref="I1043">XLOOKUP(M1042,Hoja7!$F$2:$F$1510,Hoja7!$D$2:$D$1510)</f>
        <v>2.13</v>
      </c>
      <c r="J1043" s="11">
        <f t="array" ref="J1043">XLOOKUP(M1042,Hoja7!$F$2:$F$1510,Hoja7!$E$2:$E$1510)</f>
        <v>0</v>
      </c>
      <c r="M1043" s="12">
        <v>44606.0</v>
      </c>
      <c r="N1043" s="2">
        <v>439.02</v>
      </c>
      <c r="O1043" s="2">
        <v>-0.0032746652267514284</v>
      </c>
      <c r="P1043" s="2">
        <v>-0.001958198726057896</v>
      </c>
      <c r="Q1043" s="34" t="s">
        <v>2030</v>
      </c>
      <c r="R1043" s="2">
        <v>-0.25</v>
      </c>
      <c r="S1043" s="2">
        <v>0.53</v>
      </c>
      <c r="T1043" s="2">
        <v>0.23</v>
      </c>
      <c r="U1043" s="2">
        <v>0.0</v>
      </c>
      <c r="V1043" s="9">
        <v>-1.3558402840929026E-4</v>
      </c>
      <c r="W1043" s="9">
        <v>-0.001958198726057896</v>
      </c>
    </row>
    <row r="1044" ht="15.75" customHeight="1">
      <c r="A1044" s="33" t="s">
        <v>2035</v>
      </c>
      <c r="B1044" s="29">
        <v>-1.18</v>
      </c>
      <c r="C1044" s="29">
        <v>-0.49</v>
      </c>
      <c r="D1044" s="29">
        <v>0.11</v>
      </c>
      <c r="E1044" s="11">
        <v>0.0</v>
      </c>
      <c r="F1044" s="29">
        <f>DATEVALUE(Hoja7!$A1044)</f>
        <v>44614</v>
      </c>
      <c r="G1044" s="29">
        <f t="array" ref="G1044">XLOOKUP(M1043,Hoja7!$F$2:$F$1510,Hoja7!$B$2:$B$1510)</f>
        <v>-0.35</v>
      </c>
      <c r="H1044" s="29">
        <f t="array" ref="H1044">XLOOKUP(M1043,Hoja7!$F$2:$F$1510,Hoja7!$C$2:$C$1510)</f>
        <v>0.22</v>
      </c>
      <c r="I1044" s="29">
        <f t="array" ref="I1044">XLOOKUP(M1043,Hoja7!$F$2:$F$1510,Hoja7!$D$2:$D$1510)</f>
        <v>-0.59</v>
      </c>
      <c r="J1044" s="11">
        <f t="array" ref="J1044">XLOOKUP(M1043,Hoja7!$F$2:$F$1510,Hoja7!$E$2:$E$1510)</f>
        <v>0</v>
      </c>
      <c r="M1044" s="12">
        <v>44607.0</v>
      </c>
      <c r="N1044" s="2">
        <v>446.1</v>
      </c>
      <c r="O1044" s="2">
        <v>0.015998172010225478</v>
      </c>
      <c r="P1044" s="2">
        <v>-0.00567058129699722</v>
      </c>
      <c r="Q1044" s="32" t="s">
        <v>2031</v>
      </c>
      <c r="R1044" s="2">
        <v>1.02</v>
      </c>
      <c r="S1044" s="2">
        <v>0.68</v>
      </c>
      <c r="T1044" s="2">
        <v>-0.28</v>
      </c>
      <c r="U1044" s="2">
        <v>0.0</v>
      </c>
      <c r="V1044" s="9">
        <v>0.01837255904108706</v>
      </c>
      <c r="W1044" s="9">
        <v>-0.00567058129699722</v>
      </c>
    </row>
    <row r="1045" ht="15.75" customHeight="1">
      <c r="A1045" s="33" t="s">
        <v>2036</v>
      </c>
      <c r="B1045" s="29">
        <v>-1.96</v>
      </c>
      <c r="C1045" s="29">
        <v>-0.2</v>
      </c>
      <c r="D1045" s="29">
        <v>1.26</v>
      </c>
      <c r="E1045" s="11">
        <v>0.0</v>
      </c>
      <c r="F1045" s="29">
        <f>DATEVALUE(Hoja7!$A1045)</f>
        <v>44615</v>
      </c>
      <c r="G1045" s="29">
        <f t="array" ref="G1045">XLOOKUP(M1044,Hoja7!$F$2:$F$1510,Hoja7!$B$2:$B$1510)</f>
        <v>1.87</v>
      </c>
      <c r="H1045" s="29">
        <f t="array" ref="H1045">XLOOKUP(M1044,Hoja7!$F$2:$F$1510,Hoja7!$C$2:$C$1510)</f>
        <v>1.32</v>
      </c>
      <c r="I1045" s="29">
        <f t="array" ref="I1045">XLOOKUP(M1044,Hoja7!$F$2:$F$1510,Hoja7!$D$2:$D$1510)</f>
        <v>-1.42</v>
      </c>
      <c r="J1045" s="11">
        <f t="array" ref="J1045">XLOOKUP(M1044,Hoja7!$F$2:$F$1510,Hoja7!$E$2:$E$1510)</f>
        <v>0</v>
      </c>
      <c r="M1045" s="12">
        <v>44608.0</v>
      </c>
      <c r="N1045" s="2">
        <v>446.6</v>
      </c>
      <c r="O1045" s="2">
        <v>0.0011201972718384212</v>
      </c>
      <c r="P1045" s="2">
        <v>-0.0017674050031851797</v>
      </c>
      <c r="Q1045" s="34" t="s">
        <v>2032</v>
      </c>
      <c r="R1045" s="2">
        <v>1.61</v>
      </c>
      <c r="S1045" s="2">
        <v>0.23</v>
      </c>
      <c r="T1045" s="2">
        <v>-1.95</v>
      </c>
      <c r="U1045" s="2">
        <v>0.0</v>
      </c>
      <c r="V1045" s="9">
        <v>-0.0032334978254028425</v>
      </c>
      <c r="W1045" s="9">
        <v>-0.0017674050031851797</v>
      </c>
    </row>
    <row r="1046" ht="15.75" customHeight="1">
      <c r="A1046" s="33" t="s">
        <v>2037</v>
      </c>
      <c r="B1046" s="29">
        <v>1.89</v>
      </c>
      <c r="C1046" s="29">
        <v>1.51</v>
      </c>
      <c r="D1046" s="29">
        <v>-3.86</v>
      </c>
      <c r="E1046" s="11">
        <v>0.0</v>
      </c>
      <c r="F1046" s="29">
        <f>DATEVALUE(Hoja7!$A1046)</f>
        <v>44616</v>
      </c>
      <c r="G1046" s="29">
        <f t="array" ref="G1046">XLOOKUP(M1045,Hoja7!$F$2:$F$1510,Hoja7!$B$2:$B$1510)</f>
        <v>-0.02</v>
      </c>
      <c r="H1046" s="29">
        <f t="array" ref="H1046">XLOOKUP(M1045,Hoja7!$F$2:$F$1510,Hoja7!$C$2:$C$1510)</f>
        <v>-0.09</v>
      </c>
      <c r="I1046" s="29">
        <f t="array" ref="I1046">XLOOKUP(M1045,Hoja7!$F$2:$F$1510,Hoja7!$D$2:$D$1510)</f>
        <v>0.31</v>
      </c>
      <c r="J1046" s="11">
        <f t="array" ref="J1046">XLOOKUP(M1045,Hoja7!$F$2:$F$1510,Hoja7!$E$2:$E$1510)</f>
        <v>0</v>
      </c>
      <c r="M1046" s="12">
        <v>44609.0</v>
      </c>
      <c r="N1046" s="2">
        <v>437.06</v>
      </c>
      <c r="O1046" s="2">
        <v>-0.021592853964051223</v>
      </c>
      <c r="P1046" s="2">
        <v>1.1082321265329042E-4</v>
      </c>
      <c r="Q1046" s="32" t="s">
        <v>2033</v>
      </c>
      <c r="R1046" s="2">
        <v>-1.69</v>
      </c>
      <c r="S1046" s="2">
        <v>-0.15</v>
      </c>
      <c r="T1046" s="2">
        <v>1.23</v>
      </c>
      <c r="U1046" s="2">
        <v>0.0</v>
      </c>
      <c r="V1046" s="9">
        <v>-0.02971941614093557</v>
      </c>
      <c r="W1046" s="9">
        <v>1.1082321265329042E-4</v>
      </c>
    </row>
    <row r="1047" ht="15.75" customHeight="1">
      <c r="A1047" s="33" t="s">
        <v>2038</v>
      </c>
      <c r="B1047" s="29">
        <v>2.23</v>
      </c>
      <c r="C1047" s="29">
        <v>-0.42</v>
      </c>
      <c r="D1047" s="29">
        <v>1.22</v>
      </c>
      <c r="E1047" s="11">
        <v>0.0</v>
      </c>
      <c r="F1047" s="29">
        <f>DATEVALUE(Hoja7!$A1047)</f>
        <v>44617</v>
      </c>
      <c r="G1047" s="29">
        <f t="array" ref="G1047">XLOOKUP(M1046,Hoja7!$F$2:$F$1510,Hoja7!$B$2:$B$1510)</f>
        <v>-2.28</v>
      </c>
      <c r="H1047" s="29">
        <f t="array" ref="H1047">XLOOKUP(M1046,Hoja7!$F$2:$F$1510,Hoja7!$C$2:$C$1510)</f>
        <v>-0.28</v>
      </c>
      <c r="I1047" s="29">
        <f t="array" ref="I1047">XLOOKUP(M1046,Hoja7!$F$2:$F$1510,Hoja7!$D$2:$D$1510)</f>
        <v>1.1</v>
      </c>
      <c r="J1047" s="11">
        <f t="array" ref="J1047">XLOOKUP(M1046,Hoja7!$F$2:$F$1510,Hoja7!$E$2:$E$1510)</f>
        <v>0</v>
      </c>
      <c r="M1047" s="12">
        <v>44610.0</v>
      </c>
      <c r="N1047" s="2">
        <v>434.23</v>
      </c>
      <c r="O1047" s="2">
        <v>-0.006496137800534824</v>
      </c>
      <c r="P1047" s="2">
        <v>0.0036448262637944</v>
      </c>
      <c r="Q1047" s="34" t="s">
        <v>2034</v>
      </c>
      <c r="R1047" s="2">
        <v>-1.92</v>
      </c>
      <c r="S1047" s="2">
        <v>0.6</v>
      </c>
      <c r="T1047" s="2">
        <v>2.13</v>
      </c>
      <c r="U1047" s="2">
        <v>0.0</v>
      </c>
      <c r="V1047" s="9">
        <v>-0.009677606376966732</v>
      </c>
      <c r="W1047" s="9">
        <v>0.0036448262637944</v>
      </c>
    </row>
    <row r="1048" ht="15.75" customHeight="1">
      <c r="A1048" s="33" t="s">
        <v>2039</v>
      </c>
      <c r="B1048" s="29">
        <v>0.05</v>
      </c>
      <c r="C1048" s="29">
        <v>0.64</v>
      </c>
      <c r="D1048" s="29">
        <v>-0.5</v>
      </c>
      <c r="E1048" s="11">
        <v>0.0</v>
      </c>
      <c r="F1048" s="29">
        <f>DATEVALUE(Hoja7!$A1048)</f>
        <v>44620</v>
      </c>
      <c r="G1048" s="29">
        <f t="array" ref="G1048">XLOOKUP(M1047,Hoja7!$F$2:$F$1510,Hoja7!$B$2:$B$1510)</f>
        <v>-0.87</v>
      </c>
      <c r="H1048" s="29">
        <f t="array" ref="H1048">XLOOKUP(M1047,Hoja7!$F$2:$F$1510,Hoja7!$C$2:$C$1510)</f>
        <v>-0.09</v>
      </c>
      <c r="I1048" s="29">
        <f t="array" ref="I1048">XLOOKUP(M1047,Hoja7!$F$2:$F$1510,Hoja7!$D$2:$D$1510)</f>
        <v>0.94</v>
      </c>
      <c r="J1048" s="11">
        <f t="array" ref="J1048">XLOOKUP(M1047,Hoja7!$F$2:$F$1510,Hoja7!$E$2:$E$1510)</f>
        <v>0</v>
      </c>
      <c r="M1048" s="12">
        <v>44614.0</v>
      </c>
      <c r="N1048" s="2">
        <v>429.57</v>
      </c>
      <c r="O1048" s="2">
        <v>-0.010789639287446902</v>
      </c>
      <c r="P1048" s="2">
        <v>-0.012216289019540544</v>
      </c>
      <c r="Q1048" s="32" t="s">
        <v>2035</v>
      </c>
      <c r="R1048" s="2">
        <v>-0.35</v>
      </c>
      <c r="S1048" s="2">
        <v>0.22</v>
      </c>
      <c r="T1048" s="2">
        <v>-0.59</v>
      </c>
      <c r="U1048" s="2">
        <v>0.0</v>
      </c>
      <c r="V1048" s="9">
        <v>-7.296100384461727E-4</v>
      </c>
      <c r="W1048" s="9">
        <v>-0.012216289019540544</v>
      </c>
    </row>
    <row r="1049" ht="15.75" customHeight="1">
      <c r="A1049" s="33" t="s">
        <v>2040</v>
      </c>
      <c r="B1049" s="29">
        <v>-1.57</v>
      </c>
      <c r="C1049" s="29">
        <v>-0.1</v>
      </c>
      <c r="D1049" s="29">
        <v>-0.81</v>
      </c>
      <c r="E1049" s="11">
        <v>0.0</v>
      </c>
      <c r="F1049" s="29">
        <f>DATEVALUE(Hoja7!$A1049)</f>
        <v>44621</v>
      </c>
      <c r="G1049" s="29">
        <f t="array" ref="G1049">XLOOKUP(M1048,Hoja7!$F$2:$F$1510,Hoja7!$B$2:$B$1510)</f>
        <v>-1.18</v>
      </c>
      <c r="H1049" s="29">
        <f t="array" ref="H1049">XLOOKUP(M1048,Hoja7!$F$2:$F$1510,Hoja7!$C$2:$C$1510)</f>
        <v>-0.49</v>
      </c>
      <c r="I1049" s="29">
        <f t="array" ref="I1049">XLOOKUP(M1048,Hoja7!$F$2:$F$1510,Hoja7!$D$2:$D$1510)</f>
        <v>0.11</v>
      </c>
      <c r="J1049" s="11">
        <f t="array" ref="J1049">XLOOKUP(M1048,Hoja7!$F$2:$F$1510,Hoja7!$E$2:$E$1510)</f>
        <v>0</v>
      </c>
      <c r="M1049" s="12">
        <v>44615.0</v>
      </c>
      <c r="N1049" s="2">
        <v>421.95</v>
      </c>
      <c r="O1049" s="2">
        <v>-0.017897884750049015</v>
      </c>
      <c r="P1049" s="2">
        <v>0.011293602634589648</v>
      </c>
      <c r="Q1049" s="34" t="s">
        <v>2036</v>
      </c>
      <c r="R1049" s="2">
        <v>1.87</v>
      </c>
      <c r="S1049" s="2">
        <v>1.32</v>
      </c>
      <c r="T1049" s="2">
        <v>-1.42</v>
      </c>
      <c r="U1049" s="2">
        <v>0.0</v>
      </c>
      <c r="V1049" s="9">
        <v>-0.026234360740426337</v>
      </c>
      <c r="W1049" s="9">
        <v>0.011293602634589648</v>
      </c>
    </row>
    <row r="1050" ht="15.75" customHeight="1">
      <c r="A1050" s="33" t="s">
        <v>2041</v>
      </c>
      <c r="B1050" s="29">
        <v>1.81</v>
      </c>
      <c r="C1050" s="29">
        <v>0.42</v>
      </c>
      <c r="D1050" s="29">
        <v>1.34</v>
      </c>
      <c r="E1050" s="11">
        <v>0.0</v>
      </c>
      <c r="F1050" s="29">
        <f>DATEVALUE(Hoja7!$A1050)</f>
        <v>44622</v>
      </c>
      <c r="G1050" s="29">
        <f t="array" ref="G1050">XLOOKUP(M1049,Hoja7!$F$2:$F$1510,Hoja7!$B$2:$B$1510)</f>
        <v>-1.96</v>
      </c>
      <c r="H1050" s="29">
        <f t="array" ref="H1050">XLOOKUP(M1049,Hoja7!$F$2:$F$1510,Hoja7!$C$2:$C$1510)</f>
        <v>-0.2</v>
      </c>
      <c r="I1050" s="29">
        <f t="array" ref="I1050">XLOOKUP(M1049,Hoja7!$F$2:$F$1510,Hoja7!$D$2:$D$1510)</f>
        <v>1.26</v>
      </c>
      <c r="J1050" s="11">
        <f t="array" ref="J1050">XLOOKUP(M1049,Hoja7!$F$2:$F$1510,Hoja7!$E$2:$E$1510)</f>
        <v>0</v>
      </c>
      <c r="M1050" s="12">
        <v>44616.0</v>
      </c>
      <c r="N1050" s="2">
        <v>428.3</v>
      </c>
      <c r="O1050" s="2">
        <v>0.0149370610173498</v>
      </c>
      <c r="P1050" s="2">
        <v>0.00344927625911811</v>
      </c>
      <c r="Q1050" s="32" t="s">
        <v>2037</v>
      </c>
      <c r="R1050" s="2">
        <v>-0.02</v>
      </c>
      <c r="S1050" s="2">
        <v>-0.09</v>
      </c>
      <c r="T1050" s="2">
        <v>0.31</v>
      </c>
      <c r="U1050" s="2">
        <v>0.0</v>
      </c>
      <c r="V1050" s="9">
        <v>0.049831134862382054</v>
      </c>
      <c r="W1050" s="9">
        <v>0.00344927625911811</v>
      </c>
    </row>
    <row r="1051" ht="15.75" customHeight="1">
      <c r="A1051" s="33" t="s">
        <v>2042</v>
      </c>
      <c r="B1051" s="29">
        <v>-0.88</v>
      </c>
      <c r="C1051" s="29">
        <v>-0.57</v>
      </c>
      <c r="D1051" s="29">
        <v>1.52</v>
      </c>
      <c r="E1051" s="11">
        <v>0.0</v>
      </c>
      <c r="F1051" s="29">
        <f>DATEVALUE(Hoja7!$A1051)</f>
        <v>44623</v>
      </c>
      <c r="G1051" s="29">
        <f t="array" ref="G1051">XLOOKUP(M1050,Hoja7!$F$2:$F$1510,Hoja7!$B$2:$B$1510)</f>
        <v>1.89</v>
      </c>
      <c r="H1051" s="29">
        <f t="array" ref="H1051">XLOOKUP(M1050,Hoja7!$F$2:$F$1510,Hoja7!$C$2:$C$1510)</f>
        <v>1.51</v>
      </c>
      <c r="I1051" s="29">
        <f t="array" ref="I1051">XLOOKUP(M1050,Hoja7!$F$2:$F$1510,Hoja7!$D$2:$D$1510)</f>
        <v>-3.86</v>
      </c>
      <c r="J1051" s="11">
        <f t="array" ref="J1051">XLOOKUP(M1050,Hoja7!$F$2:$F$1510,Hoja7!$E$2:$E$1510)</f>
        <v>0</v>
      </c>
      <c r="M1051" s="12">
        <v>44617.0</v>
      </c>
      <c r="N1051" s="2">
        <v>437.75</v>
      </c>
      <c r="O1051" s="2">
        <v>0.02182408654463582</v>
      </c>
      <c r="P1051" s="2">
        <v>-0.006914640529786723</v>
      </c>
      <c r="Q1051" s="34" t="s">
        <v>2038</v>
      </c>
      <c r="R1051" s="2">
        <v>-2.28</v>
      </c>
      <c r="S1051" s="2">
        <v>-0.28</v>
      </c>
      <c r="T1051" s="2">
        <v>1.1</v>
      </c>
      <c r="U1051" s="2">
        <v>0.0</v>
      </c>
      <c r="V1051" s="9">
        <v>0.009190806375115322</v>
      </c>
      <c r="W1051" s="9">
        <v>-0.006914640529786723</v>
      </c>
    </row>
    <row r="1052" ht="15.75" customHeight="1">
      <c r="A1052" s="33" t="s">
        <v>2043</v>
      </c>
      <c r="B1052" s="29">
        <v>-1.1</v>
      </c>
      <c r="C1052" s="29">
        <v>-0.66</v>
      </c>
      <c r="D1052" s="29">
        <v>0.68</v>
      </c>
      <c r="E1052" s="11">
        <v>0.0</v>
      </c>
      <c r="F1052" s="29">
        <f>DATEVALUE(Hoja7!$A1052)</f>
        <v>44624</v>
      </c>
      <c r="G1052" s="29">
        <f t="array" ref="G1052">XLOOKUP(M1051,Hoja7!$F$2:$F$1510,Hoja7!$B$2:$B$1510)</f>
        <v>2.23</v>
      </c>
      <c r="H1052" s="29">
        <f t="array" ref="H1052">XLOOKUP(M1051,Hoja7!$F$2:$F$1510,Hoja7!$C$2:$C$1510)</f>
        <v>-0.42</v>
      </c>
      <c r="I1052" s="29">
        <f t="array" ref="I1052">XLOOKUP(M1051,Hoja7!$F$2:$F$1510,Hoja7!$D$2:$D$1510)</f>
        <v>1.22</v>
      </c>
      <c r="J1052" s="11">
        <f t="array" ref="J1052">XLOOKUP(M1051,Hoja7!$F$2:$F$1510,Hoja7!$E$2:$E$1510)</f>
        <v>0</v>
      </c>
      <c r="M1052" s="12">
        <v>44620.0</v>
      </c>
      <c r="N1052" s="2">
        <v>436.63</v>
      </c>
      <c r="O1052" s="2">
        <v>-0.002561816630155462</v>
      </c>
      <c r="P1052" s="2">
        <v>0.017944971337700667</v>
      </c>
      <c r="Q1052" s="32" t="s">
        <v>2039</v>
      </c>
      <c r="R1052" s="2">
        <v>-0.87</v>
      </c>
      <c r="S1052" s="2">
        <v>-0.09</v>
      </c>
      <c r="T1052" s="2">
        <v>0.94</v>
      </c>
      <c r="U1052" s="2">
        <v>0.0</v>
      </c>
      <c r="V1052" s="9">
        <v>0.0049656200002545885</v>
      </c>
      <c r="W1052" s="9">
        <v>0.017944971337700667</v>
      </c>
    </row>
    <row r="1053" ht="15.75" customHeight="1">
      <c r="A1053" s="33" t="s">
        <v>2044</v>
      </c>
      <c r="B1053" s="29">
        <v>-3.12</v>
      </c>
      <c r="C1053" s="29">
        <v>0.58</v>
      </c>
      <c r="D1053" s="29">
        <v>0.89</v>
      </c>
      <c r="E1053" s="11">
        <v>0.0</v>
      </c>
      <c r="F1053" s="29">
        <f>DATEVALUE(Hoja7!$A1053)</f>
        <v>44627</v>
      </c>
      <c r="G1053" s="29">
        <f t="array" ref="G1053">XLOOKUP(M1052,Hoja7!$F$2:$F$1510,Hoja7!$B$2:$B$1510)</f>
        <v>0.05</v>
      </c>
      <c r="H1053" s="29">
        <f t="array" ref="H1053">XLOOKUP(M1052,Hoja7!$F$2:$F$1510,Hoja7!$C$2:$C$1510)</f>
        <v>0.64</v>
      </c>
      <c r="I1053" s="29">
        <f t="array" ref="I1053">XLOOKUP(M1052,Hoja7!$F$2:$F$1510,Hoja7!$D$2:$D$1510)</f>
        <v>-0.5</v>
      </c>
      <c r="J1053" s="11">
        <f t="array" ref="J1053">XLOOKUP(M1052,Hoja7!$F$2:$F$1510,Hoja7!$E$2:$E$1510)</f>
        <v>0</v>
      </c>
      <c r="M1053" s="12">
        <v>44621.0</v>
      </c>
      <c r="N1053" s="2">
        <v>429.98</v>
      </c>
      <c r="O1053" s="2">
        <v>-0.015347458557803808</v>
      </c>
      <c r="P1053" s="2">
        <v>-0.0034318449083582145</v>
      </c>
      <c r="Q1053" s="34" t="s">
        <v>2040</v>
      </c>
      <c r="R1053" s="2">
        <v>-1.18</v>
      </c>
      <c r="S1053" s="2">
        <v>-0.49</v>
      </c>
      <c r="T1053" s="2">
        <v>0.11</v>
      </c>
      <c r="U1053" s="2">
        <v>0.0</v>
      </c>
      <c r="V1053" s="9">
        <v>-0.012935135047396892</v>
      </c>
      <c r="W1053" s="9">
        <v>-0.0034318449083582145</v>
      </c>
    </row>
    <row r="1054" ht="15.75" customHeight="1">
      <c r="A1054" s="33" t="s">
        <v>2045</v>
      </c>
      <c r="B1054" s="29">
        <v>-0.52</v>
      </c>
      <c r="C1054" s="29">
        <v>1.01</v>
      </c>
      <c r="D1054" s="29">
        <v>0.32</v>
      </c>
      <c r="E1054" s="11">
        <v>0.0</v>
      </c>
      <c r="F1054" s="29">
        <f>DATEVALUE(Hoja7!$A1054)</f>
        <v>44628</v>
      </c>
      <c r="G1054" s="29">
        <f t="array" ref="G1054">XLOOKUP(M1053,Hoja7!$F$2:$F$1510,Hoja7!$B$2:$B$1510)</f>
        <v>-1.57</v>
      </c>
      <c r="H1054" s="29">
        <f t="array" ref="H1054">XLOOKUP(M1053,Hoja7!$F$2:$F$1510,Hoja7!$C$2:$C$1510)</f>
        <v>-0.1</v>
      </c>
      <c r="I1054" s="29">
        <f t="array" ref="I1054">XLOOKUP(M1053,Hoja7!$F$2:$F$1510,Hoja7!$D$2:$D$1510)</f>
        <v>-0.81</v>
      </c>
      <c r="J1054" s="11">
        <f t="array" ref="J1054">XLOOKUP(M1053,Hoja7!$F$2:$F$1510,Hoja7!$E$2:$E$1510)</f>
        <v>0</v>
      </c>
      <c r="M1054" s="12">
        <v>44622.0</v>
      </c>
      <c r="N1054" s="2">
        <v>437.89</v>
      </c>
      <c r="O1054" s="2">
        <v>0.018229041304612108</v>
      </c>
      <c r="P1054" s="2">
        <v>-0.005276894345302707</v>
      </c>
      <c r="Q1054" s="32" t="s">
        <v>2041</v>
      </c>
      <c r="R1054" s="2">
        <v>-1.96</v>
      </c>
      <c r="S1054" s="2">
        <v>-0.2</v>
      </c>
      <c r="T1054" s="2">
        <v>1.26</v>
      </c>
      <c r="U1054" s="2">
        <v>0.0</v>
      </c>
      <c r="V1054" s="9">
        <v>0.017609757069533404</v>
      </c>
      <c r="W1054" s="9">
        <v>-0.005276894345302707</v>
      </c>
    </row>
    <row r="1055" ht="15.75" customHeight="1">
      <c r="A1055" s="33" t="s">
        <v>2046</v>
      </c>
      <c r="B1055" s="29">
        <v>2.8</v>
      </c>
      <c r="C1055" s="29">
        <v>0.32</v>
      </c>
      <c r="D1055" s="29">
        <v>-2.09</v>
      </c>
      <c r="E1055" s="11">
        <v>0.0</v>
      </c>
      <c r="F1055" s="29">
        <f>DATEVALUE(Hoja7!$A1055)</f>
        <v>44629</v>
      </c>
      <c r="G1055" s="29">
        <f t="array" ref="G1055">XLOOKUP(M1054,Hoja7!$F$2:$F$1510,Hoja7!$B$2:$B$1510)</f>
        <v>1.81</v>
      </c>
      <c r="H1055" s="29">
        <f t="array" ref="H1055">XLOOKUP(M1054,Hoja7!$F$2:$F$1510,Hoja7!$C$2:$C$1510)</f>
        <v>0.42</v>
      </c>
      <c r="I1055" s="29">
        <f t="array" ref="I1055">XLOOKUP(M1054,Hoja7!$F$2:$F$1510,Hoja7!$D$2:$D$1510)</f>
        <v>1.34</v>
      </c>
      <c r="J1055" s="11">
        <f t="array" ref="J1055">XLOOKUP(M1054,Hoja7!$F$2:$F$1510,Hoja7!$E$2:$E$1510)</f>
        <v>0</v>
      </c>
      <c r="M1055" s="12">
        <v>44623.0</v>
      </c>
      <c r="N1055" s="2">
        <v>435.71</v>
      </c>
      <c r="O1055" s="2">
        <v>-0.0049908528504182354</v>
      </c>
      <c r="P1055" s="2">
        <v>-4.4958228646756226E-4</v>
      </c>
      <c r="Q1055" s="34" t="s">
        <v>2042</v>
      </c>
      <c r="R1055" s="2">
        <v>1.89</v>
      </c>
      <c r="S1055" s="2">
        <v>1.51</v>
      </c>
      <c r="T1055" s="2">
        <v>-3.86</v>
      </c>
      <c r="U1055" s="2">
        <v>0.0</v>
      </c>
      <c r="V1055" s="9">
        <v>-0.01432645999441903</v>
      </c>
      <c r="W1055" s="9">
        <v>-4.4958228646756226E-4</v>
      </c>
    </row>
    <row r="1056" ht="15.75" customHeight="1">
      <c r="A1056" s="33" t="s">
        <v>2047</v>
      </c>
      <c r="B1056" s="29">
        <v>-0.47</v>
      </c>
      <c r="C1056" s="29">
        <v>0.11</v>
      </c>
      <c r="D1056" s="29">
        <v>1.16</v>
      </c>
      <c r="E1056" s="11">
        <v>0.0</v>
      </c>
      <c r="F1056" s="29">
        <f>DATEVALUE(Hoja7!$A1056)</f>
        <v>44630</v>
      </c>
      <c r="G1056" s="29">
        <f t="array" ref="G1056">XLOOKUP(M1055,Hoja7!$F$2:$F$1510,Hoja7!$B$2:$B$1510)</f>
        <v>-0.88</v>
      </c>
      <c r="H1056" s="29">
        <f t="array" ref="H1056">XLOOKUP(M1055,Hoja7!$F$2:$F$1510,Hoja7!$C$2:$C$1510)</f>
        <v>-0.57</v>
      </c>
      <c r="I1056" s="29">
        <f t="array" ref="I1056">XLOOKUP(M1055,Hoja7!$F$2:$F$1510,Hoja7!$D$2:$D$1510)</f>
        <v>1.52</v>
      </c>
      <c r="J1056" s="11">
        <f t="array" ref="J1056">XLOOKUP(M1055,Hoja7!$F$2:$F$1510,Hoja7!$E$2:$E$1510)</f>
        <v>0</v>
      </c>
      <c r="M1056" s="12">
        <v>44624.0</v>
      </c>
      <c r="N1056" s="2">
        <v>432.17</v>
      </c>
      <c r="O1056" s="2">
        <v>-0.00815785507767207</v>
      </c>
      <c r="P1056" s="2">
        <v>0.0034440462905843683</v>
      </c>
      <c r="Q1056" s="32" t="s">
        <v>2043</v>
      </c>
      <c r="R1056" s="2">
        <v>2.23</v>
      </c>
      <c r="S1056" s="2">
        <v>-0.42</v>
      </c>
      <c r="T1056" s="2">
        <v>1.22</v>
      </c>
      <c r="U1056" s="2">
        <v>0.0</v>
      </c>
      <c r="V1056" s="9">
        <v>-0.02069109972982827</v>
      </c>
      <c r="W1056" s="9">
        <v>0.0034440462905843683</v>
      </c>
    </row>
    <row r="1057" ht="15.75" customHeight="1">
      <c r="A1057" s="33" t="s">
        <v>2048</v>
      </c>
      <c r="B1057" s="29">
        <v>-1.49</v>
      </c>
      <c r="C1057" s="29">
        <v>-0.44</v>
      </c>
      <c r="D1057" s="29">
        <v>1.79</v>
      </c>
      <c r="E1057" s="11">
        <v>0.0</v>
      </c>
      <c r="F1057" s="29">
        <f>DATEVALUE(Hoja7!$A1057)</f>
        <v>44631</v>
      </c>
      <c r="G1057" s="29">
        <f t="array" ref="G1057">XLOOKUP(M1056,Hoja7!$F$2:$F$1510,Hoja7!$B$2:$B$1510)</f>
        <v>-1.1</v>
      </c>
      <c r="H1057" s="29">
        <f t="array" ref="H1057">XLOOKUP(M1056,Hoja7!$F$2:$F$1510,Hoja7!$C$2:$C$1510)</f>
        <v>-0.66</v>
      </c>
      <c r="I1057" s="29">
        <f t="array" ref="I1057">XLOOKUP(M1056,Hoja7!$F$2:$F$1510,Hoja7!$D$2:$D$1510)</f>
        <v>0.68</v>
      </c>
      <c r="J1057" s="11">
        <f t="array" ref="J1057">XLOOKUP(M1056,Hoja7!$F$2:$F$1510,Hoja7!$E$2:$E$1510)</f>
        <v>0</v>
      </c>
      <c r="M1057" s="12">
        <v>44627.0</v>
      </c>
      <c r="N1057" s="2">
        <v>419.43</v>
      </c>
      <c r="O1057" s="2">
        <v>-0.029922382686680685</v>
      </c>
      <c r="P1057" s="2">
        <v>4.211204095870954E-4</v>
      </c>
      <c r="Q1057" s="34" t="s">
        <v>2044</v>
      </c>
      <c r="R1057" s="2">
        <v>0.05</v>
      </c>
      <c r="S1057" s="2">
        <v>0.64</v>
      </c>
      <c r="T1057" s="2">
        <v>-0.5</v>
      </c>
      <c r="U1057" s="2">
        <v>0.0</v>
      </c>
      <c r="V1057" s="9">
        <v>-0.038508898658493974</v>
      </c>
      <c r="W1057" s="9">
        <v>4.211204095870954E-4</v>
      </c>
    </row>
    <row r="1058" ht="15.75" customHeight="1">
      <c r="A1058" s="33" t="s">
        <v>2049</v>
      </c>
      <c r="B1058" s="29">
        <v>-1.06</v>
      </c>
      <c r="C1058" s="29">
        <v>-1.33</v>
      </c>
      <c r="D1058" s="29">
        <v>1.77</v>
      </c>
      <c r="E1058" s="11">
        <v>0.0</v>
      </c>
      <c r="F1058" s="29">
        <f>DATEVALUE(Hoja7!$A1058)</f>
        <v>44634</v>
      </c>
      <c r="G1058" s="29">
        <f t="array" ref="G1058">XLOOKUP(M1057,Hoja7!$F$2:$F$1510,Hoja7!$B$2:$B$1510)</f>
        <v>-3.12</v>
      </c>
      <c r="H1058" s="29">
        <f t="array" ref="H1058">XLOOKUP(M1057,Hoja7!$F$2:$F$1510,Hoja7!$C$2:$C$1510)</f>
        <v>0.58</v>
      </c>
      <c r="I1058" s="29">
        <f t="array" ref="I1058">XLOOKUP(M1057,Hoja7!$F$2:$F$1510,Hoja7!$D$2:$D$1510)</f>
        <v>0.89</v>
      </c>
      <c r="J1058" s="11">
        <f t="array" ref="J1058">XLOOKUP(M1057,Hoja7!$F$2:$F$1510,Hoja7!$E$2:$E$1510)</f>
        <v>0</v>
      </c>
      <c r="M1058" s="12">
        <v>44628.0</v>
      </c>
      <c r="N1058" s="2">
        <v>416.25</v>
      </c>
      <c r="O1058" s="2">
        <v>-0.007610605373189322</v>
      </c>
      <c r="P1058" s="2">
        <v>0.012270601100447136</v>
      </c>
      <c r="Q1058" s="32" t="s">
        <v>2045</v>
      </c>
      <c r="R1058" s="2">
        <v>-1.57</v>
      </c>
      <c r="S1058" s="2">
        <v>-0.1</v>
      </c>
      <c r="T1058" s="2">
        <v>-0.81</v>
      </c>
      <c r="U1058" s="2">
        <v>0.0</v>
      </c>
      <c r="V1058" s="9">
        <v>-0.011031909417436472</v>
      </c>
      <c r="W1058" s="9">
        <v>0.012270601100447136</v>
      </c>
    </row>
    <row r="1059" ht="15.75" customHeight="1">
      <c r="A1059" s="33" t="s">
        <v>2050</v>
      </c>
      <c r="B1059" s="29">
        <v>2.15</v>
      </c>
      <c r="C1059" s="29">
        <v>-0.12</v>
      </c>
      <c r="D1059" s="29">
        <v>-2.39</v>
      </c>
      <c r="E1059" s="11">
        <v>0.0</v>
      </c>
      <c r="F1059" s="29">
        <f>DATEVALUE(Hoja7!$A1059)</f>
        <v>44635</v>
      </c>
      <c r="G1059" s="29">
        <f t="array" ref="G1059">XLOOKUP(M1058,Hoja7!$F$2:$F$1510,Hoja7!$B$2:$B$1510)</f>
        <v>-0.52</v>
      </c>
      <c r="H1059" s="29">
        <f t="array" ref="H1059">XLOOKUP(M1058,Hoja7!$F$2:$F$1510,Hoja7!$C$2:$C$1510)</f>
        <v>1.01</v>
      </c>
      <c r="I1059" s="29">
        <f t="array" ref="I1059">XLOOKUP(M1058,Hoja7!$F$2:$F$1510,Hoja7!$D$2:$D$1510)</f>
        <v>0.32</v>
      </c>
      <c r="J1059" s="11">
        <f t="array" ref="J1059">XLOOKUP(M1058,Hoja7!$F$2:$F$1510,Hoja7!$E$2:$E$1510)</f>
        <v>0</v>
      </c>
      <c r="M1059" s="12">
        <v>44629.0</v>
      </c>
      <c r="N1059" s="2">
        <v>427.41</v>
      </c>
      <c r="O1059" s="2">
        <v>0.026457698602596395</v>
      </c>
      <c r="P1059" s="2">
        <v>-0.003736625037365208</v>
      </c>
      <c r="Q1059" s="34" t="s">
        <v>2046</v>
      </c>
      <c r="R1059" s="2">
        <v>1.81</v>
      </c>
      <c r="S1059" s="2">
        <v>0.42</v>
      </c>
      <c r="T1059" s="2">
        <v>1.34</v>
      </c>
      <c r="U1059" s="2">
        <v>0.0</v>
      </c>
      <c r="V1059" s="9">
        <v>0.044837846229714276</v>
      </c>
      <c r="W1059" s="9">
        <v>-0.003736625037365208</v>
      </c>
    </row>
    <row r="1060" ht="15.75" customHeight="1">
      <c r="A1060" s="33" t="s">
        <v>2051</v>
      </c>
      <c r="B1060" s="29">
        <v>2.61</v>
      </c>
      <c r="C1060" s="29">
        <v>0.8</v>
      </c>
      <c r="D1060" s="29">
        <v>-1.83</v>
      </c>
      <c r="E1060" s="11">
        <v>0.0</v>
      </c>
      <c r="F1060" s="29">
        <f>DATEVALUE(Hoja7!$A1060)</f>
        <v>44636</v>
      </c>
      <c r="G1060" s="29">
        <f t="array" ref="G1060">XLOOKUP(M1059,Hoja7!$F$2:$F$1510,Hoja7!$B$2:$B$1510)</f>
        <v>2.8</v>
      </c>
      <c r="H1060" s="29">
        <f t="array" ref="H1060">XLOOKUP(M1059,Hoja7!$F$2:$F$1510,Hoja7!$C$2:$C$1510)</f>
        <v>0.32</v>
      </c>
      <c r="I1060" s="29">
        <f t="array" ref="I1060">XLOOKUP(M1059,Hoja7!$F$2:$F$1510,Hoja7!$D$2:$D$1510)</f>
        <v>-2.09</v>
      </c>
      <c r="J1060" s="11">
        <f t="array" ref="J1060">XLOOKUP(M1059,Hoja7!$F$2:$F$1510,Hoja7!$E$2:$E$1510)</f>
        <v>0</v>
      </c>
      <c r="M1060" s="12">
        <v>44630.0</v>
      </c>
      <c r="N1060" s="2">
        <v>425.48</v>
      </c>
      <c r="O1060" s="2">
        <v>-0.004525796513785702</v>
      </c>
      <c r="P1060" s="2">
        <v>-0.010854120408282597</v>
      </c>
      <c r="Q1060" s="32" t="s">
        <v>2047</v>
      </c>
      <c r="R1060" s="2">
        <v>-0.88</v>
      </c>
      <c r="S1060" s="2">
        <v>-0.57</v>
      </c>
      <c r="T1060" s="2">
        <v>1.52</v>
      </c>
      <c r="U1060" s="2">
        <v>0.0</v>
      </c>
      <c r="V1060" s="9">
        <v>-0.010137870101331851</v>
      </c>
      <c r="W1060" s="9">
        <v>-0.010854120408282597</v>
      </c>
    </row>
    <row r="1061" ht="15.75" customHeight="1">
      <c r="A1061" s="33" t="s">
        <v>2052</v>
      </c>
      <c r="B1061" s="29">
        <v>1.43</v>
      </c>
      <c r="C1061" s="29">
        <v>0.29</v>
      </c>
      <c r="D1061" s="29">
        <v>-1.09</v>
      </c>
      <c r="E1061" s="11">
        <v>0.0</v>
      </c>
      <c r="F1061" s="29">
        <f>DATEVALUE(Hoja7!$A1061)</f>
        <v>44637</v>
      </c>
      <c r="G1061" s="29">
        <f t="array" ref="G1061">XLOOKUP(M1060,Hoja7!$F$2:$F$1510,Hoja7!$B$2:$B$1510)</f>
        <v>-0.47</v>
      </c>
      <c r="H1061" s="29">
        <f t="array" ref="H1061">XLOOKUP(M1060,Hoja7!$F$2:$F$1510,Hoja7!$C$2:$C$1510)</f>
        <v>0.11</v>
      </c>
      <c r="I1061" s="29">
        <f t="array" ref="I1061">XLOOKUP(M1060,Hoja7!$F$2:$F$1510,Hoja7!$D$2:$D$1510)</f>
        <v>1.16</v>
      </c>
      <c r="J1061" s="11">
        <f t="array" ref="J1061">XLOOKUP(M1060,Hoja7!$F$2:$F$1510,Hoja7!$E$2:$E$1510)</f>
        <v>0</v>
      </c>
      <c r="M1061" s="12">
        <v>44631.0</v>
      </c>
      <c r="N1061" s="2">
        <v>420.07</v>
      </c>
      <c r="O1061" s="2">
        <v>-0.012796579326729342</v>
      </c>
      <c r="P1061" s="2">
        <v>0.002500571158875026</v>
      </c>
      <c r="Q1061" s="34" t="s">
        <v>2048</v>
      </c>
      <c r="R1061" s="2">
        <v>-1.1</v>
      </c>
      <c r="S1061" s="2">
        <v>-0.66</v>
      </c>
      <c r="T1061" s="2">
        <v>0.68</v>
      </c>
      <c r="U1061" s="2">
        <v>0.0</v>
      </c>
      <c r="V1061" s="9">
        <v>-0.019517643922365498</v>
      </c>
      <c r="W1061" s="9">
        <v>0.002500571158875026</v>
      </c>
    </row>
    <row r="1062" ht="15.75" customHeight="1">
      <c r="A1062" s="33" t="s">
        <v>2053</v>
      </c>
      <c r="B1062" s="29">
        <v>1.33</v>
      </c>
      <c r="C1062" s="29">
        <v>0.28</v>
      </c>
      <c r="D1062" s="29">
        <v>-1.85</v>
      </c>
      <c r="E1062" s="11">
        <v>0.0</v>
      </c>
      <c r="F1062" s="29">
        <f>DATEVALUE(Hoja7!$A1062)</f>
        <v>44638</v>
      </c>
      <c r="G1062" s="29">
        <f t="array" ref="G1062">XLOOKUP(M1061,Hoja7!$F$2:$F$1510,Hoja7!$B$2:$B$1510)</f>
        <v>-1.49</v>
      </c>
      <c r="H1062" s="29">
        <f t="array" ref="H1062">XLOOKUP(M1061,Hoja7!$F$2:$F$1510,Hoja7!$C$2:$C$1510)</f>
        <v>-0.44</v>
      </c>
      <c r="I1062" s="29">
        <f t="array" ref="I1062">XLOOKUP(M1061,Hoja7!$F$2:$F$1510,Hoja7!$D$2:$D$1510)</f>
        <v>1.79</v>
      </c>
      <c r="J1062" s="11">
        <f t="array" ref="J1062">XLOOKUP(M1061,Hoja7!$F$2:$F$1510,Hoja7!$E$2:$E$1510)</f>
        <v>0</v>
      </c>
      <c r="M1062" s="12">
        <v>44634.0</v>
      </c>
      <c r="N1062" s="2">
        <v>417.0</v>
      </c>
      <c r="O1062" s="2">
        <v>-0.007335142257933291</v>
      </c>
      <c r="P1062" s="2">
        <v>0.0042511139191648405</v>
      </c>
      <c r="Q1062" s="32" t="s">
        <v>2049</v>
      </c>
      <c r="R1062" s="2">
        <v>-3.12</v>
      </c>
      <c r="S1062" s="2">
        <v>0.58</v>
      </c>
      <c r="T1062" s="2">
        <v>0.89</v>
      </c>
      <c r="U1062" s="2">
        <v>0.0</v>
      </c>
      <c r="V1062" s="9">
        <v>-0.013045772701263322</v>
      </c>
      <c r="W1062" s="9">
        <v>0.0042511139191648405</v>
      </c>
    </row>
    <row r="1063" ht="15.75" customHeight="1">
      <c r="A1063" s="33" t="s">
        <v>2054</v>
      </c>
      <c r="B1063" s="29">
        <v>-0.18</v>
      </c>
      <c r="C1063" s="29">
        <v>-1.1</v>
      </c>
      <c r="D1063" s="29">
        <v>1.59</v>
      </c>
      <c r="E1063" s="11">
        <v>0.0</v>
      </c>
      <c r="F1063" s="29">
        <f>DATEVALUE(Hoja7!$A1063)</f>
        <v>44641</v>
      </c>
      <c r="G1063" s="29">
        <f t="array" ref="G1063">XLOOKUP(M1062,Hoja7!$F$2:$F$1510,Hoja7!$B$2:$B$1510)</f>
        <v>-1.06</v>
      </c>
      <c r="H1063" s="29">
        <f t="array" ref="H1063">XLOOKUP(M1062,Hoja7!$F$2:$F$1510,Hoja7!$C$2:$C$1510)</f>
        <v>-1.33</v>
      </c>
      <c r="I1063" s="29">
        <f t="array" ref="I1063">XLOOKUP(M1062,Hoja7!$F$2:$F$1510,Hoja7!$D$2:$D$1510)</f>
        <v>1.77</v>
      </c>
      <c r="J1063" s="11">
        <f t="array" ref="J1063">XLOOKUP(M1062,Hoja7!$F$2:$F$1510,Hoja7!$E$2:$E$1510)</f>
        <v>0</v>
      </c>
      <c r="M1063" s="12">
        <v>44635.0</v>
      </c>
      <c r="N1063" s="2">
        <v>426.17</v>
      </c>
      <c r="O1063" s="2">
        <v>0.021752105899755896</v>
      </c>
      <c r="P1063" s="2">
        <v>-0.001550766127674569</v>
      </c>
      <c r="Q1063" s="34" t="s">
        <v>2050</v>
      </c>
      <c r="R1063" s="2">
        <v>-0.52</v>
      </c>
      <c r="S1063" s="2">
        <v>1.01</v>
      </c>
      <c r="T1063" s="2">
        <v>0.32</v>
      </c>
      <c r="U1063" s="2">
        <v>0.0</v>
      </c>
      <c r="V1063" s="9">
        <v>0.03801092808711176</v>
      </c>
      <c r="W1063" s="9">
        <v>-0.001550766127674569</v>
      </c>
    </row>
    <row r="1064" ht="15.75" customHeight="1">
      <c r="A1064" s="33" t="s">
        <v>2055</v>
      </c>
      <c r="B1064" s="29">
        <v>1.31</v>
      </c>
      <c r="C1064" s="29">
        <v>0.04</v>
      </c>
      <c r="D1064" s="29">
        <v>-1.16</v>
      </c>
      <c r="E1064" s="11">
        <v>0.0</v>
      </c>
      <c r="F1064" s="29">
        <f>DATEVALUE(Hoja7!$A1064)</f>
        <v>44642</v>
      </c>
      <c r="G1064" s="29">
        <f t="array" ref="G1064">XLOOKUP(M1063,Hoja7!$F$2:$F$1510,Hoja7!$B$2:$B$1510)</f>
        <v>2.15</v>
      </c>
      <c r="H1064" s="29">
        <f t="array" ref="H1064">XLOOKUP(M1063,Hoja7!$F$2:$F$1510,Hoja7!$C$2:$C$1510)</f>
        <v>-0.12</v>
      </c>
      <c r="I1064" s="29">
        <f t="array" ref="I1064">XLOOKUP(M1063,Hoja7!$F$2:$F$1510,Hoja7!$D$2:$D$1510)</f>
        <v>-2.39</v>
      </c>
      <c r="J1064" s="11">
        <f t="array" ref="J1064">XLOOKUP(M1063,Hoja7!$F$2:$F$1510,Hoja7!$E$2:$E$1510)</f>
        <v>0</v>
      </c>
      <c r="M1064" s="12">
        <v>44636.0</v>
      </c>
      <c r="N1064" s="2">
        <v>435.62</v>
      </c>
      <c r="O1064" s="2">
        <v>0.021931975988524546</v>
      </c>
      <c r="P1064" s="2">
        <v>0.004219948848965965</v>
      </c>
      <c r="Q1064" s="32" t="s">
        <v>2051</v>
      </c>
      <c r="R1064" s="2">
        <v>2.8</v>
      </c>
      <c r="S1064" s="2">
        <v>0.32</v>
      </c>
      <c r="T1064" s="2">
        <v>-2.09</v>
      </c>
      <c r="U1064" s="2">
        <v>0.0</v>
      </c>
      <c r="V1064" s="9">
        <v>0.024900691576206536</v>
      </c>
      <c r="W1064" s="9">
        <v>0.004219948848965965</v>
      </c>
    </row>
    <row r="1065" ht="15.75" customHeight="1">
      <c r="A1065" s="33" t="s">
        <v>2056</v>
      </c>
      <c r="B1065" s="29">
        <v>-1.26</v>
      </c>
      <c r="C1065" s="29">
        <v>-0.64</v>
      </c>
      <c r="D1065" s="29">
        <v>0.38</v>
      </c>
      <c r="E1065" s="11">
        <v>0.0</v>
      </c>
      <c r="F1065" s="29">
        <f>DATEVALUE(Hoja7!$A1065)</f>
        <v>44643</v>
      </c>
      <c r="G1065" s="29">
        <f t="array" ref="G1065">XLOOKUP(M1064,Hoja7!$F$2:$F$1510,Hoja7!$B$2:$B$1510)</f>
        <v>2.61</v>
      </c>
      <c r="H1065" s="29">
        <f t="array" ref="H1065">XLOOKUP(M1064,Hoja7!$F$2:$F$1510,Hoja7!$C$2:$C$1510)</f>
        <v>0.8</v>
      </c>
      <c r="I1065" s="29">
        <f t="array" ref="I1065">XLOOKUP(M1064,Hoja7!$F$2:$F$1510,Hoja7!$D$2:$D$1510)</f>
        <v>-1.83</v>
      </c>
      <c r="J1065" s="11">
        <f t="array" ref="J1065">XLOOKUP(M1064,Hoja7!$F$2:$F$1510,Hoja7!$E$2:$E$1510)</f>
        <v>0</v>
      </c>
      <c r="M1065" s="12">
        <v>44637.0</v>
      </c>
      <c r="N1065" s="2">
        <v>441.07</v>
      </c>
      <c r="O1065" s="2">
        <v>0.012433289322195635</v>
      </c>
      <c r="P1065" s="2">
        <v>0.003971341224846453</v>
      </c>
      <c r="Q1065" s="34" t="s">
        <v>2052</v>
      </c>
      <c r="R1065" s="2">
        <v>-0.47</v>
      </c>
      <c r="S1065" s="2">
        <v>0.11</v>
      </c>
      <c r="T1065" s="2">
        <v>1.16</v>
      </c>
      <c r="U1065" s="2">
        <v>0.0</v>
      </c>
      <c r="V1065" s="9">
        <v>0.002815422222338974</v>
      </c>
      <c r="W1065" s="9">
        <v>0.003971341224846453</v>
      </c>
    </row>
    <row r="1066" ht="15.75" customHeight="1">
      <c r="A1066" s="33" t="s">
        <v>2057</v>
      </c>
      <c r="B1066" s="29">
        <v>1.42</v>
      </c>
      <c r="C1066" s="29">
        <v>-0.09</v>
      </c>
      <c r="D1066" s="29">
        <v>-0.79</v>
      </c>
      <c r="E1066" s="11">
        <v>0.0</v>
      </c>
      <c r="F1066" s="29">
        <f>DATEVALUE(Hoja7!$A1066)</f>
        <v>44644</v>
      </c>
      <c r="G1066" s="29">
        <f t="array" ref="G1066">XLOOKUP(M1065,Hoja7!$F$2:$F$1510,Hoja7!$B$2:$B$1510)</f>
        <v>1.43</v>
      </c>
      <c r="H1066" s="29">
        <f t="array" ref="H1066">XLOOKUP(M1065,Hoja7!$F$2:$F$1510,Hoja7!$C$2:$C$1510)</f>
        <v>0.29</v>
      </c>
      <c r="I1066" s="29">
        <f t="array" ref="I1066">XLOOKUP(M1065,Hoja7!$F$2:$F$1510,Hoja7!$D$2:$D$1510)</f>
        <v>-1.09</v>
      </c>
      <c r="J1066" s="11">
        <f t="array" ref="J1066">XLOOKUP(M1065,Hoja7!$F$2:$F$1510,Hoja7!$E$2:$E$1510)</f>
        <v>0</v>
      </c>
      <c r="M1066" s="12">
        <v>44638.0</v>
      </c>
      <c r="N1066" s="2">
        <v>444.52</v>
      </c>
      <c r="O1066" s="2">
        <v>0.007791455308168362</v>
      </c>
      <c r="P1066" s="2">
        <v>0.006761915342792418</v>
      </c>
      <c r="Q1066" s="32" t="s">
        <v>2053</v>
      </c>
      <c r="R1066" s="2">
        <v>-1.49</v>
      </c>
      <c r="S1066" s="2">
        <v>-0.44</v>
      </c>
      <c r="T1066" s="2">
        <v>1.79</v>
      </c>
      <c r="U1066" s="2">
        <v>0.0</v>
      </c>
      <c r="V1066" s="9">
        <v>0.017493940638975265</v>
      </c>
      <c r="W1066" s="9">
        <v>0.006761915342792418</v>
      </c>
    </row>
    <row r="1067" ht="15.75" customHeight="1">
      <c r="A1067" s="33" t="s">
        <v>2058</v>
      </c>
      <c r="B1067" s="29">
        <v>0.27</v>
      </c>
      <c r="C1067" s="29">
        <v>-0.59</v>
      </c>
      <c r="D1067" s="29">
        <v>2.18</v>
      </c>
      <c r="E1067" s="11">
        <v>0.0</v>
      </c>
      <c r="F1067" s="29">
        <f>DATEVALUE(Hoja7!$A1067)</f>
        <v>44645</v>
      </c>
      <c r="G1067" s="29">
        <f t="array" ref="G1067">XLOOKUP(M1066,Hoja7!$F$2:$F$1510,Hoja7!$B$2:$B$1510)</f>
        <v>1.33</v>
      </c>
      <c r="H1067" s="29">
        <f t="array" ref="H1067">XLOOKUP(M1066,Hoja7!$F$2:$F$1510,Hoja7!$C$2:$C$1510)</f>
        <v>0.28</v>
      </c>
      <c r="I1067" s="29">
        <f t="array" ref="I1067">XLOOKUP(M1066,Hoja7!$F$2:$F$1510,Hoja7!$D$2:$D$1510)</f>
        <v>-1.85</v>
      </c>
      <c r="J1067" s="11">
        <f t="array" ref="J1067">XLOOKUP(M1066,Hoja7!$F$2:$F$1510,Hoja7!$E$2:$E$1510)</f>
        <v>0</v>
      </c>
      <c r="M1067" s="12">
        <v>44641.0</v>
      </c>
      <c r="N1067" s="2">
        <v>444.39</v>
      </c>
      <c r="O1067" s="2">
        <v>-2.9249305537527344E-4</v>
      </c>
      <c r="P1067" s="2">
        <v>0.0032154517521677246</v>
      </c>
      <c r="Q1067" s="34" t="s">
        <v>2054</v>
      </c>
      <c r="R1067" s="2">
        <v>-1.06</v>
      </c>
      <c r="S1067" s="2">
        <v>-1.33</v>
      </c>
      <c r="T1067" s="2">
        <v>1.77</v>
      </c>
      <c r="U1067" s="2">
        <v>0.0</v>
      </c>
      <c r="V1067" s="9">
        <v>-0.004236234424359233</v>
      </c>
      <c r="W1067" s="9">
        <v>0.0032154517521677246</v>
      </c>
    </row>
    <row r="1068" ht="15.75" customHeight="1">
      <c r="A1068" s="33" t="s">
        <v>2059</v>
      </c>
      <c r="B1068" s="29">
        <v>0.73</v>
      </c>
      <c r="C1068" s="29">
        <v>-0.56</v>
      </c>
      <c r="D1068" s="29">
        <v>-1.7</v>
      </c>
      <c r="E1068" s="11">
        <v>0.0</v>
      </c>
      <c r="F1068" s="29">
        <f>DATEVALUE(Hoja7!$A1068)</f>
        <v>44648</v>
      </c>
      <c r="G1068" s="29">
        <f t="array" ref="G1068">XLOOKUP(M1067,Hoja7!$F$2:$F$1510,Hoja7!$B$2:$B$1510)</f>
        <v>-0.18</v>
      </c>
      <c r="H1068" s="29">
        <f t="array" ref="H1068">XLOOKUP(M1067,Hoja7!$F$2:$F$1510,Hoja7!$C$2:$C$1510)</f>
        <v>-1.1</v>
      </c>
      <c r="I1068" s="29">
        <f t="array" ref="I1068">XLOOKUP(M1067,Hoja7!$F$2:$F$1510,Hoja7!$D$2:$D$1510)</f>
        <v>1.59</v>
      </c>
      <c r="J1068" s="11">
        <f t="array" ref="J1068">XLOOKUP(M1067,Hoja7!$F$2:$F$1510,Hoja7!$E$2:$E$1510)</f>
        <v>0</v>
      </c>
      <c r="M1068" s="12">
        <v>44642.0</v>
      </c>
      <c r="N1068" s="2">
        <v>449.59</v>
      </c>
      <c r="O1068" s="2">
        <v>0.011633501077171562</v>
      </c>
      <c r="P1068" s="2">
        <v>-0.006341458161825969</v>
      </c>
      <c r="Q1068" s="32" t="s">
        <v>2055</v>
      </c>
      <c r="R1068" s="2">
        <v>2.15</v>
      </c>
      <c r="S1068" s="2">
        <v>-0.12</v>
      </c>
      <c r="T1068" s="2">
        <v>-2.39</v>
      </c>
      <c r="U1068" s="2">
        <v>0.0</v>
      </c>
      <c r="V1068" s="9">
        <v>0.01624650302922299</v>
      </c>
      <c r="W1068" s="9">
        <v>-0.006341458161825969</v>
      </c>
    </row>
    <row r="1069" ht="15.75" customHeight="1">
      <c r="A1069" s="33" t="s">
        <v>2060</v>
      </c>
      <c r="B1069" s="29">
        <v>1.45</v>
      </c>
      <c r="C1069" s="29">
        <v>1.54</v>
      </c>
      <c r="D1069" s="29">
        <v>-1.92</v>
      </c>
      <c r="E1069" s="11">
        <v>0.0</v>
      </c>
      <c r="F1069" s="29">
        <f>DATEVALUE(Hoja7!$A1069)</f>
        <v>44649</v>
      </c>
      <c r="G1069" s="29">
        <f t="array" ref="G1069">XLOOKUP(M1068,Hoja7!$F$2:$F$1510,Hoja7!$B$2:$B$1510)</f>
        <v>1.31</v>
      </c>
      <c r="H1069" s="29">
        <f t="array" ref="H1069">XLOOKUP(M1068,Hoja7!$F$2:$F$1510,Hoja7!$C$2:$C$1510)</f>
        <v>0.04</v>
      </c>
      <c r="I1069" s="29">
        <f t="array" ref="I1069">XLOOKUP(M1068,Hoja7!$F$2:$F$1510,Hoja7!$D$2:$D$1510)</f>
        <v>-1.16</v>
      </c>
      <c r="J1069" s="11">
        <f t="array" ref="J1069">XLOOKUP(M1068,Hoja7!$F$2:$F$1510,Hoja7!$E$2:$E$1510)</f>
        <v>0</v>
      </c>
      <c r="M1069" s="12">
        <v>44643.0</v>
      </c>
      <c r="N1069" s="2">
        <v>443.8</v>
      </c>
      <c r="O1069" s="2">
        <v>-0.012962045840748348</v>
      </c>
      <c r="P1069" s="2">
        <v>0.0043914343356515366</v>
      </c>
      <c r="Q1069" s="34" t="s">
        <v>2056</v>
      </c>
      <c r="R1069" s="2">
        <v>2.61</v>
      </c>
      <c r="S1069" s="2">
        <v>0.8</v>
      </c>
      <c r="T1069" s="2">
        <v>-1.83</v>
      </c>
      <c r="U1069" s="2">
        <v>0.0</v>
      </c>
      <c r="V1069" s="9">
        <v>-0.015144022336246371</v>
      </c>
      <c r="W1069" s="9">
        <v>0.0043914343356515366</v>
      </c>
    </row>
    <row r="1070" ht="15.75" customHeight="1">
      <c r="A1070" s="33" t="s">
        <v>2061</v>
      </c>
      <c r="B1070" s="29">
        <v>-0.83</v>
      </c>
      <c r="C1070" s="29">
        <v>-1.28</v>
      </c>
      <c r="D1070" s="29">
        <v>0.4</v>
      </c>
      <c r="E1070" s="11">
        <v>0.0</v>
      </c>
      <c r="F1070" s="29">
        <f>DATEVALUE(Hoja7!$A1070)</f>
        <v>44650</v>
      </c>
      <c r="G1070" s="29">
        <f t="array" ref="G1070">XLOOKUP(M1069,Hoja7!$F$2:$F$1510,Hoja7!$B$2:$B$1510)</f>
        <v>-1.26</v>
      </c>
      <c r="H1070" s="29">
        <f t="array" ref="H1070">XLOOKUP(M1069,Hoja7!$F$2:$F$1510,Hoja7!$C$2:$C$1510)</f>
        <v>-0.64</v>
      </c>
      <c r="I1070" s="29">
        <f t="array" ref="I1070">XLOOKUP(M1069,Hoja7!$F$2:$F$1510,Hoja7!$D$2:$D$1510)</f>
        <v>0.38</v>
      </c>
      <c r="J1070" s="11">
        <f t="array" ref="J1070">XLOOKUP(M1069,Hoja7!$F$2:$F$1510,Hoja7!$E$2:$E$1510)</f>
        <v>0</v>
      </c>
      <c r="M1070" s="12">
        <v>44644.0</v>
      </c>
      <c r="N1070" s="2">
        <v>450.49</v>
      </c>
      <c r="O1070" s="2">
        <v>0.014961868745260972</v>
      </c>
      <c r="P1070" s="2">
        <v>0.0015253444034687132</v>
      </c>
      <c r="Q1070" s="32" t="s">
        <v>2057</v>
      </c>
      <c r="R1070" s="2">
        <v>1.43</v>
      </c>
      <c r="S1070" s="2">
        <v>0.29</v>
      </c>
      <c r="T1070" s="2">
        <v>-1.09</v>
      </c>
      <c r="U1070" s="2">
        <v>0.0</v>
      </c>
      <c r="V1070" s="9">
        <v>0.015275566666875382</v>
      </c>
      <c r="W1070" s="9">
        <v>0.0015253444034687132</v>
      </c>
    </row>
    <row r="1071" ht="15.75" customHeight="1">
      <c r="A1071" s="33" t="s">
        <v>2062</v>
      </c>
      <c r="B1071" s="29">
        <v>-1.55</v>
      </c>
      <c r="C1071" s="29">
        <v>0.71</v>
      </c>
      <c r="D1071" s="29">
        <v>-0.44</v>
      </c>
      <c r="E1071" s="11">
        <v>0.0</v>
      </c>
      <c r="F1071" s="29">
        <f>DATEVALUE(Hoja7!$A1071)</f>
        <v>44651</v>
      </c>
      <c r="G1071" s="29">
        <f t="array" ref="G1071">XLOOKUP(M1070,Hoja7!$F$2:$F$1510,Hoja7!$B$2:$B$1510)</f>
        <v>1.42</v>
      </c>
      <c r="H1071" s="29">
        <f t="array" ref="H1071">XLOOKUP(M1070,Hoja7!$F$2:$F$1510,Hoja7!$C$2:$C$1510)</f>
        <v>-0.09</v>
      </c>
      <c r="I1071" s="29">
        <f t="array" ref="I1071">XLOOKUP(M1070,Hoja7!$F$2:$F$1510,Hoja7!$D$2:$D$1510)</f>
        <v>-0.79</v>
      </c>
      <c r="J1071" s="11">
        <f t="array" ref="J1071">XLOOKUP(M1070,Hoja7!$F$2:$F$1510,Hoja7!$E$2:$E$1510)</f>
        <v>0</v>
      </c>
      <c r="M1071" s="12">
        <v>44645.0</v>
      </c>
      <c r="N1071" s="2">
        <v>452.69</v>
      </c>
      <c r="O1071" s="2">
        <v>0.004871685270060129</v>
      </c>
      <c r="P1071" s="2">
        <v>-0.002117964282149243</v>
      </c>
      <c r="Q1071" s="34" t="s">
        <v>2058</v>
      </c>
      <c r="R1071" s="2">
        <v>1.33</v>
      </c>
      <c r="S1071" s="2">
        <v>0.28</v>
      </c>
      <c r="T1071" s="2">
        <v>-1.85</v>
      </c>
      <c r="U1071" s="2">
        <v>0.0</v>
      </c>
      <c r="V1071" s="9">
        <v>-0.001382079261755923</v>
      </c>
      <c r="W1071" s="9">
        <v>-0.002117964282149243</v>
      </c>
    </row>
    <row r="1072" ht="15.75" customHeight="1">
      <c r="A1072" s="33" t="s">
        <v>2063</v>
      </c>
      <c r="B1072" s="29">
        <v>0.39</v>
      </c>
      <c r="C1072" s="29">
        <v>0.69</v>
      </c>
      <c r="D1072" s="29">
        <v>-0.59</v>
      </c>
      <c r="E1072" s="11">
        <v>0.001</v>
      </c>
      <c r="F1072" s="29">
        <f>DATEVALUE(Hoja7!$A1072)</f>
        <v>44652</v>
      </c>
      <c r="G1072" s="29">
        <f t="array" ref="G1072">XLOOKUP(M1071,Hoja7!$F$2:$F$1510,Hoja7!$B$2:$B$1510)</f>
        <v>0.27</v>
      </c>
      <c r="H1072" s="29">
        <f t="array" ref="H1072">XLOOKUP(M1071,Hoja7!$F$2:$F$1510,Hoja7!$C$2:$C$1510)</f>
        <v>-0.59</v>
      </c>
      <c r="I1072" s="29">
        <f t="array" ref="I1072">XLOOKUP(M1071,Hoja7!$F$2:$F$1510,Hoja7!$D$2:$D$1510)</f>
        <v>2.18</v>
      </c>
      <c r="J1072" s="11">
        <f t="array" ref="J1072">XLOOKUP(M1071,Hoja7!$F$2:$F$1510,Hoja7!$E$2:$E$1510)</f>
        <v>0</v>
      </c>
      <c r="M1072" s="12">
        <v>44648.0</v>
      </c>
      <c r="N1072" s="2">
        <v>455.91</v>
      </c>
      <c r="O1072" s="2">
        <v>0.007087857099808876</v>
      </c>
      <c r="P1072" s="2">
        <v>-1.4973977622517032E-4</v>
      </c>
      <c r="Q1072" s="32" t="s">
        <v>2059</v>
      </c>
      <c r="R1072" s="2">
        <v>-0.18</v>
      </c>
      <c r="S1072" s="2">
        <v>-1.1</v>
      </c>
      <c r="T1072" s="2">
        <v>1.59</v>
      </c>
      <c r="U1072" s="2">
        <v>0.0</v>
      </c>
      <c r="V1072" s="9">
        <v>0.022853300977438682</v>
      </c>
      <c r="W1072" s="9">
        <v>-1.4973977622517032E-4</v>
      </c>
    </row>
    <row r="1073" ht="15.75" customHeight="1">
      <c r="A1073" s="33" t="s">
        <v>2064</v>
      </c>
      <c r="B1073" s="29">
        <v>0.94</v>
      </c>
      <c r="C1073" s="29">
        <v>-0.05</v>
      </c>
      <c r="D1073" s="29">
        <v>-1.88</v>
      </c>
      <c r="E1073" s="11">
        <v>0.001</v>
      </c>
      <c r="F1073" s="29">
        <f>DATEVALUE(Hoja7!$A1073)</f>
        <v>44655</v>
      </c>
      <c r="G1073" s="29">
        <f t="array" ref="G1073">XLOOKUP(M1072,Hoja7!$F$2:$F$1510,Hoja7!$B$2:$B$1510)</f>
        <v>0.73</v>
      </c>
      <c r="H1073" s="29">
        <f t="array" ref="H1073">XLOOKUP(M1072,Hoja7!$F$2:$F$1510,Hoja7!$C$2:$C$1510)</f>
        <v>-0.56</v>
      </c>
      <c r="I1073" s="29">
        <f t="array" ref="I1073">XLOOKUP(M1072,Hoja7!$F$2:$F$1510,Hoja7!$D$2:$D$1510)</f>
        <v>-1.7</v>
      </c>
      <c r="J1073" s="11">
        <f t="array" ref="J1073">XLOOKUP(M1072,Hoja7!$F$2:$F$1510,Hoja7!$E$2:$E$1510)</f>
        <v>0</v>
      </c>
      <c r="M1073" s="12">
        <v>44649.0</v>
      </c>
      <c r="N1073" s="2">
        <v>461.55</v>
      </c>
      <c r="O1073" s="2">
        <v>0.012294968822537068</v>
      </c>
      <c r="P1073" s="2">
        <v>0.001566440054188503</v>
      </c>
      <c r="Q1073" s="34" t="s">
        <v>2060</v>
      </c>
      <c r="R1073" s="2">
        <v>1.31</v>
      </c>
      <c r="S1073" s="2">
        <v>0.04</v>
      </c>
      <c r="T1073" s="2">
        <v>-1.16</v>
      </c>
      <c r="U1073" s="2">
        <v>0.0</v>
      </c>
      <c r="V1073" s="9">
        <v>0.015045563397769236</v>
      </c>
      <c r="W1073" s="9">
        <v>0.001566440054188503</v>
      </c>
    </row>
    <row r="1074" ht="15.75" customHeight="1">
      <c r="A1074" s="33" t="s">
        <v>2065</v>
      </c>
      <c r="B1074" s="29">
        <v>-1.54</v>
      </c>
      <c r="C1074" s="29">
        <v>-0.97</v>
      </c>
      <c r="D1074" s="29">
        <v>0.84</v>
      </c>
      <c r="E1074" s="11">
        <v>0.001</v>
      </c>
      <c r="F1074" s="29">
        <f>DATEVALUE(Hoja7!$A1074)</f>
        <v>44656</v>
      </c>
      <c r="G1074" s="29">
        <f t="array" ref="G1074">XLOOKUP(M1073,Hoja7!$F$2:$F$1510,Hoja7!$B$2:$B$1510)</f>
        <v>1.45</v>
      </c>
      <c r="H1074" s="29">
        <f t="array" ref="H1074">XLOOKUP(M1073,Hoja7!$F$2:$F$1510,Hoja7!$C$2:$C$1510)</f>
        <v>1.54</v>
      </c>
      <c r="I1074" s="29">
        <f t="array" ref="I1074">XLOOKUP(M1073,Hoja7!$F$2:$F$1510,Hoja7!$D$2:$D$1510)</f>
        <v>-1.92</v>
      </c>
      <c r="J1074" s="11">
        <f t="array" ref="J1074">XLOOKUP(M1073,Hoja7!$F$2:$F$1510,Hoja7!$E$2:$E$1510)</f>
        <v>0</v>
      </c>
      <c r="M1074" s="12">
        <v>44650.0</v>
      </c>
      <c r="N1074" s="2">
        <v>458.7</v>
      </c>
      <c r="O1074" s="2">
        <v>-0.006193988833034221</v>
      </c>
      <c r="P1074" s="2">
        <v>0.007266233082538229</v>
      </c>
      <c r="Q1074" s="32" t="s">
        <v>2061</v>
      </c>
      <c r="R1074" s="2">
        <v>-1.26</v>
      </c>
      <c r="S1074" s="2">
        <v>-0.64</v>
      </c>
      <c r="T1074" s="2">
        <v>0.38</v>
      </c>
      <c r="U1074" s="2">
        <v>0.0</v>
      </c>
      <c r="V1074" s="9">
        <v>-0.004926353186196246</v>
      </c>
      <c r="W1074" s="9">
        <v>0.007266233082538229</v>
      </c>
    </row>
    <row r="1075" ht="15.75" customHeight="1">
      <c r="A1075" s="33" t="s">
        <v>2066</v>
      </c>
      <c r="B1075" s="29">
        <v>-1.24</v>
      </c>
      <c r="C1075" s="29">
        <v>-0.66</v>
      </c>
      <c r="D1075" s="29">
        <v>1.09</v>
      </c>
      <c r="E1075" s="11">
        <v>0.001</v>
      </c>
      <c r="F1075" s="29">
        <f>DATEVALUE(Hoja7!$A1075)</f>
        <v>44657</v>
      </c>
      <c r="G1075" s="29">
        <f t="array" ref="G1075">XLOOKUP(M1074,Hoja7!$F$2:$F$1510,Hoja7!$B$2:$B$1510)</f>
        <v>-0.83</v>
      </c>
      <c r="H1075" s="29">
        <f t="array" ref="H1075">XLOOKUP(M1074,Hoja7!$F$2:$F$1510,Hoja7!$C$2:$C$1510)</f>
        <v>-1.28</v>
      </c>
      <c r="I1075" s="29">
        <f t="array" ref="I1075">XLOOKUP(M1074,Hoja7!$F$2:$F$1510,Hoja7!$D$2:$D$1510)</f>
        <v>0.4</v>
      </c>
      <c r="J1075" s="11">
        <f t="array" ref="J1075">XLOOKUP(M1074,Hoja7!$F$2:$F$1510,Hoja7!$E$2:$E$1510)</f>
        <v>0</v>
      </c>
      <c r="M1075" s="12">
        <v>44651.0</v>
      </c>
      <c r="N1075" s="2">
        <v>451.64</v>
      </c>
      <c r="O1075" s="2">
        <v>-0.015510999290804899</v>
      </c>
      <c r="P1075" s="2">
        <v>0.005469096480069285</v>
      </c>
      <c r="Q1075" s="34" t="s">
        <v>2062</v>
      </c>
      <c r="R1075" s="2">
        <v>1.42</v>
      </c>
      <c r="S1075" s="2">
        <v>-0.09</v>
      </c>
      <c r="T1075" s="2">
        <v>-0.79</v>
      </c>
      <c r="U1075" s="2">
        <v>0.0</v>
      </c>
      <c r="V1075" s="9">
        <v>-0.01784125630548333</v>
      </c>
      <c r="W1075" s="9">
        <v>0.005469096480069285</v>
      </c>
    </row>
    <row r="1076" ht="15.75" customHeight="1">
      <c r="A1076" s="33" t="s">
        <v>2067</v>
      </c>
      <c r="B1076" s="29">
        <v>0.33</v>
      </c>
      <c r="C1076" s="29">
        <v>-0.61</v>
      </c>
      <c r="D1076" s="29">
        <v>-0.13</v>
      </c>
      <c r="E1076" s="11">
        <v>0.001</v>
      </c>
      <c r="F1076" s="29">
        <f>DATEVALUE(Hoja7!$A1076)</f>
        <v>44658</v>
      </c>
      <c r="G1076" s="29">
        <f t="array" ref="G1076">XLOOKUP(M1075,Hoja7!$F$2:$F$1510,Hoja7!$B$2:$B$1510)</f>
        <v>-1.55</v>
      </c>
      <c r="H1076" s="29">
        <f t="array" ref="H1076">XLOOKUP(M1075,Hoja7!$F$2:$F$1510,Hoja7!$C$2:$C$1510)</f>
        <v>0.71</v>
      </c>
      <c r="I1076" s="29">
        <f t="array" ref="I1076">XLOOKUP(M1075,Hoja7!$F$2:$F$1510,Hoja7!$D$2:$D$1510)</f>
        <v>-0.44</v>
      </c>
      <c r="J1076" s="11">
        <f t="array" ref="J1076">XLOOKUP(M1075,Hoja7!$F$2:$F$1510,Hoja7!$E$2:$E$1510)</f>
        <v>0</v>
      </c>
      <c r="M1076" s="12">
        <v>44652.0</v>
      </c>
      <c r="N1076" s="2">
        <v>452.92</v>
      </c>
      <c r="O1076" s="2">
        <v>0.002830107133517396</v>
      </c>
      <c r="P1076" s="2">
        <v>0.007901632617253797</v>
      </c>
      <c r="Q1076" s="32" t="s">
        <v>2063</v>
      </c>
      <c r="R1076" s="2">
        <v>0.27</v>
      </c>
      <c r="S1076" s="2">
        <v>-0.59</v>
      </c>
      <c r="T1076" s="2">
        <v>2.18</v>
      </c>
      <c r="U1076" s="2">
        <v>0.0</v>
      </c>
      <c r="V1076" s="9">
        <v>0.003593806985831277</v>
      </c>
      <c r="W1076" s="9">
        <v>0.007901632617253797</v>
      </c>
    </row>
    <row r="1077" ht="15.75" customHeight="1">
      <c r="A1077" s="33" t="s">
        <v>2068</v>
      </c>
      <c r="B1077" s="29">
        <v>-0.39</v>
      </c>
      <c r="C1077" s="29">
        <v>-1.0</v>
      </c>
      <c r="D1077" s="29">
        <v>2.24</v>
      </c>
      <c r="E1077" s="11">
        <v>0.001</v>
      </c>
      <c r="F1077" s="29">
        <f>DATEVALUE(Hoja7!$A1077)</f>
        <v>44659</v>
      </c>
      <c r="G1077" s="29">
        <f t="array" ref="G1077">XLOOKUP(M1076,Hoja7!$F$2:$F$1510,Hoja7!$B$2:$B$1510)</f>
        <v>0.39</v>
      </c>
      <c r="H1077" s="29">
        <f t="array" ref="H1077">XLOOKUP(M1076,Hoja7!$F$2:$F$1510,Hoja7!$C$2:$C$1510)</f>
        <v>0.69</v>
      </c>
      <c r="I1077" s="29">
        <f t="array" ref="I1077">XLOOKUP(M1076,Hoja7!$F$2:$F$1510,Hoja7!$D$2:$D$1510)</f>
        <v>-0.59</v>
      </c>
      <c r="J1077" s="11">
        <f t="array" ref="J1077">XLOOKUP(M1076,Hoja7!$F$2:$F$1510,Hoja7!$E$2:$E$1510)</f>
        <v>0.001</v>
      </c>
      <c r="M1077" s="12">
        <v>44655.0</v>
      </c>
      <c r="N1077" s="2">
        <v>456.8</v>
      </c>
      <c r="O1077" s="2">
        <v>0.008530148895961725</v>
      </c>
      <c r="P1077" s="2">
        <v>-0.010436531759352816</v>
      </c>
      <c r="Q1077" s="34" t="s">
        <v>2064</v>
      </c>
      <c r="R1077" s="2">
        <v>0.73</v>
      </c>
      <c r="S1077" s="2">
        <v>-0.56</v>
      </c>
      <c r="T1077" s="2">
        <v>-1.7</v>
      </c>
      <c r="U1077" s="2">
        <v>0.0</v>
      </c>
      <c r="V1077" s="9">
        <v>0.017777818904037113</v>
      </c>
      <c r="W1077" s="9">
        <v>-0.010436531759352816</v>
      </c>
    </row>
    <row r="1078" ht="15.75" customHeight="1">
      <c r="A1078" s="33" t="s">
        <v>2069</v>
      </c>
      <c r="B1078" s="29">
        <v>-1.53</v>
      </c>
      <c r="C1078" s="29">
        <v>0.28</v>
      </c>
      <c r="D1078" s="29">
        <v>1.06</v>
      </c>
      <c r="E1078" s="11">
        <v>0.001</v>
      </c>
      <c r="F1078" s="29">
        <f>DATEVALUE(Hoja7!$A1078)</f>
        <v>44662</v>
      </c>
      <c r="G1078" s="29">
        <f t="array" ref="G1078">XLOOKUP(M1077,Hoja7!$F$2:$F$1510,Hoja7!$B$2:$B$1510)</f>
        <v>0.94</v>
      </c>
      <c r="H1078" s="29">
        <f t="array" ref="H1078">XLOOKUP(M1077,Hoja7!$F$2:$F$1510,Hoja7!$C$2:$C$1510)</f>
        <v>-0.05</v>
      </c>
      <c r="I1078" s="29">
        <f t="array" ref="I1078">XLOOKUP(M1077,Hoja7!$F$2:$F$1510,Hoja7!$D$2:$D$1510)</f>
        <v>-1.88</v>
      </c>
      <c r="J1078" s="11">
        <f t="array" ref="J1078">XLOOKUP(M1077,Hoja7!$F$2:$F$1510,Hoja7!$E$2:$E$1510)</f>
        <v>0.001</v>
      </c>
      <c r="M1078" s="12">
        <v>44656.0</v>
      </c>
      <c r="N1078" s="2">
        <v>451.03</v>
      </c>
      <c r="O1078" s="2">
        <v>-0.012711802204395911</v>
      </c>
      <c r="P1078" s="2">
        <v>-0.002124600254264821</v>
      </c>
      <c r="Q1078" s="32" t="s">
        <v>2065</v>
      </c>
      <c r="R1078" s="2">
        <v>1.45</v>
      </c>
      <c r="S1078" s="2">
        <v>1.54</v>
      </c>
      <c r="T1078" s="2">
        <v>-1.92</v>
      </c>
      <c r="U1078" s="2">
        <v>0.0</v>
      </c>
      <c r="V1078" s="9">
        <v>-0.013070410565829757</v>
      </c>
      <c r="W1078" s="9">
        <v>-0.002124600254264821</v>
      </c>
    </row>
    <row r="1079" ht="15.75" customHeight="1">
      <c r="A1079" s="33" t="s">
        <v>2070</v>
      </c>
      <c r="B1079" s="29">
        <v>-0.29</v>
      </c>
      <c r="C1079" s="29">
        <v>0.54</v>
      </c>
      <c r="D1079" s="29">
        <v>0.46</v>
      </c>
      <c r="E1079" s="11">
        <v>0.001</v>
      </c>
      <c r="F1079" s="29">
        <f>DATEVALUE(Hoja7!$A1079)</f>
        <v>44663</v>
      </c>
      <c r="G1079" s="29">
        <f t="array" ref="G1079">XLOOKUP(M1078,Hoja7!$F$2:$F$1510,Hoja7!$B$2:$B$1510)</f>
        <v>-1.54</v>
      </c>
      <c r="H1079" s="29">
        <f t="array" ref="H1079">XLOOKUP(M1078,Hoja7!$F$2:$F$1510,Hoja7!$C$2:$C$1510)</f>
        <v>-0.97</v>
      </c>
      <c r="I1079" s="29">
        <f t="array" ref="I1079">XLOOKUP(M1078,Hoja7!$F$2:$F$1510,Hoja7!$D$2:$D$1510)</f>
        <v>0.84</v>
      </c>
      <c r="J1079" s="11">
        <f t="array" ref="J1079">XLOOKUP(M1078,Hoja7!$F$2:$F$1510,Hoja7!$E$2:$E$1510)</f>
        <v>0.001</v>
      </c>
      <c r="M1079" s="12">
        <v>44657.0</v>
      </c>
      <c r="N1079" s="2">
        <v>446.52</v>
      </c>
      <c r="O1079" s="2">
        <v>-0.010049663990873134</v>
      </c>
      <c r="P1079" s="2">
        <v>-3.907058509130921E-4</v>
      </c>
      <c r="Q1079" s="34" t="s">
        <v>2066</v>
      </c>
      <c r="R1079" s="2">
        <v>-0.83</v>
      </c>
      <c r="S1079" s="2">
        <v>-1.28</v>
      </c>
      <c r="T1079" s="2">
        <v>0.4</v>
      </c>
      <c r="U1079" s="2">
        <v>0.0</v>
      </c>
      <c r="V1079" s="9">
        <v>-0.03729256807362593</v>
      </c>
      <c r="W1079" s="9">
        <v>-3.907058509130921E-4</v>
      </c>
    </row>
    <row r="1080" ht="15.75" customHeight="1">
      <c r="A1080" s="33" t="s">
        <v>2071</v>
      </c>
      <c r="B1080" s="29">
        <v>1.4</v>
      </c>
      <c r="C1080" s="29">
        <v>0.93</v>
      </c>
      <c r="D1080" s="29">
        <v>-0.71</v>
      </c>
      <c r="E1080" s="11">
        <v>0.001</v>
      </c>
      <c r="F1080" s="29">
        <f>DATEVALUE(Hoja7!$A1080)</f>
        <v>44664</v>
      </c>
      <c r="G1080" s="29">
        <f t="array" ref="G1080">XLOOKUP(M1079,Hoja7!$F$2:$F$1510,Hoja7!$B$2:$B$1510)</f>
        <v>-1.24</v>
      </c>
      <c r="H1080" s="29">
        <f t="array" ref="H1080">XLOOKUP(M1079,Hoja7!$F$2:$F$1510,Hoja7!$C$2:$C$1510)</f>
        <v>-0.66</v>
      </c>
      <c r="I1080" s="29">
        <f t="array" ref="I1080">XLOOKUP(M1079,Hoja7!$F$2:$F$1510,Hoja7!$D$2:$D$1510)</f>
        <v>1.09</v>
      </c>
      <c r="J1080" s="11">
        <f t="array" ref="J1080">XLOOKUP(M1079,Hoja7!$F$2:$F$1510,Hoja7!$E$2:$E$1510)</f>
        <v>0.001</v>
      </c>
      <c r="M1080" s="12">
        <v>44658.0</v>
      </c>
      <c r="N1080" s="2">
        <v>448.77</v>
      </c>
      <c r="O1080" s="2">
        <v>0.005026314907947837</v>
      </c>
      <c r="P1080" s="2">
        <v>0.0012933870987837856</v>
      </c>
      <c r="Q1080" s="32" t="s">
        <v>2067</v>
      </c>
      <c r="R1080" s="2">
        <v>-1.55</v>
      </c>
      <c r="S1080" s="2">
        <v>0.71</v>
      </c>
      <c r="T1080" s="2">
        <v>-0.44</v>
      </c>
      <c r="U1080" s="2">
        <v>0.0</v>
      </c>
      <c r="V1080" s="9">
        <v>0.00622432818190889</v>
      </c>
      <c r="W1080" s="9">
        <v>0.0012933870987837856</v>
      </c>
    </row>
    <row r="1081" ht="15.75" customHeight="1">
      <c r="A1081" s="33" t="s">
        <v>2072</v>
      </c>
      <c r="B1081" s="29">
        <v>-1.28</v>
      </c>
      <c r="C1081" s="29">
        <v>0.03</v>
      </c>
      <c r="D1081" s="29">
        <v>1.41</v>
      </c>
      <c r="E1081" s="11">
        <v>0.001</v>
      </c>
      <c r="F1081" s="29">
        <f>DATEVALUE(Hoja7!$A1081)</f>
        <v>44665</v>
      </c>
      <c r="G1081" s="29">
        <f t="array" ref="G1081">XLOOKUP(M1080,Hoja7!$F$2:$F$1510,Hoja7!$B$2:$B$1510)</f>
        <v>0.33</v>
      </c>
      <c r="H1081" s="29">
        <f t="array" ref="H1081">XLOOKUP(M1080,Hoja7!$F$2:$F$1510,Hoja7!$C$2:$C$1510)</f>
        <v>-0.61</v>
      </c>
      <c r="I1081" s="29">
        <f t="array" ref="I1081">XLOOKUP(M1080,Hoja7!$F$2:$F$1510,Hoja7!$D$2:$D$1510)</f>
        <v>-0.13</v>
      </c>
      <c r="J1081" s="11">
        <f t="array" ref="J1081">XLOOKUP(M1080,Hoja7!$F$2:$F$1510,Hoja7!$E$2:$E$1510)</f>
        <v>0.001</v>
      </c>
      <c r="M1081" s="12">
        <v>44659.0</v>
      </c>
      <c r="N1081" s="2">
        <v>447.57</v>
      </c>
      <c r="O1081" s="2">
        <v>-0.00267755699161269</v>
      </c>
      <c r="P1081" s="2">
        <v>-0.004310743886889751</v>
      </c>
      <c r="Q1081" s="34" t="s">
        <v>2068</v>
      </c>
      <c r="R1081" s="2">
        <v>0.39</v>
      </c>
      <c r="S1081" s="2">
        <v>0.69</v>
      </c>
      <c r="T1081" s="2">
        <v>-0.59</v>
      </c>
      <c r="U1081" s="2">
        <v>0.001</v>
      </c>
      <c r="V1081" s="9">
        <v>-0.014707622137587195</v>
      </c>
      <c r="W1081" s="9">
        <v>-0.004310743886889751</v>
      </c>
    </row>
    <row r="1082" ht="15.75" customHeight="1">
      <c r="A1082" s="33" t="s">
        <v>2073</v>
      </c>
      <c r="B1082" s="29">
        <v>-0.21</v>
      </c>
      <c r="C1082" s="29">
        <v>-0.81</v>
      </c>
      <c r="D1082" s="29">
        <v>1.8</v>
      </c>
      <c r="E1082" s="11">
        <v>0.001</v>
      </c>
      <c r="F1082" s="29">
        <f>DATEVALUE(Hoja7!$A1082)</f>
        <v>44669</v>
      </c>
      <c r="G1082" s="29">
        <f t="array" ref="G1082">XLOOKUP(M1081,Hoja7!$F$2:$F$1510,Hoja7!$B$2:$B$1510)</f>
        <v>-0.39</v>
      </c>
      <c r="H1082" s="29">
        <f t="array" ref="H1082">XLOOKUP(M1081,Hoja7!$F$2:$F$1510,Hoja7!$C$2:$C$1510)</f>
        <v>-1</v>
      </c>
      <c r="I1082" s="29">
        <f t="array" ref="I1082">XLOOKUP(M1081,Hoja7!$F$2:$F$1510,Hoja7!$D$2:$D$1510)</f>
        <v>2.24</v>
      </c>
      <c r="J1082" s="11">
        <f t="array" ref="J1082">XLOOKUP(M1081,Hoja7!$F$2:$F$1510,Hoja7!$E$2:$E$1510)</f>
        <v>0.001</v>
      </c>
      <c r="M1082" s="12">
        <v>44662.0</v>
      </c>
      <c r="N1082" s="2">
        <v>439.92</v>
      </c>
      <c r="O1082" s="2">
        <v>-0.017240057863307297</v>
      </c>
      <c r="P1082" s="2">
        <v>3.790173941126746E-4</v>
      </c>
      <c r="Q1082" s="32" t="s">
        <v>2069</v>
      </c>
      <c r="R1082" s="2">
        <v>0.94</v>
      </c>
      <c r="S1082" s="2">
        <v>-0.05</v>
      </c>
      <c r="T1082" s="2">
        <v>-1.88</v>
      </c>
      <c r="U1082" s="2">
        <v>0.001</v>
      </c>
      <c r="V1082" s="9">
        <v>-0.04023007850454962</v>
      </c>
      <c r="W1082" s="9">
        <v>3.790173941126746E-4</v>
      </c>
    </row>
    <row r="1083" ht="15.75" customHeight="1">
      <c r="A1083" s="33" t="s">
        <v>2074</v>
      </c>
      <c r="B1083" s="29">
        <v>1.77</v>
      </c>
      <c r="C1083" s="29">
        <v>0.59</v>
      </c>
      <c r="D1083" s="29">
        <v>-0.95</v>
      </c>
      <c r="E1083" s="11">
        <v>0.001</v>
      </c>
      <c r="F1083" s="29">
        <f>DATEVALUE(Hoja7!$A1083)</f>
        <v>44670</v>
      </c>
      <c r="G1083" s="29">
        <f t="array" ref="G1083">XLOOKUP(M1082,Hoja7!$F$2:$F$1510,Hoja7!$B$2:$B$1510)</f>
        <v>-1.53</v>
      </c>
      <c r="H1083" s="29">
        <f t="array" ref="H1083">XLOOKUP(M1082,Hoja7!$F$2:$F$1510,Hoja7!$C$2:$C$1510)</f>
        <v>0.28</v>
      </c>
      <c r="I1083" s="29">
        <f t="array" ref="I1083">XLOOKUP(M1082,Hoja7!$F$2:$F$1510,Hoja7!$D$2:$D$1510)</f>
        <v>1.06</v>
      </c>
      <c r="J1083" s="11">
        <f t="array" ref="J1083">XLOOKUP(M1082,Hoja7!$F$2:$F$1510,Hoja7!$E$2:$E$1510)</f>
        <v>0.001</v>
      </c>
      <c r="M1083" s="12">
        <v>44663.0</v>
      </c>
      <c r="N1083" s="2">
        <v>438.29</v>
      </c>
      <c r="O1083" s="2">
        <v>-0.0037121004582976176</v>
      </c>
      <c r="P1083" s="2">
        <v>-0.006779879042757614</v>
      </c>
      <c r="Q1083" s="34" t="s">
        <v>2070</v>
      </c>
      <c r="R1083" s="2">
        <v>-1.54</v>
      </c>
      <c r="S1083" s="2">
        <v>-0.97</v>
      </c>
      <c r="T1083" s="2">
        <v>0.84</v>
      </c>
      <c r="U1083" s="2">
        <v>0.001</v>
      </c>
      <c r="V1083" s="9">
        <v>-0.011281230831182052</v>
      </c>
      <c r="W1083" s="9">
        <v>-0.006779879042757614</v>
      </c>
    </row>
    <row r="1084" ht="15.75" customHeight="1">
      <c r="A1084" s="33" t="s">
        <v>2075</v>
      </c>
      <c r="B1084" s="29">
        <v>-0.28</v>
      </c>
      <c r="C1084" s="29">
        <v>0.19</v>
      </c>
      <c r="D1084" s="29">
        <v>1.26</v>
      </c>
      <c r="E1084" s="11">
        <v>0.001</v>
      </c>
      <c r="F1084" s="29">
        <f>DATEVALUE(Hoja7!$A1084)</f>
        <v>44671</v>
      </c>
      <c r="G1084" s="29">
        <f t="array" ref="G1084">XLOOKUP(M1083,Hoja7!$F$2:$F$1510,Hoja7!$B$2:$B$1510)</f>
        <v>-0.29</v>
      </c>
      <c r="H1084" s="29">
        <f t="array" ref="H1084">XLOOKUP(M1083,Hoja7!$F$2:$F$1510,Hoja7!$C$2:$C$1510)</f>
        <v>0.54</v>
      </c>
      <c r="I1084" s="29">
        <f t="array" ref="I1084">XLOOKUP(M1083,Hoja7!$F$2:$F$1510,Hoja7!$D$2:$D$1510)</f>
        <v>0.46</v>
      </c>
      <c r="J1084" s="11">
        <f t="array" ref="J1084">XLOOKUP(M1083,Hoja7!$F$2:$F$1510,Hoja7!$E$2:$E$1510)</f>
        <v>0.001</v>
      </c>
      <c r="M1084" s="12">
        <v>44664.0</v>
      </c>
      <c r="N1084" s="2">
        <v>443.31</v>
      </c>
      <c r="O1084" s="2">
        <v>0.011388507842390453</v>
      </c>
      <c r="P1084" s="2">
        <v>-7.443387601161882E-4</v>
      </c>
      <c r="Q1084" s="32" t="s">
        <v>2071</v>
      </c>
      <c r="R1084" s="2">
        <v>-1.24</v>
      </c>
      <c r="S1084" s="2">
        <v>-0.66</v>
      </c>
      <c r="T1084" s="2">
        <v>1.09</v>
      </c>
      <c r="U1084" s="2">
        <v>0.001</v>
      </c>
      <c r="V1084" s="9">
        <v>0.019520350194139325</v>
      </c>
      <c r="W1084" s="9">
        <v>-7.443387601161882E-4</v>
      </c>
    </row>
    <row r="1085" ht="15.75" customHeight="1">
      <c r="A1085" s="33" t="s">
        <v>2076</v>
      </c>
      <c r="B1085" s="29">
        <v>-1.75</v>
      </c>
      <c r="C1085" s="29">
        <v>-0.72</v>
      </c>
      <c r="D1085" s="29">
        <v>0.41</v>
      </c>
      <c r="E1085" s="11">
        <v>0.001</v>
      </c>
      <c r="F1085" s="29">
        <f>DATEVALUE(Hoja7!$A1085)</f>
        <v>44672</v>
      </c>
      <c r="G1085" s="29">
        <f t="array" ref="G1085">XLOOKUP(M1084,Hoja7!$F$2:$F$1510,Hoja7!$B$2:$B$1510)</f>
        <v>1.4</v>
      </c>
      <c r="H1085" s="29">
        <f t="array" ref="H1085">XLOOKUP(M1084,Hoja7!$F$2:$F$1510,Hoja7!$C$2:$C$1510)</f>
        <v>0.93</v>
      </c>
      <c r="I1085" s="29">
        <f t="array" ref="I1085">XLOOKUP(M1084,Hoja7!$F$2:$F$1510,Hoja7!$D$2:$D$1510)</f>
        <v>-0.71</v>
      </c>
      <c r="J1085" s="11">
        <f t="array" ref="J1085">XLOOKUP(M1084,Hoja7!$F$2:$F$1510,Hoja7!$E$2:$E$1510)</f>
        <v>0.001</v>
      </c>
      <c r="M1085" s="12">
        <v>44665.0</v>
      </c>
      <c r="N1085" s="2">
        <v>437.79</v>
      </c>
      <c r="O1085" s="2">
        <v>-0.012529956235888151</v>
      </c>
      <c r="P1085" s="2">
        <v>-0.018088640136615926</v>
      </c>
      <c r="Q1085" s="34" t="s">
        <v>2072</v>
      </c>
      <c r="R1085" s="2">
        <v>0.33</v>
      </c>
      <c r="S1085" s="2">
        <v>-0.61</v>
      </c>
      <c r="T1085" s="2">
        <v>-0.13</v>
      </c>
      <c r="U1085" s="2">
        <v>0.001</v>
      </c>
      <c r="V1085" s="9">
        <v>-0.027457888531987582</v>
      </c>
      <c r="W1085" s="9">
        <v>-0.018088640136615926</v>
      </c>
    </row>
    <row r="1086" ht="15.75" customHeight="1">
      <c r="A1086" s="33" t="s">
        <v>2077</v>
      </c>
      <c r="B1086" s="29">
        <v>-2.74</v>
      </c>
      <c r="C1086" s="29">
        <v>0.31</v>
      </c>
      <c r="D1086" s="29">
        <v>-0.16</v>
      </c>
      <c r="E1086" s="11">
        <v>0.001</v>
      </c>
      <c r="F1086" s="29">
        <f>DATEVALUE(Hoja7!$A1086)</f>
        <v>44673</v>
      </c>
      <c r="G1086" s="29">
        <f t="array" ref="G1086">XLOOKUP(M1085,Hoja7!$F$2:$F$1510,Hoja7!$B$2:$B$1510)</f>
        <v>-1.28</v>
      </c>
      <c r="H1086" s="29">
        <f t="array" ref="H1086">XLOOKUP(M1085,Hoja7!$F$2:$F$1510,Hoja7!$C$2:$C$1510)</f>
        <v>0.03</v>
      </c>
      <c r="I1086" s="29">
        <f t="array" ref="I1086">XLOOKUP(M1085,Hoja7!$F$2:$F$1510,Hoja7!$D$2:$D$1510)</f>
        <v>1.41</v>
      </c>
      <c r="J1086" s="11">
        <f t="array" ref="J1086">XLOOKUP(M1085,Hoja7!$F$2:$F$1510,Hoja7!$E$2:$E$1510)</f>
        <v>0.001</v>
      </c>
      <c r="M1086" s="12">
        <v>44669.0</v>
      </c>
      <c r="N1086" s="2">
        <v>437.97</v>
      </c>
      <c r="O1086" s="2">
        <v>4.110715322341491E-4</v>
      </c>
      <c r="P1086" s="2">
        <v>-0.0032897928754353745</v>
      </c>
      <c r="Q1086" s="32" t="s">
        <v>2073</v>
      </c>
      <c r="R1086" s="2">
        <v>-0.39</v>
      </c>
      <c r="S1086" s="2">
        <v>-1.0</v>
      </c>
      <c r="T1086" s="2">
        <v>2.24</v>
      </c>
      <c r="U1086" s="2">
        <v>0.001</v>
      </c>
      <c r="V1086" s="9">
        <v>0.002462747742463659</v>
      </c>
      <c r="W1086" s="9">
        <v>-0.0032897928754353745</v>
      </c>
    </row>
    <row r="1087" ht="15.75" customHeight="1">
      <c r="A1087" s="33" t="s">
        <v>2078</v>
      </c>
      <c r="B1087" s="29">
        <v>0.71</v>
      </c>
      <c r="C1087" s="29">
        <v>0.43</v>
      </c>
      <c r="D1087" s="29">
        <v>-1.84</v>
      </c>
      <c r="E1087" s="11">
        <v>0.001</v>
      </c>
      <c r="F1087" s="29">
        <f>DATEVALUE(Hoja7!$A1087)</f>
        <v>44676</v>
      </c>
      <c r="G1087" s="29">
        <f t="array" ref="G1087">XLOOKUP(M1086,Hoja7!$F$2:$F$1510,Hoja7!$B$2:$B$1510)</f>
        <v>-0.21</v>
      </c>
      <c r="H1087" s="29">
        <f t="array" ref="H1087">XLOOKUP(M1086,Hoja7!$F$2:$F$1510,Hoja7!$C$2:$C$1510)</f>
        <v>-0.81</v>
      </c>
      <c r="I1087" s="29">
        <f t="array" ref="I1087">XLOOKUP(M1086,Hoja7!$F$2:$F$1510,Hoja7!$D$2:$D$1510)</f>
        <v>1.8</v>
      </c>
      <c r="J1087" s="11">
        <f t="array" ref="J1087">XLOOKUP(M1086,Hoja7!$F$2:$F$1510,Hoja7!$E$2:$E$1510)</f>
        <v>0.001</v>
      </c>
      <c r="M1087" s="12">
        <v>44670.0</v>
      </c>
      <c r="N1087" s="2">
        <v>445.04</v>
      </c>
      <c r="O1087" s="2">
        <v>0.016013750887039567</v>
      </c>
      <c r="P1087" s="2">
        <v>-0.01926128408888713</v>
      </c>
      <c r="Q1087" s="34" t="s">
        <v>2074</v>
      </c>
      <c r="R1087" s="2">
        <v>-1.53</v>
      </c>
      <c r="S1087" s="2">
        <v>0.28</v>
      </c>
      <c r="T1087" s="2">
        <v>1.06</v>
      </c>
      <c r="U1087" s="2">
        <v>0.001</v>
      </c>
      <c r="V1087" s="9">
        <v>0.016896234550744696</v>
      </c>
      <c r="W1087" s="9">
        <v>-0.01926128408888713</v>
      </c>
    </row>
    <row r="1088" ht="15.75" customHeight="1">
      <c r="A1088" s="33" t="s">
        <v>2079</v>
      </c>
      <c r="B1088" s="29">
        <v>-3.0</v>
      </c>
      <c r="C1088" s="29">
        <v>-0.67</v>
      </c>
      <c r="D1088" s="29">
        <v>1.79</v>
      </c>
      <c r="E1088" s="11">
        <v>0.001</v>
      </c>
      <c r="F1088" s="29">
        <f>DATEVALUE(Hoja7!$A1088)</f>
        <v>44677</v>
      </c>
      <c r="G1088" s="29">
        <f t="array" ref="G1088">XLOOKUP(M1087,Hoja7!$F$2:$F$1510,Hoja7!$B$2:$B$1510)</f>
        <v>1.77</v>
      </c>
      <c r="H1088" s="29">
        <f t="array" ref="H1088">XLOOKUP(M1087,Hoja7!$F$2:$F$1510,Hoja7!$C$2:$C$1510)</f>
        <v>0.59</v>
      </c>
      <c r="I1088" s="29">
        <f t="array" ref="I1088">XLOOKUP(M1087,Hoja7!$F$2:$F$1510,Hoja7!$D$2:$D$1510)</f>
        <v>-0.95</v>
      </c>
      <c r="J1088" s="11">
        <f t="array" ref="J1088">XLOOKUP(M1087,Hoja7!$F$2:$F$1510,Hoja7!$E$2:$E$1510)</f>
        <v>0.001</v>
      </c>
      <c r="M1088" s="12">
        <v>44671.0</v>
      </c>
      <c r="N1088" s="2">
        <v>444.71</v>
      </c>
      <c r="O1088" s="2">
        <v>-7.417814332827163E-4</v>
      </c>
      <c r="P1088" s="2">
        <v>-0.009499893020570659</v>
      </c>
      <c r="Q1088" s="32" t="s">
        <v>2075</v>
      </c>
      <c r="R1088" s="2">
        <v>-0.29</v>
      </c>
      <c r="S1088" s="2">
        <v>0.54</v>
      </c>
      <c r="T1088" s="2">
        <v>0.46</v>
      </c>
      <c r="U1088" s="2">
        <v>0.001</v>
      </c>
      <c r="V1088" s="9">
        <v>0.0037085023085299436</v>
      </c>
      <c r="W1088" s="9">
        <v>-0.009499893020570659</v>
      </c>
    </row>
    <row r="1089" ht="15.75" customHeight="1">
      <c r="A1089" s="33" t="s">
        <v>2080</v>
      </c>
      <c r="B1089" s="29">
        <v>0.12</v>
      </c>
      <c r="C1089" s="29">
        <v>-0.61</v>
      </c>
      <c r="D1089" s="29">
        <v>0.34</v>
      </c>
      <c r="E1089" s="11">
        <v>0.001</v>
      </c>
      <c r="F1089" s="29">
        <f>DATEVALUE(Hoja7!$A1089)</f>
        <v>44678</v>
      </c>
      <c r="G1089" s="29">
        <f t="array" ref="G1089">XLOOKUP(M1088,Hoja7!$F$2:$F$1510,Hoja7!$B$2:$B$1510)</f>
        <v>-0.28</v>
      </c>
      <c r="H1089" s="29">
        <f t="array" ref="H1089">XLOOKUP(M1088,Hoja7!$F$2:$F$1510,Hoja7!$C$2:$C$1510)</f>
        <v>0.19</v>
      </c>
      <c r="I1089" s="29">
        <f t="array" ref="I1089">XLOOKUP(M1088,Hoja7!$F$2:$F$1510,Hoja7!$D$2:$D$1510)</f>
        <v>1.26</v>
      </c>
      <c r="J1089" s="11">
        <f t="array" ref="J1089">XLOOKUP(M1088,Hoja7!$F$2:$F$1510,Hoja7!$E$2:$E$1510)</f>
        <v>0.001</v>
      </c>
      <c r="M1089" s="12">
        <v>44672.0</v>
      </c>
      <c r="N1089" s="2">
        <v>438.06</v>
      </c>
      <c r="O1089" s="2">
        <v>-0.015066497037705757</v>
      </c>
      <c r="P1089" s="2">
        <v>-0.004661484588663272</v>
      </c>
      <c r="Q1089" s="34" t="s">
        <v>2076</v>
      </c>
      <c r="R1089" s="2">
        <v>1.4</v>
      </c>
      <c r="S1089" s="2">
        <v>0.93</v>
      </c>
      <c r="T1089" s="2">
        <v>-0.71</v>
      </c>
      <c r="U1089" s="2">
        <v>0.001</v>
      </c>
      <c r="V1089" s="9">
        <v>-0.019571476474826953</v>
      </c>
      <c r="W1089" s="9">
        <v>-0.004661484588663272</v>
      </c>
    </row>
    <row r="1090" ht="15.75" customHeight="1">
      <c r="A1090" s="33" t="s">
        <v>2081</v>
      </c>
      <c r="B1090" s="29">
        <v>2.44</v>
      </c>
      <c r="C1090" s="29">
        <v>-0.19</v>
      </c>
      <c r="D1090" s="29">
        <v>-0.45</v>
      </c>
      <c r="E1090" s="11">
        <v>0.001</v>
      </c>
      <c r="F1090" s="29">
        <f>DATEVALUE(Hoja7!$A1090)</f>
        <v>44679</v>
      </c>
      <c r="G1090" s="29">
        <f t="array" ref="G1090">XLOOKUP(M1089,Hoja7!$F$2:$F$1510,Hoja7!$B$2:$B$1510)</f>
        <v>-1.75</v>
      </c>
      <c r="H1090" s="29">
        <f t="array" ref="H1090">XLOOKUP(M1089,Hoja7!$F$2:$F$1510,Hoja7!$C$2:$C$1510)</f>
        <v>-0.72</v>
      </c>
      <c r="I1090" s="29">
        <f t="array" ref="I1090">XLOOKUP(M1089,Hoja7!$F$2:$F$1510,Hoja7!$D$2:$D$1510)</f>
        <v>0.41</v>
      </c>
      <c r="J1090" s="11">
        <f t="array" ref="J1090">XLOOKUP(M1089,Hoja7!$F$2:$F$1510,Hoja7!$E$2:$E$1510)</f>
        <v>0.001</v>
      </c>
      <c r="M1090" s="12">
        <v>44673.0</v>
      </c>
      <c r="N1090" s="2">
        <v>426.04</v>
      </c>
      <c r="O1090" s="2">
        <v>-0.027822648721084326</v>
      </c>
      <c r="P1090" s="2">
        <v>0.003223093158073723</v>
      </c>
      <c r="Q1090" s="32" t="s">
        <v>2077</v>
      </c>
      <c r="R1090" s="2">
        <v>-1.28</v>
      </c>
      <c r="S1090" s="2">
        <v>0.03</v>
      </c>
      <c r="T1090" s="2">
        <v>1.41</v>
      </c>
      <c r="U1090" s="2">
        <v>0.001</v>
      </c>
      <c r="V1090" s="9">
        <v>-0.024440694607481002</v>
      </c>
      <c r="W1090" s="9">
        <v>0.003223093158073723</v>
      </c>
    </row>
    <row r="1091" ht="15.75" customHeight="1">
      <c r="A1091" s="33" t="s">
        <v>2082</v>
      </c>
      <c r="B1091" s="29">
        <v>-3.53</v>
      </c>
      <c r="C1091" s="29">
        <v>0.75</v>
      </c>
      <c r="D1091" s="29">
        <v>0.59</v>
      </c>
      <c r="E1091" s="11">
        <v>0.001</v>
      </c>
      <c r="F1091" s="29">
        <f>DATEVALUE(Hoja7!$A1091)</f>
        <v>44680</v>
      </c>
      <c r="G1091" s="29">
        <f t="array" ref="G1091">XLOOKUP(M1090,Hoja7!$F$2:$F$1510,Hoja7!$B$2:$B$1510)</f>
        <v>-2.74</v>
      </c>
      <c r="H1091" s="29">
        <f t="array" ref="H1091">XLOOKUP(M1090,Hoja7!$F$2:$F$1510,Hoja7!$C$2:$C$1510)</f>
        <v>0.31</v>
      </c>
      <c r="I1091" s="29">
        <f t="array" ref="I1091">XLOOKUP(M1090,Hoja7!$F$2:$F$1510,Hoja7!$D$2:$D$1510)</f>
        <v>-0.16</v>
      </c>
      <c r="J1091" s="11">
        <f t="array" ref="J1091">XLOOKUP(M1090,Hoja7!$F$2:$F$1510,Hoja7!$E$2:$E$1510)</f>
        <v>0.001</v>
      </c>
      <c r="M1091" s="12">
        <v>44676.0</v>
      </c>
      <c r="N1091" s="2">
        <v>428.51</v>
      </c>
      <c r="O1091" s="2">
        <v>0.00578083641343121</v>
      </c>
      <c r="P1091" s="2">
        <v>0.006086692295863513</v>
      </c>
      <c r="Q1091" s="34" t="s">
        <v>2078</v>
      </c>
      <c r="R1091" s="2">
        <v>-0.21</v>
      </c>
      <c r="S1091" s="2">
        <v>-0.81</v>
      </c>
      <c r="T1091" s="2">
        <v>1.8</v>
      </c>
      <c r="U1091" s="2">
        <v>0.001</v>
      </c>
      <c r="V1091" s="9">
        <v>0.024120141829283414</v>
      </c>
      <c r="W1091" s="9">
        <v>0.006086692295863513</v>
      </c>
    </row>
    <row r="1092" ht="15.75" customHeight="1">
      <c r="A1092" s="33" t="s">
        <v>2083</v>
      </c>
      <c r="B1092" s="29">
        <v>0.8</v>
      </c>
      <c r="C1092" s="29">
        <v>0.6</v>
      </c>
      <c r="D1092" s="29">
        <v>-1.15</v>
      </c>
      <c r="E1092" s="11">
        <v>0.001</v>
      </c>
      <c r="F1092" s="29">
        <f>DATEVALUE(Hoja7!$A1092)</f>
        <v>44683</v>
      </c>
      <c r="G1092" s="29">
        <f t="array" ref="G1092">XLOOKUP(M1091,Hoja7!$F$2:$F$1510,Hoja7!$B$2:$B$1510)</f>
        <v>0.71</v>
      </c>
      <c r="H1092" s="29">
        <f t="array" ref="H1092">XLOOKUP(M1091,Hoja7!$F$2:$F$1510,Hoja7!$C$2:$C$1510)</f>
        <v>0.43</v>
      </c>
      <c r="I1092" s="29">
        <f t="array" ref="I1092">XLOOKUP(M1091,Hoja7!$F$2:$F$1510,Hoja7!$D$2:$D$1510)</f>
        <v>-1.84</v>
      </c>
      <c r="J1092" s="11">
        <f t="array" ref="J1092">XLOOKUP(M1091,Hoja7!$F$2:$F$1510,Hoja7!$E$2:$E$1510)</f>
        <v>0.001</v>
      </c>
      <c r="M1092" s="12">
        <v>44677.0</v>
      </c>
      <c r="N1092" s="2">
        <v>416.1</v>
      </c>
      <c r="O1092" s="2">
        <v>-0.029388458999500523</v>
      </c>
      <c r="P1092" s="2">
        <v>-0.0015217709271743277</v>
      </c>
      <c r="Q1092" s="32" t="s">
        <v>2079</v>
      </c>
      <c r="R1092" s="2">
        <v>1.77</v>
      </c>
      <c r="S1092" s="2">
        <v>0.59</v>
      </c>
      <c r="T1092" s="2">
        <v>-0.95</v>
      </c>
      <c r="U1092" s="2">
        <v>0.001</v>
      </c>
      <c r="V1092" s="9">
        <v>-0.03812128924314662</v>
      </c>
      <c r="W1092" s="9">
        <v>-0.0015217709271743277</v>
      </c>
    </row>
    <row r="1093" ht="15.75" customHeight="1">
      <c r="A1093" s="33" t="s">
        <v>2084</v>
      </c>
      <c r="B1093" s="29">
        <v>0.41</v>
      </c>
      <c r="C1093" s="29">
        <v>-0.16</v>
      </c>
      <c r="D1093" s="29">
        <v>1.62</v>
      </c>
      <c r="E1093" s="11">
        <v>0.001</v>
      </c>
      <c r="F1093" s="29">
        <f>DATEVALUE(Hoja7!$A1093)</f>
        <v>44684</v>
      </c>
      <c r="G1093" s="29">
        <f t="array" ref="G1093">XLOOKUP(M1092,Hoja7!$F$2:$F$1510,Hoja7!$B$2:$B$1510)</f>
        <v>-3</v>
      </c>
      <c r="H1093" s="29">
        <f t="array" ref="H1093">XLOOKUP(M1092,Hoja7!$F$2:$F$1510,Hoja7!$C$2:$C$1510)</f>
        <v>-0.67</v>
      </c>
      <c r="I1093" s="29">
        <f t="array" ref="I1093">XLOOKUP(M1092,Hoja7!$F$2:$F$1510,Hoja7!$D$2:$D$1510)</f>
        <v>1.79</v>
      </c>
      <c r="J1093" s="11">
        <f t="array" ref="J1093">XLOOKUP(M1092,Hoja7!$F$2:$F$1510,Hoja7!$E$2:$E$1510)</f>
        <v>0.001</v>
      </c>
      <c r="M1093" s="12">
        <v>44678.0</v>
      </c>
      <c r="N1093" s="2">
        <v>417.27</v>
      </c>
      <c r="O1093" s="2">
        <v>0.0028078782982528193</v>
      </c>
      <c r="P1093" s="2">
        <v>-0.003021888352809335</v>
      </c>
      <c r="Q1093" s="34" t="s">
        <v>2080</v>
      </c>
      <c r="R1093" s="2">
        <v>-0.28</v>
      </c>
      <c r="S1093" s="2">
        <v>0.19</v>
      </c>
      <c r="T1093" s="2">
        <v>1.26</v>
      </c>
      <c r="U1093" s="2">
        <v>0.001</v>
      </c>
      <c r="V1093" s="9">
        <v>0.046987538763099565</v>
      </c>
      <c r="W1093" s="9">
        <v>-0.003021888352809335</v>
      </c>
    </row>
    <row r="1094" ht="15.75" customHeight="1">
      <c r="A1094" s="33" t="s">
        <v>2085</v>
      </c>
      <c r="B1094" s="29">
        <v>3.0</v>
      </c>
      <c r="C1094" s="29">
        <v>-0.46</v>
      </c>
      <c r="D1094" s="29">
        <v>0.24</v>
      </c>
      <c r="E1094" s="11">
        <v>0.001</v>
      </c>
      <c r="F1094" s="29">
        <f>DATEVALUE(Hoja7!$A1094)</f>
        <v>44685</v>
      </c>
      <c r="G1094" s="29">
        <f t="array" ref="G1094">XLOOKUP(M1093,Hoja7!$F$2:$F$1510,Hoja7!$B$2:$B$1510)</f>
        <v>0.12</v>
      </c>
      <c r="H1094" s="29">
        <f t="array" ref="H1094">XLOOKUP(M1093,Hoja7!$F$2:$F$1510,Hoja7!$C$2:$C$1510)</f>
        <v>-0.61</v>
      </c>
      <c r="I1094" s="29">
        <f t="array" ref="I1094">XLOOKUP(M1093,Hoja7!$F$2:$F$1510,Hoja7!$D$2:$D$1510)</f>
        <v>0.34</v>
      </c>
      <c r="J1094" s="11">
        <f t="array" ref="J1094">XLOOKUP(M1093,Hoja7!$F$2:$F$1510,Hoja7!$E$2:$E$1510)</f>
        <v>0.001</v>
      </c>
      <c r="M1094" s="12">
        <v>44679.0</v>
      </c>
      <c r="N1094" s="2">
        <v>427.81</v>
      </c>
      <c r="O1094" s="2">
        <v>0.024945677497025965</v>
      </c>
      <c r="P1094" s="2">
        <v>-0.006678579283368838</v>
      </c>
      <c r="Q1094" s="32" t="s">
        <v>2081</v>
      </c>
      <c r="R1094" s="2">
        <v>-1.75</v>
      </c>
      <c r="S1094" s="2">
        <v>-0.72</v>
      </c>
      <c r="T1094" s="2">
        <v>0.41</v>
      </c>
      <c r="U1094" s="2">
        <v>0.001</v>
      </c>
      <c r="V1094" s="9">
        <v>0.022380265511675688</v>
      </c>
      <c r="W1094" s="9">
        <v>-0.006678579283368838</v>
      </c>
    </row>
    <row r="1095" ht="15.75" customHeight="1">
      <c r="A1095" s="33" t="s">
        <v>2086</v>
      </c>
      <c r="B1095" s="29">
        <v>-3.8</v>
      </c>
      <c r="C1095" s="29">
        <v>-0.79</v>
      </c>
      <c r="D1095" s="29">
        <v>2.37</v>
      </c>
      <c r="E1095" s="11">
        <v>0.001</v>
      </c>
      <c r="F1095" s="29">
        <f>DATEVALUE(Hoja7!$A1095)</f>
        <v>44686</v>
      </c>
      <c r="G1095" s="29">
        <f t="array" ref="G1095">XLOOKUP(M1094,Hoja7!$F$2:$F$1510,Hoja7!$B$2:$B$1510)</f>
        <v>2.44</v>
      </c>
      <c r="H1095" s="29">
        <f t="array" ref="H1095">XLOOKUP(M1094,Hoja7!$F$2:$F$1510,Hoja7!$C$2:$C$1510)</f>
        <v>-0.19</v>
      </c>
      <c r="I1095" s="29">
        <f t="array" ref="I1095">XLOOKUP(M1094,Hoja7!$F$2:$F$1510,Hoja7!$D$2:$D$1510)</f>
        <v>-0.45</v>
      </c>
      <c r="J1095" s="11">
        <f t="array" ref="J1095">XLOOKUP(M1094,Hoja7!$F$2:$F$1510,Hoja7!$E$2:$E$1510)</f>
        <v>0.001</v>
      </c>
      <c r="M1095" s="12">
        <v>44680.0</v>
      </c>
      <c r="N1095" s="2">
        <v>412.0</v>
      </c>
      <c r="O1095" s="2">
        <v>-0.0376558224346479</v>
      </c>
      <c r="P1095" s="2">
        <v>0.0028259217094795375</v>
      </c>
      <c r="Q1095" s="34" t="s">
        <v>2082</v>
      </c>
      <c r="R1095" s="2">
        <v>-2.74</v>
      </c>
      <c r="S1095" s="2">
        <v>0.31</v>
      </c>
      <c r="T1095" s="2">
        <v>-0.16</v>
      </c>
      <c r="U1095" s="2">
        <v>0.001</v>
      </c>
      <c r="V1095" s="9">
        <v>-0.042711243645094404</v>
      </c>
      <c r="W1095" s="9">
        <v>0.0028259217094795375</v>
      </c>
    </row>
    <row r="1096" ht="15.75" customHeight="1">
      <c r="A1096" s="33" t="s">
        <v>2087</v>
      </c>
      <c r="B1096" s="29">
        <v>-0.85</v>
      </c>
      <c r="C1096" s="29">
        <v>-1.31</v>
      </c>
      <c r="D1096" s="29">
        <v>1.77</v>
      </c>
      <c r="E1096" s="11">
        <v>0.001</v>
      </c>
      <c r="F1096" s="29">
        <f>DATEVALUE(Hoja7!$A1096)</f>
        <v>44687</v>
      </c>
      <c r="G1096" s="29">
        <f t="array" ref="G1096">XLOOKUP(M1095,Hoja7!$F$2:$F$1510,Hoja7!$B$2:$B$1510)</f>
        <v>-3.53</v>
      </c>
      <c r="H1096" s="29">
        <f t="array" ref="H1096">XLOOKUP(M1095,Hoja7!$F$2:$F$1510,Hoja7!$C$2:$C$1510)</f>
        <v>0.75</v>
      </c>
      <c r="I1096" s="29">
        <f t="array" ref="I1096">XLOOKUP(M1095,Hoja7!$F$2:$F$1510,Hoja7!$D$2:$D$1510)</f>
        <v>0.59</v>
      </c>
      <c r="J1096" s="11">
        <f t="array" ref="J1096">XLOOKUP(M1095,Hoja7!$F$2:$F$1510,Hoja7!$E$2:$E$1510)</f>
        <v>0.001</v>
      </c>
      <c r="M1096" s="12">
        <v>44683.0</v>
      </c>
      <c r="N1096" s="2">
        <v>414.48</v>
      </c>
      <c r="O1096" s="2">
        <v>0.006001373157006514</v>
      </c>
      <c r="P1096" s="2">
        <v>0.006716900284786422</v>
      </c>
      <c r="Q1096" s="32" t="s">
        <v>2083</v>
      </c>
      <c r="R1096" s="2">
        <v>0.71</v>
      </c>
      <c r="S1096" s="2">
        <v>0.43</v>
      </c>
      <c r="T1096" s="2">
        <v>-1.84</v>
      </c>
      <c r="U1096" s="2">
        <v>0.001</v>
      </c>
      <c r="V1096" s="9">
        <v>0.024734797190186706</v>
      </c>
      <c r="W1096" s="9">
        <v>0.006716900284786422</v>
      </c>
    </row>
    <row r="1097" ht="15.75" customHeight="1">
      <c r="A1097" s="33" t="s">
        <v>2088</v>
      </c>
      <c r="B1097" s="29">
        <v>-3.54</v>
      </c>
      <c r="C1097" s="29">
        <v>-0.5</v>
      </c>
      <c r="D1097" s="29">
        <v>1.37</v>
      </c>
      <c r="E1097" s="11">
        <v>0.001</v>
      </c>
      <c r="F1097" s="29">
        <f>DATEVALUE(Hoja7!$A1097)</f>
        <v>44690</v>
      </c>
      <c r="G1097" s="29">
        <f t="array" ref="G1097">XLOOKUP(M1096,Hoja7!$F$2:$F$1510,Hoja7!$B$2:$B$1510)</f>
        <v>0.8</v>
      </c>
      <c r="H1097" s="29">
        <f t="array" ref="H1097">XLOOKUP(M1096,Hoja7!$F$2:$F$1510,Hoja7!$C$2:$C$1510)</f>
        <v>0.6</v>
      </c>
      <c r="I1097" s="29">
        <f t="array" ref="I1097">XLOOKUP(M1096,Hoja7!$F$2:$F$1510,Hoja7!$D$2:$D$1510)</f>
        <v>-1.15</v>
      </c>
      <c r="J1097" s="11">
        <f t="array" ref="J1097">XLOOKUP(M1096,Hoja7!$F$2:$F$1510,Hoja7!$E$2:$E$1510)</f>
        <v>0.001</v>
      </c>
      <c r="M1097" s="12">
        <v>44684.0</v>
      </c>
      <c r="N1097" s="2">
        <v>416.38</v>
      </c>
      <c r="O1097" s="2">
        <v>0.004573582341094686</v>
      </c>
      <c r="P1097" s="2">
        <v>-0.006664543974937871</v>
      </c>
      <c r="Q1097" s="34" t="s">
        <v>2084</v>
      </c>
      <c r="R1097" s="2">
        <v>-3.0</v>
      </c>
      <c r="S1097" s="2">
        <v>-0.67</v>
      </c>
      <c r="T1097" s="2">
        <v>1.79</v>
      </c>
      <c r="U1097" s="2">
        <v>0.001</v>
      </c>
      <c r="V1097" s="9">
        <v>-0.00950117522655031</v>
      </c>
      <c r="W1097" s="9">
        <v>-0.006664543974937871</v>
      </c>
    </row>
    <row r="1098" ht="15.75" customHeight="1">
      <c r="A1098" s="33" t="s">
        <v>2089</v>
      </c>
      <c r="B1098" s="29">
        <v>0.2</v>
      </c>
      <c r="C1098" s="29">
        <v>-0.23</v>
      </c>
      <c r="D1098" s="29">
        <v>-1.22</v>
      </c>
      <c r="E1098" s="11">
        <v>0.001</v>
      </c>
      <c r="F1098" s="29">
        <f>DATEVALUE(Hoja7!$A1098)</f>
        <v>44691</v>
      </c>
      <c r="G1098" s="29">
        <f t="array" ref="G1098">XLOOKUP(M1097,Hoja7!$F$2:$F$1510,Hoja7!$B$2:$B$1510)</f>
        <v>0.41</v>
      </c>
      <c r="H1098" s="29">
        <f t="array" ref="H1098">XLOOKUP(M1097,Hoja7!$F$2:$F$1510,Hoja7!$C$2:$C$1510)</f>
        <v>-0.16</v>
      </c>
      <c r="I1098" s="29">
        <f t="array" ref="I1098">XLOOKUP(M1097,Hoja7!$F$2:$F$1510,Hoja7!$D$2:$D$1510)</f>
        <v>1.62</v>
      </c>
      <c r="J1098" s="11">
        <f t="array" ref="J1098">XLOOKUP(M1097,Hoja7!$F$2:$F$1510,Hoja7!$E$2:$E$1510)</f>
        <v>0.001</v>
      </c>
      <c r="M1098" s="12">
        <v>44685.0</v>
      </c>
      <c r="N1098" s="2">
        <v>429.06</v>
      </c>
      <c r="O1098" s="2">
        <v>0.029998464440732057</v>
      </c>
      <c r="P1098" s="2">
        <v>-2.2353845635626635E-5</v>
      </c>
      <c r="Q1098" s="32" t="s">
        <v>2085</v>
      </c>
      <c r="R1098" s="2">
        <v>0.12</v>
      </c>
      <c r="S1098" s="2">
        <v>-0.61</v>
      </c>
      <c r="T1098" s="2">
        <v>0.34</v>
      </c>
      <c r="U1098" s="2">
        <v>0.001</v>
      </c>
      <c r="V1098" s="9">
        <v>0.028685330459917238</v>
      </c>
      <c r="W1098" s="9">
        <v>-2.2353845635626635E-5</v>
      </c>
    </row>
    <row r="1099" ht="15.75" customHeight="1">
      <c r="A1099" s="33" t="s">
        <v>2090</v>
      </c>
      <c r="B1099" s="29">
        <v>-1.95</v>
      </c>
      <c r="C1099" s="29">
        <v>-1.11</v>
      </c>
      <c r="D1099" s="29">
        <v>2.59</v>
      </c>
      <c r="E1099" s="11">
        <v>0.001</v>
      </c>
      <c r="F1099" s="29">
        <f>DATEVALUE(Hoja7!$A1099)</f>
        <v>44692</v>
      </c>
      <c r="G1099" s="29">
        <f t="array" ref="G1099">XLOOKUP(M1098,Hoja7!$F$2:$F$1510,Hoja7!$B$2:$B$1510)</f>
        <v>3</v>
      </c>
      <c r="H1099" s="29">
        <f t="array" ref="H1099">XLOOKUP(M1098,Hoja7!$F$2:$F$1510,Hoja7!$C$2:$C$1510)</f>
        <v>-0.46</v>
      </c>
      <c r="I1099" s="29">
        <f t="array" ref="I1099">XLOOKUP(M1098,Hoja7!$F$2:$F$1510,Hoja7!$D$2:$D$1510)</f>
        <v>0.24</v>
      </c>
      <c r="J1099" s="11">
        <f t="array" ref="J1099">XLOOKUP(M1098,Hoja7!$F$2:$F$1510,Hoja7!$E$2:$E$1510)</f>
        <v>0.001</v>
      </c>
      <c r="M1099" s="12">
        <v>44686.0</v>
      </c>
      <c r="N1099" s="2">
        <v>413.81</v>
      </c>
      <c r="O1099" s="2">
        <v>-0.03618983800502072</v>
      </c>
      <c r="P1099" s="2">
        <v>-0.0013639531762367194</v>
      </c>
      <c r="Q1099" s="34" t="s">
        <v>2086</v>
      </c>
      <c r="R1099" s="2">
        <v>2.44</v>
      </c>
      <c r="S1099" s="2">
        <v>-0.19</v>
      </c>
      <c r="T1099" s="2">
        <v>-0.45</v>
      </c>
      <c r="U1099" s="2">
        <v>0.001</v>
      </c>
      <c r="V1099" s="9">
        <v>-0.04453170858380412</v>
      </c>
      <c r="W1099" s="9">
        <v>-0.0013639531762367194</v>
      </c>
    </row>
    <row r="1100" ht="15.75" customHeight="1">
      <c r="A1100" s="33" t="s">
        <v>2091</v>
      </c>
      <c r="B1100" s="29">
        <v>0.17</v>
      </c>
      <c r="C1100" s="29">
        <v>1.29</v>
      </c>
      <c r="D1100" s="29">
        <v>-1.23</v>
      </c>
      <c r="E1100" s="11">
        <v>0.001</v>
      </c>
      <c r="F1100" s="29">
        <f>DATEVALUE(Hoja7!$A1100)</f>
        <v>44693</v>
      </c>
      <c r="G1100" s="29">
        <f t="array" ref="G1100">XLOOKUP(M1099,Hoja7!$F$2:$F$1510,Hoja7!$B$2:$B$1510)</f>
        <v>-3.8</v>
      </c>
      <c r="H1100" s="29">
        <f t="array" ref="H1100">XLOOKUP(M1099,Hoja7!$F$2:$F$1510,Hoja7!$C$2:$C$1510)</f>
        <v>-0.79</v>
      </c>
      <c r="I1100" s="29">
        <f t="array" ref="I1100">XLOOKUP(M1099,Hoja7!$F$2:$F$1510,Hoja7!$D$2:$D$1510)</f>
        <v>2.37</v>
      </c>
      <c r="J1100" s="11">
        <f t="array" ref="J1100">XLOOKUP(M1099,Hoja7!$F$2:$F$1510,Hoja7!$E$2:$E$1510)</f>
        <v>0.001</v>
      </c>
      <c r="M1100" s="12">
        <v>44687.0</v>
      </c>
      <c r="N1100" s="2">
        <v>411.34</v>
      </c>
      <c r="O1100" s="2">
        <v>-0.005986808162025351</v>
      </c>
      <c r="P1100" s="2">
        <v>-1.1193371844120163E-4</v>
      </c>
      <c r="Q1100" s="32" t="s">
        <v>2087</v>
      </c>
      <c r="R1100" s="2">
        <v>-3.53</v>
      </c>
      <c r="S1100" s="2">
        <v>0.75</v>
      </c>
      <c r="T1100" s="2">
        <v>0.59</v>
      </c>
      <c r="U1100" s="2">
        <v>0.001</v>
      </c>
      <c r="V1100" s="9">
        <v>-0.009491449315674052</v>
      </c>
      <c r="W1100" s="9">
        <v>-1.1193371844120163E-4</v>
      </c>
    </row>
    <row r="1101" ht="15.75" customHeight="1">
      <c r="A1101" s="33" t="s">
        <v>2092</v>
      </c>
      <c r="B1101" s="29">
        <v>2.76</v>
      </c>
      <c r="C1101" s="29">
        <v>0.89</v>
      </c>
      <c r="D1101" s="29">
        <v>-2.2</v>
      </c>
      <c r="E1101" s="11">
        <v>0.001</v>
      </c>
      <c r="F1101" s="29">
        <f>DATEVALUE(Hoja7!$A1101)</f>
        <v>44694</v>
      </c>
      <c r="G1101" s="29">
        <f t="array" ref="G1101">XLOOKUP(M1100,Hoja7!$F$2:$F$1510,Hoja7!$B$2:$B$1510)</f>
        <v>-0.85</v>
      </c>
      <c r="H1101" s="29">
        <f t="array" ref="H1101">XLOOKUP(M1100,Hoja7!$F$2:$F$1510,Hoja7!$C$2:$C$1510)</f>
        <v>-1.31</v>
      </c>
      <c r="I1101" s="29">
        <f t="array" ref="I1101">XLOOKUP(M1100,Hoja7!$F$2:$F$1510,Hoja7!$D$2:$D$1510)</f>
        <v>1.77</v>
      </c>
      <c r="J1101" s="11">
        <f t="array" ref="J1101">XLOOKUP(M1100,Hoja7!$F$2:$F$1510,Hoja7!$E$2:$E$1510)</f>
        <v>0.001</v>
      </c>
      <c r="M1101" s="12">
        <v>44690.0</v>
      </c>
      <c r="N1101" s="2">
        <v>398.17</v>
      </c>
      <c r="O1101" s="2">
        <v>-0.03254107335495974</v>
      </c>
      <c r="P1101" s="2">
        <v>-0.0032633736767076886</v>
      </c>
      <c r="Q1101" s="34" t="s">
        <v>2088</v>
      </c>
      <c r="R1101" s="2">
        <v>0.8</v>
      </c>
      <c r="S1101" s="2">
        <v>0.6</v>
      </c>
      <c r="T1101" s="2">
        <v>-1.15</v>
      </c>
      <c r="U1101" s="2">
        <v>0.001</v>
      </c>
      <c r="V1101" s="9">
        <v>-0.03764513415133559</v>
      </c>
      <c r="W1101" s="9">
        <v>-0.0032633736767076886</v>
      </c>
    </row>
    <row r="1102" ht="15.75" customHeight="1">
      <c r="A1102" s="33" t="s">
        <v>2093</v>
      </c>
      <c r="B1102" s="29">
        <v>-0.6</v>
      </c>
      <c r="C1102" s="29">
        <v>-0.21</v>
      </c>
      <c r="D1102" s="29">
        <v>1.34</v>
      </c>
      <c r="E1102" s="11">
        <v>0.001</v>
      </c>
      <c r="F1102" s="29">
        <f>DATEVALUE(Hoja7!$A1102)</f>
        <v>44697</v>
      </c>
      <c r="G1102" s="29">
        <f t="array" ref="G1102">XLOOKUP(M1101,Hoja7!$F$2:$F$1510,Hoja7!$B$2:$B$1510)</f>
        <v>-3.54</v>
      </c>
      <c r="H1102" s="29">
        <f t="array" ref="H1102">XLOOKUP(M1101,Hoja7!$F$2:$F$1510,Hoja7!$C$2:$C$1510)</f>
        <v>-0.5</v>
      </c>
      <c r="I1102" s="29">
        <f t="array" ref="I1102">XLOOKUP(M1101,Hoja7!$F$2:$F$1510,Hoja7!$D$2:$D$1510)</f>
        <v>1.37</v>
      </c>
      <c r="J1102" s="11">
        <f t="array" ref="J1102">XLOOKUP(M1101,Hoja7!$F$2:$F$1510,Hoja7!$E$2:$E$1510)</f>
        <v>0.001</v>
      </c>
      <c r="M1102" s="12">
        <v>44691.0</v>
      </c>
      <c r="N1102" s="2">
        <v>399.09</v>
      </c>
      <c r="O1102" s="2">
        <v>0.002307905597570267</v>
      </c>
      <c r="P1102" s="2">
        <v>0.013546579020978947</v>
      </c>
      <c r="Q1102" s="32" t="s">
        <v>2089</v>
      </c>
      <c r="R1102" s="2">
        <v>0.41</v>
      </c>
      <c r="S1102" s="2">
        <v>-0.16</v>
      </c>
      <c r="T1102" s="2">
        <v>1.62</v>
      </c>
      <c r="U1102" s="2">
        <v>0.001</v>
      </c>
      <c r="V1102" s="9">
        <v>0.01842472731481787</v>
      </c>
      <c r="W1102" s="9">
        <v>0.013546579020978947</v>
      </c>
    </row>
    <row r="1103" ht="15.75" customHeight="1">
      <c r="A1103" s="33" t="s">
        <v>2094</v>
      </c>
      <c r="B1103" s="29">
        <v>2.14</v>
      </c>
      <c r="C1103" s="29">
        <v>0.96</v>
      </c>
      <c r="D1103" s="29">
        <v>-0.05</v>
      </c>
      <c r="E1103" s="11">
        <v>0.001</v>
      </c>
      <c r="F1103" s="29">
        <f>DATEVALUE(Hoja7!$A1103)</f>
        <v>44698</v>
      </c>
      <c r="G1103" s="29">
        <f t="array" ref="G1103">XLOOKUP(M1102,Hoja7!$F$2:$F$1510,Hoja7!$B$2:$B$1510)</f>
        <v>0.2</v>
      </c>
      <c r="H1103" s="29">
        <f t="array" ref="H1103">XLOOKUP(M1102,Hoja7!$F$2:$F$1510,Hoja7!$C$2:$C$1510)</f>
        <v>-0.23</v>
      </c>
      <c r="I1103" s="29">
        <f t="array" ref="I1103">XLOOKUP(M1102,Hoja7!$F$2:$F$1510,Hoja7!$D$2:$D$1510)</f>
        <v>-1.22</v>
      </c>
      <c r="J1103" s="11">
        <f t="array" ref="J1103">XLOOKUP(M1102,Hoja7!$F$2:$F$1510,Hoja7!$E$2:$E$1510)</f>
        <v>0.001</v>
      </c>
      <c r="M1103" s="12">
        <v>44692.0</v>
      </c>
      <c r="N1103" s="2">
        <v>392.75</v>
      </c>
      <c r="O1103" s="2">
        <v>-0.016013678228193426</v>
      </c>
      <c r="P1103" s="2">
        <v>-0.006847550019116069</v>
      </c>
      <c r="Q1103" s="34" t="s">
        <v>2090</v>
      </c>
      <c r="R1103" s="2">
        <v>3.0</v>
      </c>
      <c r="S1103" s="2">
        <v>-0.46</v>
      </c>
      <c r="T1103" s="2">
        <v>0.24</v>
      </c>
      <c r="U1103" s="2">
        <v>0.001</v>
      </c>
      <c r="V1103" s="9">
        <v>-0.033773608993828134</v>
      </c>
      <c r="W1103" s="9">
        <v>-0.006847550019116069</v>
      </c>
    </row>
    <row r="1104" ht="15.75" customHeight="1">
      <c r="A1104" s="33" t="s">
        <v>2095</v>
      </c>
      <c r="B1104" s="29">
        <v>-4.04</v>
      </c>
      <c r="C1104" s="29">
        <v>0.21</v>
      </c>
      <c r="D1104" s="29">
        <v>1.53</v>
      </c>
      <c r="E1104" s="11">
        <v>0.001</v>
      </c>
      <c r="F1104" s="29">
        <f>DATEVALUE(Hoja7!$A1104)</f>
        <v>44699</v>
      </c>
      <c r="G1104" s="29">
        <f t="array" ref="G1104">XLOOKUP(M1103,Hoja7!$F$2:$F$1510,Hoja7!$B$2:$B$1510)</f>
        <v>-1.95</v>
      </c>
      <c r="H1104" s="29">
        <f t="array" ref="H1104">XLOOKUP(M1103,Hoja7!$F$2:$F$1510,Hoja7!$C$2:$C$1510)</f>
        <v>-1.11</v>
      </c>
      <c r="I1104" s="29">
        <f t="array" ref="I1104">XLOOKUP(M1103,Hoja7!$F$2:$F$1510,Hoja7!$D$2:$D$1510)</f>
        <v>2.59</v>
      </c>
      <c r="J1104" s="11">
        <f t="array" ref="J1104">XLOOKUP(M1103,Hoja7!$F$2:$F$1510,Hoja7!$E$2:$E$1510)</f>
        <v>0.001</v>
      </c>
      <c r="M1104" s="12">
        <v>44693.0</v>
      </c>
      <c r="N1104" s="2">
        <v>392.34</v>
      </c>
      <c r="O1104" s="2">
        <v>-0.0010444663344910737</v>
      </c>
      <c r="P1104" s="2">
        <v>0.0012911264186628428</v>
      </c>
      <c r="Q1104" s="32" t="s">
        <v>2091</v>
      </c>
      <c r="R1104" s="2">
        <v>-3.8</v>
      </c>
      <c r="S1104" s="2">
        <v>-0.79</v>
      </c>
      <c r="T1104" s="2">
        <v>2.37</v>
      </c>
      <c r="U1104" s="2">
        <v>0.001</v>
      </c>
      <c r="V1104" s="9">
        <v>-0.020159628261570754</v>
      </c>
      <c r="W1104" s="9">
        <v>0.0012911264186628428</v>
      </c>
    </row>
    <row r="1105" ht="15.75" customHeight="1">
      <c r="A1105" s="33" t="s">
        <v>2096</v>
      </c>
      <c r="B1105" s="29">
        <v>-0.34</v>
      </c>
      <c r="C1105" s="29">
        <v>0.48</v>
      </c>
      <c r="D1105" s="29">
        <v>-0.8</v>
      </c>
      <c r="E1105" s="11">
        <v>0.001</v>
      </c>
      <c r="F1105" s="29">
        <f>DATEVALUE(Hoja7!$A1105)</f>
        <v>44700</v>
      </c>
      <c r="G1105" s="29">
        <f t="array" ref="G1105">XLOOKUP(M1104,Hoja7!$F$2:$F$1510,Hoja7!$B$2:$B$1510)</f>
        <v>0.17</v>
      </c>
      <c r="H1105" s="29">
        <f t="array" ref="H1105">XLOOKUP(M1104,Hoja7!$F$2:$F$1510,Hoja7!$C$2:$C$1510)</f>
        <v>1.29</v>
      </c>
      <c r="I1105" s="29">
        <f t="array" ref="I1105">XLOOKUP(M1104,Hoja7!$F$2:$F$1510,Hoja7!$D$2:$D$1510)</f>
        <v>-1.23</v>
      </c>
      <c r="J1105" s="11">
        <f t="array" ref="J1105">XLOOKUP(M1104,Hoja7!$F$2:$F$1510,Hoja7!$E$2:$E$1510)</f>
        <v>0.001</v>
      </c>
      <c r="M1105" s="12">
        <v>44694.0</v>
      </c>
      <c r="N1105" s="2">
        <v>401.72</v>
      </c>
      <c r="O1105" s="2">
        <v>0.023626517723898843</v>
      </c>
      <c r="P1105" s="2">
        <v>8.107880560467691E-4</v>
      </c>
      <c r="Q1105" s="34" t="s">
        <v>2092</v>
      </c>
      <c r="R1105" s="2">
        <v>-0.85</v>
      </c>
      <c r="S1105" s="2">
        <v>-1.31</v>
      </c>
      <c r="T1105" s="2">
        <v>1.77</v>
      </c>
      <c r="U1105" s="2">
        <v>0.001</v>
      </c>
      <c r="V1105" s="9">
        <v>0.0223449186820893</v>
      </c>
      <c r="W1105" s="9">
        <v>8.107880560467691E-4</v>
      </c>
    </row>
    <row r="1106" ht="15.75" customHeight="1">
      <c r="A1106" s="33" t="s">
        <v>2097</v>
      </c>
      <c r="B1106" s="29">
        <v>-0.05</v>
      </c>
      <c r="C1106" s="29">
        <v>-0.11</v>
      </c>
      <c r="D1106" s="29">
        <v>-0.19</v>
      </c>
      <c r="E1106" s="11">
        <v>0.001</v>
      </c>
      <c r="F1106" s="29">
        <f>DATEVALUE(Hoja7!$A1106)</f>
        <v>44701</v>
      </c>
      <c r="G1106" s="29">
        <f t="array" ref="G1106">XLOOKUP(M1105,Hoja7!$F$2:$F$1510,Hoja7!$B$2:$B$1510)</f>
        <v>2.76</v>
      </c>
      <c r="H1106" s="29">
        <f t="array" ref="H1106">XLOOKUP(M1105,Hoja7!$F$2:$F$1510,Hoja7!$C$2:$C$1510)</f>
        <v>0.89</v>
      </c>
      <c r="I1106" s="29">
        <f t="array" ref="I1106">XLOOKUP(M1105,Hoja7!$F$2:$F$1510,Hoja7!$D$2:$D$1510)</f>
        <v>-2.2</v>
      </c>
      <c r="J1106" s="11">
        <f t="array" ref="J1106">XLOOKUP(M1105,Hoja7!$F$2:$F$1510,Hoja7!$E$2:$E$1510)</f>
        <v>0.001</v>
      </c>
      <c r="M1106" s="12">
        <v>44697.0</v>
      </c>
      <c r="N1106" s="2">
        <v>400.09</v>
      </c>
      <c r="O1106" s="2">
        <v>-0.004065806725860172</v>
      </c>
      <c r="P1106" s="2">
        <v>-0.0017230346655941618</v>
      </c>
      <c r="Q1106" s="32" t="s">
        <v>2093</v>
      </c>
      <c r="R1106" s="2">
        <v>-3.54</v>
      </c>
      <c r="S1106" s="2">
        <v>-0.5</v>
      </c>
      <c r="T1106" s="2">
        <v>1.37</v>
      </c>
      <c r="U1106" s="2">
        <v>0.001</v>
      </c>
      <c r="V1106" s="9">
        <v>0.0014542117292354118</v>
      </c>
      <c r="W1106" s="9">
        <v>-0.0017230346655941618</v>
      </c>
    </row>
    <row r="1107" ht="15.75" customHeight="1">
      <c r="A1107" s="33" t="s">
        <v>2098</v>
      </c>
      <c r="B1107" s="29">
        <v>1.74</v>
      </c>
      <c r="C1107" s="29">
        <v>-1.07</v>
      </c>
      <c r="D1107" s="29">
        <v>1.29</v>
      </c>
      <c r="E1107" s="11">
        <v>0.001</v>
      </c>
      <c r="F1107" s="29">
        <f>DATEVALUE(Hoja7!$A1107)</f>
        <v>44704</v>
      </c>
      <c r="G1107" s="29">
        <f t="array" ref="G1107">XLOOKUP(M1106,Hoja7!$F$2:$F$1510,Hoja7!$B$2:$B$1510)</f>
        <v>-0.6</v>
      </c>
      <c r="H1107" s="29">
        <f t="array" ref="H1107">XLOOKUP(M1106,Hoja7!$F$2:$F$1510,Hoja7!$C$2:$C$1510)</f>
        <v>-0.21</v>
      </c>
      <c r="I1107" s="29">
        <f t="array" ref="I1107">XLOOKUP(M1106,Hoja7!$F$2:$F$1510,Hoja7!$D$2:$D$1510)</f>
        <v>1.34</v>
      </c>
      <c r="J1107" s="11">
        <f t="array" ref="J1107">XLOOKUP(M1106,Hoja7!$F$2:$F$1510,Hoja7!$E$2:$E$1510)</f>
        <v>0.001</v>
      </c>
      <c r="M1107" s="12">
        <v>44698.0</v>
      </c>
      <c r="N1107" s="2">
        <v>408.32</v>
      </c>
      <c r="O1107" s="2">
        <v>0.02036165891709229</v>
      </c>
      <c r="P1107" s="2">
        <v>4.669304618233045E-4</v>
      </c>
      <c r="Q1107" s="34" t="s">
        <v>2094</v>
      </c>
      <c r="R1107" s="2">
        <v>0.2</v>
      </c>
      <c r="S1107" s="2">
        <v>-0.23</v>
      </c>
      <c r="T1107" s="2">
        <v>-1.22</v>
      </c>
      <c r="U1107" s="2">
        <v>0.001</v>
      </c>
      <c r="V1107" s="9">
        <v>0.020139990245682513</v>
      </c>
      <c r="W1107" s="9">
        <v>4.669304618233045E-4</v>
      </c>
    </row>
    <row r="1108" ht="15.75" customHeight="1">
      <c r="A1108" s="33" t="s">
        <v>2099</v>
      </c>
      <c r="B1108" s="29">
        <v>-1.23</v>
      </c>
      <c r="C1108" s="29">
        <v>-0.94</v>
      </c>
      <c r="D1108" s="29">
        <v>1.85</v>
      </c>
      <c r="E1108" s="11">
        <v>0.001</v>
      </c>
      <c r="F1108" s="29">
        <f>DATEVALUE(Hoja7!$A1108)</f>
        <v>44705</v>
      </c>
      <c r="G1108" s="29">
        <f t="array" ref="G1108">XLOOKUP(M1107,Hoja7!$F$2:$F$1510,Hoja7!$B$2:$B$1510)</f>
        <v>2.14</v>
      </c>
      <c r="H1108" s="29">
        <f t="array" ref="H1108">XLOOKUP(M1107,Hoja7!$F$2:$F$1510,Hoja7!$C$2:$C$1510)</f>
        <v>0.96</v>
      </c>
      <c r="I1108" s="29">
        <f t="array" ref="I1108">XLOOKUP(M1107,Hoja7!$F$2:$F$1510,Hoja7!$D$2:$D$1510)</f>
        <v>-0.05</v>
      </c>
      <c r="J1108" s="11">
        <f t="array" ref="J1108">XLOOKUP(M1107,Hoja7!$F$2:$F$1510,Hoja7!$E$2:$E$1510)</f>
        <v>0.001</v>
      </c>
      <c r="M1108" s="12">
        <v>44699.0</v>
      </c>
      <c r="N1108" s="2">
        <v>391.86</v>
      </c>
      <c r="O1108" s="2">
        <v>-0.041146547573749526</v>
      </c>
      <c r="P1108" s="2">
        <v>0.007403084559311786</v>
      </c>
      <c r="Q1108" s="32" t="s">
        <v>2095</v>
      </c>
      <c r="R1108" s="2">
        <v>-1.95</v>
      </c>
      <c r="S1108" s="2">
        <v>-1.11</v>
      </c>
      <c r="T1108" s="2">
        <v>2.59</v>
      </c>
      <c r="U1108" s="2">
        <v>0.001</v>
      </c>
      <c r="V1108" s="9">
        <v>-0.04892509569188907</v>
      </c>
      <c r="W1108" s="9">
        <v>0.007403084559311786</v>
      </c>
    </row>
    <row r="1109" ht="15.75" customHeight="1">
      <c r="A1109" s="33" t="s">
        <v>2100</v>
      </c>
      <c r="B1109" s="29">
        <v>1.22</v>
      </c>
      <c r="C1109" s="29">
        <v>0.78</v>
      </c>
      <c r="D1109" s="29">
        <v>0.21</v>
      </c>
      <c r="E1109" s="11">
        <v>0.001</v>
      </c>
      <c r="F1109" s="29">
        <f>DATEVALUE(Hoja7!$A1109)</f>
        <v>44706</v>
      </c>
      <c r="G1109" s="29">
        <f t="array" ref="G1109">XLOOKUP(M1108,Hoja7!$F$2:$F$1510,Hoja7!$B$2:$B$1510)</f>
        <v>-4.04</v>
      </c>
      <c r="H1109" s="29">
        <f t="array" ref="H1109">XLOOKUP(M1108,Hoja7!$F$2:$F$1510,Hoja7!$C$2:$C$1510)</f>
        <v>0.21</v>
      </c>
      <c r="I1109" s="29">
        <f t="array" ref="I1109">XLOOKUP(M1108,Hoja7!$F$2:$F$1510,Hoja7!$D$2:$D$1510)</f>
        <v>1.53</v>
      </c>
      <c r="J1109" s="11">
        <f t="array" ref="J1109">XLOOKUP(M1108,Hoja7!$F$2:$F$1510,Hoja7!$E$2:$E$1510)</f>
        <v>0.001</v>
      </c>
      <c r="M1109" s="12">
        <v>44700.0</v>
      </c>
      <c r="N1109" s="2">
        <v>389.46</v>
      </c>
      <c r="O1109" s="2">
        <v>-0.006143468869188648</v>
      </c>
      <c r="P1109" s="2">
        <v>0.003605141218310823</v>
      </c>
      <c r="Q1109" s="34" t="s">
        <v>2096</v>
      </c>
      <c r="R1109" s="2">
        <v>0.17</v>
      </c>
      <c r="S1109" s="2">
        <v>1.29</v>
      </c>
      <c r="T1109" s="2">
        <v>-1.23</v>
      </c>
      <c r="U1109" s="2">
        <v>0.001</v>
      </c>
      <c r="V1109" s="9">
        <v>-0.00370648269446872</v>
      </c>
      <c r="W1109" s="9">
        <v>0.003605141218310823</v>
      </c>
    </row>
    <row r="1110" ht="15.75" customHeight="1">
      <c r="A1110" s="33" t="s">
        <v>2101</v>
      </c>
      <c r="B1110" s="29">
        <v>2.18</v>
      </c>
      <c r="C1110" s="29">
        <v>0.2</v>
      </c>
      <c r="D1110" s="29">
        <v>-0.62</v>
      </c>
      <c r="E1110" s="11">
        <v>0.001</v>
      </c>
      <c r="F1110" s="29">
        <f>DATEVALUE(Hoja7!$A1110)</f>
        <v>44707</v>
      </c>
      <c r="G1110" s="29">
        <f t="array" ref="G1110">XLOOKUP(M1109,Hoja7!$F$2:$F$1510,Hoja7!$B$2:$B$1510)</f>
        <v>-0.34</v>
      </c>
      <c r="H1110" s="29">
        <f t="array" ref="H1110">XLOOKUP(M1109,Hoja7!$F$2:$F$1510,Hoja7!$C$2:$C$1510)</f>
        <v>0.48</v>
      </c>
      <c r="I1110" s="29">
        <f t="array" ref="I1110">XLOOKUP(M1109,Hoja7!$F$2:$F$1510,Hoja7!$D$2:$D$1510)</f>
        <v>-0.8</v>
      </c>
      <c r="J1110" s="11">
        <f t="array" ref="J1110">XLOOKUP(M1109,Hoja7!$F$2:$F$1510,Hoja7!$E$2:$E$1510)</f>
        <v>0.001</v>
      </c>
      <c r="M1110" s="12">
        <v>44701.0</v>
      </c>
      <c r="N1110" s="2">
        <v>389.63</v>
      </c>
      <c r="O1110" s="2">
        <v>4.3640658382996524E-4</v>
      </c>
      <c r="P1110" s="2">
        <v>0.004676272147356057</v>
      </c>
      <c r="Q1110" s="32" t="s">
        <v>2097</v>
      </c>
      <c r="R1110" s="2">
        <v>2.76</v>
      </c>
      <c r="S1110" s="2">
        <v>0.89</v>
      </c>
      <c r="T1110" s="2">
        <v>-2.2</v>
      </c>
      <c r="U1110" s="2">
        <v>0.001</v>
      </c>
      <c r="V1110" s="9">
        <v>-0.002293851114566026</v>
      </c>
      <c r="W1110" s="9">
        <v>0.004676272147356057</v>
      </c>
    </row>
    <row r="1111" ht="15.75" customHeight="1">
      <c r="A1111" s="33" t="s">
        <v>2102</v>
      </c>
      <c r="B1111" s="29">
        <v>2.58</v>
      </c>
      <c r="C1111" s="29">
        <v>0.37</v>
      </c>
      <c r="D1111" s="29">
        <v>-1.31</v>
      </c>
      <c r="E1111" s="11">
        <v>0.001</v>
      </c>
      <c r="F1111" s="29">
        <f>DATEVALUE(Hoja7!$A1111)</f>
        <v>44708</v>
      </c>
      <c r="G1111" s="29">
        <f t="array" ref="G1111">XLOOKUP(M1110,Hoja7!$F$2:$F$1510,Hoja7!$B$2:$B$1510)</f>
        <v>-0.05</v>
      </c>
      <c r="H1111" s="29">
        <f t="array" ref="H1111">XLOOKUP(M1110,Hoja7!$F$2:$F$1510,Hoja7!$C$2:$C$1510)</f>
        <v>-0.11</v>
      </c>
      <c r="I1111" s="29">
        <f t="array" ref="I1111">XLOOKUP(M1110,Hoja7!$F$2:$F$1510,Hoja7!$D$2:$D$1510)</f>
        <v>-0.19</v>
      </c>
      <c r="J1111" s="11">
        <f t="array" ref="J1111">XLOOKUP(M1110,Hoja7!$F$2:$F$1510,Hoja7!$E$2:$E$1510)</f>
        <v>0.001</v>
      </c>
      <c r="M1111" s="12">
        <v>44704.0</v>
      </c>
      <c r="N1111" s="2">
        <v>396.92</v>
      </c>
      <c r="O1111" s="2">
        <v>0.018537178188778623</v>
      </c>
      <c r="P1111" s="2">
        <v>0.0010914378380349234</v>
      </c>
      <c r="Q1111" s="34" t="s">
        <v>2098</v>
      </c>
      <c r="R1111" s="2">
        <v>-0.6</v>
      </c>
      <c r="S1111" s="2">
        <v>-0.21</v>
      </c>
      <c r="T1111" s="2">
        <v>1.34</v>
      </c>
      <c r="U1111" s="2">
        <v>0.001</v>
      </c>
      <c r="V1111" s="9">
        <v>0.0315296669643787</v>
      </c>
      <c r="W1111" s="9">
        <v>0.0010914378380349234</v>
      </c>
    </row>
    <row r="1112" ht="15.75" customHeight="1">
      <c r="A1112" s="33" t="s">
        <v>2103</v>
      </c>
      <c r="B1112" s="29">
        <v>-0.71</v>
      </c>
      <c r="C1112" s="29">
        <v>-0.49</v>
      </c>
      <c r="D1112" s="29">
        <v>0.45</v>
      </c>
      <c r="E1112" s="11">
        <v>0.001</v>
      </c>
      <c r="F1112" s="29">
        <f>DATEVALUE(Hoja7!$A1112)</f>
        <v>44712</v>
      </c>
      <c r="G1112" s="29">
        <f t="array" ref="G1112">XLOOKUP(M1111,Hoja7!$F$2:$F$1510,Hoja7!$B$2:$B$1510)</f>
        <v>1.74</v>
      </c>
      <c r="H1112" s="29">
        <f t="array" ref="H1112">XLOOKUP(M1111,Hoja7!$F$2:$F$1510,Hoja7!$C$2:$C$1510)</f>
        <v>-1.07</v>
      </c>
      <c r="I1112" s="29">
        <f t="array" ref="I1112">XLOOKUP(M1111,Hoja7!$F$2:$F$1510,Hoja7!$D$2:$D$1510)</f>
        <v>1.29</v>
      </c>
      <c r="J1112" s="11">
        <f t="array" ref="J1112">XLOOKUP(M1111,Hoja7!$F$2:$F$1510,Hoja7!$E$2:$E$1510)</f>
        <v>0.001</v>
      </c>
      <c r="M1112" s="12">
        <v>44705.0</v>
      </c>
      <c r="N1112" s="2">
        <v>393.89</v>
      </c>
      <c r="O1112" s="2">
        <v>-0.007663066545539893</v>
      </c>
      <c r="P1112" s="2">
        <v>0.004785997135432599</v>
      </c>
      <c r="Q1112" s="32" t="s">
        <v>2099</v>
      </c>
      <c r="R1112" s="2">
        <v>2.14</v>
      </c>
      <c r="S1112" s="2">
        <v>0.96</v>
      </c>
      <c r="T1112" s="2">
        <v>-0.05</v>
      </c>
      <c r="U1112" s="2">
        <v>0.001</v>
      </c>
      <c r="V1112" s="9">
        <v>-0.003959487749266435</v>
      </c>
      <c r="W1112" s="9">
        <v>0.004785997135432599</v>
      </c>
    </row>
    <row r="1113" ht="15.75" customHeight="1">
      <c r="A1113" s="33" t="s">
        <v>2104</v>
      </c>
      <c r="B1113" s="29">
        <v>-0.75</v>
      </c>
      <c r="C1113" s="29">
        <v>0.19</v>
      </c>
      <c r="D1113" s="29">
        <v>0.79</v>
      </c>
      <c r="E1113" s="11">
        <v>0.003</v>
      </c>
      <c r="F1113" s="29">
        <f>DATEVALUE(Hoja7!$A1113)</f>
        <v>44713</v>
      </c>
      <c r="G1113" s="29">
        <f t="array" ref="G1113">XLOOKUP(M1112,Hoja7!$F$2:$F$1510,Hoja7!$B$2:$B$1510)</f>
        <v>-1.23</v>
      </c>
      <c r="H1113" s="29">
        <f t="array" ref="H1113">XLOOKUP(M1112,Hoja7!$F$2:$F$1510,Hoja7!$C$2:$C$1510)</f>
        <v>-0.94</v>
      </c>
      <c r="I1113" s="29">
        <f t="array" ref="I1113">XLOOKUP(M1112,Hoja7!$F$2:$F$1510,Hoja7!$D$2:$D$1510)</f>
        <v>1.85</v>
      </c>
      <c r="J1113" s="11">
        <f t="array" ref="J1113">XLOOKUP(M1112,Hoja7!$F$2:$F$1510,Hoja7!$E$2:$E$1510)</f>
        <v>0.001</v>
      </c>
      <c r="M1113" s="12">
        <v>44706.0</v>
      </c>
      <c r="N1113" s="2">
        <v>397.37</v>
      </c>
      <c r="O1113" s="2">
        <v>0.008796154078168554</v>
      </c>
      <c r="P1113" s="2">
        <v>0.00558946002998287</v>
      </c>
      <c r="Q1113" s="34" t="s">
        <v>2100</v>
      </c>
      <c r="R1113" s="2">
        <v>-4.04</v>
      </c>
      <c r="S1113" s="2">
        <v>0.21</v>
      </c>
      <c r="T1113" s="2">
        <v>1.53</v>
      </c>
      <c r="U1113" s="2">
        <v>0.001</v>
      </c>
      <c r="V1113" s="9">
        <v>0.011108246140673522</v>
      </c>
      <c r="W1113" s="9">
        <v>0.00558946002998287</v>
      </c>
    </row>
    <row r="1114" ht="15.75" customHeight="1">
      <c r="A1114" s="33" t="s">
        <v>2105</v>
      </c>
      <c r="B1114" s="29">
        <v>2.09</v>
      </c>
      <c r="C1114" s="29">
        <v>0.85</v>
      </c>
      <c r="D1114" s="29">
        <v>-2.07</v>
      </c>
      <c r="E1114" s="11">
        <v>0.003</v>
      </c>
      <c r="F1114" s="29">
        <f>DATEVALUE(Hoja7!$A1114)</f>
        <v>44714</v>
      </c>
      <c r="G1114" s="29">
        <f t="array" ref="G1114">XLOOKUP(M1113,Hoja7!$F$2:$F$1510,Hoja7!$B$2:$B$1510)</f>
        <v>1.22</v>
      </c>
      <c r="H1114" s="29">
        <f t="array" ref="H1114">XLOOKUP(M1113,Hoja7!$F$2:$F$1510,Hoja7!$C$2:$C$1510)</f>
        <v>0.78</v>
      </c>
      <c r="I1114" s="29">
        <f t="array" ref="I1114">XLOOKUP(M1113,Hoja7!$F$2:$F$1510,Hoja7!$D$2:$D$1510)</f>
        <v>0.21</v>
      </c>
      <c r="J1114" s="11">
        <f t="array" ref="J1114">XLOOKUP(M1113,Hoja7!$F$2:$F$1510,Hoja7!$E$2:$E$1510)</f>
        <v>0.001</v>
      </c>
      <c r="M1114" s="12">
        <v>44707.0</v>
      </c>
      <c r="N1114" s="2">
        <v>405.31</v>
      </c>
      <c r="O1114" s="2">
        <v>0.019784369832886017</v>
      </c>
      <c r="P1114" s="2">
        <v>0.007638795162414757</v>
      </c>
      <c r="Q1114" s="32" t="s">
        <v>2101</v>
      </c>
      <c r="R1114" s="2">
        <v>-0.34</v>
      </c>
      <c r="S1114" s="2">
        <v>0.48</v>
      </c>
      <c r="T1114" s="2">
        <v>-0.8</v>
      </c>
      <c r="U1114" s="2">
        <v>0.001</v>
      </c>
      <c r="V1114" s="9">
        <v>0.012793028643452147</v>
      </c>
      <c r="W1114" s="9">
        <v>0.007638795162414757</v>
      </c>
    </row>
    <row r="1115" ht="15.75" customHeight="1">
      <c r="A1115" s="33" t="s">
        <v>2106</v>
      </c>
      <c r="B1115" s="29">
        <v>-1.63</v>
      </c>
      <c r="C1115" s="29">
        <v>0.84</v>
      </c>
      <c r="D1115" s="29">
        <v>0.53</v>
      </c>
      <c r="E1115" s="11">
        <v>0.003</v>
      </c>
      <c r="F1115" s="29">
        <f>DATEVALUE(Hoja7!$A1115)</f>
        <v>44715</v>
      </c>
      <c r="G1115" s="29">
        <f t="array" ref="G1115">XLOOKUP(M1114,Hoja7!$F$2:$F$1510,Hoja7!$B$2:$B$1510)</f>
        <v>2.18</v>
      </c>
      <c r="H1115" s="29">
        <f t="array" ref="H1115">XLOOKUP(M1114,Hoja7!$F$2:$F$1510,Hoja7!$C$2:$C$1510)</f>
        <v>0.2</v>
      </c>
      <c r="I1115" s="29">
        <f t="array" ref="I1115">XLOOKUP(M1114,Hoja7!$F$2:$F$1510,Hoja7!$D$2:$D$1510)</f>
        <v>-0.62</v>
      </c>
      <c r="J1115" s="11">
        <f t="array" ref="J1115">XLOOKUP(M1114,Hoja7!$F$2:$F$1510,Hoja7!$E$2:$E$1510)</f>
        <v>0.001</v>
      </c>
      <c r="M1115" s="12">
        <v>44708.0</v>
      </c>
      <c r="N1115" s="2">
        <v>415.26</v>
      </c>
      <c r="O1115" s="2">
        <v>0.02425262367027174</v>
      </c>
      <c r="P1115" s="2">
        <v>-0.0027247419173767043</v>
      </c>
      <c r="Q1115" s="34" t="s">
        <v>2102</v>
      </c>
      <c r="R1115" s="2">
        <v>-0.05</v>
      </c>
      <c r="S1115" s="2">
        <v>-0.11</v>
      </c>
      <c r="T1115" s="2">
        <v>-0.19</v>
      </c>
      <c r="U1115" s="2">
        <v>0.001</v>
      </c>
      <c r="V1115" s="9">
        <v>0.027230231614674538</v>
      </c>
      <c r="W1115" s="9">
        <v>-0.0027247419173767043</v>
      </c>
    </row>
    <row r="1116" ht="15.75" customHeight="1">
      <c r="A1116" s="33" t="s">
        <v>2107</v>
      </c>
      <c r="B1116" s="29">
        <v>0.33</v>
      </c>
      <c r="C1116" s="29">
        <v>-0.01</v>
      </c>
      <c r="D1116" s="29">
        <v>0.65</v>
      </c>
      <c r="E1116" s="11">
        <v>0.003</v>
      </c>
      <c r="F1116" s="29">
        <f>DATEVALUE(Hoja7!$A1116)</f>
        <v>44718</v>
      </c>
      <c r="G1116" s="29">
        <f t="array" ref="G1116">XLOOKUP(M1115,Hoja7!$F$2:$F$1510,Hoja7!$B$2:$B$1510)</f>
        <v>2.58</v>
      </c>
      <c r="H1116" s="29">
        <f t="array" ref="H1116">XLOOKUP(M1115,Hoja7!$F$2:$F$1510,Hoja7!$C$2:$C$1510)</f>
        <v>0.37</v>
      </c>
      <c r="I1116" s="29">
        <f t="array" ref="I1116">XLOOKUP(M1115,Hoja7!$F$2:$F$1510,Hoja7!$D$2:$D$1510)</f>
        <v>-1.31</v>
      </c>
      <c r="J1116" s="11">
        <f t="array" ref="J1116">XLOOKUP(M1115,Hoja7!$F$2:$F$1510,Hoja7!$E$2:$E$1510)</f>
        <v>0.001</v>
      </c>
      <c r="M1116" s="12">
        <v>44712.0</v>
      </c>
      <c r="N1116" s="2">
        <v>412.93</v>
      </c>
      <c r="O1116" s="2">
        <v>-0.0056267430115297945</v>
      </c>
      <c r="P1116" s="2">
        <v>0.0027689501918275747</v>
      </c>
      <c r="Q1116" s="32" t="s">
        <v>2103</v>
      </c>
      <c r="R1116" s="2">
        <v>1.74</v>
      </c>
      <c r="S1116" s="2">
        <v>-1.07</v>
      </c>
      <c r="T1116" s="2">
        <v>1.29</v>
      </c>
      <c r="U1116" s="2">
        <v>0.001</v>
      </c>
      <c r="V1116" s="9">
        <v>-0.005026518994410654</v>
      </c>
      <c r="W1116" s="9">
        <v>0.0027689501918275747</v>
      </c>
    </row>
    <row r="1117" ht="15.75" customHeight="1">
      <c r="A1117" s="33" t="s">
        <v>2108</v>
      </c>
      <c r="B1117" s="29">
        <v>0.99</v>
      </c>
      <c r="C1117" s="29">
        <v>0.31</v>
      </c>
      <c r="D1117" s="29">
        <v>-0.14</v>
      </c>
      <c r="E1117" s="11">
        <v>0.003</v>
      </c>
      <c r="F1117" s="29">
        <f>DATEVALUE(Hoja7!$A1117)</f>
        <v>44719</v>
      </c>
      <c r="G1117" s="29">
        <f t="array" ref="G1117">XLOOKUP(M1116,Hoja7!$F$2:$F$1510,Hoja7!$B$2:$B$1510)</f>
        <v>-0.71</v>
      </c>
      <c r="H1117" s="29">
        <f t="array" ref="H1117">XLOOKUP(M1116,Hoja7!$F$2:$F$1510,Hoja7!$C$2:$C$1510)</f>
        <v>-0.49</v>
      </c>
      <c r="I1117" s="29">
        <f t="array" ref="I1117">XLOOKUP(M1116,Hoja7!$F$2:$F$1510,Hoja7!$D$2:$D$1510)</f>
        <v>0.45</v>
      </c>
      <c r="J1117" s="11">
        <f t="array" ref="J1117">XLOOKUP(M1116,Hoja7!$F$2:$F$1510,Hoja7!$E$2:$E$1510)</f>
        <v>0.001</v>
      </c>
      <c r="M1117" s="12">
        <v>44713.0</v>
      </c>
      <c r="N1117" s="2">
        <v>409.59</v>
      </c>
      <c r="O1117" s="2">
        <v>-0.008121427705527323</v>
      </c>
      <c r="P1117" s="2">
        <v>0.004297837080578022</v>
      </c>
      <c r="Q1117" s="34" t="s">
        <v>2104</v>
      </c>
      <c r="R1117" s="2">
        <v>-1.23</v>
      </c>
      <c r="S1117" s="2">
        <v>-0.94</v>
      </c>
      <c r="T1117" s="2">
        <v>1.85</v>
      </c>
      <c r="U1117" s="2">
        <v>0.001</v>
      </c>
      <c r="V1117" s="9">
        <v>0.0020209821499577903</v>
      </c>
      <c r="W1117" s="9">
        <v>0.004297837080578022</v>
      </c>
    </row>
    <row r="1118" ht="15.75" customHeight="1">
      <c r="A1118" s="33" t="s">
        <v>2109</v>
      </c>
      <c r="B1118" s="29">
        <v>-1.02</v>
      </c>
      <c r="C1118" s="29">
        <v>-0.09</v>
      </c>
      <c r="D1118" s="29">
        <v>-0.53</v>
      </c>
      <c r="E1118" s="11">
        <v>0.003</v>
      </c>
      <c r="F1118" s="29">
        <f>DATEVALUE(Hoja7!$A1118)</f>
        <v>44720</v>
      </c>
      <c r="G1118" s="29">
        <f t="array" ref="G1118">XLOOKUP(M1117,Hoja7!$F$2:$F$1510,Hoja7!$B$2:$B$1510)</f>
        <v>-0.75</v>
      </c>
      <c r="H1118" s="29">
        <f t="array" ref="H1118">XLOOKUP(M1117,Hoja7!$F$2:$F$1510,Hoja7!$C$2:$C$1510)</f>
        <v>0.19</v>
      </c>
      <c r="I1118" s="29">
        <f t="array" ref="I1118">XLOOKUP(M1117,Hoja7!$F$2:$F$1510,Hoja7!$D$2:$D$1510)</f>
        <v>0.79</v>
      </c>
      <c r="J1118" s="11">
        <f t="array" ref="J1118">XLOOKUP(M1117,Hoja7!$F$2:$F$1510,Hoja7!$E$2:$E$1510)</f>
        <v>0.003</v>
      </c>
      <c r="M1118" s="12">
        <v>44714.0</v>
      </c>
      <c r="N1118" s="2">
        <v>417.39</v>
      </c>
      <c r="O1118" s="2">
        <v>0.01886437715712511</v>
      </c>
      <c r="P1118" s="2">
        <v>-0.004924288062146426</v>
      </c>
      <c r="Q1118" s="32" t="s">
        <v>2105</v>
      </c>
      <c r="R1118" s="2">
        <v>1.22</v>
      </c>
      <c r="S1118" s="2">
        <v>0.78</v>
      </c>
      <c r="T1118" s="2">
        <v>0.21</v>
      </c>
      <c r="U1118" s="2">
        <v>0.001</v>
      </c>
      <c r="V1118" s="9">
        <v>0.007897664450263181</v>
      </c>
      <c r="W1118" s="9">
        <v>-0.004924288062146426</v>
      </c>
    </row>
    <row r="1119" ht="15.75" customHeight="1">
      <c r="A1119" s="33" t="s">
        <v>2110</v>
      </c>
      <c r="B1119" s="29">
        <v>-2.44</v>
      </c>
      <c r="C1119" s="29">
        <v>0.31</v>
      </c>
      <c r="D1119" s="29">
        <v>0.26</v>
      </c>
      <c r="E1119" s="11">
        <v>0.003</v>
      </c>
      <c r="F1119" s="29">
        <f>DATEVALUE(Hoja7!$A1119)</f>
        <v>44721</v>
      </c>
      <c r="G1119" s="29">
        <f t="array" ref="G1119">XLOOKUP(M1118,Hoja7!$F$2:$F$1510,Hoja7!$B$2:$B$1510)</f>
        <v>2.09</v>
      </c>
      <c r="H1119" s="29">
        <f t="array" ref="H1119">XLOOKUP(M1118,Hoja7!$F$2:$F$1510,Hoja7!$C$2:$C$1510)</f>
        <v>0.85</v>
      </c>
      <c r="I1119" s="29">
        <f t="array" ref="I1119">XLOOKUP(M1118,Hoja7!$F$2:$F$1510,Hoja7!$D$2:$D$1510)</f>
        <v>-2.07</v>
      </c>
      <c r="J1119" s="11">
        <f t="array" ref="J1119">XLOOKUP(M1118,Hoja7!$F$2:$F$1510,Hoja7!$E$2:$E$1510)</f>
        <v>0.003</v>
      </c>
      <c r="M1119" s="12">
        <v>44715.0</v>
      </c>
      <c r="N1119" s="2">
        <v>410.54</v>
      </c>
      <c r="O1119" s="2">
        <v>-0.016547670232862254</v>
      </c>
      <c r="P1119" s="2">
        <v>-0.0020908061752704867</v>
      </c>
      <c r="Q1119" s="34" t="s">
        <v>2106</v>
      </c>
      <c r="R1119" s="2">
        <v>2.18</v>
      </c>
      <c r="S1119" s="2">
        <v>0.2</v>
      </c>
      <c r="T1119" s="2">
        <v>-0.62</v>
      </c>
      <c r="U1119" s="2">
        <v>0.001</v>
      </c>
      <c r="V1119" s="9">
        <v>-0.016746627140358794</v>
      </c>
      <c r="W1119" s="9">
        <v>-0.0020908061752704867</v>
      </c>
    </row>
    <row r="1120" ht="15.75" customHeight="1">
      <c r="A1120" s="33" t="s">
        <v>2111</v>
      </c>
      <c r="B1120" s="29">
        <v>-3.0</v>
      </c>
      <c r="C1120" s="29">
        <v>0.11</v>
      </c>
      <c r="D1120" s="29">
        <v>0.62</v>
      </c>
      <c r="E1120" s="11">
        <v>0.003</v>
      </c>
      <c r="F1120" s="29">
        <f>DATEVALUE(Hoja7!$A1120)</f>
        <v>44722</v>
      </c>
      <c r="G1120" s="29">
        <f t="array" ref="G1120">XLOOKUP(M1119,Hoja7!$F$2:$F$1510,Hoja7!$B$2:$B$1510)</f>
        <v>-1.63</v>
      </c>
      <c r="H1120" s="29">
        <f t="array" ref="H1120">XLOOKUP(M1119,Hoja7!$F$2:$F$1510,Hoja7!$C$2:$C$1510)</f>
        <v>0.84</v>
      </c>
      <c r="I1120" s="29">
        <f t="array" ref="I1120">XLOOKUP(M1119,Hoja7!$F$2:$F$1510,Hoja7!$D$2:$D$1510)</f>
        <v>0.53</v>
      </c>
      <c r="J1120" s="11">
        <f t="array" ref="J1120">XLOOKUP(M1119,Hoja7!$F$2:$F$1510,Hoja7!$E$2:$E$1510)</f>
        <v>0.003</v>
      </c>
      <c r="M1120" s="12">
        <v>44718.0</v>
      </c>
      <c r="N1120" s="2">
        <v>411.79</v>
      </c>
      <c r="O1120" s="2">
        <v>0.0030401443769727484</v>
      </c>
      <c r="P1120" s="2">
        <v>1.1041938367044133E-4</v>
      </c>
      <c r="Q1120" s="32" t="s">
        <v>2107</v>
      </c>
      <c r="R1120" s="2">
        <v>2.58</v>
      </c>
      <c r="S1120" s="2">
        <v>0.37</v>
      </c>
      <c r="T1120" s="2">
        <v>-1.31</v>
      </c>
      <c r="U1120" s="2">
        <v>0.001</v>
      </c>
      <c r="V1120" s="9">
        <v>-0.004714450887227499</v>
      </c>
      <c r="W1120" s="9">
        <v>1.1041938367044133E-4</v>
      </c>
    </row>
    <row r="1121" ht="15.75" customHeight="1">
      <c r="A1121" s="33" t="s">
        <v>2112</v>
      </c>
      <c r="B1121" s="29">
        <v>-4.13</v>
      </c>
      <c r="C1121" s="29">
        <v>-0.65</v>
      </c>
      <c r="D1121" s="29">
        <v>0.62</v>
      </c>
      <c r="E1121" s="11">
        <v>0.003</v>
      </c>
      <c r="F1121" s="29">
        <f>DATEVALUE(Hoja7!$A1121)</f>
        <v>44725</v>
      </c>
      <c r="G1121" s="29">
        <f t="array" ref="G1121">XLOOKUP(M1120,Hoja7!$F$2:$F$1510,Hoja7!$B$2:$B$1510)</f>
        <v>0.33</v>
      </c>
      <c r="H1121" s="29">
        <f t="array" ref="H1121">XLOOKUP(M1120,Hoja7!$F$2:$F$1510,Hoja7!$C$2:$C$1510)</f>
        <v>-0.01</v>
      </c>
      <c r="I1121" s="29">
        <f t="array" ref="I1121">XLOOKUP(M1120,Hoja7!$F$2:$F$1510,Hoja7!$D$2:$D$1510)</f>
        <v>0.65</v>
      </c>
      <c r="J1121" s="11">
        <f t="array" ref="J1121">XLOOKUP(M1120,Hoja7!$F$2:$F$1510,Hoja7!$E$2:$E$1510)</f>
        <v>0.003</v>
      </c>
      <c r="M1121" s="12">
        <v>44719.0</v>
      </c>
      <c r="N1121" s="2">
        <v>415.74</v>
      </c>
      <c r="O1121" s="2">
        <v>0.009546554201339374</v>
      </c>
      <c r="P1121" s="2">
        <v>0.011865408778718136</v>
      </c>
      <c r="Q1121" s="34" t="s">
        <v>2108</v>
      </c>
      <c r="R1121" s="2">
        <v>-0.71</v>
      </c>
      <c r="S1121" s="2">
        <v>-0.49</v>
      </c>
      <c r="T1121" s="2">
        <v>0.45</v>
      </c>
      <c r="U1121" s="2">
        <v>0.001</v>
      </c>
      <c r="V1121" s="9">
        <v>0.01385703466142628</v>
      </c>
      <c r="W1121" s="9">
        <v>0.011865408778718136</v>
      </c>
    </row>
    <row r="1122" ht="15.75" customHeight="1">
      <c r="A1122" s="33" t="s">
        <v>2113</v>
      </c>
      <c r="B1122" s="29">
        <v>-0.25</v>
      </c>
      <c r="C1122" s="29">
        <v>0.21</v>
      </c>
      <c r="D1122" s="29">
        <v>0.12</v>
      </c>
      <c r="E1122" s="11">
        <v>0.003</v>
      </c>
      <c r="F1122" s="29">
        <f>DATEVALUE(Hoja7!$A1122)</f>
        <v>44726</v>
      </c>
      <c r="G1122" s="29">
        <f t="array" ref="G1122">XLOOKUP(M1121,Hoja7!$F$2:$F$1510,Hoja7!$B$2:$B$1510)</f>
        <v>0.99</v>
      </c>
      <c r="H1122" s="29">
        <f t="array" ref="H1122">XLOOKUP(M1121,Hoja7!$F$2:$F$1510,Hoja7!$C$2:$C$1510)</f>
        <v>0.31</v>
      </c>
      <c r="I1122" s="29">
        <f t="array" ref="I1122">XLOOKUP(M1121,Hoja7!$F$2:$F$1510,Hoja7!$D$2:$D$1510)</f>
        <v>-0.14</v>
      </c>
      <c r="J1122" s="11">
        <f t="array" ref="J1122">XLOOKUP(M1121,Hoja7!$F$2:$F$1510,Hoja7!$E$2:$E$1510)</f>
        <v>0.003</v>
      </c>
      <c r="M1122" s="12">
        <v>44720.0</v>
      </c>
      <c r="N1122" s="2">
        <v>411.22</v>
      </c>
      <c r="O1122" s="2">
        <v>-0.010931713776889373</v>
      </c>
      <c r="P1122" s="2">
        <v>0.012398349605740025</v>
      </c>
      <c r="Q1122" s="32" t="s">
        <v>2109</v>
      </c>
      <c r="R1122" s="2">
        <v>-0.75</v>
      </c>
      <c r="S1122" s="2">
        <v>0.19</v>
      </c>
      <c r="T1122" s="2">
        <v>0.79</v>
      </c>
      <c r="U1122" s="2">
        <v>0.003</v>
      </c>
      <c r="V1122" s="9">
        <v>-0.007699288369795415</v>
      </c>
      <c r="W1122" s="9">
        <v>0.012398349605740025</v>
      </c>
    </row>
    <row r="1123" ht="15.75" customHeight="1">
      <c r="A1123" s="33" t="s">
        <v>2114</v>
      </c>
      <c r="B1123" s="29">
        <v>1.55</v>
      </c>
      <c r="C1123" s="29">
        <v>0.28</v>
      </c>
      <c r="D1123" s="29">
        <v>-1.65</v>
      </c>
      <c r="E1123" s="11">
        <v>0.003</v>
      </c>
      <c r="F1123" s="29">
        <f>DATEVALUE(Hoja7!$A1123)</f>
        <v>44727</v>
      </c>
      <c r="G1123" s="29">
        <f t="array" ref="G1123">XLOOKUP(M1122,Hoja7!$F$2:$F$1510,Hoja7!$B$2:$B$1510)</f>
        <v>-1.02</v>
      </c>
      <c r="H1123" s="29">
        <f t="array" ref="H1123">XLOOKUP(M1122,Hoja7!$F$2:$F$1510,Hoja7!$C$2:$C$1510)</f>
        <v>-0.09</v>
      </c>
      <c r="I1123" s="29">
        <f t="array" ref="I1123">XLOOKUP(M1122,Hoja7!$F$2:$F$1510,Hoja7!$D$2:$D$1510)</f>
        <v>-0.53</v>
      </c>
      <c r="J1123" s="11">
        <f t="array" ref="J1123">XLOOKUP(M1122,Hoja7!$F$2:$F$1510,Hoja7!$E$2:$E$1510)</f>
        <v>0.003</v>
      </c>
      <c r="M1123" s="12">
        <v>44721.0</v>
      </c>
      <c r="N1123" s="2">
        <v>401.44</v>
      </c>
      <c r="O1123" s="2">
        <v>-0.024070268472343417</v>
      </c>
      <c r="P1123" s="2">
        <v>-0.0016741225907128965</v>
      </c>
      <c r="Q1123" s="34" t="s">
        <v>2110</v>
      </c>
      <c r="R1123" s="2">
        <v>2.09</v>
      </c>
      <c r="S1123" s="2">
        <v>0.85</v>
      </c>
      <c r="T1123" s="2">
        <v>-2.07</v>
      </c>
      <c r="U1123" s="2">
        <v>0.003</v>
      </c>
      <c r="V1123" s="9">
        <v>-0.021002266734194364</v>
      </c>
      <c r="W1123" s="9">
        <v>-0.0016741225907128965</v>
      </c>
    </row>
    <row r="1124" ht="15.75" customHeight="1">
      <c r="A1124" s="33" t="s">
        <v>2115</v>
      </c>
      <c r="B1124" s="29">
        <v>-3.52</v>
      </c>
      <c r="C1124" s="29">
        <v>-1.17</v>
      </c>
      <c r="D1124" s="29">
        <v>0.03</v>
      </c>
      <c r="E1124" s="11">
        <v>0.003</v>
      </c>
      <c r="F1124" s="29">
        <f>DATEVALUE(Hoja7!$A1124)</f>
        <v>44728</v>
      </c>
      <c r="G1124" s="29">
        <f t="array" ref="G1124">XLOOKUP(M1123,Hoja7!$F$2:$F$1510,Hoja7!$B$2:$B$1510)</f>
        <v>-2.44</v>
      </c>
      <c r="H1124" s="29">
        <f t="array" ref="H1124">XLOOKUP(M1123,Hoja7!$F$2:$F$1510,Hoja7!$C$2:$C$1510)</f>
        <v>0.31</v>
      </c>
      <c r="I1124" s="29">
        <f t="array" ref="I1124">XLOOKUP(M1123,Hoja7!$F$2:$F$1510,Hoja7!$D$2:$D$1510)</f>
        <v>0.26</v>
      </c>
      <c r="J1124" s="11">
        <f t="array" ref="J1124">XLOOKUP(M1123,Hoja7!$F$2:$F$1510,Hoja7!$E$2:$E$1510)</f>
        <v>0.003</v>
      </c>
      <c r="M1124" s="12">
        <v>44722.0</v>
      </c>
      <c r="N1124" s="2">
        <v>389.8</v>
      </c>
      <c r="O1124" s="2">
        <v>-0.029424295544651723</v>
      </c>
      <c r="P1124" s="2">
        <v>-0.00727166112421645</v>
      </c>
      <c r="Q1124" s="32" t="s">
        <v>2111</v>
      </c>
      <c r="R1124" s="2">
        <v>-1.63</v>
      </c>
      <c r="S1124" s="2">
        <v>0.84</v>
      </c>
      <c r="T1124" s="2">
        <v>0.53</v>
      </c>
      <c r="U1124" s="2">
        <v>0.003</v>
      </c>
      <c r="V1124" s="9">
        <v>-0.04558709674464907</v>
      </c>
      <c r="W1124" s="9">
        <v>-0.00727166112421645</v>
      </c>
    </row>
    <row r="1125" ht="15.75" customHeight="1">
      <c r="A1125" s="33" t="s">
        <v>2116</v>
      </c>
      <c r="B1125" s="29">
        <v>0.47</v>
      </c>
      <c r="C1125" s="29">
        <v>1.11</v>
      </c>
      <c r="D1125" s="29">
        <v>-2.63</v>
      </c>
      <c r="E1125" s="11">
        <v>0.003</v>
      </c>
      <c r="F1125" s="29">
        <f>DATEVALUE(Hoja7!$A1125)</f>
        <v>44729</v>
      </c>
      <c r="G1125" s="29">
        <f t="array" ref="G1125">XLOOKUP(M1124,Hoja7!$F$2:$F$1510,Hoja7!$B$2:$B$1510)</f>
        <v>-3</v>
      </c>
      <c r="H1125" s="29">
        <f t="array" ref="H1125">XLOOKUP(M1124,Hoja7!$F$2:$F$1510,Hoja7!$C$2:$C$1510)</f>
        <v>0.11</v>
      </c>
      <c r="I1125" s="29">
        <f t="array" ref="I1125">XLOOKUP(M1124,Hoja7!$F$2:$F$1510,Hoja7!$D$2:$D$1510)</f>
        <v>0.62</v>
      </c>
      <c r="J1125" s="11">
        <f t="array" ref="J1125">XLOOKUP(M1124,Hoja7!$F$2:$F$1510,Hoja7!$E$2:$E$1510)</f>
        <v>0.003</v>
      </c>
      <c r="M1125" s="12">
        <v>44725.0</v>
      </c>
      <c r="N1125" s="2">
        <v>375.0</v>
      </c>
      <c r="O1125" s="2">
        <v>-0.03870776110304963</v>
      </c>
      <c r="P1125" s="2">
        <v>-0.012205600004970415</v>
      </c>
      <c r="Q1125" s="34" t="s">
        <v>2112</v>
      </c>
      <c r="R1125" s="2">
        <v>0.33</v>
      </c>
      <c r="S1125" s="2">
        <v>-0.01</v>
      </c>
      <c r="T1125" s="2">
        <v>0.65</v>
      </c>
      <c r="U1125" s="2">
        <v>0.003</v>
      </c>
      <c r="V1125" s="9">
        <v>-0.04333843266600384</v>
      </c>
      <c r="W1125" s="9">
        <v>-0.012205600004970415</v>
      </c>
    </row>
    <row r="1126" ht="15.75" customHeight="1">
      <c r="A1126" s="33" t="s">
        <v>2117</v>
      </c>
      <c r="B1126" s="29">
        <v>2.38</v>
      </c>
      <c r="C1126" s="29">
        <v>-0.76</v>
      </c>
      <c r="D1126" s="29">
        <v>0.24</v>
      </c>
      <c r="E1126" s="11">
        <v>0.003</v>
      </c>
      <c r="F1126" s="29">
        <f>DATEVALUE(Hoja7!$A1126)</f>
        <v>44733</v>
      </c>
      <c r="G1126" s="29">
        <f t="array" ref="G1126">XLOOKUP(M1125,Hoja7!$F$2:$F$1510,Hoja7!$B$2:$B$1510)</f>
        <v>-4.13</v>
      </c>
      <c r="H1126" s="29">
        <f t="array" ref="H1126">XLOOKUP(M1125,Hoja7!$F$2:$F$1510,Hoja7!$C$2:$C$1510)</f>
        <v>-0.65</v>
      </c>
      <c r="I1126" s="29">
        <f t="array" ref="I1126">XLOOKUP(M1125,Hoja7!$F$2:$F$1510,Hoja7!$D$2:$D$1510)</f>
        <v>0.62</v>
      </c>
      <c r="J1126" s="11">
        <f t="array" ref="J1126">XLOOKUP(M1125,Hoja7!$F$2:$F$1510,Hoja7!$E$2:$E$1510)</f>
        <v>0.003</v>
      </c>
      <c r="M1126" s="12">
        <v>44726.0</v>
      </c>
      <c r="N1126" s="2">
        <v>373.87</v>
      </c>
      <c r="O1126" s="2">
        <v>-0.0030178825634185466</v>
      </c>
      <c r="P1126" s="2">
        <v>-0.003070942285232191</v>
      </c>
      <c r="Q1126" s="32" t="s">
        <v>2113</v>
      </c>
      <c r="R1126" s="2">
        <v>0.99</v>
      </c>
      <c r="S1126" s="2">
        <v>0.31</v>
      </c>
      <c r="T1126" s="2">
        <v>-0.14</v>
      </c>
      <c r="U1126" s="2">
        <v>0.003</v>
      </c>
      <c r="V1126" s="9">
        <v>0.009162878694350113</v>
      </c>
      <c r="W1126" s="9">
        <v>-0.003070942285232191</v>
      </c>
    </row>
    <row r="1127" ht="15.75" customHeight="1">
      <c r="A1127" s="33" t="s">
        <v>2118</v>
      </c>
      <c r="B1127" s="29">
        <v>-0.18</v>
      </c>
      <c r="C1127" s="29">
        <v>0.19</v>
      </c>
      <c r="D1127" s="29">
        <v>-1.77</v>
      </c>
      <c r="E1127" s="11">
        <v>0.003</v>
      </c>
      <c r="F1127" s="29">
        <f>DATEVALUE(Hoja7!$A1127)</f>
        <v>44734</v>
      </c>
      <c r="G1127" s="29">
        <f t="array" ref="G1127">XLOOKUP(M1126,Hoja7!$F$2:$F$1510,Hoja7!$B$2:$B$1510)</f>
        <v>-0.25</v>
      </c>
      <c r="H1127" s="29">
        <f t="array" ref="H1127">XLOOKUP(M1126,Hoja7!$F$2:$F$1510,Hoja7!$C$2:$C$1510)</f>
        <v>0.21</v>
      </c>
      <c r="I1127" s="29">
        <f t="array" ref="I1127">XLOOKUP(M1126,Hoja7!$F$2:$F$1510,Hoja7!$D$2:$D$1510)</f>
        <v>0.12</v>
      </c>
      <c r="J1127" s="11">
        <f t="array" ref="J1127">XLOOKUP(M1126,Hoja7!$F$2:$F$1510,Hoja7!$E$2:$E$1510)</f>
        <v>0.003</v>
      </c>
      <c r="M1127" s="12">
        <v>44727.0</v>
      </c>
      <c r="N1127" s="2">
        <v>379.2</v>
      </c>
      <c r="O1127" s="2">
        <v>0.014155626973874524</v>
      </c>
      <c r="P1127" s="2">
        <v>0.009161821682127157</v>
      </c>
      <c r="Q1127" s="34" t="s">
        <v>2114</v>
      </c>
      <c r="R1127" s="2">
        <v>-1.02</v>
      </c>
      <c r="S1127" s="2">
        <v>-0.09</v>
      </c>
      <c r="T1127" s="2">
        <v>-0.53</v>
      </c>
      <c r="U1127" s="2">
        <v>0.003</v>
      </c>
      <c r="V1127" s="9">
        <v>0.029301844473145128</v>
      </c>
      <c r="W1127" s="9">
        <v>0.009161821682127157</v>
      </c>
    </row>
    <row r="1128" ht="15.75" customHeight="1">
      <c r="A1128" s="33" t="s">
        <v>2119</v>
      </c>
      <c r="B1128" s="29">
        <v>1.13</v>
      </c>
      <c r="C1128" s="29">
        <v>0.8</v>
      </c>
      <c r="D1128" s="29">
        <v>-3.85</v>
      </c>
      <c r="E1128" s="11">
        <v>0.003</v>
      </c>
      <c r="F1128" s="29">
        <f>DATEVALUE(Hoja7!$A1128)</f>
        <v>44735</v>
      </c>
      <c r="G1128" s="29">
        <f t="array" ref="G1128">XLOOKUP(M1127,Hoja7!$F$2:$F$1510,Hoja7!$B$2:$B$1510)</f>
        <v>1.55</v>
      </c>
      <c r="H1128" s="29">
        <f t="array" ref="H1128">XLOOKUP(M1127,Hoja7!$F$2:$F$1510,Hoja7!$C$2:$C$1510)</f>
        <v>0.28</v>
      </c>
      <c r="I1128" s="29">
        <f t="array" ref="I1128">XLOOKUP(M1127,Hoja7!$F$2:$F$1510,Hoja7!$D$2:$D$1510)</f>
        <v>-1.65</v>
      </c>
      <c r="J1128" s="11">
        <f t="array" ref="J1128">XLOOKUP(M1127,Hoja7!$F$2:$F$1510,Hoja7!$E$2:$E$1510)</f>
        <v>0.003</v>
      </c>
      <c r="M1128" s="12">
        <v>44728.0</v>
      </c>
      <c r="N1128" s="2">
        <v>366.65</v>
      </c>
      <c r="O1128" s="2">
        <v>-0.03365605584105827</v>
      </c>
      <c r="P1128" s="2">
        <v>0.013660785773716174</v>
      </c>
      <c r="Q1128" s="32" t="s">
        <v>2115</v>
      </c>
      <c r="R1128" s="2">
        <v>-2.44</v>
      </c>
      <c r="S1128" s="2">
        <v>0.31</v>
      </c>
      <c r="T1128" s="2">
        <v>0.26</v>
      </c>
      <c r="U1128" s="2">
        <v>0.003</v>
      </c>
      <c r="V1128" s="9">
        <v>-0.027340498688504637</v>
      </c>
      <c r="W1128" s="9">
        <v>0.013660785773716174</v>
      </c>
    </row>
    <row r="1129" ht="15.75" customHeight="1">
      <c r="A1129" s="33" t="s">
        <v>2120</v>
      </c>
      <c r="B1129" s="29">
        <v>3.11</v>
      </c>
      <c r="C1129" s="29">
        <v>-0.37</v>
      </c>
      <c r="D1129" s="29">
        <v>-0.04</v>
      </c>
      <c r="E1129" s="11">
        <v>0.003</v>
      </c>
      <c r="F1129" s="29">
        <f>DATEVALUE(Hoja7!$A1129)</f>
        <v>44736</v>
      </c>
      <c r="G1129" s="29">
        <f t="array" ref="G1129">XLOOKUP(M1128,Hoja7!$F$2:$F$1510,Hoja7!$B$2:$B$1510)</f>
        <v>-3.52</v>
      </c>
      <c r="H1129" s="29">
        <f t="array" ref="H1129">XLOOKUP(M1128,Hoja7!$F$2:$F$1510,Hoja7!$C$2:$C$1510)</f>
        <v>-1.17</v>
      </c>
      <c r="I1129" s="29">
        <f t="array" ref="I1129">XLOOKUP(M1128,Hoja7!$F$2:$F$1510,Hoja7!$D$2:$D$1510)</f>
        <v>0.03</v>
      </c>
      <c r="J1129" s="11">
        <f t="array" ref="J1129">XLOOKUP(M1128,Hoja7!$F$2:$F$1510,Hoja7!$E$2:$E$1510)</f>
        <v>0.003</v>
      </c>
      <c r="M1129" s="12">
        <v>44729.0</v>
      </c>
      <c r="N1129" s="2">
        <v>365.86</v>
      </c>
      <c r="O1129" s="2">
        <v>-0.002156967976656268</v>
      </c>
      <c r="P1129" s="2">
        <v>0.006588465303139991</v>
      </c>
      <c r="Q1129" s="34" t="s">
        <v>2116</v>
      </c>
      <c r="R1129" s="2">
        <v>-3.0</v>
      </c>
      <c r="S1129" s="2">
        <v>0.11</v>
      </c>
      <c r="T1129" s="2">
        <v>0.62</v>
      </c>
      <c r="U1129" s="2">
        <v>0.003</v>
      </c>
      <c r="V1129" s="9">
        <v>0.01088070496660003</v>
      </c>
      <c r="W1129" s="9">
        <v>0.006588465303139991</v>
      </c>
    </row>
    <row r="1130" ht="15.75" customHeight="1">
      <c r="A1130" s="33" t="s">
        <v>2121</v>
      </c>
      <c r="B1130" s="29">
        <v>-0.28</v>
      </c>
      <c r="C1130" s="29">
        <v>0.56</v>
      </c>
      <c r="D1130" s="29">
        <v>1.24</v>
      </c>
      <c r="E1130" s="11">
        <v>0.003</v>
      </c>
      <c r="F1130" s="29">
        <f>DATEVALUE(Hoja7!$A1130)</f>
        <v>44739</v>
      </c>
      <c r="G1130" s="29">
        <f t="array" ref="G1130">XLOOKUP(M1129,Hoja7!$F$2:$F$1510,Hoja7!$B$2:$B$1510)</f>
        <v>0.47</v>
      </c>
      <c r="H1130" s="29">
        <f t="array" ref="H1130">XLOOKUP(M1129,Hoja7!$F$2:$F$1510,Hoja7!$C$2:$C$1510)</f>
        <v>1.11</v>
      </c>
      <c r="I1130" s="29">
        <f t="array" ref="I1130">XLOOKUP(M1129,Hoja7!$F$2:$F$1510,Hoja7!$D$2:$D$1510)</f>
        <v>-2.63</v>
      </c>
      <c r="J1130" s="11">
        <f t="array" ref="J1130">XLOOKUP(M1129,Hoja7!$F$2:$F$1510,Hoja7!$E$2:$E$1510)</f>
        <v>0.003</v>
      </c>
      <c r="M1130" s="12">
        <v>44002.0</v>
      </c>
      <c r="O1130" s="2">
        <v>0.0</v>
      </c>
      <c r="P1130" s="2">
        <v>0.0</v>
      </c>
      <c r="R1130" s="2">
        <v>-3.0</v>
      </c>
      <c r="S1130" s="2">
        <v>0.11</v>
      </c>
      <c r="T1130" s="2">
        <v>0.62</v>
      </c>
      <c r="U1130" s="2">
        <v>0.003</v>
      </c>
    </row>
    <row r="1131" ht="15.75" customHeight="1">
      <c r="A1131" s="33" t="s">
        <v>2122</v>
      </c>
      <c r="B1131" s="29">
        <v>-2.1</v>
      </c>
      <c r="C1131" s="29">
        <v>-0.35</v>
      </c>
      <c r="D1131" s="29">
        <v>2.36</v>
      </c>
      <c r="E1131" s="11">
        <v>0.003</v>
      </c>
      <c r="F1131" s="29">
        <f>DATEVALUE(Hoja7!$A1131)</f>
        <v>44740</v>
      </c>
      <c r="G1131" s="29" t="str">
        <f t="array" ref="G1131">XLOOKUP(M1130,Hoja7!$F$2:$F$1510,Hoja7!$B$2:$B$1510)</f>
        <v>#N/A</v>
      </c>
      <c r="H1131" s="29" t="str">
        <f t="array" ref="H1131">XLOOKUP(M1130,Hoja7!$F$2:$F$1510,Hoja7!$C$2:$C$1510)</f>
        <v>#N/A</v>
      </c>
      <c r="I1131" s="29" t="str">
        <f t="array" ref="I1131">XLOOKUP(M1130,Hoja7!$F$2:$F$1510,Hoja7!$D$2:$D$1510)</f>
        <v>#N/A</v>
      </c>
      <c r="J1131" s="29" t="str">
        <f t="array" ref="J1131">XLOOKUP(M1130,Hoja7!$F$2:$F$1510,Hoja7!$E$2:$E$1510)</f>
        <v>#N/A</v>
      </c>
      <c r="M1131" s="12">
        <v>44733.0</v>
      </c>
      <c r="N1131" s="2">
        <v>375.07</v>
      </c>
      <c r="O1131" s="2">
        <v>0.024861928653870734</v>
      </c>
      <c r="P1131" s="2">
        <v>0.0028357487631627517</v>
      </c>
      <c r="Q1131" s="32" t="s">
        <v>2117</v>
      </c>
      <c r="R1131" s="2">
        <v>-4.13</v>
      </c>
      <c r="S1131" s="2">
        <v>-0.65</v>
      </c>
      <c r="T1131" s="2">
        <v>0.62</v>
      </c>
      <c r="U1131" s="2">
        <v>0.003</v>
      </c>
      <c r="V1131" s="9">
        <v>0.024293661678205607</v>
      </c>
      <c r="W1131" s="9">
        <v>0.0</v>
      </c>
    </row>
    <row r="1132" ht="15.75" customHeight="1">
      <c r="A1132" s="33" t="s">
        <v>2123</v>
      </c>
      <c r="B1132" s="29">
        <v>-0.2</v>
      </c>
      <c r="C1132" s="29">
        <v>-0.45</v>
      </c>
      <c r="D1132" s="29">
        <v>-1.3</v>
      </c>
      <c r="E1132" s="11">
        <v>0.003</v>
      </c>
      <c r="F1132" s="29">
        <f>DATEVALUE(Hoja7!$A1132)</f>
        <v>44741</v>
      </c>
      <c r="G1132" s="29">
        <f t="array" ref="G1132">XLOOKUP(M1131,Hoja7!$F$2:$F$1510,Hoja7!$B$2:$B$1510)</f>
        <v>2.38</v>
      </c>
      <c r="H1132" s="29">
        <f t="array" ref="H1132">XLOOKUP(M1131,Hoja7!$F$2:$F$1510,Hoja7!$C$2:$C$1510)</f>
        <v>-0.76</v>
      </c>
      <c r="I1132" s="29">
        <f t="array" ref="I1132">XLOOKUP(M1131,Hoja7!$F$2:$F$1510,Hoja7!$D$2:$D$1510)</f>
        <v>0.24</v>
      </c>
      <c r="J1132" s="11">
        <f t="array" ref="J1132">XLOOKUP(M1131,Hoja7!$F$2:$F$1510,Hoja7!$E$2:$E$1510)</f>
        <v>0.003</v>
      </c>
      <c r="M1132" s="12">
        <v>44734.0</v>
      </c>
      <c r="N1132" s="2">
        <v>374.39</v>
      </c>
      <c r="O1132" s="2">
        <v>-0.0018146403719978671</v>
      </c>
      <c r="P1132" s="2">
        <v>-0.009652100927522165</v>
      </c>
      <c r="Q1132" s="34" t="s">
        <v>2118</v>
      </c>
      <c r="R1132" s="2">
        <v>-0.25</v>
      </c>
      <c r="S1132" s="2">
        <v>0.21</v>
      </c>
      <c r="T1132" s="2">
        <v>0.12</v>
      </c>
      <c r="U1132" s="2">
        <v>0.003</v>
      </c>
      <c r="V1132" s="9">
        <v>-0.0024069299603185837</v>
      </c>
      <c r="W1132" s="9">
        <v>0.0028357487631627517</v>
      </c>
    </row>
    <row r="1133" ht="15.75" customHeight="1">
      <c r="A1133" s="33" t="s">
        <v>2124</v>
      </c>
      <c r="B1133" s="29">
        <v>-0.96</v>
      </c>
      <c r="C1133" s="29">
        <v>0.41</v>
      </c>
      <c r="D1133" s="29">
        <v>-0.15</v>
      </c>
      <c r="E1133" s="11">
        <v>0.003</v>
      </c>
      <c r="F1133" s="29">
        <f>DATEVALUE(Hoja7!$A1133)</f>
        <v>44742</v>
      </c>
      <c r="G1133" s="29">
        <f t="array" ref="G1133">XLOOKUP(M1132,Hoja7!$F$2:$F$1510,Hoja7!$B$2:$B$1510)</f>
        <v>-0.18</v>
      </c>
      <c r="H1133" s="29">
        <f t="array" ref="H1133">XLOOKUP(M1132,Hoja7!$F$2:$F$1510,Hoja7!$C$2:$C$1510)</f>
        <v>0.19</v>
      </c>
      <c r="I1133" s="29">
        <f t="array" ref="I1133">XLOOKUP(M1132,Hoja7!$F$2:$F$1510,Hoja7!$D$2:$D$1510)</f>
        <v>-1.77</v>
      </c>
      <c r="J1133" s="11">
        <f t="array" ref="J1133">XLOOKUP(M1132,Hoja7!$F$2:$F$1510,Hoja7!$E$2:$E$1510)</f>
        <v>0.003</v>
      </c>
      <c r="M1133" s="12">
        <v>44735.0</v>
      </c>
      <c r="N1133" s="2">
        <v>378.06</v>
      </c>
      <c r="O1133" s="2">
        <v>0.009754878336994106</v>
      </c>
      <c r="P1133" s="2">
        <v>0.0016135251946606433</v>
      </c>
      <c r="Q1133" s="32" t="s">
        <v>2119</v>
      </c>
      <c r="R1133" s="2">
        <v>1.55</v>
      </c>
      <c r="S1133" s="2">
        <v>0.28</v>
      </c>
      <c r="T1133" s="2">
        <v>-1.65</v>
      </c>
      <c r="U1133" s="2">
        <v>0.003</v>
      </c>
      <c r="V1133" s="9">
        <v>0.022384184262158456</v>
      </c>
      <c r="W1133" s="9">
        <v>-0.009652100927522165</v>
      </c>
    </row>
    <row r="1134" ht="15.75" customHeight="1">
      <c r="A1134" s="33" t="s">
        <v>2125</v>
      </c>
      <c r="B1134" s="29">
        <v>1.15</v>
      </c>
      <c r="C1134" s="29">
        <v>0.02</v>
      </c>
      <c r="D1134" s="29">
        <v>0.1</v>
      </c>
      <c r="E1134" s="11">
        <v>0.004</v>
      </c>
      <c r="F1134" s="29">
        <f>DATEVALUE(Hoja7!$A1134)</f>
        <v>44743</v>
      </c>
      <c r="G1134" s="29">
        <f t="array" ref="G1134">XLOOKUP(M1133,Hoja7!$F$2:$F$1510,Hoja7!$B$2:$B$1510)</f>
        <v>1.13</v>
      </c>
      <c r="H1134" s="29">
        <f t="array" ref="H1134">XLOOKUP(M1133,Hoja7!$F$2:$F$1510,Hoja7!$C$2:$C$1510)</f>
        <v>0.8</v>
      </c>
      <c r="I1134" s="29">
        <f t="array" ref="I1134">XLOOKUP(M1133,Hoja7!$F$2:$F$1510,Hoja7!$D$2:$D$1510)</f>
        <v>-3.85</v>
      </c>
      <c r="J1134" s="11">
        <f t="array" ref="J1134">XLOOKUP(M1133,Hoja7!$F$2:$F$1510,Hoja7!$E$2:$E$1510)</f>
        <v>0.003</v>
      </c>
      <c r="M1134" s="12">
        <v>44736.0</v>
      </c>
      <c r="N1134" s="2">
        <v>390.08</v>
      </c>
      <c r="O1134" s="2">
        <v>0.03129893311088748</v>
      </c>
      <c r="P1134" s="2">
        <v>-0.003960554831107912</v>
      </c>
      <c r="Q1134" s="34" t="s">
        <v>2120</v>
      </c>
      <c r="R1134" s="2">
        <v>-3.52</v>
      </c>
      <c r="S1134" s="2">
        <v>-1.17</v>
      </c>
      <c r="T1134" s="2">
        <v>0.03</v>
      </c>
      <c r="U1134" s="2">
        <v>0.003</v>
      </c>
      <c r="V1134" s="9">
        <v>0.03357957551201455</v>
      </c>
      <c r="W1134" s="9">
        <v>0.0016135251946606433</v>
      </c>
    </row>
    <row r="1135" ht="15.75" customHeight="1">
      <c r="A1135" s="33" t="s">
        <v>2126</v>
      </c>
      <c r="B1135" s="29">
        <v>0.49</v>
      </c>
      <c r="C1135" s="29">
        <v>1.81</v>
      </c>
      <c r="D1135" s="29">
        <v>-3.34</v>
      </c>
      <c r="E1135" s="11">
        <v>0.004</v>
      </c>
      <c r="F1135" s="29">
        <f>DATEVALUE(Hoja7!$A1135)</f>
        <v>44747</v>
      </c>
      <c r="G1135" s="29">
        <f t="array" ref="G1135">XLOOKUP(M1134,Hoja7!$F$2:$F$1510,Hoja7!$B$2:$B$1510)</f>
        <v>3.11</v>
      </c>
      <c r="H1135" s="29">
        <f t="array" ref="H1135">XLOOKUP(M1134,Hoja7!$F$2:$F$1510,Hoja7!$C$2:$C$1510)</f>
        <v>-0.37</v>
      </c>
      <c r="I1135" s="29">
        <f t="array" ref="I1135">XLOOKUP(M1134,Hoja7!$F$2:$F$1510,Hoja7!$D$2:$D$1510)</f>
        <v>-0.04</v>
      </c>
      <c r="J1135" s="11">
        <f t="array" ref="J1135">XLOOKUP(M1134,Hoja7!$F$2:$F$1510,Hoja7!$E$2:$E$1510)</f>
        <v>0.003</v>
      </c>
      <c r="M1135" s="12">
        <v>44739.0</v>
      </c>
      <c r="N1135" s="2">
        <v>388.59</v>
      </c>
      <c r="O1135" s="2">
        <v>-0.003827043082632408</v>
      </c>
      <c r="P1135" s="2">
        <v>0.004169645940540827</v>
      </c>
      <c r="Q1135" s="32" t="s">
        <v>2121</v>
      </c>
      <c r="R1135" s="2">
        <v>0.47</v>
      </c>
      <c r="S1135" s="2">
        <v>1.11</v>
      </c>
      <c r="T1135" s="2">
        <v>-2.63</v>
      </c>
      <c r="U1135" s="2">
        <v>0.003</v>
      </c>
      <c r="V1135" s="9">
        <v>-0.010552305055210758</v>
      </c>
      <c r="W1135" s="9">
        <v>-0.003960554831107912</v>
      </c>
    </row>
    <row r="1136" ht="15.75" customHeight="1">
      <c r="A1136" s="33" t="s">
        <v>2127</v>
      </c>
      <c r="B1136" s="29">
        <v>0.17</v>
      </c>
      <c r="C1136" s="29">
        <v>-0.74</v>
      </c>
      <c r="D1136" s="29">
        <v>-0.72</v>
      </c>
      <c r="E1136" s="11">
        <v>0.004</v>
      </c>
      <c r="F1136" s="29">
        <f>DATEVALUE(Hoja7!$A1136)</f>
        <v>44748</v>
      </c>
      <c r="G1136" s="29">
        <f t="array" ref="G1136">XLOOKUP(M1135,Hoja7!$F$2:$F$1510,Hoja7!$B$2:$B$1510)</f>
        <v>-0.28</v>
      </c>
      <c r="H1136" s="29">
        <f t="array" ref="H1136">XLOOKUP(M1135,Hoja7!$F$2:$F$1510,Hoja7!$C$2:$C$1510)</f>
        <v>0.56</v>
      </c>
      <c r="I1136" s="29">
        <f t="array" ref="I1136">XLOOKUP(M1135,Hoja7!$F$2:$F$1510,Hoja7!$D$2:$D$1510)</f>
        <v>1.24</v>
      </c>
      <c r="J1136" s="11">
        <f t="array" ref="J1136">XLOOKUP(M1135,Hoja7!$F$2:$F$1510,Hoja7!$E$2:$E$1510)</f>
        <v>0.003</v>
      </c>
      <c r="M1136" s="12">
        <v>44740.0</v>
      </c>
      <c r="N1136" s="2">
        <v>380.65</v>
      </c>
      <c r="O1136" s="2">
        <v>-0.02064448545805269</v>
      </c>
      <c r="P1136" s="2">
        <v>2.7597203304453324E-4</v>
      </c>
      <c r="Q1136" s="34" t="s">
        <v>2122</v>
      </c>
      <c r="R1136" s="2">
        <v>0.47</v>
      </c>
      <c r="S1136" s="2">
        <v>1.11</v>
      </c>
      <c r="T1136" s="2">
        <v>-2.63</v>
      </c>
      <c r="U1136" s="2">
        <v>0.003</v>
      </c>
      <c r="V1136" s="9">
        <v>-0.03226395660985305</v>
      </c>
      <c r="W1136" s="9">
        <v>0.004169645940540827</v>
      </c>
    </row>
    <row r="1137" ht="15.75" customHeight="1">
      <c r="A1137" s="33" t="s">
        <v>2128</v>
      </c>
      <c r="B1137" s="29">
        <v>1.77</v>
      </c>
      <c r="C1137" s="29">
        <v>1.0</v>
      </c>
      <c r="D1137" s="29">
        <v>-0.97</v>
      </c>
      <c r="E1137" s="11">
        <v>0.004</v>
      </c>
      <c r="F1137" s="29">
        <f>DATEVALUE(Hoja7!$A1137)</f>
        <v>44749</v>
      </c>
      <c r="G1137" s="29">
        <f t="array" ref="G1137">XLOOKUP(M1136,Hoja7!$F$2:$F$1510,Hoja7!$B$2:$B$1510)</f>
        <v>-2.1</v>
      </c>
      <c r="H1137" s="29">
        <f t="array" ref="H1137">XLOOKUP(M1136,Hoja7!$F$2:$F$1510,Hoja7!$C$2:$C$1510)</f>
        <v>-0.35</v>
      </c>
      <c r="I1137" s="29">
        <f t="array" ref="I1137">XLOOKUP(M1136,Hoja7!$F$2:$F$1510,Hoja7!$D$2:$D$1510)</f>
        <v>2.36</v>
      </c>
      <c r="J1137" s="11">
        <f t="array" ref="J1137">XLOOKUP(M1136,Hoja7!$F$2:$F$1510,Hoja7!$E$2:$E$1510)</f>
        <v>0.003</v>
      </c>
      <c r="M1137" s="12">
        <v>44741.0</v>
      </c>
      <c r="N1137" s="2">
        <v>380.34</v>
      </c>
      <c r="O1137" s="2">
        <v>-8.1472822809159E-4</v>
      </c>
      <c r="P1137" s="2">
        <v>0.0021454856311532724</v>
      </c>
      <c r="Q1137" s="32" t="s">
        <v>2123</v>
      </c>
      <c r="R1137" s="2">
        <v>2.38</v>
      </c>
      <c r="S1137" s="2">
        <v>-0.76</v>
      </c>
      <c r="T1137" s="2">
        <v>0.24</v>
      </c>
      <c r="U1137" s="2">
        <v>0.003</v>
      </c>
      <c r="V1137" s="9">
        <v>0.014630442487368323</v>
      </c>
      <c r="W1137" s="9">
        <v>2.7597203304453324E-4</v>
      </c>
    </row>
    <row r="1138" ht="15.75" customHeight="1">
      <c r="A1138" s="33" t="s">
        <v>2129</v>
      </c>
      <c r="B1138" s="29">
        <v>-0.07</v>
      </c>
      <c r="C1138" s="29">
        <v>0.11</v>
      </c>
      <c r="D1138" s="29">
        <v>-0.07</v>
      </c>
      <c r="E1138" s="11">
        <v>0.004</v>
      </c>
      <c r="F1138" s="29">
        <f>DATEVALUE(Hoja7!$A1138)</f>
        <v>44750</v>
      </c>
      <c r="G1138" s="29">
        <f t="array" ref="G1138">XLOOKUP(M1137,Hoja7!$F$2:$F$1510,Hoja7!$B$2:$B$1510)</f>
        <v>-0.2</v>
      </c>
      <c r="H1138" s="29">
        <f t="array" ref="H1138">XLOOKUP(M1137,Hoja7!$F$2:$F$1510,Hoja7!$C$2:$C$1510)</f>
        <v>-0.45</v>
      </c>
      <c r="I1138" s="29">
        <f t="array" ref="I1138">XLOOKUP(M1137,Hoja7!$F$2:$F$1510,Hoja7!$D$2:$D$1510)</f>
        <v>-1.3</v>
      </c>
      <c r="J1138" s="11">
        <f t="array" ref="J1138">XLOOKUP(M1137,Hoja7!$F$2:$F$1510,Hoja7!$E$2:$E$1510)</f>
        <v>0.003</v>
      </c>
      <c r="M1138" s="12">
        <v>44742.0</v>
      </c>
      <c r="N1138" s="2">
        <v>377.25</v>
      </c>
      <c r="O1138" s="2">
        <v>-0.008157491876171727</v>
      </c>
      <c r="P1138" s="2">
        <v>-0.0012866125507741473</v>
      </c>
      <c r="Q1138" s="34" t="s">
        <v>2124</v>
      </c>
      <c r="R1138" s="2">
        <v>-0.18</v>
      </c>
      <c r="S1138" s="2">
        <v>0.19</v>
      </c>
      <c r="T1138" s="2">
        <v>-1.77</v>
      </c>
      <c r="U1138" s="2">
        <v>0.003</v>
      </c>
      <c r="V1138" s="9">
        <v>-0.013266743926107254</v>
      </c>
      <c r="W1138" s="9">
        <v>0.0021454856311532724</v>
      </c>
    </row>
    <row r="1139" ht="15.75" customHeight="1">
      <c r="A1139" s="33" t="s">
        <v>2130</v>
      </c>
      <c r="B1139" s="29">
        <v>-1.39</v>
      </c>
      <c r="C1139" s="29">
        <v>-1.31</v>
      </c>
      <c r="D1139" s="29">
        <v>1.59</v>
      </c>
      <c r="E1139" s="11">
        <v>0.004</v>
      </c>
      <c r="F1139" s="29">
        <f>DATEVALUE(Hoja7!$A1139)</f>
        <v>44753</v>
      </c>
      <c r="G1139" s="29">
        <f t="array" ref="G1139">XLOOKUP(M1138,Hoja7!$F$2:$F$1510,Hoja7!$B$2:$B$1510)</f>
        <v>-0.96</v>
      </c>
      <c r="H1139" s="29">
        <f t="array" ref="H1139">XLOOKUP(M1138,Hoja7!$F$2:$F$1510,Hoja7!$C$2:$C$1510)</f>
        <v>0.41</v>
      </c>
      <c r="I1139" s="29">
        <f t="array" ref="I1139">XLOOKUP(M1138,Hoja7!$F$2:$F$1510,Hoja7!$D$2:$D$1510)</f>
        <v>-0.15</v>
      </c>
      <c r="J1139" s="11">
        <f t="array" ref="J1139">XLOOKUP(M1138,Hoja7!$F$2:$F$1510,Hoja7!$E$2:$E$1510)</f>
        <v>0.003</v>
      </c>
      <c r="M1139" s="12">
        <v>44743.0</v>
      </c>
      <c r="N1139" s="2">
        <v>381.24</v>
      </c>
      <c r="O1139" s="2">
        <v>0.010521000421466828</v>
      </c>
      <c r="P1139" s="2">
        <v>-0.001152160533972496</v>
      </c>
      <c r="Q1139" s="32" t="s">
        <v>2125</v>
      </c>
      <c r="R1139" s="2">
        <v>1.13</v>
      </c>
      <c r="S1139" s="2">
        <v>0.8</v>
      </c>
      <c r="T1139" s="2">
        <v>-3.85</v>
      </c>
      <c r="U1139" s="2">
        <v>0.003</v>
      </c>
      <c r="V1139" s="9">
        <v>0.010650552837108888</v>
      </c>
      <c r="W1139" s="9">
        <v>-0.0012866125507741473</v>
      </c>
    </row>
    <row r="1140" ht="15.75" customHeight="1">
      <c r="A1140" s="33" t="s">
        <v>2131</v>
      </c>
      <c r="B1140" s="29">
        <v>-0.88</v>
      </c>
      <c r="C1140" s="29">
        <v>0.73</v>
      </c>
      <c r="D1140" s="29">
        <v>0.51</v>
      </c>
      <c r="E1140" s="11">
        <v>0.004</v>
      </c>
      <c r="F1140" s="29">
        <f>DATEVALUE(Hoja7!$A1140)</f>
        <v>44754</v>
      </c>
      <c r="G1140" s="29">
        <f t="array" ref="G1140">XLOOKUP(M1139,Hoja7!$F$2:$F$1510,Hoja7!$B$2:$B$1510)</f>
        <v>1.15</v>
      </c>
      <c r="H1140" s="29">
        <f t="array" ref="H1140">XLOOKUP(M1139,Hoja7!$F$2:$F$1510,Hoja7!$C$2:$C$1510)</f>
        <v>0.02</v>
      </c>
      <c r="I1140" s="29">
        <f t="array" ref="I1140">XLOOKUP(M1139,Hoja7!$F$2:$F$1510,Hoja7!$D$2:$D$1510)</f>
        <v>0.1</v>
      </c>
      <c r="J1140" s="11">
        <f t="array" ref="J1140">XLOOKUP(M1139,Hoja7!$F$2:$F$1510,Hoja7!$E$2:$E$1510)</f>
        <v>0.004</v>
      </c>
      <c r="M1140" s="12">
        <v>44747.0</v>
      </c>
      <c r="N1140" s="2">
        <v>381.96</v>
      </c>
      <c r="O1140" s="2">
        <v>0.0018867930125766356</v>
      </c>
      <c r="P1140" s="2">
        <v>3.938854603478887E-4</v>
      </c>
      <c r="Q1140" s="34" t="s">
        <v>2126</v>
      </c>
      <c r="R1140" s="2">
        <v>3.11</v>
      </c>
      <c r="S1140" s="2">
        <v>-0.37</v>
      </c>
      <c r="T1140" s="2">
        <v>-0.04</v>
      </c>
      <c r="U1140" s="2">
        <v>0.003</v>
      </c>
      <c r="V1140" s="9">
        <v>0.012518587005844331</v>
      </c>
      <c r="W1140" s="9">
        <v>-0.001152160533972496</v>
      </c>
    </row>
    <row r="1141" ht="15.75" customHeight="1">
      <c r="A1141" s="33" t="s">
        <v>2132</v>
      </c>
      <c r="B1141" s="29">
        <v>-0.39</v>
      </c>
      <c r="C1141" s="29">
        <v>0.45</v>
      </c>
      <c r="D1141" s="29">
        <v>-0.38</v>
      </c>
      <c r="E1141" s="11">
        <v>0.004</v>
      </c>
      <c r="F1141" s="29">
        <f>DATEVALUE(Hoja7!$A1141)</f>
        <v>44755</v>
      </c>
      <c r="G1141" s="29">
        <f t="array" ref="G1141">XLOOKUP(M1140,Hoja7!$F$2:$F$1510,Hoja7!$B$2:$B$1510)</f>
        <v>0.49</v>
      </c>
      <c r="H1141" s="29">
        <f t="array" ref="H1141">XLOOKUP(M1140,Hoja7!$F$2:$F$1510,Hoja7!$C$2:$C$1510)</f>
        <v>1.81</v>
      </c>
      <c r="I1141" s="29">
        <f t="array" ref="I1141">XLOOKUP(M1140,Hoja7!$F$2:$F$1510,Hoja7!$D$2:$D$1510)</f>
        <v>-3.34</v>
      </c>
      <c r="J1141" s="11">
        <f t="array" ref="J1141">XLOOKUP(M1140,Hoja7!$F$2:$F$1510,Hoja7!$E$2:$E$1510)</f>
        <v>0.004</v>
      </c>
      <c r="M1141" s="12">
        <v>44748.0</v>
      </c>
      <c r="N1141" s="2">
        <v>383.25</v>
      </c>
      <c r="O1141" s="2">
        <v>0.0033716266699216862</v>
      </c>
      <c r="P1141" s="2">
        <v>-0.005256046150033859</v>
      </c>
      <c r="Q1141" s="32" t="s">
        <v>2127</v>
      </c>
      <c r="R1141" s="2">
        <v>-0.28</v>
      </c>
      <c r="S1141" s="2">
        <v>0.56</v>
      </c>
      <c r="T1141" s="2">
        <v>1.24</v>
      </c>
      <c r="U1141" s="2">
        <v>0.003</v>
      </c>
      <c r="V1141" s="9">
        <v>0.01270194373002436</v>
      </c>
      <c r="W1141" s="9">
        <v>3.938854603478887E-4</v>
      </c>
    </row>
    <row r="1142" ht="15.75" customHeight="1">
      <c r="A1142" s="33" t="s">
        <v>2133</v>
      </c>
      <c r="B1142" s="29">
        <v>-0.41</v>
      </c>
      <c r="C1142" s="29">
        <v>-0.26</v>
      </c>
      <c r="D1142" s="29">
        <v>-1.0</v>
      </c>
      <c r="E1142" s="11">
        <v>0.004</v>
      </c>
      <c r="F1142" s="29">
        <f>DATEVALUE(Hoja7!$A1142)</f>
        <v>44756</v>
      </c>
      <c r="G1142" s="29">
        <f t="array" ref="G1142">XLOOKUP(M1141,Hoja7!$F$2:$F$1510,Hoja7!$B$2:$B$1510)</f>
        <v>0.17</v>
      </c>
      <c r="H1142" s="29">
        <f t="array" ref="H1142">XLOOKUP(M1141,Hoja7!$F$2:$F$1510,Hoja7!$C$2:$C$1510)</f>
        <v>-0.74</v>
      </c>
      <c r="I1142" s="29">
        <f t="array" ref="I1142">XLOOKUP(M1141,Hoja7!$F$2:$F$1510,Hoja7!$D$2:$D$1510)</f>
        <v>-0.72</v>
      </c>
      <c r="J1142" s="11">
        <f t="array" ref="J1142">XLOOKUP(M1141,Hoja7!$F$2:$F$1510,Hoja7!$E$2:$E$1510)</f>
        <v>0.004</v>
      </c>
      <c r="M1142" s="12">
        <v>44749.0</v>
      </c>
      <c r="N1142" s="2">
        <v>388.99</v>
      </c>
      <c r="O1142" s="2">
        <v>0.01486611859521974</v>
      </c>
      <c r="P1142" s="2">
        <v>0.005725672616093041</v>
      </c>
      <c r="Q1142" s="34" t="s">
        <v>2128</v>
      </c>
      <c r="R1142" s="2">
        <v>-2.1</v>
      </c>
      <c r="S1142" s="2">
        <v>-0.35</v>
      </c>
      <c r="T1142" s="2">
        <v>2.36</v>
      </c>
      <c r="U1142" s="2">
        <v>0.003</v>
      </c>
      <c r="V1142" s="9">
        <v>0.008192934102045038</v>
      </c>
      <c r="W1142" s="9">
        <v>-0.005256046150033859</v>
      </c>
    </row>
    <row r="1143" ht="15.75" customHeight="1">
      <c r="A1143" s="33" t="s">
        <v>2134</v>
      </c>
      <c r="B1143" s="29">
        <v>1.95</v>
      </c>
      <c r="C1143" s="29">
        <v>-0.06</v>
      </c>
      <c r="D1143" s="29">
        <v>0.46</v>
      </c>
      <c r="E1143" s="11">
        <v>0.004</v>
      </c>
      <c r="F1143" s="29">
        <f>DATEVALUE(Hoja7!$A1143)</f>
        <v>44757</v>
      </c>
      <c r="G1143" s="29">
        <f t="array" ref="G1143">XLOOKUP(M1142,Hoja7!$F$2:$F$1510,Hoja7!$B$2:$B$1510)</f>
        <v>1.77</v>
      </c>
      <c r="H1143" s="29">
        <f t="array" ref="H1143">XLOOKUP(M1142,Hoja7!$F$2:$F$1510,Hoja7!$C$2:$C$1510)</f>
        <v>1</v>
      </c>
      <c r="I1143" s="29">
        <f t="array" ref="I1143">XLOOKUP(M1142,Hoja7!$F$2:$F$1510,Hoja7!$D$2:$D$1510)</f>
        <v>-0.97</v>
      </c>
      <c r="J1143" s="11">
        <f t="array" ref="J1143">XLOOKUP(M1142,Hoja7!$F$2:$F$1510,Hoja7!$E$2:$E$1510)</f>
        <v>0.004</v>
      </c>
      <c r="M1143" s="12">
        <v>44750.0</v>
      </c>
      <c r="N1143" s="2">
        <v>388.67</v>
      </c>
      <c r="O1143" s="2">
        <v>-8.229818122606204E-4</v>
      </c>
      <c r="P1143" s="2">
        <v>-0.003130644821488676</v>
      </c>
      <c r="Q1143" s="32" t="s">
        <v>2129</v>
      </c>
      <c r="R1143" s="2">
        <v>-0.2</v>
      </c>
      <c r="S1143" s="2">
        <v>-0.45</v>
      </c>
      <c r="T1143" s="2">
        <v>-1.3</v>
      </c>
      <c r="U1143" s="2">
        <v>0.003</v>
      </c>
      <c r="V1143" s="9">
        <v>-0.0027608867292982044</v>
      </c>
      <c r="W1143" s="9">
        <v>0.005725672616093041</v>
      </c>
    </row>
    <row r="1144" ht="15.75" customHeight="1">
      <c r="A1144" s="33" t="s">
        <v>2135</v>
      </c>
      <c r="B1144" s="29">
        <v>-0.71</v>
      </c>
      <c r="C1144" s="29">
        <v>0.21</v>
      </c>
      <c r="D1144" s="29">
        <v>1.02</v>
      </c>
      <c r="E1144" s="11">
        <v>0.004</v>
      </c>
      <c r="F1144" s="29">
        <f>DATEVALUE(Hoja7!$A1144)</f>
        <v>44760</v>
      </c>
      <c r="G1144" s="29">
        <f t="array" ref="G1144">XLOOKUP(M1143,Hoja7!$F$2:$F$1510,Hoja7!$B$2:$B$1510)</f>
        <v>-0.07</v>
      </c>
      <c r="H1144" s="29">
        <f t="array" ref="H1144">XLOOKUP(M1143,Hoja7!$F$2:$F$1510,Hoja7!$C$2:$C$1510)</f>
        <v>0.11</v>
      </c>
      <c r="I1144" s="29">
        <f t="array" ref="I1144">XLOOKUP(M1143,Hoja7!$F$2:$F$1510,Hoja7!$D$2:$D$1510)</f>
        <v>-0.07</v>
      </c>
      <c r="J1144" s="11">
        <f t="array" ref="J1144">XLOOKUP(M1143,Hoja7!$F$2:$F$1510,Hoja7!$E$2:$E$1510)</f>
        <v>0.004</v>
      </c>
      <c r="M1144" s="12">
        <v>44753.0</v>
      </c>
      <c r="N1144" s="2">
        <v>384.23</v>
      </c>
      <c r="O1144" s="2">
        <v>-0.011489322917771367</v>
      </c>
      <c r="P1144" s="2">
        <v>-0.0024385072604921655</v>
      </c>
      <c r="Q1144" s="34" t="s">
        <v>2130</v>
      </c>
      <c r="R1144" s="2">
        <v>-0.96</v>
      </c>
      <c r="S1144" s="2">
        <v>0.41</v>
      </c>
      <c r="T1144" s="2">
        <v>-0.15</v>
      </c>
      <c r="U1144" s="2">
        <v>0.003</v>
      </c>
      <c r="V1144" s="9">
        <v>-0.011838460601183144</v>
      </c>
      <c r="W1144" s="9">
        <v>-0.003130644821488676</v>
      </c>
    </row>
    <row r="1145" ht="15.75" customHeight="1">
      <c r="A1145" s="33" t="s">
        <v>2136</v>
      </c>
      <c r="B1145" s="29">
        <v>2.8</v>
      </c>
      <c r="C1145" s="29">
        <v>0.9</v>
      </c>
      <c r="D1145" s="29">
        <v>-0.56</v>
      </c>
      <c r="E1145" s="11">
        <v>0.004</v>
      </c>
      <c r="F1145" s="29">
        <f>DATEVALUE(Hoja7!$A1145)</f>
        <v>44761</v>
      </c>
      <c r="G1145" s="29">
        <f t="array" ref="G1145">XLOOKUP(M1144,Hoja7!$F$2:$F$1510,Hoja7!$B$2:$B$1510)</f>
        <v>-1.39</v>
      </c>
      <c r="H1145" s="29">
        <f t="array" ref="H1145">XLOOKUP(M1144,Hoja7!$F$2:$F$1510,Hoja7!$C$2:$C$1510)</f>
        <v>-1.31</v>
      </c>
      <c r="I1145" s="29">
        <f t="array" ref="I1145">XLOOKUP(M1144,Hoja7!$F$2:$F$1510,Hoja7!$D$2:$D$1510)</f>
        <v>1.59</v>
      </c>
      <c r="J1145" s="11">
        <f t="array" ref="J1145">XLOOKUP(M1144,Hoja7!$F$2:$F$1510,Hoja7!$E$2:$E$1510)</f>
        <v>0.004</v>
      </c>
      <c r="M1145" s="12">
        <v>44754.0</v>
      </c>
      <c r="N1145" s="2">
        <v>380.83</v>
      </c>
      <c r="O1145" s="2">
        <v>-0.008888250290396327</v>
      </c>
      <c r="P1145" s="2">
        <v>-0.0012826442664043368</v>
      </c>
      <c r="Q1145" s="32" t="s">
        <v>2131</v>
      </c>
      <c r="R1145" s="2">
        <v>1.15</v>
      </c>
      <c r="S1145" s="2">
        <v>0.02</v>
      </c>
      <c r="T1145" s="2">
        <v>0.1</v>
      </c>
      <c r="U1145" s="2">
        <v>0.004</v>
      </c>
      <c r="V1145" s="9">
        <v>-0.04184484805533841</v>
      </c>
      <c r="W1145" s="9">
        <v>-0.0024385072604921655</v>
      </c>
    </row>
    <row r="1146" ht="15.75" customHeight="1">
      <c r="A1146" s="33" t="s">
        <v>2137</v>
      </c>
      <c r="B1146" s="29">
        <v>0.89</v>
      </c>
      <c r="C1146" s="29">
        <v>1.48</v>
      </c>
      <c r="D1146" s="29">
        <v>-1.32</v>
      </c>
      <c r="E1146" s="11">
        <v>0.004</v>
      </c>
      <c r="F1146" s="29">
        <f>DATEVALUE(Hoja7!$A1146)</f>
        <v>44762</v>
      </c>
      <c r="G1146" s="29">
        <f t="array" ref="G1146">XLOOKUP(M1145,Hoja7!$F$2:$F$1510,Hoja7!$B$2:$B$1510)</f>
        <v>-0.88</v>
      </c>
      <c r="H1146" s="29">
        <f t="array" ref="H1146">XLOOKUP(M1145,Hoja7!$F$2:$F$1510,Hoja7!$C$2:$C$1510)</f>
        <v>0.73</v>
      </c>
      <c r="I1146" s="29">
        <f t="array" ref="I1146">XLOOKUP(M1145,Hoja7!$F$2:$F$1510,Hoja7!$D$2:$D$1510)</f>
        <v>0.51</v>
      </c>
      <c r="J1146" s="11">
        <f t="array" ref="J1146">XLOOKUP(M1145,Hoja7!$F$2:$F$1510,Hoja7!$E$2:$E$1510)</f>
        <v>0.004</v>
      </c>
      <c r="M1146" s="12">
        <v>44755.0</v>
      </c>
      <c r="N1146" s="2">
        <v>378.83</v>
      </c>
      <c r="O1146" s="2">
        <v>-0.005265525685064341</v>
      </c>
      <c r="P1146" s="2">
        <v>0.00605724883107228</v>
      </c>
      <c r="Q1146" s="34" t="s">
        <v>2132</v>
      </c>
      <c r="R1146" s="2">
        <v>0.49</v>
      </c>
      <c r="S1146" s="2">
        <v>1.81</v>
      </c>
      <c r="T1146" s="2">
        <v>-3.34</v>
      </c>
      <c r="U1146" s="2">
        <v>0.004</v>
      </c>
      <c r="V1146" s="9">
        <v>-0.003752053217877153</v>
      </c>
      <c r="W1146" s="9">
        <v>-0.0012826442664043368</v>
      </c>
    </row>
    <row r="1147" ht="15.75" customHeight="1">
      <c r="A1147" s="33" t="s">
        <v>2138</v>
      </c>
      <c r="B1147" s="29">
        <v>0.97</v>
      </c>
      <c r="C1147" s="29">
        <v>0.05</v>
      </c>
      <c r="D1147" s="29">
        <v>-1.6</v>
      </c>
      <c r="E1147" s="11">
        <v>0.004</v>
      </c>
      <c r="F1147" s="29">
        <f>DATEVALUE(Hoja7!$A1147)</f>
        <v>44763</v>
      </c>
      <c r="G1147" s="29">
        <f t="array" ref="G1147">XLOOKUP(M1146,Hoja7!$F$2:$F$1510,Hoja7!$B$2:$B$1510)</f>
        <v>-0.39</v>
      </c>
      <c r="H1147" s="29">
        <f t="array" ref="H1147">XLOOKUP(M1146,Hoja7!$F$2:$F$1510,Hoja7!$C$2:$C$1510)</f>
        <v>0.45</v>
      </c>
      <c r="I1147" s="29">
        <f t="array" ref="I1147">XLOOKUP(M1146,Hoja7!$F$2:$F$1510,Hoja7!$D$2:$D$1510)</f>
        <v>-0.38</v>
      </c>
      <c r="J1147" s="11">
        <f t="array" ref="J1147">XLOOKUP(M1146,Hoja7!$F$2:$F$1510,Hoja7!$E$2:$E$1510)</f>
        <v>0.004</v>
      </c>
      <c r="M1147" s="12">
        <v>44756.0</v>
      </c>
      <c r="N1147" s="2">
        <v>377.91</v>
      </c>
      <c r="O1147" s="2">
        <v>-0.0024314836093292133</v>
      </c>
      <c r="P1147" s="2">
        <v>-0.002805756864249866</v>
      </c>
      <c r="Q1147" s="32" t="s">
        <v>2133</v>
      </c>
      <c r="R1147" s="2">
        <v>0.17</v>
      </c>
      <c r="S1147" s="2">
        <v>-0.74</v>
      </c>
      <c r="T1147" s="2">
        <v>-0.72</v>
      </c>
      <c r="U1147" s="2">
        <v>0.004</v>
      </c>
      <c r="V1147" s="9">
        <v>0.005367021564941269</v>
      </c>
      <c r="W1147" s="9">
        <v>0.00605724883107228</v>
      </c>
    </row>
    <row r="1148" ht="15.75" customHeight="1">
      <c r="A1148" s="33" t="s">
        <v>2139</v>
      </c>
      <c r="B1148" s="29">
        <v>-1.19</v>
      </c>
      <c r="C1148" s="29">
        <v>-1.09</v>
      </c>
      <c r="D1148" s="29">
        <v>1.38</v>
      </c>
      <c r="E1148" s="11">
        <v>0.004</v>
      </c>
      <c r="F1148" s="29">
        <f>DATEVALUE(Hoja7!$A1148)</f>
        <v>44764</v>
      </c>
      <c r="G1148" s="29">
        <f t="array" ref="G1148">XLOOKUP(M1147,Hoja7!$F$2:$F$1510,Hoja7!$B$2:$B$1510)</f>
        <v>-0.41</v>
      </c>
      <c r="H1148" s="29">
        <f t="array" ref="H1148">XLOOKUP(M1147,Hoja7!$F$2:$F$1510,Hoja7!$C$2:$C$1510)</f>
        <v>-0.26</v>
      </c>
      <c r="I1148" s="29">
        <f t="array" ref="I1148">XLOOKUP(M1147,Hoja7!$F$2:$F$1510,Hoja7!$D$2:$D$1510)</f>
        <v>-1</v>
      </c>
      <c r="J1148" s="11">
        <f t="array" ref="J1148">XLOOKUP(M1147,Hoja7!$F$2:$F$1510,Hoja7!$E$2:$E$1510)</f>
        <v>0.004</v>
      </c>
      <c r="M1148" s="12">
        <v>44757.0</v>
      </c>
      <c r="N1148" s="2">
        <v>385.13</v>
      </c>
      <c r="O1148" s="2">
        <v>0.01892486759802777</v>
      </c>
      <c r="P1148" s="2">
        <v>6.069790787841037E-4</v>
      </c>
      <c r="Q1148" s="34" t="s">
        <v>2134</v>
      </c>
      <c r="R1148" s="2">
        <v>1.77</v>
      </c>
      <c r="S1148" s="2">
        <v>1.0</v>
      </c>
      <c r="T1148" s="2">
        <v>-0.97</v>
      </c>
      <c r="U1148" s="2">
        <v>0.004</v>
      </c>
      <c r="V1148" s="9">
        <v>0.010336818742830604</v>
      </c>
      <c r="W1148" s="9">
        <v>-0.002805756864249866</v>
      </c>
    </row>
    <row r="1149" ht="15.75" customHeight="1">
      <c r="A1149" s="33" t="s">
        <v>2140</v>
      </c>
      <c r="B1149" s="29">
        <v>0.11</v>
      </c>
      <c r="C1149" s="29">
        <v>-0.31</v>
      </c>
      <c r="D1149" s="29">
        <v>1.68</v>
      </c>
      <c r="E1149" s="11">
        <v>0.004</v>
      </c>
      <c r="F1149" s="29">
        <f>DATEVALUE(Hoja7!$A1149)</f>
        <v>44767</v>
      </c>
      <c r="G1149" s="29">
        <f t="array" ref="G1149">XLOOKUP(M1148,Hoja7!$F$2:$F$1510,Hoja7!$B$2:$B$1510)</f>
        <v>1.95</v>
      </c>
      <c r="H1149" s="29">
        <f t="array" ref="H1149">XLOOKUP(M1148,Hoja7!$F$2:$F$1510,Hoja7!$C$2:$C$1510)</f>
        <v>-0.06</v>
      </c>
      <c r="I1149" s="29">
        <f t="array" ref="I1149">XLOOKUP(M1148,Hoja7!$F$2:$F$1510,Hoja7!$D$2:$D$1510)</f>
        <v>0.46</v>
      </c>
      <c r="J1149" s="11">
        <f t="array" ref="J1149">XLOOKUP(M1148,Hoja7!$F$2:$F$1510,Hoja7!$E$2:$E$1510)</f>
        <v>0.004</v>
      </c>
      <c r="M1149" s="12">
        <v>44760.0</v>
      </c>
      <c r="N1149" s="2">
        <v>381.95</v>
      </c>
      <c r="O1149" s="2">
        <v>-0.00829122964298048</v>
      </c>
      <c r="P1149" s="2">
        <v>-3.5826978706957543E-6</v>
      </c>
      <c r="Q1149" s="32" t="s">
        <v>2135</v>
      </c>
      <c r="R1149" s="2">
        <v>-0.07</v>
      </c>
      <c r="S1149" s="2">
        <v>0.11</v>
      </c>
      <c r="T1149" s="2">
        <v>-0.07</v>
      </c>
      <c r="U1149" s="2">
        <v>0.004</v>
      </c>
      <c r="V1149" s="9">
        <v>-0.009667961872932245</v>
      </c>
      <c r="W1149" s="9">
        <v>6.069790787841037E-4</v>
      </c>
    </row>
    <row r="1150" ht="15.75" customHeight="1">
      <c r="A1150" s="33" t="s">
        <v>2141</v>
      </c>
      <c r="B1150" s="29">
        <v>-1.32</v>
      </c>
      <c r="C1150" s="29">
        <v>0.09</v>
      </c>
      <c r="D1150" s="29">
        <v>1.06</v>
      </c>
      <c r="E1150" s="11">
        <v>0.004</v>
      </c>
      <c r="F1150" s="29">
        <f>DATEVALUE(Hoja7!$A1150)</f>
        <v>44768</v>
      </c>
      <c r="G1150" s="29">
        <f t="array" ref="G1150">XLOOKUP(M1149,Hoja7!$F$2:$F$1510,Hoja7!$B$2:$B$1510)</f>
        <v>-0.71</v>
      </c>
      <c r="H1150" s="29">
        <f t="array" ref="H1150">XLOOKUP(M1149,Hoja7!$F$2:$F$1510,Hoja7!$C$2:$C$1510)</f>
        <v>0.21</v>
      </c>
      <c r="I1150" s="29">
        <f t="array" ref="I1150">XLOOKUP(M1149,Hoja7!$F$2:$F$1510,Hoja7!$D$2:$D$1510)</f>
        <v>1.02</v>
      </c>
      <c r="J1150" s="11">
        <f t="array" ref="J1150">XLOOKUP(M1149,Hoja7!$F$2:$F$1510,Hoja7!$E$2:$E$1510)</f>
        <v>0.004</v>
      </c>
      <c r="M1150" s="12">
        <v>44761.0</v>
      </c>
      <c r="N1150" s="2">
        <v>392.27</v>
      </c>
      <c r="O1150" s="2">
        <v>0.026660668216310957</v>
      </c>
      <c r="P1150" s="2">
        <v>-0.001184877214489912</v>
      </c>
      <c r="Q1150" s="34" t="s">
        <v>2136</v>
      </c>
      <c r="R1150" s="2">
        <v>-1.39</v>
      </c>
      <c r="S1150" s="2">
        <v>-1.31</v>
      </c>
      <c r="T1150" s="2">
        <v>1.59</v>
      </c>
      <c r="U1150" s="2">
        <v>0.004</v>
      </c>
      <c r="V1150" s="9">
        <v>0.020554267931723158</v>
      </c>
      <c r="W1150" s="9">
        <v>-3.5826978706957543E-6</v>
      </c>
    </row>
    <row r="1151" ht="15.75" customHeight="1">
      <c r="A1151" s="33" t="s">
        <v>2142</v>
      </c>
      <c r="B1151" s="29">
        <v>2.72</v>
      </c>
      <c r="C1151" s="29">
        <v>0.49</v>
      </c>
      <c r="D1151" s="29">
        <v>-1.26</v>
      </c>
      <c r="E1151" s="11">
        <v>0.004</v>
      </c>
      <c r="F1151" s="29">
        <f>DATEVALUE(Hoja7!$A1151)</f>
        <v>44769</v>
      </c>
      <c r="G1151" s="29">
        <f t="array" ref="G1151">XLOOKUP(M1150,Hoja7!$F$2:$F$1510,Hoja7!$B$2:$B$1510)</f>
        <v>2.8</v>
      </c>
      <c r="H1151" s="29">
        <f t="array" ref="H1151">XLOOKUP(M1150,Hoja7!$F$2:$F$1510,Hoja7!$C$2:$C$1510)</f>
        <v>0.9</v>
      </c>
      <c r="I1151" s="29">
        <f t="array" ref="I1151">XLOOKUP(M1150,Hoja7!$F$2:$F$1510,Hoja7!$D$2:$D$1510)</f>
        <v>-0.56</v>
      </c>
      <c r="J1151" s="11">
        <f t="array" ref="J1151">XLOOKUP(M1150,Hoja7!$F$2:$F$1510,Hoja7!$E$2:$E$1510)</f>
        <v>0.004</v>
      </c>
      <c r="M1151" s="12">
        <v>44762.0</v>
      </c>
      <c r="N1151" s="2">
        <v>394.77</v>
      </c>
      <c r="O1151" s="2">
        <v>0.006352938626479151</v>
      </c>
      <c r="P1151" s="2">
        <v>0.0023134697177820277</v>
      </c>
      <c r="Q1151" s="32" t="s">
        <v>2137</v>
      </c>
      <c r="R1151" s="2">
        <v>-0.88</v>
      </c>
      <c r="S1151" s="2">
        <v>0.73</v>
      </c>
      <c r="T1151" s="2">
        <v>0.51</v>
      </c>
      <c r="U1151" s="2">
        <v>0.004</v>
      </c>
      <c r="V1151" s="9">
        <v>0.01050220461585271</v>
      </c>
      <c r="W1151" s="9">
        <v>-0.001184877214489912</v>
      </c>
    </row>
    <row r="1152" ht="15.75" customHeight="1">
      <c r="A1152" s="33" t="s">
        <v>2143</v>
      </c>
      <c r="B1152" s="29">
        <v>1.19</v>
      </c>
      <c r="C1152" s="29">
        <v>0.07</v>
      </c>
      <c r="D1152" s="29">
        <v>-0.87</v>
      </c>
      <c r="E1152" s="11">
        <v>0.004</v>
      </c>
      <c r="F1152" s="29">
        <f>DATEVALUE(Hoja7!$A1152)</f>
        <v>44770</v>
      </c>
      <c r="G1152" s="29">
        <f t="array" ref="G1152">XLOOKUP(M1151,Hoja7!$F$2:$F$1510,Hoja7!$B$2:$B$1510)</f>
        <v>0.89</v>
      </c>
      <c r="H1152" s="29">
        <f t="array" ref="H1152">XLOOKUP(M1151,Hoja7!$F$2:$F$1510,Hoja7!$C$2:$C$1510)</f>
        <v>1.48</v>
      </c>
      <c r="I1152" s="29">
        <f t="array" ref="I1152">XLOOKUP(M1151,Hoja7!$F$2:$F$1510,Hoja7!$D$2:$D$1510)</f>
        <v>-1.32</v>
      </c>
      <c r="J1152" s="11">
        <f t="array" ref="J1152">XLOOKUP(M1151,Hoja7!$F$2:$F$1510,Hoja7!$E$2:$E$1510)</f>
        <v>0.004</v>
      </c>
      <c r="M1152" s="12">
        <v>44763.0</v>
      </c>
      <c r="N1152" s="2">
        <v>398.79</v>
      </c>
      <c r="O1152" s="2">
        <v>0.01013164571745879</v>
      </c>
      <c r="P1152" s="2">
        <v>6.900522367639429E-4</v>
      </c>
      <c r="Q1152" s="34" t="s">
        <v>2138</v>
      </c>
      <c r="R1152" s="2">
        <v>-0.39</v>
      </c>
      <c r="S1152" s="2">
        <v>0.45</v>
      </c>
      <c r="T1152" s="2">
        <v>-0.38</v>
      </c>
      <c r="U1152" s="2">
        <v>0.004</v>
      </c>
      <c r="V1152" s="9">
        <v>0.009751362580399983</v>
      </c>
      <c r="W1152" s="9">
        <v>0.0023134697177820277</v>
      </c>
    </row>
    <row r="1153" ht="15.75" customHeight="1">
      <c r="A1153" s="33" t="s">
        <v>2144</v>
      </c>
      <c r="B1153" s="29">
        <v>1.44</v>
      </c>
      <c r="C1153" s="29">
        <v>-0.95</v>
      </c>
      <c r="D1153" s="29">
        <v>0.45</v>
      </c>
      <c r="E1153" s="11">
        <v>0.004</v>
      </c>
      <c r="F1153" s="29">
        <f>DATEVALUE(Hoja7!$A1153)</f>
        <v>44771</v>
      </c>
      <c r="G1153" s="29">
        <f t="array" ref="G1153">XLOOKUP(M1152,Hoja7!$F$2:$F$1510,Hoja7!$B$2:$B$1510)</f>
        <v>0.97</v>
      </c>
      <c r="H1153" s="29">
        <f t="array" ref="H1153">XLOOKUP(M1152,Hoja7!$F$2:$F$1510,Hoja7!$C$2:$C$1510)</f>
        <v>0.05</v>
      </c>
      <c r="I1153" s="29">
        <f t="array" ref="I1153">XLOOKUP(M1152,Hoja7!$F$2:$F$1510,Hoja7!$D$2:$D$1510)</f>
        <v>-1.6</v>
      </c>
      <c r="J1153" s="11">
        <f t="array" ref="J1153">XLOOKUP(M1152,Hoja7!$F$2:$F$1510,Hoja7!$E$2:$E$1510)</f>
        <v>0.004</v>
      </c>
      <c r="M1153" s="12">
        <v>44764.0</v>
      </c>
      <c r="N1153" s="2">
        <v>395.09</v>
      </c>
      <c r="O1153" s="2">
        <v>-0.009321375498666339</v>
      </c>
      <c r="P1153" s="2">
        <v>0.0021315449245613966</v>
      </c>
      <c r="Q1153" s="32" t="s">
        <v>2139</v>
      </c>
      <c r="R1153" s="2">
        <v>-0.41</v>
      </c>
      <c r="S1153" s="2">
        <v>-0.26</v>
      </c>
      <c r="T1153" s="2">
        <v>-1.0</v>
      </c>
      <c r="U1153" s="2">
        <v>0.004</v>
      </c>
      <c r="V1153" s="9">
        <v>-0.017060581352458623</v>
      </c>
      <c r="W1153" s="9">
        <v>6.900522367639429E-4</v>
      </c>
    </row>
    <row r="1154" ht="15.75" customHeight="1">
      <c r="A1154" s="33" t="s">
        <v>2145</v>
      </c>
      <c r="B1154" s="29">
        <v>-0.19</v>
      </c>
      <c r="C1154" s="29">
        <v>0.33</v>
      </c>
      <c r="D1154" s="29">
        <v>-0.26</v>
      </c>
      <c r="E1154" s="11">
        <v>0.008</v>
      </c>
      <c r="F1154" s="29">
        <f>DATEVALUE(Hoja7!$A1154)</f>
        <v>44774</v>
      </c>
      <c r="G1154" s="29">
        <f t="array" ref="G1154">XLOOKUP(M1153,Hoja7!$F$2:$F$1510,Hoja7!$B$2:$B$1510)</f>
        <v>-1.19</v>
      </c>
      <c r="H1154" s="29">
        <f t="array" ref="H1154">XLOOKUP(M1153,Hoja7!$F$2:$F$1510,Hoja7!$C$2:$C$1510)</f>
        <v>-1.09</v>
      </c>
      <c r="I1154" s="29">
        <f t="array" ref="I1154">XLOOKUP(M1153,Hoja7!$F$2:$F$1510,Hoja7!$D$2:$D$1510)</f>
        <v>1.38</v>
      </c>
      <c r="J1154" s="11">
        <f t="array" ref="J1154">XLOOKUP(M1153,Hoja7!$F$2:$F$1510,Hoja7!$E$2:$E$1510)</f>
        <v>0.004</v>
      </c>
      <c r="M1154" s="12">
        <v>44767.0</v>
      </c>
      <c r="N1154" s="2">
        <v>395.57</v>
      </c>
      <c r="O1154" s="2">
        <v>0.0012141756481139922</v>
      </c>
      <c r="P1154" s="2">
        <v>0.002601321715824152</v>
      </c>
      <c r="Q1154" s="34" t="s">
        <v>2140</v>
      </c>
      <c r="R1154" s="2">
        <v>1.95</v>
      </c>
      <c r="S1154" s="2">
        <v>-0.06</v>
      </c>
      <c r="T1154" s="2">
        <v>0.46</v>
      </c>
      <c r="U1154" s="2">
        <v>0.004</v>
      </c>
      <c r="V1154" s="9">
        <v>-0.005893813166545046</v>
      </c>
      <c r="W1154" s="9">
        <v>0.0021315449245613966</v>
      </c>
    </row>
    <row r="1155" ht="15.75" customHeight="1">
      <c r="A1155" s="33" t="s">
        <v>2146</v>
      </c>
      <c r="B1155" s="29">
        <v>-0.49</v>
      </c>
      <c r="C1155" s="29">
        <v>0.93</v>
      </c>
      <c r="D1155" s="29">
        <v>-1.4</v>
      </c>
      <c r="E1155" s="11">
        <v>0.008</v>
      </c>
      <c r="F1155" s="29">
        <f>DATEVALUE(Hoja7!$A1155)</f>
        <v>44775</v>
      </c>
      <c r="G1155" s="29">
        <f t="array" ref="G1155">XLOOKUP(M1154,Hoja7!$F$2:$F$1510,Hoja7!$B$2:$B$1510)</f>
        <v>0.11</v>
      </c>
      <c r="H1155" s="29">
        <f t="array" ref="H1155">XLOOKUP(M1154,Hoja7!$F$2:$F$1510,Hoja7!$C$2:$C$1510)</f>
        <v>-0.31</v>
      </c>
      <c r="I1155" s="29">
        <f t="array" ref="I1155">XLOOKUP(M1154,Hoja7!$F$2:$F$1510,Hoja7!$D$2:$D$1510)</f>
        <v>1.68</v>
      </c>
      <c r="J1155" s="11">
        <f t="array" ref="J1155">XLOOKUP(M1154,Hoja7!$F$2:$F$1510,Hoja7!$E$2:$E$1510)</f>
        <v>0.004</v>
      </c>
      <c r="M1155" s="12">
        <v>44768.0</v>
      </c>
      <c r="N1155" s="2">
        <v>390.89</v>
      </c>
      <c r="O1155" s="2">
        <v>-0.0119015722156597</v>
      </c>
      <c r="P1155" s="2">
        <v>0.00405543146131443</v>
      </c>
      <c r="Q1155" s="32" t="s">
        <v>2141</v>
      </c>
      <c r="R1155" s="2">
        <v>-0.71</v>
      </c>
      <c r="S1155" s="2">
        <v>0.21</v>
      </c>
      <c r="T1155" s="2">
        <v>1.02</v>
      </c>
      <c r="U1155" s="2">
        <v>0.004</v>
      </c>
      <c r="V1155" s="9">
        <v>-0.027139292179077037</v>
      </c>
      <c r="W1155" s="9">
        <v>0.002601321715824152</v>
      </c>
    </row>
    <row r="1156" ht="15.75" customHeight="1">
      <c r="A1156" s="33" t="s">
        <v>2147</v>
      </c>
      <c r="B1156" s="29">
        <v>1.67</v>
      </c>
      <c r="C1156" s="29">
        <v>0.77</v>
      </c>
      <c r="D1156" s="29">
        <v>-1.92</v>
      </c>
      <c r="E1156" s="11">
        <v>0.008</v>
      </c>
      <c r="F1156" s="29">
        <f>DATEVALUE(Hoja7!$A1156)</f>
        <v>44776</v>
      </c>
      <c r="G1156" s="29">
        <f t="array" ref="G1156">XLOOKUP(M1155,Hoja7!$F$2:$F$1510,Hoja7!$B$2:$B$1510)</f>
        <v>-1.32</v>
      </c>
      <c r="H1156" s="29">
        <f t="array" ref="H1156">XLOOKUP(M1155,Hoja7!$F$2:$F$1510,Hoja7!$C$2:$C$1510)</f>
        <v>0.09</v>
      </c>
      <c r="I1156" s="29">
        <f t="array" ref="I1156">XLOOKUP(M1155,Hoja7!$F$2:$F$1510,Hoja7!$D$2:$D$1510)</f>
        <v>1.06</v>
      </c>
      <c r="J1156" s="11">
        <f t="array" ref="J1156">XLOOKUP(M1155,Hoja7!$F$2:$F$1510,Hoja7!$E$2:$E$1510)</f>
        <v>0.004</v>
      </c>
      <c r="M1156" s="12">
        <v>44769.0</v>
      </c>
      <c r="N1156" s="2">
        <v>401.04</v>
      </c>
      <c r="O1156" s="2">
        <v>0.02563498247384251</v>
      </c>
      <c r="P1156" s="2">
        <v>0.0014545331237169215</v>
      </c>
      <c r="Q1156" s="34" t="s">
        <v>2142</v>
      </c>
      <c r="R1156" s="2">
        <v>2.8</v>
      </c>
      <c r="S1156" s="2">
        <v>0.9</v>
      </c>
      <c r="T1156" s="2">
        <v>-0.56</v>
      </c>
      <c r="U1156" s="2">
        <v>0.004</v>
      </c>
      <c r="V1156" s="9">
        <v>0.06471218608869929</v>
      </c>
      <c r="W1156" s="9">
        <v>0.00405543146131443</v>
      </c>
    </row>
    <row r="1157" ht="15.75" customHeight="1">
      <c r="A1157" s="33" t="s">
        <v>2148</v>
      </c>
      <c r="B1157" s="29">
        <v>-0.06</v>
      </c>
      <c r="C1157" s="29">
        <v>0.81</v>
      </c>
      <c r="D1157" s="29">
        <v>-1.64</v>
      </c>
      <c r="E1157" s="11">
        <v>0.008</v>
      </c>
      <c r="F1157" s="29">
        <f>DATEVALUE(Hoja7!$A1157)</f>
        <v>44777</v>
      </c>
      <c r="G1157" s="29">
        <f t="array" ref="G1157">XLOOKUP(M1156,Hoja7!$F$2:$F$1510,Hoja7!$B$2:$B$1510)</f>
        <v>2.72</v>
      </c>
      <c r="H1157" s="29">
        <f t="array" ref="H1157">XLOOKUP(M1156,Hoja7!$F$2:$F$1510,Hoja7!$C$2:$C$1510)</f>
        <v>0.49</v>
      </c>
      <c r="I1157" s="29">
        <f t="array" ref="I1157">XLOOKUP(M1156,Hoja7!$F$2:$F$1510,Hoja7!$D$2:$D$1510)</f>
        <v>-1.26</v>
      </c>
      <c r="J1157" s="11">
        <f t="array" ref="J1157">XLOOKUP(M1156,Hoja7!$F$2:$F$1510,Hoja7!$E$2:$E$1510)</f>
        <v>0.004</v>
      </c>
      <c r="M1157" s="12">
        <v>44770.0</v>
      </c>
      <c r="N1157" s="2">
        <v>406.07</v>
      </c>
      <c r="O1157" s="2">
        <v>0.012464385578038207</v>
      </c>
      <c r="P1157" s="2">
        <v>-0.0028183563939191657</v>
      </c>
      <c r="Q1157" s="32" t="s">
        <v>2143</v>
      </c>
      <c r="R1157" s="2">
        <v>0.89</v>
      </c>
      <c r="S1157" s="2">
        <v>1.48</v>
      </c>
      <c r="T1157" s="2">
        <v>-1.32</v>
      </c>
      <c r="U1157" s="2">
        <v>0.004</v>
      </c>
      <c r="V1157" s="9">
        <v>0.028140901241863057</v>
      </c>
      <c r="W1157" s="9">
        <v>0.0014545331237169215</v>
      </c>
    </row>
    <row r="1158" ht="15.75" customHeight="1">
      <c r="A1158" s="33" t="s">
        <v>2149</v>
      </c>
      <c r="B1158" s="29">
        <v>-0.05</v>
      </c>
      <c r="C1158" s="29">
        <v>0.89</v>
      </c>
      <c r="D1158" s="29">
        <v>-0.06</v>
      </c>
      <c r="E1158" s="11">
        <v>0.008</v>
      </c>
      <c r="F1158" s="29">
        <f>DATEVALUE(Hoja7!$A1158)</f>
        <v>44778</v>
      </c>
      <c r="G1158" s="29">
        <f t="array" ref="G1158">XLOOKUP(M1157,Hoja7!$F$2:$F$1510,Hoja7!$B$2:$B$1510)</f>
        <v>1.19</v>
      </c>
      <c r="H1158" s="29">
        <f t="array" ref="H1158">XLOOKUP(M1157,Hoja7!$F$2:$F$1510,Hoja7!$C$2:$C$1510)</f>
        <v>0.07</v>
      </c>
      <c r="I1158" s="29">
        <f t="array" ref="I1158">XLOOKUP(M1157,Hoja7!$F$2:$F$1510,Hoja7!$D$2:$D$1510)</f>
        <v>-0.87</v>
      </c>
      <c r="J1158" s="11">
        <f t="array" ref="J1158">XLOOKUP(M1157,Hoja7!$F$2:$F$1510,Hoja7!$E$2:$E$1510)</f>
        <v>0.004</v>
      </c>
      <c r="M1158" s="12">
        <v>44771.0</v>
      </c>
      <c r="N1158" s="2">
        <v>411.99</v>
      </c>
      <c r="O1158" s="2">
        <v>0.014473518677013943</v>
      </c>
      <c r="P1158" s="2">
        <v>-0.003589499818403595</v>
      </c>
      <c r="Q1158" s="34" t="s">
        <v>2144</v>
      </c>
      <c r="R1158" s="2">
        <v>0.97</v>
      </c>
      <c r="S1158" s="2">
        <v>0.05</v>
      </c>
      <c r="T1158" s="2">
        <v>-1.6</v>
      </c>
      <c r="U1158" s="2">
        <v>0.004</v>
      </c>
      <c r="V1158" s="9">
        <v>0.015543703417053157</v>
      </c>
      <c r="W1158" s="9">
        <v>-0.0028183563939191657</v>
      </c>
    </row>
    <row r="1159" ht="15.75" customHeight="1">
      <c r="A1159" s="33" t="s">
        <v>2150</v>
      </c>
      <c r="B1159" s="29">
        <v>0.0</v>
      </c>
      <c r="C1159" s="29">
        <v>0.94</v>
      </c>
      <c r="D1159" s="29">
        <v>-0.08</v>
      </c>
      <c r="E1159" s="11">
        <v>0.008</v>
      </c>
      <c r="F1159" s="29">
        <f>DATEVALUE(Hoja7!$A1159)</f>
        <v>44781</v>
      </c>
      <c r="G1159" s="29">
        <f t="array" ref="G1159">XLOOKUP(M1158,Hoja7!$F$2:$F$1510,Hoja7!$B$2:$B$1510)</f>
        <v>1.44</v>
      </c>
      <c r="H1159" s="29">
        <f t="array" ref="H1159">XLOOKUP(M1158,Hoja7!$F$2:$F$1510,Hoja7!$C$2:$C$1510)</f>
        <v>-0.95</v>
      </c>
      <c r="I1159" s="29">
        <f t="array" ref="I1159">XLOOKUP(M1158,Hoja7!$F$2:$F$1510,Hoja7!$D$2:$D$1510)</f>
        <v>0.45</v>
      </c>
      <c r="J1159" s="11">
        <f t="array" ref="J1159">XLOOKUP(M1158,Hoja7!$F$2:$F$1510,Hoja7!$E$2:$E$1510)</f>
        <v>0.004</v>
      </c>
      <c r="M1159" s="12">
        <v>44774.0</v>
      </c>
      <c r="N1159" s="2">
        <v>410.77</v>
      </c>
      <c r="O1159" s="2">
        <v>-0.002965630060173885</v>
      </c>
      <c r="P1159" s="2">
        <v>0.0035755321699070986</v>
      </c>
      <c r="Q1159" s="32" t="s">
        <v>2145</v>
      </c>
      <c r="R1159" s="2">
        <v>-1.19</v>
      </c>
      <c r="S1159" s="2">
        <v>-1.09</v>
      </c>
      <c r="T1159" s="2">
        <v>1.38</v>
      </c>
      <c r="U1159" s="2">
        <v>0.004</v>
      </c>
      <c r="V1159" s="9">
        <v>-0.009771889839470221</v>
      </c>
      <c r="W1159" s="9">
        <v>-0.003589499818403595</v>
      </c>
    </row>
    <row r="1160" ht="15.75" customHeight="1">
      <c r="A1160" s="33" t="s">
        <v>2151</v>
      </c>
      <c r="B1160" s="29">
        <v>-0.68</v>
      </c>
      <c r="C1160" s="29">
        <v>-1.82</v>
      </c>
      <c r="D1160" s="29">
        <v>2.11</v>
      </c>
      <c r="E1160" s="11">
        <v>0.008</v>
      </c>
      <c r="F1160" s="29">
        <f>DATEVALUE(Hoja7!$A1160)</f>
        <v>44782</v>
      </c>
      <c r="G1160" s="29">
        <f t="array" ref="G1160">XLOOKUP(M1159,Hoja7!$F$2:$F$1510,Hoja7!$B$2:$B$1510)</f>
        <v>-0.19</v>
      </c>
      <c r="H1160" s="29">
        <f t="array" ref="H1160">XLOOKUP(M1159,Hoja7!$F$2:$F$1510,Hoja7!$C$2:$C$1510)</f>
        <v>0.33</v>
      </c>
      <c r="I1160" s="29">
        <f t="array" ref="I1160">XLOOKUP(M1159,Hoja7!$F$2:$F$1510,Hoja7!$D$2:$D$1510)</f>
        <v>-0.26</v>
      </c>
      <c r="J1160" s="11">
        <f t="array" ref="J1160">XLOOKUP(M1159,Hoja7!$F$2:$F$1510,Hoja7!$E$2:$E$1510)</f>
        <v>0.008</v>
      </c>
      <c r="M1160" s="12">
        <v>44775.0</v>
      </c>
      <c r="N1160" s="2">
        <v>408.06</v>
      </c>
      <c r="O1160" s="2">
        <v>-0.006619224734524029</v>
      </c>
      <c r="P1160" s="2">
        <v>-0.0036084744897680455</v>
      </c>
      <c r="Q1160" s="34" t="s">
        <v>2146</v>
      </c>
      <c r="R1160" s="2">
        <v>0.11</v>
      </c>
      <c r="S1160" s="2">
        <v>-0.31</v>
      </c>
      <c r="T1160" s="2">
        <v>1.68</v>
      </c>
      <c r="U1160" s="2">
        <v>0.004</v>
      </c>
      <c r="V1160" s="9">
        <v>-0.011540746363081363</v>
      </c>
      <c r="W1160" s="9">
        <v>0.0035755321699070986</v>
      </c>
    </row>
    <row r="1161" ht="15.75" customHeight="1">
      <c r="A1161" s="33" t="s">
        <v>2152</v>
      </c>
      <c r="B1161" s="29">
        <v>2.36</v>
      </c>
      <c r="C1161" s="29">
        <v>1.14</v>
      </c>
      <c r="D1161" s="29">
        <v>-1.6</v>
      </c>
      <c r="E1161" s="11">
        <v>0.008</v>
      </c>
      <c r="F1161" s="29">
        <f>DATEVALUE(Hoja7!$A1161)</f>
        <v>44783</v>
      </c>
      <c r="G1161" s="29">
        <f t="array" ref="G1161">XLOOKUP(M1160,Hoja7!$F$2:$F$1510,Hoja7!$B$2:$B$1510)</f>
        <v>-0.49</v>
      </c>
      <c r="H1161" s="29">
        <f t="array" ref="H1161">XLOOKUP(M1160,Hoja7!$F$2:$F$1510,Hoja7!$C$2:$C$1510)</f>
        <v>0.93</v>
      </c>
      <c r="I1161" s="29">
        <f t="array" ref="I1161">XLOOKUP(M1160,Hoja7!$F$2:$F$1510,Hoja7!$D$2:$D$1510)</f>
        <v>-1.4</v>
      </c>
      <c r="J1161" s="11">
        <f t="array" ref="J1161">XLOOKUP(M1160,Hoja7!$F$2:$F$1510,Hoja7!$E$2:$E$1510)</f>
        <v>0.008</v>
      </c>
      <c r="M1161" s="12">
        <v>44776.0</v>
      </c>
      <c r="N1161" s="2">
        <v>414.45</v>
      </c>
      <c r="O1161" s="2">
        <v>0.015538117621932792</v>
      </c>
      <c r="P1161" s="2">
        <v>-0.0025720082013249448</v>
      </c>
      <c r="Q1161" s="32" t="s">
        <v>2147</v>
      </c>
      <c r="R1161" s="2">
        <v>-1.32</v>
      </c>
      <c r="S1161" s="2">
        <v>0.09</v>
      </c>
      <c r="T1161" s="2">
        <v>1.06</v>
      </c>
      <c r="U1161" s="2">
        <v>0.004</v>
      </c>
      <c r="V1161" s="9">
        <v>0.027456012353546548</v>
      </c>
      <c r="W1161" s="9">
        <v>-0.0036084744897680455</v>
      </c>
    </row>
    <row r="1162" ht="15.75" customHeight="1">
      <c r="A1162" s="33" t="s">
        <v>2153</v>
      </c>
      <c r="B1162" s="29">
        <v>-0.07</v>
      </c>
      <c r="C1162" s="29">
        <v>-0.24</v>
      </c>
      <c r="D1162" s="29">
        <v>1.64</v>
      </c>
      <c r="E1162" s="11">
        <v>0.008</v>
      </c>
      <c r="F1162" s="29">
        <f>DATEVALUE(Hoja7!$A1162)</f>
        <v>44784</v>
      </c>
      <c r="G1162" s="29">
        <f t="array" ref="G1162">XLOOKUP(M1161,Hoja7!$F$2:$F$1510,Hoja7!$B$2:$B$1510)</f>
        <v>1.67</v>
      </c>
      <c r="H1162" s="29">
        <f t="array" ref="H1162">XLOOKUP(M1161,Hoja7!$F$2:$F$1510,Hoja7!$C$2:$C$1510)</f>
        <v>0.77</v>
      </c>
      <c r="I1162" s="29">
        <f t="array" ref="I1162">XLOOKUP(M1161,Hoja7!$F$2:$F$1510,Hoja7!$D$2:$D$1510)</f>
        <v>-1.92</v>
      </c>
      <c r="J1162" s="11">
        <f t="array" ref="J1162">XLOOKUP(M1161,Hoja7!$F$2:$F$1510,Hoja7!$E$2:$E$1510)</f>
        <v>0.008</v>
      </c>
      <c r="M1162" s="12">
        <v>44777.0</v>
      </c>
      <c r="N1162" s="2">
        <v>414.17</v>
      </c>
      <c r="O1162" s="2">
        <v>-6.758224775099325E-4</v>
      </c>
      <c r="P1162" s="2">
        <v>0.0023380670229004715</v>
      </c>
      <c r="Q1162" s="34" t="s">
        <v>2148</v>
      </c>
      <c r="R1162" s="2">
        <v>2.72</v>
      </c>
      <c r="S1162" s="2">
        <v>0.49</v>
      </c>
      <c r="T1162" s="2">
        <v>-1.26</v>
      </c>
      <c r="U1162" s="2">
        <v>0.004</v>
      </c>
      <c r="V1162" s="9">
        <v>0.0041687335154011835</v>
      </c>
      <c r="W1162" s="9">
        <v>-0.0025720082013249448</v>
      </c>
    </row>
    <row r="1163" ht="15.75" customHeight="1">
      <c r="A1163" s="33" t="s">
        <v>2154</v>
      </c>
      <c r="B1163" s="29">
        <v>1.76</v>
      </c>
      <c r="C1163" s="29">
        <v>0.62</v>
      </c>
      <c r="D1163" s="29">
        <v>-0.74</v>
      </c>
      <c r="E1163" s="11">
        <v>0.008</v>
      </c>
      <c r="F1163" s="29">
        <f>DATEVALUE(Hoja7!$A1163)</f>
        <v>44785</v>
      </c>
      <c r="G1163" s="29">
        <f t="array" ref="G1163">XLOOKUP(M1162,Hoja7!$F$2:$F$1510,Hoja7!$B$2:$B$1510)</f>
        <v>-0.06</v>
      </c>
      <c r="H1163" s="29">
        <f t="array" ref="H1163">XLOOKUP(M1162,Hoja7!$F$2:$F$1510,Hoja7!$C$2:$C$1510)</f>
        <v>0.81</v>
      </c>
      <c r="I1163" s="29">
        <f t="array" ref="I1163">XLOOKUP(M1162,Hoja7!$F$2:$F$1510,Hoja7!$D$2:$D$1510)</f>
        <v>-1.64</v>
      </c>
      <c r="J1163" s="11">
        <f t="array" ref="J1163">XLOOKUP(M1162,Hoja7!$F$2:$F$1510,Hoja7!$E$2:$E$1510)</f>
        <v>0.008</v>
      </c>
      <c r="M1163" s="12">
        <v>44778.0</v>
      </c>
      <c r="N1163" s="2">
        <v>413.47</v>
      </c>
      <c r="O1163" s="2">
        <v>-0.0016915571188269617</v>
      </c>
      <c r="P1163" s="2">
        <v>0.002599948694541856</v>
      </c>
      <c r="Q1163" s="32" t="s">
        <v>2149</v>
      </c>
      <c r="R1163" s="2">
        <v>1.19</v>
      </c>
      <c r="S1163" s="2">
        <v>0.07</v>
      </c>
      <c r="T1163" s="2">
        <v>-0.87</v>
      </c>
      <c r="U1163" s="2">
        <v>0.004</v>
      </c>
      <c r="V1163" s="9">
        <v>-0.0026122579102179923</v>
      </c>
      <c r="W1163" s="9">
        <v>0.0023380670229004715</v>
      </c>
    </row>
    <row r="1164" ht="15.75" customHeight="1">
      <c r="A1164" s="33" t="s">
        <v>2155</v>
      </c>
      <c r="B1164" s="29">
        <v>0.38</v>
      </c>
      <c r="C1164" s="29">
        <v>0.14</v>
      </c>
      <c r="D1164" s="29">
        <v>-0.63</v>
      </c>
      <c r="E1164" s="11">
        <v>0.008</v>
      </c>
      <c r="F1164" s="29">
        <f>DATEVALUE(Hoja7!$A1164)</f>
        <v>44788</v>
      </c>
      <c r="G1164" s="29">
        <f t="array" ref="G1164">XLOOKUP(M1163,Hoja7!$F$2:$F$1510,Hoja7!$B$2:$B$1510)</f>
        <v>-0.05</v>
      </c>
      <c r="H1164" s="29">
        <f t="array" ref="H1164">XLOOKUP(M1163,Hoja7!$F$2:$F$1510,Hoja7!$C$2:$C$1510)</f>
        <v>0.89</v>
      </c>
      <c r="I1164" s="29">
        <f t="array" ref="I1164">XLOOKUP(M1163,Hoja7!$F$2:$F$1510,Hoja7!$D$2:$D$1510)</f>
        <v>-0.06</v>
      </c>
      <c r="J1164" s="11">
        <f t="array" ref="J1164">XLOOKUP(M1163,Hoja7!$F$2:$F$1510,Hoja7!$E$2:$E$1510)</f>
        <v>0.008</v>
      </c>
      <c r="M1164" s="12">
        <v>44781.0</v>
      </c>
      <c r="N1164" s="2">
        <v>412.99</v>
      </c>
      <c r="O1164" s="2">
        <v>-0.0011615808483673073</v>
      </c>
      <c r="P1164" s="2">
        <v>0.003944909977677527</v>
      </c>
      <c r="Q1164" s="34" t="s">
        <v>2150</v>
      </c>
      <c r="R1164" s="2">
        <v>1.44</v>
      </c>
      <c r="S1164" s="2">
        <v>-0.95</v>
      </c>
      <c r="T1164" s="2">
        <v>0.45</v>
      </c>
      <c r="U1164" s="2">
        <v>0.004</v>
      </c>
      <c r="V1164" s="9">
        <v>-0.009197018114331592</v>
      </c>
      <c r="W1164" s="9">
        <v>0.002599948694541856</v>
      </c>
    </row>
    <row r="1165" ht="15.75" customHeight="1">
      <c r="A1165" s="33" t="s">
        <v>2156</v>
      </c>
      <c r="B1165" s="29">
        <v>0.19</v>
      </c>
      <c r="C1165" s="29">
        <v>-0.35</v>
      </c>
      <c r="D1165" s="29">
        <v>0.7</v>
      </c>
      <c r="E1165" s="11">
        <v>0.008</v>
      </c>
      <c r="F1165" s="29">
        <f>DATEVALUE(Hoja7!$A1165)</f>
        <v>44789</v>
      </c>
      <c r="G1165" s="29">
        <f t="array" ref="G1165">XLOOKUP(M1164,Hoja7!$F$2:$F$1510,Hoja7!$B$2:$B$1510)</f>
        <v>0</v>
      </c>
      <c r="H1165" s="29">
        <f t="array" ref="H1165">XLOOKUP(M1164,Hoja7!$F$2:$F$1510,Hoja7!$C$2:$C$1510)</f>
        <v>0.94</v>
      </c>
      <c r="I1165" s="29">
        <f t="array" ref="I1165">XLOOKUP(M1164,Hoja7!$F$2:$F$1510,Hoja7!$D$2:$D$1510)</f>
        <v>-0.08</v>
      </c>
      <c r="J1165" s="11">
        <f t="array" ref="J1165">XLOOKUP(M1164,Hoja7!$F$2:$F$1510,Hoja7!$E$2:$E$1510)</f>
        <v>0.008</v>
      </c>
      <c r="M1165" s="12">
        <v>44782.0</v>
      </c>
      <c r="N1165" s="2">
        <v>411.35</v>
      </c>
      <c r="O1165" s="2">
        <v>-0.0039789459778915934</v>
      </c>
      <c r="P1165" s="2">
        <v>0.0029601947546622014</v>
      </c>
      <c r="Q1165" s="32" t="s">
        <v>2151</v>
      </c>
      <c r="R1165" s="2">
        <v>-0.19</v>
      </c>
      <c r="S1165" s="2">
        <v>0.33</v>
      </c>
      <c r="T1165" s="2">
        <v>-0.26</v>
      </c>
      <c r="U1165" s="2">
        <v>0.008</v>
      </c>
      <c r="V1165" s="9">
        <v>0.007038527511417045</v>
      </c>
      <c r="W1165" s="9">
        <v>0.003944909977677527</v>
      </c>
    </row>
    <row r="1166" ht="15.75" customHeight="1">
      <c r="A1166" s="33" t="s">
        <v>2157</v>
      </c>
      <c r="B1166" s="29">
        <v>-0.93</v>
      </c>
      <c r="C1166" s="29">
        <v>-1.17</v>
      </c>
      <c r="D1166" s="29">
        <v>1.04</v>
      </c>
      <c r="E1166" s="11">
        <v>0.008</v>
      </c>
      <c r="F1166" s="29">
        <f>DATEVALUE(Hoja7!$A1166)</f>
        <v>44790</v>
      </c>
      <c r="G1166" s="29">
        <f t="array" ref="G1166">XLOOKUP(M1165,Hoja7!$F$2:$F$1510,Hoja7!$B$2:$B$1510)</f>
        <v>-0.68</v>
      </c>
      <c r="H1166" s="29">
        <f t="array" ref="H1166">XLOOKUP(M1165,Hoja7!$F$2:$F$1510,Hoja7!$C$2:$C$1510)</f>
        <v>-1.82</v>
      </c>
      <c r="I1166" s="29">
        <f t="array" ref="I1166">XLOOKUP(M1165,Hoja7!$F$2:$F$1510,Hoja7!$D$2:$D$1510)</f>
        <v>2.11</v>
      </c>
      <c r="J1166" s="11">
        <f t="array" ref="J1166">XLOOKUP(M1165,Hoja7!$F$2:$F$1510,Hoja7!$E$2:$E$1510)</f>
        <v>0.008</v>
      </c>
      <c r="M1166" s="12">
        <v>44783.0</v>
      </c>
      <c r="N1166" s="2">
        <v>419.99</v>
      </c>
      <c r="O1166" s="2">
        <v>0.020786467855213823</v>
      </c>
      <c r="P1166" s="2">
        <v>1.5067678074144446E-4</v>
      </c>
      <c r="Q1166" s="34" t="s">
        <v>2152</v>
      </c>
      <c r="R1166" s="2">
        <v>-0.49</v>
      </c>
      <c r="S1166" s="2">
        <v>0.93</v>
      </c>
      <c r="T1166" s="2">
        <v>-1.4</v>
      </c>
      <c r="U1166" s="2">
        <v>0.008</v>
      </c>
      <c r="V1166" s="9">
        <v>0.024009832872652865</v>
      </c>
      <c r="W1166" s="9">
        <v>0.0029601947546622014</v>
      </c>
    </row>
    <row r="1167" ht="15.75" customHeight="1">
      <c r="A1167" s="33" t="s">
        <v>2158</v>
      </c>
      <c r="B1167" s="29">
        <v>0.27</v>
      </c>
      <c r="C1167" s="29">
        <v>0.19</v>
      </c>
      <c r="D1167" s="29">
        <v>0.46</v>
      </c>
      <c r="E1167" s="11">
        <v>0.008</v>
      </c>
      <c r="F1167" s="29">
        <f>DATEVALUE(Hoja7!$A1167)</f>
        <v>44791</v>
      </c>
      <c r="G1167" s="29">
        <f t="array" ref="G1167">XLOOKUP(M1166,Hoja7!$F$2:$F$1510,Hoja7!$B$2:$B$1510)</f>
        <v>2.36</v>
      </c>
      <c r="H1167" s="29">
        <f t="array" ref="H1167">XLOOKUP(M1166,Hoja7!$F$2:$F$1510,Hoja7!$C$2:$C$1510)</f>
        <v>1.14</v>
      </c>
      <c r="I1167" s="29">
        <f t="array" ref="I1167">XLOOKUP(M1166,Hoja7!$F$2:$F$1510,Hoja7!$D$2:$D$1510)</f>
        <v>-1.6</v>
      </c>
      <c r="J1167" s="11">
        <f t="array" ref="J1167">XLOOKUP(M1166,Hoja7!$F$2:$F$1510,Hoja7!$E$2:$E$1510)</f>
        <v>0.008</v>
      </c>
      <c r="M1167" s="12">
        <v>44784.0</v>
      </c>
      <c r="N1167" s="2">
        <v>419.99</v>
      </c>
      <c r="O1167" s="2">
        <v>0.0</v>
      </c>
      <c r="P1167" s="2">
        <v>0.006176347774322066</v>
      </c>
      <c r="Q1167" s="32" t="s">
        <v>2153</v>
      </c>
      <c r="R1167" s="2">
        <v>1.67</v>
      </c>
      <c r="S1167" s="2">
        <v>0.77</v>
      </c>
      <c r="T1167" s="2">
        <v>-1.92</v>
      </c>
      <c r="U1167" s="2">
        <v>0.008</v>
      </c>
      <c r="V1167" s="9">
        <v>-0.007428268389310739</v>
      </c>
      <c r="W1167" s="9">
        <v>1.5067678074144446E-4</v>
      </c>
    </row>
    <row r="1168" ht="15.75" customHeight="1">
      <c r="A1168" s="33" t="s">
        <v>2159</v>
      </c>
      <c r="B1168" s="29">
        <v>-1.5</v>
      </c>
      <c r="C1168" s="29">
        <v>-1.16</v>
      </c>
      <c r="D1168" s="29">
        <v>0.97</v>
      </c>
      <c r="E1168" s="11">
        <v>0.008</v>
      </c>
      <c r="F1168" s="29">
        <f>DATEVALUE(Hoja7!$A1168)</f>
        <v>44792</v>
      </c>
      <c r="G1168" s="29">
        <f t="array" ref="G1168">XLOOKUP(M1167,Hoja7!$F$2:$F$1510,Hoja7!$B$2:$B$1510)</f>
        <v>-0.07</v>
      </c>
      <c r="H1168" s="29">
        <f t="array" ref="H1168">XLOOKUP(M1167,Hoja7!$F$2:$F$1510,Hoja7!$C$2:$C$1510)</f>
        <v>-0.24</v>
      </c>
      <c r="I1168" s="29">
        <f t="array" ref="I1168">XLOOKUP(M1167,Hoja7!$F$2:$F$1510,Hoja7!$D$2:$D$1510)</f>
        <v>1.64</v>
      </c>
      <c r="J1168" s="11">
        <f t="array" ref="J1168">XLOOKUP(M1167,Hoja7!$F$2:$F$1510,Hoja7!$E$2:$E$1510)</f>
        <v>0.008</v>
      </c>
      <c r="M1168" s="12">
        <v>44785.0</v>
      </c>
      <c r="N1168" s="2">
        <v>427.1</v>
      </c>
      <c r="O1168" s="2">
        <v>0.016787276377267506</v>
      </c>
      <c r="P1168" s="2">
        <v>0.003617421735454457</v>
      </c>
      <c r="Q1168" s="34" t="s">
        <v>2154</v>
      </c>
      <c r="R1168" s="2">
        <v>-0.06</v>
      </c>
      <c r="S1168" s="2">
        <v>0.81</v>
      </c>
      <c r="T1168" s="2">
        <v>-1.64</v>
      </c>
      <c r="U1168" s="2">
        <v>0.008</v>
      </c>
      <c r="V1168" s="9">
        <v>0.016893635838120518</v>
      </c>
      <c r="W1168" s="9">
        <v>0.006176347774322066</v>
      </c>
    </row>
    <row r="1169" ht="15.75" customHeight="1">
      <c r="A1169" s="33" t="s">
        <v>2160</v>
      </c>
      <c r="B1169" s="29">
        <v>-2.14</v>
      </c>
      <c r="C1169" s="29">
        <v>-0.17</v>
      </c>
      <c r="D1169" s="29">
        <v>0.38</v>
      </c>
      <c r="E1169" s="11">
        <v>0.008</v>
      </c>
      <c r="F1169" s="29">
        <f>DATEVALUE(Hoja7!$A1169)</f>
        <v>44795</v>
      </c>
      <c r="G1169" s="29">
        <f t="array" ref="G1169">XLOOKUP(M1168,Hoja7!$F$2:$F$1510,Hoja7!$B$2:$B$1510)</f>
        <v>1.76</v>
      </c>
      <c r="H1169" s="29">
        <f t="array" ref="H1169">XLOOKUP(M1168,Hoja7!$F$2:$F$1510,Hoja7!$C$2:$C$1510)</f>
        <v>0.62</v>
      </c>
      <c r="I1169" s="29">
        <f t="array" ref="I1169">XLOOKUP(M1168,Hoja7!$F$2:$F$1510,Hoja7!$D$2:$D$1510)</f>
        <v>-0.74</v>
      </c>
      <c r="J1169" s="11">
        <f t="array" ref="J1169">XLOOKUP(M1168,Hoja7!$F$2:$F$1510,Hoja7!$E$2:$E$1510)</f>
        <v>0.008</v>
      </c>
      <c r="M1169" s="12">
        <v>44788.0</v>
      </c>
      <c r="N1169" s="2">
        <v>428.86</v>
      </c>
      <c r="O1169" s="2">
        <v>0.00411234749366391</v>
      </c>
      <c r="P1169" s="2">
        <v>0.0012129326536172553</v>
      </c>
      <c r="Q1169" s="32" t="s">
        <v>2155</v>
      </c>
      <c r="R1169" s="2">
        <v>-0.05</v>
      </c>
      <c r="S1169" s="2">
        <v>0.89</v>
      </c>
      <c r="T1169" s="2">
        <v>-0.06</v>
      </c>
      <c r="U1169" s="2">
        <v>0.008</v>
      </c>
      <c r="V1169" s="9">
        <v>0.005329883812204968</v>
      </c>
      <c r="W1169" s="9">
        <v>0.003617421735454457</v>
      </c>
    </row>
    <row r="1170" ht="15.75" customHeight="1">
      <c r="A1170" s="33" t="s">
        <v>2161</v>
      </c>
      <c r="B1170" s="29">
        <v>-0.11</v>
      </c>
      <c r="C1170" s="29">
        <v>0.03</v>
      </c>
      <c r="D1170" s="29">
        <v>0.32</v>
      </c>
      <c r="E1170" s="11">
        <v>0.008</v>
      </c>
      <c r="F1170" s="29">
        <f>DATEVALUE(Hoja7!$A1170)</f>
        <v>44796</v>
      </c>
      <c r="G1170" s="29">
        <f t="array" ref="G1170">XLOOKUP(M1169,Hoja7!$F$2:$F$1510,Hoja7!$B$2:$B$1510)</f>
        <v>0.38</v>
      </c>
      <c r="H1170" s="29">
        <f t="array" ref="H1170">XLOOKUP(M1169,Hoja7!$F$2:$F$1510,Hoja7!$C$2:$C$1510)</f>
        <v>0.14</v>
      </c>
      <c r="I1170" s="29">
        <f t="array" ref="I1170">XLOOKUP(M1169,Hoja7!$F$2:$F$1510,Hoja7!$D$2:$D$1510)</f>
        <v>-0.63</v>
      </c>
      <c r="J1170" s="11">
        <f t="array" ref="J1170">XLOOKUP(M1169,Hoja7!$F$2:$F$1510,Hoja7!$E$2:$E$1510)</f>
        <v>0.008</v>
      </c>
      <c r="M1170" s="12">
        <v>44789.0</v>
      </c>
      <c r="N1170" s="2">
        <v>429.7</v>
      </c>
      <c r="O1170" s="2">
        <v>0.0019567654398648256</v>
      </c>
      <c r="P1170" s="2">
        <v>-0.0018261725693488125</v>
      </c>
      <c r="Q1170" s="34" t="s">
        <v>2156</v>
      </c>
      <c r="R1170" s="2">
        <v>0.0</v>
      </c>
      <c r="S1170" s="2">
        <v>0.94</v>
      </c>
      <c r="T1170" s="2">
        <v>-0.08</v>
      </c>
      <c r="U1170" s="2">
        <v>0.008</v>
      </c>
      <c r="V1170" s="9">
        <v>-0.0025930616051429507</v>
      </c>
      <c r="W1170" s="9">
        <v>0.0012129326536172553</v>
      </c>
    </row>
    <row r="1171" ht="15.75" customHeight="1">
      <c r="A1171" s="33" t="s">
        <v>2162</v>
      </c>
      <c r="B1171" s="29">
        <v>0.4</v>
      </c>
      <c r="C1171" s="29">
        <v>0.65</v>
      </c>
      <c r="D1171" s="29">
        <v>-0.62</v>
      </c>
      <c r="E1171" s="11">
        <v>0.008</v>
      </c>
      <c r="F1171" s="29">
        <f>DATEVALUE(Hoja7!$A1171)</f>
        <v>44797</v>
      </c>
      <c r="G1171" s="29">
        <f t="array" ref="G1171">XLOOKUP(M1170,Hoja7!$F$2:$F$1510,Hoja7!$B$2:$B$1510)</f>
        <v>0.19</v>
      </c>
      <c r="H1171" s="29">
        <f t="array" ref="H1171">XLOOKUP(M1170,Hoja7!$F$2:$F$1510,Hoja7!$C$2:$C$1510)</f>
        <v>-0.35</v>
      </c>
      <c r="I1171" s="29">
        <f t="array" ref="I1171">XLOOKUP(M1170,Hoja7!$F$2:$F$1510,Hoja7!$D$2:$D$1510)</f>
        <v>0.7</v>
      </c>
      <c r="J1171" s="11">
        <f t="array" ref="J1171">XLOOKUP(M1170,Hoja7!$F$2:$F$1510,Hoja7!$E$2:$E$1510)</f>
        <v>0.008</v>
      </c>
      <c r="M1171" s="12">
        <v>44790.0</v>
      </c>
      <c r="N1171" s="2">
        <v>426.65</v>
      </c>
      <c r="O1171" s="2">
        <v>-0.007123285798355576</v>
      </c>
      <c r="P1171" s="2">
        <v>-0.0016176965230995928</v>
      </c>
      <c r="Q1171" s="32" t="s">
        <v>2157</v>
      </c>
      <c r="R1171" s="2">
        <v>-0.68</v>
      </c>
      <c r="S1171" s="2">
        <v>-1.82</v>
      </c>
      <c r="T1171" s="2">
        <v>2.11</v>
      </c>
      <c r="U1171" s="2">
        <v>0.008</v>
      </c>
      <c r="V1171" s="9">
        <v>-0.004760038438253918</v>
      </c>
      <c r="W1171" s="9">
        <v>-0.0018261725693488125</v>
      </c>
    </row>
    <row r="1172" ht="15.75" customHeight="1">
      <c r="A1172" s="33" t="s">
        <v>2163</v>
      </c>
      <c r="B1172" s="29">
        <v>1.45</v>
      </c>
      <c r="C1172" s="29">
        <v>0.17</v>
      </c>
      <c r="D1172" s="29">
        <v>-0.01</v>
      </c>
      <c r="E1172" s="11">
        <v>0.008</v>
      </c>
      <c r="F1172" s="29">
        <f>DATEVALUE(Hoja7!$A1172)</f>
        <v>44798</v>
      </c>
      <c r="G1172" s="29">
        <f t="array" ref="G1172">XLOOKUP(M1171,Hoja7!$F$2:$F$1510,Hoja7!$B$2:$B$1510)</f>
        <v>-0.93</v>
      </c>
      <c r="H1172" s="29">
        <f t="array" ref="H1172">XLOOKUP(M1171,Hoja7!$F$2:$F$1510,Hoja7!$C$2:$C$1510)</f>
        <v>-1.17</v>
      </c>
      <c r="I1172" s="29">
        <f t="array" ref="I1172">XLOOKUP(M1171,Hoja7!$F$2:$F$1510,Hoja7!$D$2:$D$1510)</f>
        <v>1.04</v>
      </c>
      <c r="J1172" s="11">
        <f t="array" ref="J1172">XLOOKUP(M1171,Hoja7!$F$2:$F$1510,Hoja7!$E$2:$E$1510)</f>
        <v>0.008</v>
      </c>
      <c r="M1172" s="12">
        <v>44791.0</v>
      </c>
      <c r="N1172" s="2">
        <v>427.89</v>
      </c>
      <c r="O1172" s="2">
        <v>0.002902148220846789</v>
      </c>
      <c r="P1172" s="2">
        <v>3.127672744811697E-4</v>
      </c>
      <c r="Q1172" s="34" t="s">
        <v>2158</v>
      </c>
      <c r="R1172" s="2">
        <v>2.36</v>
      </c>
      <c r="S1172" s="2">
        <v>1.14</v>
      </c>
      <c r="T1172" s="2">
        <v>-1.6</v>
      </c>
      <c r="U1172" s="2">
        <v>0.008</v>
      </c>
      <c r="V1172" s="9">
        <v>-0.003955361224787401</v>
      </c>
      <c r="W1172" s="9">
        <v>-0.0016176965230995928</v>
      </c>
    </row>
    <row r="1173" ht="15.75" customHeight="1">
      <c r="A1173" s="33" t="s">
        <v>2164</v>
      </c>
      <c r="B1173" s="29">
        <v>-3.38</v>
      </c>
      <c r="C1173" s="29">
        <v>-0.55</v>
      </c>
      <c r="D1173" s="29">
        <v>1.68</v>
      </c>
      <c r="E1173" s="11">
        <v>0.008</v>
      </c>
      <c r="F1173" s="29">
        <f>DATEVALUE(Hoja7!$A1173)</f>
        <v>44799</v>
      </c>
      <c r="G1173" s="29">
        <f t="array" ref="G1173">XLOOKUP(M1172,Hoja7!$F$2:$F$1510,Hoja7!$B$2:$B$1510)</f>
        <v>0.27</v>
      </c>
      <c r="H1173" s="29">
        <f t="array" ref="H1173">XLOOKUP(M1172,Hoja7!$F$2:$F$1510,Hoja7!$C$2:$C$1510)</f>
        <v>0.19</v>
      </c>
      <c r="I1173" s="29">
        <f t="array" ref="I1173">XLOOKUP(M1172,Hoja7!$F$2:$F$1510,Hoja7!$D$2:$D$1510)</f>
        <v>0.46</v>
      </c>
      <c r="J1173" s="11">
        <f t="array" ref="J1173">XLOOKUP(M1172,Hoja7!$F$2:$F$1510,Hoja7!$E$2:$E$1510)</f>
        <v>0.008</v>
      </c>
      <c r="M1173" s="12">
        <v>44792.0</v>
      </c>
      <c r="N1173" s="2">
        <v>422.14</v>
      </c>
      <c r="O1173" s="2">
        <v>-0.013529140630968878</v>
      </c>
      <c r="P1173" s="2">
        <v>0.00437050624427891</v>
      </c>
      <c r="Q1173" s="32" t="s">
        <v>2159</v>
      </c>
      <c r="R1173" s="2">
        <v>-0.07</v>
      </c>
      <c r="S1173" s="2">
        <v>-0.24</v>
      </c>
      <c r="T1173" s="2">
        <v>1.64</v>
      </c>
      <c r="U1173" s="2">
        <v>0.008</v>
      </c>
      <c r="V1173" s="9">
        <v>-0.013950809269815763</v>
      </c>
      <c r="W1173" s="9">
        <v>3.127672744811697E-4</v>
      </c>
    </row>
    <row r="1174" ht="15.75" customHeight="1">
      <c r="A1174" s="33" t="s">
        <v>2165</v>
      </c>
      <c r="B1174" s="29">
        <v>-0.72</v>
      </c>
      <c r="C1174" s="29">
        <v>-0.57</v>
      </c>
      <c r="D1174" s="29">
        <v>0.43</v>
      </c>
      <c r="E1174" s="11">
        <v>0.008</v>
      </c>
      <c r="F1174" s="29">
        <f>DATEVALUE(Hoja7!$A1174)</f>
        <v>44802</v>
      </c>
      <c r="G1174" s="29">
        <f t="array" ref="G1174">XLOOKUP(M1173,Hoja7!$F$2:$F$1510,Hoja7!$B$2:$B$1510)</f>
        <v>-1.5</v>
      </c>
      <c r="H1174" s="29">
        <f t="array" ref="H1174">XLOOKUP(M1173,Hoja7!$F$2:$F$1510,Hoja7!$C$2:$C$1510)</f>
        <v>-1.16</v>
      </c>
      <c r="I1174" s="29">
        <f t="array" ref="I1174">XLOOKUP(M1173,Hoja7!$F$2:$F$1510,Hoja7!$D$2:$D$1510)</f>
        <v>0.97</v>
      </c>
      <c r="J1174" s="11">
        <f t="array" ref="J1174">XLOOKUP(M1173,Hoja7!$F$2:$F$1510,Hoja7!$E$2:$E$1510)</f>
        <v>0.008</v>
      </c>
      <c r="M1174" s="12">
        <v>44795.0</v>
      </c>
      <c r="N1174" s="2">
        <v>413.35</v>
      </c>
      <c r="O1174" s="2">
        <v>-0.02104232087378698</v>
      </c>
      <c r="P1174" s="2">
        <v>6.183759102795355E-5</v>
      </c>
      <c r="Q1174" s="34" t="s">
        <v>2160</v>
      </c>
      <c r="R1174" s="2">
        <v>1.76</v>
      </c>
      <c r="S1174" s="2">
        <v>0.62</v>
      </c>
      <c r="T1174" s="2">
        <v>-0.74</v>
      </c>
      <c r="U1174" s="2">
        <v>0.008</v>
      </c>
      <c r="V1174" s="9">
        <v>-0.029794720335371786</v>
      </c>
      <c r="W1174" s="9">
        <v>0.00437050624427891</v>
      </c>
    </row>
    <row r="1175" ht="15.75" customHeight="1">
      <c r="A1175" s="33" t="s">
        <v>2166</v>
      </c>
      <c r="B1175" s="29">
        <v>-1.11</v>
      </c>
      <c r="C1175" s="29">
        <v>-0.24</v>
      </c>
      <c r="D1175" s="29">
        <v>-0.24</v>
      </c>
      <c r="E1175" s="11">
        <v>0.008</v>
      </c>
      <c r="F1175" s="29">
        <f>DATEVALUE(Hoja7!$A1175)</f>
        <v>44803</v>
      </c>
      <c r="G1175" s="29">
        <f t="array" ref="G1175">XLOOKUP(M1174,Hoja7!$F$2:$F$1510,Hoja7!$B$2:$B$1510)</f>
        <v>-2.14</v>
      </c>
      <c r="H1175" s="29">
        <f t="array" ref="H1175">XLOOKUP(M1174,Hoja7!$F$2:$F$1510,Hoja7!$C$2:$C$1510)</f>
        <v>-0.17</v>
      </c>
      <c r="I1175" s="29">
        <f t="array" ref="I1175">XLOOKUP(M1174,Hoja7!$F$2:$F$1510,Hoja7!$D$2:$D$1510)</f>
        <v>0.38</v>
      </c>
      <c r="J1175" s="11">
        <f t="array" ref="J1175">XLOOKUP(M1174,Hoja7!$F$2:$F$1510,Hoja7!$E$2:$E$1510)</f>
        <v>0.008</v>
      </c>
      <c r="M1175" s="12">
        <v>44796.0</v>
      </c>
      <c r="N1175" s="2">
        <v>412.35</v>
      </c>
      <c r="O1175" s="2">
        <v>-0.002422188419320248</v>
      </c>
      <c r="P1175" s="2">
        <v>8.087353426659619E-4</v>
      </c>
      <c r="Q1175" s="32" t="s">
        <v>2161</v>
      </c>
      <c r="R1175" s="2">
        <v>0.38</v>
      </c>
      <c r="S1175" s="2">
        <v>0.14</v>
      </c>
      <c r="T1175" s="2">
        <v>-0.63</v>
      </c>
      <c r="U1175" s="2">
        <v>0.008</v>
      </c>
      <c r="V1175" s="9">
        <v>-0.004727629296545787</v>
      </c>
      <c r="W1175" s="9">
        <v>6.183759102795355E-5</v>
      </c>
    </row>
    <row r="1176" ht="15.75" customHeight="1">
      <c r="A1176" s="33" t="s">
        <v>2167</v>
      </c>
      <c r="B1176" s="29">
        <v>-0.74</v>
      </c>
      <c r="C1176" s="29">
        <v>0.28</v>
      </c>
      <c r="D1176" s="29">
        <v>-0.44</v>
      </c>
      <c r="E1176" s="11">
        <v>0.008</v>
      </c>
      <c r="F1176" s="29">
        <f>DATEVALUE(Hoja7!$A1176)</f>
        <v>44804</v>
      </c>
      <c r="G1176" s="29">
        <f t="array" ref="G1176">XLOOKUP(M1175,Hoja7!$F$2:$F$1510,Hoja7!$B$2:$B$1510)</f>
        <v>-0.11</v>
      </c>
      <c r="H1176" s="29">
        <f t="array" ref="H1176">XLOOKUP(M1175,Hoja7!$F$2:$F$1510,Hoja7!$C$2:$C$1510)</f>
        <v>0.03</v>
      </c>
      <c r="I1176" s="29">
        <f t="array" ref="I1176">XLOOKUP(M1175,Hoja7!$F$2:$F$1510,Hoja7!$D$2:$D$1510)</f>
        <v>0.32</v>
      </c>
      <c r="J1176" s="11">
        <f t="array" ref="J1176">XLOOKUP(M1175,Hoja7!$F$2:$F$1510,Hoja7!$E$2:$E$1510)</f>
        <v>0.008</v>
      </c>
      <c r="M1176" s="12">
        <v>44797.0</v>
      </c>
      <c r="N1176" s="2">
        <v>413.67</v>
      </c>
      <c r="O1176" s="2">
        <v>0.003196051242395129</v>
      </c>
      <c r="P1176" s="2">
        <v>-2.065271318112184E-4</v>
      </c>
      <c r="Q1176" s="34" t="s">
        <v>2162</v>
      </c>
      <c r="R1176" s="2">
        <v>0.19</v>
      </c>
      <c r="S1176" s="2">
        <v>-0.35</v>
      </c>
      <c r="T1176" s="2">
        <v>0.7</v>
      </c>
      <c r="U1176" s="2">
        <v>0.008</v>
      </c>
      <c r="V1176" s="9">
        <v>-0.002354092679420485</v>
      </c>
      <c r="W1176" s="9">
        <v>8.087353426659619E-4</v>
      </c>
    </row>
    <row r="1177" ht="15.75" customHeight="1">
      <c r="A1177" s="33" t="s">
        <v>2168</v>
      </c>
      <c r="B1177" s="29">
        <v>-0.01</v>
      </c>
      <c r="C1177" s="29">
        <v>-1.11</v>
      </c>
      <c r="D1177" s="29">
        <v>-0.29</v>
      </c>
      <c r="E1177" s="11">
        <v>0.009</v>
      </c>
      <c r="F1177" s="29">
        <f>DATEVALUE(Hoja7!$A1177)</f>
        <v>44805</v>
      </c>
      <c r="G1177" s="29">
        <f t="array" ref="G1177">XLOOKUP(M1176,Hoja7!$F$2:$F$1510,Hoja7!$B$2:$B$1510)</f>
        <v>0.4</v>
      </c>
      <c r="H1177" s="29">
        <f t="array" ref="H1177">XLOOKUP(M1176,Hoja7!$F$2:$F$1510,Hoja7!$C$2:$C$1510)</f>
        <v>0.65</v>
      </c>
      <c r="I1177" s="29">
        <f t="array" ref="I1177">XLOOKUP(M1176,Hoja7!$F$2:$F$1510,Hoja7!$D$2:$D$1510)</f>
        <v>-0.62</v>
      </c>
      <c r="J1177" s="11">
        <f t="array" ref="J1177">XLOOKUP(M1176,Hoja7!$F$2:$F$1510,Hoja7!$E$2:$E$1510)</f>
        <v>0.008</v>
      </c>
      <c r="M1177" s="12">
        <v>44798.0</v>
      </c>
      <c r="N1177" s="2">
        <v>419.51</v>
      </c>
      <c r="O1177" s="2">
        <v>0.014018809003647593</v>
      </c>
      <c r="P1177" s="2">
        <v>-0.003117890252615179</v>
      </c>
      <c r="Q1177" s="32" t="s">
        <v>2163</v>
      </c>
      <c r="R1177" s="2">
        <v>-0.93</v>
      </c>
      <c r="S1177" s="2">
        <v>-1.17</v>
      </c>
      <c r="T1177" s="2">
        <v>1.04</v>
      </c>
      <c r="U1177" s="2">
        <v>0.008</v>
      </c>
      <c r="V1177" s="9">
        <v>0.011034296291789666</v>
      </c>
      <c r="W1177" s="9">
        <v>-2.065271318112184E-4</v>
      </c>
    </row>
    <row r="1178" ht="15.75" customHeight="1">
      <c r="A1178" s="33" t="s">
        <v>2169</v>
      </c>
      <c r="B1178" s="29">
        <v>-0.99</v>
      </c>
      <c r="C1178" s="29">
        <v>-0.07</v>
      </c>
      <c r="D1178" s="29">
        <v>1.06</v>
      </c>
      <c r="E1178" s="11">
        <v>0.009</v>
      </c>
      <c r="F1178" s="29">
        <f>DATEVALUE(Hoja7!$A1178)</f>
        <v>44806</v>
      </c>
      <c r="G1178" s="29">
        <f t="array" ref="G1178">XLOOKUP(M1177,Hoja7!$F$2:$F$1510,Hoja7!$B$2:$B$1510)</f>
        <v>1.45</v>
      </c>
      <c r="H1178" s="29">
        <f t="array" ref="H1178">XLOOKUP(M1177,Hoja7!$F$2:$F$1510,Hoja7!$C$2:$C$1510)</f>
        <v>0.17</v>
      </c>
      <c r="I1178" s="29">
        <f t="array" ref="I1178">XLOOKUP(M1177,Hoja7!$F$2:$F$1510,Hoja7!$D$2:$D$1510)</f>
        <v>-0.01</v>
      </c>
      <c r="J1178" s="11">
        <f t="array" ref="J1178">XLOOKUP(M1177,Hoja7!$F$2:$F$1510,Hoja7!$E$2:$E$1510)</f>
        <v>0.008</v>
      </c>
      <c r="M1178" s="12">
        <v>44799.0</v>
      </c>
      <c r="N1178" s="2">
        <v>405.31</v>
      </c>
      <c r="O1178" s="2">
        <v>-0.034435157113851915</v>
      </c>
      <c r="P1178" s="2">
        <v>8.010496669167239E-4</v>
      </c>
      <c r="Q1178" s="34" t="s">
        <v>2164</v>
      </c>
      <c r="R1178" s="2">
        <v>0.27</v>
      </c>
      <c r="S1178" s="2">
        <v>0.19</v>
      </c>
      <c r="T1178" s="2">
        <v>0.46</v>
      </c>
      <c r="U1178" s="2">
        <v>0.008</v>
      </c>
      <c r="V1178" s="9">
        <v>-0.03935125780439977</v>
      </c>
      <c r="W1178" s="9">
        <v>-0.003117890252615179</v>
      </c>
    </row>
    <row r="1179" ht="15.75" customHeight="1">
      <c r="A1179" s="33" t="s">
        <v>2170</v>
      </c>
      <c r="B1179" s="29">
        <v>-0.51</v>
      </c>
      <c r="C1179" s="29">
        <v>-0.44</v>
      </c>
      <c r="D1179" s="29">
        <v>-0.51</v>
      </c>
      <c r="E1179" s="11">
        <v>0.009</v>
      </c>
      <c r="F1179" s="29">
        <f>DATEVALUE(Hoja7!$A1179)</f>
        <v>44810</v>
      </c>
      <c r="G1179" s="29">
        <f t="array" ref="G1179">XLOOKUP(M1178,Hoja7!$F$2:$F$1510,Hoja7!$B$2:$B$1510)</f>
        <v>-3.38</v>
      </c>
      <c r="H1179" s="29">
        <f t="array" ref="H1179">XLOOKUP(M1178,Hoja7!$F$2:$F$1510,Hoja7!$C$2:$C$1510)</f>
        <v>-0.55</v>
      </c>
      <c r="I1179" s="29">
        <f t="array" ref="I1179">XLOOKUP(M1178,Hoja7!$F$2:$F$1510,Hoja7!$D$2:$D$1510)</f>
        <v>1.68</v>
      </c>
      <c r="J1179" s="11">
        <f t="array" ref="J1179">XLOOKUP(M1178,Hoja7!$F$2:$F$1510,Hoja7!$E$2:$E$1510)</f>
        <v>0.008</v>
      </c>
      <c r="M1179" s="12">
        <v>44802.0</v>
      </c>
      <c r="N1179" s="2">
        <v>402.63</v>
      </c>
      <c r="O1179" s="2">
        <v>-0.006634180333731106</v>
      </c>
      <c r="P1179" s="2">
        <v>-5.629966411465034E-4</v>
      </c>
      <c r="Q1179" s="32" t="s">
        <v>2165</v>
      </c>
      <c r="R1179" s="2">
        <v>-1.5</v>
      </c>
      <c r="S1179" s="2">
        <v>-1.16</v>
      </c>
      <c r="T1179" s="2">
        <v>0.97</v>
      </c>
      <c r="U1179" s="2">
        <v>0.008</v>
      </c>
      <c r="V1179" s="9">
        <v>-0.010725370945340151</v>
      </c>
      <c r="W1179" s="9">
        <v>8.010496669167239E-4</v>
      </c>
    </row>
    <row r="1180" ht="15.75" customHeight="1">
      <c r="A1180" s="33" t="s">
        <v>2171</v>
      </c>
      <c r="B1180" s="29">
        <v>1.92</v>
      </c>
      <c r="C1180" s="29">
        <v>0.69</v>
      </c>
      <c r="D1180" s="29">
        <v>-1.53</v>
      </c>
      <c r="E1180" s="11">
        <v>0.009</v>
      </c>
      <c r="F1180" s="29">
        <f>DATEVALUE(Hoja7!$A1180)</f>
        <v>44811</v>
      </c>
      <c r="G1180" s="29">
        <f t="array" ref="G1180">XLOOKUP(M1179,Hoja7!$F$2:$F$1510,Hoja7!$B$2:$B$1510)</f>
        <v>-0.72</v>
      </c>
      <c r="H1180" s="29">
        <f t="array" ref="H1180">XLOOKUP(M1179,Hoja7!$F$2:$F$1510,Hoja7!$C$2:$C$1510)</f>
        <v>-0.57</v>
      </c>
      <c r="I1180" s="29">
        <f t="array" ref="I1180">XLOOKUP(M1179,Hoja7!$F$2:$F$1510,Hoja7!$D$2:$D$1510)</f>
        <v>0.43</v>
      </c>
      <c r="J1180" s="11">
        <f t="array" ref="J1180">XLOOKUP(M1179,Hoja7!$F$2:$F$1510,Hoja7!$E$2:$E$1510)</f>
        <v>0.008</v>
      </c>
      <c r="M1180" s="12">
        <v>44803.0</v>
      </c>
      <c r="N1180" s="2">
        <v>398.21</v>
      </c>
      <c r="O1180" s="2">
        <v>-0.011038521754516226</v>
      </c>
      <c r="P1180" s="2">
        <v>-0.006245241431793218</v>
      </c>
      <c r="Q1180" s="34" t="s">
        <v>2166</v>
      </c>
      <c r="R1180" s="2">
        <v>-2.14</v>
      </c>
      <c r="S1180" s="2">
        <v>-0.17</v>
      </c>
      <c r="T1180" s="2">
        <v>0.38</v>
      </c>
      <c r="U1180" s="2">
        <v>0.008</v>
      </c>
      <c r="V1180" s="9">
        <v>-0.008557416855422249</v>
      </c>
      <c r="W1180" s="9">
        <v>-5.629966411465034E-4</v>
      </c>
    </row>
    <row r="1181" ht="15.75" customHeight="1">
      <c r="A1181" s="33" t="s">
        <v>2172</v>
      </c>
      <c r="B1181" s="29">
        <v>0.78</v>
      </c>
      <c r="C1181" s="29">
        <v>-0.08</v>
      </c>
      <c r="D1181" s="29">
        <v>-0.2</v>
      </c>
      <c r="E1181" s="11">
        <v>0.009</v>
      </c>
      <c r="F1181" s="29">
        <f>DATEVALUE(Hoja7!$A1181)</f>
        <v>44812</v>
      </c>
      <c r="G1181" s="29">
        <f t="array" ref="G1181">XLOOKUP(M1180,Hoja7!$F$2:$F$1510,Hoja7!$B$2:$B$1510)</f>
        <v>-1.11</v>
      </c>
      <c r="H1181" s="29">
        <f t="array" ref="H1181">XLOOKUP(M1180,Hoja7!$F$2:$F$1510,Hoja7!$C$2:$C$1510)</f>
        <v>-0.24</v>
      </c>
      <c r="I1181" s="29">
        <f t="array" ref="I1181">XLOOKUP(M1180,Hoja7!$F$2:$F$1510,Hoja7!$D$2:$D$1510)</f>
        <v>-0.24</v>
      </c>
      <c r="J1181" s="11">
        <f t="array" ref="J1181">XLOOKUP(M1180,Hoja7!$F$2:$F$1510,Hoja7!$E$2:$E$1510)</f>
        <v>0.008</v>
      </c>
      <c r="M1181" s="12">
        <v>44804.0</v>
      </c>
      <c r="N1181" s="2">
        <v>395.18</v>
      </c>
      <c r="O1181" s="2">
        <v>-0.007638147017636621</v>
      </c>
      <c r="P1181" s="2">
        <v>-5.7999406236638104E-5</v>
      </c>
      <c r="Q1181" s="32" t="s">
        <v>2167</v>
      </c>
      <c r="R1181" s="2">
        <v>-0.11</v>
      </c>
      <c r="S1181" s="2">
        <v>0.03</v>
      </c>
      <c r="T1181" s="2">
        <v>0.32</v>
      </c>
      <c r="U1181" s="2">
        <v>0.008</v>
      </c>
      <c r="V1181" s="9">
        <v>-0.005720403059927357</v>
      </c>
      <c r="W1181" s="9">
        <v>-0.006245241431793218</v>
      </c>
    </row>
    <row r="1182" ht="15.75" customHeight="1">
      <c r="A1182" s="33" t="s">
        <v>2173</v>
      </c>
      <c r="B1182" s="29">
        <v>1.67</v>
      </c>
      <c r="C1182" s="29">
        <v>0.52</v>
      </c>
      <c r="D1182" s="29">
        <v>-0.52</v>
      </c>
      <c r="E1182" s="11">
        <v>0.009</v>
      </c>
      <c r="F1182" s="29">
        <f>DATEVALUE(Hoja7!$A1182)</f>
        <v>44813</v>
      </c>
      <c r="G1182" s="29">
        <f t="array" ref="G1182">XLOOKUP(M1181,Hoja7!$F$2:$F$1510,Hoja7!$B$2:$B$1510)</f>
        <v>-0.74</v>
      </c>
      <c r="H1182" s="29">
        <f t="array" ref="H1182">XLOOKUP(M1181,Hoja7!$F$2:$F$1510,Hoja7!$C$2:$C$1510)</f>
        <v>0.28</v>
      </c>
      <c r="I1182" s="29">
        <f t="array" ref="I1182">XLOOKUP(M1181,Hoja7!$F$2:$F$1510,Hoja7!$D$2:$D$1510)</f>
        <v>-0.44</v>
      </c>
      <c r="J1182" s="11">
        <f t="array" ref="J1182">XLOOKUP(M1181,Hoja7!$F$2:$F$1510,Hoja7!$E$2:$E$1510)</f>
        <v>0.008</v>
      </c>
      <c r="M1182" s="12">
        <v>44805.0</v>
      </c>
      <c r="N1182" s="2">
        <v>396.42</v>
      </c>
      <c r="O1182" s="2">
        <v>0.0031328979641779635</v>
      </c>
      <c r="P1182" s="2">
        <v>9.422087423492075E-4</v>
      </c>
      <c r="Q1182" s="34" t="s">
        <v>2168</v>
      </c>
      <c r="R1182" s="2">
        <v>0.4</v>
      </c>
      <c r="S1182" s="2">
        <v>0.65</v>
      </c>
      <c r="T1182" s="2">
        <v>-0.62</v>
      </c>
      <c r="U1182" s="2">
        <v>0.008</v>
      </c>
      <c r="V1182" s="9">
        <v>-0.0041006438360591075</v>
      </c>
      <c r="W1182" s="9">
        <v>-5.7999406236638104E-5</v>
      </c>
    </row>
    <row r="1183" ht="15.75" customHeight="1">
      <c r="A1183" s="33" t="s">
        <v>2174</v>
      </c>
      <c r="B1183" s="29">
        <v>1.07</v>
      </c>
      <c r="C1183" s="29">
        <v>0.27</v>
      </c>
      <c r="D1183" s="29">
        <v>-0.17</v>
      </c>
      <c r="E1183" s="11">
        <v>0.009</v>
      </c>
      <c r="F1183" s="29">
        <f>DATEVALUE(Hoja7!$A1183)</f>
        <v>44816</v>
      </c>
      <c r="G1183" s="29">
        <f t="array" ref="G1183">XLOOKUP(M1182,Hoja7!$F$2:$F$1510,Hoja7!$B$2:$B$1510)</f>
        <v>-0.01</v>
      </c>
      <c r="H1183" s="29">
        <f t="array" ref="H1183">XLOOKUP(M1182,Hoja7!$F$2:$F$1510,Hoja7!$C$2:$C$1510)</f>
        <v>-1.11</v>
      </c>
      <c r="I1183" s="29">
        <f t="array" ref="I1183">XLOOKUP(M1182,Hoja7!$F$2:$F$1510,Hoja7!$D$2:$D$1510)</f>
        <v>-0.29</v>
      </c>
      <c r="J1183" s="11">
        <f t="array" ref="J1183">XLOOKUP(M1182,Hoja7!$F$2:$F$1510,Hoja7!$E$2:$E$1510)</f>
        <v>0.009</v>
      </c>
      <c r="M1183" s="12">
        <v>44806.0</v>
      </c>
      <c r="N1183" s="2">
        <v>392.24</v>
      </c>
      <c r="O1183" s="2">
        <v>-0.010600357926871508</v>
      </c>
      <c r="P1183" s="2">
        <v>-1.0795309788847742E-4</v>
      </c>
      <c r="Q1183" s="32" t="s">
        <v>2169</v>
      </c>
      <c r="R1183" s="2">
        <v>1.45</v>
      </c>
      <c r="S1183" s="2">
        <v>0.17</v>
      </c>
      <c r="T1183" s="2">
        <v>-0.01</v>
      </c>
      <c r="U1183" s="2">
        <v>0.008</v>
      </c>
      <c r="V1183" s="9">
        <v>-0.016807118316381174</v>
      </c>
      <c r="W1183" s="9">
        <v>9.422087423492075E-4</v>
      </c>
    </row>
    <row r="1184" ht="15.75" customHeight="1">
      <c r="A1184" s="33" t="s">
        <v>2175</v>
      </c>
      <c r="B1184" s="29">
        <v>-4.29</v>
      </c>
      <c r="C1184" s="29">
        <v>-0.19</v>
      </c>
      <c r="D1184" s="29">
        <v>1.44</v>
      </c>
      <c r="E1184" s="11">
        <v>0.009</v>
      </c>
      <c r="F1184" s="29">
        <f>DATEVALUE(Hoja7!$A1184)</f>
        <v>44817</v>
      </c>
      <c r="G1184" s="29">
        <f t="array" ref="G1184">XLOOKUP(M1183,Hoja7!$F$2:$F$1510,Hoja7!$B$2:$B$1510)</f>
        <v>-0.99</v>
      </c>
      <c r="H1184" s="29">
        <f t="array" ref="H1184">XLOOKUP(M1183,Hoja7!$F$2:$F$1510,Hoja7!$C$2:$C$1510)</f>
        <v>-0.07</v>
      </c>
      <c r="I1184" s="29">
        <f t="array" ref="I1184">XLOOKUP(M1183,Hoja7!$F$2:$F$1510,Hoja7!$D$2:$D$1510)</f>
        <v>1.06</v>
      </c>
      <c r="J1184" s="11">
        <f t="array" ref="J1184">XLOOKUP(M1183,Hoja7!$F$2:$F$1510,Hoja7!$E$2:$E$1510)</f>
        <v>0.009</v>
      </c>
      <c r="M1184" s="12">
        <v>44810.0</v>
      </c>
      <c r="N1184" s="2">
        <v>390.76</v>
      </c>
      <c r="O1184" s="2">
        <v>-0.0037803365582360863</v>
      </c>
      <c r="P1184" s="2">
        <v>-0.003359715653223488</v>
      </c>
      <c r="Q1184" s="34" t="s">
        <v>2170</v>
      </c>
      <c r="R1184" s="2">
        <v>-3.38</v>
      </c>
      <c r="S1184" s="2">
        <v>-0.55</v>
      </c>
      <c r="T1184" s="2">
        <v>1.68</v>
      </c>
      <c r="U1184" s="2">
        <v>0.008</v>
      </c>
      <c r="V1184" s="9">
        <v>-0.01103464888924017</v>
      </c>
      <c r="W1184" s="9">
        <v>-1.0795309788847742E-4</v>
      </c>
    </row>
    <row r="1185" ht="15.75" customHeight="1">
      <c r="A1185" s="33" t="s">
        <v>2176</v>
      </c>
      <c r="B1185" s="29">
        <v>0.44</v>
      </c>
      <c r="C1185" s="29">
        <v>-0.04</v>
      </c>
      <c r="D1185" s="29">
        <v>-0.28</v>
      </c>
      <c r="E1185" s="11">
        <v>0.009</v>
      </c>
      <c r="F1185" s="29">
        <f>DATEVALUE(Hoja7!$A1185)</f>
        <v>44818</v>
      </c>
      <c r="G1185" s="29">
        <f t="array" ref="G1185">XLOOKUP(M1184,Hoja7!$F$2:$F$1510,Hoja7!$B$2:$B$1510)</f>
        <v>-0.51</v>
      </c>
      <c r="H1185" s="29">
        <f t="array" ref="H1185">XLOOKUP(M1184,Hoja7!$F$2:$F$1510,Hoja7!$C$2:$C$1510)</f>
        <v>-0.44</v>
      </c>
      <c r="I1185" s="29">
        <f t="array" ref="I1185">XLOOKUP(M1184,Hoja7!$F$2:$F$1510,Hoja7!$D$2:$D$1510)</f>
        <v>-0.51</v>
      </c>
      <c r="J1185" s="11">
        <f t="array" ref="J1185">XLOOKUP(M1184,Hoja7!$F$2:$F$1510,Hoja7!$E$2:$E$1510)</f>
        <v>0.009</v>
      </c>
      <c r="M1185" s="12">
        <v>44811.0</v>
      </c>
      <c r="N1185" s="2">
        <v>397.78</v>
      </c>
      <c r="O1185" s="2">
        <v>0.017805527850358546</v>
      </c>
      <c r="P1185" s="2">
        <v>5.344492116167418E-4</v>
      </c>
      <c r="Q1185" s="32" t="s">
        <v>2171</v>
      </c>
      <c r="R1185" s="2">
        <v>-0.72</v>
      </c>
      <c r="S1185" s="2">
        <v>-0.57</v>
      </c>
      <c r="T1185" s="2">
        <v>0.43</v>
      </c>
      <c r="U1185" s="2">
        <v>0.008</v>
      </c>
      <c r="V1185" s="9">
        <v>0.018931218172573695</v>
      </c>
      <c r="W1185" s="9">
        <v>-0.003359715653223488</v>
      </c>
    </row>
    <row r="1186" ht="15.75" customHeight="1">
      <c r="A1186" s="33" t="s">
        <v>2177</v>
      </c>
      <c r="B1186" s="29">
        <v>-1.03</v>
      </c>
      <c r="C1186" s="29">
        <v>0.34</v>
      </c>
      <c r="D1186" s="29">
        <v>0.54</v>
      </c>
      <c r="E1186" s="11">
        <v>0.009</v>
      </c>
      <c r="F1186" s="29">
        <f>DATEVALUE(Hoja7!$A1186)</f>
        <v>44819</v>
      </c>
      <c r="G1186" s="29">
        <f t="array" ref="G1186">XLOOKUP(M1185,Hoja7!$F$2:$F$1510,Hoja7!$B$2:$B$1510)</f>
        <v>1.92</v>
      </c>
      <c r="H1186" s="29">
        <f t="array" ref="H1186">XLOOKUP(M1185,Hoja7!$F$2:$F$1510,Hoja7!$C$2:$C$1510)</f>
        <v>0.69</v>
      </c>
      <c r="I1186" s="29">
        <f t="array" ref="I1186">XLOOKUP(M1185,Hoja7!$F$2:$F$1510,Hoja7!$D$2:$D$1510)</f>
        <v>-1.53</v>
      </c>
      <c r="J1186" s="11">
        <f t="array" ref="J1186">XLOOKUP(M1185,Hoja7!$F$2:$F$1510,Hoja7!$E$2:$E$1510)</f>
        <v>0.009</v>
      </c>
      <c r="M1186" s="12">
        <v>44812.0</v>
      </c>
      <c r="N1186" s="2">
        <v>400.38</v>
      </c>
      <c r="O1186" s="2">
        <v>0.00651500750846982</v>
      </c>
      <c r="P1186" s="2">
        <v>0.004668416202645741</v>
      </c>
      <c r="Q1186" s="34" t="s">
        <v>2172</v>
      </c>
      <c r="R1186" s="2">
        <v>-1.11</v>
      </c>
      <c r="S1186" s="2">
        <v>-0.24</v>
      </c>
      <c r="T1186" s="2">
        <v>-0.24</v>
      </c>
      <c r="U1186" s="2">
        <v>0.008</v>
      </c>
      <c r="V1186" s="9">
        <v>0.0016646990933283736</v>
      </c>
      <c r="W1186" s="9">
        <v>5.344492116167418E-4</v>
      </c>
    </row>
    <row r="1187" ht="15.75" customHeight="1">
      <c r="A1187" s="33" t="s">
        <v>2178</v>
      </c>
      <c r="B1187" s="29">
        <v>-0.98</v>
      </c>
      <c r="C1187" s="29">
        <v>-0.84</v>
      </c>
      <c r="D1187" s="29">
        <v>0.85</v>
      </c>
      <c r="E1187" s="11">
        <v>0.009</v>
      </c>
      <c r="F1187" s="29">
        <f>DATEVALUE(Hoja7!$A1187)</f>
        <v>44820</v>
      </c>
      <c r="G1187" s="29">
        <f t="array" ref="G1187">XLOOKUP(M1186,Hoja7!$F$2:$F$1510,Hoja7!$B$2:$B$1510)</f>
        <v>0.78</v>
      </c>
      <c r="H1187" s="29">
        <f t="array" ref="H1187">XLOOKUP(M1186,Hoja7!$F$2:$F$1510,Hoja7!$C$2:$C$1510)</f>
        <v>-0.08</v>
      </c>
      <c r="I1187" s="29">
        <f t="array" ref="I1187">XLOOKUP(M1186,Hoja7!$F$2:$F$1510,Hoja7!$D$2:$D$1510)</f>
        <v>-0.2</v>
      </c>
      <c r="J1187" s="11">
        <f t="array" ref="J1187">XLOOKUP(M1186,Hoja7!$F$2:$F$1510,Hoja7!$E$2:$E$1510)</f>
        <v>0.009</v>
      </c>
      <c r="M1187" s="12">
        <v>44813.0</v>
      </c>
      <c r="N1187" s="2">
        <v>406.6</v>
      </c>
      <c r="O1187" s="2">
        <v>0.015415805050676233</v>
      </c>
      <c r="P1187" s="2">
        <v>0.0011824106579303745</v>
      </c>
      <c r="Q1187" s="32" t="s">
        <v>2173</v>
      </c>
      <c r="R1187" s="2">
        <v>-0.74</v>
      </c>
      <c r="S1187" s="2">
        <v>0.28</v>
      </c>
      <c r="T1187" s="2">
        <v>-0.44</v>
      </c>
      <c r="U1187" s="2">
        <v>0.008</v>
      </c>
      <c r="V1187" s="9">
        <v>0.022716950733982184</v>
      </c>
      <c r="W1187" s="9">
        <v>0.004668416202645741</v>
      </c>
    </row>
    <row r="1188" ht="15.75" customHeight="1">
      <c r="A1188" s="33" t="s">
        <v>2179</v>
      </c>
      <c r="B1188" s="29">
        <v>0.72</v>
      </c>
      <c r="C1188" s="29">
        <v>-0.16</v>
      </c>
      <c r="D1188" s="29">
        <v>0.67</v>
      </c>
      <c r="E1188" s="11">
        <v>0.009</v>
      </c>
      <c r="F1188" s="29">
        <f>DATEVALUE(Hoja7!$A1188)</f>
        <v>44823</v>
      </c>
      <c r="G1188" s="29">
        <f t="array" ref="G1188">XLOOKUP(M1187,Hoja7!$F$2:$F$1510,Hoja7!$B$2:$B$1510)</f>
        <v>1.67</v>
      </c>
      <c r="H1188" s="29">
        <f t="array" ref="H1188">XLOOKUP(M1187,Hoja7!$F$2:$F$1510,Hoja7!$C$2:$C$1510)</f>
        <v>0.52</v>
      </c>
      <c r="I1188" s="29">
        <f t="array" ref="I1188">XLOOKUP(M1187,Hoja7!$F$2:$F$1510,Hoja7!$D$2:$D$1510)</f>
        <v>-0.52</v>
      </c>
      <c r="J1188" s="11">
        <f t="array" ref="J1188">XLOOKUP(M1187,Hoja7!$F$2:$F$1510,Hoja7!$E$2:$E$1510)</f>
        <v>0.009</v>
      </c>
      <c r="M1188" s="12">
        <v>44816.0</v>
      </c>
      <c r="N1188" s="2">
        <v>410.97</v>
      </c>
      <c r="O1188" s="2">
        <v>0.010690317937161619</v>
      </c>
      <c r="P1188" s="2">
        <v>0.0030526033097791885</v>
      </c>
      <c r="Q1188" s="34" t="s">
        <v>2174</v>
      </c>
      <c r="R1188" s="2">
        <v>-0.01</v>
      </c>
      <c r="S1188" s="2">
        <v>-1.11</v>
      </c>
      <c r="T1188" s="2">
        <v>-0.29</v>
      </c>
      <c r="U1188" s="2">
        <v>0.009</v>
      </c>
      <c r="V1188" s="9">
        <v>0.008246925917934455</v>
      </c>
      <c r="W1188" s="9">
        <v>0.0011824106579303745</v>
      </c>
    </row>
    <row r="1189" ht="15.75" customHeight="1">
      <c r="A1189" s="33" t="s">
        <v>2180</v>
      </c>
      <c r="B1189" s="29">
        <v>-1.16</v>
      </c>
      <c r="C1189" s="29">
        <v>-0.2</v>
      </c>
      <c r="D1189" s="29">
        <v>0.06</v>
      </c>
      <c r="E1189" s="11">
        <v>0.009</v>
      </c>
      <c r="F1189" s="29">
        <f>DATEVALUE(Hoja7!$A1189)</f>
        <v>44824</v>
      </c>
      <c r="G1189" s="29">
        <f t="array" ref="G1189">XLOOKUP(M1188,Hoja7!$F$2:$F$1510,Hoja7!$B$2:$B$1510)</f>
        <v>1.07</v>
      </c>
      <c r="H1189" s="29">
        <f t="array" ref="H1189">XLOOKUP(M1188,Hoja7!$F$2:$F$1510,Hoja7!$C$2:$C$1510)</f>
        <v>0.27</v>
      </c>
      <c r="I1189" s="29">
        <f t="array" ref="I1189">XLOOKUP(M1188,Hoja7!$F$2:$F$1510,Hoja7!$D$2:$D$1510)</f>
        <v>-0.17</v>
      </c>
      <c r="J1189" s="11">
        <f t="array" ref="J1189">XLOOKUP(M1188,Hoja7!$F$2:$F$1510,Hoja7!$E$2:$E$1510)</f>
        <v>0.009</v>
      </c>
      <c r="M1189" s="12">
        <v>44817.0</v>
      </c>
      <c r="N1189" s="2">
        <v>393.1</v>
      </c>
      <c r="O1189" s="2">
        <v>-0.04445618670359325</v>
      </c>
      <c r="P1189" s="2">
        <v>-0.0013197181353029777</v>
      </c>
      <c r="Q1189" s="32" t="s">
        <v>2175</v>
      </c>
      <c r="R1189" s="2">
        <v>-0.99</v>
      </c>
      <c r="S1189" s="2">
        <v>-0.07</v>
      </c>
      <c r="T1189" s="2">
        <v>1.06</v>
      </c>
      <c r="U1189" s="2">
        <v>0.009</v>
      </c>
      <c r="V1189" s="9">
        <v>-0.05654753286224313</v>
      </c>
      <c r="W1189" s="9">
        <v>0.0030526033097791885</v>
      </c>
    </row>
    <row r="1190" ht="15.75" customHeight="1">
      <c r="A1190" s="33" t="s">
        <v>2181</v>
      </c>
      <c r="B1190" s="29">
        <v>-1.68</v>
      </c>
      <c r="C1190" s="29">
        <v>0.36</v>
      </c>
      <c r="D1190" s="29">
        <v>0.08</v>
      </c>
      <c r="E1190" s="11">
        <v>0.009</v>
      </c>
      <c r="F1190" s="29">
        <f>DATEVALUE(Hoja7!$A1190)</f>
        <v>44825</v>
      </c>
      <c r="G1190" s="29">
        <f t="array" ref="G1190">XLOOKUP(M1189,Hoja7!$F$2:$F$1510,Hoja7!$B$2:$B$1510)</f>
        <v>-4.29</v>
      </c>
      <c r="H1190" s="29">
        <f t="array" ref="H1190">XLOOKUP(M1189,Hoja7!$F$2:$F$1510,Hoja7!$C$2:$C$1510)</f>
        <v>-0.19</v>
      </c>
      <c r="I1190" s="29">
        <f t="array" ref="I1190">XLOOKUP(M1189,Hoja7!$F$2:$F$1510,Hoja7!$D$2:$D$1510)</f>
        <v>1.44</v>
      </c>
      <c r="J1190" s="11">
        <f t="array" ref="J1190">XLOOKUP(M1189,Hoja7!$F$2:$F$1510,Hoja7!$E$2:$E$1510)</f>
        <v>0.009</v>
      </c>
      <c r="M1190" s="12">
        <v>44818.0</v>
      </c>
      <c r="N1190" s="2">
        <v>394.6</v>
      </c>
      <c r="O1190" s="2">
        <v>0.003808561160700413</v>
      </c>
      <c r="P1190" s="2">
        <v>-0.011994655349961015</v>
      </c>
      <c r="Q1190" s="34" t="s">
        <v>2176</v>
      </c>
      <c r="R1190" s="2">
        <v>-0.51</v>
      </c>
      <c r="S1190" s="2">
        <v>-0.44</v>
      </c>
      <c r="T1190" s="2">
        <v>-0.51</v>
      </c>
      <c r="U1190" s="2">
        <v>0.009</v>
      </c>
      <c r="V1190" s="9">
        <v>9.1231834336034E-4</v>
      </c>
      <c r="W1190" s="9">
        <v>-0.0013197181353029777</v>
      </c>
    </row>
    <row r="1191" ht="15.75" customHeight="1">
      <c r="A1191" s="33" t="s">
        <v>2182</v>
      </c>
      <c r="B1191" s="29">
        <v>-1.14</v>
      </c>
      <c r="C1191" s="29">
        <v>-1.35</v>
      </c>
      <c r="D1191" s="29">
        <v>0.42</v>
      </c>
      <c r="E1191" s="11">
        <v>0.009</v>
      </c>
      <c r="F1191" s="29">
        <f>DATEVALUE(Hoja7!$A1191)</f>
        <v>44826</v>
      </c>
      <c r="G1191" s="29">
        <f t="array" ref="G1191">XLOOKUP(M1190,Hoja7!$F$2:$F$1510,Hoja7!$B$2:$B$1510)</f>
        <v>0.44</v>
      </c>
      <c r="H1191" s="29">
        <f t="array" ref="H1191">XLOOKUP(M1190,Hoja7!$F$2:$F$1510,Hoja7!$C$2:$C$1510)</f>
        <v>-0.04</v>
      </c>
      <c r="I1191" s="29">
        <f t="array" ref="I1191">XLOOKUP(M1190,Hoja7!$F$2:$F$1510,Hoja7!$D$2:$D$1510)</f>
        <v>-0.28</v>
      </c>
      <c r="J1191" s="11">
        <f t="array" ref="J1191">XLOOKUP(M1190,Hoja7!$F$2:$F$1510,Hoja7!$E$2:$E$1510)</f>
        <v>0.009</v>
      </c>
      <c r="M1191" s="12">
        <v>44819.0</v>
      </c>
      <c r="N1191" s="2">
        <v>390.12</v>
      </c>
      <c r="O1191" s="2">
        <v>-0.011418209484700738</v>
      </c>
      <c r="P1191" s="2">
        <v>3.847159405718713E-4</v>
      </c>
      <c r="Q1191" s="32" t="s">
        <v>2177</v>
      </c>
      <c r="R1191" s="2">
        <v>1.92</v>
      </c>
      <c r="S1191" s="2">
        <v>0.69</v>
      </c>
      <c r="T1191" s="2">
        <v>-1.53</v>
      </c>
      <c r="U1191" s="2">
        <v>0.009</v>
      </c>
      <c r="V1191" s="9">
        <v>-0.027493693164691652</v>
      </c>
      <c r="W1191" s="9">
        <v>-0.011994655349961015</v>
      </c>
    </row>
    <row r="1192" ht="15.75" customHeight="1">
      <c r="A1192" s="33" t="s">
        <v>2183</v>
      </c>
      <c r="B1192" s="29">
        <v>-1.85</v>
      </c>
      <c r="C1192" s="29">
        <v>-0.25</v>
      </c>
      <c r="D1192" s="29">
        <v>-0.8</v>
      </c>
      <c r="E1192" s="11">
        <v>0.009</v>
      </c>
      <c r="F1192" s="29">
        <f>DATEVALUE(Hoja7!$A1192)</f>
        <v>44827</v>
      </c>
      <c r="G1192" s="29">
        <f t="array" ref="G1192">XLOOKUP(M1191,Hoja7!$F$2:$F$1510,Hoja7!$B$2:$B$1510)</f>
        <v>-1.03</v>
      </c>
      <c r="H1192" s="29">
        <f t="array" ref="H1192">XLOOKUP(M1191,Hoja7!$F$2:$F$1510,Hoja7!$C$2:$C$1510)</f>
        <v>0.34</v>
      </c>
      <c r="I1192" s="29">
        <f t="array" ref="I1192">XLOOKUP(M1191,Hoja7!$F$2:$F$1510,Hoja7!$D$2:$D$1510)</f>
        <v>0.54</v>
      </c>
      <c r="J1192" s="11">
        <f t="array" ref="J1192">XLOOKUP(M1191,Hoja7!$F$2:$F$1510,Hoja7!$E$2:$E$1510)</f>
        <v>0.009</v>
      </c>
      <c r="M1192" s="12">
        <v>44820.0</v>
      </c>
      <c r="N1192" s="2">
        <v>385.56</v>
      </c>
      <c r="O1192" s="2">
        <v>-0.011757561188046916</v>
      </c>
      <c r="P1192" s="2">
        <v>0.009405941293129974</v>
      </c>
      <c r="Q1192" s="34" t="s">
        <v>2178</v>
      </c>
      <c r="R1192" s="2">
        <v>0.78</v>
      </c>
      <c r="S1192" s="2">
        <v>-0.08</v>
      </c>
      <c r="T1192" s="2">
        <v>-0.2</v>
      </c>
      <c r="U1192" s="2">
        <v>0.009</v>
      </c>
      <c r="V1192" s="9">
        <v>-0.0026116068055146244</v>
      </c>
      <c r="W1192" s="9">
        <v>3.847159405718713E-4</v>
      </c>
    </row>
    <row r="1193" ht="15.75" customHeight="1">
      <c r="A1193" s="33" t="s">
        <v>2184</v>
      </c>
      <c r="B1193" s="29">
        <v>-1.02</v>
      </c>
      <c r="C1193" s="29">
        <v>0.17</v>
      </c>
      <c r="D1193" s="29">
        <v>-0.75</v>
      </c>
      <c r="E1193" s="11">
        <v>0.009</v>
      </c>
      <c r="F1193" s="29">
        <f>DATEVALUE(Hoja7!$A1193)</f>
        <v>44830</v>
      </c>
      <c r="G1193" s="29">
        <f t="array" ref="G1193">XLOOKUP(M1192,Hoja7!$F$2:$F$1510,Hoja7!$B$2:$B$1510)</f>
        <v>-0.98</v>
      </c>
      <c r="H1193" s="29">
        <f t="array" ref="H1193">XLOOKUP(M1192,Hoja7!$F$2:$F$1510,Hoja7!$C$2:$C$1510)</f>
        <v>-0.84</v>
      </c>
      <c r="I1193" s="29">
        <f t="array" ref="I1193">XLOOKUP(M1192,Hoja7!$F$2:$F$1510,Hoja7!$D$2:$D$1510)</f>
        <v>0.85</v>
      </c>
      <c r="J1193" s="11">
        <f t="array" ref="J1193">XLOOKUP(M1192,Hoja7!$F$2:$F$1510,Hoja7!$E$2:$E$1510)</f>
        <v>0.009</v>
      </c>
      <c r="M1193" s="12">
        <v>44823.0</v>
      </c>
      <c r="N1193" s="2">
        <v>388.55</v>
      </c>
      <c r="O1193" s="2">
        <v>0.0077250387394838076</v>
      </c>
      <c r="P1193" s="2">
        <v>-0.0030430669603969873</v>
      </c>
      <c r="Q1193" s="32" t="s">
        <v>2179</v>
      </c>
      <c r="R1193" s="2">
        <v>1.67</v>
      </c>
      <c r="S1193" s="2">
        <v>0.52</v>
      </c>
      <c r="T1193" s="2">
        <v>-0.52</v>
      </c>
      <c r="U1193" s="2">
        <v>0.009</v>
      </c>
      <c r="V1193" s="9">
        <v>-8.993173969973792E-4</v>
      </c>
      <c r="W1193" s="9">
        <v>0.009405941293129974</v>
      </c>
    </row>
    <row r="1194" ht="15.75" customHeight="1">
      <c r="A1194" s="33" t="s">
        <v>2185</v>
      </c>
      <c r="B1194" s="29">
        <v>-0.05</v>
      </c>
      <c r="C1194" s="29">
        <v>0.64</v>
      </c>
      <c r="D1194" s="29">
        <v>-0.93</v>
      </c>
      <c r="E1194" s="11">
        <v>0.009</v>
      </c>
      <c r="F1194" s="29">
        <f>DATEVALUE(Hoja7!$A1194)</f>
        <v>44831</v>
      </c>
      <c r="G1194" s="29">
        <f t="array" ref="G1194">XLOOKUP(M1193,Hoja7!$F$2:$F$1510,Hoja7!$B$2:$B$1510)</f>
        <v>0.72</v>
      </c>
      <c r="H1194" s="29">
        <f t="array" ref="H1194">XLOOKUP(M1193,Hoja7!$F$2:$F$1510,Hoja7!$C$2:$C$1510)</f>
        <v>-0.16</v>
      </c>
      <c r="I1194" s="29">
        <f t="array" ref="I1194">XLOOKUP(M1193,Hoja7!$F$2:$F$1510,Hoja7!$D$2:$D$1510)</f>
        <v>0.67</v>
      </c>
      <c r="J1194" s="11">
        <f t="array" ref="J1194">XLOOKUP(M1193,Hoja7!$F$2:$F$1510,Hoja7!$E$2:$E$1510)</f>
        <v>0.009</v>
      </c>
      <c r="M1194" s="12">
        <v>44824.0</v>
      </c>
      <c r="N1194" s="2">
        <v>384.09</v>
      </c>
      <c r="O1194" s="2">
        <v>-0.011544961529054014</v>
      </c>
      <c r="P1194" s="2">
        <v>0.006799648037179932</v>
      </c>
      <c r="Q1194" s="34" t="s">
        <v>2180</v>
      </c>
      <c r="R1194" s="2">
        <v>1.07</v>
      </c>
      <c r="S1194" s="2">
        <v>0.27</v>
      </c>
      <c r="T1194" s="2">
        <v>-0.17</v>
      </c>
      <c r="U1194" s="2">
        <v>0.009</v>
      </c>
      <c r="V1194" s="9">
        <v>-0.008501601609163472</v>
      </c>
      <c r="W1194" s="9">
        <v>-0.0030430669603969873</v>
      </c>
    </row>
    <row r="1195" ht="15.75" customHeight="1">
      <c r="A1195" s="33" t="s">
        <v>2186</v>
      </c>
      <c r="B1195" s="29">
        <v>2.15</v>
      </c>
      <c r="C1195" s="29">
        <v>0.91</v>
      </c>
      <c r="D1195" s="29">
        <v>-0.33</v>
      </c>
      <c r="E1195" s="11">
        <v>0.009</v>
      </c>
      <c r="F1195" s="29">
        <f>DATEVALUE(Hoja7!$A1195)</f>
        <v>44832</v>
      </c>
      <c r="G1195" s="29">
        <f t="array" ref="G1195">XLOOKUP(M1194,Hoja7!$F$2:$F$1510,Hoja7!$B$2:$B$1510)</f>
        <v>-1.16</v>
      </c>
      <c r="H1195" s="29">
        <f t="array" ref="H1195">XLOOKUP(M1194,Hoja7!$F$2:$F$1510,Hoja7!$C$2:$C$1510)</f>
        <v>-0.2</v>
      </c>
      <c r="I1195" s="29">
        <f t="array" ref="I1195">XLOOKUP(M1194,Hoja7!$F$2:$F$1510,Hoja7!$D$2:$D$1510)</f>
        <v>0.06</v>
      </c>
      <c r="J1195" s="11">
        <f t="array" ref="J1195">XLOOKUP(M1194,Hoja7!$F$2:$F$1510,Hoja7!$E$2:$E$1510)</f>
        <v>0.009</v>
      </c>
      <c r="M1195" s="12">
        <v>44825.0</v>
      </c>
      <c r="N1195" s="2">
        <v>377.39</v>
      </c>
      <c r="O1195" s="2">
        <v>-0.017597764628122084</v>
      </c>
      <c r="P1195" s="2">
        <v>-6.539975970224765E-4</v>
      </c>
      <c r="Q1195" s="32" t="s">
        <v>2181</v>
      </c>
      <c r="R1195" s="2">
        <v>-4.29</v>
      </c>
      <c r="S1195" s="2">
        <v>-0.19</v>
      </c>
      <c r="T1195" s="2">
        <v>1.44</v>
      </c>
      <c r="U1195" s="2">
        <v>0.009</v>
      </c>
      <c r="V1195" s="9">
        <v>-0.014541178527194089</v>
      </c>
      <c r="W1195" s="9">
        <v>0.006799648037179932</v>
      </c>
    </row>
    <row r="1196" ht="15.75" customHeight="1">
      <c r="A1196" s="33" t="s">
        <v>2187</v>
      </c>
      <c r="B1196" s="29">
        <v>-2.17</v>
      </c>
      <c r="C1196" s="29">
        <v>-0.46</v>
      </c>
      <c r="D1196" s="29">
        <v>0.87</v>
      </c>
      <c r="E1196" s="11">
        <v>0.009</v>
      </c>
      <c r="F1196" s="29">
        <f>DATEVALUE(Hoja7!$A1196)</f>
        <v>44833</v>
      </c>
      <c r="G1196" s="29">
        <f t="array" ref="G1196">XLOOKUP(M1195,Hoja7!$F$2:$F$1510,Hoja7!$B$2:$B$1510)</f>
        <v>-1.68</v>
      </c>
      <c r="H1196" s="29">
        <f t="array" ref="H1196">XLOOKUP(M1195,Hoja7!$F$2:$F$1510,Hoja7!$C$2:$C$1510)</f>
        <v>0.36</v>
      </c>
      <c r="I1196" s="29">
        <f t="array" ref="I1196">XLOOKUP(M1195,Hoja7!$F$2:$F$1510,Hoja7!$D$2:$D$1510)</f>
        <v>0.08</v>
      </c>
      <c r="J1196" s="11">
        <f t="array" ref="J1196">XLOOKUP(M1195,Hoja7!$F$2:$F$1510,Hoja7!$E$2:$E$1510)</f>
        <v>0.009</v>
      </c>
      <c r="M1196" s="12">
        <v>44826.0</v>
      </c>
      <c r="N1196" s="2">
        <v>374.22</v>
      </c>
      <c r="O1196" s="2">
        <v>-0.008435275731988906</v>
      </c>
      <c r="P1196" s="2">
        <v>-0.0047537283394005455</v>
      </c>
      <c r="Q1196" s="34" t="s">
        <v>2182</v>
      </c>
      <c r="R1196" s="2">
        <v>0.44</v>
      </c>
      <c r="S1196" s="2">
        <v>-0.04</v>
      </c>
      <c r="T1196" s="2">
        <v>-0.28</v>
      </c>
      <c r="U1196" s="2">
        <v>0.009</v>
      </c>
      <c r="V1196" s="9">
        <v>0.008459617470963045</v>
      </c>
      <c r="W1196" s="9">
        <v>-6.539975970224765E-4</v>
      </c>
    </row>
    <row r="1197" ht="15.75" customHeight="1">
      <c r="A1197" s="33" t="s">
        <v>2188</v>
      </c>
      <c r="B1197" s="29">
        <v>-1.42</v>
      </c>
      <c r="C1197" s="29">
        <v>0.51</v>
      </c>
      <c r="D1197" s="29">
        <v>0.27</v>
      </c>
      <c r="E1197" s="11">
        <v>0.009</v>
      </c>
      <c r="F1197" s="29">
        <f>DATEVALUE(Hoja7!$A1197)</f>
        <v>44834</v>
      </c>
      <c r="G1197" s="29">
        <f t="array" ref="G1197">XLOOKUP(M1196,Hoja7!$F$2:$F$1510,Hoja7!$B$2:$B$1510)</f>
        <v>-1.14</v>
      </c>
      <c r="H1197" s="29">
        <f t="array" ref="H1197">XLOOKUP(M1196,Hoja7!$F$2:$F$1510,Hoja7!$C$2:$C$1510)</f>
        <v>-1.35</v>
      </c>
      <c r="I1197" s="29">
        <f t="array" ref="I1197">XLOOKUP(M1196,Hoja7!$F$2:$F$1510,Hoja7!$D$2:$D$1510)</f>
        <v>0.42</v>
      </c>
      <c r="J1197" s="11">
        <f t="array" ref="J1197">XLOOKUP(M1196,Hoja7!$F$2:$F$1510,Hoja7!$E$2:$E$1510)</f>
        <v>0.009</v>
      </c>
      <c r="M1197" s="12">
        <v>44827.0</v>
      </c>
      <c r="N1197" s="2">
        <v>367.95</v>
      </c>
      <c r="O1197" s="2">
        <v>-0.01689680039347839</v>
      </c>
      <c r="P1197" s="2">
        <v>0.001093817105281557</v>
      </c>
      <c r="Q1197" s="32" t="s">
        <v>2183</v>
      </c>
      <c r="R1197" s="2">
        <v>-1.03</v>
      </c>
      <c r="S1197" s="2">
        <v>0.34</v>
      </c>
      <c r="T1197" s="2">
        <v>0.54</v>
      </c>
      <c r="U1197" s="2">
        <v>0.009</v>
      </c>
      <c r="V1197" s="9">
        <v>-0.012779459783285468</v>
      </c>
      <c r="W1197" s="9">
        <v>-0.0047537283394005455</v>
      </c>
    </row>
    <row r="1198" ht="15.75" customHeight="1">
      <c r="A1198" s="33" t="s">
        <v>2189</v>
      </c>
      <c r="B1198" s="29">
        <v>2.55</v>
      </c>
      <c r="C1198" s="29">
        <v>-0.27</v>
      </c>
      <c r="D1198" s="29">
        <v>0.68</v>
      </c>
      <c r="E1198" s="11">
        <v>0.011</v>
      </c>
      <c r="F1198" s="29">
        <f>DATEVALUE(Hoja7!$A1198)</f>
        <v>44837</v>
      </c>
      <c r="G1198" s="29">
        <f t="array" ref="G1198">XLOOKUP(M1197,Hoja7!$F$2:$F$1510,Hoja7!$B$2:$B$1510)</f>
        <v>-1.85</v>
      </c>
      <c r="H1198" s="29">
        <f t="array" ref="H1198">XLOOKUP(M1197,Hoja7!$F$2:$F$1510,Hoja7!$C$2:$C$1510)</f>
        <v>-0.25</v>
      </c>
      <c r="I1198" s="29">
        <f t="array" ref="I1198">XLOOKUP(M1197,Hoja7!$F$2:$F$1510,Hoja7!$D$2:$D$1510)</f>
        <v>-0.8</v>
      </c>
      <c r="J1198" s="11">
        <f t="array" ref="J1198">XLOOKUP(M1197,Hoja7!$F$2:$F$1510,Hoja7!$E$2:$E$1510)</f>
        <v>0.009</v>
      </c>
      <c r="M1198" s="12">
        <v>44830.0</v>
      </c>
      <c r="N1198" s="2">
        <v>364.31</v>
      </c>
      <c r="O1198" s="2">
        <v>-0.009941905830906185</v>
      </c>
      <c r="P1198" s="2">
        <v>0.0010108279409831555</v>
      </c>
      <c r="Q1198" s="34" t="s">
        <v>2184</v>
      </c>
      <c r="R1198" s="2">
        <v>-0.98</v>
      </c>
      <c r="S1198" s="2">
        <v>-0.84</v>
      </c>
      <c r="T1198" s="2">
        <v>0.85</v>
      </c>
      <c r="U1198" s="2">
        <v>0.009</v>
      </c>
      <c r="V1198" s="9">
        <v>-0.001977407716714086</v>
      </c>
      <c r="W1198" s="9">
        <v>0.001093817105281557</v>
      </c>
    </row>
    <row r="1199" ht="15.75" customHeight="1">
      <c r="A1199" s="33" t="s">
        <v>2190</v>
      </c>
      <c r="B1199" s="29">
        <v>3.3</v>
      </c>
      <c r="C1199" s="29">
        <v>0.76</v>
      </c>
      <c r="D1199" s="29">
        <v>-0.07</v>
      </c>
      <c r="E1199" s="11">
        <v>0.011</v>
      </c>
      <c r="F1199" s="29">
        <f>DATEVALUE(Hoja7!$A1199)</f>
        <v>44838</v>
      </c>
      <c r="G1199" s="29">
        <f t="array" ref="G1199">XLOOKUP(M1198,Hoja7!$F$2:$F$1510,Hoja7!$B$2:$B$1510)</f>
        <v>-1.02</v>
      </c>
      <c r="H1199" s="29">
        <f t="array" ref="H1199">XLOOKUP(M1198,Hoja7!$F$2:$F$1510,Hoja7!$C$2:$C$1510)</f>
        <v>0.17</v>
      </c>
      <c r="I1199" s="29">
        <f t="array" ref="I1199">XLOOKUP(M1198,Hoja7!$F$2:$F$1510,Hoja7!$D$2:$D$1510)</f>
        <v>-0.75</v>
      </c>
      <c r="J1199" s="11">
        <f t="array" ref="J1199">XLOOKUP(M1198,Hoja7!$F$2:$F$1510,Hoja7!$E$2:$E$1510)</f>
        <v>0.009</v>
      </c>
      <c r="M1199" s="12">
        <v>44831.0</v>
      </c>
      <c r="N1199" s="2">
        <v>363.38</v>
      </c>
      <c r="O1199" s="2">
        <v>-0.0025560348674072506</v>
      </c>
      <c r="P1199" s="2">
        <v>0.009457292373242956</v>
      </c>
      <c r="Q1199" s="32" t="s">
        <v>2185</v>
      </c>
      <c r="R1199" s="2">
        <v>0.72</v>
      </c>
      <c r="S1199" s="2">
        <v>-0.16</v>
      </c>
      <c r="T1199" s="2">
        <v>0.67</v>
      </c>
      <c r="U1199" s="2">
        <v>0.009</v>
      </c>
      <c r="V1199" s="9">
        <v>-0.00438948917342439</v>
      </c>
      <c r="W1199" s="9">
        <v>0.0010108279409831555</v>
      </c>
    </row>
    <row r="1200" ht="15.75" customHeight="1">
      <c r="A1200" s="33" t="s">
        <v>2191</v>
      </c>
      <c r="B1200" s="29">
        <v>-0.22</v>
      </c>
      <c r="C1200" s="29">
        <v>-0.35</v>
      </c>
      <c r="D1200" s="29">
        <v>0.06</v>
      </c>
      <c r="E1200" s="11">
        <v>0.011</v>
      </c>
      <c r="F1200" s="29">
        <f>DATEVALUE(Hoja7!$A1200)</f>
        <v>44839</v>
      </c>
      <c r="G1200" s="29">
        <f t="array" ref="G1200">XLOOKUP(M1199,Hoja7!$F$2:$F$1510,Hoja7!$B$2:$B$1510)</f>
        <v>-0.05</v>
      </c>
      <c r="H1200" s="29">
        <f t="array" ref="H1200">XLOOKUP(M1199,Hoja7!$F$2:$F$1510,Hoja7!$C$2:$C$1510)</f>
        <v>0.64</v>
      </c>
      <c r="I1200" s="29">
        <f t="array" ref="I1200">XLOOKUP(M1199,Hoja7!$F$2:$F$1510,Hoja7!$D$2:$D$1510)</f>
        <v>-0.93</v>
      </c>
      <c r="J1200" s="11">
        <f t="array" ref="J1200">XLOOKUP(M1199,Hoja7!$F$2:$F$1510,Hoja7!$E$2:$E$1510)</f>
        <v>0.009</v>
      </c>
      <c r="M1200" s="12">
        <v>44832.0</v>
      </c>
      <c r="N1200" s="2">
        <v>370.53</v>
      </c>
      <c r="O1200" s="2">
        <v>0.019485294443738185</v>
      </c>
      <c r="P1200" s="2">
        <v>-5.298248686594506E-4</v>
      </c>
      <c r="Q1200" s="34" t="s">
        <v>2186</v>
      </c>
      <c r="R1200" s="2">
        <v>-1.16</v>
      </c>
      <c r="S1200" s="2">
        <v>-0.2</v>
      </c>
      <c r="T1200" s="2">
        <v>0.06</v>
      </c>
      <c r="U1200" s="2">
        <v>0.009</v>
      </c>
      <c r="V1200" s="9">
        <v>0.019519761926180764</v>
      </c>
      <c r="W1200" s="9">
        <v>0.009457292373242956</v>
      </c>
    </row>
    <row r="1201" ht="15.75" customHeight="1">
      <c r="A1201" s="33" t="s">
        <v>2192</v>
      </c>
      <c r="B1201" s="29">
        <v>-0.86</v>
      </c>
      <c r="C1201" s="29">
        <v>0.53</v>
      </c>
      <c r="D1201" s="29">
        <v>0.12</v>
      </c>
      <c r="E1201" s="11">
        <v>0.011</v>
      </c>
      <c r="F1201" s="29">
        <f>DATEVALUE(Hoja7!$A1201)</f>
        <v>44840</v>
      </c>
      <c r="G1201" s="29">
        <f t="array" ref="G1201">XLOOKUP(M1200,Hoja7!$F$2:$F$1510,Hoja7!$B$2:$B$1510)</f>
        <v>2.15</v>
      </c>
      <c r="H1201" s="29">
        <f t="array" ref="H1201">XLOOKUP(M1200,Hoja7!$F$2:$F$1510,Hoja7!$C$2:$C$1510)</f>
        <v>0.91</v>
      </c>
      <c r="I1201" s="29">
        <f t="array" ref="I1201">XLOOKUP(M1200,Hoja7!$F$2:$F$1510,Hoja7!$D$2:$D$1510)</f>
        <v>-0.33</v>
      </c>
      <c r="J1201" s="11">
        <f t="array" ref="J1201">XLOOKUP(M1200,Hoja7!$F$2:$F$1510,Hoja7!$E$2:$E$1510)</f>
        <v>0.009</v>
      </c>
      <c r="M1201" s="12">
        <v>44833.0</v>
      </c>
      <c r="N1201" s="2">
        <v>362.79</v>
      </c>
      <c r="O1201" s="2">
        <v>-0.02111025865273874</v>
      </c>
      <c r="P1201" s="2">
        <v>0.004895124920407883</v>
      </c>
      <c r="Q1201" s="32" t="s">
        <v>2187</v>
      </c>
      <c r="R1201" s="2">
        <v>-1.68</v>
      </c>
      <c r="S1201" s="2">
        <v>0.36</v>
      </c>
      <c r="T1201" s="2">
        <v>0.08</v>
      </c>
      <c r="U1201" s="2">
        <v>0.009</v>
      </c>
      <c r="V1201" s="9">
        <v>-0.014919724273191366</v>
      </c>
      <c r="W1201" s="9">
        <v>-5.298248686594506E-4</v>
      </c>
    </row>
    <row r="1202" ht="15.75" customHeight="1">
      <c r="A1202" s="33" t="s">
        <v>2193</v>
      </c>
      <c r="B1202" s="29">
        <v>-2.91</v>
      </c>
      <c r="C1202" s="29">
        <v>-0.63</v>
      </c>
      <c r="D1202" s="29">
        <v>1.68</v>
      </c>
      <c r="E1202" s="11">
        <v>0.011</v>
      </c>
      <c r="F1202" s="29">
        <f>DATEVALUE(Hoja7!$A1202)</f>
        <v>44841</v>
      </c>
      <c r="G1202" s="29">
        <f t="array" ref="G1202">XLOOKUP(M1201,Hoja7!$F$2:$F$1510,Hoja7!$B$2:$B$1510)</f>
        <v>-2.17</v>
      </c>
      <c r="H1202" s="29">
        <f t="array" ref="H1202">XLOOKUP(M1201,Hoja7!$F$2:$F$1510,Hoja7!$C$2:$C$1510)</f>
        <v>-0.46</v>
      </c>
      <c r="I1202" s="29">
        <f t="array" ref="I1202">XLOOKUP(M1201,Hoja7!$F$2:$F$1510,Hoja7!$D$2:$D$1510)</f>
        <v>0.87</v>
      </c>
      <c r="J1202" s="11">
        <f t="array" ref="J1202">XLOOKUP(M1201,Hoja7!$F$2:$F$1510,Hoja7!$E$2:$E$1510)</f>
        <v>0.009</v>
      </c>
      <c r="M1202" s="12">
        <v>44834.0</v>
      </c>
      <c r="N1202" s="2">
        <v>357.18</v>
      </c>
      <c r="O1202" s="2">
        <v>-0.015584298071940119</v>
      </c>
      <c r="P1202" s="2">
        <v>-0.002943595957096076</v>
      </c>
      <c r="Q1202" s="34" t="s">
        <v>2188</v>
      </c>
      <c r="R1202" s="2">
        <v>-1.14</v>
      </c>
      <c r="S1202" s="2">
        <v>-1.35</v>
      </c>
      <c r="T1202" s="2">
        <v>0.42</v>
      </c>
      <c r="U1202" s="2">
        <v>0.009</v>
      </c>
      <c r="V1202" s="9">
        <v>-0.0195584465844006</v>
      </c>
      <c r="W1202" s="9">
        <v>0.004895124920407883</v>
      </c>
    </row>
    <row r="1203" ht="15.75" customHeight="1">
      <c r="A1203" s="33" t="s">
        <v>2194</v>
      </c>
      <c r="B1203" s="29">
        <v>-0.81</v>
      </c>
      <c r="C1203" s="29">
        <v>0.04</v>
      </c>
      <c r="D1203" s="29">
        <v>0.76</v>
      </c>
      <c r="E1203" s="11">
        <v>0.011</v>
      </c>
      <c r="F1203" s="29">
        <f>DATEVALUE(Hoja7!$A1203)</f>
        <v>44844</v>
      </c>
      <c r="G1203" s="29">
        <f t="array" ref="G1203">XLOOKUP(M1202,Hoja7!$F$2:$F$1510,Hoja7!$B$2:$B$1510)</f>
        <v>-1.42</v>
      </c>
      <c r="H1203" s="29">
        <f t="array" ref="H1203">XLOOKUP(M1202,Hoja7!$F$2:$F$1510,Hoja7!$C$2:$C$1510)</f>
        <v>0.51</v>
      </c>
      <c r="I1203" s="29">
        <f t="array" ref="I1203">XLOOKUP(M1202,Hoja7!$F$2:$F$1510,Hoja7!$D$2:$D$1510)</f>
        <v>0.27</v>
      </c>
      <c r="J1203" s="11">
        <f t="array" ref="J1203">XLOOKUP(M1202,Hoja7!$F$2:$F$1510,Hoja7!$E$2:$E$1510)</f>
        <v>0.009</v>
      </c>
      <c r="M1203" s="12">
        <v>44837.0</v>
      </c>
      <c r="N1203" s="2">
        <v>366.61</v>
      </c>
      <c r="O1203" s="2">
        <v>0.026058756327073728</v>
      </c>
      <c r="P1203" s="2">
        <v>0.007659320793549881</v>
      </c>
      <c r="Q1203" s="32" t="s">
        <v>2189</v>
      </c>
      <c r="R1203" s="2">
        <v>-1.85</v>
      </c>
      <c r="S1203" s="2">
        <v>-0.25</v>
      </c>
      <c r="T1203" s="2">
        <v>-0.8</v>
      </c>
      <c r="U1203" s="2">
        <v>0.009</v>
      </c>
      <c r="V1203" s="9">
        <v>0.03310833606129347</v>
      </c>
      <c r="W1203" s="9">
        <v>-0.002943595957096076</v>
      </c>
    </row>
    <row r="1204" ht="15.75" customHeight="1">
      <c r="A1204" s="33" t="s">
        <v>2195</v>
      </c>
      <c r="B1204" s="29">
        <v>-0.7</v>
      </c>
      <c r="C1204" s="29">
        <v>0.55</v>
      </c>
      <c r="D1204" s="29">
        <v>0.32</v>
      </c>
      <c r="E1204" s="11">
        <v>0.011</v>
      </c>
      <c r="F1204" s="29">
        <f>DATEVALUE(Hoja7!$A1204)</f>
        <v>44845</v>
      </c>
      <c r="G1204" s="29">
        <f t="array" ref="G1204">XLOOKUP(M1203,Hoja7!$F$2:$F$1510,Hoja7!$B$2:$B$1510)</f>
        <v>2.55</v>
      </c>
      <c r="H1204" s="29">
        <f t="array" ref="H1204">XLOOKUP(M1203,Hoja7!$F$2:$F$1510,Hoja7!$C$2:$C$1510)</f>
        <v>-0.27</v>
      </c>
      <c r="I1204" s="29">
        <f t="array" ref="I1204">XLOOKUP(M1203,Hoja7!$F$2:$F$1510,Hoja7!$D$2:$D$1510)</f>
        <v>0.68</v>
      </c>
      <c r="J1204" s="11">
        <f t="array" ref="J1204">XLOOKUP(M1203,Hoja7!$F$2:$F$1510,Hoja7!$E$2:$E$1510)</f>
        <v>0.011</v>
      </c>
      <c r="M1204" s="12">
        <v>44838.0</v>
      </c>
      <c r="N1204" s="2">
        <v>377.97</v>
      </c>
      <c r="O1204" s="2">
        <v>0.030516214670220646</v>
      </c>
      <c r="P1204" s="2">
        <v>-0.0024161824577458987</v>
      </c>
      <c r="Q1204" s="34" t="s">
        <v>2190</v>
      </c>
      <c r="R1204" s="2">
        <v>-1.02</v>
      </c>
      <c r="S1204" s="2">
        <v>0.17</v>
      </c>
      <c r="T1204" s="2">
        <v>-0.75</v>
      </c>
      <c r="U1204" s="2">
        <v>0.009</v>
      </c>
      <c r="V1204" s="9">
        <v>0.03325333963779285</v>
      </c>
      <c r="W1204" s="9">
        <v>0.007659320793549881</v>
      </c>
    </row>
    <row r="1205" ht="15.75" customHeight="1">
      <c r="A1205" s="33" t="s">
        <v>2196</v>
      </c>
      <c r="B1205" s="29">
        <v>-0.27</v>
      </c>
      <c r="C1205" s="29">
        <v>0.08</v>
      </c>
      <c r="D1205" s="29">
        <v>0.02</v>
      </c>
      <c r="E1205" s="11">
        <v>0.011</v>
      </c>
      <c r="F1205" s="29">
        <f>DATEVALUE(Hoja7!$A1205)</f>
        <v>44846</v>
      </c>
      <c r="G1205" s="29">
        <f t="array" ref="G1205">XLOOKUP(M1204,Hoja7!$F$2:$F$1510,Hoja7!$B$2:$B$1510)</f>
        <v>3.3</v>
      </c>
      <c r="H1205" s="29">
        <f t="array" ref="H1205">XLOOKUP(M1204,Hoja7!$F$2:$F$1510,Hoja7!$C$2:$C$1510)</f>
        <v>0.76</v>
      </c>
      <c r="I1205" s="29">
        <f t="array" ref="I1205">XLOOKUP(M1204,Hoja7!$F$2:$F$1510,Hoja7!$D$2:$D$1510)</f>
        <v>-0.07</v>
      </c>
      <c r="J1205" s="11">
        <f t="array" ref="J1205">XLOOKUP(M1204,Hoja7!$F$2:$F$1510,Hoja7!$E$2:$E$1510)</f>
        <v>0.011</v>
      </c>
      <c r="M1205" s="12">
        <v>44839.0</v>
      </c>
      <c r="N1205" s="2">
        <v>377.09</v>
      </c>
      <c r="O1205" s="2">
        <v>-0.0023309416428924767</v>
      </c>
      <c r="P1205" s="2">
        <v>-0.0011517844815065455</v>
      </c>
      <c r="Q1205" s="32" t="s">
        <v>2191</v>
      </c>
      <c r="R1205" s="2">
        <v>-0.05</v>
      </c>
      <c r="S1205" s="2">
        <v>0.64</v>
      </c>
      <c r="T1205" s="2">
        <v>-0.93</v>
      </c>
      <c r="U1205" s="2">
        <v>0.009</v>
      </c>
      <c r="V1205" s="9">
        <v>0.0012849343239165513</v>
      </c>
      <c r="W1205" s="9">
        <v>-0.0024161824577458987</v>
      </c>
    </row>
    <row r="1206" ht="15.75" customHeight="1">
      <c r="A1206" s="33" t="s">
        <v>2197</v>
      </c>
      <c r="B1206" s="29">
        <v>2.4</v>
      </c>
      <c r="C1206" s="29">
        <v>-0.63</v>
      </c>
      <c r="D1206" s="29">
        <v>1.57</v>
      </c>
      <c r="E1206" s="11">
        <v>0.011</v>
      </c>
      <c r="F1206" s="29">
        <f>DATEVALUE(Hoja7!$A1206)</f>
        <v>44847</v>
      </c>
      <c r="G1206" s="29">
        <f t="array" ref="G1206">XLOOKUP(M1205,Hoja7!$F$2:$F$1510,Hoja7!$B$2:$B$1510)</f>
        <v>-0.22</v>
      </c>
      <c r="H1206" s="29">
        <f t="array" ref="H1206">XLOOKUP(M1205,Hoja7!$F$2:$F$1510,Hoja7!$C$2:$C$1510)</f>
        <v>-0.35</v>
      </c>
      <c r="I1206" s="29">
        <f t="array" ref="I1206">XLOOKUP(M1205,Hoja7!$F$2:$F$1510,Hoja7!$D$2:$D$1510)</f>
        <v>0.06</v>
      </c>
      <c r="J1206" s="11">
        <f t="array" ref="J1206">XLOOKUP(M1205,Hoja7!$F$2:$F$1510,Hoja7!$E$2:$E$1510)</f>
        <v>0.011</v>
      </c>
      <c r="M1206" s="12">
        <v>44840.0</v>
      </c>
      <c r="N1206" s="2">
        <v>373.2</v>
      </c>
      <c r="O1206" s="2">
        <v>-0.01036941677456693</v>
      </c>
      <c r="P1206" s="2">
        <v>-0.001406691416733252</v>
      </c>
      <c r="Q1206" s="34" t="s">
        <v>2192</v>
      </c>
      <c r="R1206" s="2">
        <v>2.15</v>
      </c>
      <c r="S1206" s="2">
        <v>0.91</v>
      </c>
      <c r="T1206" s="2">
        <v>-0.33</v>
      </c>
      <c r="U1206" s="2">
        <v>0.009</v>
      </c>
      <c r="V1206" s="9">
        <v>-0.009718014341541225</v>
      </c>
      <c r="W1206" s="9">
        <v>-0.0011517844815065455</v>
      </c>
    </row>
    <row r="1207" ht="15.75" customHeight="1">
      <c r="A1207" s="33" t="s">
        <v>2198</v>
      </c>
      <c r="B1207" s="29">
        <v>-2.46</v>
      </c>
      <c r="C1207" s="29">
        <v>-0.47</v>
      </c>
      <c r="D1207" s="29">
        <v>1.2</v>
      </c>
      <c r="E1207" s="11">
        <v>0.011</v>
      </c>
      <c r="F1207" s="29">
        <f>DATEVALUE(Hoja7!$A1207)</f>
        <v>44848</v>
      </c>
      <c r="G1207" s="29">
        <f t="array" ref="G1207">XLOOKUP(M1206,Hoja7!$F$2:$F$1510,Hoja7!$B$2:$B$1510)</f>
        <v>-0.86</v>
      </c>
      <c r="H1207" s="29">
        <f t="array" ref="H1207">XLOOKUP(M1206,Hoja7!$F$2:$F$1510,Hoja7!$C$2:$C$1510)</f>
        <v>0.53</v>
      </c>
      <c r="I1207" s="29">
        <f t="array" ref="I1207">XLOOKUP(M1206,Hoja7!$F$2:$F$1510,Hoja7!$D$2:$D$1510)</f>
        <v>0.12</v>
      </c>
      <c r="J1207" s="11">
        <f t="array" ref="J1207">XLOOKUP(M1206,Hoja7!$F$2:$F$1510,Hoja7!$E$2:$E$1510)</f>
        <v>0.011</v>
      </c>
      <c r="M1207" s="12">
        <v>44841.0</v>
      </c>
      <c r="N1207" s="2">
        <v>362.79</v>
      </c>
      <c r="O1207" s="2">
        <v>-0.028290314507894862</v>
      </c>
      <c r="P1207" s="2">
        <v>-2.54966888901728E-4</v>
      </c>
      <c r="Q1207" s="32" t="s">
        <v>2193</v>
      </c>
      <c r="R1207" s="2">
        <v>-2.17</v>
      </c>
      <c r="S1207" s="2">
        <v>-0.46</v>
      </c>
      <c r="T1207" s="2">
        <v>0.87</v>
      </c>
      <c r="U1207" s="2">
        <v>0.009</v>
      </c>
      <c r="V1207" s="9">
        <v>-0.05219154179881</v>
      </c>
      <c r="W1207" s="9">
        <v>-0.001406691416733252</v>
      </c>
    </row>
    <row r="1208" ht="15.75" customHeight="1">
      <c r="A1208" s="33" t="s">
        <v>2199</v>
      </c>
      <c r="B1208" s="29">
        <v>2.74</v>
      </c>
      <c r="C1208" s="29">
        <v>0.68</v>
      </c>
      <c r="D1208" s="29">
        <v>-1.43</v>
      </c>
      <c r="E1208" s="11">
        <v>0.011</v>
      </c>
      <c r="F1208" s="29">
        <f>DATEVALUE(Hoja7!$A1208)</f>
        <v>44851</v>
      </c>
      <c r="G1208" s="29">
        <f t="array" ref="G1208">XLOOKUP(M1207,Hoja7!$F$2:$F$1510,Hoja7!$B$2:$B$1510)</f>
        <v>-2.91</v>
      </c>
      <c r="H1208" s="29">
        <f t="array" ref="H1208">XLOOKUP(M1207,Hoja7!$F$2:$F$1510,Hoja7!$C$2:$C$1510)</f>
        <v>-0.63</v>
      </c>
      <c r="I1208" s="29">
        <f t="array" ref="I1208">XLOOKUP(M1207,Hoja7!$F$2:$F$1510,Hoja7!$D$2:$D$1510)</f>
        <v>1.68</v>
      </c>
      <c r="J1208" s="11">
        <f t="array" ref="J1208">XLOOKUP(M1207,Hoja7!$F$2:$F$1510,Hoja7!$E$2:$E$1510)</f>
        <v>0.011</v>
      </c>
      <c r="M1208" s="12">
        <v>44844.0</v>
      </c>
      <c r="N1208" s="2">
        <v>360.02</v>
      </c>
      <c r="O1208" s="2">
        <v>-0.007664569002735405</v>
      </c>
      <c r="P1208" s="2">
        <v>-0.0034803510358562707</v>
      </c>
      <c r="Q1208" s="34" t="s">
        <v>2194</v>
      </c>
      <c r="R1208" s="2">
        <v>-1.42</v>
      </c>
      <c r="S1208" s="2">
        <v>0.51</v>
      </c>
      <c r="T1208" s="2">
        <v>0.27</v>
      </c>
      <c r="U1208" s="2">
        <v>0.009</v>
      </c>
      <c r="V1208" s="9">
        <v>-0.021533119636372545</v>
      </c>
      <c r="W1208" s="9">
        <v>-2.54966888901728E-4</v>
      </c>
    </row>
    <row r="1209" ht="15.75" customHeight="1">
      <c r="A1209" s="33" t="s">
        <v>2200</v>
      </c>
      <c r="B1209" s="29">
        <v>1.19</v>
      </c>
      <c r="C1209" s="29">
        <v>-0.11</v>
      </c>
      <c r="D1209" s="29">
        <v>0.01</v>
      </c>
      <c r="E1209" s="11">
        <v>0.011</v>
      </c>
      <c r="F1209" s="29">
        <f>DATEVALUE(Hoja7!$A1209)</f>
        <v>44852</v>
      </c>
      <c r="G1209" s="29">
        <f t="array" ref="G1209">XLOOKUP(M1208,Hoja7!$F$2:$F$1510,Hoja7!$B$2:$B$1510)</f>
        <v>-0.81</v>
      </c>
      <c r="H1209" s="29">
        <f t="array" ref="H1209">XLOOKUP(M1208,Hoja7!$F$2:$F$1510,Hoja7!$C$2:$C$1510)</f>
        <v>0.04</v>
      </c>
      <c r="I1209" s="29">
        <f t="array" ref="I1209">XLOOKUP(M1208,Hoja7!$F$2:$F$1510,Hoja7!$D$2:$D$1510)</f>
        <v>0.76</v>
      </c>
      <c r="J1209" s="11">
        <f t="array" ref="J1209">XLOOKUP(M1208,Hoja7!$F$2:$F$1510,Hoja7!$E$2:$E$1510)</f>
        <v>0.011</v>
      </c>
      <c r="M1209" s="12">
        <v>44845.0</v>
      </c>
      <c r="N1209" s="2">
        <v>357.74</v>
      </c>
      <c r="O1209" s="2">
        <v>-0.006353119897458728</v>
      </c>
      <c r="P1209" s="2">
        <v>0.008051489317588196</v>
      </c>
      <c r="Q1209" s="32" t="s">
        <v>2195</v>
      </c>
      <c r="R1209" s="2">
        <v>2.55</v>
      </c>
      <c r="S1209" s="2">
        <v>-0.27</v>
      </c>
      <c r="T1209" s="2">
        <v>0.68</v>
      </c>
      <c r="U1209" s="2">
        <v>0.011</v>
      </c>
      <c r="V1209" s="9">
        <v>-0.016892144942705314</v>
      </c>
      <c r="W1209" s="9">
        <v>-0.0034803510358562707</v>
      </c>
    </row>
    <row r="1210" ht="15.75" customHeight="1">
      <c r="A1210" s="33" t="s">
        <v>2201</v>
      </c>
      <c r="B1210" s="29">
        <v>-0.87</v>
      </c>
      <c r="C1210" s="29">
        <v>-1.34</v>
      </c>
      <c r="D1210" s="29">
        <v>1.21</v>
      </c>
      <c r="E1210" s="11">
        <v>0.011</v>
      </c>
      <c r="F1210" s="29">
        <f>DATEVALUE(Hoja7!$A1210)</f>
        <v>44853</v>
      </c>
      <c r="G1210" s="29">
        <f t="array" ref="G1210">XLOOKUP(M1209,Hoja7!$F$2:$F$1510,Hoja7!$B$2:$B$1510)</f>
        <v>-0.7</v>
      </c>
      <c r="H1210" s="29">
        <f t="array" ref="H1210">XLOOKUP(M1209,Hoja7!$F$2:$F$1510,Hoja7!$C$2:$C$1510)</f>
        <v>0.55</v>
      </c>
      <c r="I1210" s="29">
        <f t="array" ref="I1210">XLOOKUP(M1209,Hoja7!$F$2:$F$1510,Hoja7!$D$2:$D$1510)</f>
        <v>0.32</v>
      </c>
      <c r="J1210" s="11">
        <f t="array" ref="J1210">XLOOKUP(M1209,Hoja7!$F$2:$F$1510,Hoja7!$E$2:$E$1510)</f>
        <v>0.011</v>
      </c>
      <c r="M1210" s="12">
        <v>44846.0</v>
      </c>
      <c r="N1210" s="2">
        <v>356.56</v>
      </c>
      <c r="O1210" s="2">
        <v>-0.003303936926799401</v>
      </c>
      <c r="P1210" s="2">
        <v>0.0015501937244204237</v>
      </c>
      <c r="Q1210" s="34" t="s">
        <v>2196</v>
      </c>
      <c r="R1210" s="2">
        <v>3.3</v>
      </c>
      <c r="S1210" s="2">
        <v>0.76</v>
      </c>
      <c r="T1210" s="2">
        <v>-0.07</v>
      </c>
      <c r="U1210" s="2">
        <v>0.011</v>
      </c>
      <c r="V1210" s="9">
        <v>0.0015072261032259987</v>
      </c>
      <c r="W1210" s="9">
        <v>0.008051489317588196</v>
      </c>
    </row>
    <row r="1211" ht="15.75" customHeight="1">
      <c r="A1211" s="33" t="s">
        <v>2202</v>
      </c>
      <c r="B1211" s="29">
        <v>-0.8</v>
      </c>
      <c r="C1211" s="29">
        <v>-0.26</v>
      </c>
      <c r="D1211" s="29">
        <v>-0.43</v>
      </c>
      <c r="E1211" s="11">
        <v>0.011</v>
      </c>
      <c r="F1211" s="29">
        <f>DATEVALUE(Hoja7!$A1211)</f>
        <v>44854</v>
      </c>
      <c r="G1211" s="29">
        <f t="array" ref="G1211">XLOOKUP(M1210,Hoja7!$F$2:$F$1510,Hoja7!$B$2:$B$1510)</f>
        <v>-0.27</v>
      </c>
      <c r="H1211" s="29">
        <f t="array" ref="H1211">XLOOKUP(M1210,Hoja7!$F$2:$F$1510,Hoja7!$C$2:$C$1510)</f>
        <v>0.08</v>
      </c>
      <c r="I1211" s="29">
        <f t="array" ref="I1211">XLOOKUP(M1210,Hoja7!$F$2:$F$1510,Hoja7!$D$2:$D$1510)</f>
        <v>0.02</v>
      </c>
      <c r="J1211" s="11">
        <f t="array" ref="J1211">XLOOKUP(M1210,Hoja7!$F$2:$F$1510,Hoja7!$E$2:$E$1510)</f>
        <v>0.011</v>
      </c>
      <c r="M1211" s="12">
        <v>44847.0</v>
      </c>
      <c r="N1211" s="2">
        <v>365.97</v>
      </c>
      <c r="O1211" s="2">
        <v>0.026048834190455606</v>
      </c>
      <c r="P1211" s="2">
        <v>-5.200046233271207E-4</v>
      </c>
      <c r="Q1211" s="32" t="s">
        <v>2197</v>
      </c>
      <c r="R1211" s="2">
        <v>-0.22</v>
      </c>
      <c r="S1211" s="2">
        <v>-0.35</v>
      </c>
      <c r="T1211" s="2">
        <v>0.06</v>
      </c>
      <c r="U1211" s="2">
        <v>0.011</v>
      </c>
      <c r="V1211" s="9">
        <v>0.03691803847585203</v>
      </c>
      <c r="W1211" s="9">
        <v>0.0015501937244204237</v>
      </c>
    </row>
    <row r="1212" ht="15.75" customHeight="1">
      <c r="A1212" s="33" t="s">
        <v>2203</v>
      </c>
      <c r="B1212" s="29">
        <v>2.3</v>
      </c>
      <c r="C1212" s="29">
        <v>-0.17</v>
      </c>
      <c r="D1212" s="29">
        <v>0.1</v>
      </c>
      <c r="E1212" s="11">
        <v>0.011</v>
      </c>
      <c r="F1212" s="29">
        <f>DATEVALUE(Hoja7!$A1212)</f>
        <v>44855</v>
      </c>
      <c r="G1212" s="29">
        <f t="array" ref="G1212">XLOOKUP(M1211,Hoja7!$F$2:$F$1510,Hoja7!$B$2:$B$1510)</f>
        <v>2.4</v>
      </c>
      <c r="H1212" s="29">
        <f t="array" ref="H1212">XLOOKUP(M1211,Hoja7!$F$2:$F$1510,Hoja7!$C$2:$C$1510)</f>
        <v>-0.63</v>
      </c>
      <c r="I1212" s="29">
        <f t="array" ref="I1212">XLOOKUP(M1211,Hoja7!$F$2:$F$1510,Hoja7!$D$2:$D$1510)</f>
        <v>1.57</v>
      </c>
      <c r="J1212" s="11">
        <f t="array" ref="J1212">XLOOKUP(M1211,Hoja7!$F$2:$F$1510,Hoja7!$E$2:$E$1510)</f>
        <v>0.011</v>
      </c>
      <c r="M1212" s="12">
        <v>44848.0</v>
      </c>
      <c r="N1212" s="2">
        <v>357.63</v>
      </c>
      <c r="O1212" s="2">
        <v>-0.023052430430736105</v>
      </c>
      <c r="P1212" s="2">
        <v>0.005378666739339765</v>
      </c>
      <c r="Q1212" s="34" t="s">
        <v>2198</v>
      </c>
      <c r="R1212" s="2">
        <v>-0.86</v>
      </c>
      <c r="S1212" s="2">
        <v>0.53</v>
      </c>
      <c r="T1212" s="2">
        <v>0.12</v>
      </c>
      <c r="U1212" s="2">
        <v>0.011</v>
      </c>
      <c r="V1212" s="9">
        <v>-0.024547472850429176</v>
      </c>
      <c r="W1212" s="9">
        <v>-5.200046233271207E-4</v>
      </c>
    </row>
    <row r="1213" ht="15.75" customHeight="1">
      <c r="A1213" s="33" t="s">
        <v>2204</v>
      </c>
      <c r="B1213" s="29">
        <v>1.03</v>
      </c>
      <c r="C1213" s="29">
        <v>-0.74</v>
      </c>
      <c r="D1213" s="29">
        <v>0.44</v>
      </c>
      <c r="E1213" s="11">
        <v>0.011</v>
      </c>
      <c r="F1213" s="29">
        <f>DATEVALUE(Hoja7!$A1213)</f>
        <v>44858</v>
      </c>
      <c r="G1213" s="29">
        <f t="array" ref="G1213">XLOOKUP(M1212,Hoja7!$F$2:$F$1510,Hoja7!$B$2:$B$1510)</f>
        <v>-2.46</v>
      </c>
      <c r="H1213" s="29">
        <f t="array" ref="H1213">XLOOKUP(M1212,Hoja7!$F$2:$F$1510,Hoja7!$C$2:$C$1510)</f>
        <v>-0.47</v>
      </c>
      <c r="I1213" s="29">
        <f t="array" ref="I1213">XLOOKUP(M1212,Hoja7!$F$2:$F$1510,Hoja7!$D$2:$D$1510)</f>
        <v>1.2</v>
      </c>
      <c r="J1213" s="11">
        <f t="array" ref="J1213">XLOOKUP(M1212,Hoja7!$F$2:$F$1510,Hoja7!$E$2:$E$1510)</f>
        <v>0.011</v>
      </c>
      <c r="M1213" s="12">
        <v>44851.0</v>
      </c>
      <c r="N1213" s="2">
        <v>366.82</v>
      </c>
      <c r="O1213" s="2">
        <v>0.025372332124866594</v>
      </c>
      <c r="P1213" s="2">
        <v>0.002166834268159335</v>
      </c>
      <c r="Q1213" s="32" t="s">
        <v>2199</v>
      </c>
      <c r="R1213" s="2">
        <v>-2.91</v>
      </c>
      <c r="S1213" s="2">
        <v>-0.63</v>
      </c>
      <c r="T1213" s="2">
        <v>1.68</v>
      </c>
      <c r="U1213" s="2">
        <v>0.011</v>
      </c>
      <c r="V1213" s="9">
        <v>0.03849517336448433</v>
      </c>
      <c r="W1213" s="9">
        <v>0.005378666739339765</v>
      </c>
    </row>
    <row r="1214" ht="15.75" customHeight="1">
      <c r="A1214" s="33" t="s">
        <v>2205</v>
      </c>
      <c r="B1214" s="29">
        <v>1.78</v>
      </c>
      <c r="C1214" s="29">
        <v>1.36</v>
      </c>
      <c r="D1214" s="29">
        <v>-1.52</v>
      </c>
      <c r="E1214" s="11">
        <v>0.011</v>
      </c>
      <c r="F1214" s="29">
        <f>DATEVALUE(Hoja7!$A1214)</f>
        <v>44859</v>
      </c>
      <c r="G1214" s="29">
        <f t="array" ref="G1214">XLOOKUP(M1213,Hoja7!$F$2:$F$1510,Hoja7!$B$2:$B$1510)</f>
        <v>2.74</v>
      </c>
      <c r="H1214" s="29">
        <f t="array" ref="H1214">XLOOKUP(M1213,Hoja7!$F$2:$F$1510,Hoja7!$C$2:$C$1510)</f>
        <v>0.68</v>
      </c>
      <c r="I1214" s="29">
        <f t="array" ref="I1214">XLOOKUP(M1213,Hoja7!$F$2:$F$1510,Hoja7!$D$2:$D$1510)</f>
        <v>-1.43</v>
      </c>
      <c r="J1214" s="11">
        <f t="array" ref="J1214">XLOOKUP(M1213,Hoja7!$F$2:$F$1510,Hoja7!$E$2:$E$1510)</f>
        <v>0.011</v>
      </c>
      <c r="M1214" s="12">
        <v>44852.0</v>
      </c>
      <c r="N1214" s="2">
        <v>371.13</v>
      </c>
      <c r="O1214" s="2">
        <v>0.011681141019963441</v>
      </c>
      <c r="P1214" s="2">
        <v>0.005155141608471613</v>
      </c>
      <c r="Q1214" s="34" t="s">
        <v>2200</v>
      </c>
      <c r="R1214" s="2">
        <v>-0.81</v>
      </c>
      <c r="S1214" s="2">
        <v>0.04</v>
      </c>
      <c r="T1214" s="2">
        <v>0.76</v>
      </c>
      <c r="U1214" s="2">
        <v>0.011</v>
      </c>
      <c r="V1214" s="9">
        <v>0.0040753790413938515</v>
      </c>
      <c r="W1214" s="9">
        <v>0.002166834268159335</v>
      </c>
    </row>
    <row r="1215" ht="15.75" customHeight="1">
      <c r="A1215" s="33" t="s">
        <v>2206</v>
      </c>
      <c r="B1215" s="29">
        <v>-0.66</v>
      </c>
      <c r="C1215" s="29">
        <v>0.43</v>
      </c>
      <c r="D1215" s="29">
        <v>0.89</v>
      </c>
      <c r="E1215" s="11">
        <v>0.011</v>
      </c>
      <c r="F1215" s="29">
        <f>DATEVALUE(Hoja7!$A1215)</f>
        <v>44860</v>
      </c>
      <c r="G1215" s="29">
        <f t="array" ref="G1215">XLOOKUP(M1214,Hoja7!$F$2:$F$1510,Hoja7!$B$2:$B$1510)</f>
        <v>1.19</v>
      </c>
      <c r="H1215" s="29">
        <f t="array" ref="H1215">XLOOKUP(M1214,Hoja7!$F$2:$F$1510,Hoja7!$C$2:$C$1510)</f>
        <v>-0.11</v>
      </c>
      <c r="I1215" s="29">
        <f t="array" ref="I1215">XLOOKUP(M1214,Hoja7!$F$2:$F$1510,Hoja7!$D$2:$D$1510)</f>
        <v>0.01</v>
      </c>
      <c r="J1215" s="11">
        <f t="array" ref="J1215">XLOOKUP(M1214,Hoja7!$F$2:$F$1510,Hoja7!$E$2:$E$1510)</f>
        <v>0.011</v>
      </c>
      <c r="M1215" s="12">
        <v>44853.0</v>
      </c>
      <c r="N1215" s="2">
        <v>368.5</v>
      </c>
      <c r="O1215" s="2">
        <v>-0.007111693913458658</v>
      </c>
      <c r="P1215" s="2">
        <v>1.8467812860110087E-4</v>
      </c>
      <c r="Q1215" s="32" t="s">
        <v>2201</v>
      </c>
      <c r="R1215" s="2">
        <v>-0.7</v>
      </c>
      <c r="S1215" s="2">
        <v>0.55</v>
      </c>
      <c r="T1215" s="2">
        <v>0.32</v>
      </c>
      <c r="U1215" s="2">
        <v>0.011</v>
      </c>
      <c r="V1215" s="9">
        <v>-0.00850567256855905</v>
      </c>
      <c r="W1215" s="9">
        <v>0.005155141608471613</v>
      </c>
    </row>
    <row r="1216" ht="15.75" customHeight="1">
      <c r="A1216" s="33" t="s">
        <v>2207</v>
      </c>
      <c r="B1216" s="29">
        <v>-0.54</v>
      </c>
      <c r="C1216" s="29">
        <v>0.32</v>
      </c>
      <c r="D1216" s="29">
        <v>1.06</v>
      </c>
      <c r="E1216" s="11">
        <v>0.011</v>
      </c>
      <c r="F1216" s="29">
        <f>DATEVALUE(Hoja7!$A1216)</f>
        <v>44861</v>
      </c>
      <c r="G1216" s="29">
        <f t="array" ref="G1216">XLOOKUP(M1215,Hoja7!$F$2:$F$1510,Hoja7!$B$2:$B$1510)</f>
        <v>-0.87</v>
      </c>
      <c r="H1216" s="29">
        <f t="array" ref="H1216">XLOOKUP(M1215,Hoja7!$F$2:$F$1510,Hoja7!$C$2:$C$1510)</f>
        <v>-1.34</v>
      </c>
      <c r="I1216" s="29">
        <f t="array" ref="I1216">XLOOKUP(M1215,Hoja7!$F$2:$F$1510,Hoja7!$D$2:$D$1510)</f>
        <v>1.21</v>
      </c>
      <c r="J1216" s="11">
        <f t="array" ref="J1216">XLOOKUP(M1215,Hoja7!$F$2:$F$1510,Hoja7!$E$2:$E$1510)</f>
        <v>0.011</v>
      </c>
      <c r="M1216" s="12">
        <v>44854.0</v>
      </c>
      <c r="N1216" s="2">
        <v>365.41</v>
      </c>
      <c r="O1216" s="2">
        <v>-0.008420700791215187</v>
      </c>
      <c r="P1216" s="2">
        <v>0.0015482467324835084</v>
      </c>
      <c r="Q1216" s="34" t="s">
        <v>2202</v>
      </c>
      <c r="R1216" s="2">
        <v>-0.27</v>
      </c>
      <c r="S1216" s="2">
        <v>0.08</v>
      </c>
      <c r="T1216" s="2">
        <v>0.02</v>
      </c>
      <c r="U1216" s="2">
        <v>0.011</v>
      </c>
      <c r="V1216" s="9">
        <v>-0.0013964414177107469</v>
      </c>
      <c r="W1216" s="9">
        <v>1.8467812860110087E-4</v>
      </c>
    </row>
    <row r="1217" ht="15.75" customHeight="1">
      <c r="A1217" s="33" t="s">
        <v>2208</v>
      </c>
      <c r="B1217" s="29">
        <v>2.33</v>
      </c>
      <c r="C1217" s="29">
        <v>-0.04</v>
      </c>
      <c r="D1217" s="29">
        <v>-0.33</v>
      </c>
      <c r="E1217" s="11">
        <v>0.011</v>
      </c>
      <c r="F1217" s="29">
        <f>DATEVALUE(Hoja7!$A1217)</f>
        <v>44862</v>
      </c>
      <c r="G1217" s="29">
        <f t="array" ref="G1217">XLOOKUP(M1216,Hoja7!$F$2:$F$1510,Hoja7!$B$2:$B$1510)</f>
        <v>-0.8</v>
      </c>
      <c r="H1217" s="29">
        <f t="array" ref="H1217">XLOOKUP(M1216,Hoja7!$F$2:$F$1510,Hoja7!$C$2:$C$1510)</f>
        <v>-0.26</v>
      </c>
      <c r="I1217" s="29">
        <f t="array" ref="I1217">XLOOKUP(M1216,Hoja7!$F$2:$F$1510,Hoja7!$D$2:$D$1510)</f>
        <v>-0.43</v>
      </c>
      <c r="J1217" s="11">
        <f t="array" ref="J1217">XLOOKUP(M1216,Hoja7!$F$2:$F$1510,Hoja7!$E$2:$E$1510)</f>
        <v>0.011</v>
      </c>
      <c r="M1217" s="12">
        <v>44855.0</v>
      </c>
      <c r="N1217" s="2">
        <v>374.29</v>
      </c>
      <c r="O1217" s="2">
        <v>0.024010887177777527</v>
      </c>
      <c r="P1217" s="2">
        <v>-3.8727494910697883E-4</v>
      </c>
      <c r="Q1217" s="32" t="s">
        <v>2203</v>
      </c>
      <c r="R1217" s="2">
        <v>2.4</v>
      </c>
      <c r="S1217" s="2">
        <v>-0.63</v>
      </c>
      <c r="T1217" s="2">
        <v>1.57</v>
      </c>
      <c r="U1217" s="2">
        <v>0.011</v>
      </c>
      <c r="V1217" s="9">
        <v>0.024966274681360284</v>
      </c>
      <c r="W1217" s="9">
        <v>0.0015482467324835084</v>
      </c>
    </row>
    <row r="1218" ht="15.75" customHeight="1">
      <c r="A1218" s="33" t="s">
        <v>2209</v>
      </c>
      <c r="B1218" s="29">
        <v>-0.67</v>
      </c>
      <c r="C1218" s="29">
        <v>0.38</v>
      </c>
      <c r="D1218" s="29">
        <v>0.75</v>
      </c>
      <c r="E1218" s="11">
        <v>0.011</v>
      </c>
      <c r="F1218" s="29">
        <f>DATEVALUE(Hoja7!$A1218)</f>
        <v>44865</v>
      </c>
      <c r="G1218" s="29">
        <f t="array" ref="G1218">XLOOKUP(M1217,Hoja7!$F$2:$F$1510,Hoja7!$B$2:$B$1510)</f>
        <v>2.3</v>
      </c>
      <c r="H1218" s="29">
        <f t="array" ref="H1218">XLOOKUP(M1217,Hoja7!$F$2:$F$1510,Hoja7!$C$2:$C$1510)</f>
        <v>-0.17</v>
      </c>
      <c r="I1218" s="29">
        <f t="array" ref="I1218">XLOOKUP(M1217,Hoja7!$F$2:$F$1510,Hoja7!$D$2:$D$1510)</f>
        <v>0.1</v>
      </c>
      <c r="J1218" s="11">
        <f t="array" ref="J1218">XLOOKUP(M1217,Hoja7!$F$2:$F$1510,Hoja7!$E$2:$E$1510)</f>
        <v>0.011</v>
      </c>
      <c r="M1218" s="12">
        <v>44858.0</v>
      </c>
      <c r="N1218" s="2">
        <v>378.87</v>
      </c>
      <c r="O1218" s="2">
        <v>0.012162240310234919</v>
      </c>
      <c r="P1218" s="2">
        <v>0.003690777021031157</v>
      </c>
      <c r="Q1218" s="34" t="s">
        <v>2204</v>
      </c>
      <c r="R1218" s="2">
        <v>-2.46</v>
      </c>
      <c r="S1218" s="2">
        <v>-0.47</v>
      </c>
      <c r="T1218" s="2">
        <v>1.2</v>
      </c>
      <c r="U1218" s="2">
        <v>0.011</v>
      </c>
      <c r="V1218" s="9">
        <v>0.02096649947933506</v>
      </c>
      <c r="W1218" s="9">
        <v>-3.8727494910697883E-4</v>
      </c>
    </row>
    <row r="1219" ht="15.75" customHeight="1">
      <c r="A1219" s="33" t="s">
        <v>2210</v>
      </c>
      <c r="B1219" s="29">
        <v>-0.35</v>
      </c>
      <c r="C1219" s="29">
        <v>0.16</v>
      </c>
      <c r="D1219" s="29">
        <v>0.78</v>
      </c>
      <c r="E1219" s="11">
        <v>0.014</v>
      </c>
      <c r="F1219" s="29">
        <f>DATEVALUE(Hoja7!$A1219)</f>
        <v>44866</v>
      </c>
      <c r="G1219" s="29">
        <f t="array" ref="G1219">XLOOKUP(M1218,Hoja7!$F$2:$F$1510,Hoja7!$B$2:$B$1510)</f>
        <v>1.03</v>
      </c>
      <c r="H1219" s="29">
        <f t="array" ref="H1219">XLOOKUP(M1218,Hoja7!$F$2:$F$1510,Hoja7!$C$2:$C$1510)</f>
        <v>-0.74</v>
      </c>
      <c r="I1219" s="29">
        <f t="array" ref="I1219">XLOOKUP(M1218,Hoja7!$F$2:$F$1510,Hoja7!$D$2:$D$1510)</f>
        <v>0.44</v>
      </c>
      <c r="J1219" s="11">
        <f t="array" ref="J1219">XLOOKUP(M1218,Hoja7!$F$2:$F$1510,Hoja7!$E$2:$E$1510)</f>
        <v>0.011</v>
      </c>
      <c r="M1219" s="12">
        <v>44859.0</v>
      </c>
      <c r="N1219" s="2">
        <v>384.92</v>
      </c>
      <c r="O1219" s="2">
        <v>0.01584238216201173</v>
      </c>
      <c r="P1219" s="2">
        <v>0.01028068363976025</v>
      </c>
      <c r="Q1219" s="32" t="s">
        <v>2205</v>
      </c>
      <c r="R1219" s="2">
        <v>2.74</v>
      </c>
      <c r="S1219" s="2">
        <v>0.68</v>
      </c>
      <c r="T1219" s="2">
        <v>-1.43</v>
      </c>
      <c r="U1219" s="2">
        <v>0.011</v>
      </c>
      <c r="V1219" s="9">
        <v>0.01369746868055479</v>
      </c>
      <c r="W1219" s="9">
        <v>0.003690777021031157</v>
      </c>
    </row>
    <row r="1220" ht="15.75" customHeight="1">
      <c r="A1220" s="33" t="s">
        <v>2211</v>
      </c>
      <c r="B1220" s="29">
        <v>-2.67</v>
      </c>
      <c r="C1220" s="29">
        <v>-1.21</v>
      </c>
      <c r="D1220" s="29">
        <v>1.61</v>
      </c>
      <c r="E1220" s="11">
        <v>0.014</v>
      </c>
      <c r="F1220" s="29">
        <f>DATEVALUE(Hoja7!$A1220)</f>
        <v>44867</v>
      </c>
      <c r="G1220" s="29">
        <f t="array" ref="G1220">XLOOKUP(M1219,Hoja7!$F$2:$F$1510,Hoja7!$B$2:$B$1510)</f>
        <v>1.78</v>
      </c>
      <c r="H1220" s="29">
        <f t="array" ref="H1220">XLOOKUP(M1219,Hoja7!$F$2:$F$1510,Hoja7!$C$2:$C$1510)</f>
        <v>1.36</v>
      </c>
      <c r="I1220" s="29">
        <f t="array" ref="I1220">XLOOKUP(M1219,Hoja7!$F$2:$F$1510,Hoja7!$D$2:$D$1510)</f>
        <v>-1.52</v>
      </c>
      <c r="J1220" s="11">
        <f t="array" ref="J1220">XLOOKUP(M1219,Hoja7!$F$2:$F$1510,Hoja7!$E$2:$E$1510)</f>
        <v>0.011</v>
      </c>
      <c r="M1220" s="12">
        <v>44860.0</v>
      </c>
      <c r="N1220" s="2">
        <v>382.02</v>
      </c>
      <c r="O1220" s="2">
        <v>-0.007562557231211199</v>
      </c>
      <c r="P1220" s="2">
        <v>-0.0028636581655470386</v>
      </c>
      <c r="Q1220" s="34" t="s">
        <v>2206</v>
      </c>
      <c r="R1220" s="2">
        <v>1.19</v>
      </c>
      <c r="S1220" s="2">
        <v>-0.11</v>
      </c>
      <c r="T1220" s="2">
        <v>0.01</v>
      </c>
      <c r="U1220" s="2">
        <v>0.011</v>
      </c>
      <c r="V1220" s="9">
        <v>-0.08029540589335867</v>
      </c>
      <c r="W1220" s="9">
        <v>0.01028068363976025</v>
      </c>
    </row>
    <row r="1221" ht="15.75" customHeight="1">
      <c r="A1221" s="33" t="s">
        <v>2212</v>
      </c>
      <c r="B1221" s="29">
        <v>-1.03</v>
      </c>
      <c r="C1221" s="29">
        <v>0.3</v>
      </c>
      <c r="D1221" s="29">
        <v>0.31</v>
      </c>
      <c r="E1221" s="11">
        <v>0.014</v>
      </c>
      <c r="F1221" s="29">
        <f>DATEVALUE(Hoja7!$A1221)</f>
        <v>44868</v>
      </c>
      <c r="G1221" s="29">
        <f t="array" ref="G1221">XLOOKUP(M1220,Hoja7!$F$2:$F$1510,Hoja7!$B$2:$B$1510)</f>
        <v>-0.66</v>
      </c>
      <c r="H1221" s="29">
        <f t="array" ref="H1221">XLOOKUP(M1220,Hoja7!$F$2:$F$1510,Hoja7!$C$2:$C$1510)</f>
        <v>0.43</v>
      </c>
      <c r="I1221" s="29">
        <f t="array" ref="I1221">XLOOKUP(M1220,Hoja7!$F$2:$F$1510,Hoja7!$D$2:$D$1510)</f>
        <v>0.89</v>
      </c>
      <c r="J1221" s="11">
        <f t="array" ref="J1221">XLOOKUP(M1220,Hoja7!$F$2:$F$1510,Hoja7!$E$2:$E$1510)</f>
        <v>0.011</v>
      </c>
      <c r="M1221" s="12">
        <v>44861.0</v>
      </c>
      <c r="N1221" s="2">
        <v>379.98</v>
      </c>
      <c r="O1221" s="2">
        <v>-0.005354343500594947</v>
      </c>
      <c r="P1221" s="2">
        <v>0.011917528322623154</v>
      </c>
      <c r="Q1221" s="32" t="s">
        <v>2207</v>
      </c>
      <c r="R1221" s="2">
        <v>-0.87</v>
      </c>
      <c r="S1221" s="2">
        <v>-1.34</v>
      </c>
      <c r="T1221" s="2">
        <v>1.21</v>
      </c>
      <c r="U1221" s="2">
        <v>0.011</v>
      </c>
      <c r="V1221" s="9">
        <v>-0.01995394429477153</v>
      </c>
      <c r="W1221" s="9">
        <v>-0.0028636581655470386</v>
      </c>
    </row>
    <row r="1222" ht="15.75" customHeight="1">
      <c r="A1222" s="33" t="s">
        <v>2213</v>
      </c>
      <c r="B1222" s="29">
        <v>1.16</v>
      </c>
      <c r="C1222" s="29">
        <v>-0.61</v>
      </c>
      <c r="D1222" s="29">
        <v>1.27</v>
      </c>
      <c r="E1222" s="11">
        <v>0.014</v>
      </c>
      <c r="F1222" s="29">
        <f>DATEVALUE(Hoja7!$A1222)</f>
        <v>44869</v>
      </c>
      <c r="G1222" s="29">
        <f t="array" ref="G1222">XLOOKUP(M1221,Hoja7!$F$2:$F$1510,Hoja7!$B$2:$B$1510)</f>
        <v>-0.54</v>
      </c>
      <c r="H1222" s="29">
        <f t="array" ref="H1222">XLOOKUP(M1221,Hoja7!$F$2:$F$1510,Hoja7!$C$2:$C$1510)</f>
        <v>0.32</v>
      </c>
      <c r="I1222" s="29">
        <f t="array" ref="I1222">XLOOKUP(M1221,Hoja7!$F$2:$F$1510,Hoja7!$D$2:$D$1510)</f>
        <v>1.06</v>
      </c>
      <c r="J1222" s="11">
        <f t="array" ref="J1222">XLOOKUP(M1221,Hoja7!$F$2:$F$1510,Hoja7!$E$2:$E$1510)</f>
        <v>0.011</v>
      </c>
      <c r="M1222" s="12">
        <v>44862.0</v>
      </c>
      <c r="N1222" s="2">
        <v>389.02</v>
      </c>
      <c r="O1222" s="2">
        <v>0.023512136422152028</v>
      </c>
      <c r="P1222" s="2">
        <v>-0.002805250170198886</v>
      </c>
      <c r="Q1222" s="34" t="s">
        <v>2208</v>
      </c>
      <c r="R1222" s="2">
        <v>-0.8</v>
      </c>
      <c r="S1222" s="2">
        <v>-0.26</v>
      </c>
      <c r="T1222" s="2">
        <v>-0.43</v>
      </c>
      <c r="U1222" s="2">
        <v>0.011</v>
      </c>
      <c r="V1222" s="9">
        <v>0.03943271680053811</v>
      </c>
      <c r="W1222" s="9">
        <v>0.011917528322623154</v>
      </c>
    </row>
    <row r="1223" ht="15.75" customHeight="1">
      <c r="A1223" s="33" t="s">
        <v>2214</v>
      </c>
      <c r="B1223" s="29">
        <v>0.87</v>
      </c>
      <c r="C1223" s="29">
        <v>-0.49</v>
      </c>
      <c r="D1223" s="29">
        <v>0.61</v>
      </c>
      <c r="E1223" s="11">
        <v>0.014</v>
      </c>
      <c r="F1223" s="29">
        <f>DATEVALUE(Hoja7!$A1223)</f>
        <v>44872</v>
      </c>
      <c r="G1223" s="29">
        <f t="array" ref="G1223">XLOOKUP(M1222,Hoja7!$F$2:$F$1510,Hoja7!$B$2:$B$1510)</f>
        <v>2.33</v>
      </c>
      <c r="H1223" s="29">
        <f t="array" ref="H1223">XLOOKUP(M1222,Hoja7!$F$2:$F$1510,Hoja7!$C$2:$C$1510)</f>
        <v>-0.04</v>
      </c>
      <c r="I1223" s="29">
        <f t="array" ref="I1223">XLOOKUP(M1222,Hoja7!$F$2:$F$1510,Hoja7!$D$2:$D$1510)</f>
        <v>-0.33</v>
      </c>
      <c r="J1223" s="11">
        <f t="array" ref="J1223">XLOOKUP(M1222,Hoja7!$F$2:$F$1510,Hoja7!$E$2:$E$1510)</f>
        <v>0.011</v>
      </c>
      <c r="M1223" s="12">
        <v>44865.0</v>
      </c>
      <c r="N1223" s="2">
        <v>386.21</v>
      </c>
      <c r="O1223" s="2">
        <v>-0.0072494931998346905</v>
      </c>
      <c r="P1223" s="2">
        <v>7.672168209445276E-4</v>
      </c>
      <c r="Q1223" s="32" t="s">
        <v>2209</v>
      </c>
      <c r="R1223" s="2">
        <v>2.3</v>
      </c>
      <c r="S1223" s="2">
        <v>-0.17</v>
      </c>
      <c r="T1223" s="2">
        <v>0.1</v>
      </c>
      <c r="U1223" s="2">
        <v>0.011</v>
      </c>
      <c r="V1223" s="9">
        <v>-0.015983246236428595</v>
      </c>
      <c r="W1223" s="9">
        <v>-0.002805250170198886</v>
      </c>
    </row>
    <row r="1224" ht="15.75" customHeight="1">
      <c r="A1224" s="33" t="s">
        <v>2215</v>
      </c>
      <c r="B1224" s="29">
        <v>0.5</v>
      </c>
      <c r="C1224" s="29">
        <v>-0.48</v>
      </c>
      <c r="D1224" s="29">
        <v>-0.36</v>
      </c>
      <c r="E1224" s="11">
        <v>0.014</v>
      </c>
      <c r="F1224" s="29">
        <f>DATEVALUE(Hoja7!$A1224)</f>
        <v>44873</v>
      </c>
      <c r="G1224" s="29">
        <f t="array" ref="G1224">XLOOKUP(M1223,Hoja7!$F$2:$F$1510,Hoja7!$B$2:$B$1510)</f>
        <v>-0.67</v>
      </c>
      <c r="H1224" s="29">
        <f t="array" ref="H1224">XLOOKUP(M1223,Hoja7!$F$2:$F$1510,Hoja7!$C$2:$C$1510)</f>
        <v>0.38</v>
      </c>
      <c r="I1224" s="29">
        <f t="array" ref="I1224">XLOOKUP(M1223,Hoja7!$F$2:$F$1510,Hoja7!$D$2:$D$1510)</f>
        <v>0.75</v>
      </c>
      <c r="J1224" s="11">
        <f t="array" ref="J1224">XLOOKUP(M1223,Hoja7!$F$2:$F$1510,Hoja7!$E$2:$E$1510)</f>
        <v>0.011</v>
      </c>
      <c r="M1224" s="12">
        <v>44866.0</v>
      </c>
      <c r="N1224" s="2">
        <v>384.52</v>
      </c>
      <c r="O1224" s="2">
        <v>-0.004385459781095949</v>
      </c>
      <c r="P1224" s="2">
        <v>0.010310802555106753</v>
      </c>
      <c r="Q1224" s="34" t="s">
        <v>2210</v>
      </c>
      <c r="R1224" s="2">
        <v>1.03</v>
      </c>
      <c r="S1224" s="2">
        <v>-0.74</v>
      </c>
      <c r="T1224" s="2">
        <v>0.44</v>
      </c>
      <c r="U1224" s="2">
        <v>0.011</v>
      </c>
      <c r="V1224" s="9">
        <v>-0.01720659440187661</v>
      </c>
      <c r="W1224" s="9">
        <v>7.672168209445276E-4</v>
      </c>
    </row>
    <row r="1225" ht="15.75" customHeight="1">
      <c r="A1225" s="33" t="s">
        <v>2216</v>
      </c>
      <c r="B1225" s="29">
        <v>-2.25</v>
      </c>
      <c r="C1225" s="29">
        <v>-0.64</v>
      </c>
      <c r="D1225" s="29">
        <v>0.55</v>
      </c>
      <c r="E1225" s="11">
        <v>0.014</v>
      </c>
      <c r="F1225" s="29">
        <f>DATEVALUE(Hoja7!$A1225)</f>
        <v>44874</v>
      </c>
      <c r="G1225" s="29">
        <f t="array" ref="G1225">XLOOKUP(M1224,Hoja7!$F$2:$F$1510,Hoja7!$B$2:$B$1510)</f>
        <v>-0.35</v>
      </c>
      <c r="H1225" s="29">
        <f t="array" ref="H1225">XLOOKUP(M1224,Hoja7!$F$2:$F$1510,Hoja7!$C$2:$C$1510)</f>
        <v>0.16</v>
      </c>
      <c r="I1225" s="29">
        <f t="array" ref="I1225">XLOOKUP(M1224,Hoja7!$F$2:$F$1510,Hoja7!$D$2:$D$1510)</f>
        <v>0.78</v>
      </c>
      <c r="J1225" s="11">
        <f t="array" ref="J1225">XLOOKUP(M1224,Hoja7!$F$2:$F$1510,Hoja7!$E$2:$E$1510)</f>
        <v>0.014</v>
      </c>
      <c r="M1225" s="12">
        <v>44867.0</v>
      </c>
      <c r="N1225" s="2">
        <v>374.87</v>
      </c>
      <c r="O1225" s="2">
        <v>-0.025416503996650883</v>
      </c>
      <c r="P1225" s="2">
        <v>4.923312711384611E-4</v>
      </c>
      <c r="Q1225" s="32" t="s">
        <v>2211</v>
      </c>
      <c r="R1225" s="2">
        <v>1.78</v>
      </c>
      <c r="S1225" s="2">
        <v>1.36</v>
      </c>
      <c r="T1225" s="2">
        <v>-1.52</v>
      </c>
      <c r="U1225" s="2">
        <v>0.011</v>
      </c>
      <c r="V1225" s="9">
        <v>-0.0360089766250629</v>
      </c>
      <c r="W1225" s="9">
        <v>0.010310802555106753</v>
      </c>
    </row>
    <row r="1226" ht="15.75" customHeight="1">
      <c r="A1226" s="33" t="s">
        <v>2217</v>
      </c>
      <c r="B1226" s="29">
        <v>5.68</v>
      </c>
      <c r="C1226" s="29">
        <v>1.63</v>
      </c>
      <c r="D1226" s="29">
        <v>-3.11</v>
      </c>
      <c r="E1226" s="11">
        <v>0.014</v>
      </c>
      <c r="F1226" s="29">
        <f>DATEVALUE(Hoja7!$A1226)</f>
        <v>44875</v>
      </c>
      <c r="G1226" s="29">
        <f t="array" ref="G1226">XLOOKUP(M1225,Hoja7!$F$2:$F$1510,Hoja7!$B$2:$B$1510)</f>
        <v>-2.67</v>
      </c>
      <c r="H1226" s="29">
        <f t="array" ref="H1226">XLOOKUP(M1225,Hoja7!$F$2:$F$1510,Hoja7!$C$2:$C$1510)</f>
        <v>-1.21</v>
      </c>
      <c r="I1226" s="29">
        <f t="array" ref="I1226">XLOOKUP(M1225,Hoja7!$F$2:$F$1510,Hoja7!$D$2:$D$1510)</f>
        <v>1.61</v>
      </c>
      <c r="J1226" s="11">
        <f t="array" ref="J1226">XLOOKUP(M1225,Hoja7!$F$2:$F$1510,Hoja7!$E$2:$E$1510)</f>
        <v>0.014</v>
      </c>
      <c r="M1226" s="12">
        <v>44868.0</v>
      </c>
      <c r="N1226" s="2">
        <v>371.01</v>
      </c>
      <c r="O1226" s="2">
        <v>-0.010350282778889134</v>
      </c>
      <c r="P1226" s="2">
        <v>-0.00718072912366551</v>
      </c>
      <c r="Q1226" s="34" t="s">
        <v>2212</v>
      </c>
      <c r="R1226" s="2">
        <v>-0.66</v>
      </c>
      <c r="S1226" s="2">
        <v>0.43</v>
      </c>
      <c r="T1226" s="2">
        <v>0.89</v>
      </c>
      <c r="U1226" s="2">
        <v>0.011</v>
      </c>
      <c r="V1226" s="9">
        <v>-0.026938431054526757</v>
      </c>
      <c r="W1226" s="9">
        <v>4.923312711384611E-4</v>
      </c>
    </row>
    <row r="1227" ht="15.75" customHeight="1">
      <c r="A1227" s="33" t="s">
        <v>2218</v>
      </c>
      <c r="B1227" s="29">
        <v>1.07</v>
      </c>
      <c r="C1227" s="29">
        <v>0.28</v>
      </c>
      <c r="D1227" s="29">
        <v>-1.08</v>
      </c>
      <c r="E1227" s="11">
        <v>0.014</v>
      </c>
      <c r="F1227" s="29">
        <f>DATEVALUE(Hoja7!$A1227)</f>
        <v>44876</v>
      </c>
      <c r="G1227" s="29">
        <f t="array" ref="G1227">XLOOKUP(M1226,Hoja7!$F$2:$F$1510,Hoja7!$B$2:$B$1510)</f>
        <v>-1.03</v>
      </c>
      <c r="H1227" s="29">
        <f t="array" ref="H1227">XLOOKUP(M1226,Hoja7!$F$2:$F$1510,Hoja7!$C$2:$C$1510)</f>
        <v>0.3</v>
      </c>
      <c r="I1227" s="29">
        <f t="array" ref="I1227">XLOOKUP(M1226,Hoja7!$F$2:$F$1510,Hoja7!$D$2:$D$1510)</f>
        <v>0.31</v>
      </c>
      <c r="J1227" s="11">
        <f t="array" ref="J1227">XLOOKUP(M1226,Hoja7!$F$2:$F$1510,Hoja7!$E$2:$E$1510)</f>
        <v>0.014</v>
      </c>
      <c r="M1227" s="12">
        <v>44869.0</v>
      </c>
      <c r="N1227" s="2">
        <v>376.35</v>
      </c>
      <c r="O1227" s="2">
        <v>0.014290545058465668</v>
      </c>
      <c r="P1227" s="2">
        <v>-0.007123964894623475</v>
      </c>
      <c r="Q1227" s="32" t="s">
        <v>2213</v>
      </c>
      <c r="R1227" s="2">
        <v>-0.54</v>
      </c>
      <c r="S1227" s="2">
        <v>0.32</v>
      </c>
      <c r="T1227" s="2">
        <v>1.06</v>
      </c>
      <c r="U1227" s="2">
        <v>0.011</v>
      </c>
      <c r="V1227" s="9">
        <v>0.03278229465824446</v>
      </c>
      <c r="W1227" s="9">
        <v>-0.00718072912366551</v>
      </c>
    </row>
    <row r="1228" ht="15.75" customHeight="1">
      <c r="A1228" s="33" t="s">
        <v>2219</v>
      </c>
      <c r="B1228" s="29">
        <v>-0.95</v>
      </c>
      <c r="C1228" s="29">
        <v>-0.39</v>
      </c>
      <c r="D1228" s="29">
        <v>0.26</v>
      </c>
      <c r="E1228" s="11">
        <v>0.014</v>
      </c>
      <c r="F1228" s="29">
        <f>DATEVALUE(Hoja7!$A1228)</f>
        <v>44879</v>
      </c>
      <c r="G1228" s="29">
        <f t="array" ref="G1228">XLOOKUP(M1227,Hoja7!$F$2:$F$1510,Hoja7!$B$2:$B$1510)</f>
        <v>1.16</v>
      </c>
      <c r="H1228" s="29">
        <f t="array" ref="H1228">XLOOKUP(M1227,Hoja7!$F$2:$F$1510,Hoja7!$C$2:$C$1510)</f>
        <v>-0.61</v>
      </c>
      <c r="I1228" s="29">
        <f t="array" ref="I1228">XLOOKUP(M1227,Hoja7!$F$2:$F$1510,Hoja7!$D$2:$D$1510)</f>
        <v>1.27</v>
      </c>
      <c r="J1228" s="11">
        <f t="array" ref="J1228">XLOOKUP(M1227,Hoja7!$F$2:$F$1510,Hoja7!$E$2:$E$1510)</f>
        <v>0.014</v>
      </c>
      <c r="M1228" s="12">
        <v>44872.0</v>
      </c>
      <c r="N1228" s="2">
        <v>379.95</v>
      </c>
      <c r="O1228" s="2">
        <v>0.009520103635252866</v>
      </c>
      <c r="P1228" s="2">
        <v>-0.003011116468893292</v>
      </c>
      <c r="Q1228" s="34" t="s">
        <v>2214</v>
      </c>
      <c r="R1228" s="2">
        <v>2.33</v>
      </c>
      <c r="S1228" s="2">
        <v>-0.04</v>
      </c>
      <c r="T1228" s="2">
        <v>-0.33</v>
      </c>
      <c r="U1228" s="2">
        <v>0.011</v>
      </c>
      <c r="V1228" s="9">
        <v>0.028849438767880896</v>
      </c>
      <c r="W1228" s="9">
        <v>-0.007123964894623475</v>
      </c>
    </row>
    <row r="1229" ht="15.75" customHeight="1">
      <c r="A1229" s="33" t="s">
        <v>2220</v>
      </c>
      <c r="B1229" s="29">
        <v>1.03</v>
      </c>
      <c r="C1229" s="29">
        <v>0.72</v>
      </c>
      <c r="D1229" s="29">
        <v>-0.7</v>
      </c>
      <c r="E1229" s="11">
        <v>0.014</v>
      </c>
      <c r="F1229" s="29">
        <f>DATEVALUE(Hoja7!$A1229)</f>
        <v>44880</v>
      </c>
      <c r="G1229" s="29">
        <f t="array" ref="G1229">XLOOKUP(M1228,Hoja7!$F$2:$F$1510,Hoja7!$B$2:$B$1510)</f>
        <v>0.87</v>
      </c>
      <c r="H1229" s="29">
        <f t="array" ref="H1229">XLOOKUP(M1228,Hoja7!$F$2:$F$1510,Hoja7!$C$2:$C$1510)</f>
        <v>-0.49</v>
      </c>
      <c r="I1229" s="29">
        <f t="array" ref="I1229">XLOOKUP(M1228,Hoja7!$F$2:$F$1510,Hoja7!$D$2:$D$1510)</f>
        <v>0.61</v>
      </c>
      <c r="J1229" s="11">
        <f t="array" ref="J1229">XLOOKUP(M1228,Hoja7!$F$2:$F$1510,Hoja7!$E$2:$E$1510)</f>
        <v>0.014</v>
      </c>
      <c r="M1229" s="12">
        <v>44873.0</v>
      </c>
      <c r="N1229" s="2">
        <v>382.0</v>
      </c>
      <c r="O1229" s="2">
        <v>0.005380943490781318</v>
      </c>
      <c r="P1229" s="2">
        <v>-5.363319976464855E-4</v>
      </c>
      <c r="Q1229" s="32" t="s">
        <v>2215</v>
      </c>
      <c r="R1229" s="2">
        <v>-0.67</v>
      </c>
      <c r="S1229" s="2">
        <v>0.38</v>
      </c>
      <c r="T1229" s="2">
        <v>0.75</v>
      </c>
      <c r="U1229" s="2">
        <v>0.011</v>
      </c>
      <c r="V1229" s="9">
        <v>0.004378865866233288</v>
      </c>
      <c r="W1229" s="9">
        <v>-0.003011116468893292</v>
      </c>
    </row>
    <row r="1230" ht="15.75" customHeight="1">
      <c r="A1230" s="33" t="s">
        <v>2221</v>
      </c>
      <c r="B1230" s="29">
        <v>-1.03</v>
      </c>
      <c r="C1230" s="29">
        <v>-1.22</v>
      </c>
      <c r="D1230" s="29">
        <v>0.57</v>
      </c>
      <c r="E1230" s="11">
        <v>0.014</v>
      </c>
      <c r="F1230" s="29">
        <f>DATEVALUE(Hoja7!$A1230)</f>
        <v>44881</v>
      </c>
      <c r="G1230" s="29">
        <f t="array" ref="G1230">XLOOKUP(M1229,Hoja7!$F$2:$F$1510,Hoja7!$B$2:$B$1510)</f>
        <v>0.5</v>
      </c>
      <c r="H1230" s="29">
        <f t="array" ref="H1230">XLOOKUP(M1229,Hoja7!$F$2:$F$1510,Hoja7!$C$2:$C$1510)</f>
        <v>-0.48</v>
      </c>
      <c r="I1230" s="29">
        <f t="array" ref="I1230">XLOOKUP(M1229,Hoja7!$F$2:$F$1510,Hoja7!$D$2:$D$1510)</f>
        <v>-0.36</v>
      </c>
      <c r="J1230" s="11">
        <f t="array" ref="J1230">XLOOKUP(M1229,Hoja7!$F$2:$F$1510,Hoja7!$E$2:$E$1510)</f>
        <v>0.014</v>
      </c>
      <c r="M1230" s="12">
        <v>44874.0</v>
      </c>
      <c r="N1230" s="2">
        <v>374.13</v>
      </c>
      <c r="O1230" s="2">
        <v>-0.02081727800580973</v>
      </c>
      <c r="P1230" s="2">
        <v>-0.0012514846225722069</v>
      </c>
      <c r="Q1230" s="34" t="s">
        <v>2216</v>
      </c>
      <c r="R1230" s="2">
        <v>-0.35</v>
      </c>
      <c r="S1230" s="2">
        <v>0.16</v>
      </c>
      <c r="T1230" s="2">
        <v>0.78</v>
      </c>
      <c r="U1230" s="2">
        <v>0.014</v>
      </c>
      <c r="V1230" s="9">
        <v>-0.019233907150123738</v>
      </c>
      <c r="W1230" s="9">
        <v>-5.363319976464855E-4</v>
      </c>
    </row>
    <row r="1231" ht="15.75" customHeight="1">
      <c r="A1231" s="33" t="s">
        <v>2222</v>
      </c>
      <c r="B1231" s="29">
        <v>-0.42</v>
      </c>
      <c r="C1231" s="29">
        <v>-0.52</v>
      </c>
      <c r="D1231" s="29">
        <v>0.58</v>
      </c>
      <c r="E1231" s="11">
        <v>0.014</v>
      </c>
      <c r="F1231" s="29">
        <f>DATEVALUE(Hoja7!$A1231)</f>
        <v>44882</v>
      </c>
      <c r="G1231" s="29">
        <f t="array" ref="G1231">XLOOKUP(M1230,Hoja7!$F$2:$F$1510,Hoja7!$B$2:$B$1510)</f>
        <v>-2.25</v>
      </c>
      <c r="H1231" s="29">
        <f t="array" ref="H1231">XLOOKUP(M1230,Hoja7!$F$2:$F$1510,Hoja7!$C$2:$C$1510)</f>
        <v>-0.64</v>
      </c>
      <c r="I1231" s="29">
        <f t="array" ref="I1231">XLOOKUP(M1230,Hoja7!$F$2:$F$1510,Hoja7!$D$2:$D$1510)</f>
        <v>0.55</v>
      </c>
      <c r="J1231" s="11">
        <f t="array" ref="J1231">XLOOKUP(M1230,Hoja7!$F$2:$F$1510,Hoja7!$E$2:$E$1510)</f>
        <v>0.014</v>
      </c>
      <c r="M1231" s="12">
        <v>44875.0</v>
      </c>
      <c r="N1231" s="2">
        <v>394.69</v>
      </c>
      <c r="O1231" s="2">
        <v>0.05349731604908333</v>
      </c>
      <c r="P1231" s="2">
        <v>-0.004509400429003953</v>
      </c>
      <c r="Q1231" s="32" t="s">
        <v>2217</v>
      </c>
      <c r="R1231" s="2">
        <v>-2.67</v>
      </c>
      <c r="S1231" s="2">
        <v>-1.21</v>
      </c>
      <c r="T1231" s="2">
        <v>1.61</v>
      </c>
      <c r="U1231" s="2">
        <v>0.014</v>
      </c>
      <c r="V1231" s="9">
        <v>0.07905888580647201</v>
      </c>
      <c r="W1231" s="9">
        <v>-0.0012514846225722069</v>
      </c>
    </row>
    <row r="1232" ht="15.75" customHeight="1">
      <c r="A1232" s="33" t="s">
        <v>2223</v>
      </c>
      <c r="B1232" s="29">
        <v>0.4</v>
      </c>
      <c r="C1232" s="29">
        <v>-0.18</v>
      </c>
      <c r="D1232" s="29">
        <v>0.08</v>
      </c>
      <c r="E1232" s="11">
        <v>0.014</v>
      </c>
      <c r="F1232" s="29">
        <f>DATEVALUE(Hoja7!$A1232)</f>
        <v>44883</v>
      </c>
      <c r="G1232" s="29">
        <f t="array" ref="G1232">XLOOKUP(M1231,Hoja7!$F$2:$F$1510,Hoja7!$B$2:$B$1510)</f>
        <v>5.68</v>
      </c>
      <c r="H1232" s="29">
        <f t="array" ref="H1232">XLOOKUP(M1231,Hoja7!$F$2:$F$1510,Hoja7!$C$2:$C$1510)</f>
        <v>1.63</v>
      </c>
      <c r="I1232" s="29">
        <f t="array" ref="I1232">XLOOKUP(M1231,Hoja7!$F$2:$F$1510,Hoja7!$D$2:$D$1510)</f>
        <v>-3.11</v>
      </c>
      <c r="J1232" s="11">
        <f t="array" ref="J1232">XLOOKUP(M1231,Hoja7!$F$2:$F$1510,Hoja7!$E$2:$E$1510)</f>
        <v>0.014</v>
      </c>
      <c r="M1232" s="12">
        <v>44876.0</v>
      </c>
      <c r="N1232" s="2">
        <v>398.51</v>
      </c>
      <c r="O1232" s="2">
        <v>0.009631945368455177</v>
      </c>
      <c r="P1232" s="2">
        <v>0.00856713177986549</v>
      </c>
      <c r="Q1232" s="34" t="s">
        <v>2218</v>
      </c>
      <c r="R1232" s="2">
        <v>-1.03</v>
      </c>
      <c r="S1232" s="2">
        <v>0.3</v>
      </c>
      <c r="T1232" s="2">
        <v>0.31</v>
      </c>
      <c r="U1232" s="2">
        <v>0.014</v>
      </c>
      <c r="V1232" s="9">
        <v>0.01685444619467105</v>
      </c>
      <c r="W1232" s="9">
        <v>-0.004509400429003953</v>
      </c>
    </row>
    <row r="1233" ht="15.75" customHeight="1">
      <c r="A1233" s="33" t="s">
        <v>2224</v>
      </c>
      <c r="B1233" s="29">
        <v>-0.53</v>
      </c>
      <c r="C1233" s="29">
        <v>-0.35</v>
      </c>
      <c r="D1233" s="29">
        <v>0.99</v>
      </c>
      <c r="E1233" s="11">
        <v>0.014</v>
      </c>
      <c r="F1233" s="29">
        <f>DATEVALUE(Hoja7!$A1233)</f>
        <v>44886</v>
      </c>
      <c r="G1233" s="29">
        <f t="array" ref="G1233">XLOOKUP(M1232,Hoja7!$F$2:$F$1510,Hoja7!$B$2:$B$1510)</f>
        <v>1.07</v>
      </c>
      <c r="H1233" s="29">
        <f t="array" ref="H1233">XLOOKUP(M1232,Hoja7!$F$2:$F$1510,Hoja7!$C$2:$C$1510)</f>
        <v>0.28</v>
      </c>
      <c r="I1233" s="29">
        <f t="array" ref="I1233">XLOOKUP(M1232,Hoja7!$F$2:$F$1510,Hoja7!$D$2:$D$1510)</f>
        <v>-1.08</v>
      </c>
      <c r="J1233" s="11">
        <f t="array" ref="J1233">XLOOKUP(M1232,Hoja7!$F$2:$F$1510,Hoja7!$E$2:$E$1510)</f>
        <v>0.014</v>
      </c>
      <c r="M1233" s="12">
        <v>44879.0</v>
      </c>
      <c r="N1233" s="2">
        <v>395.12</v>
      </c>
      <c r="O1233" s="2">
        <v>-0.008543075785934372</v>
      </c>
      <c r="P1233" s="2">
        <v>0.004202125811370544</v>
      </c>
      <c r="Q1233" s="32" t="s">
        <v>2219</v>
      </c>
      <c r="R1233" s="2">
        <v>1.16</v>
      </c>
      <c r="S1233" s="2">
        <v>-0.61</v>
      </c>
      <c r="T1233" s="2">
        <v>1.27</v>
      </c>
      <c r="U1233" s="2">
        <v>0.014</v>
      </c>
      <c r="V1233" s="9">
        <v>-0.022757090620851357</v>
      </c>
      <c r="W1233" s="9">
        <v>0.00856713177986549</v>
      </c>
    </row>
    <row r="1234" ht="15.75" customHeight="1">
      <c r="A1234" s="33" t="s">
        <v>2225</v>
      </c>
      <c r="B1234" s="29">
        <v>1.35</v>
      </c>
      <c r="C1234" s="29">
        <v>-0.53</v>
      </c>
      <c r="D1234" s="29">
        <v>0.43</v>
      </c>
      <c r="E1234" s="11">
        <v>0.014</v>
      </c>
      <c r="F1234" s="29">
        <f>DATEVALUE(Hoja7!$A1234)</f>
        <v>44887</v>
      </c>
      <c r="G1234" s="29">
        <f t="array" ref="G1234">XLOOKUP(M1233,Hoja7!$F$2:$F$1510,Hoja7!$B$2:$B$1510)</f>
        <v>-0.95</v>
      </c>
      <c r="H1234" s="29">
        <f t="array" ref="H1234">XLOOKUP(M1233,Hoja7!$F$2:$F$1510,Hoja7!$C$2:$C$1510)</f>
        <v>-0.39</v>
      </c>
      <c r="I1234" s="29">
        <f t="array" ref="I1234">XLOOKUP(M1233,Hoja7!$F$2:$F$1510,Hoja7!$D$2:$D$1510)</f>
        <v>0.26</v>
      </c>
      <c r="J1234" s="11">
        <f t="array" ref="J1234">XLOOKUP(M1233,Hoja7!$F$2:$F$1510,Hoja7!$E$2:$E$1510)</f>
        <v>0.014</v>
      </c>
      <c r="M1234" s="12">
        <v>44880.0</v>
      </c>
      <c r="N1234" s="2">
        <v>398.49</v>
      </c>
      <c r="O1234" s="2">
        <v>0.008492887580152254</v>
      </c>
      <c r="P1234" s="2">
        <v>0.008310145194379729</v>
      </c>
      <c r="Q1234" s="34" t="s">
        <v>2220</v>
      </c>
      <c r="R1234" s="2">
        <v>0.87</v>
      </c>
      <c r="S1234" s="2">
        <v>-0.49</v>
      </c>
      <c r="T1234" s="2">
        <v>0.61</v>
      </c>
      <c r="U1234" s="2">
        <v>0.014</v>
      </c>
      <c r="V1234" s="9">
        <v>0.0017372605295854192</v>
      </c>
      <c r="W1234" s="9">
        <v>0.004202125811370544</v>
      </c>
    </row>
    <row r="1235" ht="15.75" customHeight="1">
      <c r="A1235" s="33" t="s">
        <v>2226</v>
      </c>
      <c r="B1235" s="29">
        <v>0.63</v>
      </c>
      <c r="C1235" s="29">
        <v>0.02</v>
      </c>
      <c r="D1235" s="29">
        <v>-0.94</v>
      </c>
      <c r="E1235" s="11">
        <v>0.014</v>
      </c>
      <c r="F1235" s="29">
        <f>DATEVALUE(Hoja7!$A1235)</f>
        <v>44888</v>
      </c>
      <c r="G1235" s="29">
        <f t="array" ref="G1235">XLOOKUP(M1234,Hoja7!$F$2:$F$1510,Hoja7!$B$2:$B$1510)</f>
        <v>1.03</v>
      </c>
      <c r="H1235" s="29">
        <f t="array" ref="H1235">XLOOKUP(M1234,Hoja7!$F$2:$F$1510,Hoja7!$C$2:$C$1510)</f>
        <v>0.72</v>
      </c>
      <c r="I1235" s="29">
        <f t="array" ref="I1235">XLOOKUP(M1234,Hoja7!$F$2:$F$1510,Hoja7!$D$2:$D$1510)</f>
        <v>-0.7</v>
      </c>
      <c r="J1235" s="11">
        <f t="array" ref="J1235">XLOOKUP(M1234,Hoja7!$F$2:$F$1510,Hoja7!$E$2:$E$1510)</f>
        <v>0.014</v>
      </c>
      <c r="M1235" s="12">
        <v>44881.0</v>
      </c>
      <c r="N1235" s="2">
        <v>395.45</v>
      </c>
      <c r="O1235" s="2">
        <v>-0.007658046847095477</v>
      </c>
      <c r="P1235" s="2">
        <v>-0.0020230679587212785</v>
      </c>
      <c r="Q1235" s="32" t="s">
        <v>2221</v>
      </c>
      <c r="R1235" s="2">
        <v>0.5</v>
      </c>
      <c r="S1235" s="2">
        <v>-0.48</v>
      </c>
      <c r="T1235" s="2">
        <v>-0.36</v>
      </c>
      <c r="U1235" s="2">
        <v>0.014</v>
      </c>
      <c r="V1235" s="9">
        <v>-9.923507119917146E-4</v>
      </c>
      <c r="W1235" s="9">
        <v>0.008310145194379729</v>
      </c>
    </row>
    <row r="1236" ht="15.75" customHeight="1">
      <c r="A1236" s="33" t="s">
        <v>2227</v>
      </c>
      <c r="B1236" s="29">
        <v>-0.02</v>
      </c>
      <c r="C1236" s="29">
        <v>0.22</v>
      </c>
      <c r="D1236" s="29">
        <v>0.43</v>
      </c>
      <c r="E1236" s="11">
        <v>0.014</v>
      </c>
      <c r="F1236" s="29">
        <f>DATEVALUE(Hoja7!$A1236)</f>
        <v>44890</v>
      </c>
      <c r="G1236" s="29">
        <f t="array" ref="G1236">XLOOKUP(M1235,Hoja7!$F$2:$F$1510,Hoja7!$B$2:$B$1510)</f>
        <v>-1.03</v>
      </c>
      <c r="H1236" s="29">
        <f t="array" ref="H1236">XLOOKUP(M1235,Hoja7!$F$2:$F$1510,Hoja7!$C$2:$C$1510)</f>
        <v>-1.22</v>
      </c>
      <c r="I1236" s="29">
        <f t="array" ref="I1236">XLOOKUP(M1235,Hoja7!$F$2:$F$1510,Hoja7!$D$2:$D$1510)</f>
        <v>0.57</v>
      </c>
      <c r="J1236" s="11">
        <f t="array" ref="J1236">XLOOKUP(M1235,Hoja7!$F$2:$F$1510,Hoja7!$E$2:$E$1510)</f>
        <v>0.014</v>
      </c>
      <c r="M1236" s="12">
        <v>44882.0</v>
      </c>
      <c r="N1236" s="2">
        <v>394.24</v>
      </c>
      <c r="O1236" s="2">
        <v>-0.003064496060325931</v>
      </c>
      <c r="P1236" s="2">
        <v>-0.00411093677531707</v>
      </c>
      <c r="Q1236" s="34" t="s">
        <v>2222</v>
      </c>
      <c r="R1236" s="2">
        <v>-2.25</v>
      </c>
      <c r="S1236" s="2">
        <v>-0.64</v>
      </c>
      <c r="T1236" s="2">
        <v>0.55</v>
      </c>
      <c r="U1236" s="2">
        <v>0.014</v>
      </c>
      <c r="V1236" s="9">
        <v>-2.068637395928395E-4</v>
      </c>
      <c r="W1236" s="9">
        <v>-0.0020230679587212785</v>
      </c>
    </row>
    <row r="1237" ht="15.75" customHeight="1">
      <c r="A1237" s="33" t="s">
        <v>2228</v>
      </c>
      <c r="B1237" s="29">
        <v>-1.55</v>
      </c>
      <c r="C1237" s="29">
        <v>-0.4</v>
      </c>
      <c r="D1237" s="29">
        <v>-0.2</v>
      </c>
      <c r="E1237" s="11">
        <v>0.014</v>
      </c>
      <c r="F1237" s="29">
        <f>DATEVALUE(Hoja7!$A1237)</f>
        <v>44893</v>
      </c>
      <c r="G1237" s="29">
        <f t="array" ref="G1237">XLOOKUP(M1236,Hoja7!$F$2:$F$1510,Hoja7!$B$2:$B$1510)</f>
        <v>-0.42</v>
      </c>
      <c r="H1237" s="29">
        <f t="array" ref="H1237">XLOOKUP(M1236,Hoja7!$F$2:$F$1510,Hoja7!$C$2:$C$1510)</f>
        <v>-0.52</v>
      </c>
      <c r="I1237" s="29">
        <f t="array" ref="I1237">XLOOKUP(M1236,Hoja7!$F$2:$F$1510,Hoja7!$D$2:$D$1510)</f>
        <v>0.58</v>
      </c>
      <c r="J1237" s="11">
        <f t="array" ref="J1237">XLOOKUP(M1236,Hoja7!$F$2:$F$1510,Hoja7!$E$2:$E$1510)</f>
        <v>0.014</v>
      </c>
      <c r="M1237" s="12">
        <v>44883.0</v>
      </c>
      <c r="N1237" s="2">
        <v>396.03</v>
      </c>
      <c r="O1237" s="2">
        <v>0.004530105055677471</v>
      </c>
      <c r="P1237" s="2">
        <v>0.0018384306036881308</v>
      </c>
      <c r="Q1237" s="32" t="s">
        <v>2223</v>
      </c>
      <c r="R1237" s="2">
        <v>5.68</v>
      </c>
      <c r="S1237" s="2">
        <v>1.63</v>
      </c>
      <c r="T1237" s="2">
        <v>-3.11</v>
      </c>
      <c r="U1237" s="2">
        <v>0.014</v>
      </c>
      <c r="V1237" s="9">
        <v>-0.0019051569233196626</v>
      </c>
      <c r="W1237" s="9">
        <v>-0.00411093677531707</v>
      </c>
    </row>
    <row r="1238" ht="15.75" customHeight="1">
      <c r="A1238" s="33" t="s">
        <v>2229</v>
      </c>
      <c r="B1238" s="29">
        <v>-0.18</v>
      </c>
      <c r="C1238" s="29">
        <v>0.1</v>
      </c>
      <c r="D1238" s="29">
        <v>1.03</v>
      </c>
      <c r="E1238" s="11">
        <v>0.014</v>
      </c>
      <c r="F1238" s="29">
        <f>DATEVALUE(Hoja7!$A1238)</f>
        <v>44894</v>
      </c>
      <c r="G1238" s="29">
        <f t="array" ref="G1238">XLOOKUP(M1237,Hoja7!$F$2:$F$1510,Hoja7!$B$2:$B$1510)</f>
        <v>0.4</v>
      </c>
      <c r="H1238" s="29">
        <f t="array" ref="H1238">XLOOKUP(M1237,Hoja7!$F$2:$F$1510,Hoja7!$C$2:$C$1510)</f>
        <v>-0.18</v>
      </c>
      <c r="I1238" s="29">
        <f t="array" ref="I1238">XLOOKUP(M1237,Hoja7!$F$2:$F$1510,Hoja7!$D$2:$D$1510)</f>
        <v>0.08</v>
      </c>
      <c r="J1238" s="11">
        <f t="array" ref="J1238">XLOOKUP(M1237,Hoja7!$F$2:$F$1510,Hoja7!$E$2:$E$1510)</f>
        <v>0.014</v>
      </c>
      <c r="M1238" s="12">
        <v>44886.0</v>
      </c>
      <c r="N1238" s="2">
        <v>394.59</v>
      </c>
      <c r="O1238" s="2">
        <v>-0.003642714811980984</v>
      </c>
      <c r="P1238" s="2">
        <v>0.003190078851640795</v>
      </c>
      <c r="Q1238" s="34" t="s">
        <v>2224</v>
      </c>
      <c r="R1238" s="2">
        <v>1.07</v>
      </c>
      <c r="S1238" s="2">
        <v>0.28</v>
      </c>
      <c r="T1238" s="2">
        <v>-1.08</v>
      </c>
      <c r="U1238" s="2">
        <v>0.014</v>
      </c>
      <c r="V1238" s="9">
        <v>0.0034349362306066067</v>
      </c>
      <c r="W1238" s="9">
        <v>0.0018384306036881308</v>
      </c>
    </row>
    <row r="1239" ht="15.75" customHeight="1">
      <c r="A1239" s="33" t="s">
        <v>2230</v>
      </c>
      <c r="B1239" s="29">
        <v>3.12</v>
      </c>
      <c r="C1239" s="29">
        <v>0.35</v>
      </c>
      <c r="D1239" s="29">
        <v>-2.07</v>
      </c>
      <c r="E1239" s="11">
        <v>0.014</v>
      </c>
      <c r="F1239" s="29">
        <f>DATEVALUE(Hoja7!$A1239)</f>
        <v>44895</v>
      </c>
      <c r="G1239" s="29">
        <f t="array" ref="G1239">XLOOKUP(M1238,Hoja7!$F$2:$F$1510,Hoja7!$B$2:$B$1510)</f>
        <v>-0.53</v>
      </c>
      <c r="H1239" s="29">
        <f t="array" ref="H1239">XLOOKUP(M1238,Hoja7!$F$2:$F$1510,Hoja7!$C$2:$C$1510)</f>
        <v>-0.35</v>
      </c>
      <c r="I1239" s="29">
        <f t="array" ref="I1239">XLOOKUP(M1238,Hoja7!$F$2:$F$1510,Hoja7!$D$2:$D$1510)</f>
        <v>0.99</v>
      </c>
      <c r="J1239" s="11">
        <f t="array" ref="J1239">XLOOKUP(M1238,Hoja7!$F$2:$F$1510,Hoja7!$E$2:$E$1510)</f>
        <v>0.014</v>
      </c>
      <c r="M1239" s="12">
        <v>44887.0</v>
      </c>
      <c r="N1239" s="2">
        <v>399.9</v>
      </c>
      <c r="O1239" s="2">
        <v>0.013367264703975644</v>
      </c>
      <c r="P1239" s="2">
        <v>0.0026657722260764924</v>
      </c>
      <c r="Q1239" s="32" t="s">
        <v>2225</v>
      </c>
      <c r="R1239" s="2">
        <v>-0.95</v>
      </c>
      <c r="S1239" s="2">
        <v>-0.39</v>
      </c>
      <c r="T1239" s="2">
        <v>0.26</v>
      </c>
      <c r="U1239" s="2">
        <v>0.014</v>
      </c>
      <c r="V1239" s="9">
        <v>0.012236335642351118</v>
      </c>
      <c r="W1239" s="9">
        <v>0.003190078851640795</v>
      </c>
    </row>
    <row r="1240" ht="15.75" customHeight="1">
      <c r="A1240" s="33" t="s">
        <v>2231</v>
      </c>
      <c r="B1240" s="29">
        <v>-0.02</v>
      </c>
      <c r="C1240" s="29">
        <v>0.26</v>
      </c>
      <c r="D1240" s="29">
        <v>-0.69</v>
      </c>
      <c r="E1240" s="11">
        <v>0.016</v>
      </c>
      <c r="F1240" s="29">
        <f>DATEVALUE(Hoja7!$A1240)</f>
        <v>44896</v>
      </c>
      <c r="G1240" s="29">
        <f t="array" ref="G1240">XLOOKUP(M1239,Hoja7!$F$2:$F$1510,Hoja7!$B$2:$B$1510)</f>
        <v>1.35</v>
      </c>
      <c r="H1240" s="29">
        <f t="array" ref="H1240">XLOOKUP(M1239,Hoja7!$F$2:$F$1510,Hoja7!$C$2:$C$1510)</f>
        <v>-0.53</v>
      </c>
      <c r="I1240" s="29">
        <f t="array" ref="I1240">XLOOKUP(M1239,Hoja7!$F$2:$F$1510,Hoja7!$D$2:$D$1510)</f>
        <v>0.43</v>
      </c>
      <c r="J1240" s="11">
        <f t="array" ref="J1240">XLOOKUP(M1239,Hoja7!$F$2:$F$1510,Hoja7!$E$2:$E$1510)</f>
        <v>0.014</v>
      </c>
      <c r="M1240" s="12">
        <v>44888.0</v>
      </c>
      <c r="N1240" s="2">
        <v>402.42</v>
      </c>
      <c r="O1240" s="2">
        <v>0.006281803486928179</v>
      </c>
      <c r="P1240" s="2">
        <v>-0.013865634679911006</v>
      </c>
      <c r="Q1240" s="34" t="s">
        <v>2226</v>
      </c>
      <c r="R1240" s="2">
        <v>1.03</v>
      </c>
      <c r="S1240" s="2">
        <v>0.72</v>
      </c>
      <c r="T1240" s="2">
        <v>-0.7</v>
      </c>
      <c r="U1240" s="2">
        <v>0.014</v>
      </c>
      <c r="V1240" s="9">
        <v>0.010353110075609758</v>
      </c>
      <c r="W1240" s="9">
        <v>0.0026657722260764924</v>
      </c>
    </row>
    <row r="1241" ht="15.75" customHeight="1">
      <c r="A1241" s="33" t="s">
        <v>2232</v>
      </c>
      <c r="B1241" s="29">
        <v>-0.08</v>
      </c>
      <c r="C1241" s="29">
        <v>0.92</v>
      </c>
      <c r="D1241" s="29">
        <v>-0.55</v>
      </c>
      <c r="E1241" s="11">
        <v>0.016</v>
      </c>
      <c r="F1241" s="29">
        <f>DATEVALUE(Hoja7!$A1241)</f>
        <v>44897</v>
      </c>
      <c r="G1241" s="29">
        <f t="array" ref="G1241">XLOOKUP(M1240,Hoja7!$F$2:$F$1510,Hoja7!$B$2:$B$1510)</f>
        <v>0.63</v>
      </c>
      <c r="H1241" s="29">
        <f t="array" ref="H1241">XLOOKUP(M1240,Hoja7!$F$2:$F$1510,Hoja7!$C$2:$C$1510)</f>
        <v>0.02</v>
      </c>
      <c r="I1241" s="29">
        <f t="array" ref="I1241">XLOOKUP(M1240,Hoja7!$F$2:$F$1510,Hoja7!$D$2:$D$1510)</f>
        <v>-0.94</v>
      </c>
      <c r="J1241" s="11">
        <f t="array" ref="J1241">XLOOKUP(M1240,Hoja7!$F$2:$F$1510,Hoja7!$E$2:$E$1510)</f>
        <v>0.014</v>
      </c>
      <c r="M1241" s="12">
        <v>44890.0</v>
      </c>
      <c r="N1241" s="2">
        <v>402.33</v>
      </c>
      <c r="O1241" s="2">
        <v>-2.2367194874245962E-4</v>
      </c>
      <c r="P1241" s="2">
        <v>0.0017178681243369832</v>
      </c>
      <c r="Q1241" s="32" t="s">
        <v>2227</v>
      </c>
      <c r="R1241" s="2">
        <v>-1.03</v>
      </c>
      <c r="S1241" s="2">
        <v>-1.22</v>
      </c>
      <c r="T1241" s="2">
        <v>0.57</v>
      </c>
      <c r="U1241" s="2">
        <v>0.014</v>
      </c>
      <c r="V1241" s="9">
        <v>-3.6358495158850853E-4</v>
      </c>
      <c r="W1241" s="9">
        <v>-0.013865634679911006</v>
      </c>
    </row>
    <row r="1242" ht="15.75" customHeight="1">
      <c r="A1242" s="33" t="s">
        <v>2233</v>
      </c>
      <c r="B1242" s="29">
        <v>-2.02</v>
      </c>
      <c r="C1242" s="29">
        <v>-0.59</v>
      </c>
      <c r="D1242" s="29">
        <v>-0.51</v>
      </c>
      <c r="E1242" s="11">
        <v>0.016</v>
      </c>
      <c r="F1242" s="29">
        <f>DATEVALUE(Hoja7!$A1242)</f>
        <v>44900</v>
      </c>
      <c r="G1242" s="29">
        <f t="array" ref="G1242">XLOOKUP(M1241,Hoja7!$F$2:$F$1510,Hoja7!$B$2:$B$1510)</f>
        <v>-0.02</v>
      </c>
      <c r="H1242" s="29">
        <f t="array" ref="H1242">XLOOKUP(M1241,Hoja7!$F$2:$F$1510,Hoja7!$C$2:$C$1510)</f>
        <v>0.22</v>
      </c>
      <c r="I1242" s="29">
        <f t="array" ref="I1242">XLOOKUP(M1241,Hoja7!$F$2:$F$1510,Hoja7!$D$2:$D$1510)</f>
        <v>0.43</v>
      </c>
      <c r="J1242" s="11">
        <f t="array" ref="J1242">XLOOKUP(M1241,Hoja7!$F$2:$F$1510,Hoja7!$E$2:$E$1510)</f>
        <v>0.014</v>
      </c>
      <c r="M1242" s="12">
        <v>44893.0</v>
      </c>
      <c r="N1242" s="2">
        <v>395.91</v>
      </c>
      <c r="O1242" s="2">
        <v>-0.016085734694110627</v>
      </c>
      <c r="P1242" s="2">
        <v>0.0021719640729103836</v>
      </c>
      <c r="Q1242" s="34" t="s">
        <v>2228</v>
      </c>
      <c r="R1242" s="2">
        <v>-0.42</v>
      </c>
      <c r="S1242" s="2">
        <v>-0.52</v>
      </c>
      <c r="T1242" s="2">
        <v>0.58</v>
      </c>
      <c r="U1242" s="2">
        <v>0.014</v>
      </c>
      <c r="V1242" s="9">
        <v>-0.023424678627646377</v>
      </c>
      <c r="W1242" s="9">
        <v>0.0017178681243369832</v>
      </c>
    </row>
    <row r="1243" ht="15.75" customHeight="1">
      <c r="A1243" s="33" t="s">
        <v>2234</v>
      </c>
      <c r="B1243" s="29">
        <v>-1.51</v>
      </c>
      <c r="C1243" s="29">
        <v>-0.24</v>
      </c>
      <c r="D1243" s="29">
        <v>1.16</v>
      </c>
      <c r="E1243" s="11">
        <v>0.016</v>
      </c>
      <c r="F1243" s="29">
        <f>DATEVALUE(Hoja7!$A1243)</f>
        <v>44901</v>
      </c>
      <c r="G1243" s="29">
        <f t="array" ref="G1243">XLOOKUP(M1242,Hoja7!$F$2:$F$1510,Hoja7!$B$2:$B$1510)</f>
        <v>-1.55</v>
      </c>
      <c r="H1243" s="29">
        <f t="array" ref="H1243">XLOOKUP(M1242,Hoja7!$F$2:$F$1510,Hoja7!$C$2:$C$1510)</f>
        <v>-0.4</v>
      </c>
      <c r="I1243" s="29">
        <f t="array" ref="I1243">XLOOKUP(M1242,Hoja7!$F$2:$F$1510,Hoja7!$D$2:$D$1510)</f>
        <v>-0.2</v>
      </c>
      <c r="J1243" s="11">
        <f t="array" ref="J1243">XLOOKUP(M1242,Hoja7!$F$2:$F$1510,Hoja7!$E$2:$E$1510)</f>
        <v>0.014</v>
      </c>
      <c r="M1243" s="12">
        <v>44894.0</v>
      </c>
      <c r="N1243" s="2">
        <v>395.23</v>
      </c>
      <c r="O1243" s="2">
        <v>-0.0017190387730498372</v>
      </c>
      <c r="P1243" s="2">
        <v>-0.002110118417765679</v>
      </c>
      <c r="Q1243" s="32" t="s">
        <v>2229</v>
      </c>
      <c r="R1243" s="2">
        <v>0.4</v>
      </c>
      <c r="S1243" s="2">
        <v>-0.18</v>
      </c>
      <c r="T1243" s="2">
        <v>0.08</v>
      </c>
      <c r="U1243" s="2">
        <v>0.014</v>
      </c>
      <c r="V1243" s="9">
        <v>-0.00593251962929423</v>
      </c>
      <c r="W1243" s="9">
        <v>0.0021719640729103836</v>
      </c>
    </row>
    <row r="1244" ht="15.75" customHeight="1">
      <c r="A1244" s="33" t="s">
        <v>2235</v>
      </c>
      <c r="B1244" s="29">
        <v>-0.24</v>
      </c>
      <c r="C1244" s="29">
        <v>-0.13</v>
      </c>
      <c r="D1244" s="29">
        <v>-0.34</v>
      </c>
      <c r="E1244" s="11">
        <v>0.016</v>
      </c>
      <c r="F1244" s="29">
        <f>DATEVALUE(Hoja7!$A1244)</f>
        <v>44902</v>
      </c>
      <c r="G1244" s="29">
        <f t="array" ref="G1244">XLOOKUP(M1243,Hoja7!$F$2:$F$1510,Hoja7!$B$2:$B$1510)</f>
        <v>-0.18</v>
      </c>
      <c r="H1244" s="29">
        <f t="array" ref="H1244">XLOOKUP(M1243,Hoja7!$F$2:$F$1510,Hoja7!$C$2:$C$1510)</f>
        <v>0.1</v>
      </c>
      <c r="I1244" s="29">
        <f t="array" ref="I1244">XLOOKUP(M1243,Hoja7!$F$2:$F$1510,Hoja7!$D$2:$D$1510)</f>
        <v>1.03</v>
      </c>
      <c r="J1244" s="11">
        <f t="array" ref="J1244">XLOOKUP(M1243,Hoja7!$F$2:$F$1510,Hoja7!$E$2:$E$1510)</f>
        <v>0.014</v>
      </c>
      <c r="M1244" s="12">
        <v>44895.0</v>
      </c>
      <c r="N1244" s="2">
        <v>407.68</v>
      </c>
      <c r="O1244" s="2">
        <v>0.031014679019945916</v>
      </c>
      <c r="P1244" s="2">
        <v>-4.1461113191624757E-4</v>
      </c>
      <c r="Q1244" s="34" t="s">
        <v>2230</v>
      </c>
      <c r="R1244" s="2">
        <v>-0.53</v>
      </c>
      <c r="S1244" s="2">
        <v>-0.35</v>
      </c>
      <c r="T1244" s="2">
        <v>0.99</v>
      </c>
      <c r="U1244" s="2">
        <v>0.014</v>
      </c>
      <c r="V1244" s="9">
        <v>0.0597994352150087</v>
      </c>
      <c r="W1244" s="9">
        <v>-0.002110118417765679</v>
      </c>
    </row>
    <row r="1245" ht="15.75" customHeight="1">
      <c r="A1245" s="33" t="s">
        <v>2236</v>
      </c>
      <c r="B1245" s="29">
        <v>0.77</v>
      </c>
      <c r="C1245" s="29">
        <v>0.2</v>
      </c>
      <c r="D1245" s="29">
        <v>-1.22</v>
      </c>
      <c r="E1245" s="11">
        <v>0.016</v>
      </c>
      <c r="F1245" s="29">
        <f>DATEVALUE(Hoja7!$A1245)</f>
        <v>44903</v>
      </c>
      <c r="G1245" s="29">
        <f t="array" ref="G1245">XLOOKUP(M1244,Hoja7!$F$2:$F$1510,Hoja7!$B$2:$B$1510)</f>
        <v>3.12</v>
      </c>
      <c r="H1245" s="29">
        <f t="array" ref="H1245">XLOOKUP(M1244,Hoja7!$F$2:$F$1510,Hoja7!$C$2:$C$1510)</f>
        <v>0.35</v>
      </c>
      <c r="I1245" s="29">
        <f t="array" ref="I1245">XLOOKUP(M1244,Hoja7!$F$2:$F$1510,Hoja7!$D$2:$D$1510)</f>
        <v>-2.07</v>
      </c>
      <c r="J1245" s="11">
        <f t="array" ref="J1245">XLOOKUP(M1244,Hoja7!$F$2:$F$1510,Hoja7!$E$2:$E$1510)</f>
        <v>0.014</v>
      </c>
      <c r="M1245" s="12">
        <v>44896.0</v>
      </c>
      <c r="N1245" s="2">
        <v>407.38</v>
      </c>
      <c r="O1245" s="2">
        <v>-7.361421577494752E-4</v>
      </c>
      <c r="P1245" s="2">
        <v>-0.011137350724200162</v>
      </c>
      <c r="Q1245" s="32" t="s">
        <v>2231</v>
      </c>
      <c r="R1245" s="2">
        <v>1.35</v>
      </c>
      <c r="S1245" s="2">
        <v>-0.53</v>
      </c>
      <c r="T1245" s="2">
        <v>0.43</v>
      </c>
      <c r="U1245" s="2">
        <v>0.014</v>
      </c>
      <c r="V1245" s="9">
        <v>-0.0017652947722180106</v>
      </c>
      <c r="W1245" s="9">
        <v>-4.1461113191624757E-4</v>
      </c>
    </row>
    <row r="1246" ht="15.75" customHeight="1">
      <c r="A1246" s="33" t="s">
        <v>2237</v>
      </c>
      <c r="B1246" s="29">
        <v>-0.8</v>
      </c>
      <c r="C1246" s="29">
        <v>-0.55</v>
      </c>
      <c r="D1246" s="29">
        <v>0.36</v>
      </c>
      <c r="E1246" s="11">
        <v>0.016</v>
      </c>
      <c r="F1246" s="29">
        <f>DATEVALUE(Hoja7!$A1246)</f>
        <v>44904</v>
      </c>
      <c r="G1246" s="29">
        <f t="array" ref="G1246">XLOOKUP(M1245,Hoja7!$F$2:$F$1510,Hoja7!$B$2:$B$1510)</f>
        <v>-0.02</v>
      </c>
      <c r="H1246" s="29">
        <f t="array" ref="H1246">XLOOKUP(M1245,Hoja7!$F$2:$F$1510,Hoja7!$C$2:$C$1510)</f>
        <v>0.26</v>
      </c>
      <c r="I1246" s="29">
        <f t="array" ref="I1246">XLOOKUP(M1245,Hoja7!$F$2:$F$1510,Hoja7!$D$2:$D$1510)</f>
        <v>-0.69</v>
      </c>
      <c r="J1246" s="11">
        <f t="array" ref="J1246">XLOOKUP(M1245,Hoja7!$F$2:$F$1510,Hoja7!$E$2:$E$1510)</f>
        <v>0.016</v>
      </c>
      <c r="M1246" s="12">
        <v>44897.0</v>
      </c>
      <c r="N1246" s="2">
        <v>406.91</v>
      </c>
      <c r="O1246" s="2">
        <v>-0.0011543800174218385</v>
      </c>
      <c r="P1246" s="2">
        <v>0.004903561132129429</v>
      </c>
      <c r="Q1246" s="34" t="s">
        <v>2232</v>
      </c>
      <c r="R1246" s="2">
        <v>0.63</v>
      </c>
      <c r="S1246" s="2">
        <v>0.02</v>
      </c>
      <c r="T1246" s="2">
        <v>-0.94</v>
      </c>
      <c r="U1246" s="2">
        <v>0.014</v>
      </c>
      <c r="V1246" s="9">
        <v>0.0012948541174699357</v>
      </c>
      <c r="W1246" s="9">
        <v>-0.011137350724200162</v>
      </c>
    </row>
    <row r="1247" ht="15.75" customHeight="1">
      <c r="A1247" s="33" t="s">
        <v>2238</v>
      </c>
      <c r="B1247" s="29">
        <v>1.41</v>
      </c>
      <c r="C1247" s="29">
        <v>-0.32</v>
      </c>
      <c r="D1247" s="29">
        <v>-0.16</v>
      </c>
      <c r="E1247" s="11">
        <v>0.016</v>
      </c>
      <c r="F1247" s="29">
        <f>DATEVALUE(Hoja7!$A1247)</f>
        <v>44907</v>
      </c>
      <c r="G1247" s="29">
        <f t="array" ref="G1247">XLOOKUP(M1246,Hoja7!$F$2:$F$1510,Hoja7!$B$2:$B$1510)</f>
        <v>-0.08</v>
      </c>
      <c r="H1247" s="29">
        <f t="array" ref="H1247">XLOOKUP(M1246,Hoja7!$F$2:$F$1510,Hoja7!$C$2:$C$1510)</f>
        <v>0.92</v>
      </c>
      <c r="I1247" s="29">
        <f t="array" ref="I1247">XLOOKUP(M1246,Hoja7!$F$2:$F$1510,Hoja7!$D$2:$D$1510)</f>
        <v>-0.55</v>
      </c>
      <c r="J1247" s="11">
        <f t="array" ref="J1247">XLOOKUP(M1246,Hoja7!$F$2:$F$1510,Hoja7!$E$2:$E$1510)</f>
        <v>0.016</v>
      </c>
      <c r="M1247" s="12">
        <v>44900.0</v>
      </c>
      <c r="N1247" s="2">
        <v>399.59</v>
      </c>
      <c r="O1247" s="2">
        <v>-0.01815300933233039</v>
      </c>
      <c r="P1247" s="2">
        <v>-0.0027771580101845967</v>
      </c>
      <c r="Q1247" s="32" t="s">
        <v>2233</v>
      </c>
      <c r="R1247" s="2">
        <v>-0.02</v>
      </c>
      <c r="S1247" s="2">
        <v>0.22</v>
      </c>
      <c r="T1247" s="2">
        <v>0.43</v>
      </c>
      <c r="U1247" s="2">
        <v>0.014</v>
      </c>
      <c r="V1247" s="9">
        <v>-0.019081375422585214</v>
      </c>
      <c r="W1247" s="9">
        <v>0.004903561132129429</v>
      </c>
    </row>
    <row r="1248" ht="15.75" customHeight="1">
      <c r="A1248" s="33" t="s">
        <v>2239</v>
      </c>
      <c r="B1248" s="29">
        <v>0.66</v>
      </c>
      <c r="C1248" s="29">
        <v>0.19</v>
      </c>
      <c r="D1248" s="29">
        <v>-0.74</v>
      </c>
      <c r="E1248" s="11">
        <v>0.016</v>
      </c>
      <c r="F1248" s="29">
        <f>DATEVALUE(Hoja7!$A1248)</f>
        <v>44908</v>
      </c>
      <c r="G1248" s="29">
        <f t="array" ref="G1248">XLOOKUP(M1247,Hoja7!$F$2:$F$1510,Hoja7!$B$2:$B$1510)</f>
        <v>-2.02</v>
      </c>
      <c r="H1248" s="29">
        <f t="array" ref="H1248">XLOOKUP(M1247,Hoja7!$F$2:$F$1510,Hoja7!$C$2:$C$1510)</f>
        <v>-0.59</v>
      </c>
      <c r="I1248" s="29">
        <f t="array" ref="I1248">XLOOKUP(M1247,Hoja7!$F$2:$F$1510,Hoja7!$D$2:$D$1510)</f>
        <v>-0.51</v>
      </c>
      <c r="J1248" s="11">
        <f t="array" ref="J1248">XLOOKUP(M1247,Hoja7!$F$2:$F$1510,Hoja7!$E$2:$E$1510)</f>
        <v>0.016</v>
      </c>
      <c r="M1248" s="12">
        <v>44901.0</v>
      </c>
      <c r="N1248" s="2">
        <v>393.83</v>
      </c>
      <c r="O1248" s="2">
        <v>-0.014519677330389306</v>
      </c>
      <c r="P1248" s="2">
        <v>-7.109195160167696E-4</v>
      </c>
      <c r="Q1248" s="34" t="s">
        <v>2234</v>
      </c>
      <c r="R1248" s="2">
        <v>-1.55</v>
      </c>
      <c r="S1248" s="2">
        <v>-0.4</v>
      </c>
      <c r="T1248" s="2">
        <v>-0.2</v>
      </c>
      <c r="U1248" s="2">
        <v>0.014</v>
      </c>
      <c r="V1248" s="9">
        <v>-0.020512711480584263</v>
      </c>
      <c r="W1248" s="9">
        <v>-0.0027771580101845967</v>
      </c>
    </row>
    <row r="1249" ht="15.75" customHeight="1">
      <c r="A1249" s="33" t="s">
        <v>2240</v>
      </c>
      <c r="B1249" s="29">
        <v>-0.56</v>
      </c>
      <c r="C1249" s="29">
        <v>0.03</v>
      </c>
      <c r="D1249" s="29">
        <v>-0.43</v>
      </c>
      <c r="E1249" s="11">
        <v>0.016</v>
      </c>
      <c r="F1249" s="29">
        <f>DATEVALUE(Hoja7!$A1249)</f>
        <v>44909</v>
      </c>
      <c r="G1249" s="29">
        <f t="array" ref="G1249">XLOOKUP(M1248,Hoja7!$F$2:$F$1510,Hoja7!$B$2:$B$1510)</f>
        <v>-1.51</v>
      </c>
      <c r="H1249" s="29">
        <f t="array" ref="H1249">XLOOKUP(M1248,Hoja7!$F$2:$F$1510,Hoja7!$C$2:$C$1510)</f>
        <v>-0.24</v>
      </c>
      <c r="I1249" s="29">
        <f t="array" ref="I1249">XLOOKUP(M1248,Hoja7!$F$2:$F$1510,Hoja7!$D$2:$D$1510)</f>
        <v>1.16</v>
      </c>
      <c r="J1249" s="11">
        <f t="array" ref="J1249">XLOOKUP(M1248,Hoja7!$F$2:$F$1510,Hoja7!$E$2:$E$1510)</f>
        <v>0.016</v>
      </c>
      <c r="M1249" s="12">
        <v>44902.0</v>
      </c>
      <c r="N1249" s="2">
        <v>393.16</v>
      </c>
      <c r="O1249" s="2">
        <v>-0.0017026904074242595</v>
      </c>
      <c r="P1249" s="2">
        <v>-1.3576257338017187E-4</v>
      </c>
      <c r="Q1249" s="32" t="s">
        <v>2235</v>
      </c>
      <c r="R1249" s="2">
        <v>-0.18</v>
      </c>
      <c r="S1249" s="2">
        <v>0.1</v>
      </c>
      <c r="T1249" s="2">
        <v>1.03</v>
      </c>
      <c r="U1249" s="2">
        <v>0.014</v>
      </c>
      <c r="V1249" s="9">
        <v>-0.0030644163799684937</v>
      </c>
      <c r="W1249" s="9">
        <v>-7.109195160167696E-4</v>
      </c>
    </row>
    <row r="1250" ht="15.75" customHeight="1">
      <c r="A1250" s="33" t="s">
        <v>2241</v>
      </c>
      <c r="B1250" s="29">
        <v>-2.57</v>
      </c>
      <c r="C1250" s="29">
        <v>-0.39</v>
      </c>
      <c r="D1250" s="29">
        <v>1.37</v>
      </c>
      <c r="E1250" s="11">
        <v>0.016</v>
      </c>
      <c r="F1250" s="29">
        <f>DATEVALUE(Hoja7!$A1250)</f>
        <v>44910</v>
      </c>
      <c r="G1250" s="29">
        <f t="array" ref="G1250">XLOOKUP(M1249,Hoja7!$F$2:$F$1510,Hoja7!$B$2:$B$1510)</f>
        <v>-0.24</v>
      </c>
      <c r="H1250" s="29">
        <f t="array" ref="H1250">XLOOKUP(M1249,Hoja7!$F$2:$F$1510,Hoja7!$C$2:$C$1510)</f>
        <v>-0.13</v>
      </c>
      <c r="I1250" s="29">
        <f t="array" ref="I1250">XLOOKUP(M1249,Hoja7!$F$2:$F$1510,Hoja7!$D$2:$D$1510)</f>
        <v>-0.34</v>
      </c>
      <c r="J1250" s="11">
        <f t="array" ref="J1250">XLOOKUP(M1249,Hoja7!$F$2:$F$1510,Hoja7!$E$2:$E$1510)</f>
        <v>0.016</v>
      </c>
      <c r="M1250" s="12">
        <v>44903.0</v>
      </c>
      <c r="N1250" s="2">
        <v>396.24</v>
      </c>
      <c r="O1250" s="2">
        <v>0.0078034345815536</v>
      </c>
      <c r="P1250" s="2">
        <v>0.002926836827549732</v>
      </c>
      <c r="Q1250" s="34" t="s">
        <v>2236</v>
      </c>
      <c r="R1250" s="2">
        <v>3.12</v>
      </c>
      <c r="S1250" s="2">
        <v>0.35</v>
      </c>
      <c r="T1250" s="2">
        <v>-2.07</v>
      </c>
      <c r="U1250" s="2">
        <v>0.014</v>
      </c>
      <c r="V1250" s="9">
        <v>0.012322989786129564</v>
      </c>
      <c r="W1250" s="9">
        <v>-1.3576257338017187E-4</v>
      </c>
    </row>
    <row r="1251" ht="15.75" customHeight="1">
      <c r="A1251" s="33" t="s">
        <v>2242</v>
      </c>
      <c r="B1251" s="29">
        <v>-1.02</v>
      </c>
      <c r="C1251" s="29">
        <v>0.53</v>
      </c>
      <c r="D1251" s="29">
        <v>0.19</v>
      </c>
      <c r="E1251" s="11">
        <v>0.016</v>
      </c>
      <c r="F1251" s="29">
        <f>DATEVALUE(Hoja7!$A1251)</f>
        <v>44911</v>
      </c>
      <c r="G1251" s="29">
        <f t="array" ref="G1251">XLOOKUP(M1250,Hoja7!$F$2:$F$1510,Hoja7!$B$2:$B$1510)</f>
        <v>0.77</v>
      </c>
      <c r="H1251" s="29">
        <f t="array" ref="H1251">XLOOKUP(M1250,Hoja7!$F$2:$F$1510,Hoja7!$C$2:$C$1510)</f>
        <v>0.2</v>
      </c>
      <c r="I1251" s="29">
        <f t="array" ref="I1251">XLOOKUP(M1250,Hoja7!$F$2:$F$1510,Hoja7!$D$2:$D$1510)</f>
        <v>-1.22</v>
      </c>
      <c r="J1251" s="11">
        <f t="array" ref="J1251">XLOOKUP(M1250,Hoja7!$F$2:$F$1510,Hoja7!$E$2:$E$1510)</f>
        <v>0.016</v>
      </c>
      <c r="M1251" s="12">
        <v>44904.0</v>
      </c>
      <c r="N1251" s="2">
        <v>393.28</v>
      </c>
      <c r="O1251" s="2">
        <v>-0.007498261902312391</v>
      </c>
      <c r="P1251" s="2">
        <v>0.004000884433719509</v>
      </c>
      <c r="Q1251" s="32" t="s">
        <v>2237</v>
      </c>
      <c r="R1251" s="2">
        <v>-0.02</v>
      </c>
      <c r="S1251" s="2">
        <v>0.26</v>
      </c>
      <c r="T1251" s="2">
        <v>-0.69</v>
      </c>
      <c r="U1251" s="2">
        <v>0.016</v>
      </c>
      <c r="V1251" s="9">
        <v>-0.008035431409985805</v>
      </c>
      <c r="W1251" s="9">
        <v>0.002926836827549732</v>
      </c>
    </row>
    <row r="1252" ht="15.75" customHeight="1">
      <c r="A1252" s="33" t="s">
        <v>2243</v>
      </c>
      <c r="B1252" s="29">
        <v>-1.01</v>
      </c>
      <c r="C1252" s="29">
        <v>-0.79</v>
      </c>
      <c r="D1252" s="29">
        <v>1.24</v>
      </c>
      <c r="E1252" s="11">
        <v>0.016</v>
      </c>
      <c r="F1252" s="29">
        <f>DATEVALUE(Hoja7!$A1252)</f>
        <v>44914</v>
      </c>
      <c r="G1252" s="29">
        <f t="array" ref="G1252">XLOOKUP(M1251,Hoja7!$F$2:$F$1510,Hoja7!$B$2:$B$1510)</f>
        <v>-0.8</v>
      </c>
      <c r="H1252" s="29">
        <f t="array" ref="H1252">XLOOKUP(M1251,Hoja7!$F$2:$F$1510,Hoja7!$C$2:$C$1510)</f>
        <v>-0.55</v>
      </c>
      <c r="I1252" s="29">
        <f t="array" ref="I1252">XLOOKUP(M1251,Hoja7!$F$2:$F$1510,Hoja7!$D$2:$D$1510)</f>
        <v>0.36</v>
      </c>
      <c r="J1252" s="11">
        <f t="array" ref="J1252">XLOOKUP(M1251,Hoja7!$F$2:$F$1510,Hoja7!$E$2:$E$1510)</f>
        <v>0.016</v>
      </c>
      <c r="M1252" s="12">
        <v>44907.0</v>
      </c>
      <c r="N1252" s="2">
        <v>398.95</v>
      </c>
      <c r="O1252" s="2">
        <v>0.014314269376619941</v>
      </c>
      <c r="P1252" s="2">
        <v>0.0049978376291739835</v>
      </c>
      <c r="Q1252" s="34" t="s">
        <v>2238</v>
      </c>
      <c r="R1252" s="2">
        <v>-0.08</v>
      </c>
      <c r="S1252" s="2">
        <v>0.92</v>
      </c>
      <c r="T1252" s="2">
        <v>-0.55</v>
      </c>
      <c r="U1252" s="2">
        <v>0.016</v>
      </c>
      <c r="V1252" s="9">
        <v>0.028479823343192653</v>
      </c>
      <c r="W1252" s="9">
        <v>0.004000884433719509</v>
      </c>
    </row>
    <row r="1253" ht="15.75" customHeight="1">
      <c r="A1253" s="33" t="s">
        <v>2244</v>
      </c>
      <c r="B1253" s="29">
        <v>0.13</v>
      </c>
      <c r="C1253" s="29">
        <v>0.21</v>
      </c>
      <c r="D1253" s="29">
        <v>0.25</v>
      </c>
      <c r="E1253" s="11">
        <v>0.016</v>
      </c>
      <c r="F1253" s="29">
        <f>DATEVALUE(Hoja7!$A1253)</f>
        <v>44915</v>
      </c>
      <c r="G1253" s="29">
        <f t="array" ref="G1253">XLOOKUP(M1252,Hoja7!$F$2:$F$1510,Hoja7!$B$2:$B$1510)</f>
        <v>1.41</v>
      </c>
      <c r="H1253" s="29">
        <f t="array" ref="H1253">XLOOKUP(M1252,Hoja7!$F$2:$F$1510,Hoja7!$C$2:$C$1510)</f>
        <v>-0.32</v>
      </c>
      <c r="I1253" s="29">
        <f t="array" ref="I1253">XLOOKUP(M1252,Hoja7!$F$2:$F$1510,Hoja7!$D$2:$D$1510)</f>
        <v>-0.16</v>
      </c>
      <c r="J1253" s="11">
        <f t="array" ref="J1253">XLOOKUP(M1252,Hoja7!$F$2:$F$1510,Hoja7!$E$2:$E$1510)</f>
        <v>0.016</v>
      </c>
      <c r="M1253" s="12">
        <v>44908.0</v>
      </c>
      <c r="N1253" s="2">
        <v>401.97</v>
      </c>
      <c r="O1253" s="2">
        <v>0.007541363214336442</v>
      </c>
      <c r="P1253" s="2">
        <v>0.005798390984980981</v>
      </c>
      <c r="Q1253" s="32" t="s">
        <v>2239</v>
      </c>
      <c r="R1253" s="2">
        <v>-2.02</v>
      </c>
      <c r="S1253" s="2">
        <v>-0.59</v>
      </c>
      <c r="T1253" s="2">
        <v>-0.51</v>
      </c>
      <c r="U1253" s="2">
        <v>0.016</v>
      </c>
      <c r="V1253" s="9">
        <v>0.017313900497997487</v>
      </c>
      <c r="W1253" s="9">
        <v>0.0049978376291739835</v>
      </c>
    </row>
    <row r="1254" ht="15.75" customHeight="1">
      <c r="A1254" s="33" t="s">
        <v>2245</v>
      </c>
      <c r="B1254" s="29">
        <v>1.52</v>
      </c>
      <c r="C1254" s="29">
        <v>0.12</v>
      </c>
      <c r="D1254" s="29">
        <v>-0.13</v>
      </c>
      <c r="E1254" s="11">
        <v>0.016</v>
      </c>
      <c r="F1254" s="29">
        <f>DATEVALUE(Hoja7!$A1254)</f>
        <v>44916</v>
      </c>
      <c r="G1254" s="29">
        <f t="array" ref="G1254">XLOOKUP(M1253,Hoja7!$F$2:$F$1510,Hoja7!$B$2:$B$1510)</f>
        <v>0.66</v>
      </c>
      <c r="H1254" s="29">
        <f t="array" ref="H1254">XLOOKUP(M1253,Hoja7!$F$2:$F$1510,Hoja7!$C$2:$C$1510)</f>
        <v>0.19</v>
      </c>
      <c r="I1254" s="29">
        <f t="array" ref="I1254">XLOOKUP(M1253,Hoja7!$F$2:$F$1510,Hoja7!$D$2:$D$1510)</f>
        <v>-0.74</v>
      </c>
      <c r="J1254" s="11">
        <f t="array" ref="J1254">XLOOKUP(M1253,Hoja7!$F$2:$F$1510,Hoja7!$E$2:$E$1510)</f>
        <v>0.016</v>
      </c>
      <c r="M1254" s="12">
        <v>44909.0</v>
      </c>
      <c r="N1254" s="2">
        <v>399.4</v>
      </c>
      <c r="O1254" s="2">
        <v>-0.0064140379869115855</v>
      </c>
      <c r="P1254" s="2">
        <v>0.008408747120366213</v>
      </c>
      <c r="Q1254" s="34" t="s">
        <v>2240</v>
      </c>
      <c r="R1254" s="2">
        <v>-1.51</v>
      </c>
      <c r="S1254" s="2">
        <v>-0.24</v>
      </c>
      <c r="T1254" s="2">
        <v>1.16</v>
      </c>
      <c r="U1254" s="2">
        <v>0.016</v>
      </c>
      <c r="V1254" s="9">
        <v>0.0011669974483490499</v>
      </c>
      <c r="W1254" s="9">
        <v>0.005798390984980981</v>
      </c>
    </row>
    <row r="1255" ht="15.75" customHeight="1">
      <c r="A1255" s="33" t="s">
        <v>2246</v>
      </c>
      <c r="B1255" s="29">
        <v>-1.52</v>
      </c>
      <c r="C1255" s="29">
        <v>0.09</v>
      </c>
      <c r="D1255" s="29">
        <v>0.37</v>
      </c>
      <c r="E1255" s="11">
        <v>0.016</v>
      </c>
      <c r="F1255" s="29">
        <f>DATEVALUE(Hoja7!$A1255)</f>
        <v>44917</v>
      </c>
      <c r="G1255" s="29">
        <f t="array" ref="G1255">XLOOKUP(M1254,Hoja7!$F$2:$F$1510,Hoja7!$B$2:$B$1510)</f>
        <v>-0.56</v>
      </c>
      <c r="H1255" s="29">
        <f t="array" ref="H1255">XLOOKUP(M1254,Hoja7!$F$2:$F$1510,Hoja7!$C$2:$C$1510)</f>
        <v>0.03</v>
      </c>
      <c r="I1255" s="29">
        <f t="array" ref="I1255">XLOOKUP(M1254,Hoja7!$F$2:$F$1510,Hoja7!$D$2:$D$1510)</f>
        <v>-0.43</v>
      </c>
      <c r="J1255" s="11">
        <f t="array" ref="J1255">XLOOKUP(M1254,Hoja7!$F$2:$F$1510,Hoja7!$E$2:$E$1510)</f>
        <v>0.016</v>
      </c>
      <c r="M1255" s="12">
        <v>44910.0</v>
      </c>
      <c r="N1255" s="2">
        <v>389.63</v>
      </c>
      <c r="O1255" s="2">
        <v>-0.02476585012445258</v>
      </c>
      <c r="P1255" s="2">
        <v>-0.009772960273063309</v>
      </c>
      <c r="Q1255" s="32" t="s">
        <v>2241</v>
      </c>
      <c r="R1255" s="2">
        <v>-0.24</v>
      </c>
      <c r="S1255" s="2">
        <v>-0.13</v>
      </c>
      <c r="T1255" s="2">
        <v>-0.34</v>
      </c>
      <c r="U1255" s="2">
        <v>0.016</v>
      </c>
      <c r="V1255" s="9">
        <v>-0.032438693537079955</v>
      </c>
      <c r="W1255" s="9">
        <v>0.008408747120366213</v>
      </c>
    </row>
    <row r="1256" ht="15.75" customHeight="1">
      <c r="A1256" s="33" t="s">
        <v>2247</v>
      </c>
      <c r="B1256" s="29">
        <v>0.51</v>
      </c>
      <c r="C1256" s="29">
        <v>-0.61</v>
      </c>
      <c r="D1256" s="29">
        <v>1.16</v>
      </c>
      <c r="E1256" s="11">
        <v>0.016</v>
      </c>
      <c r="F1256" s="29">
        <f>DATEVALUE(Hoja7!$A1256)</f>
        <v>44918</v>
      </c>
      <c r="G1256" s="29">
        <f t="array" ref="G1256">XLOOKUP(M1255,Hoja7!$F$2:$F$1510,Hoja7!$B$2:$B$1510)</f>
        <v>-2.57</v>
      </c>
      <c r="H1256" s="29">
        <f t="array" ref="H1256">XLOOKUP(M1255,Hoja7!$F$2:$F$1510,Hoja7!$C$2:$C$1510)</f>
        <v>-0.39</v>
      </c>
      <c r="I1256" s="29">
        <f t="array" ref="I1256">XLOOKUP(M1255,Hoja7!$F$2:$F$1510,Hoja7!$D$2:$D$1510)</f>
        <v>1.37</v>
      </c>
      <c r="J1256" s="11">
        <f t="array" ref="J1256">XLOOKUP(M1255,Hoja7!$F$2:$F$1510,Hoja7!$E$2:$E$1510)</f>
        <v>0.016</v>
      </c>
      <c r="M1256" s="12">
        <v>44911.0</v>
      </c>
      <c r="N1256" s="2">
        <v>383.27</v>
      </c>
      <c r="O1256" s="2">
        <v>-0.016457869209277255</v>
      </c>
      <c r="P1256" s="2">
        <v>-0.008482135518431015</v>
      </c>
      <c r="Q1256" s="34" t="s">
        <v>2242</v>
      </c>
      <c r="R1256" s="2">
        <v>0.77</v>
      </c>
      <c r="S1256" s="2">
        <v>0.2</v>
      </c>
      <c r="T1256" s="2">
        <v>-1.22</v>
      </c>
      <c r="U1256" s="2">
        <v>0.016</v>
      </c>
      <c r="V1256" s="9">
        <v>-0.01750095305426758</v>
      </c>
      <c r="W1256" s="9">
        <v>-0.009772960273063309</v>
      </c>
    </row>
    <row r="1257" ht="15.75" customHeight="1">
      <c r="A1257" s="33" t="s">
        <v>2248</v>
      </c>
      <c r="B1257" s="29">
        <v>-0.51</v>
      </c>
      <c r="C1257" s="29">
        <v>-0.74</v>
      </c>
      <c r="D1257" s="29">
        <v>1.42</v>
      </c>
      <c r="E1257" s="11">
        <v>0.016</v>
      </c>
      <c r="F1257" s="29">
        <f>DATEVALUE(Hoja7!$A1257)</f>
        <v>44922</v>
      </c>
      <c r="G1257" s="29">
        <f t="array" ref="G1257">XLOOKUP(M1256,Hoja7!$F$2:$F$1510,Hoja7!$B$2:$B$1510)</f>
        <v>-1.02</v>
      </c>
      <c r="H1257" s="29">
        <f t="array" ref="H1257">XLOOKUP(M1256,Hoja7!$F$2:$F$1510,Hoja7!$C$2:$C$1510)</f>
        <v>0.53</v>
      </c>
      <c r="I1257" s="29">
        <f t="array" ref="I1257">XLOOKUP(M1256,Hoja7!$F$2:$F$1510,Hoja7!$D$2:$D$1510)</f>
        <v>0.19</v>
      </c>
      <c r="J1257" s="11">
        <f t="array" ref="J1257">XLOOKUP(M1256,Hoja7!$F$2:$F$1510,Hoja7!$E$2:$E$1510)</f>
        <v>0.016</v>
      </c>
      <c r="M1257" s="12">
        <v>44914.0</v>
      </c>
      <c r="N1257" s="2">
        <v>380.02</v>
      </c>
      <c r="O1257" s="2">
        <v>-0.00851581873359917</v>
      </c>
      <c r="P1257" s="2">
        <v>-0.003264817339394314</v>
      </c>
      <c r="Q1257" s="32" t="s">
        <v>2243</v>
      </c>
      <c r="R1257" s="2">
        <v>-0.8</v>
      </c>
      <c r="S1257" s="2">
        <v>-0.55</v>
      </c>
      <c r="T1257" s="2">
        <v>0.36</v>
      </c>
      <c r="U1257" s="2">
        <v>0.016</v>
      </c>
      <c r="V1257" s="9">
        <v>-0.017479935522921708</v>
      </c>
      <c r="W1257" s="9">
        <v>-0.008482135518431015</v>
      </c>
    </row>
    <row r="1258" ht="15.75" customHeight="1">
      <c r="A1258" s="33" t="s">
        <v>2249</v>
      </c>
      <c r="B1258" s="29">
        <v>-1.23</v>
      </c>
      <c r="C1258" s="29">
        <v>-0.24</v>
      </c>
      <c r="D1258" s="29">
        <v>-0.29</v>
      </c>
      <c r="E1258" s="11">
        <v>0.016</v>
      </c>
      <c r="F1258" s="29">
        <f>DATEVALUE(Hoja7!$A1258)</f>
        <v>44923</v>
      </c>
      <c r="G1258" s="29">
        <f t="array" ref="G1258">XLOOKUP(M1257,Hoja7!$F$2:$F$1510,Hoja7!$B$2:$B$1510)</f>
        <v>-1.01</v>
      </c>
      <c r="H1258" s="29">
        <f t="array" ref="H1258">XLOOKUP(M1257,Hoja7!$F$2:$F$1510,Hoja7!$C$2:$C$1510)</f>
        <v>-0.79</v>
      </c>
      <c r="I1258" s="29">
        <f t="array" ref="I1258">XLOOKUP(M1257,Hoja7!$F$2:$F$1510,Hoja7!$D$2:$D$1510)</f>
        <v>1.24</v>
      </c>
      <c r="J1258" s="11">
        <f t="array" ref="J1258">XLOOKUP(M1257,Hoja7!$F$2:$F$1510,Hoja7!$E$2:$E$1510)</f>
        <v>0.016</v>
      </c>
      <c r="M1258" s="12">
        <v>44915.0</v>
      </c>
      <c r="N1258" s="2">
        <v>380.54</v>
      </c>
      <c r="O1258" s="2">
        <v>0.001367413697868956</v>
      </c>
      <c r="P1258" s="2">
        <v>-6.813932636812953E-4</v>
      </c>
      <c r="Q1258" s="34" t="s">
        <v>2244</v>
      </c>
      <c r="R1258" s="2">
        <v>1.41</v>
      </c>
      <c r="S1258" s="2">
        <v>-0.32</v>
      </c>
      <c r="T1258" s="2">
        <v>-0.16</v>
      </c>
      <c r="U1258" s="2">
        <v>0.016</v>
      </c>
      <c r="V1258" s="9">
        <v>0.005598770457020834</v>
      </c>
      <c r="W1258" s="9">
        <v>-0.003264817339394314</v>
      </c>
    </row>
    <row r="1259" ht="15.75" customHeight="1">
      <c r="A1259" s="33" t="s">
        <v>2250</v>
      </c>
      <c r="B1259" s="29">
        <v>1.87</v>
      </c>
      <c r="C1259" s="29">
        <v>1.27</v>
      </c>
      <c r="D1259" s="29">
        <v>-1.07</v>
      </c>
      <c r="E1259" s="11">
        <v>0.016</v>
      </c>
      <c r="F1259" s="29">
        <f>DATEVALUE(Hoja7!$A1259)</f>
        <v>44924</v>
      </c>
      <c r="G1259" s="29">
        <f t="array" ref="G1259">XLOOKUP(M1258,Hoja7!$F$2:$F$1510,Hoja7!$B$2:$B$1510)</f>
        <v>0.13</v>
      </c>
      <c r="H1259" s="29">
        <f t="array" ref="H1259">XLOOKUP(M1258,Hoja7!$F$2:$F$1510,Hoja7!$C$2:$C$1510)</f>
        <v>0.21</v>
      </c>
      <c r="I1259" s="29">
        <f t="array" ref="I1259">XLOOKUP(M1258,Hoja7!$F$2:$F$1510,Hoja7!$D$2:$D$1510)</f>
        <v>0.25</v>
      </c>
      <c r="J1259" s="11">
        <f t="array" ref="J1259">XLOOKUP(M1258,Hoja7!$F$2:$F$1510,Hoja7!$E$2:$E$1510)</f>
        <v>0.016</v>
      </c>
      <c r="M1259" s="12">
        <v>44916.0</v>
      </c>
      <c r="N1259" s="2">
        <v>386.23</v>
      </c>
      <c r="O1259" s="2">
        <v>0.014841750323798428</v>
      </c>
      <c r="P1259" s="2">
        <v>0.0027364650773892096</v>
      </c>
      <c r="Q1259" s="32" t="s">
        <v>2245</v>
      </c>
      <c r="R1259" s="2">
        <v>0.66</v>
      </c>
      <c r="S1259" s="2">
        <v>0.19</v>
      </c>
      <c r="T1259" s="2">
        <v>-0.74</v>
      </c>
      <c r="U1259" s="2">
        <v>0.016</v>
      </c>
      <c r="V1259" s="9">
        <v>0.01081803117446808</v>
      </c>
      <c r="W1259" s="9">
        <v>-6.813932636812953E-4</v>
      </c>
    </row>
    <row r="1260" ht="15.75" customHeight="1">
      <c r="A1260" s="33" t="s">
        <v>2251</v>
      </c>
      <c r="B1260" s="29">
        <v>-0.22</v>
      </c>
      <c r="C1260" s="29">
        <v>0.12</v>
      </c>
      <c r="D1260" s="29">
        <v>-0.03</v>
      </c>
      <c r="E1260" s="11">
        <v>0.016</v>
      </c>
      <c r="F1260" s="29">
        <f>DATEVALUE(Hoja7!$A1260)</f>
        <v>44925</v>
      </c>
      <c r="G1260" s="29">
        <f t="array" ref="G1260">XLOOKUP(M1259,Hoja7!$F$2:$F$1510,Hoja7!$B$2:$B$1510)</f>
        <v>1.52</v>
      </c>
      <c r="H1260" s="29">
        <f t="array" ref="H1260">XLOOKUP(M1259,Hoja7!$F$2:$F$1510,Hoja7!$C$2:$C$1510)</f>
        <v>0.12</v>
      </c>
      <c r="I1260" s="29">
        <f t="array" ref="I1260">XLOOKUP(M1259,Hoja7!$F$2:$F$1510,Hoja7!$D$2:$D$1510)</f>
        <v>-0.13</v>
      </c>
      <c r="J1260" s="11">
        <f t="array" ref="J1260">XLOOKUP(M1259,Hoja7!$F$2:$F$1510,Hoja7!$E$2:$E$1510)</f>
        <v>0.016</v>
      </c>
      <c r="M1260" s="12">
        <v>44917.0</v>
      </c>
      <c r="N1260" s="2">
        <v>380.72</v>
      </c>
      <c r="O1260" s="2">
        <v>-0.014368850123197928</v>
      </c>
      <c r="P1260" s="2">
        <v>-0.001529190186205654</v>
      </c>
      <c r="Q1260" s="34" t="s">
        <v>2246</v>
      </c>
      <c r="R1260" s="2">
        <v>-0.56</v>
      </c>
      <c r="S1260" s="2">
        <v>0.03</v>
      </c>
      <c r="T1260" s="2">
        <v>-0.43</v>
      </c>
      <c r="U1260" s="2">
        <v>0.016</v>
      </c>
      <c r="V1260" s="9">
        <v>-0.025860294843337277</v>
      </c>
      <c r="W1260" s="9">
        <v>0.0027364650773892096</v>
      </c>
    </row>
    <row r="1261" ht="15.75" customHeight="1">
      <c r="A1261" s="33" t="s">
        <v>2252</v>
      </c>
      <c r="B1261" s="29">
        <v>-0.47</v>
      </c>
      <c r="C1261" s="29">
        <v>0.07</v>
      </c>
      <c r="D1261" s="29">
        <v>-0.12</v>
      </c>
      <c r="E1261" s="11">
        <v>0.017</v>
      </c>
      <c r="F1261" s="29">
        <f>DATEVALUE(Hoja7!$A1261)</f>
        <v>44929</v>
      </c>
      <c r="G1261" s="29">
        <f t="array" ref="G1261">XLOOKUP(M1260,Hoja7!$F$2:$F$1510,Hoja7!$B$2:$B$1510)</f>
        <v>-1.52</v>
      </c>
      <c r="H1261" s="29">
        <f t="array" ref="H1261">XLOOKUP(M1260,Hoja7!$F$2:$F$1510,Hoja7!$C$2:$C$1510)</f>
        <v>0.09</v>
      </c>
      <c r="I1261" s="29">
        <f t="array" ref="I1261">XLOOKUP(M1260,Hoja7!$F$2:$F$1510,Hoja7!$D$2:$D$1510)</f>
        <v>0.37</v>
      </c>
      <c r="J1261" s="11">
        <f t="array" ref="J1261">XLOOKUP(M1260,Hoja7!$F$2:$F$1510,Hoja7!$E$2:$E$1510)</f>
        <v>0.016</v>
      </c>
      <c r="M1261" s="12">
        <v>44918.0</v>
      </c>
      <c r="N1261" s="2">
        <v>382.91</v>
      </c>
      <c r="O1261" s="2">
        <v>0.005735777808863058</v>
      </c>
      <c r="P1261" s="2">
        <v>4.2639324767933473E-4</v>
      </c>
      <c r="Q1261" s="32" t="s">
        <v>2247</v>
      </c>
      <c r="R1261" s="2">
        <v>-2.57</v>
      </c>
      <c r="S1261" s="2">
        <v>-0.39</v>
      </c>
      <c r="T1261" s="2">
        <v>1.37</v>
      </c>
      <c r="U1261" s="2">
        <v>0.016</v>
      </c>
      <c r="V1261" s="9">
        <v>0.002264531706636982</v>
      </c>
      <c r="W1261" s="9">
        <v>-0.001529190186205654</v>
      </c>
    </row>
    <row r="1262" ht="15.75" customHeight="1">
      <c r="A1262" s="33" t="s">
        <v>2253</v>
      </c>
      <c r="B1262" s="29">
        <v>0.81</v>
      </c>
      <c r="C1262" s="29">
        <v>0.54</v>
      </c>
      <c r="D1262" s="29">
        <v>0.04</v>
      </c>
      <c r="E1262" s="11">
        <v>0.017</v>
      </c>
      <c r="F1262" s="29">
        <f>DATEVALUE(Hoja7!$A1262)</f>
        <v>44930</v>
      </c>
      <c r="G1262" s="29">
        <f t="array" ref="G1262">XLOOKUP(M1261,Hoja7!$F$2:$F$1510,Hoja7!$B$2:$B$1510)</f>
        <v>0.51</v>
      </c>
      <c r="H1262" s="29">
        <f t="array" ref="H1262">XLOOKUP(M1261,Hoja7!$F$2:$F$1510,Hoja7!$C$2:$C$1510)</f>
        <v>-0.61</v>
      </c>
      <c r="I1262" s="29">
        <f t="array" ref="I1262">XLOOKUP(M1261,Hoja7!$F$2:$F$1510,Hoja7!$D$2:$D$1510)</f>
        <v>1.16</v>
      </c>
      <c r="J1262" s="11">
        <f t="array" ref="J1262">XLOOKUP(M1261,Hoja7!$F$2:$F$1510,Hoja7!$E$2:$E$1510)</f>
        <v>0.016</v>
      </c>
      <c r="M1262" s="12">
        <v>44922.0</v>
      </c>
      <c r="N1262" s="2">
        <v>381.4</v>
      </c>
      <c r="O1262" s="2">
        <v>-0.003951281455399467</v>
      </c>
      <c r="P1262" s="2">
        <v>0.0011500684426756919</v>
      </c>
      <c r="Q1262" s="34" t="s">
        <v>2248</v>
      </c>
      <c r="R1262" s="2">
        <v>-1.02</v>
      </c>
      <c r="S1262" s="2">
        <v>0.53</v>
      </c>
      <c r="T1262" s="2">
        <v>0.19</v>
      </c>
      <c r="U1262" s="2">
        <v>0.016</v>
      </c>
      <c r="V1262" s="9">
        <v>-0.007441855698971332</v>
      </c>
      <c r="W1262" s="9">
        <v>4.2639324767933473E-4</v>
      </c>
    </row>
    <row r="1263" ht="15.75" customHeight="1">
      <c r="A1263" s="33" t="s">
        <v>2254</v>
      </c>
      <c r="B1263" s="29">
        <v>-1.14</v>
      </c>
      <c r="C1263" s="29">
        <v>-0.18</v>
      </c>
      <c r="D1263" s="29">
        <v>1.21</v>
      </c>
      <c r="E1263" s="11">
        <v>0.017</v>
      </c>
      <c r="F1263" s="29">
        <f>DATEVALUE(Hoja7!$A1263)</f>
        <v>44931</v>
      </c>
      <c r="G1263" s="29">
        <f t="array" ref="G1263">XLOOKUP(M1262,Hoja7!$F$2:$F$1510,Hoja7!$B$2:$B$1510)</f>
        <v>-0.51</v>
      </c>
      <c r="H1263" s="29">
        <f t="array" ref="H1263">XLOOKUP(M1262,Hoja7!$F$2:$F$1510,Hoja7!$C$2:$C$1510)</f>
        <v>-0.74</v>
      </c>
      <c r="I1263" s="29">
        <f t="array" ref="I1263">XLOOKUP(M1262,Hoja7!$F$2:$F$1510,Hoja7!$D$2:$D$1510)</f>
        <v>1.42</v>
      </c>
      <c r="J1263" s="11">
        <f t="array" ref="J1263">XLOOKUP(M1262,Hoja7!$F$2:$F$1510,Hoja7!$E$2:$E$1510)</f>
        <v>0.016</v>
      </c>
      <c r="M1263" s="12">
        <v>44923.0</v>
      </c>
      <c r="N1263" s="2">
        <v>376.66</v>
      </c>
      <c r="O1263" s="2">
        <v>-0.012505769399717388</v>
      </c>
      <c r="P1263" s="2">
        <v>-0.0018772619816132782</v>
      </c>
      <c r="Q1263" s="32" t="s">
        <v>2249</v>
      </c>
      <c r="R1263" s="2">
        <v>-1.01</v>
      </c>
      <c r="S1263" s="2">
        <v>-0.79</v>
      </c>
      <c r="T1263" s="2">
        <v>1.24</v>
      </c>
      <c r="U1263" s="2">
        <v>0.016</v>
      </c>
      <c r="V1263" s="9">
        <v>-0.010307839046002841</v>
      </c>
      <c r="W1263" s="9">
        <v>0.0011500684426756919</v>
      </c>
    </row>
    <row r="1264" ht="15.75" customHeight="1">
      <c r="A1264" s="33" t="s">
        <v>2255</v>
      </c>
      <c r="B1264" s="29">
        <v>2.21</v>
      </c>
      <c r="C1264" s="29">
        <v>-0.06</v>
      </c>
      <c r="D1264" s="29">
        <v>0.04</v>
      </c>
      <c r="E1264" s="11">
        <v>0.017</v>
      </c>
      <c r="F1264" s="29">
        <f>DATEVALUE(Hoja7!$A1264)</f>
        <v>44932</v>
      </c>
      <c r="G1264" s="29">
        <f t="array" ref="G1264">XLOOKUP(M1263,Hoja7!$F$2:$F$1510,Hoja7!$B$2:$B$1510)</f>
        <v>-1.23</v>
      </c>
      <c r="H1264" s="29">
        <f t="array" ref="H1264">XLOOKUP(M1263,Hoja7!$F$2:$F$1510,Hoja7!$C$2:$C$1510)</f>
        <v>-0.24</v>
      </c>
      <c r="I1264" s="29">
        <f t="array" ref="I1264">XLOOKUP(M1263,Hoja7!$F$2:$F$1510,Hoja7!$D$2:$D$1510)</f>
        <v>-0.29</v>
      </c>
      <c r="J1264" s="11">
        <f t="array" ref="J1264">XLOOKUP(M1263,Hoja7!$F$2:$F$1510,Hoja7!$E$2:$E$1510)</f>
        <v>0.016</v>
      </c>
      <c r="M1264" s="12">
        <v>44924.0</v>
      </c>
      <c r="N1264" s="2">
        <v>383.44</v>
      </c>
      <c r="O1264" s="2">
        <v>0.017840231084774682</v>
      </c>
      <c r="P1264" s="2">
        <v>-0.005714607417581595</v>
      </c>
      <c r="Q1264" s="34" t="s">
        <v>2250</v>
      </c>
      <c r="R1264" s="2">
        <v>0.13</v>
      </c>
      <c r="S1264" s="2">
        <v>0.21</v>
      </c>
      <c r="T1264" s="2">
        <v>0.25</v>
      </c>
      <c r="U1264" s="2">
        <v>0.016</v>
      </c>
      <c r="V1264" s="9">
        <v>0.027254914932259726</v>
      </c>
      <c r="W1264" s="9">
        <v>-0.0018772619816132782</v>
      </c>
    </row>
    <row r="1265" ht="15.75" customHeight="1">
      <c r="A1265" s="33" t="s">
        <v>2256</v>
      </c>
      <c r="B1265" s="29">
        <v>0.04</v>
      </c>
      <c r="C1265" s="29">
        <v>0.55</v>
      </c>
      <c r="D1265" s="29">
        <v>-1.24</v>
      </c>
      <c r="E1265" s="11">
        <v>0.017</v>
      </c>
      <c r="F1265" s="29">
        <f>DATEVALUE(Hoja7!$A1265)</f>
        <v>44935</v>
      </c>
      <c r="G1265" s="29">
        <f t="array" ref="G1265">XLOOKUP(M1264,Hoja7!$F$2:$F$1510,Hoja7!$B$2:$B$1510)</f>
        <v>1.87</v>
      </c>
      <c r="H1265" s="29">
        <f t="array" ref="H1265">XLOOKUP(M1264,Hoja7!$F$2:$F$1510,Hoja7!$C$2:$C$1510)</f>
        <v>1.27</v>
      </c>
      <c r="I1265" s="29">
        <f t="array" ref="I1265">XLOOKUP(M1264,Hoja7!$F$2:$F$1510,Hoja7!$D$2:$D$1510)</f>
        <v>-1.07</v>
      </c>
      <c r="J1265" s="11">
        <f t="array" ref="J1265">XLOOKUP(M1264,Hoja7!$F$2:$F$1510,Hoja7!$E$2:$E$1510)</f>
        <v>0.016</v>
      </c>
      <c r="M1265" s="12">
        <v>44925.0</v>
      </c>
      <c r="N1265" s="2">
        <v>382.43</v>
      </c>
      <c r="O1265" s="2">
        <v>-0.0026375248684724715</v>
      </c>
      <c r="P1265" s="2">
        <v>0.0</v>
      </c>
      <c r="Q1265" s="32" t="s">
        <v>2251</v>
      </c>
      <c r="R1265" s="2">
        <v>1.52</v>
      </c>
      <c r="S1265" s="2">
        <v>0.12</v>
      </c>
      <c r="T1265" s="2">
        <v>-0.13</v>
      </c>
      <c r="U1265" s="2">
        <v>0.016</v>
      </c>
      <c r="V1265" s="9">
        <v>-0.004949784454458536</v>
      </c>
      <c r="W1265" s="9">
        <v>-0.005714607417581595</v>
      </c>
    </row>
    <row r="1266" ht="15.75" customHeight="1">
      <c r="A1266" s="33" t="s">
        <v>2257</v>
      </c>
      <c r="B1266" s="29">
        <v>0.8</v>
      </c>
      <c r="C1266" s="29">
        <v>0.91</v>
      </c>
      <c r="D1266" s="29">
        <v>-0.57</v>
      </c>
      <c r="E1266" s="11">
        <v>0.017</v>
      </c>
      <c r="F1266" s="29">
        <f>DATEVALUE(Hoja7!$A1266)</f>
        <v>44936</v>
      </c>
      <c r="G1266" s="29">
        <f t="array" ref="G1266">XLOOKUP(M1265,Hoja7!$F$2:$F$1510,Hoja7!$B$2:$B$1510)</f>
        <v>-0.22</v>
      </c>
      <c r="H1266" s="29">
        <f t="array" ref="H1266">XLOOKUP(M1265,Hoja7!$F$2:$F$1510,Hoja7!$C$2:$C$1510)</f>
        <v>0.12</v>
      </c>
      <c r="I1266" s="29">
        <f t="array" ref="I1266">XLOOKUP(M1265,Hoja7!$F$2:$F$1510,Hoja7!$D$2:$D$1510)</f>
        <v>-0.03</v>
      </c>
      <c r="J1266" s="11">
        <f t="array" ref="J1266">XLOOKUP(M1265,Hoja7!$F$2:$F$1510,Hoja7!$E$2:$E$1510)</f>
        <v>0.016</v>
      </c>
      <c r="M1266" s="12">
        <v>44929.0</v>
      </c>
      <c r="N1266" s="2">
        <v>380.82</v>
      </c>
      <c r="O1266" s="2">
        <v>-0.004218807436469645</v>
      </c>
      <c r="P1266" s="2">
        <v>-0.004244966670668129</v>
      </c>
      <c r="Q1266" s="34" t="s">
        <v>2252</v>
      </c>
      <c r="R1266" s="2">
        <v>-1.52</v>
      </c>
      <c r="S1266" s="2">
        <v>0.09</v>
      </c>
      <c r="T1266" s="2">
        <v>0.37</v>
      </c>
      <c r="U1266" s="2">
        <v>0.016</v>
      </c>
      <c r="V1266" s="9">
        <v>-0.0010012516481021545</v>
      </c>
      <c r="W1266" s="9">
        <v>-0.004244966670668129</v>
      </c>
    </row>
    <row r="1267" ht="15.75" customHeight="1">
      <c r="A1267" s="33" t="s">
        <v>2258</v>
      </c>
      <c r="B1267" s="29">
        <v>1.26</v>
      </c>
      <c r="C1267" s="29">
        <v>0.17</v>
      </c>
      <c r="D1267" s="29">
        <v>-0.82</v>
      </c>
      <c r="E1267" s="11">
        <v>0.017</v>
      </c>
      <c r="F1267" s="29">
        <f>DATEVALUE(Hoja7!$A1267)</f>
        <v>44937</v>
      </c>
      <c r="G1267" s="29">
        <f t="array" ref="G1267">XLOOKUP(M1266,Hoja7!$F$2:$F$1510,Hoja7!$B$2:$B$1510)</f>
        <v>-0.47</v>
      </c>
      <c r="H1267" s="29">
        <f t="array" ref="H1267">XLOOKUP(M1266,Hoja7!$F$2:$F$1510,Hoja7!$C$2:$C$1510)</f>
        <v>0.07</v>
      </c>
      <c r="I1267" s="29">
        <f t="array" ref="I1267">XLOOKUP(M1266,Hoja7!$F$2:$F$1510,Hoja7!$D$2:$D$1510)</f>
        <v>-0.12</v>
      </c>
      <c r="J1267" s="11">
        <f t="array" ref="J1267">XLOOKUP(M1266,Hoja7!$F$2:$F$1510,Hoja7!$E$2:$E$1510)</f>
        <v>0.017</v>
      </c>
      <c r="M1267" s="12">
        <v>44930.0</v>
      </c>
      <c r="N1267" s="2">
        <v>383.76</v>
      </c>
      <c r="O1267" s="2">
        <v>0.0076905346473747</v>
      </c>
      <c r="P1267" s="2">
        <v>0.0032211704170631242</v>
      </c>
      <c r="Q1267" s="32" t="s">
        <v>2253</v>
      </c>
      <c r="R1267" s="2">
        <v>0.51</v>
      </c>
      <c r="S1267" s="2">
        <v>-0.61</v>
      </c>
      <c r="T1267" s="2">
        <v>1.16</v>
      </c>
      <c r="U1267" s="2">
        <v>0.016</v>
      </c>
      <c r="V1267" s="9">
        <v>-0.04472880084373524</v>
      </c>
      <c r="W1267" s="9">
        <v>0.0032211704170631242</v>
      </c>
    </row>
    <row r="1268" ht="15.75" customHeight="1">
      <c r="A1268" s="33" t="s">
        <v>2259</v>
      </c>
      <c r="B1268" s="29">
        <v>0.46</v>
      </c>
      <c r="C1268" s="29">
        <v>1.45</v>
      </c>
      <c r="D1268" s="29">
        <v>-0.3</v>
      </c>
      <c r="E1268" s="11">
        <v>0.017</v>
      </c>
      <c r="F1268" s="29">
        <f>DATEVALUE(Hoja7!$A1268)</f>
        <v>44938</v>
      </c>
      <c r="G1268" s="29">
        <f t="array" ref="G1268">XLOOKUP(M1267,Hoja7!$F$2:$F$1510,Hoja7!$B$2:$B$1510)</f>
        <v>0.81</v>
      </c>
      <c r="H1268" s="29">
        <f t="array" ref="H1268">XLOOKUP(M1267,Hoja7!$F$2:$F$1510,Hoja7!$C$2:$C$1510)</f>
        <v>0.54</v>
      </c>
      <c r="I1268" s="29">
        <f t="array" ref="I1268">XLOOKUP(M1267,Hoja7!$F$2:$F$1510,Hoja7!$D$2:$D$1510)</f>
        <v>0.04</v>
      </c>
      <c r="J1268" s="11">
        <f t="array" ref="J1268">XLOOKUP(M1267,Hoja7!$F$2:$F$1510,Hoja7!$E$2:$E$1510)</f>
        <v>0.017</v>
      </c>
      <c r="M1268" s="12">
        <v>44931.0</v>
      </c>
      <c r="N1268" s="2">
        <v>379.38</v>
      </c>
      <c r="O1268" s="2">
        <v>-0.011479015895231615</v>
      </c>
      <c r="P1268" s="2">
        <v>-0.0017111195840644308</v>
      </c>
      <c r="Q1268" s="34" t="s">
        <v>2254</v>
      </c>
      <c r="R1268" s="2">
        <v>-0.51</v>
      </c>
      <c r="S1268" s="2">
        <v>-0.74</v>
      </c>
      <c r="T1268" s="2">
        <v>1.42</v>
      </c>
      <c r="U1268" s="2">
        <v>0.016</v>
      </c>
      <c r="V1268" s="9">
        <v>-0.03008578524554966</v>
      </c>
      <c r="W1268" s="9">
        <v>-0.0017111195840644308</v>
      </c>
    </row>
    <row r="1269" ht="15.75" customHeight="1">
      <c r="A1269" s="33" t="s">
        <v>2260</v>
      </c>
      <c r="B1269" s="29">
        <v>0.46</v>
      </c>
      <c r="C1269" s="29">
        <v>0.28</v>
      </c>
      <c r="D1269" s="29">
        <v>-0.29</v>
      </c>
      <c r="E1269" s="11">
        <v>0.017</v>
      </c>
      <c r="F1269" s="29">
        <f>DATEVALUE(Hoja7!$A1269)</f>
        <v>44939</v>
      </c>
      <c r="G1269" s="29">
        <f t="array" ref="G1269">XLOOKUP(M1268,Hoja7!$F$2:$F$1510,Hoja7!$B$2:$B$1510)</f>
        <v>-1.14</v>
      </c>
      <c r="H1269" s="29">
        <f t="array" ref="H1269">XLOOKUP(M1268,Hoja7!$F$2:$F$1510,Hoja7!$C$2:$C$1510)</f>
        <v>-0.18</v>
      </c>
      <c r="I1269" s="29">
        <f t="array" ref="I1269">XLOOKUP(M1268,Hoja7!$F$2:$F$1510,Hoja7!$D$2:$D$1510)</f>
        <v>1.21</v>
      </c>
      <c r="J1269" s="11">
        <f t="array" ref="J1269">XLOOKUP(M1268,Hoja7!$F$2:$F$1510,Hoja7!$E$2:$E$1510)</f>
        <v>0.017</v>
      </c>
      <c r="M1269" s="12">
        <v>44932.0</v>
      </c>
      <c r="N1269" s="2">
        <v>388.08</v>
      </c>
      <c r="O1269" s="2">
        <v>0.0226731626383842</v>
      </c>
      <c r="P1269" s="2">
        <v>-1.1078021914609775E-5</v>
      </c>
      <c r="Q1269" s="32" t="s">
        <v>2255</v>
      </c>
      <c r="R1269" s="2">
        <v>-1.23</v>
      </c>
      <c r="S1269" s="2">
        <v>-0.24</v>
      </c>
      <c r="T1269" s="2">
        <v>-0.29</v>
      </c>
      <c r="U1269" s="2">
        <v>0.016</v>
      </c>
      <c r="V1269" s="9">
        <v>0.011716438474307396</v>
      </c>
      <c r="W1269" s="9">
        <v>-1.1078021914609775E-5</v>
      </c>
    </row>
    <row r="1270" ht="15.75" customHeight="1">
      <c r="A1270" s="33" t="s">
        <v>2261</v>
      </c>
      <c r="B1270" s="29">
        <v>-0.18</v>
      </c>
      <c r="C1270" s="29">
        <v>0.18</v>
      </c>
      <c r="D1270" s="29">
        <v>-0.52</v>
      </c>
      <c r="E1270" s="11">
        <v>0.017</v>
      </c>
      <c r="F1270" s="29">
        <f>DATEVALUE(Hoja7!$A1270)</f>
        <v>44943</v>
      </c>
      <c r="G1270" s="29">
        <f t="array" ref="G1270">XLOOKUP(M1269,Hoja7!$F$2:$F$1510,Hoja7!$B$2:$B$1510)</f>
        <v>2.21</v>
      </c>
      <c r="H1270" s="29">
        <f t="array" ref="H1270">XLOOKUP(M1269,Hoja7!$F$2:$F$1510,Hoja7!$C$2:$C$1510)</f>
        <v>-0.06</v>
      </c>
      <c r="I1270" s="29">
        <f t="array" ref="I1270">XLOOKUP(M1269,Hoja7!$F$2:$F$1510,Hoja7!$D$2:$D$1510)</f>
        <v>0.04</v>
      </c>
      <c r="J1270" s="11">
        <f t="array" ref="J1270">XLOOKUP(M1269,Hoja7!$F$2:$F$1510,Hoja7!$E$2:$E$1510)</f>
        <v>0.017</v>
      </c>
      <c r="M1270" s="12">
        <v>44935.0</v>
      </c>
      <c r="N1270" s="2">
        <v>387.86</v>
      </c>
      <c r="O1270" s="2">
        <v>-5.670541688662555E-4</v>
      </c>
      <c r="P1270" s="2">
        <v>0.002398476024948952</v>
      </c>
      <c r="Q1270" s="34" t="s">
        <v>2256</v>
      </c>
      <c r="R1270" s="2">
        <v>1.87</v>
      </c>
      <c r="S1270" s="2">
        <v>1.27</v>
      </c>
      <c r="T1270" s="2">
        <v>-1.07</v>
      </c>
      <c r="U1270" s="2">
        <v>0.016</v>
      </c>
      <c r="V1270" s="9">
        <v>0.009689269476508198</v>
      </c>
      <c r="W1270" s="9">
        <v>0.002398476024948952</v>
      </c>
    </row>
    <row r="1271" ht="15.75" customHeight="1">
      <c r="A1271" s="33" t="s">
        <v>2262</v>
      </c>
      <c r="B1271" s="29">
        <v>-1.54</v>
      </c>
      <c r="C1271" s="29">
        <v>0.05</v>
      </c>
      <c r="D1271" s="29">
        <v>-0.7</v>
      </c>
      <c r="E1271" s="11">
        <v>0.017</v>
      </c>
      <c r="F1271" s="29">
        <f>DATEVALUE(Hoja7!$A1271)</f>
        <v>44944</v>
      </c>
      <c r="G1271" s="29">
        <f t="array" ref="G1271">XLOOKUP(M1270,Hoja7!$F$2:$F$1510,Hoja7!$B$2:$B$1510)</f>
        <v>0.04</v>
      </c>
      <c r="H1271" s="29">
        <f t="array" ref="H1271">XLOOKUP(M1270,Hoja7!$F$2:$F$1510,Hoja7!$C$2:$C$1510)</f>
        <v>0.55</v>
      </c>
      <c r="I1271" s="29">
        <f t="array" ref="I1271">XLOOKUP(M1270,Hoja7!$F$2:$F$1510,Hoja7!$D$2:$D$1510)</f>
        <v>-1.24</v>
      </c>
      <c r="J1271" s="11">
        <f t="array" ref="J1271">XLOOKUP(M1270,Hoja7!$F$2:$F$1510,Hoja7!$E$2:$E$1510)</f>
        <v>0.017</v>
      </c>
      <c r="M1271" s="12">
        <v>44936.0</v>
      </c>
      <c r="N1271" s="2">
        <v>390.58</v>
      </c>
      <c r="O1271" s="2">
        <v>0.0069883640865416</v>
      </c>
      <c r="P1271" s="2">
        <v>0.0013909197217318592</v>
      </c>
      <c r="Q1271" s="32" t="s">
        <v>2257</v>
      </c>
      <c r="R1271" s="2">
        <v>-0.22</v>
      </c>
      <c r="S1271" s="2">
        <v>0.12</v>
      </c>
      <c r="T1271" s="2">
        <v>-0.03</v>
      </c>
      <c r="U1271" s="2">
        <v>0.016</v>
      </c>
      <c r="V1271" s="9">
        <v>0.007588254934935213</v>
      </c>
      <c r="W1271" s="9">
        <v>0.0013909197217318592</v>
      </c>
    </row>
    <row r="1272" ht="15.75" customHeight="1">
      <c r="A1272" s="33" t="s">
        <v>2263</v>
      </c>
      <c r="B1272" s="29">
        <v>-0.86</v>
      </c>
      <c r="C1272" s="29">
        <v>-0.26</v>
      </c>
      <c r="D1272" s="29">
        <v>0.84</v>
      </c>
      <c r="E1272" s="11">
        <v>0.017</v>
      </c>
      <c r="F1272" s="29">
        <f>DATEVALUE(Hoja7!$A1272)</f>
        <v>44945</v>
      </c>
      <c r="G1272" s="29">
        <f t="array" ref="G1272">XLOOKUP(M1271,Hoja7!$F$2:$F$1510,Hoja7!$B$2:$B$1510)</f>
        <v>0.8</v>
      </c>
      <c r="H1272" s="29">
        <f t="array" ref="H1272">XLOOKUP(M1271,Hoja7!$F$2:$F$1510,Hoja7!$C$2:$C$1510)</f>
        <v>0.91</v>
      </c>
      <c r="I1272" s="29">
        <f t="array" ref="I1272">XLOOKUP(M1271,Hoja7!$F$2:$F$1510,Hoja7!$D$2:$D$1510)</f>
        <v>-0.57</v>
      </c>
      <c r="J1272" s="11">
        <f t="array" ref="J1272">XLOOKUP(M1271,Hoja7!$F$2:$F$1510,Hoja7!$E$2:$E$1510)</f>
        <v>0.017</v>
      </c>
      <c r="M1272" s="12">
        <v>44937.0</v>
      </c>
      <c r="N1272" s="2">
        <v>395.52</v>
      </c>
      <c r="O1272" s="2">
        <v>0.012568540974635067</v>
      </c>
      <c r="P1272" s="2">
        <v>-0.001232297691418426</v>
      </c>
      <c r="Q1272" s="34" t="s">
        <v>2258</v>
      </c>
      <c r="R1272" s="2">
        <v>-0.47</v>
      </c>
      <c r="S1272" s="2">
        <v>0.07</v>
      </c>
      <c r="T1272" s="2">
        <v>-0.12</v>
      </c>
      <c r="U1272" s="2">
        <v>0.017</v>
      </c>
      <c r="V1272" s="9">
        <v>0.029789986446542193</v>
      </c>
      <c r="W1272" s="9">
        <v>-0.001232297691418426</v>
      </c>
    </row>
    <row r="1273" ht="15.75" customHeight="1">
      <c r="A1273" s="33" t="s">
        <v>2264</v>
      </c>
      <c r="B1273" s="29">
        <v>1.95</v>
      </c>
      <c r="C1273" s="29">
        <v>0.13</v>
      </c>
      <c r="D1273" s="29">
        <v>-0.71</v>
      </c>
      <c r="E1273" s="11">
        <v>0.017</v>
      </c>
      <c r="F1273" s="29">
        <f>DATEVALUE(Hoja7!$A1273)</f>
        <v>44946</v>
      </c>
      <c r="G1273" s="29">
        <f t="array" ref="G1273">XLOOKUP(M1272,Hoja7!$F$2:$F$1510,Hoja7!$B$2:$B$1510)</f>
        <v>1.26</v>
      </c>
      <c r="H1273" s="29">
        <f t="array" ref="H1273">XLOOKUP(M1272,Hoja7!$F$2:$F$1510,Hoja7!$C$2:$C$1510)</f>
        <v>0.17</v>
      </c>
      <c r="I1273" s="29">
        <f t="array" ref="I1273">XLOOKUP(M1272,Hoja7!$F$2:$F$1510,Hoja7!$D$2:$D$1510)</f>
        <v>-0.82</v>
      </c>
      <c r="J1273" s="11">
        <f t="array" ref="J1273">XLOOKUP(M1272,Hoja7!$F$2:$F$1510,Hoja7!$E$2:$E$1510)</f>
        <v>0.017</v>
      </c>
      <c r="M1273" s="12">
        <v>44938.0</v>
      </c>
      <c r="N1273" s="2">
        <v>396.96</v>
      </c>
      <c r="O1273" s="2">
        <v>0.0036341651142196693</v>
      </c>
      <c r="P1273" s="2">
        <v>6.104384893946824E-4</v>
      </c>
      <c r="Q1273" s="32" t="s">
        <v>2259</v>
      </c>
      <c r="R1273" s="2">
        <v>0.81</v>
      </c>
      <c r="S1273" s="2">
        <v>0.54</v>
      </c>
      <c r="T1273" s="2">
        <v>0.04</v>
      </c>
      <c r="U1273" s="2">
        <v>0.017</v>
      </c>
      <c r="V1273" s="9">
        <v>0.011554484624392328</v>
      </c>
      <c r="W1273" s="9">
        <v>6.104384893946824E-4</v>
      </c>
    </row>
    <row r="1274" ht="15.75" customHeight="1">
      <c r="A1274" s="33" t="s">
        <v>2265</v>
      </c>
      <c r="B1274" s="29">
        <v>1.29</v>
      </c>
      <c r="C1274" s="29">
        <v>0.18</v>
      </c>
      <c r="D1274" s="29">
        <v>-1.01</v>
      </c>
      <c r="E1274" s="11">
        <v>0.017</v>
      </c>
      <c r="F1274" s="29">
        <f>DATEVALUE(Hoja7!$A1274)</f>
        <v>44949</v>
      </c>
      <c r="G1274" s="29">
        <f t="array" ref="G1274">XLOOKUP(M1273,Hoja7!$F$2:$F$1510,Hoja7!$B$2:$B$1510)</f>
        <v>0.46</v>
      </c>
      <c r="H1274" s="29">
        <f t="array" ref="H1274">XLOOKUP(M1273,Hoja7!$F$2:$F$1510,Hoja7!$C$2:$C$1510)</f>
        <v>1.45</v>
      </c>
      <c r="I1274" s="29">
        <f t="array" ref="I1274">XLOOKUP(M1273,Hoja7!$F$2:$F$1510,Hoja7!$D$2:$D$1510)</f>
        <v>-0.3</v>
      </c>
      <c r="J1274" s="11">
        <f t="array" ref="J1274">XLOOKUP(M1273,Hoja7!$F$2:$F$1510,Hoja7!$E$2:$E$1510)</f>
        <v>0.017</v>
      </c>
      <c r="M1274" s="12">
        <v>44939.0</v>
      </c>
      <c r="N1274" s="2">
        <v>398.5</v>
      </c>
      <c r="O1274" s="2">
        <v>0.003871978286778857</v>
      </c>
      <c r="P1274" s="2">
        <v>-6.575054828594422E-4</v>
      </c>
      <c r="Q1274" s="34" t="s">
        <v>2260</v>
      </c>
      <c r="R1274" s="2">
        <v>-1.14</v>
      </c>
      <c r="S1274" s="2">
        <v>-0.18</v>
      </c>
      <c r="T1274" s="2">
        <v>1.21</v>
      </c>
      <c r="U1274" s="2">
        <v>0.017</v>
      </c>
      <c r="V1274" s="9">
        <v>0.0030141941019042238</v>
      </c>
      <c r="W1274" s="9">
        <v>-6.575054828594422E-4</v>
      </c>
    </row>
    <row r="1275" ht="15.75" customHeight="1">
      <c r="A1275" s="33" t="s">
        <v>2266</v>
      </c>
      <c r="B1275" s="29">
        <v>-0.16</v>
      </c>
      <c r="C1275" s="29">
        <v>-0.23</v>
      </c>
      <c r="D1275" s="29">
        <v>0.21</v>
      </c>
      <c r="E1275" s="11">
        <v>0.017</v>
      </c>
      <c r="F1275" s="29">
        <f>DATEVALUE(Hoja7!$A1275)</f>
        <v>44950</v>
      </c>
      <c r="G1275" s="29">
        <f t="array" ref="G1275">XLOOKUP(M1274,Hoja7!$F$2:$F$1510,Hoja7!$B$2:$B$1510)</f>
        <v>0.46</v>
      </c>
      <c r="H1275" s="29">
        <f t="array" ref="H1275">XLOOKUP(M1274,Hoja7!$F$2:$F$1510,Hoja7!$C$2:$C$1510)</f>
        <v>0.28</v>
      </c>
      <c r="I1275" s="29">
        <f t="array" ref="I1275">XLOOKUP(M1274,Hoja7!$F$2:$F$1510,Hoja7!$D$2:$D$1510)</f>
        <v>-0.29</v>
      </c>
      <c r="J1275" s="11">
        <f t="array" ref="J1275">XLOOKUP(M1274,Hoja7!$F$2:$F$1510,Hoja7!$E$2:$E$1510)</f>
        <v>0.017</v>
      </c>
      <c r="M1275" s="12">
        <v>44943.0</v>
      </c>
      <c r="N1275" s="2">
        <v>397.77</v>
      </c>
      <c r="O1275" s="2">
        <v>-0.001833549435532696</v>
      </c>
      <c r="P1275" s="2">
        <v>0.0017872580234989332</v>
      </c>
      <c r="Q1275" s="32" t="s">
        <v>2261</v>
      </c>
      <c r="R1275" s="2">
        <v>2.21</v>
      </c>
      <c r="S1275" s="2">
        <v>-0.06</v>
      </c>
      <c r="T1275" s="2">
        <v>0.04</v>
      </c>
      <c r="U1275" s="2">
        <v>0.017</v>
      </c>
      <c r="V1275" s="9">
        <v>0.0046707620674798335</v>
      </c>
      <c r="W1275" s="9">
        <v>0.0017872580234989332</v>
      </c>
    </row>
    <row r="1276" ht="15.75" customHeight="1">
      <c r="A1276" s="33" t="s">
        <v>2267</v>
      </c>
      <c r="B1276" s="29">
        <v>0.0</v>
      </c>
      <c r="C1276" s="29">
        <v>-0.04</v>
      </c>
      <c r="D1276" s="29">
        <v>0.65</v>
      </c>
      <c r="E1276" s="11">
        <v>0.017</v>
      </c>
      <c r="F1276" s="29">
        <f>DATEVALUE(Hoja7!$A1276)</f>
        <v>44951</v>
      </c>
      <c r="G1276" s="29">
        <f t="array" ref="G1276">XLOOKUP(M1275,Hoja7!$F$2:$F$1510,Hoja7!$B$2:$B$1510)</f>
        <v>-0.18</v>
      </c>
      <c r="H1276" s="29">
        <f t="array" ref="H1276">XLOOKUP(M1275,Hoja7!$F$2:$F$1510,Hoja7!$C$2:$C$1510)</f>
        <v>0.18</v>
      </c>
      <c r="I1276" s="29">
        <f t="array" ref="I1276">XLOOKUP(M1275,Hoja7!$F$2:$F$1510,Hoja7!$D$2:$D$1510)</f>
        <v>-0.52</v>
      </c>
      <c r="J1276" s="11">
        <f t="array" ref="J1276">XLOOKUP(M1275,Hoja7!$F$2:$F$1510,Hoja7!$E$2:$E$1510)</f>
        <v>0.017</v>
      </c>
      <c r="M1276" s="12">
        <v>44944.0</v>
      </c>
      <c r="N1276" s="2">
        <v>391.49</v>
      </c>
      <c r="O1276" s="2">
        <v>-0.015913976474265158</v>
      </c>
      <c r="P1276" s="2">
        <v>-9.347794524706196E-4</v>
      </c>
      <c r="Q1276" s="34" t="s">
        <v>2262</v>
      </c>
      <c r="R1276" s="2">
        <v>0.04</v>
      </c>
      <c r="S1276" s="2">
        <v>0.55</v>
      </c>
      <c r="T1276" s="2">
        <v>-1.24</v>
      </c>
      <c r="U1276" s="2">
        <v>0.017</v>
      </c>
      <c r="V1276" s="9">
        <v>-0.01906979831489301</v>
      </c>
      <c r="W1276" s="9">
        <v>-9.347794524706196E-4</v>
      </c>
    </row>
    <row r="1277" ht="15.75" customHeight="1">
      <c r="A1277" s="33" t="s">
        <v>2268</v>
      </c>
      <c r="B1277" s="29">
        <v>1.08</v>
      </c>
      <c r="C1277" s="29">
        <v>-0.58</v>
      </c>
      <c r="D1277" s="29">
        <v>0.02</v>
      </c>
      <c r="E1277" s="11">
        <v>0.017</v>
      </c>
      <c r="F1277" s="29">
        <f>DATEVALUE(Hoja7!$A1277)</f>
        <v>44952</v>
      </c>
      <c r="G1277" s="29">
        <f t="array" ref="G1277">XLOOKUP(M1276,Hoja7!$F$2:$F$1510,Hoja7!$B$2:$B$1510)</f>
        <v>-1.54</v>
      </c>
      <c r="H1277" s="29">
        <f t="array" ref="H1277">XLOOKUP(M1276,Hoja7!$F$2:$F$1510,Hoja7!$C$2:$C$1510)</f>
        <v>0.05</v>
      </c>
      <c r="I1277" s="29">
        <f t="array" ref="I1277">XLOOKUP(M1276,Hoja7!$F$2:$F$1510,Hoja7!$D$2:$D$1510)</f>
        <v>-0.7</v>
      </c>
      <c r="J1277" s="11">
        <f t="array" ref="J1277">XLOOKUP(M1276,Hoja7!$F$2:$F$1510,Hoja7!$E$2:$E$1510)</f>
        <v>0.017</v>
      </c>
      <c r="M1277" s="12">
        <v>44945.0</v>
      </c>
      <c r="N1277" s="2">
        <v>388.64</v>
      </c>
      <c r="O1277" s="2">
        <v>-0.007306507066609511</v>
      </c>
      <c r="P1277" s="2">
        <v>-0.0013197595866429306</v>
      </c>
      <c r="Q1277" s="32" t="s">
        <v>2263</v>
      </c>
      <c r="R1277" s="2">
        <v>0.8</v>
      </c>
      <c r="S1277" s="2">
        <v>0.91</v>
      </c>
      <c r="T1277" s="2">
        <v>-0.57</v>
      </c>
      <c r="U1277" s="2">
        <v>0.017</v>
      </c>
      <c r="V1277" s="9">
        <v>-0.016590794024583615</v>
      </c>
      <c r="W1277" s="9">
        <v>-0.0013197595866429306</v>
      </c>
    </row>
    <row r="1278" ht="15.75" customHeight="1">
      <c r="A1278" s="33" t="s">
        <v>2269</v>
      </c>
      <c r="B1278" s="29">
        <v>0.36</v>
      </c>
      <c r="C1278" s="29">
        <v>0.63</v>
      </c>
      <c r="D1278" s="29">
        <v>-1.15</v>
      </c>
      <c r="E1278" s="11">
        <v>0.017</v>
      </c>
      <c r="F1278" s="29">
        <f>DATEVALUE(Hoja7!$A1278)</f>
        <v>44953</v>
      </c>
      <c r="G1278" s="29">
        <f t="array" ref="G1278">XLOOKUP(M1277,Hoja7!$F$2:$F$1510,Hoja7!$B$2:$B$1510)</f>
        <v>-0.86</v>
      </c>
      <c r="H1278" s="29">
        <f t="array" ref="H1278">XLOOKUP(M1277,Hoja7!$F$2:$F$1510,Hoja7!$C$2:$C$1510)</f>
        <v>-0.26</v>
      </c>
      <c r="I1278" s="29">
        <f t="array" ref="I1278">XLOOKUP(M1277,Hoja7!$F$2:$F$1510,Hoja7!$D$2:$D$1510)</f>
        <v>0.84</v>
      </c>
      <c r="J1278" s="11">
        <f t="array" ref="J1278">XLOOKUP(M1277,Hoja7!$F$2:$F$1510,Hoja7!$E$2:$E$1510)</f>
        <v>0.017</v>
      </c>
      <c r="M1278" s="12">
        <v>44946.0</v>
      </c>
      <c r="N1278" s="2">
        <v>395.88</v>
      </c>
      <c r="O1278" s="2">
        <v>0.018457669774628</v>
      </c>
      <c r="P1278" s="2">
        <v>0.001310182155645707</v>
      </c>
      <c r="Q1278" s="34" t="s">
        <v>2264</v>
      </c>
      <c r="R1278" s="2">
        <v>1.26</v>
      </c>
      <c r="S1278" s="2">
        <v>0.17</v>
      </c>
      <c r="T1278" s="2">
        <v>-0.82</v>
      </c>
      <c r="U1278" s="2">
        <v>0.017</v>
      </c>
      <c r="V1278" s="9">
        <v>0.035119568125851125</v>
      </c>
      <c r="W1278" s="9">
        <v>0.001310182155645707</v>
      </c>
    </row>
    <row r="1279" ht="15.75" customHeight="1">
      <c r="A1279" s="33" t="s">
        <v>2270</v>
      </c>
      <c r="B1279" s="29">
        <v>-1.38</v>
      </c>
      <c r="C1279" s="29">
        <v>-0.11</v>
      </c>
      <c r="D1279" s="29">
        <v>0.72</v>
      </c>
      <c r="E1279" s="11">
        <v>0.017</v>
      </c>
      <c r="F1279" s="29">
        <f>DATEVALUE(Hoja7!$A1279)</f>
        <v>44956</v>
      </c>
      <c r="G1279" s="29">
        <f t="array" ref="G1279">XLOOKUP(M1278,Hoja7!$F$2:$F$1510,Hoja7!$B$2:$B$1510)</f>
        <v>1.95</v>
      </c>
      <c r="H1279" s="29">
        <f t="array" ref="H1279">XLOOKUP(M1278,Hoja7!$F$2:$F$1510,Hoja7!$C$2:$C$1510)</f>
        <v>0.13</v>
      </c>
      <c r="I1279" s="29">
        <f t="array" ref="I1279">XLOOKUP(M1278,Hoja7!$F$2:$F$1510,Hoja7!$D$2:$D$1510)</f>
        <v>-0.71</v>
      </c>
      <c r="J1279" s="11">
        <f t="array" ref="J1279">XLOOKUP(M1278,Hoja7!$F$2:$F$1510,Hoja7!$E$2:$E$1510)</f>
        <v>0.017</v>
      </c>
      <c r="M1279" s="12">
        <v>44949.0</v>
      </c>
      <c r="N1279" s="2">
        <v>400.63</v>
      </c>
      <c r="O1279" s="2">
        <v>0.011927173067783311</v>
      </c>
      <c r="P1279" s="2">
        <v>0.0024882197461934667</v>
      </c>
      <c r="Q1279" s="32" t="s">
        <v>2265</v>
      </c>
      <c r="R1279" s="2">
        <v>0.46</v>
      </c>
      <c r="S1279" s="2">
        <v>1.45</v>
      </c>
      <c r="T1279" s="2">
        <v>-0.3</v>
      </c>
      <c r="U1279" s="2">
        <v>0.017</v>
      </c>
      <c r="V1279" s="9">
        <v>0.00977638275439041</v>
      </c>
      <c r="W1279" s="9">
        <v>0.0024882197461934667</v>
      </c>
    </row>
    <row r="1280" ht="15.75" customHeight="1">
      <c r="A1280" s="33" t="s">
        <v>2271</v>
      </c>
      <c r="B1280" s="29">
        <v>1.58</v>
      </c>
      <c r="C1280" s="29">
        <v>0.98</v>
      </c>
      <c r="D1280" s="29">
        <v>-0.08</v>
      </c>
      <c r="E1280" s="11">
        <v>0.017</v>
      </c>
      <c r="F1280" s="29">
        <f>DATEVALUE(Hoja7!$A1280)</f>
        <v>44957</v>
      </c>
      <c r="G1280" s="29">
        <f t="array" ref="G1280">XLOOKUP(M1279,Hoja7!$F$2:$F$1510,Hoja7!$B$2:$B$1510)</f>
        <v>1.29</v>
      </c>
      <c r="H1280" s="29">
        <f t="array" ref="H1280">XLOOKUP(M1279,Hoja7!$F$2:$F$1510,Hoja7!$C$2:$C$1510)</f>
        <v>0.18</v>
      </c>
      <c r="I1280" s="29">
        <f t="array" ref="I1280">XLOOKUP(M1279,Hoja7!$F$2:$F$1510,Hoja7!$D$2:$D$1510)</f>
        <v>-1.01</v>
      </c>
      <c r="J1280" s="11">
        <f t="array" ref="J1280">XLOOKUP(M1279,Hoja7!$F$2:$F$1510,Hoja7!$E$2:$E$1510)</f>
        <v>0.017</v>
      </c>
      <c r="M1280" s="12">
        <v>44950.0</v>
      </c>
      <c r="N1280" s="2">
        <v>400.2</v>
      </c>
      <c r="O1280" s="2">
        <v>-0.0010738859466406948</v>
      </c>
      <c r="P1280" s="2">
        <v>-0.0010767840046460447</v>
      </c>
      <c r="Q1280" s="34" t="s">
        <v>2266</v>
      </c>
      <c r="R1280" s="2">
        <v>0.46</v>
      </c>
      <c r="S1280" s="2">
        <v>0.28</v>
      </c>
      <c r="T1280" s="2">
        <v>-0.29</v>
      </c>
      <c r="U1280" s="2">
        <v>0.017</v>
      </c>
      <c r="V1280" s="9">
        <v>-0.0022285511266138605</v>
      </c>
      <c r="W1280" s="9">
        <v>-0.0010767840046460447</v>
      </c>
    </row>
    <row r="1281" ht="15.75" customHeight="1">
      <c r="A1281" s="33" t="s">
        <v>2272</v>
      </c>
      <c r="B1281" s="29">
        <v>1.19</v>
      </c>
      <c r="C1281" s="29">
        <v>1.01</v>
      </c>
      <c r="D1281" s="29">
        <v>-1.67</v>
      </c>
      <c r="E1281" s="11">
        <v>0.018</v>
      </c>
      <c r="F1281" s="29">
        <f>DATEVALUE(Hoja7!$A1281)</f>
        <v>44958</v>
      </c>
      <c r="G1281" s="29">
        <f t="array" ref="G1281">XLOOKUP(M1280,Hoja7!$F$2:$F$1510,Hoja7!$B$2:$B$1510)</f>
        <v>-0.16</v>
      </c>
      <c r="H1281" s="29">
        <f t="array" ref="H1281">XLOOKUP(M1280,Hoja7!$F$2:$F$1510,Hoja7!$C$2:$C$1510)</f>
        <v>-0.23</v>
      </c>
      <c r="I1281" s="29">
        <f t="array" ref="I1281">XLOOKUP(M1280,Hoja7!$F$2:$F$1510,Hoja7!$D$2:$D$1510)</f>
        <v>0.21</v>
      </c>
      <c r="J1281" s="11">
        <f t="array" ref="J1281">XLOOKUP(M1280,Hoja7!$F$2:$F$1510,Hoja7!$E$2:$E$1510)</f>
        <v>0.017</v>
      </c>
      <c r="M1281" s="12">
        <v>44951.0</v>
      </c>
      <c r="N1281" s="2">
        <v>400.35</v>
      </c>
      <c r="O1281" s="2">
        <v>3.747423690099632E-4</v>
      </c>
      <c r="P1281" s="2">
        <v>0.0014691103545821523</v>
      </c>
      <c r="Q1281" s="32" t="s">
        <v>2267</v>
      </c>
      <c r="R1281" s="2">
        <v>-0.18</v>
      </c>
      <c r="S1281" s="2">
        <v>0.18</v>
      </c>
      <c r="T1281" s="2">
        <v>-0.52</v>
      </c>
      <c r="U1281" s="2">
        <v>0.017</v>
      </c>
      <c r="V1281" s="9">
        <v>-0.005925636317482413</v>
      </c>
      <c r="W1281" s="9">
        <v>0.0014691103545821523</v>
      </c>
    </row>
    <row r="1282" ht="15.75" customHeight="1">
      <c r="A1282" s="33" t="s">
        <v>2273</v>
      </c>
      <c r="B1282" s="29">
        <v>1.54</v>
      </c>
      <c r="C1282" s="29">
        <v>1.63</v>
      </c>
      <c r="D1282" s="29">
        <v>-2.07</v>
      </c>
      <c r="E1282" s="11">
        <v>0.018</v>
      </c>
      <c r="F1282" s="29">
        <f>DATEVALUE(Hoja7!$A1282)</f>
        <v>44959</v>
      </c>
      <c r="G1282" s="29">
        <f t="array" ref="G1282">XLOOKUP(M1281,Hoja7!$F$2:$F$1510,Hoja7!$B$2:$B$1510)</f>
        <v>0</v>
      </c>
      <c r="H1282" s="29">
        <f t="array" ref="H1282">XLOOKUP(M1281,Hoja7!$F$2:$F$1510,Hoja7!$C$2:$C$1510)</f>
        <v>-0.04</v>
      </c>
      <c r="I1282" s="29">
        <f t="array" ref="I1282">XLOOKUP(M1281,Hoja7!$F$2:$F$1510,Hoja7!$D$2:$D$1510)</f>
        <v>0.65</v>
      </c>
      <c r="J1282" s="11">
        <f t="array" ref="J1282">XLOOKUP(M1281,Hoja7!$F$2:$F$1510,Hoja7!$E$2:$E$1510)</f>
        <v>0.017</v>
      </c>
      <c r="M1282" s="12">
        <v>44952.0</v>
      </c>
      <c r="N1282" s="2">
        <v>404.75</v>
      </c>
      <c r="O1282" s="2">
        <v>0.01093042803910157</v>
      </c>
      <c r="P1282" s="2">
        <v>4.384533461786511E-4</v>
      </c>
      <c r="Q1282" s="34" t="s">
        <v>2268</v>
      </c>
      <c r="R1282" s="2">
        <v>-1.54</v>
      </c>
      <c r="S1282" s="2">
        <v>0.05</v>
      </c>
      <c r="T1282" s="2">
        <v>-0.7</v>
      </c>
      <c r="U1282" s="2">
        <v>0.017</v>
      </c>
      <c r="V1282" s="9">
        <v>0.03025138072834385</v>
      </c>
      <c r="W1282" s="9">
        <v>4.384533461786511E-4</v>
      </c>
    </row>
    <row r="1283" ht="15.75" customHeight="1">
      <c r="A1283" s="33" t="s">
        <v>2274</v>
      </c>
      <c r="B1283" s="29">
        <v>-1.08</v>
      </c>
      <c r="C1283" s="29">
        <v>0.08</v>
      </c>
      <c r="D1283" s="29">
        <v>0.95</v>
      </c>
      <c r="E1283" s="11">
        <v>0.018</v>
      </c>
      <c r="F1283" s="29">
        <f>DATEVALUE(Hoja7!$A1283)</f>
        <v>44960</v>
      </c>
      <c r="G1283" s="29">
        <f t="array" ref="G1283">XLOOKUP(M1282,Hoja7!$F$2:$F$1510,Hoja7!$B$2:$B$1510)</f>
        <v>1.08</v>
      </c>
      <c r="H1283" s="29">
        <f t="array" ref="H1283">XLOOKUP(M1282,Hoja7!$F$2:$F$1510,Hoja7!$C$2:$C$1510)</f>
        <v>-0.58</v>
      </c>
      <c r="I1283" s="29">
        <f t="array" ref="I1283">XLOOKUP(M1282,Hoja7!$F$2:$F$1510,Hoja7!$D$2:$D$1510)</f>
        <v>0.02</v>
      </c>
      <c r="J1283" s="11">
        <f t="array" ref="J1283">XLOOKUP(M1282,Hoja7!$F$2:$F$1510,Hoja7!$E$2:$E$1510)</f>
        <v>0.017</v>
      </c>
      <c r="M1283" s="12">
        <v>44953.0</v>
      </c>
      <c r="N1283" s="2">
        <v>405.68</v>
      </c>
      <c r="O1283" s="2">
        <v>0.0022950789290190616</v>
      </c>
      <c r="P1283" s="2">
        <v>-1.805097921575659E-4</v>
      </c>
      <c r="Q1283" s="32" t="s">
        <v>2269</v>
      </c>
      <c r="R1283" s="2">
        <v>-0.86</v>
      </c>
      <c r="S1283" s="2">
        <v>-0.26</v>
      </c>
      <c r="T1283" s="2">
        <v>0.84</v>
      </c>
      <c r="U1283" s="2">
        <v>0.017</v>
      </c>
      <c r="V1283" s="9">
        <v>6.44953263246597E-4</v>
      </c>
      <c r="W1283" s="9">
        <v>-1.805097921575659E-4</v>
      </c>
    </row>
    <row r="1284" ht="15.75" customHeight="1">
      <c r="A1284" s="33" t="s">
        <v>2275</v>
      </c>
      <c r="B1284" s="29">
        <v>-0.73</v>
      </c>
      <c r="C1284" s="29">
        <v>-0.81</v>
      </c>
      <c r="D1284" s="29">
        <v>0.41</v>
      </c>
      <c r="E1284" s="11">
        <v>0.018</v>
      </c>
      <c r="F1284" s="29">
        <f>DATEVALUE(Hoja7!$A1284)</f>
        <v>44963</v>
      </c>
      <c r="G1284" s="29">
        <f t="array" ref="G1284">XLOOKUP(M1283,Hoja7!$F$2:$F$1510,Hoja7!$B$2:$B$1510)</f>
        <v>0.36</v>
      </c>
      <c r="H1284" s="29">
        <f t="array" ref="H1284">XLOOKUP(M1283,Hoja7!$F$2:$F$1510,Hoja7!$C$2:$C$1510)</f>
        <v>0.63</v>
      </c>
      <c r="I1284" s="29">
        <f t="array" ref="I1284">XLOOKUP(M1283,Hoja7!$F$2:$F$1510,Hoja7!$D$2:$D$1510)</f>
        <v>-1.15</v>
      </c>
      <c r="J1284" s="11">
        <f t="array" ref="J1284">XLOOKUP(M1283,Hoja7!$F$2:$F$1510,Hoja7!$E$2:$E$1510)</f>
        <v>0.017</v>
      </c>
      <c r="M1284" s="12">
        <v>44956.0</v>
      </c>
      <c r="N1284" s="2">
        <v>400.59</v>
      </c>
      <c r="O1284" s="2">
        <v>-0.012626211122781377</v>
      </c>
      <c r="P1284" s="2">
        <v>-0.0010245961709068956</v>
      </c>
      <c r="Q1284" s="34" t="s">
        <v>2270</v>
      </c>
      <c r="R1284" s="2">
        <v>1.95</v>
      </c>
      <c r="S1284" s="2">
        <v>0.13</v>
      </c>
      <c r="T1284" s="2">
        <v>-0.71</v>
      </c>
      <c r="U1284" s="2">
        <v>0.017</v>
      </c>
      <c r="V1284" s="9">
        <v>-0.022206384413060668</v>
      </c>
      <c r="W1284" s="9">
        <v>-0.0010245961709068956</v>
      </c>
    </row>
    <row r="1285" ht="15.75" customHeight="1">
      <c r="A1285" s="33" t="s">
        <v>2276</v>
      </c>
      <c r="B1285" s="29">
        <v>1.24</v>
      </c>
      <c r="C1285" s="29">
        <v>-0.53</v>
      </c>
      <c r="D1285" s="29">
        <v>-0.05</v>
      </c>
      <c r="E1285" s="11">
        <v>0.018</v>
      </c>
      <c r="F1285" s="29">
        <f>DATEVALUE(Hoja7!$A1285)</f>
        <v>44964</v>
      </c>
      <c r="G1285" s="29">
        <f t="array" ref="G1285">XLOOKUP(M1284,Hoja7!$F$2:$F$1510,Hoja7!$B$2:$B$1510)</f>
        <v>-1.38</v>
      </c>
      <c r="H1285" s="29">
        <f t="array" ref="H1285">XLOOKUP(M1284,Hoja7!$F$2:$F$1510,Hoja7!$C$2:$C$1510)</f>
        <v>-0.11</v>
      </c>
      <c r="I1285" s="29">
        <f t="array" ref="I1285">XLOOKUP(M1284,Hoja7!$F$2:$F$1510,Hoja7!$D$2:$D$1510)</f>
        <v>0.72</v>
      </c>
      <c r="J1285" s="11">
        <f t="array" ref="J1285">XLOOKUP(M1284,Hoja7!$F$2:$F$1510,Hoja7!$E$2:$E$1510)</f>
        <v>0.017</v>
      </c>
      <c r="M1285" s="12">
        <v>44957.0</v>
      </c>
      <c r="N1285" s="2">
        <v>406.48</v>
      </c>
      <c r="O1285" s="2">
        <v>0.01459626692149429</v>
      </c>
      <c r="P1285" s="2">
        <v>-6.055371344342654E-4</v>
      </c>
      <c r="Q1285" s="32" t="s">
        <v>2271</v>
      </c>
      <c r="R1285" s="2">
        <v>1.29</v>
      </c>
      <c r="S1285" s="2">
        <v>0.18</v>
      </c>
      <c r="T1285" s="2">
        <v>-1.01</v>
      </c>
      <c r="U1285" s="2">
        <v>0.017</v>
      </c>
      <c r="V1285" s="9">
        <v>0.020795008490728822</v>
      </c>
      <c r="W1285" s="9">
        <v>-6.055371344342654E-4</v>
      </c>
    </row>
    <row r="1286" ht="15.75" customHeight="1">
      <c r="A1286" s="33" t="s">
        <v>2277</v>
      </c>
      <c r="B1286" s="29">
        <v>-1.18</v>
      </c>
      <c r="C1286" s="29">
        <v>-0.67</v>
      </c>
      <c r="D1286" s="29">
        <v>0.72</v>
      </c>
      <c r="E1286" s="11">
        <v>0.018</v>
      </c>
      <c r="F1286" s="29">
        <f>DATEVALUE(Hoja7!$A1286)</f>
        <v>44965</v>
      </c>
      <c r="G1286" s="29">
        <f t="array" ref="G1286">XLOOKUP(M1285,Hoja7!$F$2:$F$1510,Hoja7!$B$2:$B$1510)</f>
        <v>1.58</v>
      </c>
      <c r="H1286" s="29">
        <f t="array" ref="H1286">XLOOKUP(M1285,Hoja7!$F$2:$F$1510,Hoja7!$C$2:$C$1510)</f>
        <v>0.98</v>
      </c>
      <c r="I1286" s="29">
        <f t="array" ref="I1286">XLOOKUP(M1285,Hoja7!$F$2:$F$1510,Hoja7!$D$2:$D$1510)</f>
        <v>-0.08</v>
      </c>
      <c r="J1286" s="11">
        <f t="array" ref="J1286">XLOOKUP(M1285,Hoja7!$F$2:$F$1510,Hoja7!$E$2:$E$1510)</f>
        <v>0.017</v>
      </c>
      <c r="M1286" s="12">
        <v>44958.0</v>
      </c>
      <c r="N1286" s="2">
        <v>410.8</v>
      </c>
      <c r="O1286" s="2">
        <v>0.01057175076892661</v>
      </c>
      <c r="P1286" s="2">
        <v>-3.895485563013672E-4</v>
      </c>
      <c r="Q1286" s="34" t="s">
        <v>2272</v>
      </c>
      <c r="R1286" s="2">
        <v>-0.16</v>
      </c>
      <c r="S1286" s="2">
        <v>-0.23</v>
      </c>
      <c r="T1286" s="2">
        <v>0.21</v>
      </c>
      <c r="U1286" s="2">
        <v>0.017</v>
      </c>
      <c r="V1286" s="9">
        <v>0.01973853439468396</v>
      </c>
      <c r="W1286" s="9">
        <v>-3.895485563013672E-4</v>
      </c>
    </row>
    <row r="1287" ht="15.75" customHeight="1">
      <c r="A1287" s="33" t="s">
        <v>2278</v>
      </c>
      <c r="B1287" s="29">
        <v>-0.95</v>
      </c>
      <c r="C1287" s="29">
        <v>-0.64</v>
      </c>
      <c r="D1287" s="29">
        <v>0.2</v>
      </c>
      <c r="E1287" s="11">
        <v>0.018</v>
      </c>
      <c r="F1287" s="29">
        <f>DATEVALUE(Hoja7!$A1287)</f>
        <v>44966</v>
      </c>
      <c r="G1287" s="29">
        <f t="array" ref="G1287">XLOOKUP(M1286,Hoja7!$F$2:$F$1510,Hoja7!$B$2:$B$1510)</f>
        <v>1.19</v>
      </c>
      <c r="H1287" s="29">
        <f t="array" ref="H1287">XLOOKUP(M1286,Hoja7!$F$2:$F$1510,Hoja7!$C$2:$C$1510)</f>
        <v>1.01</v>
      </c>
      <c r="I1287" s="29">
        <f t="array" ref="I1287">XLOOKUP(M1286,Hoja7!$F$2:$F$1510,Hoja7!$D$2:$D$1510)</f>
        <v>-1.67</v>
      </c>
      <c r="J1287" s="11">
        <f t="array" ref="J1287">XLOOKUP(M1286,Hoja7!$F$2:$F$1510,Hoja7!$E$2:$E$1510)</f>
        <v>0.018</v>
      </c>
      <c r="M1287" s="12">
        <v>44959.0</v>
      </c>
      <c r="N1287" s="2">
        <v>416.78</v>
      </c>
      <c r="O1287" s="2">
        <v>0.014452026588540324</v>
      </c>
      <c r="P1287" s="2">
        <v>0.004620597337404487</v>
      </c>
      <c r="Q1287" s="32" t="s">
        <v>2273</v>
      </c>
      <c r="R1287" s="2">
        <v>0.0</v>
      </c>
      <c r="S1287" s="2">
        <v>-0.04</v>
      </c>
      <c r="T1287" s="2">
        <v>0.65</v>
      </c>
      <c r="U1287" s="2">
        <v>0.017</v>
      </c>
      <c r="V1287" s="9">
        <v>0.04581839378027455</v>
      </c>
      <c r="W1287" s="9">
        <v>0.004620597337404487</v>
      </c>
    </row>
    <row r="1288" ht="15.75" customHeight="1">
      <c r="A1288" s="33" t="s">
        <v>2279</v>
      </c>
      <c r="B1288" s="29">
        <v>0.11</v>
      </c>
      <c r="C1288" s="29">
        <v>-0.7</v>
      </c>
      <c r="D1288" s="29">
        <v>1.55</v>
      </c>
      <c r="E1288" s="11">
        <v>0.018</v>
      </c>
      <c r="F1288" s="29">
        <f>DATEVALUE(Hoja7!$A1288)</f>
        <v>44967</v>
      </c>
      <c r="G1288" s="29">
        <f t="array" ref="G1288">XLOOKUP(M1287,Hoja7!$F$2:$F$1510,Hoja7!$B$2:$B$1510)</f>
        <v>1.54</v>
      </c>
      <c r="H1288" s="29">
        <f t="array" ref="H1288">XLOOKUP(M1287,Hoja7!$F$2:$F$1510,Hoja7!$C$2:$C$1510)</f>
        <v>1.63</v>
      </c>
      <c r="I1288" s="29">
        <f t="array" ref="I1288">XLOOKUP(M1287,Hoja7!$F$2:$F$1510,Hoja7!$D$2:$D$1510)</f>
        <v>-2.07</v>
      </c>
      <c r="J1288" s="11">
        <f t="array" ref="J1288">XLOOKUP(M1287,Hoja7!$F$2:$F$1510,Hoja7!$E$2:$E$1510)</f>
        <v>0.018</v>
      </c>
      <c r="M1288" s="12">
        <v>44960.0</v>
      </c>
      <c r="N1288" s="2">
        <v>412.35</v>
      </c>
      <c r="O1288" s="2">
        <v>-0.010686001363579114</v>
      </c>
      <c r="P1288" s="2">
        <v>-0.004291529277181963</v>
      </c>
      <c r="Q1288" s="34" t="s">
        <v>2274</v>
      </c>
      <c r="R1288" s="2">
        <v>1.08</v>
      </c>
      <c r="S1288" s="2">
        <v>-0.58</v>
      </c>
      <c r="T1288" s="2">
        <v>0.02</v>
      </c>
      <c r="U1288" s="2">
        <v>0.017</v>
      </c>
      <c r="V1288" s="9">
        <v>-0.023903996947661727</v>
      </c>
      <c r="W1288" s="9">
        <v>-0.004291529277181963</v>
      </c>
    </row>
    <row r="1289" ht="15.75" customHeight="1">
      <c r="A1289" s="33" t="s">
        <v>2280</v>
      </c>
      <c r="B1289" s="29">
        <v>1.14</v>
      </c>
      <c r="C1289" s="29">
        <v>0.2</v>
      </c>
      <c r="D1289" s="29">
        <v>-0.73</v>
      </c>
      <c r="E1289" s="11">
        <v>0.018</v>
      </c>
      <c r="F1289" s="29">
        <f>DATEVALUE(Hoja7!$A1289)</f>
        <v>44970</v>
      </c>
      <c r="G1289" s="29">
        <f t="array" ref="G1289">XLOOKUP(M1288,Hoja7!$F$2:$F$1510,Hoja7!$B$2:$B$1510)</f>
        <v>-1.08</v>
      </c>
      <c r="H1289" s="29">
        <f t="array" ref="H1289">XLOOKUP(M1288,Hoja7!$F$2:$F$1510,Hoja7!$C$2:$C$1510)</f>
        <v>0.08</v>
      </c>
      <c r="I1289" s="29">
        <f t="array" ref="I1289">XLOOKUP(M1288,Hoja7!$F$2:$F$1510,Hoja7!$D$2:$D$1510)</f>
        <v>0.95</v>
      </c>
      <c r="J1289" s="11">
        <f t="array" ref="J1289">XLOOKUP(M1288,Hoja7!$F$2:$F$1510,Hoja7!$E$2:$E$1510)</f>
        <v>0.018</v>
      </c>
      <c r="M1289" s="12">
        <v>44963.0</v>
      </c>
      <c r="N1289" s="2">
        <v>409.83</v>
      </c>
      <c r="O1289" s="2">
        <v>-0.006130063711859043</v>
      </c>
      <c r="P1289" s="2">
        <v>-0.00329948797441951</v>
      </c>
      <c r="Q1289" s="32" t="s">
        <v>2275</v>
      </c>
      <c r="R1289" s="2">
        <v>0.36</v>
      </c>
      <c r="S1289" s="2">
        <v>0.63</v>
      </c>
      <c r="T1289" s="2">
        <v>-1.15</v>
      </c>
      <c r="U1289" s="2">
        <v>0.017</v>
      </c>
      <c r="V1289" s="9">
        <v>-0.006134512171565793</v>
      </c>
      <c r="W1289" s="9">
        <v>-0.00329948797441951</v>
      </c>
    </row>
    <row r="1290" ht="15.75" customHeight="1">
      <c r="A1290" s="33" t="s">
        <v>2281</v>
      </c>
      <c r="B1290" s="29">
        <v>0.12</v>
      </c>
      <c r="C1290" s="29">
        <v>0.15</v>
      </c>
      <c r="D1290" s="29">
        <v>-0.68</v>
      </c>
      <c r="E1290" s="11">
        <v>0.018</v>
      </c>
      <c r="F1290" s="29">
        <f>DATEVALUE(Hoja7!$A1290)</f>
        <v>44971</v>
      </c>
      <c r="G1290" s="29">
        <f t="array" ref="G1290">XLOOKUP(M1289,Hoja7!$F$2:$F$1510,Hoja7!$B$2:$B$1510)</f>
        <v>-0.73</v>
      </c>
      <c r="H1290" s="29">
        <f t="array" ref="H1290">XLOOKUP(M1289,Hoja7!$F$2:$F$1510,Hoja7!$C$2:$C$1510)</f>
        <v>-0.81</v>
      </c>
      <c r="I1290" s="29">
        <f t="array" ref="I1290">XLOOKUP(M1289,Hoja7!$F$2:$F$1510,Hoja7!$D$2:$D$1510)</f>
        <v>0.41</v>
      </c>
      <c r="J1290" s="11">
        <f t="array" ref="J1290">XLOOKUP(M1289,Hoja7!$F$2:$F$1510,Hoja7!$E$2:$E$1510)</f>
        <v>0.018</v>
      </c>
      <c r="M1290" s="12">
        <v>44964.0</v>
      </c>
      <c r="N1290" s="2">
        <v>415.19</v>
      </c>
      <c r="O1290" s="2">
        <v>0.012993807215710453</v>
      </c>
      <c r="P1290" s="2">
        <v>-0.0022226430468913257</v>
      </c>
      <c r="Q1290" s="34" t="s">
        <v>2276</v>
      </c>
      <c r="R1290" s="2">
        <v>-1.38</v>
      </c>
      <c r="S1290" s="2">
        <v>-0.11</v>
      </c>
      <c r="T1290" s="2">
        <v>0.72</v>
      </c>
      <c r="U1290" s="2">
        <v>0.017</v>
      </c>
      <c r="V1290" s="9">
        <v>0.04116309768857932</v>
      </c>
      <c r="W1290" s="9">
        <v>-0.0022226430468913257</v>
      </c>
    </row>
    <row r="1291" ht="15.75" customHeight="1">
      <c r="A1291" s="33" t="s">
        <v>2282</v>
      </c>
      <c r="B1291" s="29">
        <v>0.51</v>
      </c>
      <c r="C1291" s="29">
        <v>1.03</v>
      </c>
      <c r="D1291" s="29">
        <v>-0.9</v>
      </c>
      <c r="E1291" s="11">
        <v>0.018</v>
      </c>
      <c r="F1291" s="29">
        <f>DATEVALUE(Hoja7!$A1291)</f>
        <v>44972</v>
      </c>
      <c r="G1291" s="29">
        <f t="array" ref="G1291">XLOOKUP(M1290,Hoja7!$F$2:$F$1510,Hoja7!$B$2:$B$1510)</f>
        <v>1.24</v>
      </c>
      <c r="H1291" s="29">
        <f t="array" ref="H1291">XLOOKUP(M1290,Hoja7!$F$2:$F$1510,Hoja7!$C$2:$C$1510)</f>
        <v>-0.53</v>
      </c>
      <c r="I1291" s="29">
        <f t="array" ref="I1291">XLOOKUP(M1290,Hoja7!$F$2:$F$1510,Hoja7!$D$2:$D$1510)</f>
        <v>-0.05</v>
      </c>
      <c r="J1291" s="11">
        <f t="array" ref="J1291">XLOOKUP(M1290,Hoja7!$F$2:$F$1510,Hoja7!$E$2:$E$1510)</f>
        <v>0.018</v>
      </c>
      <c r="M1291" s="12">
        <v>44965.0</v>
      </c>
      <c r="N1291" s="2">
        <v>410.65</v>
      </c>
      <c r="O1291" s="2">
        <v>-0.010994976597014684</v>
      </c>
      <c r="P1291" s="2">
        <v>-0.002272388871890417</v>
      </c>
      <c r="Q1291" s="32" t="s">
        <v>2277</v>
      </c>
      <c r="R1291" s="2">
        <v>1.58</v>
      </c>
      <c r="S1291" s="2">
        <v>0.98</v>
      </c>
      <c r="T1291" s="2">
        <v>-0.08</v>
      </c>
      <c r="U1291" s="2">
        <v>0.017</v>
      </c>
      <c r="V1291" s="9">
        <v>-0.003106929449049912</v>
      </c>
      <c r="W1291" s="9">
        <v>-0.002272388871890417</v>
      </c>
    </row>
    <row r="1292" ht="15.75" customHeight="1">
      <c r="A1292" s="33" t="s">
        <v>2283</v>
      </c>
      <c r="B1292" s="29">
        <v>-1.37</v>
      </c>
      <c r="C1292" s="29">
        <v>-0.03</v>
      </c>
      <c r="D1292" s="29">
        <v>0.97</v>
      </c>
      <c r="E1292" s="11">
        <v>0.018</v>
      </c>
      <c r="F1292" s="29">
        <f>DATEVALUE(Hoja7!$A1292)</f>
        <v>44973</v>
      </c>
      <c r="G1292" s="29">
        <f t="array" ref="G1292">XLOOKUP(M1291,Hoja7!$F$2:$F$1510,Hoja7!$B$2:$B$1510)</f>
        <v>-1.18</v>
      </c>
      <c r="H1292" s="29">
        <f t="array" ref="H1292">XLOOKUP(M1291,Hoja7!$F$2:$F$1510,Hoja7!$C$2:$C$1510)</f>
        <v>-0.67</v>
      </c>
      <c r="I1292" s="29">
        <f t="array" ref="I1292">XLOOKUP(M1291,Hoja7!$F$2:$F$1510,Hoja7!$D$2:$D$1510)</f>
        <v>0.72</v>
      </c>
      <c r="J1292" s="11">
        <f t="array" ref="J1292">XLOOKUP(M1291,Hoja7!$F$2:$F$1510,Hoja7!$E$2:$E$1510)</f>
        <v>0.018</v>
      </c>
      <c r="M1292" s="12">
        <v>44966.0</v>
      </c>
      <c r="N1292" s="2">
        <v>407.09</v>
      </c>
      <c r="O1292" s="2">
        <v>-0.008706978968159723</v>
      </c>
      <c r="P1292" s="2">
        <v>-0.0022898536365565506</v>
      </c>
      <c r="Q1292" s="34" t="s">
        <v>2278</v>
      </c>
      <c r="R1292" s="2">
        <v>1.19</v>
      </c>
      <c r="S1292" s="2">
        <v>1.01</v>
      </c>
      <c r="T1292" s="2">
        <v>-1.67</v>
      </c>
      <c r="U1292" s="2">
        <v>0.018</v>
      </c>
      <c r="V1292" s="9">
        <v>-0.011728238516837746</v>
      </c>
      <c r="W1292" s="9">
        <v>-0.0022898536365565506</v>
      </c>
    </row>
    <row r="1293" ht="15.75" customHeight="1">
      <c r="A1293" s="33" t="s">
        <v>2284</v>
      </c>
      <c r="B1293" s="29">
        <v>-0.28</v>
      </c>
      <c r="C1293" s="29">
        <v>0.68</v>
      </c>
      <c r="D1293" s="29">
        <v>-0.15</v>
      </c>
      <c r="E1293" s="11">
        <v>0.018</v>
      </c>
      <c r="F1293" s="29">
        <f>DATEVALUE(Hoja7!$A1293)</f>
        <v>44974</v>
      </c>
      <c r="G1293" s="29">
        <f t="array" ref="G1293">XLOOKUP(M1292,Hoja7!$F$2:$F$1510,Hoja7!$B$2:$B$1510)</f>
        <v>-0.95</v>
      </c>
      <c r="H1293" s="29">
        <f t="array" ref="H1293">XLOOKUP(M1292,Hoja7!$F$2:$F$1510,Hoja7!$C$2:$C$1510)</f>
        <v>-0.64</v>
      </c>
      <c r="I1293" s="29">
        <f t="array" ref="I1293">XLOOKUP(M1292,Hoja7!$F$2:$F$1510,Hoja7!$D$2:$D$1510)</f>
        <v>0.2</v>
      </c>
      <c r="J1293" s="11">
        <f t="array" ref="J1293">XLOOKUP(M1292,Hoja7!$F$2:$F$1510,Hoja7!$E$2:$E$1510)</f>
        <v>0.018</v>
      </c>
      <c r="M1293" s="12">
        <v>44967.0</v>
      </c>
      <c r="N1293" s="2">
        <v>408.04</v>
      </c>
      <c r="O1293" s="2">
        <v>0.002330917596276734</v>
      </c>
      <c r="P1293" s="2">
        <v>0.001690780606203164</v>
      </c>
      <c r="Q1293" s="32" t="s">
        <v>2279</v>
      </c>
      <c r="R1293" s="2">
        <v>1.54</v>
      </c>
      <c r="S1293" s="2">
        <v>1.63</v>
      </c>
      <c r="T1293" s="2">
        <v>-2.07</v>
      </c>
      <c r="U1293" s="2">
        <v>0.018</v>
      </c>
      <c r="V1293" s="9">
        <v>-0.0019744842380725234</v>
      </c>
      <c r="W1293" s="9">
        <v>0.001690780606203164</v>
      </c>
    </row>
    <row r="1294" ht="15.75" customHeight="1">
      <c r="A1294" s="33" t="s">
        <v>2285</v>
      </c>
      <c r="B1294" s="29">
        <v>-2.16</v>
      </c>
      <c r="C1294" s="29">
        <v>-1.25</v>
      </c>
      <c r="D1294" s="29">
        <v>0.91</v>
      </c>
      <c r="E1294" s="11">
        <v>0.018</v>
      </c>
      <c r="F1294" s="29">
        <f>DATEVALUE(Hoja7!$A1294)</f>
        <v>44978</v>
      </c>
      <c r="G1294" s="29">
        <f t="array" ref="G1294">XLOOKUP(M1293,Hoja7!$F$2:$F$1510,Hoja7!$B$2:$B$1510)</f>
        <v>0.11</v>
      </c>
      <c r="H1294" s="29">
        <f t="array" ref="H1294">XLOOKUP(M1293,Hoja7!$F$2:$F$1510,Hoja7!$C$2:$C$1510)</f>
        <v>-0.7</v>
      </c>
      <c r="I1294" s="29">
        <f t="array" ref="I1294">XLOOKUP(M1293,Hoja7!$F$2:$F$1510,Hoja7!$D$2:$D$1510)</f>
        <v>1.55</v>
      </c>
      <c r="J1294" s="11">
        <f t="array" ref="J1294">XLOOKUP(M1293,Hoja7!$F$2:$F$1510,Hoja7!$E$2:$E$1510)</f>
        <v>0.018</v>
      </c>
      <c r="M1294" s="12">
        <v>44970.0</v>
      </c>
      <c r="N1294" s="2">
        <v>412.83</v>
      </c>
      <c r="O1294" s="2">
        <v>0.011670677130981681</v>
      </c>
      <c r="P1294" s="2">
        <v>-0.003350618395461262</v>
      </c>
      <c r="Q1294" s="34" t="s">
        <v>2280</v>
      </c>
      <c r="R1294" s="2">
        <v>-1.08</v>
      </c>
      <c r="S1294" s="2">
        <v>0.08</v>
      </c>
      <c r="T1294" s="2">
        <v>0.95</v>
      </c>
      <c r="U1294" s="2">
        <v>0.018</v>
      </c>
      <c r="V1294" s="9">
        <v>0.030764748031631706</v>
      </c>
      <c r="W1294" s="9">
        <v>-0.003350618395461262</v>
      </c>
    </row>
    <row r="1295" ht="15.75" customHeight="1">
      <c r="A1295" s="33" t="s">
        <v>2286</v>
      </c>
      <c r="B1295" s="29">
        <v>-0.04</v>
      </c>
      <c r="C1295" s="29">
        <v>0.55</v>
      </c>
      <c r="D1295" s="29">
        <v>-0.43</v>
      </c>
      <c r="E1295" s="11">
        <v>0.018</v>
      </c>
      <c r="F1295" s="29">
        <f>DATEVALUE(Hoja7!$A1295)</f>
        <v>44979</v>
      </c>
      <c r="G1295" s="29">
        <f t="array" ref="G1295">XLOOKUP(M1294,Hoja7!$F$2:$F$1510,Hoja7!$B$2:$B$1510)</f>
        <v>1.14</v>
      </c>
      <c r="H1295" s="29">
        <f t="array" ref="H1295">XLOOKUP(M1294,Hoja7!$F$2:$F$1510,Hoja7!$C$2:$C$1510)</f>
        <v>0.2</v>
      </c>
      <c r="I1295" s="29">
        <f t="array" ref="I1295">XLOOKUP(M1294,Hoja7!$F$2:$F$1510,Hoja7!$D$2:$D$1510)</f>
        <v>-0.73</v>
      </c>
      <c r="J1295" s="11">
        <f t="array" ref="J1295">XLOOKUP(M1294,Hoja7!$F$2:$F$1510,Hoja7!$E$2:$E$1510)</f>
        <v>0.018</v>
      </c>
      <c r="M1295" s="12">
        <v>44971.0</v>
      </c>
      <c r="N1295" s="2">
        <v>412.64</v>
      </c>
      <c r="O1295" s="2">
        <v>-4.60343812265346E-4</v>
      </c>
      <c r="P1295" s="2">
        <v>0.005534509163255721</v>
      </c>
      <c r="Q1295" s="32" t="s">
        <v>2281</v>
      </c>
      <c r="R1295" s="2">
        <v>-0.73</v>
      </c>
      <c r="S1295" s="2">
        <v>-0.81</v>
      </c>
      <c r="T1295" s="2">
        <v>0.41</v>
      </c>
      <c r="U1295" s="2">
        <v>0.018</v>
      </c>
      <c r="V1295" s="9">
        <v>0.003127934986960763</v>
      </c>
      <c r="W1295" s="9">
        <v>0.005534509163255721</v>
      </c>
    </row>
    <row r="1296" ht="15.75" customHeight="1">
      <c r="A1296" s="33" t="s">
        <v>2287</v>
      </c>
      <c r="B1296" s="29">
        <v>0.46</v>
      </c>
      <c r="C1296" s="29">
        <v>0.22</v>
      </c>
      <c r="D1296" s="29">
        <v>-0.24</v>
      </c>
      <c r="E1296" s="11">
        <v>0.018</v>
      </c>
      <c r="F1296" s="29">
        <f>DATEVALUE(Hoja7!$A1296)</f>
        <v>44980</v>
      </c>
      <c r="G1296" s="29">
        <f t="array" ref="G1296">XLOOKUP(M1295,Hoja7!$F$2:$F$1510,Hoja7!$B$2:$B$1510)</f>
        <v>0.12</v>
      </c>
      <c r="H1296" s="29">
        <f t="array" ref="H1296">XLOOKUP(M1295,Hoja7!$F$2:$F$1510,Hoja7!$C$2:$C$1510)</f>
        <v>0.15</v>
      </c>
      <c r="I1296" s="29">
        <f t="array" ref="I1296">XLOOKUP(M1295,Hoja7!$F$2:$F$1510,Hoja7!$D$2:$D$1510)</f>
        <v>-0.68</v>
      </c>
      <c r="J1296" s="11">
        <f t="array" ref="J1296">XLOOKUP(M1295,Hoja7!$F$2:$F$1510,Hoja7!$E$2:$E$1510)</f>
        <v>0.018</v>
      </c>
      <c r="M1296" s="12">
        <v>44972.0</v>
      </c>
      <c r="N1296" s="2">
        <v>413.98</v>
      </c>
      <c r="O1296" s="2">
        <v>0.0032421213466098373</v>
      </c>
      <c r="P1296" s="2">
        <v>-0.004822987696021657</v>
      </c>
      <c r="Q1296" s="34" t="s">
        <v>2282</v>
      </c>
      <c r="R1296" s="2">
        <v>1.24</v>
      </c>
      <c r="S1296" s="2">
        <v>-0.53</v>
      </c>
      <c r="T1296" s="2">
        <v>-0.05</v>
      </c>
      <c r="U1296" s="2">
        <v>0.018</v>
      </c>
      <c r="V1296" s="9">
        <v>-0.010526607387759304</v>
      </c>
      <c r="W1296" s="9">
        <v>-0.004822987696021657</v>
      </c>
    </row>
    <row r="1297" ht="15.75" customHeight="1">
      <c r="A1297" s="33" t="s">
        <v>2288</v>
      </c>
      <c r="B1297" s="29">
        <v>-1.09</v>
      </c>
      <c r="C1297" s="29">
        <v>-0.52</v>
      </c>
      <c r="D1297" s="29">
        <v>1.25</v>
      </c>
      <c r="E1297" s="11">
        <v>0.018</v>
      </c>
      <c r="F1297" s="29">
        <f>DATEVALUE(Hoja7!$A1297)</f>
        <v>44981</v>
      </c>
      <c r="G1297" s="29">
        <f t="array" ref="G1297">XLOOKUP(M1296,Hoja7!$F$2:$F$1510,Hoja7!$B$2:$B$1510)</f>
        <v>0.51</v>
      </c>
      <c r="H1297" s="29">
        <f t="array" ref="H1297">XLOOKUP(M1296,Hoja7!$F$2:$F$1510,Hoja7!$C$2:$C$1510)</f>
        <v>1.03</v>
      </c>
      <c r="I1297" s="29">
        <f t="array" ref="I1297">XLOOKUP(M1296,Hoja7!$F$2:$F$1510,Hoja7!$D$2:$D$1510)</f>
        <v>-0.9</v>
      </c>
      <c r="J1297" s="11">
        <f t="array" ref="J1297">XLOOKUP(M1296,Hoja7!$F$2:$F$1510,Hoja7!$E$2:$E$1510)</f>
        <v>0.018</v>
      </c>
      <c r="M1297" s="12">
        <v>44973.0</v>
      </c>
      <c r="N1297" s="2">
        <v>408.28</v>
      </c>
      <c r="O1297" s="2">
        <v>-0.013864449944346924</v>
      </c>
      <c r="P1297" s="2">
        <v>-0.0013808204563802242</v>
      </c>
      <c r="Q1297" s="32" t="s">
        <v>2283</v>
      </c>
      <c r="R1297" s="2">
        <v>-1.18</v>
      </c>
      <c r="S1297" s="2">
        <v>-0.67</v>
      </c>
      <c r="T1297" s="2">
        <v>0.72</v>
      </c>
      <c r="U1297" s="2">
        <v>0.018</v>
      </c>
      <c r="V1297" s="9">
        <v>-0.026983404658538428</v>
      </c>
      <c r="W1297" s="9">
        <v>-0.0013808204563802242</v>
      </c>
    </row>
    <row r="1298" ht="15.75" customHeight="1">
      <c r="A1298" s="33" t="s">
        <v>2289</v>
      </c>
      <c r="B1298" s="29">
        <v>0.31</v>
      </c>
      <c r="C1298" s="29">
        <v>0.16</v>
      </c>
      <c r="D1298" s="29">
        <v>-0.29</v>
      </c>
      <c r="E1298" s="11">
        <v>0.018</v>
      </c>
      <c r="F1298" s="29">
        <f>DATEVALUE(Hoja7!$A1298)</f>
        <v>44984</v>
      </c>
      <c r="G1298" s="29">
        <f t="array" ref="G1298">XLOOKUP(M1297,Hoja7!$F$2:$F$1510,Hoja7!$B$2:$B$1510)</f>
        <v>-1.37</v>
      </c>
      <c r="H1298" s="29">
        <f t="array" ref="H1298">XLOOKUP(M1297,Hoja7!$F$2:$F$1510,Hoja7!$C$2:$C$1510)</f>
        <v>-0.03</v>
      </c>
      <c r="I1298" s="29">
        <f t="array" ref="I1298">XLOOKUP(M1297,Hoja7!$F$2:$F$1510,Hoja7!$D$2:$D$1510)</f>
        <v>0.97</v>
      </c>
      <c r="J1298" s="11">
        <f t="array" ref="J1298">XLOOKUP(M1297,Hoja7!$F$2:$F$1510,Hoja7!$E$2:$E$1510)</f>
        <v>0.018</v>
      </c>
      <c r="M1298" s="12">
        <v>44974.0</v>
      </c>
      <c r="N1298" s="2">
        <v>407.26</v>
      </c>
      <c r="O1298" s="2">
        <v>-0.0025014114129287036</v>
      </c>
      <c r="P1298" s="2">
        <v>6.153695214673789E-4</v>
      </c>
      <c r="Q1298" s="34" t="s">
        <v>2284</v>
      </c>
      <c r="R1298" s="2">
        <v>-0.95</v>
      </c>
      <c r="S1298" s="2">
        <v>-0.64</v>
      </c>
      <c r="T1298" s="2">
        <v>0.2</v>
      </c>
      <c r="U1298" s="2">
        <v>0.018</v>
      </c>
      <c r="V1298" s="9">
        <v>-0.015724742994841695</v>
      </c>
      <c r="W1298" s="9">
        <v>6.153695214673789E-4</v>
      </c>
    </row>
    <row r="1299" ht="15.75" customHeight="1">
      <c r="A1299" s="33" t="s">
        <v>2290</v>
      </c>
      <c r="B1299" s="29">
        <v>-0.26</v>
      </c>
      <c r="C1299" s="29">
        <v>0.62</v>
      </c>
      <c r="D1299" s="29">
        <v>-0.71</v>
      </c>
      <c r="E1299" s="11">
        <v>0.018</v>
      </c>
      <c r="F1299" s="29">
        <f>DATEVALUE(Hoja7!$A1299)</f>
        <v>44985</v>
      </c>
      <c r="G1299" s="29">
        <f t="array" ref="G1299">XLOOKUP(M1298,Hoja7!$F$2:$F$1510,Hoja7!$B$2:$B$1510)</f>
        <v>-0.28</v>
      </c>
      <c r="H1299" s="29">
        <f t="array" ref="H1299">XLOOKUP(M1298,Hoja7!$F$2:$F$1510,Hoja7!$C$2:$C$1510)</f>
        <v>0.68</v>
      </c>
      <c r="I1299" s="29">
        <f t="array" ref="I1299">XLOOKUP(M1298,Hoja7!$F$2:$F$1510,Hoja7!$D$2:$D$1510)</f>
        <v>-0.15</v>
      </c>
      <c r="J1299" s="11">
        <f t="array" ref="J1299">XLOOKUP(M1298,Hoja7!$F$2:$F$1510,Hoja7!$E$2:$E$1510)</f>
        <v>0.018</v>
      </c>
      <c r="M1299" s="12">
        <v>44978.0</v>
      </c>
      <c r="N1299" s="2">
        <v>399.09</v>
      </c>
      <c r="O1299" s="2">
        <v>-0.020264846758444924</v>
      </c>
      <c r="P1299" s="2">
        <v>-0.0012505496718549331</v>
      </c>
      <c r="Q1299" s="32" t="s">
        <v>2285</v>
      </c>
      <c r="R1299" s="2">
        <v>0.11</v>
      </c>
      <c r="S1299" s="2">
        <v>-0.7</v>
      </c>
      <c r="T1299" s="2">
        <v>1.55</v>
      </c>
      <c r="U1299" s="2">
        <v>0.018</v>
      </c>
      <c r="V1299" s="9">
        <v>-0.02110782652432253</v>
      </c>
      <c r="W1299" s="9">
        <v>-0.0012505496718549331</v>
      </c>
    </row>
    <row r="1300" ht="15.75" customHeight="1">
      <c r="A1300" s="33" t="s">
        <v>2291</v>
      </c>
      <c r="B1300" s="29">
        <v>-0.42</v>
      </c>
      <c r="C1300" s="29">
        <v>0.21</v>
      </c>
      <c r="D1300" s="29">
        <v>0.62</v>
      </c>
      <c r="E1300" s="11">
        <v>0.016</v>
      </c>
      <c r="F1300" s="29">
        <f>DATEVALUE(Hoja7!$A1300)</f>
        <v>44986</v>
      </c>
      <c r="G1300" s="29">
        <f t="array" ref="G1300">XLOOKUP(M1299,Hoja7!$F$2:$F$1510,Hoja7!$B$2:$B$1510)</f>
        <v>-2.16</v>
      </c>
      <c r="H1300" s="29">
        <f t="array" ref="H1300">XLOOKUP(M1299,Hoja7!$F$2:$F$1510,Hoja7!$C$2:$C$1510)</f>
        <v>-1.25</v>
      </c>
      <c r="I1300" s="29">
        <f t="array" ref="I1300">XLOOKUP(M1299,Hoja7!$F$2:$F$1510,Hoja7!$D$2:$D$1510)</f>
        <v>0.91</v>
      </c>
      <c r="J1300" s="11">
        <f t="array" ref="J1300">XLOOKUP(M1299,Hoja7!$F$2:$F$1510,Hoja7!$E$2:$E$1510)</f>
        <v>0.018</v>
      </c>
      <c r="M1300" s="12">
        <v>44979.0</v>
      </c>
      <c r="N1300" s="2">
        <v>398.54</v>
      </c>
      <c r="O1300" s="2">
        <v>-0.0013790857594857767</v>
      </c>
      <c r="P1300" s="2">
        <v>-0.004812317957991218</v>
      </c>
      <c r="Q1300" s="34" t="s">
        <v>2286</v>
      </c>
      <c r="R1300" s="2">
        <v>1.14</v>
      </c>
      <c r="S1300" s="2">
        <v>0.2</v>
      </c>
      <c r="T1300" s="2">
        <v>-0.73</v>
      </c>
      <c r="U1300" s="2">
        <v>0.018</v>
      </c>
      <c r="V1300" s="9">
        <v>-0.004601539318636694</v>
      </c>
      <c r="W1300" s="9">
        <v>-0.004812317957991218</v>
      </c>
    </row>
    <row r="1301" ht="15.75" customHeight="1">
      <c r="A1301" s="33" t="s">
        <v>2292</v>
      </c>
      <c r="B1301" s="29">
        <v>0.67</v>
      </c>
      <c r="C1301" s="29">
        <v>-0.34</v>
      </c>
      <c r="D1301" s="29">
        <v>-0.41</v>
      </c>
      <c r="E1301" s="11">
        <v>0.016</v>
      </c>
      <c r="F1301" s="29">
        <f>DATEVALUE(Hoja7!$A1301)</f>
        <v>44987</v>
      </c>
      <c r="G1301" s="29">
        <f t="array" ref="G1301">XLOOKUP(M1300,Hoja7!$F$2:$F$1510,Hoja7!$B$2:$B$1510)</f>
        <v>-0.04</v>
      </c>
      <c r="H1301" s="29">
        <f t="array" ref="H1301">XLOOKUP(M1300,Hoja7!$F$2:$F$1510,Hoja7!$C$2:$C$1510)</f>
        <v>0.55</v>
      </c>
      <c r="I1301" s="29">
        <f t="array" ref="I1301">XLOOKUP(M1300,Hoja7!$F$2:$F$1510,Hoja7!$D$2:$D$1510)</f>
        <v>-0.43</v>
      </c>
      <c r="J1301" s="11">
        <f t="array" ref="J1301">XLOOKUP(M1300,Hoja7!$F$2:$F$1510,Hoja7!$E$2:$E$1510)</f>
        <v>0.018</v>
      </c>
      <c r="M1301" s="12">
        <v>44980.0</v>
      </c>
      <c r="N1301" s="2">
        <v>400.66</v>
      </c>
      <c r="O1301" s="2">
        <v>0.0053053177490683745</v>
      </c>
      <c r="P1301" s="2">
        <v>-0.0023524074374736905</v>
      </c>
      <c r="Q1301" s="32" t="s">
        <v>2287</v>
      </c>
      <c r="R1301" s="2">
        <v>0.12</v>
      </c>
      <c r="S1301" s="2">
        <v>0.15</v>
      </c>
      <c r="T1301" s="2">
        <v>-0.68</v>
      </c>
      <c r="U1301" s="2">
        <v>0.018</v>
      </c>
      <c r="V1301" s="9">
        <v>0.012878427181986334</v>
      </c>
      <c r="W1301" s="9">
        <v>-0.0023524074374736905</v>
      </c>
    </row>
    <row r="1302" ht="15.75" customHeight="1">
      <c r="A1302" s="33" t="s">
        <v>2293</v>
      </c>
      <c r="B1302" s="29">
        <v>1.61</v>
      </c>
      <c r="C1302" s="29">
        <v>0.0</v>
      </c>
      <c r="D1302" s="29">
        <v>-0.52</v>
      </c>
      <c r="E1302" s="11">
        <v>0.016</v>
      </c>
      <c r="F1302" s="29">
        <f>DATEVALUE(Hoja7!$A1302)</f>
        <v>44988</v>
      </c>
      <c r="G1302" s="29">
        <f t="array" ref="G1302">XLOOKUP(M1301,Hoja7!$F$2:$F$1510,Hoja7!$B$2:$B$1510)</f>
        <v>0.46</v>
      </c>
      <c r="H1302" s="29">
        <f t="array" ref="H1302">XLOOKUP(M1301,Hoja7!$F$2:$F$1510,Hoja7!$C$2:$C$1510)</f>
        <v>0.22</v>
      </c>
      <c r="I1302" s="29">
        <f t="array" ref="I1302">XLOOKUP(M1301,Hoja7!$F$2:$F$1510,Hoja7!$D$2:$D$1510)</f>
        <v>-0.24</v>
      </c>
      <c r="J1302" s="11">
        <f t="array" ref="J1302">XLOOKUP(M1301,Hoja7!$F$2:$F$1510,Hoja7!$E$2:$E$1510)</f>
        <v>0.018</v>
      </c>
      <c r="M1302" s="12">
        <v>44981.0</v>
      </c>
      <c r="N1302" s="2">
        <v>396.38</v>
      </c>
      <c r="O1302" s="2">
        <v>-0.010739840257304857</v>
      </c>
      <c r="P1302" s="2">
        <v>9.045886869786241E-4</v>
      </c>
      <c r="Q1302" s="34" t="s">
        <v>2288</v>
      </c>
      <c r="R1302" s="2">
        <v>0.51</v>
      </c>
      <c r="S1302" s="2">
        <v>1.03</v>
      </c>
      <c r="T1302" s="2">
        <v>-0.9</v>
      </c>
      <c r="U1302" s="2">
        <v>0.018</v>
      </c>
      <c r="V1302" s="9">
        <v>-0.02202513684800542</v>
      </c>
      <c r="W1302" s="9">
        <v>9.045886869786241E-4</v>
      </c>
    </row>
    <row r="1303" ht="15.75" customHeight="1">
      <c r="A1303" s="33" t="s">
        <v>2294</v>
      </c>
      <c r="B1303" s="29">
        <v>-0.13</v>
      </c>
      <c r="C1303" s="29">
        <v>-1.65</v>
      </c>
      <c r="D1303" s="29">
        <v>-0.09</v>
      </c>
      <c r="E1303" s="11">
        <v>0.016</v>
      </c>
      <c r="F1303" s="29">
        <f>DATEVALUE(Hoja7!$A1303)</f>
        <v>44991</v>
      </c>
      <c r="G1303" s="29">
        <f t="array" ref="G1303">XLOOKUP(M1302,Hoja7!$F$2:$F$1510,Hoja7!$B$2:$B$1510)</f>
        <v>-1.09</v>
      </c>
      <c r="H1303" s="29">
        <f t="array" ref="H1303">XLOOKUP(M1302,Hoja7!$F$2:$F$1510,Hoja7!$C$2:$C$1510)</f>
        <v>-0.52</v>
      </c>
      <c r="I1303" s="29">
        <f t="array" ref="I1303">XLOOKUP(M1302,Hoja7!$F$2:$F$1510,Hoja7!$D$2:$D$1510)</f>
        <v>1.25</v>
      </c>
      <c r="J1303" s="11">
        <f t="array" ref="J1303">XLOOKUP(M1302,Hoja7!$F$2:$F$1510,Hoja7!$E$2:$E$1510)</f>
        <v>0.018</v>
      </c>
      <c r="M1303" s="12">
        <v>44984.0</v>
      </c>
      <c r="N1303" s="2">
        <v>397.73</v>
      </c>
      <c r="O1303" s="2">
        <v>0.0034000360164898186</v>
      </c>
      <c r="P1303" s="2">
        <v>-0.003867867459121305</v>
      </c>
      <c r="Q1303" s="32" t="s">
        <v>2289</v>
      </c>
      <c r="R1303" s="2">
        <v>-1.37</v>
      </c>
      <c r="S1303" s="2">
        <v>-0.03</v>
      </c>
      <c r="T1303" s="2">
        <v>0.97</v>
      </c>
      <c r="U1303" s="2">
        <v>0.018</v>
      </c>
      <c r="V1303" s="9">
        <v>0.003764672634864237</v>
      </c>
      <c r="W1303" s="9">
        <v>-0.003867867459121305</v>
      </c>
    </row>
    <row r="1304" ht="15.75" customHeight="1">
      <c r="A1304" s="33" t="s">
        <v>2295</v>
      </c>
      <c r="B1304" s="29">
        <v>-1.45</v>
      </c>
      <c r="C1304" s="29">
        <v>0.74</v>
      </c>
      <c r="D1304" s="29">
        <v>-0.66</v>
      </c>
      <c r="E1304" s="11">
        <v>0.016</v>
      </c>
      <c r="F1304" s="29">
        <f>DATEVALUE(Hoja7!$A1304)</f>
        <v>44992</v>
      </c>
      <c r="G1304" s="29">
        <f t="array" ref="G1304">XLOOKUP(M1303,Hoja7!$F$2:$F$1510,Hoja7!$B$2:$B$1510)</f>
        <v>0.31</v>
      </c>
      <c r="H1304" s="29">
        <f t="array" ref="H1304">XLOOKUP(M1303,Hoja7!$F$2:$F$1510,Hoja7!$C$2:$C$1510)</f>
        <v>0.16</v>
      </c>
      <c r="I1304" s="29">
        <f t="array" ref="I1304">XLOOKUP(M1303,Hoja7!$F$2:$F$1510,Hoja7!$D$2:$D$1510)</f>
        <v>-0.29</v>
      </c>
      <c r="J1304" s="11">
        <f t="array" ref="J1304">XLOOKUP(M1303,Hoja7!$F$2:$F$1510,Hoja7!$E$2:$E$1510)</f>
        <v>0.018</v>
      </c>
      <c r="M1304" s="12">
        <v>44985.0</v>
      </c>
      <c r="N1304" s="2">
        <v>396.26</v>
      </c>
      <c r="O1304" s="2">
        <v>-0.003702821646578554</v>
      </c>
      <c r="P1304" s="2">
        <v>-6.685494135039797E-4</v>
      </c>
      <c r="Q1304" s="34" t="s">
        <v>2290</v>
      </c>
      <c r="R1304" s="2">
        <v>-0.28</v>
      </c>
      <c r="S1304" s="2">
        <v>0.68</v>
      </c>
      <c r="T1304" s="2">
        <v>-0.15</v>
      </c>
      <c r="U1304" s="2">
        <v>0.018</v>
      </c>
      <c r="V1304" s="9">
        <v>-0.002962490656984769</v>
      </c>
      <c r="W1304" s="9">
        <v>-6.685494135039797E-4</v>
      </c>
    </row>
    <row r="1305" ht="15.75" customHeight="1">
      <c r="A1305" s="33" t="s">
        <v>2296</v>
      </c>
      <c r="B1305" s="29">
        <v>0.08</v>
      </c>
      <c r="C1305" s="29">
        <v>0.19</v>
      </c>
      <c r="D1305" s="29">
        <v>-0.39</v>
      </c>
      <c r="E1305" s="11">
        <v>0.016</v>
      </c>
      <c r="F1305" s="29">
        <f>DATEVALUE(Hoja7!$A1305)</f>
        <v>44993</v>
      </c>
      <c r="G1305" s="29">
        <f t="array" ref="G1305">XLOOKUP(M1304,Hoja7!$F$2:$F$1510,Hoja7!$B$2:$B$1510)</f>
        <v>-0.26</v>
      </c>
      <c r="H1305" s="29">
        <f t="array" ref="H1305">XLOOKUP(M1304,Hoja7!$F$2:$F$1510,Hoja7!$C$2:$C$1510)</f>
        <v>0.62</v>
      </c>
      <c r="I1305" s="29">
        <f t="array" ref="I1305">XLOOKUP(M1304,Hoja7!$F$2:$F$1510,Hoja7!$D$2:$D$1510)</f>
        <v>-0.71</v>
      </c>
      <c r="J1305" s="11">
        <f t="array" ref="J1305">XLOOKUP(M1304,Hoja7!$F$2:$F$1510,Hoja7!$E$2:$E$1510)</f>
        <v>0.018</v>
      </c>
      <c r="M1305" s="12">
        <v>44986.0</v>
      </c>
      <c r="N1305" s="2">
        <v>394.74</v>
      </c>
      <c r="O1305" s="2">
        <v>-0.0038432411401512784</v>
      </c>
      <c r="P1305" s="2">
        <v>0.0010299711151269765</v>
      </c>
      <c r="Q1305" s="32" t="s">
        <v>2291</v>
      </c>
      <c r="R1305" s="2">
        <v>-2.16</v>
      </c>
      <c r="S1305" s="2">
        <v>-1.25</v>
      </c>
      <c r="T1305" s="2">
        <v>0.91</v>
      </c>
      <c r="U1305" s="2">
        <v>0.018</v>
      </c>
      <c r="V1305" s="9">
        <v>-0.012709727464316483</v>
      </c>
      <c r="W1305" s="9">
        <v>0.0010299711151269765</v>
      </c>
    </row>
    <row r="1306" ht="15.75" customHeight="1">
      <c r="A1306" s="33" t="s">
        <v>2297</v>
      </c>
      <c r="B1306" s="29">
        <v>-2.02</v>
      </c>
      <c r="C1306" s="29">
        <v>-0.63</v>
      </c>
      <c r="D1306" s="29">
        <v>-0.66</v>
      </c>
      <c r="E1306" s="11">
        <v>0.016</v>
      </c>
      <c r="F1306" s="29">
        <f>DATEVALUE(Hoja7!$A1306)</f>
        <v>44994</v>
      </c>
      <c r="G1306" s="29">
        <f t="array" ref="G1306">XLOOKUP(M1305,Hoja7!$F$2:$F$1510,Hoja7!$B$2:$B$1510)</f>
        <v>-0.42</v>
      </c>
      <c r="H1306" s="29">
        <f t="array" ref="H1306">XLOOKUP(M1305,Hoja7!$F$2:$F$1510,Hoja7!$C$2:$C$1510)</f>
        <v>0.21</v>
      </c>
      <c r="I1306" s="29">
        <f t="array" ref="I1306">XLOOKUP(M1305,Hoja7!$F$2:$F$1510,Hoja7!$D$2:$D$1510)</f>
        <v>0.62</v>
      </c>
      <c r="J1306" s="11">
        <f t="array" ref="J1306">XLOOKUP(M1305,Hoja7!$F$2:$F$1510,Hoja7!$E$2:$E$1510)</f>
        <v>0.016</v>
      </c>
      <c r="M1306" s="12">
        <v>44987.0</v>
      </c>
      <c r="N1306" s="2">
        <v>397.81</v>
      </c>
      <c r="O1306" s="2">
        <v>0.007747184038381961</v>
      </c>
      <c r="P1306" s="2">
        <v>-0.008420997222746964</v>
      </c>
      <c r="Q1306" s="34" t="s">
        <v>2292</v>
      </c>
      <c r="R1306" s="2">
        <v>-0.04</v>
      </c>
      <c r="S1306" s="2">
        <v>0.55</v>
      </c>
      <c r="T1306" s="2">
        <v>-0.43</v>
      </c>
      <c r="U1306" s="2">
        <v>0.018</v>
      </c>
      <c r="V1306" s="9">
        <v>0.019462595113277387</v>
      </c>
      <c r="W1306" s="9">
        <v>-0.008420997222746964</v>
      </c>
    </row>
    <row r="1307" ht="15.75" customHeight="1">
      <c r="A1307" s="33" t="s">
        <v>2298</v>
      </c>
      <c r="B1307" s="29">
        <v>-1.68</v>
      </c>
      <c r="C1307" s="29">
        <v>-1.47</v>
      </c>
      <c r="D1307" s="29">
        <v>0.8</v>
      </c>
      <c r="E1307" s="11">
        <v>0.016</v>
      </c>
      <c r="F1307" s="29">
        <f>DATEVALUE(Hoja7!$A1307)</f>
        <v>44995</v>
      </c>
      <c r="G1307" s="29">
        <f t="array" ref="G1307">XLOOKUP(M1306,Hoja7!$F$2:$F$1510,Hoja7!$B$2:$B$1510)</f>
        <v>0.67</v>
      </c>
      <c r="H1307" s="29">
        <f t="array" ref="H1307">XLOOKUP(M1306,Hoja7!$F$2:$F$1510,Hoja7!$C$2:$C$1510)</f>
        <v>-0.34</v>
      </c>
      <c r="I1307" s="29">
        <f t="array" ref="I1307">XLOOKUP(M1306,Hoja7!$F$2:$F$1510,Hoja7!$D$2:$D$1510)</f>
        <v>-0.41</v>
      </c>
      <c r="J1307" s="11">
        <f t="array" ref="J1307">XLOOKUP(M1306,Hoja7!$F$2:$F$1510,Hoja7!$E$2:$E$1510)</f>
        <v>0.016</v>
      </c>
      <c r="M1307" s="12">
        <v>44988.0</v>
      </c>
      <c r="N1307" s="2">
        <v>404.19</v>
      </c>
      <c r="O1307" s="2">
        <v>0.015910560071522653</v>
      </c>
      <c r="P1307" s="2">
        <v>-0.006705089596121184</v>
      </c>
      <c r="Q1307" s="32" t="s">
        <v>2293</v>
      </c>
      <c r="R1307" s="2">
        <v>0.46</v>
      </c>
      <c r="S1307" s="2">
        <v>0.22</v>
      </c>
      <c r="T1307" s="2">
        <v>-0.24</v>
      </c>
      <c r="U1307" s="2">
        <v>0.018</v>
      </c>
      <c r="V1307" s="9">
        <v>0.016509063734340322</v>
      </c>
      <c r="W1307" s="9">
        <v>-0.006705089596121184</v>
      </c>
    </row>
    <row r="1308" ht="15.75" customHeight="1">
      <c r="A1308" s="33" t="s">
        <v>2299</v>
      </c>
      <c r="B1308" s="29">
        <v>-0.34</v>
      </c>
      <c r="C1308" s="29">
        <v>-0.62</v>
      </c>
      <c r="D1308" s="29">
        <v>-3.52</v>
      </c>
      <c r="E1308" s="11">
        <v>0.016</v>
      </c>
      <c r="F1308" s="29">
        <f>DATEVALUE(Hoja7!$A1308)</f>
        <v>44998</v>
      </c>
      <c r="G1308" s="29">
        <f t="array" ref="G1308">XLOOKUP(M1307,Hoja7!$F$2:$F$1510,Hoja7!$B$2:$B$1510)</f>
        <v>1.61</v>
      </c>
      <c r="H1308" s="29">
        <f t="array" ref="H1308">XLOOKUP(M1307,Hoja7!$F$2:$F$1510,Hoja7!$C$2:$C$1510)</f>
        <v>0</v>
      </c>
      <c r="I1308" s="29">
        <f t="array" ref="I1308">XLOOKUP(M1307,Hoja7!$F$2:$F$1510,Hoja7!$D$2:$D$1510)</f>
        <v>-0.52</v>
      </c>
      <c r="J1308" s="11">
        <f t="array" ref="J1308">XLOOKUP(M1307,Hoja7!$F$2:$F$1510,Hoja7!$E$2:$E$1510)</f>
        <v>0.016</v>
      </c>
      <c r="M1308" s="12">
        <v>44991.0</v>
      </c>
      <c r="N1308" s="2">
        <v>404.47</v>
      </c>
      <c r="O1308" s="2">
        <v>6.925036756851097E-4</v>
      </c>
      <c r="P1308" s="2">
        <v>0.009097793283291283</v>
      </c>
      <c r="Q1308" s="34" t="s">
        <v>2294</v>
      </c>
      <c r="R1308" s="2">
        <v>-1.09</v>
      </c>
      <c r="S1308" s="2">
        <v>-0.52</v>
      </c>
      <c r="T1308" s="2">
        <v>1.25</v>
      </c>
      <c r="U1308" s="2">
        <v>0.018</v>
      </c>
      <c r="V1308" s="9">
        <v>0.006169966464962108</v>
      </c>
      <c r="W1308" s="9">
        <v>0.009097793283291283</v>
      </c>
    </row>
    <row r="1309" ht="15.75" customHeight="1">
      <c r="A1309" s="33" t="s">
        <v>2300</v>
      </c>
      <c r="B1309" s="29">
        <v>1.71</v>
      </c>
      <c r="C1309" s="29">
        <v>0.12</v>
      </c>
      <c r="D1309" s="29">
        <v>-0.4</v>
      </c>
      <c r="E1309" s="11">
        <v>0.016</v>
      </c>
      <c r="F1309" s="29">
        <f>DATEVALUE(Hoja7!$A1309)</f>
        <v>44999</v>
      </c>
      <c r="G1309" s="29">
        <f t="array" ref="G1309">XLOOKUP(M1308,Hoja7!$F$2:$F$1510,Hoja7!$B$2:$B$1510)</f>
        <v>-0.13</v>
      </c>
      <c r="H1309" s="29">
        <f t="array" ref="H1309">XLOOKUP(M1308,Hoja7!$F$2:$F$1510,Hoja7!$C$2:$C$1510)</f>
        <v>-1.65</v>
      </c>
      <c r="I1309" s="29">
        <f t="array" ref="I1309">XLOOKUP(M1308,Hoja7!$F$2:$F$1510,Hoja7!$D$2:$D$1510)</f>
        <v>-0.09</v>
      </c>
      <c r="J1309" s="11">
        <f t="array" ref="J1309">XLOOKUP(M1308,Hoja7!$F$2:$F$1510,Hoja7!$E$2:$E$1510)</f>
        <v>0.016</v>
      </c>
      <c r="M1309" s="12">
        <v>44992.0</v>
      </c>
      <c r="N1309" s="2">
        <v>398.27</v>
      </c>
      <c r="O1309" s="2">
        <v>-0.015447400871124195</v>
      </c>
      <c r="P1309" s="2">
        <v>0.005707660090501516</v>
      </c>
      <c r="Q1309" s="32" t="s">
        <v>2295</v>
      </c>
      <c r="R1309" s="2">
        <v>0.31</v>
      </c>
      <c r="S1309" s="2">
        <v>0.16</v>
      </c>
      <c r="T1309" s="2">
        <v>-0.29</v>
      </c>
      <c r="U1309" s="2">
        <v>0.018</v>
      </c>
      <c r="V1309" s="9">
        <v>-0.010645476447952783</v>
      </c>
      <c r="W1309" s="9">
        <v>0.005707660090501516</v>
      </c>
    </row>
    <row r="1310" ht="15.75" customHeight="1">
      <c r="A1310" s="33" t="s">
        <v>2301</v>
      </c>
      <c r="B1310" s="29">
        <v>-0.79</v>
      </c>
      <c r="C1310" s="29">
        <v>-0.08</v>
      </c>
      <c r="D1310" s="29">
        <v>-1.81</v>
      </c>
      <c r="E1310" s="11">
        <v>0.016</v>
      </c>
      <c r="F1310" s="29">
        <f>DATEVALUE(Hoja7!$A1310)</f>
        <v>45000</v>
      </c>
      <c r="G1310" s="29">
        <f t="array" ref="G1310">XLOOKUP(M1309,Hoja7!$F$2:$F$1510,Hoja7!$B$2:$B$1510)</f>
        <v>-1.45</v>
      </c>
      <c r="H1310" s="29">
        <f t="array" ref="H1310">XLOOKUP(M1309,Hoja7!$F$2:$F$1510,Hoja7!$C$2:$C$1510)</f>
        <v>0.74</v>
      </c>
      <c r="I1310" s="29">
        <f t="array" ref="I1310">XLOOKUP(M1309,Hoja7!$F$2:$F$1510,Hoja7!$D$2:$D$1510)</f>
        <v>-0.66</v>
      </c>
      <c r="J1310" s="11">
        <f t="array" ref="J1310">XLOOKUP(M1309,Hoja7!$F$2:$F$1510,Hoja7!$E$2:$E$1510)</f>
        <v>0.016</v>
      </c>
      <c r="M1310" s="12">
        <v>44993.0</v>
      </c>
      <c r="N1310" s="2">
        <v>398.92</v>
      </c>
      <c r="O1310" s="2">
        <v>0.0016307282932402868</v>
      </c>
      <c r="P1310" s="2">
        <v>7.55434645797029E-4</v>
      </c>
      <c r="Q1310" s="34" t="s">
        <v>2296</v>
      </c>
      <c r="R1310" s="2">
        <v>-0.26</v>
      </c>
      <c r="S1310" s="2">
        <v>0.62</v>
      </c>
      <c r="T1310" s="2">
        <v>-0.71</v>
      </c>
      <c r="U1310" s="2">
        <v>0.018</v>
      </c>
      <c r="V1310" s="9">
        <v>-0.001772177287675414</v>
      </c>
      <c r="W1310" s="9">
        <v>7.55434645797029E-4</v>
      </c>
    </row>
    <row r="1311" ht="15.75" customHeight="1">
      <c r="A1311" s="33" t="s">
        <v>2302</v>
      </c>
      <c r="B1311" s="29">
        <v>1.76</v>
      </c>
      <c r="C1311" s="29">
        <v>0.18</v>
      </c>
      <c r="D1311" s="29">
        <v>-0.19</v>
      </c>
      <c r="E1311" s="11">
        <v>0.016</v>
      </c>
      <c r="F1311" s="29">
        <f>DATEVALUE(Hoja7!$A1311)</f>
        <v>45001</v>
      </c>
      <c r="G1311" s="29">
        <f t="array" ref="G1311">XLOOKUP(M1310,Hoja7!$F$2:$F$1510,Hoja7!$B$2:$B$1510)</f>
        <v>0.08</v>
      </c>
      <c r="H1311" s="29">
        <f t="array" ref="H1311">XLOOKUP(M1310,Hoja7!$F$2:$F$1510,Hoja7!$C$2:$C$1510)</f>
        <v>0.19</v>
      </c>
      <c r="I1311" s="29">
        <f t="array" ref="I1311">XLOOKUP(M1310,Hoja7!$F$2:$F$1510,Hoja7!$D$2:$D$1510)</f>
        <v>-0.39</v>
      </c>
      <c r="J1311" s="11">
        <f t="array" ref="J1311">XLOOKUP(M1310,Hoja7!$F$2:$F$1510,Hoja7!$E$2:$E$1510)</f>
        <v>0.016</v>
      </c>
      <c r="M1311" s="12">
        <v>44994.0</v>
      </c>
      <c r="N1311" s="2">
        <v>391.56</v>
      </c>
      <c r="O1311" s="2">
        <v>-0.01862213514043767</v>
      </c>
      <c r="P1311" s="2">
        <v>-0.0033449901060604564</v>
      </c>
      <c r="Q1311" s="32" t="s">
        <v>2297</v>
      </c>
      <c r="R1311" s="2">
        <v>-0.42</v>
      </c>
      <c r="S1311" s="2">
        <v>0.21</v>
      </c>
      <c r="T1311" s="2">
        <v>0.62</v>
      </c>
      <c r="U1311" s="2">
        <v>0.016</v>
      </c>
      <c r="V1311" s="9">
        <v>-0.005454343390507934</v>
      </c>
      <c r="W1311" s="9">
        <v>-0.0033449901060604564</v>
      </c>
    </row>
    <row r="1312" ht="15.75" customHeight="1">
      <c r="A1312" s="33" t="s">
        <v>2303</v>
      </c>
      <c r="B1312" s="29">
        <v>-1.21</v>
      </c>
      <c r="C1312" s="29">
        <v>-0.81</v>
      </c>
      <c r="D1312" s="29">
        <v>-1.55</v>
      </c>
      <c r="E1312" s="11">
        <v>0.016</v>
      </c>
      <c r="F1312" s="29">
        <f>DATEVALUE(Hoja7!$A1312)</f>
        <v>45002</v>
      </c>
      <c r="G1312" s="29">
        <f t="array" ref="G1312">XLOOKUP(M1311,Hoja7!$F$2:$F$1510,Hoja7!$B$2:$B$1510)</f>
        <v>-2.02</v>
      </c>
      <c r="H1312" s="29">
        <f t="array" ref="H1312">XLOOKUP(M1311,Hoja7!$F$2:$F$1510,Hoja7!$C$2:$C$1510)</f>
        <v>-0.63</v>
      </c>
      <c r="I1312" s="29">
        <f t="array" ref="I1312">XLOOKUP(M1311,Hoja7!$F$2:$F$1510,Hoja7!$D$2:$D$1510)</f>
        <v>-0.66</v>
      </c>
      <c r="J1312" s="11">
        <f t="array" ref="J1312">XLOOKUP(M1311,Hoja7!$F$2:$F$1510,Hoja7!$E$2:$E$1510)</f>
        <v>0.016</v>
      </c>
      <c r="M1312" s="12">
        <v>44995.0</v>
      </c>
      <c r="N1312" s="2">
        <v>385.91</v>
      </c>
      <c r="O1312" s="2">
        <v>-0.014534578736324003</v>
      </c>
      <c r="P1312" s="2">
        <v>7.912012448949661E-4</v>
      </c>
      <c r="Q1312" s="34" t="s">
        <v>2298</v>
      </c>
      <c r="R1312" s="2">
        <v>0.67</v>
      </c>
      <c r="S1312" s="2">
        <v>-0.34</v>
      </c>
      <c r="T1312" s="2">
        <v>-0.41</v>
      </c>
      <c r="U1312" s="2">
        <v>0.016</v>
      </c>
      <c r="V1312" s="9">
        <v>-0.014893170208639148</v>
      </c>
      <c r="W1312" s="9">
        <v>7.912012448949661E-4</v>
      </c>
    </row>
    <row r="1313" ht="15.75" customHeight="1">
      <c r="A1313" s="33" t="s">
        <v>2304</v>
      </c>
      <c r="B1313" s="29">
        <v>0.84</v>
      </c>
      <c r="C1313" s="29">
        <v>-0.62</v>
      </c>
      <c r="D1313" s="29">
        <v>0.75</v>
      </c>
      <c r="E1313" s="11">
        <v>0.016</v>
      </c>
      <c r="F1313" s="29">
        <f>DATEVALUE(Hoja7!$A1313)</f>
        <v>45005</v>
      </c>
      <c r="G1313" s="29">
        <f t="array" ref="G1313">XLOOKUP(M1312,Hoja7!$F$2:$F$1510,Hoja7!$B$2:$B$1510)</f>
        <v>-1.68</v>
      </c>
      <c r="H1313" s="29">
        <f t="array" ref="H1313">XLOOKUP(M1312,Hoja7!$F$2:$F$1510,Hoja7!$C$2:$C$1510)</f>
        <v>-1.47</v>
      </c>
      <c r="I1313" s="29">
        <f t="array" ref="I1313">XLOOKUP(M1312,Hoja7!$F$2:$F$1510,Hoja7!$D$2:$D$1510)</f>
        <v>0.8</v>
      </c>
      <c r="J1313" s="11">
        <f t="array" ref="J1313">XLOOKUP(M1312,Hoja7!$F$2:$F$1510,Hoja7!$E$2:$E$1510)</f>
        <v>0.016</v>
      </c>
      <c r="M1313" s="12">
        <v>44998.0</v>
      </c>
      <c r="N1313" s="2">
        <v>385.36</v>
      </c>
      <c r="O1313" s="2">
        <v>-0.0014262193349402262</v>
      </c>
      <c r="P1313" s="2">
        <v>-0.01056656305280857</v>
      </c>
      <c r="Q1313" s="32" t="s">
        <v>2299</v>
      </c>
      <c r="R1313" s="2">
        <v>1.61</v>
      </c>
      <c r="S1313" s="2">
        <v>0.0</v>
      </c>
      <c r="T1313" s="2">
        <v>-0.52</v>
      </c>
      <c r="U1313" s="2">
        <v>0.016</v>
      </c>
      <c r="V1313" s="9">
        <v>0.021214303772009845</v>
      </c>
      <c r="W1313" s="9">
        <v>-0.01056656305280857</v>
      </c>
    </row>
    <row r="1314" ht="15.75" customHeight="1">
      <c r="A1314" s="33" t="s">
        <v>2305</v>
      </c>
      <c r="B1314" s="29">
        <v>1.49</v>
      </c>
      <c r="C1314" s="29">
        <v>0.45</v>
      </c>
      <c r="D1314" s="29">
        <v>0.67</v>
      </c>
      <c r="E1314" s="11">
        <v>0.016</v>
      </c>
      <c r="F1314" s="29">
        <f>DATEVALUE(Hoja7!$A1314)</f>
        <v>45006</v>
      </c>
      <c r="G1314" s="29">
        <f t="array" ref="G1314">XLOOKUP(M1313,Hoja7!$F$2:$F$1510,Hoja7!$B$2:$B$1510)</f>
        <v>-0.34</v>
      </c>
      <c r="H1314" s="29">
        <f t="array" ref="H1314">XLOOKUP(M1313,Hoja7!$F$2:$F$1510,Hoja7!$C$2:$C$1510)</f>
        <v>-0.62</v>
      </c>
      <c r="I1314" s="29">
        <f t="array" ref="I1314">XLOOKUP(M1313,Hoja7!$F$2:$F$1510,Hoja7!$D$2:$D$1510)</f>
        <v>-3.52</v>
      </c>
      <c r="J1314" s="11">
        <f t="array" ref="J1314">XLOOKUP(M1313,Hoja7!$F$2:$F$1510,Hoja7!$E$2:$E$1510)</f>
        <v>0.016</v>
      </c>
      <c r="M1314" s="12">
        <v>44999.0</v>
      </c>
      <c r="N1314" s="2">
        <v>391.73</v>
      </c>
      <c r="O1314" s="2">
        <v>0.016394864643464138</v>
      </c>
      <c r="P1314" s="2">
        <v>0.0025367786855262173</v>
      </c>
      <c r="Q1314" s="34" t="s">
        <v>2300</v>
      </c>
      <c r="R1314" s="2">
        <v>-0.13</v>
      </c>
      <c r="S1314" s="2">
        <v>-1.65</v>
      </c>
      <c r="T1314" s="2">
        <v>-0.09</v>
      </c>
      <c r="U1314" s="2">
        <v>0.016</v>
      </c>
      <c r="V1314" s="9">
        <v>0.02669622898098387</v>
      </c>
      <c r="W1314" s="9">
        <v>0.0025367786855262173</v>
      </c>
    </row>
    <row r="1315" ht="15.75" customHeight="1">
      <c r="A1315" s="33" t="s">
        <v>2306</v>
      </c>
      <c r="B1315" s="29">
        <v>-1.74</v>
      </c>
      <c r="C1315" s="29">
        <v>-0.8</v>
      </c>
      <c r="D1315" s="29">
        <v>-0.47</v>
      </c>
      <c r="E1315" s="11">
        <v>0.016</v>
      </c>
      <c r="F1315" s="29">
        <f>DATEVALUE(Hoja7!$A1315)</f>
        <v>45007</v>
      </c>
      <c r="G1315" s="29">
        <f t="array" ref="G1315">XLOOKUP(M1314,Hoja7!$F$2:$F$1510,Hoja7!$B$2:$B$1510)</f>
        <v>1.71</v>
      </c>
      <c r="H1315" s="29">
        <f t="array" ref="H1315">XLOOKUP(M1314,Hoja7!$F$2:$F$1510,Hoja7!$C$2:$C$1510)</f>
        <v>0.12</v>
      </c>
      <c r="I1315" s="29">
        <f t="array" ref="I1315">XLOOKUP(M1314,Hoja7!$F$2:$F$1510,Hoja7!$D$2:$D$1510)</f>
        <v>-0.4</v>
      </c>
      <c r="J1315" s="11">
        <f t="array" ref="J1315">XLOOKUP(M1314,Hoja7!$F$2:$F$1510,Hoja7!$E$2:$E$1510)</f>
        <v>0.016</v>
      </c>
      <c r="M1315" s="12">
        <v>45000.0</v>
      </c>
      <c r="N1315" s="2">
        <v>389.28</v>
      </c>
      <c r="O1315" s="2">
        <v>-0.006273947930216966</v>
      </c>
      <c r="P1315" s="2">
        <v>-0.00457587505436612</v>
      </c>
      <c r="Q1315" s="32" t="s">
        <v>2301</v>
      </c>
      <c r="R1315" s="2">
        <v>-1.45</v>
      </c>
      <c r="S1315" s="2">
        <v>0.74</v>
      </c>
      <c r="T1315" s="2">
        <v>-0.66</v>
      </c>
      <c r="U1315" s="2">
        <v>0.016</v>
      </c>
      <c r="V1315" s="9">
        <v>0.01767334068305166</v>
      </c>
      <c r="W1315" s="9">
        <v>-0.00457587505436612</v>
      </c>
    </row>
    <row r="1316" ht="15.75" customHeight="1">
      <c r="A1316" s="33" t="s">
        <v>2307</v>
      </c>
      <c r="B1316" s="29">
        <v>0.21</v>
      </c>
      <c r="C1316" s="29">
        <v>-0.17</v>
      </c>
      <c r="D1316" s="29">
        <v>-1.55</v>
      </c>
      <c r="E1316" s="11">
        <v>0.016</v>
      </c>
      <c r="F1316" s="29">
        <f>DATEVALUE(Hoja7!$A1316)</f>
        <v>45008</v>
      </c>
      <c r="G1316" s="29">
        <f t="array" ref="G1316">XLOOKUP(M1315,Hoja7!$F$2:$F$1510,Hoja7!$B$2:$B$1510)</f>
        <v>-0.79</v>
      </c>
      <c r="H1316" s="29">
        <f t="array" ref="H1316">XLOOKUP(M1315,Hoja7!$F$2:$F$1510,Hoja7!$C$2:$C$1510)</f>
        <v>-0.08</v>
      </c>
      <c r="I1316" s="29">
        <f t="array" ref="I1316">XLOOKUP(M1315,Hoja7!$F$2:$F$1510,Hoja7!$D$2:$D$1510)</f>
        <v>-1.81</v>
      </c>
      <c r="J1316" s="11">
        <f t="array" ref="J1316">XLOOKUP(M1315,Hoja7!$F$2:$F$1510,Hoja7!$E$2:$E$1510)</f>
        <v>0.016</v>
      </c>
      <c r="M1316" s="12">
        <v>45001.0</v>
      </c>
      <c r="N1316" s="2">
        <v>396.11</v>
      </c>
      <c r="O1316" s="2">
        <v>0.017393071423942103</v>
      </c>
      <c r="P1316" s="2">
        <v>0.003054968080797155</v>
      </c>
      <c r="Q1316" s="34" t="s">
        <v>2302</v>
      </c>
      <c r="R1316" s="2">
        <v>0.08</v>
      </c>
      <c r="S1316" s="2">
        <v>0.19</v>
      </c>
      <c r="T1316" s="2">
        <v>-0.39</v>
      </c>
      <c r="U1316" s="2">
        <v>0.016</v>
      </c>
      <c r="V1316" s="9">
        <v>0.0397364145330573</v>
      </c>
      <c r="W1316" s="9">
        <v>0.003054968080797155</v>
      </c>
    </row>
    <row r="1317" ht="15.75" customHeight="1">
      <c r="A1317" s="33" t="s">
        <v>2308</v>
      </c>
      <c r="B1317" s="29">
        <v>0.46</v>
      </c>
      <c r="C1317" s="29">
        <v>0.11</v>
      </c>
      <c r="D1317" s="29">
        <v>0.72</v>
      </c>
      <c r="E1317" s="11">
        <v>0.016</v>
      </c>
      <c r="F1317" s="29">
        <f>DATEVALUE(Hoja7!$A1317)</f>
        <v>45009</v>
      </c>
      <c r="G1317" s="29">
        <f t="array" ref="G1317">XLOOKUP(M1316,Hoja7!$F$2:$F$1510,Hoja7!$B$2:$B$1510)</f>
        <v>1.76</v>
      </c>
      <c r="H1317" s="29">
        <f t="array" ref="H1317">XLOOKUP(M1316,Hoja7!$F$2:$F$1510,Hoja7!$C$2:$C$1510)</f>
        <v>0.18</v>
      </c>
      <c r="I1317" s="29">
        <f t="array" ref="I1317">XLOOKUP(M1316,Hoja7!$F$2:$F$1510,Hoja7!$D$2:$D$1510)</f>
        <v>-0.19</v>
      </c>
      <c r="J1317" s="11">
        <f t="array" ref="J1317">XLOOKUP(M1316,Hoja7!$F$2:$F$1510,Hoja7!$E$2:$E$1510)</f>
        <v>0.016</v>
      </c>
      <c r="M1317" s="12">
        <v>45002.0</v>
      </c>
      <c r="N1317" s="2">
        <v>389.99</v>
      </c>
      <c r="O1317" s="2">
        <v>-0.01557085268984003</v>
      </c>
      <c r="P1317" s="2">
        <v>0.014957372457836517</v>
      </c>
      <c r="Q1317" s="32" t="s">
        <v>2303</v>
      </c>
      <c r="R1317" s="2">
        <v>-2.02</v>
      </c>
      <c r="S1317" s="2">
        <v>-0.63</v>
      </c>
      <c r="T1317" s="2">
        <v>-0.66</v>
      </c>
      <c r="U1317" s="2">
        <v>0.016</v>
      </c>
      <c r="V1317" s="9">
        <v>0.011626573025626578</v>
      </c>
      <c r="W1317" s="9">
        <v>0.014957372457836517</v>
      </c>
    </row>
    <row r="1318" ht="15.75" customHeight="1">
      <c r="A1318" s="33" t="s">
        <v>2309</v>
      </c>
      <c r="B1318" s="29">
        <v>0.27</v>
      </c>
      <c r="C1318" s="29">
        <v>0.22</v>
      </c>
      <c r="D1318" s="29">
        <v>1.01</v>
      </c>
      <c r="E1318" s="11">
        <v>0.016</v>
      </c>
      <c r="F1318" s="29">
        <f>DATEVALUE(Hoja7!$A1318)</f>
        <v>45012</v>
      </c>
      <c r="G1318" s="29">
        <f t="array" ref="G1318">XLOOKUP(M1317,Hoja7!$F$2:$F$1510,Hoja7!$B$2:$B$1510)</f>
        <v>-1.21</v>
      </c>
      <c r="H1318" s="29">
        <f t="array" ref="H1318">XLOOKUP(M1317,Hoja7!$F$2:$F$1510,Hoja7!$C$2:$C$1510)</f>
        <v>-0.81</v>
      </c>
      <c r="I1318" s="29">
        <f t="array" ref="I1318">XLOOKUP(M1317,Hoja7!$F$2:$F$1510,Hoja7!$D$2:$D$1510)</f>
        <v>-1.55</v>
      </c>
      <c r="J1318" s="11">
        <f t="array" ref="J1318">XLOOKUP(M1317,Hoja7!$F$2:$F$1510,Hoja7!$E$2:$E$1510)</f>
        <v>0.016</v>
      </c>
      <c r="M1318" s="12">
        <v>45005.0</v>
      </c>
      <c r="N1318" s="2">
        <v>393.74</v>
      </c>
      <c r="O1318" s="2">
        <v>0.009569695222626741</v>
      </c>
      <c r="P1318" s="2">
        <v>0.0119649069474606</v>
      </c>
      <c r="Q1318" s="34" t="s">
        <v>2304</v>
      </c>
      <c r="R1318" s="2">
        <v>-1.68</v>
      </c>
      <c r="S1318" s="2">
        <v>-1.47</v>
      </c>
      <c r="T1318" s="2">
        <v>0.8</v>
      </c>
      <c r="U1318" s="2">
        <v>0.016</v>
      </c>
      <c r="V1318" s="9">
        <v>-0.026104516777849054</v>
      </c>
      <c r="W1318" s="9">
        <v>0.0119649069474606</v>
      </c>
    </row>
    <row r="1319" ht="15.75" customHeight="1">
      <c r="A1319" s="33" t="s">
        <v>2310</v>
      </c>
      <c r="B1319" s="29">
        <v>-0.17</v>
      </c>
      <c r="C1319" s="29">
        <v>-0.17</v>
      </c>
      <c r="D1319" s="29">
        <v>0.75</v>
      </c>
      <c r="E1319" s="11">
        <v>0.016</v>
      </c>
      <c r="F1319" s="29">
        <f>DATEVALUE(Hoja7!$A1319)</f>
        <v>45013</v>
      </c>
      <c r="G1319" s="29">
        <f t="array" ref="G1319">XLOOKUP(M1318,Hoja7!$F$2:$F$1510,Hoja7!$B$2:$B$1510)</f>
        <v>0.84</v>
      </c>
      <c r="H1319" s="29">
        <f t="array" ref="H1319">XLOOKUP(M1318,Hoja7!$F$2:$F$1510,Hoja7!$C$2:$C$1510)</f>
        <v>-0.62</v>
      </c>
      <c r="I1319" s="29">
        <f t="array" ref="I1319">XLOOKUP(M1318,Hoja7!$F$2:$F$1510,Hoja7!$D$2:$D$1510)</f>
        <v>0.75</v>
      </c>
      <c r="J1319" s="11">
        <f t="array" ref="J1319">XLOOKUP(M1318,Hoja7!$F$2:$F$1510,Hoja7!$E$2:$E$1510)</f>
        <v>0.016</v>
      </c>
      <c r="M1319" s="12">
        <v>45006.0</v>
      </c>
      <c r="N1319" s="2">
        <v>398.91</v>
      </c>
      <c r="O1319" s="2">
        <v>0.01304503454478312</v>
      </c>
      <c r="P1319" s="2">
        <v>0.001274574155978226</v>
      </c>
      <c r="Q1319" s="32" t="s">
        <v>2305</v>
      </c>
      <c r="R1319" s="2">
        <v>-0.34</v>
      </c>
      <c r="S1319" s="2">
        <v>-0.62</v>
      </c>
      <c r="T1319" s="2">
        <v>-3.52</v>
      </c>
      <c r="U1319" s="2">
        <v>0.016</v>
      </c>
      <c r="V1319" s="9">
        <v>0.005677566944396743</v>
      </c>
      <c r="W1319" s="9">
        <v>0.001274574155978226</v>
      </c>
    </row>
    <row r="1320" ht="15.75" customHeight="1">
      <c r="A1320" s="33" t="s">
        <v>2311</v>
      </c>
      <c r="B1320" s="29">
        <v>1.39</v>
      </c>
      <c r="C1320" s="29">
        <v>-0.3</v>
      </c>
      <c r="D1320" s="29">
        <v>-0.54</v>
      </c>
      <c r="E1320" s="11">
        <v>0.016</v>
      </c>
      <c r="F1320" s="29">
        <f>DATEVALUE(Hoja7!$A1320)</f>
        <v>45014</v>
      </c>
      <c r="G1320" s="29">
        <f t="array" ref="G1320">XLOOKUP(M1319,Hoja7!$F$2:$F$1510,Hoja7!$B$2:$B$1510)</f>
        <v>1.49</v>
      </c>
      <c r="H1320" s="29">
        <f t="array" ref="H1320">XLOOKUP(M1319,Hoja7!$F$2:$F$1510,Hoja7!$C$2:$C$1510)</f>
        <v>0.45</v>
      </c>
      <c r="I1320" s="29">
        <f t="array" ref="I1320">XLOOKUP(M1319,Hoja7!$F$2:$F$1510,Hoja7!$D$2:$D$1510)</f>
        <v>0.67</v>
      </c>
      <c r="J1320" s="11">
        <f t="array" ref="J1320">XLOOKUP(M1319,Hoja7!$F$2:$F$1510,Hoja7!$E$2:$E$1510)</f>
        <v>0.016</v>
      </c>
      <c r="M1320" s="12">
        <v>45007.0</v>
      </c>
      <c r="N1320" s="2">
        <v>392.11</v>
      </c>
      <c r="O1320" s="2">
        <v>-0.017193414865615837</v>
      </c>
      <c r="P1320" s="2">
        <v>-0.0015784634524075968</v>
      </c>
      <c r="Q1320" s="34" t="s">
        <v>2306</v>
      </c>
      <c r="R1320" s="2">
        <v>1.71</v>
      </c>
      <c r="S1320" s="2">
        <v>0.12</v>
      </c>
      <c r="T1320" s="2">
        <v>-0.4</v>
      </c>
      <c r="U1320" s="2">
        <v>0.016</v>
      </c>
      <c r="V1320" s="9">
        <v>-0.005457189363250673</v>
      </c>
      <c r="W1320" s="9">
        <v>-0.0015784634524075968</v>
      </c>
    </row>
    <row r="1321" ht="15.75" customHeight="1">
      <c r="A1321" s="33" t="s">
        <v>2312</v>
      </c>
      <c r="B1321" s="29">
        <v>0.5</v>
      </c>
      <c r="C1321" s="29">
        <v>-0.54</v>
      </c>
      <c r="D1321" s="29">
        <v>-0.58</v>
      </c>
      <c r="E1321" s="11">
        <v>0.016</v>
      </c>
      <c r="F1321" s="29">
        <f>DATEVALUE(Hoja7!$A1321)</f>
        <v>45015</v>
      </c>
      <c r="G1321" s="29">
        <f t="array" ref="G1321">XLOOKUP(M1320,Hoja7!$F$2:$F$1510,Hoja7!$B$2:$B$1510)</f>
        <v>-1.74</v>
      </c>
      <c r="H1321" s="29">
        <f t="array" ref="H1321">XLOOKUP(M1320,Hoja7!$F$2:$F$1510,Hoja7!$C$2:$C$1510)</f>
        <v>-0.8</v>
      </c>
      <c r="I1321" s="29">
        <f t="array" ref="I1321">XLOOKUP(M1320,Hoja7!$F$2:$F$1510,Hoja7!$D$2:$D$1510)</f>
        <v>-0.47</v>
      </c>
      <c r="J1321" s="11">
        <f t="array" ref="J1321">XLOOKUP(M1320,Hoja7!$F$2:$F$1510,Hoja7!$E$2:$E$1510)</f>
        <v>0.016</v>
      </c>
      <c r="M1321" s="12">
        <v>45008.0</v>
      </c>
      <c r="N1321" s="2">
        <v>393.17</v>
      </c>
      <c r="O1321" s="2">
        <v>0.0026996756412876735</v>
      </c>
      <c r="P1321" s="2">
        <v>-0.0019759818105080326</v>
      </c>
      <c r="Q1321" s="32" t="s">
        <v>2307</v>
      </c>
      <c r="R1321" s="2">
        <v>-0.79</v>
      </c>
      <c r="S1321" s="2">
        <v>-0.08</v>
      </c>
      <c r="T1321" s="2">
        <v>-1.81</v>
      </c>
      <c r="U1321" s="2">
        <v>0.016</v>
      </c>
      <c r="V1321" s="9">
        <v>0.019529668802541002</v>
      </c>
      <c r="W1321" s="9">
        <v>-0.0019759818105080326</v>
      </c>
    </row>
    <row r="1322" ht="15.75" customHeight="1">
      <c r="A1322" s="33" t="s">
        <v>2313</v>
      </c>
      <c r="B1322" s="29">
        <v>1.53</v>
      </c>
      <c r="C1322" s="29">
        <v>0.69</v>
      </c>
      <c r="D1322" s="29">
        <v>-0.77</v>
      </c>
      <c r="E1322" s="11">
        <v>0.016</v>
      </c>
      <c r="F1322" s="29">
        <f>DATEVALUE(Hoja7!$A1322)</f>
        <v>45016</v>
      </c>
      <c r="G1322" s="29">
        <f t="array" ref="G1322">XLOOKUP(M1321,Hoja7!$F$2:$F$1510,Hoja7!$B$2:$B$1510)</f>
        <v>0.21</v>
      </c>
      <c r="H1322" s="29">
        <f t="array" ref="H1322">XLOOKUP(M1321,Hoja7!$F$2:$F$1510,Hoja7!$C$2:$C$1510)</f>
        <v>-0.17</v>
      </c>
      <c r="I1322" s="29">
        <f t="array" ref="I1322">XLOOKUP(M1321,Hoja7!$F$2:$F$1510,Hoja7!$D$2:$D$1510)</f>
        <v>-1.55</v>
      </c>
      <c r="J1322" s="11">
        <f t="array" ref="J1322">XLOOKUP(M1321,Hoja7!$F$2:$F$1510,Hoja7!$E$2:$E$1510)</f>
        <v>0.016</v>
      </c>
      <c r="M1322" s="12">
        <v>45009.0</v>
      </c>
      <c r="N1322" s="2">
        <v>395.75</v>
      </c>
      <c r="O1322" s="2">
        <v>0.0065406104487253924</v>
      </c>
      <c r="P1322" s="2">
        <v>-0.007620787217477185</v>
      </c>
      <c r="Q1322" s="34" t="s">
        <v>2308</v>
      </c>
      <c r="R1322" s="2">
        <v>1.76</v>
      </c>
      <c r="S1322" s="2">
        <v>0.18</v>
      </c>
      <c r="T1322" s="2">
        <v>-0.19</v>
      </c>
      <c r="U1322" s="2">
        <v>0.016</v>
      </c>
      <c r="V1322" s="9">
        <v>0.010425904589784402</v>
      </c>
      <c r="W1322" s="9">
        <v>-0.007620787217477185</v>
      </c>
    </row>
    <row r="1323" ht="15.75" customHeight="1">
      <c r="A1323" s="33" t="s">
        <v>2314</v>
      </c>
      <c r="B1323" s="29">
        <v>0.28</v>
      </c>
      <c r="C1323" s="29">
        <v>-0.47</v>
      </c>
      <c r="D1323" s="29">
        <v>0.78</v>
      </c>
      <c r="E1323" s="11">
        <v>0.018</v>
      </c>
      <c r="F1323" s="29">
        <f>DATEVALUE(Hoja7!$A1323)</f>
        <v>45019</v>
      </c>
      <c r="G1323" s="29">
        <f t="array" ref="G1323">XLOOKUP(M1322,Hoja7!$F$2:$F$1510,Hoja7!$B$2:$B$1510)</f>
        <v>0.46</v>
      </c>
      <c r="H1323" s="29">
        <f t="array" ref="H1323">XLOOKUP(M1322,Hoja7!$F$2:$F$1510,Hoja7!$C$2:$C$1510)</f>
        <v>0.11</v>
      </c>
      <c r="I1323" s="29">
        <f t="array" ref="I1323">XLOOKUP(M1322,Hoja7!$F$2:$F$1510,Hoja7!$D$2:$D$1510)</f>
        <v>0.72</v>
      </c>
      <c r="J1323" s="11">
        <f t="array" ref="J1323">XLOOKUP(M1322,Hoja7!$F$2:$F$1510,Hoja7!$E$2:$E$1510)</f>
        <v>0.016</v>
      </c>
      <c r="M1323" s="12">
        <v>45012.0</v>
      </c>
      <c r="N1323" s="2">
        <v>396.49</v>
      </c>
      <c r="O1323" s="2">
        <v>0.0018681213147759624</v>
      </c>
      <c r="P1323" s="2">
        <v>-0.0017804109528808036</v>
      </c>
      <c r="Q1323" s="32" t="s">
        <v>2309</v>
      </c>
      <c r="R1323" s="2">
        <v>-1.21</v>
      </c>
      <c r="S1323" s="2">
        <v>-0.81</v>
      </c>
      <c r="T1323" s="2">
        <v>-1.55</v>
      </c>
      <c r="U1323" s="2">
        <v>0.016</v>
      </c>
      <c r="V1323" s="9">
        <v>-0.015046517821102334</v>
      </c>
      <c r="W1323" s="9">
        <v>-0.0017804109528808036</v>
      </c>
    </row>
    <row r="1324" ht="15.75" customHeight="1">
      <c r="A1324" s="33" t="s">
        <v>2315</v>
      </c>
      <c r="B1324" s="29">
        <v>-0.72</v>
      </c>
      <c r="C1324" s="29">
        <v>-0.97</v>
      </c>
      <c r="D1324" s="29">
        <v>-0.72</v>
      </c>
      <c r="E1324" s="11">
        <v>0.018</v>
      </c>
      <c r="F1324" s="29">
        <f>DATEVALUE(Hoja7!$A1324)</f>
        <v>45020</v>
      </c>
      <c r="G1324" s="29">
        <f t="array" ref="G1324">XLOOKUP(M1323,Hoja7!$F$2:$F$1510,Hoja7!$B$2:$B$1510)</f>
        <v>0.27</v>
      </c>
      <c r="H1324" s="29">
        <f t="array" ref="H1324">XLOOKUP(M1323,Hoja7!$F$2:$F$1510,Hoja7!$C$2:$C$1510)</f>
        <v>0.22</v>
      </c>
      <c r="I1324" s="29">
        <f t="array" ref="I1324">XLOOKUP(M1323,Hoja7!$F$2:$F$1510,Hoja7!$D$2:$D$1510)</f>
        <v>1.01</v>
      </c>
      <c r="J1324" s="11">
        <f t="array" ref="J1324">XLOOKUP(M1323,Hoja7!$F$2:$F$1510,Hoja7!$E$2:$E$1510)</f>
        <v>0.016</v>
      </c>
      <c r="M1324" s="12">
        <v>45013.0</v>
      </c>
      <c r="N1324" s="2">
        <v>395.6</v>
      </c>
      <c r="O1324" s="2">
        <v>-0.0022472203273405217</v>
      </c>
      <c r="P1324" s="2">
        <v>0.00932352495289025</v>
      </c>
      <c r="Q1324" s="34" t="s">
        <v>2310</v>
      </c>
      <c r="R1324" s="2">
        <v>0.84</v>
      </c>
      <c r="S1324" s="2">
        <v>-0.62</v>
      </c>
      <c r="T1324" s="2">
        <v>0.75</v>
      </c>
      <c r="U1324" s="2">
        <v>0.016</v>
      </c>
      <c r="V1324" s="9">
        <v>-0.004169618629578665</v>
      </c>
      <c r="W1324" s="9">
        <v>0.00932352495289025</v>
      </c>
    </row>
    <row r="1325" ht="15.75" customHeight="1">
      <c r="A1325" s="33" t="s">
        <v>2316</v>
      </c>
      <c r="B1325" s="29">
        <v>-0.4</v>
      </c>
      <c r="C1325" s="29">
        <v>-1.4</v>
      </c>
      <c r="D1325" s="29">
        <v>1.4</v>
      </c>
      <c r="E1325" s="11">
        <v>0.018</v>
      </c>
      <c r="F1325" s="29">
        <f>DATEVALUE(Hoja7!$A1325)</f>
        <v>45021</v>
      </c>
      <c r="G1325" s="29">
        <f t="array" ref="G1325">XLOOKUP(M1324,Hoja7!$F$2:$F$1510,Hoja7!$B$2:$B$1510)</f>
        <v>-0.17</v>
      </c>
      <c r="H1325" s="29">
        <f t="array" ref="H1325">XLOOKUP(M1324,Hoja7!$F$2:$F$1510,Hoja7!$C$2:$C$1510)</f>
        <v>-0.17</v>
      </c>
      <c r="I1325" s="29">
        <f t="array" ref="I1325">XLOOKUP(M1324,Hoja7!$F$2:$F$1510,Hoja7!$D$2:$D$1510)</f>
        <v>0.75</v>
      </c>
      <c r="J1325" s="11">
        <f t="array" ref="J1325">XLOOKUP(M1324,Hoja7!$F$2:$F$1510,Hoja7!$E$2:$E$1510)</f>
        <v>0.016</v>
      </c>
      <c r="M1325" s="12">
        <v>45014.0</v>
      </c>
      <c r="N1325" s="2">
        <v>401.35</v>
      </c>
      <c r="O1325" s="2">
        <v>0.014430264829028837</v>
      </c>
      <c r="P1325" s="2">
        <v>-0.0018980869556031537</v>
      </c>
      <c r="Q1325" s="32" t="s">
        <v>2311</v>
      </c>
      <c r="R1325" s="2">
        <v>1.49</v>
      </c>
      <c r="S1325" s="2">
        <v>0.45</v>
      </c>
      <c r="T1325" s="2">
        <v>0.67</v>
      </c>
      <c r="U1325" s="2">
        <v>0.016</v>
      </c>
      <c r="V1325" s="9">
        <v>0.01900226320540868</v>
      </c>
      <c r="W1325" s="9">
        <v>-0.0018980869556031537</v>
      </c>
    </row>
    <row r="1326" ht="15.75" customHeight="1">
      <c r="A1326" s="33" t="s">
        <v>2317</v>
      </c>
      <c r="B1326" s="29">
        <v>0.34</v>
      </c>
      <c r="C1326" s="29">
        <v>0.06</v>
      </c>
      <c r="D1326" s="29">
        <v>-0.53</v>
      </c>
      <c r="E1326" s="11">
        <v>0.018</v>
      </c>
      <c r="F1326" s="29">
        <f>DATEVALUE(Hoja7!$A1326)</f>
        <v>45022</v>
      </c>
      <c r="G1326" s="29">
        <f t="array" ref="G1326">XLOOKUP(M1325,Hoja7!$F$2:$F$1510,Hoja7!$B$2:$B$1510)</f>
        <v>1.39</v>
      </c>
      <c r="H1326" s="29">
        <f t="array" ref="H1326">XLOOKUP(M1325,Hoja7!$F$2:$F$1510,Hoja7!$C$2:$C$1510)</f>
        <v>-0.3</v>
      </c>
      <c r="I1326" s="29">
        <f t="array" ref="I1326">XLOOKUP(M1325,Hoja7!$F$2:$F$1510,Hoja7!$D$2:$D$1510)</f>
        <v>-0.54</v>
      </c>
      <c r="J1326" s="11">
        <f t="array" ref="J1326">XLOOKUP(M1325,Hoja7!$F$2:$F$1510,Hoja7!$E$2:$E$1510)</f>
        <v>0.016</v>
      </c>
      <c r="M1326" s="12">
        <v>45015.0</v>
      </c>
      <c r="N1326" s="2">
        <v>403.7</v>
      </c>
      <c r="O1326" s="2">
        <v>0.005838163281309164</v>
      </c>
      <c r="P1326" s="2">
        <v>-0.0028511527993821148</v>
      </c>
      <c r="Q1326" s="34" t="s">
        <v>2312</v>
      </c>
      <c r="R1326" s="2">
        <v>-1.74</v>
      </c>
      <c r="S1326" s="2">
        <v>-0.8</v>
      </c>
      <c r="T1326" s="2">
        <v>-0.47</v>
      </c>
      <c r="U1326" s="2">
        <v>0.016</v>
      </c>
      <c r="V1326" s="9">
        <v>0.012540904051967446</v>
      </c>
      <c r="W1326" s="9">
        <v>-0.0028511527993821148</v>
      </c>
    </row>
    <row r="1327" ht="15.75" customHeight="1">
      <c r="A1327" s="33" t="s">
        <v>2318</v>
      </c>
      <c r="B1327" s="29">
        <v>0.2</v>
      </c>
      <c r="C1327" s="29">
        <v>0.79</v>
      </c>
      <c r="D1327" s="29">
        <v>0.27</v>
      </c>
      <c r="E1327" s="11">
        <v>0.018</v>
      </c>
      <c r="F1327" s="29">
        <f>DATEVALUE(Hoja7!$A1327)</f>
        <v>45026</v>
      </c>
      <c r="G1327" s="29">
        <f t="array" ref="G1327">XLOOKUP(M1326,Hoja7!$F$2:$F$1510,Hoja7!$B$2:$B$1510)</f>
        <v>0.5</v>
      </c>
      <c r="H1327" s="29">
        <f t="array" ref="H1327">XLOOKUP(M1326,Hoja7!$F$2:$F$1510,Hoja7!$C$2:$C$1510)</f>
        <v>-0.54</v>
      </c>
      <c r="I1327" s="29">
        <f t="array" ref="I1327">XLOOKUP(M1326,Hoja7!$F$2:$F$1510,Hoja7!$D$2:$D$1510)</f>
        <v>-0.58</v>
      </c>
      <c r="J1327" s="11">
        <f t="array" ref="J1327">XLOOKUP(M1326,Hoja7!$F$2:$F$1510,Hoja7!$E$2:$E$1510)</f>
        <v>0.016</v>
      </c>
      <c r="M1327" s="12">
        <v>45016.0</v>
      </c>
      <c r="N1327" s="2">
        <v>409.39</v>
      </c>
      <c r="O1327" s="2">
        <v>0.013996219080722017</v>
      </c>
      <c r="P1327" s="2">
        <v>-5.534560514491778E-4</v>
      </c>
      <c r="Q1327" s="32" t="s">
        <v>2313</v>
      </c>
      <c r="R1327" s="2">
        <v>0.21</v>
      </c>
      <c r="S1327" s="2">
        <v>-0.17</v>
      </c>
      <c r="T1327" s="2">
        <v>-1.55</v>
      </c>
      <c r="U1327" s="2">
        <v>0.016</v>
      </c>
      <c r="V1327" s="9">
        <v>0.01485132564122055</v>
      </c>
      <c r="W1327" s="9">
        <v>-5.534560514491778E-4</v>
      </c>
    </row>
    <row r="1328" ht="15.75" customHeight="1">
      <c r="A1328" s="33" t="s">
        <v>2319</v>
      </c>
      <c r="B1328" s="29">
        <v>0.06</v>
      </c>
      <c r="C1328" s="29">
        <v>0.47</v>
      </c>
      <c r="D1328" s="29">
        <v>0.58</v>
      </c>
      <c r="E1328" s="11">
        <v>0.018</v>
      </c>
      <c r="F1328" s="29">
        <f>DATEVALUE(Hoja7!$A1328)</f>
        <v>45027</v>
      </c>
      <c r="G1328" s="29">
        <f t="array" ref="G1328">XLOOKUP(M1327,Hoja7!$F$2:$F$1510,Hoja7!$B$2:$B$1510)</f>
        <v>1.53</v>
      </c>
      <c r="H1328" s="29">
        <f t="array" ref="H1328">XLOOKUP(M1327,Hoja7!$F$2:$F$1510,Hoja7!$C$2:$C$1510)</f>
        <v>0.69</v>
      </c>
      <c r="I1328" s="29">
        <f t="array" ref="I1328">XLOOKUP(M1327,Hoja7!$F$2:$F$1510,Hoja7!$D$2:$D$1510)</f>
        <v>-0.77</v>
      </c>
      <c r="J1328" s="11">
        <f t="array" ref="J1328">XLOOKUP(M1327,Hoja7!$F$2:$F$1510,Hoja7!$E$2:$E$1510)</f>
        <v>0.016</v>
      </c>
      <c r="M1328" s="12">
        <v>45019.0</v>
      </c>
      <c r="N1328" s="2">
        <v>410.95</v>
      </c>
      <c r="O1328" s="2">
        <v>0.003803305654891863</v>
      </c>
      <c r="P1328" s="2">
        <v>-0.004395835703574476</v>
      </c>
      <c r="Q1328" s="34" t="s">
        <v>2314</v>
      </c>
      <c r="R1328" s="2">
        <v>0.46</v>
      </c>
      <c r="S1328" s="2">
        <v>0.11</v>
      </c>
      <c r="T1328" s="2">
        <v>0.72</v>
      </c>
      <c r="U1328" s="2">
        <v>0.016</v>
      </c>
      <c r="V1328" s="9">
        <v>-0.0037183161010089973</v>
      </c>
      <c r="W1328" s="9">
        <v>-0.004395835703574476</v>
      </c>
    </row>
    <row r="1329" ht="15.75" customHeight="1">
      <c r="A1329" s="33" t="s">
        <v>2320</v>
      </c>
      <c r="B1329" s="29">
        <v>-0.51</v>
      </c>
      <c r="C1329" s="29">
        <v>-0.54</v>
      </c>
      <c r="D1329" s="29">
        <v>0.37</v>
      </c>
      <c r="E1329" s="11">
        <v>0.018</v>
      </c>
      <c r="F1329" s="29">
        <f>DATEVALUE(Hoja7!$A1329)</f>
        <v>45028</v>
      </c>
      <c r="G1329" s="29">
        <f t="array" ref="G1329">XLOOKUP(M1328,Hoja7!$F$2:$F$1510,Hoja7!$B$2:$B$1510)</f>
        <v>0.28</v>
      </c>
      <c r="H1329" s="29">
        <f t="array" ref="H1329">XLOOKUP(M1328,Hoja7!$F$2:$F$1510,Hoja7!$C$2:$C$1510)</f>
        <v>-0.47</v>
      </c>
      <c r="I1329" s="29">
        <f t="array" ref="I1329">XLOOKUP(M1328,Hoja7!$F$2:$F$1510,Hoja7!$D$2:$D$1510)</f>
        <v>0.78</v>
      </c>
      <c r="J1329" s="11">
        <f t="array" ref="J1329">XLOOKUP(M1328,Hoja7!$F$2:$F$1510,Hoja7!$E$2:$E$1510)</f>
        <v>0.018</v>
      </c>
      <c r="M1329" s="12">
        <v>45020.0</v>
      </c>
      <c r="N1329" s="2">
        <v>408.67</v>
      </c>
      <c r="O1329" s="2">
        <v>-0.005563568192875277</v>
      </c>
      <c r="P1329" s="2">
        <v>0.0022062517744165884</v>
      </c>
      <c r="Q1329" s="32" t="s">
        <v>2315</v>
      </c>
      <c r="R1329" s="2">
        <v>0.27</v>
      </c>
      <c r="S1329" s="2">
        <v>0.22</v>
      </c>
      <c r="T1329" s="2">
        <v>1.01</v>
      </c>
      <c r="U1329" s="2">
        <v>0.016</v>
      </c>
      <c r="V1329" s="9">
        <v>-1.7409167711666745E-4</v>
      </c>
      <c r="W1329" s="9">
        <v>0.0022062517744165884</v>
      </c>
    </row>
    <row r="1330" ht="15.75" customHeight="1">
      <c r="A1330" s="33" t="s">
        <v>2321</v>
      </c>
      <c r="B1330" s="29">
        <v>1.39</v>
      </c>
      <c r="C1330" s="29">
        <v>0.36</v>
      </c>
      <c r="D1330" s="29">
        <v>-1.17</v>
      </c>
      <c r="E1330" s="11">
        <v>0.018</v>
      </c>
      <c r="F1330" s="29">
        <f>DATEVALUE(Hoja7!$A1330)</f>
        <v>45029</v>
      </c>
      <c r="G1330" s="29">
        <f t="array" ref="G1330">XLOOKUP(M1329,Hoja7!$F$2:$F$1510,Hoja7!$B$2:$B$1510)</f>
        <v>-0.72</v>
      </c>
      <c r="H1330" s="29">
        <f t="array" ref="H1330">XLOOKUP(M1329,Hoja7!$F$2:$F$1510,Hoja7!$C$2:$C$1510)</f>
        <v>-0.97</v>
      </c>
      <c r="I1330" s="29">
        <f t="array" ref="I1330">XLOOKUP(M1329,Hoja7!$F$2:$F$1510,Hoja7!$D$2:$D$1510)</f>
        <v>-0.72</v>
      </c>
      <c r="J1330" s="11">
        <f t="array" ref="J1330">XLOOKUP(M1329,Hoja7!$F$2:$F$1510,Hoja7!$E$2:$E$1510)</f>
        <v>0.018</v>
      </c>
      <c r="M1330" s="12">
        <v>45021.0</v>
      </c>
      <c r="N1330" s="2">
        <v>407.6</v>
      </c>
      <c r="O1330" s="2">
        <v>-0.002621683053063882</v>
      </c>
      <c r="P1330" s="2">
        <v>-0.0037237594072773317</v>
      </c>
      <c r="Q1330" s="34" t="s">
        <v>2316</v>
      </c>
      <c r="R1330" s="2">
        <v>-0.17</v>
      </c>
      <c r="S1330" s="2">
        <v>-0.17</v>
      </c>
      <c r="T1330" s="2">
        <v>0.75</v>
      </c>
      <c r="U1330" s="2">
        <v>0.016</v>
      </c>
      <c r="V1330" s="9">
        <v>-0.009938491658678961</v>
      </c>
      <c r="W1330" s="9">
        <v>-0.0037237594072773317</v>
      </c>
    </row>
    <row r="1331" ht="15.75" customHeight="1">
      <c r="A1331" s="33" t="s">
        <v>2322</v>
      </c>
      <c r="B1331" s="29">
        <v>-0.23</v>
      </c>
      <c r="C1331" s="29">
        <v>-0.95</v>
      </c>
      <c r="D1331" s="29">
        <v>0.2</v>
      </c>
      <c r="E1331" s="11">
        <v>0.018</v>
      </c>
      <c r="F1331" s="29">
        <f>DATEVALUE(Hoja7!$A1331)</f>
        <v>45030</v>
      </c>
      <c r="G1331" s="29">
        <f t="array" ref="G1331">XLOOKUP(M1330,Hoja7!$F$2:$F$1510,Hoja7!$B$2:$B$1510)</f>
        <v>-0.4</v>
      </c>
      <c r="H1331" s="29">
        <f t="array" ref="H1331">XLOOKUP(M1330,Hoja7!$F$2:$F$1510,Hoja7!$C$2:$C$1510)</f>
        <v>-1.4</v>
      </c>
      <c r="I1331" s="29">
        <f t="array" ref="I1331">XLOOKUP(M1330,Hoja7!$F$2:$F$1510,Hoja7!$D$2:$D$1510)</f>
        <v>1.4</v>
      </c>
      <c r="J1331" s="11">
        <f t="array" ref="J1331">XLOOKUP(M1330,Hoja7!$F$2:$F$1510,Hoja7!$E$2:$E$1510)</f>
        <v>0.018</v>
      </c>
      <c r="M1331" s="12">
        <v>45022.0</v>
      </c>
      <c r="N1331" s="2">
        <v>409.19</v>
      </c>
      <c r="O1331" s="2">
        <v>0.003893294502626768</v>
      </c>
      <c r="P1331" s="2">
        <v>5.091925338174835E-4</v>
      </c>
      <c r="Q1331" s="32" t="s">
        <v>2317</v>
      </c>
      <c r="R1331" s="2">
        <v>1.39</v>
      </c>
      <c r="S1331" s="2">
        <v>-0.3</v>
      </c>
      <c r="T1331" s="2">
        <v>-0.54</v>
      </c>
      <c r="U1331" s="2">
        <v>0.016</v>
      </c>
      <c r="V1331" s="9">
        <v>0.025212294926951224</v>
      </c>
      <c r="W1331" s="9">
        <v>5.091925338174835E-4</v>
      </c>
    </row>
    <row r="1332" ht="15.75" customHeight="1">
      <c r="A1332" s="33" t="s">
        <v>2323</v>
      </c>
      <c r="B1332" s="29">
        <v>0.33</v>
      </c>
      <c r="C1332" s="29">
        <v>0.79</v>
      </c>
      <c r="D1332" s="29">
        <v>-0.2</v>
      </c>
      <c r="E1332" s="11">
        <v>0.018</v>
      </c>
      <c r="F1332" s="29">
        <f>DATEVALUE(Hoja7!$A1332)</f>
        <v>45033</v>
      </c>
      <c r="G1332" s="29">
        <f t="array" ref="G1332">XLOOKUP(M1331,Hoja7!$F$2:$F$1510,Hoja7!$B$2:$B$1510)</f>
        <v>0.34</v>
      </c>
      <c r="H1332" s="29">
        <f t="array" ref="H1332">XLOOKUP(M1331,Hoja7!$F$2:$F$1510,Hoja7!$C$2:$C$1510)</f>
        <v>0.06</v>
      </c>
      <c r="I1332" s="29">
        <f t="array" ref="I1332">XLOOKUP(M1331,Hoja7!$F$2:$F$1510,Hoja7!$D$2:$D$1510)</f>
        <v>-0.53</v>
      </c>
      <c r="J1332" s="11">
        <f t="array" ref="J1332">XLOOKUP(M1331,Hoja7!$F$2:$F$1510,Hoja7!$E$2:$E$1510)</f>
        <v>0.018</v>
      </c>
      <c r="M1332" s="12">
        <v>45026.0</v>
      </c>
      <c r="N1332" s="2">
        <v>409.61</v>
      </c>
      <c r="O1332" s="2">
        <v>0.001025891638582921</v>
      </c>
      <c r="P1332" s="2">
        <v>-0.0015830057954588006</v>
      </c>
      <c r="Q1332" s="34" t="s">
        <v>2318</v>
      </c>
      <c r="R1332" s="2">
        <v>0.5</v>
      </c>
      <c r="S1332" s="2">
        <v>-0.54</v>
      </c>
      <c r="T1332" s="2">
        <v>-0.58</v>
      </c>
      <c r="U1332" s="2">
        <v>0.016</v>
      </c>
      <c r="V1332" s="9">
        <v>-0.007607740784304397</v>
      </c>
      <c r="W1332" s="9">
        <v>-0.0015830057954588006</v>
      </c>
    </row>
    <row r="1333" ht="15.75" customHeight="1">
      <c r="A1333" s="33" t="s">
        <v>2324</v>
      </c>
      <c r="B1333" s="29">
        <v>0.04</v>
      </c>
      <c r="C1333" s="29">
        <v>-0.43</v>
      </c>
      <c r="D1333" s="29">
        <v>-0.3</v>
      </c>
      <c r="E1333" s="11">
        <v>0.018</v>
      </c>
      <c r="F1333" s="29">
        <f>DATEVALUE(Hoja7!$A1333)</f>
        <v>45034</v>
      </c>
      <c r="G1333" s="29">
        <f t="array" ref="G1333">XLOOKUP(M1332,Hoja7!$F$2:$F$1510,Hoja7!$B$2:$B$1510)</f>
        <v>0.2</v>
      </c>
      <c r="H1333" s="29">
        <f t="array" ref="H1333">XLOOKUP(M1332,Hoja7!$F$2:$F$1510,Hoja7!$C$2:$C$1510)</f>
        <v>0.79</v>
      </c>
      <c r="I1333" s="29">
        <f t="array" ref="I1333">XLOOKUP(M1332,Hoja7!$F$2:$F$1510,Hoja7!$D$2:$D$1510)</f>
        <v>0.27</v>
      </c>
      <c r="J1333" s="11">
        <f t="array" ref="J1333">XLOOKUP(M1332,Hoja7!$F$2:$F$1510,Hoja7!$E$2:$E$1510)</f>
        <v>0.018</v>
      </c>
      <c r="M1333" s="12">
        <v>45027.0</v>
      </c>
      <c r="N1333" s="2">
        <v>409.72</v>
      </c>
      <c r="O1333" s="2">
        <v>2.6851207855412625E-4</v>
      </c>
      <c r="P1333" s="2">
        <v>0.0012178850484775396</v>
      </c>
      <c r="Q1333" s="32" t="s">
        <v>2319</v>
      </c>
      <c r="R1333" s="2">
        <v>1.53</v>
      </c>
      <c r="S1333" s="2">
        <v>0.69</v>
      </c>
      <c r="T1333" s="2">
        <v>-0.77</v>
      </c>
      <c r="U1333" s="2">
        <v>0.016</v>
      </c>
      <c r="V1333" s="9">
        <v>-0.022929248917307413</v>
      </c>
      <c r="W1333" s="9">
        <v>0.0012178850484775396</v>
      </c>
    </row>
    <row r="1334" ht="15.75" customHeight="1">
      <c r="A1334" s="33" t="s">
        <v>2325</v>
      </c>
      <c r="B1334" s="29">
        <v>-0.04</v>
      </c>
      <c r="C1334" s="29">
        <v>0.28</v>
      </c>
      <c r="D1334" s="29">
        <v>0.4</v>
      </c>
      <c r="E1334" s="11">
        <v>0.018</v>
      </c>
      <c r="F1334" s="29">
        <f>DATEVALUE(Hoja7!$A1334)</f>
        <v>45035</v>
      </c>
      <c r="G1334" s="29">
        <f t="array" ref="G1334">XLOOKUP(M1333,Hoja7!$F$2:$F$1510,Hoja7!$B$2:$B$1510)</f>
        <v>0.06</v>
      </c>
      <c r="H1334" s="29">
        <f t="array" ref="H1334">XLOOKUP(M1333,Hoja7!$F$2:$F$1510,Hoja7!$C$2:$C$1510)</f>
        <v>0.47</v>
      </c>
      <c r="I1334" s="29">
        <f t="array" ref="I1334">XLOOKUP(M1333,Hoja7!$F$2:$F$1510,Hoja7!$D$2:$D$1510)</f>
        <v>0.58</v>
      </c>
      <c r="J1334" s="11">
        <f t="array" ref="J1334">XLOOKUP(M1333,Hoja7!$F$2:$F$1510,Hoja7!$E$2:$E$1510)</f>
        <v>0.018</v>
      </c>
      <c r="M1334" s="12">
        <v>45028.0</v>
      </c>
      <c r="N1334" s="2">
        <v>408.05</v>
      </c>
      <c r="O1334" s="2">
        <v>-0.004084283653082067</v>
      </c>
      <c r="P1334" s="2">
        <v>0.0044978400071178665</v>
      </c>
      <c r="Q1334" s="34" t="s">
        <v>2320</v>
      </c>
      <c r="R1334" s="2">
        <v>0.28</v>
      </c>
      <c r="S1334" s="2">
        <v>-0.47</v>
      </c>
      <c r="T1334" s="2">
        <v>0.78</v>
      </c>
      <c r="U1334" s="2">
        <v>0.018</v>
      </c>
      <c r="V1334" s="9">
        <v>0.0023308387441887124</v>
      </c>
      <c r="W1334" s="9">
        <v>0.0044978400071178665</v>
      </c>
    </row>
    <row r="1335" ht="15.75" customHeight="1">
      <c r="A1335" s="33" t="s">
        <v>2326</v>
      </c>
      <c r="B1335" s="29">
        <v>-0.61</v>
      </c>
      <c r="C1335" s="29">
        <v>0.09</v>
      </c>
      <c r="D1335" s="29">
        <v>-0.26</v>
      </c>
      <c r="E1335" s="11">
        <v>0.018</v>
      </c>
      <c r="F1335" s="29">
        <f>DATEVALUE(Hoja7!$A1335)</f>
        <v>45036</v>
      </c>
      <c r="G1335" s="29">
        <f t="array" ref="G1335">XLOOKUP(M1334,Hoja7!$F$2:$F$1510,Hoja7!$B$2:$B$1510)</f>
        <v>-0.51</v>
      </c>
      <c r="H1335" s="29">
        <f t="array" ref="H1335">XLOOKUP(M1334,Hoja7!$F$2:$F$1510,Hoja7!$C$2:$C$1510)</f>
        <v>-0.54</v>
      </c>
      <c r="I1335" s="29">
        <f t="array" ref="I1335">XLOOKUP(M1334,Hoja7!$F$2:$F$1510,Hoja7!$D$2:$D$1510)</f>
        <v>0.37</v>
      </c>
      <c r="J1335" s="11">
        <f t="array" ref="J1335">XLOOKUP(M1334,Hoja7!$F$2:$F$1510,Hoja7!$E$2:$E$1510)</f>
        <v>0.018</v>
      </c>
      <c r="M1335" s="12">
        <v>45029.0</v>
      </c>
      <c r="N1335" s="2">
        <v>413.47</v>
      </c>
      <c r="O1335" s="2">
        <v>0.013195244525946406</v>
      </c>
      <c r="P1335" s="2">
        <v>0.005787758036527332</v>
      </c>
      <c r="Q1335" s="32" t="s">
        <v>2321</v>
      </c>
      <c r="R1335" s="2">
        <v>-0.72</v>
      </c>
      <c r="S1335" s="2">
        <v>-0.97</v>
      </c>
      <c r="T1335" s="2">
        <v>-0.72</v>
      </c>
      <c r="U1335" s="2">
        <v>0.018</v>
      </c>
      <c r="V1335" s="9">
        <v>0.022152197409741545</v>
      </c>
      <c r="W1335" s="9">
        <v>0.005787758036527332</v>
      </c>
    </row>
    <row r="1336" ht="15.75" customHeight="1">
      <c r="A1336" s="33" t="s">
        <v>2327</v>
      </c>
      <c r="B1336" s="29">
        <v>0.08</v>
      </c>
      <c r="C1336" s="29">
        <v>0.26</v>
      </c>
      <c r="D1336" s="29">
        <v>-0.91</v>
      </c>
      <c r="E1336" s="11">
        <v>0.018</v>
      </c>
      <c r="F1336" s="29">
        <f>DATEVALUE(Hoja7!$A1336)</f>
        <v>45037</v>
      </c>
      <c r="G1336" s="29">
        <f t="array" ref="G1336">XLOOKUP(M1335,Hoja7!$F$2:$F$1510,Hoja7!$B$2:$B$1510)</f>
        <v>1.39</v>
      </c>
      <c r="H1336" s="29">
        <f t="array" ref="H1336">XLOOKUP(M1335,Hoja7!$F$2:$F$1510,Hoja7!$C$2:$C$1510)</f>
        <v>0.36</v>
      </c>
      <c r="I1336" s="29">
        <f t="array" ref="I1336">XLOOKUP(M1335,Hoja7!$F$2:$F$1510,Hoja7!$D$2:$D$1510)</f>
        <v>-1.17</v>
      </c>
      <c r="J1336" s="11">
        <f t="array" ref="J1336">XLOOKUP(M1335,Hoja7!$F$2:$F$1510,Hoja7!$E$2:$E$1510)</f>
        <v>0.018</v>
      </c>
      <c r="M1336" s="12">
        <v>45030.0</v>
      </c>
      <c r="N1336" s="2">
        <v>412.46</v>
      </c>
      <c r="O1336" s="2">
        <v>-0.002445729065297396</v>
      </c>
      <c r="P1336" s="2">
        <v>0.0035734747489463074</v>
      </c>
      <c r="Q1336" s="34" t="s">
        <v>2322</v>
      </c>
      <c r="R1336" s="2">
        <v>-0.4</v>
      </c>
      <c r="S1336" s="2">
        <v>-1.4</v>
      </c>
      <c r="T1336" s="2">
        <v>1.4</v>
      </c>
      <c r="U1336" s="2">
        <v>0.018</v>
      </c>
      <c r="V1336" s="9">
        <v>-0.012847845048633726</v>
      </c>
      <c r="W1336" s="9">
        <v>0.0035734747489463074</v>
      </c>
    </row>
    <row r="1337" ht="15.75" customHeight="1">
      <c r="A1337" s="33" t="s">
        <v>2328</v>
      </c>
      <c r="B1337" s="29">
        <v>0.0</v>
      </c>
      <c r="C1337" s="29">
        <v>-0.4</v>
      </c>
      <c r="D1337" s="29">
        <v>0.47</v>
      </c>
      <c r="E1337" s="11">
        <v>0.018</v>
      </c>
      <c r="F1337" s="29">
        <f>DATEVALUE(Hoja7!$A1337)</f>
        <v>45040</v>
      </c>
      <c r="G1337" s="29">
        <f t="array" ref="G1337">XLOOKUP(M1336,Hoja7!$F$2:$F$1510,Hoja7!$B$2:$B$1510)</f>
        <v>-0.23</v>
      </c>
      <c r="H1337" s="29">
        <f t="array" ref="H1337">XLOOKUP(M1336,Hoja7!$F$2:$F$1510,Hoja7!$C$2:$C$1510)</f>
        <v>-0.95</v>
      </c>
      <c r="I1337" s="29">
        <f t="array" ref="I1337">XLOOKUP(M1336,Hoja7!$F$2:$F$1510,Hoja7!$D$2:$D$1510)</f>
        <v>0.2</v>
      </c>
      <c r="J1337" s="11">
        <f t="array" ref="J1337">XLOOKUP(M1336,Hoja7!$F$2:$F$1510,Hoja7!$E$2:$E$1510)</f>
        <v>0.018</v>
      </c>
      <c r="M1337" s="12">
        <v>45033.0</v>
      </c>
      <c r="N1337" s="2">
        <v>413.94</v>
      </c>
      <c r="O1337" s="2">
        <v>0.0035818044101713262</v>
      </c>
      <c r="P1337" s="2">
        <v>6.05693191470154E-4</v>
      </c>
      <c r="Q1337" s="32" t="s">
        <v>2323</v>
      </c>
      <c r="R1337" s="2">
        <v>0.34</v>
      </c>
      <c r="S1337" s="2">
        <v>0.06</v>
      </c>
      <c r="T1337" s="2">
        <v>-0.53</v>
      </c>
      <c r="U1337" s="2">
        <v>0.018</v>
      </c>
      <c r="V1337" s="9">
        <v>0.009253205480483176</v>
      </c>
      <c r="W1337" s="9">
        <v>6.05693191470154E-4</v>
      </c>
    </row>
    <row r="1338" ht="15.75" customHeight="1">
      <c r="A1338" s="33" t="s">
        <v>2329</v>
      </c>
      <c r="B1338" s="29">
        <v>-1.76</v>
      </c>
      <c r="C1338" s="29">
        <v>-0.99</v>
      </c>
      <c r="D1338" s="29">
        <v>0.11</v>
      </c>
      <c r="E1338" s="11">
        <v>0.018</v>
      </c>
      <c r="F1338" s="29">
        <f>DATEVALUE(Hoja7!$A1338)</f>
        <v>45041</v>
      </c>
      <c r="G1338" s="29">
        <f t="array" ref="G1338">XLOOKUP(M1337,Hoja7!$F$2:$F$1510,Hoja7!$B$2:$B$1510)</f>
        <v>0.33</v>
      </c>
      <c r="H1338" s="29">
        <f t="array" ref="H1338">XLOOKUP(M1337,Hoja7!$F$2:$F$1510,Hoja7!$C$2:$C$1510)</f>
        <v>0.79</v>
      </c>
      <c r="I1338" s="29">
        <f t="array" ref="I1338">XLOOKUP(M1337,Hoja7!$F$2:$F$1510,Hoja7!$D$2:$D$1510)</f>
        <v>-0.2</v>
      </c>
      <c r="J1338" s="11">
        <f t="array" ref="J1338">XLOOKUP(M1337,Hoja7!$F$2:$F$1510,Hoja7!$E$2:$E$1510)</f>
        <v>0.018</v>
      </c>
      <c r="M1338" s="12">
        <v>45034.0</v>
      </c>
      <c r="N1338" s="2">
        <v>414.21</v>
      </c>
      <c r="O1338" s="2">
        <v>6.520558100983468E-4</v>
      </c>
      <c r="P1338" s="2">
        <v>-0.0015522220235873805</v>
      </c>
      <c r="Q1338" s="34" t="s">
        <v>2324</v>
      </c>
      <c r="R1338" s="2">
        <v>0.2</v>
      </c>
      <c r="S1338" s="2">
        <v>0.79</v>
      </c>
      <c r="T1338" s="2">
        <v>0.27</v>
      </c>
      <c r="U1338" s="2">
        <v>0.018</v>
      </c>
      <c r="V1338" s="9">
        <v>-0.0014900292099613503</v>
      </c>
      <c r="W1338" s="9">
        <v>-0.0015522220235873805</v>
      </c>
    </row>
    <row r="1339" ht="15.75" customHeight="1">
      <c r="A1339" s="33" t="s">
        <v>2330</v>
      </c>
      <c r="B1339" s="29">
        <v>-0.41</v>
      </c>
      <c r="C1339" s="29">
        <v>0.14</v>
      </c>
      <c r="D1339" s="29">
        <v>-0.75</v>
      </c>
      <c r="E1339" s="11">
        <v>0.018</v>
      </c>
      <c r="F1339" s="29">
        <f>DATEVALUE(Hoja7!$A1339)</f>
        <v>45042</v>
      </c>
      <c r="G1339" s="29">
        <f t="array" ref="G1339">XLOOKUP(M1338,Hoja7!$F$2:$F$1510,Hoja7!$B$2:$B$1510)</f>
        <v>0.04</v>
      </c>
      <c r="H1339" s="29">
        <f t="array" ref="H1339">XLOOKUP(M1338,Hoja7!$F$2:$F$1510,Hoja7!$C$2:$C$1510)</f>
        <v>-0.43</v>
      </c>
      <c r="I1339" s="29">
        <f t="array" ref="I1339">XLOOKUP(M1338,Hoja7!$F$2:$F$1510,Hoja7!$D$2:$D$1510)</f>
        <v>-0.3</v>
      </c>
      <c r="J1339" s="11">
        <f t="array" ref="J1339">XLOOKUP(M1338,Hoja7!$F$2:$F$1510,Hoja7!$E$2:$E$1510)</f>
        <v>0.018</v>
      </c>
      <c r="M1339" s="12">
        <v>45035.0</v>
      </c>
      <c r="N1339" s="2">
        <v>414.14</v>
      </c>
      <c r="O1339" s="2">
        <v>-1.6901068429200423E-4</v>
      </c>
      <c r="P1339" s="2">
        <v>-0.0012099197810994807</v>
      </c>
      <c r="Q1339" s="32" t="s">
        <v>2325</v>
      </c>
      <c r="R1339" s="2">
        <v>0.06</v>
      </c>
      <c r="S1339" s="2">
        <v>0.47</v>
      </c>
      <c r="T1339" s="2">
        <v>0.58</v>
      </c>
      <c r="U1339" s="2">
        <v>0.018</v>
      </c>
      <c r="V1339" s="9">
        <v>2.773828941886638E-4</v>
      </c>
      <c r="W1339" s="9">
        <v>-0.0012099197810994807</v>
      </c>
    </row>
    <row r="1340" ht="15.75" customHeight="1">
      <c r="A1340" s="33" t="s">
        <v>2331</v>
      </c>
      <c r="B1340" s="29">
        <v>1.85</v>
      </c>
      <c r="C1340" s="29">
        <v>-0.56</v>
      </c>
      <c r="D1340" s="29">
        <v>0.01</v>
      </c>
      <c r="E1340" s="11">
        <v>0.018</v>
      </c>
      <c r="F1340" s="29">
        <f>DATEVALUE(Hoja7!$A1340)</f>
        <v>45043</v>
      </c>
      <c r="G1340" s="29">
        <f t="array" ref="G1340">XLOOKUP(M1339,Hoja7!$F$2:$F$1510,Hoja7!$B$2:$B$1510)</f>
        <v>-0.04</v>
      </c>
      <c r="H1340" s="29">
        <f t="array" ref="H1340">XLOOKUP(M1339,Hoja7!$F$2:$F$1510,Hoja7!$C$2:$C$1510)</f>
        <v>0.28</v>
      </c>
      <c r="I1340" s="29">
        <f t="array" ref="I1340">XLOOKUP(M1339,Hoja7!$F$2:$F$1510,Hoja7!$D$2:$D$1510)</f>
        <v>0.4</v>
      </c>
      <c r="J1340" s="11">
        <f t="array" ref="J1340">XLOOKUP(M1339,Hoja7!$F$2:$F$1510,Hoja7!$E$2:$E$1510)</f>
        <v>0.018</v>
      </c>
      <c r="M1340" s="12">
        <v>45036.0</v>
      </c>
      <c r="N1340" s="2">
        <v>411.88</v>
      </c>
      <c r="O1340" s="2">
        <v>-0.005472036123328575</v>
      </c>
      <c r="P1340" s="2">
        <v>-0.0010738282204968024</v>
      </c>
      <c r="Q1340" s="34" t="s">
        <v>2326</v>
      </c>
      <c r="R1340" s="2">
        <v>-0.51</v>
      </c>
      <c r="S1340" s="2">
        <v>-0.54</v>
      </c>
      <c r="T1340" s="2">
        <v>0.37</v>
      </c>
      <c r="U1340" s="2">
        <v>0.018</v>
      </c>
      <c r="V1340" s="9">
        <v>-0.008145408443967595</v>
      </c>
      <c r="W1340" s="9">
        <v>-0.0010738282204968024</v>
      </c>
    </row>
    <row r="1341" ht="15.75" customHeight="1">
      <c r="A1341" s="33" t="s">
        <v>2332</v>
      </c>
      <c r="B1341" s="29">
        <v>0.77</v>
      </c>
      <c r="C1341" s="29">
        <v>0.15</v>
      </c>
      <c r="D1341" s="29">
        <v>0.17</v>
      </c>
      <c r="E1341" s="11">
        <v>0.018</v>
      </c>
      <c r="F1341" s="29">
        <f>DATEVALUE(Hoja7!$A1341)</f>
        <v>45044</v>
      </c>
      <c r="G1341" s="29">
        <f t="array" ref="G1341">XLOOKUP(M1340,Hoja7!$F$2:$F$1510,Hoja7!$B$2:$B$1510)</f>
        <v>-0.61</v>
      </c>
      <c r="H1341" s="29">
        <f t="array" ref="H1341">XLOOKUP(M1340,Hoja7!$F$2:$F$1510,Hoja7!$C$2:$C$1510)</f>
        <v>0.09</v>
      </c>
      <c r="I1341" s="29">
        <f t="array" ref="I1341">XLOOKUP(M1340,Hoja7!$F$2:$F$1510,Hoja7!$D$2:$D$1510)</f>
        <v>-0.26</v>
      </c>
      <c r="J1341" s="11">
        <f t="array" ref="J1341">XLOOKUP(M1340,Hoja7!$F$2:$F$1510,Hoja7!$E$2:$E$1510)</f>
        <v>0.018</v>
      </c>
      <c r="M1341" s="12">
        <v>45037.0</v>
      </c>
      <c r="N1341" s="2">
        <v>412.2</v>
      </c>
      <c r="O1341" s="2">
        <v>7.766236678086255E-4</v>
      </c>
      <c r="P1341" s="2">
        <v>0.0024382690934461743</v>
      </c>
      <c r="Q1341" s="32" t="s">
        <v>2327</v>
      </c>
      <c r="R1341" s="2">
        <v>1.39</v>
      </c>
      <c r="S1341" s="2">
        <v>0.36</v>
      </c>
      <c r="T1341" s="2">
        <v>-1.17</v>
      </c>
      <c r="U1341" s="2">
        <v>0.018</v>
      </c>
      <c r="V1341" s="9">
        <v>-0.0012240545707965717</v>
      </c>
      <c r="W1341" s="9">
        <v>0.0024382690934461743</v>
      </c>
    </row>
    <row r="1342" ht="15.75" customHeight="1">
      <c r="A1342" s="33" t="s">
        <v>2333</v>
      </c>
      <c r="B1342" s="29">
        <v>-0.02</v>
      </c>
      <c r="C1342" s="29">
        <v>0.3</v>
      </c>
      <c r="D1342" s="29">
        <v>-0.78</v>
      </c>
      <c r="E1342" s="11">
        <v>0.016</v>
      </c>
      <c r="F1342" s="29">
        <f>DATEVALUE(Hoja7!$A1342)</f>
        <v>45047</v>
      </c>
      <c r="G1342" s="29">
        <f t="array" ref="G1342">XLOOKUP(M1341,Hoja7!$F$2:$F$1510,Hoja7!$B$2:$B$1510)</f>
        <v>0.08</v>
      </c>
      <c r="H1342" s="29">
        <f t="array" ref="H1342">XLOOKUP(M1341,Hoja7!$F$2:$F$1510,Hoja7!$C$2:$C$1510)</f>
        <v>0.26</v>
      </c>
      <c r="I1342" s="29">
        <f t="array" ref="I1342">XLOOKUP(M1341,Hoja7!$F$2:$F$1510,Hoja7!$D$2:$D$1510)</f>
        <v>-0.91</v>
      </c>
      <c r="J1342" s="11">
        <f t="array" ref="J1342">XLOOKUP(M1341,Hoja7!$F$2:$F$1510,Hoja7!$E$2:$E$1510)</f>
        <v>0.018</v>
      </c>
      <c r="M1342" s="12">
        <v>45040.0</v>
      </c>
      <c r="N1342" s="2">
        <v>412.63</v>
      </c>
      <c r="O1342" s="2">
        <v>0.0010426391837209052</v>
      </c>
      <c r="P1342" s="2">
        <v>0.0018757762495457005</v>
      </c>
      <c r="Q1342" s="34" t="s">
        <v>2328</v>
      </c>
      <c r="R1342" s="2">
        <v>-0.23</v>
      </c>
      <c r="S1342" s="2">
        <v>-0.95</v>
      </c>
      <c r="T1342" s="2">
        <v>0.2</v>
      </c>
      <c r="U1342" s="2">
        <v>0.018</v>
      </c>
      <c r="V1342" s="9">
        <v>-0.014061162371853063</v>
      </c>
      <c r="W1342" s="9">
        <v>0.0018757762495457005</v>
      </c>
    </row>
    <row r="1343" ht="15.75" customHeight="1">
      <c r="A1343" s="33" t="s">
        <v>2334</v>
      </c>
      <c r="B1343" s="29">
        <v>-1.28</v>
      </c>
      <c r="C1343" s="29">
        <v>-0.53</v>
      </c>
      <c r="D1343" s="29">
        <v>-1.39</v>
      </c>
      <c r="E1343" s="11">
        <v>0.016</v>
      </c>
      <c r="F1343" s="29">
        <f>DATEVALUE(Hoja7!$A1343)</f>
        <v>45048</v>
      </c>
      <c r="G1343" s="29">
        <f t="array" ref="G1343">XLOOKUP(M1342,Hoja7!$F$2:$F$1510,Hoja7!$B$2:$B$1510)</f>
        <v>0</v>
      </c>
      <c r="H1343" s="29">
        <f t="array" ref="H1343">XLOOKUP(M1342,Hoja7!$F$2:$F$1510,Hoja7!$C$2:$C$1510)</f>
        <v>-0.4</v>
      </c>
      <c r="I1343" s="29">
        <f t="array" ref="I1343">XLOOKUP(M1342,Hoja7!$F$2:$F$1510,Hoja7!$D$2:$D$1510)</f>
        <v>0.47</v>
      </c>
      <c r="J1343" s="11">
        <f t="array" ref="J1343">XLOOKUP(M1342,Hoja7!$F$2:$F$1510,Hoja7!$E$2:$E$1510)</f>
        <v>0.018</v>
      </c>
      <c r="M1343" s="12">
        <v>45041.0</v>
      </c>
      <c r="N1343" s="2">
        <v>406.08</v>
      </c>
      <c r="O1343" s="2">
        <v>-0.016001123114056864</v>
      </c>
      <c r="P1343" s="2">
        <v>0.005643129906208195</v>
      </c>
      <c r="Q1343" s="32" t="s">
        <v>2329</v>
      </c>
      <c r="R1343" s="2">
        <v>0.33</v>
      </c>
      <c r="S1343" s="2">
        <v>0.79</v>
      </c>
      <c r="T1343" s="2">
        <v>-0.2</v>
      </c>
      <c r="U1343" s="2">
        <v>0.018</v>
      </c>
      <c r="V1343" s="9">
        <v>-0.02279393001730124</v>
      </c>
      <c r="W1343" s="9">
        <v>0.005643129906208195</v>
      </c>
    </row>
    <row r="1344" ht="15.75" customHeight="1">
      <c r="A1344" s="33" t="s">
        <v>2335</v>
      </c>
      <c r="B1344" s="29">
        <v>-0.56</v>
      </c>
      <c r="C1344" s="29">
        <v>1.06</v>
      </c>
      <c r="D1344" s="29">
        <v>-1.02</v>
      </c>
      <c r="E1344" s="11">
        <v>0.016</v>
      </c>
      <c r="F1344" s="29">
        <f>DATEVALUE(Hoja7!$A1344)</f>
        <v>45049</v>
      </c>
      <c r="G1344" s="29">
        <f t="array" ref="G1344">XLOOKUP(M1343,Hoja7!$F$2:$F$1510,Hoja7!$B$2:$B$1510)</f>
        <v>-1.76</v>
      </c>
      <c r="H1344" s="29">
        <f t="array" ref="H1344">XLOOKUP(M1343,Hoja7!$F$2:$F$1510,Hoja7!$C$2:$C$1510)</f>
        <v>-0.99</v>
      </c>
      <c r="I1344" s="29">
        <f t="array" ref="I1344">XLOOKUP(M1343,Hoja7!$F$2:$F$1510,Hoja7!$D$2:$D$1510)</f>
        <v>0.11</v>
      </c>
      <c r="J1344" s="11">
        <f t="array" ref="J1344">XLOOKUP(M1343,Hoja7!$F$2:$F$1510,Hoja7!$E$2:$E$1510)</f>
        <v>0.018</v>
      </c>
      <c r="M1344" s="12">
        <v>45042.0</v>
      </c>
      <c r="N1344" s="2">
        <v>404.36</v>
      </c>
      <c r="O1344" s="2">
        <v>-0.00424461424016596</v>
      </c>
      <c r="P1344" s="2">
        <v>0.0016485103720270899</v>
      </c>
      <c r="Q1344" s="34" t="s">
        <v>2330</v>
      </c>
      <c r="R1344" s="2">
        <v>0.04</v>
      </c>
      <c r="S1344" s="2">
        <v>-0.43</v>
      </c>
      <c r="T1344" s="2">
        <v>-0.3</v>
      </c>
      <c r="U1344" s="2">
        <v>0.018</v>
      </c>
      <c r="V1344" s="9">
        <v>0.06993160243045483</v>
      </c>
      <c r="W1344" s="9">
        <v>0.0016485103720270899</v>
      </c>
    </row>
    <row r="1345" ht="15.75" customHeight="1">
      <c r="A1345" s="33" t="s">
        <v>2336</v>
      </c>
      <c r="B1345" s="29">
        <v>-0.78</v>
      </c>
      <c r="C1345" s="29">
        <v>-0.29</v>
      </c>
      <c r="D1345" s="29">
        <v>-0.99</v>
      </c>
      <c r="E1345" s="11">
        <v>0.016</v>
      </c>
      <c r="F1345" s="29">
        <f>DATEVALUE(Hoja7!$A1345)</f>
        <v>45050</v>
      </c>
      <c r="G1345" s="29">
        <f t="array" ref="G1345">XLOOKUP(M1344,Hoja7!$F$2:$F$1510,Hoja7!$B$2:$B$1510)</f>
        <v>-0.41</v>
      </c>
      <c r="H1345" s="29">
        <f t="array" ref="H1345">XLOOKUP(M1344,Hoja7!$F$2:$F$1510,Hoja7!$C$2:$C$1510)</f>
        <v>0.14</v>
      </c>
      <c r="I1345" s="29">
        <f t="array" ref="I1345">XLOOKUP(M1344,Hoja7!$F$2:$F$1510,Hoja7!$D$2:$D$1510)</f>
        <v>-0.75</v>
      </c>
      <c r="J1345" s="11">
        <f t="array" ref="J1345">XLOOKUP(M1344,Hoja7!$F$2:$F$1510,Hoja7!$E$2:$E$1510)</f>
        <v>0.018</v>
      </c>
      <c r="M1345" s="12">
        <v>45043.0</v>
      </c>
      <c r="N1345" s="2">
        <v>412.41</v>
      </c>
      <c r="O1345" s="2">
        <v>0.0197124298655815</v>
      </c>
      <c r="P1345" s="2">
        <v>-0.0011084938027759723</v>
      </c>
      <c r="Q1345" s="32" t="s">
        <v>2331</v>
      </c>
      <c r="R1345" s="2">
        <v>-0.04</v>
      </c>
      <c r="S1345" s="2">
        <v>0.28</v>
      </c>
      <c r="T1345" s="2">
        <v>0.4</v>
      </c>
      <c r="U1345" s="2">
        <v>0.018</v>
      </c>
      <c r="V1345" s="9">
        <v>0.031525436436464785</v>
      </c>
      <c r="W1345" s="9">
        <v>-0.0011084938027759723</v>
      </c>
    </row>
    <row r="1346" ht="15.75" customHeight="1">
      <c r="A1346" s="33" t="s">
        <v>2337</v>
      </c>
      <c r="B1346" s="29">
        <v>1.9</v>
      </c>
      <c r="C1346" s="29">
        <v>0.4</v>
      </c>
      <c r="D1346" s="29">
        <v>0.6</v>
      </c>
      <c r="E1346" s="11">
        <v>0.016</v>
      </c>
      <c r="F1346" s="29">
        <f>DATEVALUE(Hoja7!$A1346)</f>
        <v>45051</v>
      </c>
      <c r="G1346" s="29">
        <f t="array" ref="G1346">XLOOKUP(M1345,Hoja7!$F$2:$F$1510,Hoja7!$B$2:$B$1510)</f>
        <v>1.85</v>
      </c>
      <c r="H1346" s="29">
        <f t="array" ref="H1346">XLOOKUP(M1345,Hoja7!$F$2:$F$1510,Hoja7!$C$2:$C$1510)</f>
        <v>-0.56</v>
      </c>
      <c r="I1346" s="29">
        <f t="array" ref="I1346">XLOOKUP(M1345,Hoja7!$F$2:$F$1510,Hoja7!$D$2:$D$1510)</f>
        <v>0.01</v>
      </c>
      <c r="J1346" s="11">
        <f t="array" ref="J1346">XLOOKUP(M1345,Hoja7!$F$2:$F$1510,Hoja7!$E$2:$E$1510)</f>
        <v>0.018</v>
      </c>
      <c r="M1346" s="12">
        <v>45044.0</v>
      </c>
      <c r="N1346" s="2">
        <v>415.93</v>
      </c>
      <c r="O1346" s="2">
        <v>0.008498976720200236</v>
      </c>
      <c r="P1346" s="2">
        <v>-0.007281535391995293</v>
      </c>
      <c r="Q1346" s="34" t="s">
        <v>2332</v>
      </c>
      <c r="R1346" s="2">
        <v>-0.61</v>
      </c>
      <c r="S1346" s="2">
        <v>0.09</v>
      </c>
      <c r="T1346" s="2">
        <v>-0.26</v>
      </c>
      <c r="U1346" s="2">
        <v>0.018</v>
      </c>
      <c r="V1346" s="9">
        <v>0.007940050536614217</v>
      </c>
      <c r="W1346" s="9">
        <v>-0.007281535391995293</v>
      </c>
    </row>
    <row r="1347" ht="15.75" customHeight="1">
      <c r="A1347" s="33" t="s">
        <v>2338</v>
      </c>
      <c r="B1347" s="29">
        <v>0.08</v>
      </c>
      <c r="C1347" s="29">
        <v>-0.31</v>
      </c>
      <c r="D1347" s="29">
        <v>-0.27</v>
      </c>
      <c r="E1347" s="11">
        <v>0.016</v>
      </c>
      <c r="F1347" s="29">
        <f>DATEVALUE(Hoja7!$A1347)</f>
        <v>45054</v>
      </c>
      <c r="G1347" s="29">
        <f t="array" ref="G1347">XLOOKUP(M1346,Hoja7!$F$2:$F$1510,Hoja7!$B$2:$B$1510)</f>
        <v>0.77</v>
      </c>
      <c r="H1347" s="29">
        <f t="array" ref="H1347">XLOOKUP(M1346,Hoja7!$F$2:$F$1510,Hoja7!$C$2:$C$1510)</f>
        <v>0.15</v>
      </c>
      <c r="I1347" s="29">
        <f t="array" ref="I1347">XLOOKUP(M1346,Hoja7!$F$2:$F$1510,Hoja7!$D$2:$D$1510)</f>
        <v>0.17</v>
      </c>
      <c r="J1347" s="11">
        <f t="array" ref="J1347">XLOOKUP(M1346,Hoja7!$F$2:$F$1510,Hoja7!$E$2:$E$1510)</f>
        <v>0.018</v>
      </c>
      <c r="M1347" s="12">
        <v>45047.0</v>
      </c>
      <c r="N1347" s="2">
        <v>415.51</v>
      </c>
      <c r="O1347" s="2">
        <v>-0.0010102954770624826</v>
      </c>
      <c r="P1347" s="2">
        <v>-0.004453070528131649</v>
      </c>
      <c r="Q1347" s="32" t="s">
        <v>2333</v>
      </c>
      <c r="R1347" s="2">
        <v>0.08</v>
      </c>
      <c r="S1347" s="2">
        <v>0.26</v>
      </c>
      <c r="T1347" s="2">
        <v>-0.91</v>
      </c>
      <c r="U1347" s="2">
        <v>0.018</v>
      </c>
      <c r="V1347" s="9">
        <v>-0.005548136029354921</v>
      </c>
      <c r="W1347" s="9">
        <v>-0.004453070528131649</v>
      </c>
    </row>
    <row r="1348" ht="15.75" customHeight="1">
      <c r="A1348" s="33" t="s">
        <v>2339</v>
      </c>
      <c r="B1348" s="29">
        <v>-0.43</v>
      </c>
      <c r="C1348" s="29">
        <v>0.11</v>
      </c>
      <c r="D1348" s="29">
        <v>-0.05</v>
      </c>
      <c r="E1348" s="11">
        <v>0.016</v>
      </c>
      <c r="F1348" s="29">
        <f>DATEVALUE(Hoja7!$A1348)</f>
        <v>45055</v>
      </c>
      <c r="G1348" s="29">
        <f t="array" ref="G1348">XLOOKUP(M1347,Hoja7!$F$2:$F$1510,Hoja7!$B$2:$B$1510)</f>
        <v>-0.02</v>
      </c>
      <c r="H1348" s="29">
        <f t="array" ref="H1348">XLOOKUP(M1347,Hoja7!$F$2:$F$1510,Hoja7!$C$2:$C$1510)</f>
        <v>0.3</v>
      </c>
      <c r="I1348" s="29">
        <f t="array" ref="I1348">XLOOKUP(M1347,Hoja7!$F$2:$F$1510,Hoja7!$D$2:$D$1510)</f>
        <v>-0.78</v>
      </c>
      <c r="J1348" s="11">
        <f t="array" ref="J1348">XLOOKUP(M1347,Hoja7!$F$2:$F$1510,Hoja7!$E$2:$E$1510)</f>
        <v>0.016</v>
      </c>
      <c r="M1348" s="12">
        <v>45048.0</v>
      </c>
      <c r="N1348" s="2">
        <v>410.84</v>
      </c>
      <c r="O1348" s="2">
        <v>-0.011302837096972707</v>
      </c>
      <c r="P1348" s="2">
        <v>0.004618878598945739</v>
      </c>
      <c r="Q1348" s="34" t="s">
        <v>2334</v>
      </c>
      <c r="R1348" s="2">
        <v>0.0</v>
      </c>
      <c r="S1348" s="2">
        <v>-0.4</v>
      </c>
      <c r="T1348" s="2">
        <v>0.47</v>
      </c>
      <c r="U1348" s="2">
        <v>0.018</v>
      </c>
      <c r="V1348" s="9">
        <v>-4.910224823273673E-4</v>
      </c>
      <c r="W1348" s="9">
        <v>0.004618878598945739</v>
      </c>
    </row>
    <row r="1349" ht="15.75" customHeight="1">
      <c r="A1349" s="33" t="s">
        <v>2340</v>
      </c>
      <c r="B1349" s="29">
        <v>0.43</v>
      </c>
      <c r="C1349" s="29">
        <v>0.45</v>
      </c>
      <c r="D1349" s="29">
        <v>-1.31</v>
      </c>
      <c r="E1349" s="11">
        <v>0.016</v>
      </c>
      <c r="F1349" s="29">
        <f>DATEVALUE(Hoja7!$A1349)</f>
        <v>45056</v>
      </c>
      <c r="G1349" s="29">
        <f t="array" ref="G1349">XLOOKUP(M1348,Hoja7!$F$2:$F$1510,Hoja7!$B$2:$B$1510)</f>
        <v>-1.28</v>
      </c>
      <c r="H1349" s="29">
        <f t="array" ref="H1349">XLOOKUP(M1348,Hoja7!$F$2:$F$1510,Hoja7!$C$2:$C$1510)</f>
        <v>-0.53</v>
      </c>
      <c r="I1349" s="29">
        <f t="array" ref="I1349">XLOOKUP(M1348,Hoja7!$F$2:$F$1510,Hoja7!$D$2:$D$1510)</f>
        <v>-1.39</v>
      </c>
      <c r="J1349" s="11">
        <f t="array" ref="J1349">XLOOKUP(M1348,Hoja7!$F$2:$F$1510,Hoja7!$E$2:$E$1510)</f>
        <v>0.016</v>
      </c>
      <c r="M1349" s="12">
        <v>45049.0</v>
      </c>
      <c r="N1349" s="2">
        <v>408.02</v>
      </c>
      <c r="O1349" s="2">
        <v>-0.006887651487020474</v>
      </c>
      <c r="P1349" s="2">
        <v>-0.004095419662168753</v>
      </c>
      <c r="Q1349" s="32" t="s">
        <v>2335</v>
      </c>
      <c r="R1349" s="2">
        <v>-1.76</v>
      </c>
      <c r="S1349" s="2">
        <v>-0.99</v>
      </c>
      <c r="T1349" s="2">
        <v>0.11</v>
      </c>
      <c r="U1349" s="2">
        <v>0.018</v>
      </c>
      <c r="V1349" s="9">
        <v>-0.0033125102033009406</v>
      </c>
      <c r="W1349" s="9">
        <v>-0.004095419662168753</v>
      </c>
    </row>
    <row r="1350" ht="15.75" customHeight="1">
      <c r="A1350" s="33" t="s">
        <v>2341</v>
      </c>
      <c r="B1350" s="29">
        <v>-0.21</v>
      </c>
      <c r="C1350" s="29">
        <v>-0.48</v>
      </c>
      <c r="D1350" s="29">
        <v>-0.08</v>
      </c>
      <c r="E1350" s="11">
        <v>0.016</v>
      </c>
      <c r="F1350" s="29">
        <f>DATEVALUE(Hoja7!$A1350)</f>
        <v>45057</v>
      </c>
      <c r="G1350" s="29">
        <f t="array" ref="G1350">XLOOKUP(M1349,Hoja7!$F$2:$F$1510,Hoja7!$B$2:$B$1510)</f>
        <v>-0.56</v>
      </c>
      <c r="H1350" s="29">
        <f t="array" ref="H1350">XLOOKUP(M1349,Hoja7!$F$2:$F$1510,Hoja7!$C$2:$C$1510)</f>
        <v>1.06</v>
      </c>
      <c r="I1350" s="29">
        <f t="array" ref="I1350">XLOOKUP(M1349,Hoja7!$F$2:$F$1510,Hoja7!$D$2:$D$1510)</f>
        <v>-1.02</v>
      </c>
      <c r="J1350" s="11">
        <f t="array" ref="J1350">XLOOKUP(M1349,Hoja7!$F$2:$F$1510,Hoja7!$E$2:$E$1510)</f>
        <v>0.016</v>
      </c>
      <c r="M1350" s="12">
        <v>45050.0</v>
      </c>
      <c r="N1350" s="2">
        <v>405.13</v>
      </c>
      <c r="O1350" s="2">
        <v>-0.007108189555238636</v>
      </c>
      <c r="P1350" s="2">
        <v>8.792570501369544E-4</v>
      </c>
      <c r="Q1350" s="34" t="s">
        <v>2336</v>
      </c>
      <c r="R1350" s="2">
        <v>-0.41</v>
      </c>
      <c r="S1350" s="2">
        <v>0.14</v>
      </c>
      <c r="T1350" s="2">
        <v>-0.75</v>
      </c>
      <c r="U1350" s="2">
        <v>0.018</v>
      </c>
      <c r="V1350" s="9">
        <v>0.0033125102033008634</v>
      </c>
      <c r="W1350" s="9">
        <v>8.792570501369544E-4</v>
      </c>
    </row>
    <row r="1351" ht="15.75" customHeight="1">
      <c r="A1351" s="33" t="s">
        <v>2342</v>
      </c>
      <c r="B1351" s="29">
        <v>-0.22</v>
      </c>
      <c r="C1351" s="29">
        <v>-0.19</v>
      </c>
      <c r="D1351" s="29">
        <v>0.35</v>
      </c>
      <c r="E1351" s="11">
        <v>0.016</v>
      </c>
      <c r="F1351" s="29">
        <f>DATEVALUE(Hoja7!$A1351)</f>
        <v>45058</v>
      </c>
      <c r="G1351" s="29">
        <f t="array" ref="G1351">XLOOKUP(M1350,Hoja7!$F$2:$F$1510,Hoja7!$B$2:$B$1510)</f>
        <v>-0.78</v>
      </c>
      <c r="H1351" s="29">
        <f t="array" ref="H1351">XLOOKUP(M1350,Hoja7!$F$2:$F$1510,Hoja7!$C$2:$C$1510)</f>
        <v>-0.29</v>
      </c>
      <c r="I1351" s="29">
        <f t="array" ref="I1351">XLOOKUP(M1350,Hoja7!$F$2:$F$1510,Hoja7!$D$2:$D$1510)</f>
        <v>-0.99</v>
      </c>
      <c r="J1351" s="11">
        <f t="array" ref="J1351">XLOOKUP(M1350,Hoja7!$F$2:$F$1510,Hoja7!$E$2:$E$1510)</f>
        <v>0.016</v>
      </c>
      <c r="M1351" s="12">
        <v>45051.0</v>
      </c>
      <c r="N1351" s="2">
        <v>412.63</v>
      </c>
      <c r="O1351" s="2">
        <v>0.018343304384735255</v>
      </c>
      <c r="P1351" s="2">
        <v>0.0030493568824876056</v>
      </c>
      <c r="Q1351" s="32" t="s">
        <v>2337</v>
      </c>
      <c r="R1351" s="2">
        <v>1.85</v>
      </c>
      <c r="S1351" s="2">
        <v>-0.56</v>
      </c>
      <c r="T1351" s="2">
        <v>0.01</v>
      </c>
      <c r="U1351" s="2">
        <v>0.018</v>
      </c>
      <c r="V1351" s="9">
        <v>0.017011740318871246</v>
      </c>
      <c r="W1351" s="9">
        <v>0.0030493568824876056</v>
      </c>
    </row>
    <row r="1352" ht="15.75" customHeight="1">
      <c r="A1352" s="33" t="s">
        <v>2343</v>
      </c>
      <c r="B1352" s="29">
        <v>0.47</v>
      </c>
      <c r="C1352" s="29">
        <v>0.84</v>
      </c>
      <c r="D1352" s="29">
        <v>0.01</v>
      </c>
      <c r="E1352" s="11">
        <v>0.016</v>
      </c>
      <c r="F1352" s="29">
        <f>DATEVALUE(Hoja7!$A1352)</f>
        <v>45061</v>
      </c>
      <c r="G1352" s="29">
        <f t="array" ref="G1352">XLOOKUP(M1351,Hoja7!$F$2:$F$1510,Hoja7!$B$2:$B$1510)</f>
        <v>1.9</v>
      </c>
      <c r="H1352" s="29">
        <f t="array" ref="H1352">XLOOKUP(M1351,Hoja7!$F$2:$F$1510,Hoja7!$C$2:$C$1510)</f>
        <v>0.4</v>
      </c>
      <c r="I1352" s="29">
        <f t="array" ref="I1352">XLOOKUP(M1351,Hoja7!$F$2:$F$1510,Hoja7!$D$2:$D$1510)</f>
        <v>0.6</v>
      </c>
      <c r="J1352" s="11">
        <f t="array" ref="J1352">XLOOKUP(M1351,Hoja7!$F$2:$F$1510,Hoja7!$E$2:$E$1510)</f>
        <v>0.016</v>
      </c>
      <c r="M1352" s="12">
        <v>45054.0</v>
      </c>
      <c r="N1352" s="2">
        <v>412.74</v>
      </c>
      <c r="O1352" s="2">
        <v>2.6654712589809285E-4</v>
      </c>
      <c r="P1352" s="2">
        <v>0.006139955446559224</v>
      </c>
      <c r="Q1352" s="34" t="s">
        <v>2338</v>
      </c>
      <c r="R1352" s="2">
        <v>0.77</v>
      </c>
      <c r="S1352" s="2">
        <v>0.15</v>
      </c>
      <c r="T1352" s="2">
        <v>0.17</v>
      </c>
      <c r="U1352" s="2">
        <v>0.018</v>
      </c>
      <c r="V1352" s="9">
        <v>-0.00645892766979798</v>
      </c>
      <c r="W1352" s="9">
        <v>0.006139955446559224</v>
      </c>
    </row>
    <row r="1353" ht="15.75" customHeight="1">
      <c r="A1353" s="33" t="s">
        <v>2344</v>
      </c>
      <c r="B1353" s="29">
        <v>-0.72</v>
      </c>
      <c r="C1353" s="29">
        <v>-0.33</v>
      </c>
      <c r="D1353" s="29">
        <v>-0.46</v>
      </c>
      <c r="E1353" s="11">
        <v>0.016</v>
      </c>
      <c r="F1353" s="29">
        <f>DATEVALUE(Hoja7!$A1353)</f>
        <v>45062</v>
      </c>
      <c r="G1353" s="29">
        <f t="array" ref="G1353">XLOOKUP(M1352,Hoja7!$F$2:$F$1510,Hoja7!$B$2:$B$1510)</f>
        <v>0.08</v>
      </c>
      <c r="H1353" s="29">
        <f t="array" ref="H1353">XLOOKUP(M1352,Hoja7!$F$2:$F$1510,Hoja7!$C$2:$C$1510)</f>
        <v>-0.31</v>
      </c>
      <c r="I1353" s="29">
        <f t="array" ref="I1353">XLOOKUP(M1352,Hoja7!$F$2:$F$1510,Hoja7!$D$2:$D$1510)</f>
        <v>-0.27</v>
      </c>
      <c r="J1353" s="11">
        <f t="array" ref="J1353">XLOOKUP(M1352,Hoja7!$F$2:$F$1510,Hoja7!$E$2:$E$1510)</f>
        <v>0.016</v>
      </c>
      <c r="M1353" s="12">
        <v>45055.0</v>
      </c>
      <c r="N1353" s="2">
        <v>410.93</v>
      </c>
      <c r="O1353" s="2">
        <v>-0.004394971076914709</v>
      </c>
      <c r="P1353" s="2">
        <v>0.0015696446385872539</v>
      </c>
      <c r="Q1353" s="32" t="s">
        <v>2339</v>
      </c>
      <c r="R1353" s="2">
        <v>-0.02</v>
      </c>
      <c r="S1353" s="2">
        <v>0.3</v>
      </c>
      <c r="T1353" s="2">
        <v>-0.78</v>
      </c>
      <c r="U1353" s="2">
        <v>0.016</v>
      </c>
      <c r="V1353" s="9">
        <v>-0.005360201252707633</v>
      </c>
      <c r="W1353" s="9">
        <v>0.0015696446385872539</v>
      </c>
    </row>
    <row r="1354" ht="15.75" customHeight="1">
      <c r="A1354" s="33" t="s">
        <v>2345</v>
      </c>
      <c r="B1354" s="29">
        <v>1.32</v>
      </c>
      <c r="C1354" s="29">
        <v>0.87</v>
      </c>
      <c r="D1354" s="29">
        <v>1.18</v>
      </c>
      <c r="E1354" s="11">
        <v>0.016</v>
      </c>
      <c r="F1354" s="29">
        <f>DATEVALUE(Hoja7!$A1354)</f>
        <v>45063</v>
      </c>
      <c r="G1354" s="29">
        <f t="array" ref="G1354">XLOOKUP(M1353,Hoja7!$F$2:$F$1510,Hoja7!$B$2:$B$1510)</f>
        <v>-0.43</v>
      </c>
      <c r="H1354" s="29">
        <f t="array" ref="H1354">XLOOKUP(M1353,Hoja7!$F$2:$F$1510,Hoja7!$C$2:$C$1510)</f>
        <v>0.11</v>
      </c>
      <c r="I1354" s="29">
        <f t="array" ref="I1354">XLOOKUP(M1353,Hoja7!$F$2:$F$1510,Hoja7!$D$2:$D$1510)</f>
        <v>-0.05</v>
      </c>
      <c r="J1354" s="11">
        <f t="array" ref="J1354">XLOOKUP(M1353,Hoja7!$F$2:$F$1510,Hoja7!$E$2:$E$1510)</f>
        <v>0.016</v>
      </c>
      <c r="M1354" s="12">
        <v>45056.0</v>
      </c>
      <c r="N1354" s="2">
        <v>412.85</v>
      </c>
      <c r="O1354" s="2">
        <v>0.004661447174374589</v>
      </c>
      <c r="P1354" s="2">
        <v>-0.0031954315015527207</v>
      </c>
      <c r="Q1354" s="34" t="s">
        <v>2340</v>
      </c>
      <c r="R1354" s="2">
        <v>-1.28</v>
      </c>
      <c r="S1354" s="2">
        <v>-0.53</v>
      </c>
      <c r="T1354" s="2">
        <v>-1.39</v>
      </c>
      <c r="U1354" s="2">
        <v>0.016</v>
      </c>
      <c r="V1354" s="9">
        <v>0.017148536682306217</v>
      </c>
      <c r="W1354" s="9">
        <v>-0.0031954315015527207</v>
      </c>
    </row>
    <row r="1355" ht="15.75" customHeight="1">
      <c r="A1355" s="33" t="s">
        <v>2346</v>
      </c>
      <c r="B1355" s="29">
        <v>0.99</v>
      </c>
      <c r="C1355" s="29">
        <v>-0.08</v>
      </c>
      <c r="D1355" s="29">
        <v>-0.38</v>
      </c>
      <c r="E1355" s="11">
        <v>0.016</v>
      </c>
      <c r="F1355" s="29">
        <f>DATEVALUE(Hoja7!$A1355)</f>
        <v>45064</v>
      </c>
      <c r="G1355" s="29">
        <f t="array" ref="G1355">XLOOKUP(M1354,Hoja7!$F$2:$F$1510,Hoja7!$B$2:$B$1510)</f>
        <v>0.43</v>
      </c>
      <c r="H1355" s="29">
        <f t="array" ref="H1355">XLOOKUP(M1354,Hoja7!$F$2:$F$1510,Hoja7!$C$2:$C$1510)</f>
        <v>0.45</v>
      </c>
      <c r="I1355" s="29">
        <f t="array" ref="I1355">XLOOKUP(M1354,Hoja7!$F$2:$F$1510,Hoja7!$D$2:$D$1510)</f>
        <v>-1.31</v>
      </c>
      <c r="J1355" s="11">
        <f t="array" ref="J1355">XLOOKUP(M1354,Hoja7!$F$2:$F$1510,Hoja7!$E$2:$E$1510)</f>
        <v>0.016</v>
      </c>
      <c r="M1355" s="12">
        <v>45057.0</v>
      </c>
      <c r="N1355" s="2">
        <v>412.13</v>
      </c>
      <c r="O1355" s="2">
        <v>-0.0017454973037059438</v>
      </c>
      <c r="P1355" s="2">
        <v>0.005049558042988848</v>
      </c>
      <c r="Q1355" s="32" t="s">
        <v>2341</v>
      </c>
      <c r="R1355" s="2">
        <v>-0.56</v>
      </c>
      <c r="S1355" s="2">
        <v>1.06</v>
      </c>
      <c r="T1355" s="2">
        <v>-1.02</v>
      </c>
      <c r="U1355" s="2">
        <v>0.016</v>
      </c>
      <c r="V1355" s="9">
        <v>-0.0070692110210003704</v>
      </c>
      <c r="W1355" s="9">
        <v>0.005049558042988848</v>
      </c>
    </row>
    <row r="1356" ht="15.75" customHeight="1">
      <c r="A1356" s="33" t="s">
        <v>2347</v>
      </c>
      <c r="B1356" s="29">
        <v>-0.26</v>
      </c>
      <c r="C1356" s="29">
        <v>-0.45</v>
      </c>
      <c r="D1356" s="29">
        <v>-0.3</v>
      </c>
      <c r="E1356" s="11">
        <v>0.016</v>
      </c>
      <c r="F1356" s="29">
        <f>DATEVALUE(Hoja7!$A1356)</f>
        <v>45065</v>
      </c>
      <c r="G1356" s="29">
        <f t="array" ref="G1356">XLOOKUP(M1355,Hoja7!$F$2:$F$1510,Hoja7!$B$2:$B$1510)</f>
        <v>-0.21</v>
      </c>
      <c r="H1356" s="29">
        <f t="array" ref="H1356">XLOOKUP(M1355,Hoja7!$F$2:$F$1510,Hoja7!$C$2:$C$1510)</f>
        <v>-0.48</v>
      </c>
      <c r="I1356" s="29">
        <f t="array" ref="I1356">XLOOKUP(M1355,Hoja7!$F$2:$F$1510,Hoja7!$D$2:$D$1510)</f>
        <v>-0.08</v>
      </c>
      <c r="J1356" s="11">
        <f t="array" ref="J1356">XLOOKUP(M1355,Hoja7!$F$2:$F$1510,Hoja7!$E$2:$E$1510)</f>
        <v>0.016</v>
      </c>
      <c r="M1356" s="12">
        <v>45058.0</v>
      </c>
      <c r="N1356" s="2">
        <v>411.59</v>
      </c>
      <c r="O1356" s="2">
        <v>-0.0013111253274346358</v>
      </c>
      <c r="P1356" s="2">
        <v>-0.0024987248255072757</v>
      </c>
      <c r="Q1356" s="34" t="s">
        <v>2342</v>
      </c>
      <c r="R1356" s="2">
        <v>-0.78</v>
      </c>
      <c r="S1356" s="2">
        <v>-0.29</v>
      </c>
      <c r="T1356" s="2">
        <v>-0.99</v>
      </c>
      <c r="U1356" s="2">
        <v>0.016</v>
      </c>
      <c r="V1356" s="9">
        <v>-0.0036828884426830188</v>
      </c>
      <c r="W1356" s="9">
        <v>-0.0024987248255072757</v>
      </c>
    </row>
    <row r="1357" ht="15.75" customHeight="1">
      <c r="A1357" s="33" t="s">
        <v>2348</v>
      </c>
      <c r="B1357" s="29">
        <v>0.17</v>
      </c>
      <c r="C1357" s="29">
        <v>1.26</v>
      </c>
      <c r="D1357" s="29">
        <v>-0.22</v>
      </c>
      <c r="E1357" s="11">
        <v>0.016</v>
      </c>
      <c r="F1357" s="29">
        <f>DATEVALUE(Hoja7!$A1357)</f>
        <v>45068</v>
      </c>
      <c r="G1357" s="29">
        <f t="array" ref="G1357">XLOOKUP(M1356,Hoja7!$F$2:$F$1510,Hoja7!$B$2:$B$1510)</f>
        <v>-0.22</v>
      </c>
      <c r="H1357" s="29">
        <f t="array" ref="H1357">XLOOKUP(M1356,Hoja7!$F$2:$F$1510,Hoja7!$C$2:$C$1510)</f>
        <v>-0.19</v>
      </c>
      <c r="I1357" s="29">
        <f t="array" ref="I1357">XLOOKUP(M1356,Hoja7!$F$2:$F$1510,Hoja7!$D$2:$D$1510)</f>
        <v>0.35</v>
      </c>
      <c r="J1357" s="11">
        <f t="array" ref="J1357">XLOOKUP(M1356,Hoja7!$F$2:$F$1510,Hoja7!$E$2:$E$1510)</f>
        <v>0.016</v>
      </c>
      <c r="M1357" s="12">
        <v>45061.0</v>
      </c>
      <c r="N1357" s="2">
        <v>413.01</v>
      </c>
      <c r="O1357" s="2">
        <v>0.0034440975106645386</v>
      </c>
      <c r="P1357" s="2">
        <v>-5.415377551520104E-4</v>
      </c>
      <c r="Q1357" s="32" t="s">
        <v>2343</v>
      </c>
      <c r="R1357" s="2">
        <v>1.9</v>
      </c>
      <c r="S1357" s="2">
        <v>0.4</v>
      </c>
      <c r="T1357" s="2">
        <v>0.6</v>
      </c>
      <c r="U1357" s="2">
        <v>0.016</v>
      </c>
      <c r="V1357" s="9">
        <v>0.0015846582557063886</v>
      </c>
      <c r="W1357" s="9">
        <v>-5.415377551520104E-4</v>
      </c>
    </row>
    <row r="1358" ht="15.75" customHeight="1">
      <c r="A1358" s="33" t="s">
        <v>2349</v>
      </c>
      <c r="B1358" s="29">
        <v>-1.09</v>
      </c>
      <c r="C1358" s="29">
        <v>0.39</v>
      </c>
      <c r="D1358" s="29">
        <v>1.05</v>
      </c>
      <c r="E1358" s="11">
        <v>0.016</v>
      </c>
      <c r="F1358" s="29">
        <f>DATEVALUE(Hoja7!$A1358)</f>
        <v>45069</v>
      </c>
      <c r="G1358" s="29">
        <f t="array" ref="G1358">XLOOKUP(M1357,Hoja7!$F$2:$F$1510,Hoja7!$B$2:$B$1510)</f>
        <v>0.47</v>
      </c>
      <c r="H1358" s="29">
        <f t="array" ref="H1358">XLOOKUP(M1357,Hoja7!$F$2:$F$1510,Hoja7!$C$2:$C$1510)</f>
        <v>0.84</v>
      </c>
      <c r="I1358" s="29">
        <f t="array" ref="I1358">XLOOKUP(M1357,Hoja7!$F$2:$F$1510,Hoja7!$D$2:$D$1510)</f>
        <v>0.01</v>
      </c>
      <c r="J1358" s="11">
        <f t="array" ref="J1358">XLOOKUP(M1357,Hoja7!$F$2:$F$1510,Hoja7!$E$2:$E$1510)</f>
        <v>0.016</v>
      </c>
      <c r="M1358" s="12">
        <v>45062.0</v>
      </c>
      <c r="N1358" s="2">
        <v>410.25</v>
      </c>
      <c r="O1358" s="2">
        <v>-0.006705075772761216</v>
      </c>
      <c r="P1358" s="2">
        <v>0.001581607617834176</v>
      </c>
      <c r="Q1358" s="34" t="s">
        <v>2344</v>
      </c>
      <c r="R1358" s="2">
        <v>0.08</v>
      </c>
      <c r="S1358" s="2">
        <v>-0.31</v>
      </c>
      <c r="T1358" s="2">
        <v>-0.27</v>
      </c>
      <c r="U1358" s="2">
        <v>0.016</v>
      </c>
      <c r="V1358" s="9">
        <v>0.007340663999378347</v>
      </c>
      <c r="W1358" s="9">
        <v>0.001581607617834176</v>
      </c>
    </row>
    <row r="1359" ht="15.75" customHeight="1">
      <c r="A1359" s="33" t="s">
        <v>2350</v>
      </c>
      <c r="B1359" s="29">
        <v>-0.72</v>
      </c>
      <c r="C1359" s="29">
        <v>-0.32</v>
      </c>
      <c r="D1359" s="29">
        <v>-0.19</v>
      </c>
      <c r="E1359" s="11">
        <v>0.016</v>
      </c>
      <c r="F1359" s="29">
        <f>DATEVALUE(Hoja7!$A1359)</f>
        <v>45070</v>
      </c>
      <c r="G1359" s="29">
        <f t="array" ref="G1359">XLOOKUP(M1358,Hoja7!$F$2:$F$1510,Hoja7!$B$2:$B$1510)</f>
        <v>-0.72</v>
      </c>
      <c r="H1359" s="29">
        <f t="array" ref="H1359">XLOOKUP(M1358,Hoja7!$F$2:$F$1510,Hoja7!$C$2:$C$1510)</f>
        <v>-0.33</v>
      </c>
      <c r="I1359" s="29">
        <f t="array" ref="I1359">XLOOKUP(M1358,Hoja7!$F$2:$F$1510,Hoja7!$D$2:$D$1510)</f>
        <v>-0.46</v>
      </c>
      <c r="J1359" s="11">
        <f t="array" ref="J1359">XLOOKUP(M1358,Hoja7!$F$2:$F$1510,Hoja7!$E$2:$E$1510)</f>
        <v>0.016</v>
      </c>
      <c r="M1359" s="12">
        <v>45063.0</v>
      </c>
      <c r="N1359" s="2">
        <v>415.23</v>
      </c>
      <c r="O1359" s="2">
        <v>0.012065853606519992</v>
      </c>
      <c r="P1359" s="2">
        <v>-0.0010383699568780333</v>
      </c>
      <c r="Q1359" s="32" t="s">
        <v>2345</v>
      </c>
      <c r="R1359" s="2">
        <v>-0.43</v>
      </c>
      <c r="S1359" s="2">
        <v>0.11</v>
      </c>
      <c r="T1359" s="2">
        <v>-0.05</v>
      </c>
      <c r="U1359" s="2">
        <v>0.016</v>
      </c>
      <c r="V1359" s="9">
        <v>0.00722347884734838</v>
      </c>
      <c r="W1359" s="9">
        <v>-0.0010383699568780333</v>
      </c>
    </row>
    <row r="1360" ht="15.75" customHeight="1">
      <c r="A1360" s="33" t="s">
        <v>2351</v>
      </c>
      <c r="B1360" s="29">
        <v>0.64</v>
      </c>
      <c r="C1360" s="29">
        <v>-0.71</v>
      </c>
      <c r="D1360" s="29">
        <v>-1.08</v>
      </c>
      <c r="E1360" s="11">
        <v>0.016</v>
      </c>
      <c r="F1360" s="29">
        <f>DATEVALUE(Hoja7!$A1360)</f>
        <v>45071</v>
      </c>
      <c r="G1360" s="29">
        <f t="array" ref="G1360">XLOOKUP(M1359,Hoja7!$F$2:$F$1510,Hoja7!$B$2:$B$1510)</f>
        <v>1.32</v>
      </c>
      <c r="H1360" s="29">
        <f t="array" ref="H1360">XLOOKUP(M1359,Hoja7!$F$2:$F$1510,Hoja7!$C$2:$C$1510)</f>
        <v>0.87</v>
      </c>
      <c r="I1360" s="29">
        <f t="array" ref="I1360">XLOOKUP(M1359,Hoja7!$F$2:$F$1510,Hoja7!$D$2:$D$1510)</f>
        <v>1.18</v>
      </c>
      <c r="J1360" s="11">
        <f t="array" ref="J1360">XLOOKUP(M1359,Hoja7!$F$2:$F$1510,Hoja7!$E$2:$E$1510)</f>
        <v>0.016</v>
      </c>
      <c r="M1360" s="12">
        <v>45064.0</v>
      </c>
      <c r="N1360" s="2">
        <v>419.23</v>
      </c>
      <c r="O1360" s="2">
        <v>0.009587111754964073</v>
      </c>
      <c r="P1360" s="2">
        <v>-0.0036565181246718216</v>
      </c>
      <c r="Q1360" s="34" t="s">
        <v>2346</v>
      </c>
      <c r="R1360" s="2">
        <v>0.43</v>
      </c>
      <c r="S1360" s="2">
        <v>0.45</v>
      </c>
      <c r="T1360" s="2">
        <v>-1.31</v>
      </c>
      <c r="U1360" s="2">
        <v>0.016</v>
      </c>
      <c r="V1360" s="9">
        <v>0.014292281480990708</v>
      </c>
      <c r="W1360" s="9">
        <v>-0.0036565181246718216</v>
      </c>
    </row>
    <row r="1361" ht="15.75" customHeight="1">
      <c r="A1361" s="33" t="s">
        <v>2352</v>
      </c>
      <c r="B1361" s="29">
        <v>1.32</v>
      </c>
      <c r="C1361" s="29">
        <v>0.04</v>
      </c>
      <c r="D1361" s="29">
        <v>-0.87</v>
      </c>
      <c r="E1361" s="11">
        <v>0.016</v>
      </c>
      <c r="F1361" s="29">
        <f>DATEVALUE(Hoja7!$A1361)</f>
        <v>45072</v>
      </c>
      <c r="G1361" s="29">
        <f t="array" ref="G1361">XLOOKUP(M1360,Hoja7!$F$2:$F$1510,Hoja7!$B$2:$B$1510)</f>
        <v>0.99</v>
      </c>
      <c r="H1361" s="29">
        <f t="array" ref="H1361">XLOOKUP(M1360,Hoja7!$F$2:$F$1510,Hoja7!$C$2:$C$1510)</f>
        <v>-0.08</v>
      </c>
      <c r="I1361" s="29">
        <f t="array" ref="I1361">XLOOKUP(M1360,Hoja7!$F$2:$F$1510,Hoja7!$D$2:$D$1510)</f>
        <v>-0.38</v>
      </c>
      <c r="J1361" s="11">
        <f t="array" ref="J1361">XLOOKUP(M1360,Hoja7!$F$2:$F$1510,Hoja7!$E$2:$E$1510)</f>
        <v>0.016</v>
      </c>
      <c r="M1361" s="12">
        <v>45065.0</v>
      </c>
      <c r="N1361" s="2">
        <v>418.62</v>
      </c>
      <c r="O1361" s="2">
        <v>-0.001456108152484133</v>
      </c>
      <c r="P1361" s="2">
        <v>0.0076681639696527335</v>
      </c>
      <c r="Q1361" s="32" t="s">
        <v>2347</v>
      </c>
      <c r="R1361" s="2">
        <v>-0.21</v>
      </c>
      <c r="S1361" s="2">
        <v>-0.48</v>
      </c>
      <c r="T1361" s="2">
        <v>-0.08</v>
      </c>
      <c r="U1361" s="2">
        <v>0.016</v>
      </c>
      <c r="V1361" s="9">
        <v>-5.652733875357341E-4</v>
      </c>
      <c r="W1361" s="9">
        <v>0.0076681639696527335</v>
      </c>
    </row>
    <row r="1362" ht="15.75" customHeight="1">
      <c r="A1362" s="33" t="s">
        <v>2353</v>
      </c>
      <c r="B1362" s="29">
        <v>-0.01</v>
      </c>
      <c r="C1362" s="29">
        <v>-0.15</v>
      </c>
      <c r="D1362" s="29">
        <v>-0.41</v>
      </c>
      <c r="E1362" s="11">
        <v>0.016</v>
      </c>
      <c r="F1362" s="29">
        <f>DATEVALUE(Hoja7!$A1362)</f>
        <v>45076</v>
      </c>
      <c r="G1362" s="29">
        <f t="array" ref="G1362">XLOOKUP(M1361,Hoja7!$F$2:$F$1510,Hoja7!$B$2:$B$1510)</f>
        <v>-0.26</v>
      </c>
      <c r="H1362" s="29">
        <f t="array" ref="H1362">XLOOKUP(M1361,Hoja7!$F$2:$F$1510,Hoja7!$C$2:$C$1510)</f>
        <v>-0.45</v>
      </c>
      <c r="I1362" s="29">
        <f t="array" ref="I1362">XLOOKUP(M1361,Hoja7!$F$2:$F$1510,Hoja7!$D$2:$D$1510)</f>
        <v>-0.3</v>
      </c>
      <c r="J1362" s="11">
        <f t="array" ref="J1362">XLOOKUP(M1361,Hoja7!$F$2:$F$1510,Hoja7!$E$2:$E$1510)</f>
        <v>0.016</v>
      </c>
      <c r="M1362" s="12">
        <v>45068.0</v>
      </c>
      <c r="N1362" s="2">
        <v>418.79</v>
      </c>
      <c r="O1362" s="2">
        <v>4.0601378616302573E-4</v>
      </c>
      <c r="P1362" s="2">
        <v>0.006000715006762471</v>
      </c>
      <c r="Q1362" s="34" t="s">
        <v>2348</v>
      </c>
      <c r="R1362" s="2">
        <v>-0.22</v>
      </c>
      <c r="S1362" s="2">
        <v>-0.19</v>
      </c>
      <c r="T1362" s="2">
        <v>0.35</v>
      </c>
      <c r="U1362" s="2">
        <v>0.016</v>
      </c>
      <c r="V1362" s="9">
        <v>0.008881719631636632</v>
      </c>
      <c r="W1362" s="9">
        <v>0.006000715006762471</v>
      </c>
    </row>
    <row r="1363" ht="15.75" customHeight="1">
      <c r="A1363" s="33" t="s">
        <v>2354</v>
      </c>
      <c r="B1363" s="29">
        <v>-0.6</v>
      </c>
      <c r="C1363" s="29">
        <v>-0.1</v>
      </c>
      <c r="D1363" s="29">
        <v>-1.12</v>
      </c>
      <c r="E1363" s="11">
        <v>0.016</v>
      </c>
      <c r="F1363" s="29">
        <f>DATEVALUE(Hoja7!$A1363)</f>
        <v>45077</v>
      </c>
      <c r="G1363" s="29">
        <f t="array" ref="G1363">XLOOKUP(M1362,Hoja7!$F$2:$F$1510,Hoja7!$B$2:$B$1510)</f>
        <v>0.17</v>
      </c>
      <c r="H1363" s="29">
        <f t="array" ref="H1363">XLOOKUP(M1362,Hoja7!$F$2:$F$1510,Hoja7!$C$2:$C$1510)</f>
        <v>1.26</v>
      </c>
      <c r="I1363" s="29">
        <f t="array" ref="I1363">XLOOKUP(M1362,Hoja7!$F$2:$F$1510,Hoja7!$D$2:$D$1510)</f>
        <v>-0.22</v>
      </c>
      <c r="J1363" s="11">
        <f t="array" ref="J1363">XLOOKUP(M1362,Hoja7!$F$2:$F$1510,Hoja7!$E$2:$E$1510)</f>
        <v>0.016</v>
      </c>
      <c r="M1363" s="12">
        <v>45069.0</v>
      </c>
      <c r="N1363" s="2">
        <v>414.09</v>
      </c>
      <c r="O1363" s="2">
        <v>-0.011286259461766542</v>
      </c>
      <c r="P1363" s="2">
        <v>-0.002681821735225636</v>
      </c>
      <c r="Q1363" s="32" t="s">
        <v>2349</v>
      </c>
      <c r="R1363" s="2">
        <v>0.47</v>
      </c>
      <c r="S1363" s="2">
        <v>0.84</v>
      </c>
      <c r="T1363" s="2">
        <v>0.01</v>
      </c>
      <c r="U1363" s="2">
        <v>0.016</v>
      </c>
      <c r="V1363" s="9">
        <v>-0.018604018434948643</v>
      </c>
      <c r="W1363" s="9">
        <v>-0.002681821735225636</v>
      </c>
    </row>
    <row r="1364" ht="15.75" customHeight="1">
      <c r="A1364" s="33" t="s">
        <v>2355</v>
      </c>
      <c r="B1364" s="29">
        <v>1.01</v>
      </c>
      <c r="C1364" s="29">
        <v>0.14</v>
      </c>
      <c r="D1364" s="29">
        <v>-0.07</v>
      </c>
      <c r="E1364" s="11">
        <v>0.019</v>
      </c>
      <c r="F1364" s="29">
        <f>DATEVALUE(Hoja7!$A1364)</f>
        <v>45078</v>
      </c>
      <c r="G1364" s="29">
        <f t="array" ref="G1364">XLOOKUP(M1363,Hoja7!$F$2:$F$1510,Hoja7!$B$2:$B$1510)</f>
        <v>-1.09</v>
      </c>
      <c r="H1364" s="29">
        <f t="array" ref="H1364">XLOOKUP(M1363,Hoja7!$F$2:$F$1510,Hoja7!$C$2:$C$1510)</f>
        <v>0.39</v>
      </c>
      <c r="I1364" s="29">
        <f t="array" ref="I1364">XLOOKUP(M1363,Hoja7!$F$2:$F$1510,Hoja7!$D$2:$D$1510)</f>
        <v>1.05</v>
      </c>
      <c r="J1364" s="11">
        <f t="array" ref="J1364">XLOOKUP(M1363,Hoja7!$F$2:$F$1510,Hoja7!$E$2:$E$1510)</f>
        <v>0.016</v>
      </c>
      <c r="M1364" s="12">
        <v>45070.0</v>
      </c>
      <c r="N1364" s="2">
        <v>411.09</v>
      </c>
      <c r="O1364" s="2">
        <v>-0.007271172877377287</v>
      </c>
      <c r="P1364" s="2">
        <v>-0.002875358944948642</v>
      </c>
      <c r="Q1364" s="34" t="s">
        <v>2350</v>
      </c>
      <c r="R1364" s="2">
        <v>-0.72</v>
      </c>
      <c r="S1364" s="2">
        <v>-0.33</v>
      </c>
      <c r="T1364" s="2">
        <v>-0.46</v>
      </c>
      <c r="U1364" s="2">
        <v>0.016</v>
      </c>
      <c r="V1364" s="9">
        <v>-0.004482530434855526</v>
      </c>
      <c r="W1364" s="9">
        <v>-0.002875358944948642</v>
      </c>
    </row>
    <row r="1365" ht="15.75" customHeight="1">
      <c r="A1365" s="33" t="s">
        <v>2356</v>
      </c>
      <c r="B1365" s="29">
        <v>1.62</v>
      </c>
      <c r="C1365" s="29">
        <v>1.55</v>
      </c>
      <c r="D1365" s="29">
        <v>1.63</v>
      </c>
      <c r="E1365" s="11">
        <v>0.019</v>
      </c>
      <c r="F1365" s="29">
        <f>DATEVALUE(Hoja7!$A1365)</f>
        <v>45079</v>
      </c>
      <c r="G1365" s="29">
        <f t="array" ref="G1365">XLOOKUP(M1364,Hoja7!$F$2:$F$1510,Hoja7!$B$2:$B$1510)</f>
        <v>-0.72</v>
      </c>
      <c r="H1365" s="29">
        <f t="array" ref="H1365">XLOOKUP(M1364,Hoja7!$F$2:$F$1510,Hoja7!$C$2:$C$1510)</f>
        <v>-0.32</v>
      </c>
      <c r="I1365" s="29">
        <f t="array" ref="I1365">XLOOKUP(M1364,Hoja7!$F$2:$F$1510,Hoja7!$D$2:$D$1510)</f>
        <v>-0.19</v>
      </c>
      <c r="J1365" s="11">
        <f t="array" ref="J1365">XLOOKUP(M1364,Hoja7!$F$2:$F$1510,Hoja7!$E$2:$E$1510)</f>
        <v>0.016</v>
      </c>
      <c r="M1365" s="12">
        <v>45071.0</v>
      </c>
      <c r="N1365" s="2">
        <v>414.65</v>
      </c>
      <c r="O1365" s="2">
        <v>0.00862262227099355</v>
      </c>
      <c r="P1365" s="2">
        <v>3.776879345308782E-4</v>
      </c>
      <c r="Q1365" s="32" t="s">
        <v>2351</v>
      </c>
      <c r="R1365" s="2">
        <v>1.32</v>
      </c>
      <c r="S1365" s="2">
        <v>0.87</v>
      </c>
      <c r="T1365" s="2">
        <v>1.18</v>
      </c>
      <c r="U1365" s="2">
        <v>0.016</v>
      </c>
      <c r="V1365" s="9">
        <v>0.037736787714955033</v>
      </c>
      <c r="W1365" s="9">
        <v>3.776879345308782E-4</v>
      </c>
    </row>
    <row r="1366" ht="15.75" customHeight="1">
      <c r="A1366" s="33" t="s">
        <v>2357</v>
      </c>
      <c r="B1366" s="29">
        <v>-0.26</v>
      </c>
      <c r="C1366" s="29">
        <v>-1.0</v>
      </c>
      <c r="D1366" s="29">
        <v>-0.73</v>
      </c>
      <c r="E1366" s="11">
        <v>0.019</v>
      </c>
      <c r="F1366" s="29">
        <f>DATEVALUE(Hoja7!$A1366)</f>
        <v>45082</v>
      </c>
      <c r="G1366" s="29">
        <f t="array" ref="G1366">XLOOKUP(M1365,Hoja7!$F$2:$F$1510,Hoja7!$B$2:$B$1510)</f>
        <v>0.64</v>
      </c>
      <c r="H1366" s="29">
        <f t="array" ref="H1366">XLOOKUP(M1365,Hoja7!$F$2:$F$1510,Hoja7!$C$2:$C$1510)</f>
        <v>-0.71</v>
      </c>
      <c r="I1366" s="29">
        <f t="array" ref="I1366">XLOOKUP(M1365,Hoja7!$F$2:$F$1510,Hoja7!$D$2:$D$1510)</f>
        <v>-1.08</v>
      </c>
      <c r="J1366" s="11">
        <f t="array" ref="J1366">XLOOKUP(M1365,Hoja7!$F$2:$F$1510,Hoja7!$E$2:$E$1510)</f>
        <v>0.016</v>
      </c>
      <c r="M1366" s="12">
        <v>45072.0</v>
      </c>
      <c r="N1366" s="2">
        <v>420.02</v>
      </c>
      <c r="O1366" s="2">
        <v>0.012867538294069412</v>
      </c>
      <c r="P1366" s="2">
        <v>0.008326549281870304</v>
      </c>
      <c r="Q1366" s="34" t="s">
        <v>2352</v>
      </c>
      <c r="R1366" s="2">
        <v>0.99</v>
      </c>
      <c r="S1366" s="2">
        <v>-0.08</v>
      </c>
      <c r="T1366" s="2">
        <v>-0.38</v>
      </c>
      <c r="U1366" s="2">
        <v>0.016</v>
      </c>
      <c r="V1366" s="9">
        <v>0.02116015260053618</v>
      </c>
      <c r="W1366" s="9">
        <v>0.008326549281870304</v>
      </c>
    </row>
    <row r="1367" ht="15.75" customHeight="1">
      <c r="A1367" s="33" t="s">
        <v>2358</v>
      </c>
      <c r="B1367" s="29">
        <v>0.47</v>
      </c>
      <c r="C1367" s="29">
        <v>2.12</v>
      </c>
      <c r="D1367" s="29">
        <v>1.32</v>
      </c>
      <c r="E1367" s="11">
        <v>0.019</v>
      </c>
      <c r="F1367" s="29">
        <f>DATEVALUE(Hoja7!$A1367)</f>
        <v>45083</v>
      </c>
      <c r="G1367" s="29">
        <f t="array" ref="G1367">XLOOKUP(M1366,Hoja7!$F$2:$F$1510,Hoja7!$B$2:$B$1510)</f>
        <v>1.32</v>
      </c>
      <c r="H1367" s="29">
        <f t="array" ref="H1367">XLOOKUP(M1366,Hoja7!$F$2:$F$1510,Hoja7!$C$2:$C$1510)</f>
        <v>0.04</v>
      </c>
      <c r="I1367" s="29">
        <f t="array" ref="I1367">XLOOKUP(M1366,Hoja7!$F$2:$F$1510,Hoja7!$D$2:$D$1510)</f>
        <v>-0.87</v>
      </c>
      <c r="J1367" s="11">
        <f t="array" ref="J1367">XLOOKUP(M1366,Hoja7!$F$2:$F$1510,Hoja7!$E$2:$E$1510)</f>
        <v>0.016</v>
      </c>
      <c r="M1367" s="12">
        <v>45076.0</v>
      </c>
      <c r="N1367" s="2">
        <v>420.18</v>
      </c>
      <c r="O1367" s="2">
        <v>3.808617041992201E-4</v>
      </c>
      <c r="P1367" s="2">
        <v>6.126094616003808E-4</v>
      </c>
      <c r="Q1367" s="32" t="s">
        <v>2353</v>
      </c>
      <c r="R1367" s="2">
        <v>-0.26</v>
      </c>
      <c r="S1367" s="2">
        <v>-0.45</v>
      </c>
      <c r="T1367" s="2">
        <v>-0.3</v>
      </c>
      <c r="U1367" s="2">
        <v>0.016</v>
      </c>
      <c r="V1367" s="9">
        <v>-0.005059489787019004</v>
      </c>
      <c r="W1367" s="9">
        <v>6.126094616003808E-4</v>
      </c>
    </row>
    <row r="1368" ht="15.75" customHeight="1">
      <c r="A1368" s="33" t="s">
        <v>2359</v>
      </c>
      <c r="B1368" s="29">
        <v>-0.36</v>
      </c>
      <c r="C1368" s="29">
        <v>1.34</v>
      </c>
      <c r="D1368" s="29">
        <v>2.24</v>
      </c>
      <c r="E1368" s="11">
        <v>0.019</v>
      </c>
      <c r="F1368" s="29">
        <f>DATEVALUE(Hoja7!$A1368)</f>
        <v>45084</v>
      </c>
      <c r="G1368" s="29">
        <f t="array" ref="G1368">XLOOKUP(M1367,Hoja7!$F$2:$F$1510,Hoja7!$B$2:$B$1510)</f>
        <v>-0.01</v>
      </c>
      <c r="H1368" s="29">
        <f t="array" ref="H1368">XLOOKUP(M1367,Hoja7!$F$2:$F$1510,Hoja7!$C$2:$C$1510)</f>
        <v>-0.15</v>
      </c>
      <c r="I1368" s="29">
        <f t="array" ref="I1368">XLOOKUP(M1367,Hoja7!$F$2:$F$1510,Hoja7!$D$2:$D$1510)</f>
        <v>-0.41</v>
      </c>
      <c r="J1368" s="11">
        <f t="array" ref="J1368">XLOOKUP(M1367,Hoja7!$F$2:$F$1510,Hoja7!$E$2:$E$1510)</f>
        <v>0.016</v>
      </c>
      <c r="M1368" s="12">
        <v>45077.0</v>
      </c>
      <c r="N1368" s="2">
        <v>417.85</v>
      </c>
      <c r="O1368" s="2">
        <v>-0.005560674448036189</v>
      </c>
      <c r="P1368" s="2">
        <v>9.982914536164974E-5</v>
      </c>
      <c r="Q1368" s="34" t="s">
        <v>2354</v>
      </c>
      <c r="R1368" s="2">
        <v>0.17</v>
      </c>
      <c r="S1368" s="2">
        <v>1.26</v>
      </c>
      <c r="T1368" s="2">
        <v>-0.22</v>
      </c>
      <c r="U1368" s="2">
        <v>0.016</v>
      </c>
      <c r="V1368" s="9">
        <v>-0.008550688847285673</v>
      </c>
      <c r="W1368" s="9">
        <v>9.982914536164974E-5</v>
      </c>
    </row>
    <row r="1369" ht="15.75" customHeight="1">
      <c r="A1369" s="33" t="s">
        <v>2360</v>
      </c>
      <c r="B1369" s="29">
        <v>0.59</v>
      </c>
      <c r="C1369" s="29">
        <v>-0.49</v>
      </c>
      <c r="D1369" s="29">
        <v>-1.15</v>
      </c>
      <c r="E1369" s="11">
        <v>0.019</v>
      </c>
      <c r="F1369" s="29">
        <f>DATEVALUE(Hoja7!$A1369)</f>
        <v>45085</v>
      </c>
      <c r="G1369" s="29">
        <f t="array" ref="G1369">XLOOKUP(M1368,Hoja7!$F$2:$F$1510,Hoja7!$B$2:$B$1510)</f>
        <v>-0.6</v>
      </c>
      <c r="H1369" s="29">
        <f t="array" ref="H1369">XLOOKUP(M1368,Hoja7!$F$2:$F$1510,Hoja7!$C$2:$C$1510)</f>
        <v>-0.1</v>
      </c>
      <c r="I1369" s="29">
        <f t="array" ref="I1369">XLOOKUP(M1368,Hoja7!$F$2:$F$1510,Hoja7!$D$2:$D$1510)</f>
        <v>-1.12</v>
      </c>
      <c r="J1369" s="11">
        <f t="array" ref="J1369">XLOOKUP(M1368,Hoja7!$F$2:$F$1510,Hoja7!$E$2:$E$1510)</f>
        <v>0.016</v>
      </c>
      <c r="M1369" s="12">
        <v>45078.0</v>
      </c>
      <c r="N1369" s="2">
        <v>421.82</v>
      </c>
      <c r="O1369" s="2">
        <v>0.009456166310023306</v>
      </c>
      <c r="P1369" s="2">
        <v>0.00808766882287867</v>
      </c>
      <c r="Q1369" s="32" t="s">
        <v>2355</v>
      </c>
      <c r="R1369" s="2">
        <v>-1.09</v>
      </c>
      <c r="S1369" s="2">
        <v>0.39</v>
      </c>
      <c r="T1369" s="2">
        <v>1.05</v>
      </c>
      <c r="U1369" s="2">
        <v>0.016</v>
      </c>
      <c r="V1369" s="9">
        <v>0.012678506215040986</v>
      </c>
      <c r="W1369" s="9">
        <v>0.00808766882287867</v>
      </c>
    </row>
    <row r="1370" ht="15.75" customHeight="1">
      <c r="A1370" s="33" t="s">
        <v>2361</v>
      </c>
      <c r="B1370" s="29">
        <v>0.03</v>
      </c>
      <c r="C1370" s="29">
        <v>-0.71</v>
      </c>
      <c r="D1370" s="29">
        <v>-0.4</v>
      </c>
      <c r="E1370" s="11">
        <v>0.019</v>
      </c>
      <c r="F1370" s="29">
        <f>DATEVALUE(Hoja7!$A1370)</f>
        <v>45086</v>
      </c>
      <c r="G1370" s="29">
        <f t="array" ref="G1370">XLOOKUP(M1369,Hoja7!$F$2:$F$1510,Hoja7!$B$2:$B$1510)</f>
        <v>1.01</v>
      </c>
      <c r="H1370" s="29">
        <f t="array" ref="H1370">XLOOKUP(M1369,Hoja7!$F$2:$F$1510,Hoja7!$C$2:$C$1510)</f>
        <v>0.14</v>
      </c>
      <c r="I1370" s="29">
        <f t="array" ref="I1370">XLOOKUP(M1369,Hoja7!$F$2:$F$1510,Hoja7!$D$2:$D$1510)</f>
        <v>-0.07</v>
      </c>
      <c r="J1370" s="11">
        <f t="array" ref="J1370">XLOOKUP(M1369,Hoja7!$F$2:$F$1510,Hoja7!$E$2:$E$1510)</f>
        <v>0.019</v>
      </c>
      <c r="M1370" s="12">
        <v>45079.0</v>
      </c>
      <c r="N1370" s="2">
        <v>427.92</v>
      </c>
      <c r="O1370" s="2">
        <v>0.01435757946552626</v>
      </c>
      <c r="P1370" s="2">
        <v>-1.1831957769266244E-4</v>
      </c>
      <c r="Q1370" s="34" t="s">
        <v>2356</v>
      </c>
      <c r="R1370" s="2">
        <v>-0.72</v>
      </c>
      <c r="S1370" s="2">
        <v>-0.32</v>
      </c>
      <c r="T1370" s="2">
        <v>-0.19</v>
      </c>
      <c r="U1370" s="2">
        <v>0.016</v>
      </c>
      <c r="V1370" s="9">
        <v>0.0084434167293401</v>
      </c>
      <c r="W1370" s="9">
        <v>-1.1831957769266244E-4</v>
      </c>
    </row>
    <row r="1371" ht="15.75" customHeight="1">
      <c r="A1371" s="33" t="s">
        <v>2362</v>
      </c>
      <c r="B1371" s="29">
        <v>0.94</v>
      </c>
      <c r="C1371" s="29">
        <v>0.04</v>
      </c>
      <c r="D1371" s="29">
        <v>-1.4</v>
      </c>
      <c r="E1371" s="11">
        <v>0.019</v>
      </c>
      <c r="F1371" s="29">
        <f>DATEVALUE(Hoja7!$A1371)</f>
        <v>45089</v>
      </c>
      <c r="G1371" s="29">
        <f t="array" ref="G1371">XLOOKUP(M1370,Hoja7!$F$2:$F$1510,Hoja7!$B$2:$B$1510)</f>
        <v>1.62</v>
      </c>
      <c r="H1371" s="29">
        <f t="array" ref="H1371">XLOOKUP(M1370,Hoja7!$F$2:$F$1510,Hoja7!$C$2:$C$1510)</f>
        <v>1.55</v>
      </c>
      <c r="I1371" s="29">
        <f t="array" ref="I1371">XLOOKUP(M1370,Hoja7!$F$2:$F$1510,Hoja7!$D$2:$D$1510)</f>
        <v>1.63</v>
      </c>
      <c r="J1371" s="11">
        <f t="array" ref="J1371">XLOOKUP(M1370,Hoja7!$F$2:$F$1510,Hoja7!$E$2:$E$1510)</f>
        <v>0.019</v>
      </c>
      <c r="M1371" s="12">
        <v>45082.0</v>
      </c>
      <c r="N1371" s="2">
        <v>427.1</v>
      </c>
      <c r="O1371" s="2">
        <v>-0.0019180843755738138</v>
      </c>
      <c r="P1371" s="2">
        <v>-0.0027778804240248304</v>
      </c>
      <c r="Q1371" s="32" t="s">
        <v>2357</v>
      </c>
      <c r="R1371" s="2">
        <v>0.64</v>
      </c>
      <c r="S1371" s="2">
        <v>-0.71</v>
      </c>
      <c r="T1371" s="2">
        <v>-1.08</v>
      </c>
      <c r="U1371" s="2">
        <v>0.016</v>
      </c>
      <c r="V1371" s="9">
        <v>0.0016087231997484429</v>
      </c>
      <c r="W1371" s="9">
        <v>-0.0027778804240248304</v>
      </c>
    </row>
    <row r="1372" ht="15.75" customHeight="1">
      <c r="A1372" s="33" t="s">
        <v>2363</v>
      </c>
      <c r="B1372" s="29">
        <v>0.74</v>
      </c>
      <c r="C1372" s="29">
        <v>0.57</v>
      </c>
      <c r="D1372" s="29">
        <v>0.07</v>
      </c>
      <c r="E1372" s="11">
        <v>0.019</v>
      </c>
      <c r="F1372" s="29">
        <f>DATEVALUE(Hoja7!$A1372)</f>
        <v>45090</v>
      </c>
      <c r="G1372" s="29">
        <f t="array" ref="G1372">XLOOKUP(M1371,Hoja7!$F$2:$F$1510,Hoja7!$B$2:$B$1510)</f>
        <v>-0.26</v>
      </c>
      <c r="H1372" s="29">
        <f t="array" ref="H1372">XLOOKUP(M1371,Hoja7!$F$2:$F$1510,Hoja7!$C$2:$C$1510)</f>
        <v>-1</v>
      </c>
      <c r="I1372" s="29">
        <f t="array" ref="I1372">XLOOKUP(M1371,Hoja7!$F$2:$F$1510,Hoja7!$D$2:$D$1510)</f>
        <v>-0.73</v>
      </c>
      <c r="J1372" s="11">
        <f t="array" ref="J1372">XLOOKUP(M1371,Hoja7!$F$2:$F$1510,Hoja7!$E$2:$E$1510)</f>
        <v>0.019</v>
      </c>
      <c r="M1372" s="12">
        <v>45083.0</v>
      </c>
      <c r="N1372" s="2">
        <v>428.03</v>
      </c>
      <c r="O1372" s="2">
        <v>0.002175108735888259</v>
      </c>
      <c r="P1372" s="2">
        <v>-0.003972013877299511</v>
      </c>
      <c r="Q1372" s="34" t="s">
        <v>2358</v>
      </c>
      <c r="R1372" s="2">
        <v>1.32</v>
      </c>
      <c r="S1372" s="2">
        <v>0.04</v>
      </c>
      <c r="T1372" s="2">
        <v>-0.87</v>
      </c>
      <c r="U1372" s="2">
        <v>0.016</v>
      </c>
      <c r="V1372" s="9">
        <v>-0.006750122700167041</v>
      </c>
      <c r="W1372" s="9">
        <v>-0.003972013877299511</v>
      </c>
    </row>
    <row r="1373" ht="15.75" customHeight="1">
      <c r="A1373" s="33" t="s">
        <v>2364</v>
      </c>
      <c r="B1373" s="29">
        <v>-0.04</v>
      </c>
      <c r="C1373" s="29">
        <v>-0.89</v>
      </c>
      <c r="D1373" s="29">
        <v>-0.92</v>
      </c>
      <c r="E1373" s="11">
        <v>0.019</v>
      </c>
      <c r="F1373" s="29">
        <f>DATEVALUE(Hoja7!$A1373)</f>
        <v>45091</v>
      </c>
      <c r="G1373" s="29">
        <f t="array" ref="G1373">XLOOKUP(M1372,Hoja7!$F$2:$F$1510,Hoja7!$B$2:$B$1510)</f>
        <v>0.47</v>
      </c>
      <c r="H1373" s="29">
        <f t="array" ref="H1373">XLOOKUP(M1372,Hoja7!$F$2:$F$1510,Hoja7!$C$2:$C$1510)</f>
        <v>2.12</v>
      </c>
      <c r="I1373" s="29">
        <f t="array" ref="I1373">XLOOKUP(M1372,Hoja7!$F$2:$F$1510,Hoja7!$D$2:$D$1510)</f>
        <v>1.32</v>
      </c>
      <c r="J1373" s="11">
        <f t="array" ref="J1373">XLOOKUP(M1372,Hoja7!$F$2:$F$1510,Hoja7!$E$2:$E$1510)</f>
        <v>0.019</v>
      </c>
      <c r="M1373" s="12">
        <v>45084.0</v>
      </c>
      <c r="N1373" s="2">
        <v>426.55</v>
      </c>
      <c r="O1373" s="2">
        <v>-0.0034636932286051863</v>
      </c>
      <c r="P1373" s="2">
        <v>-3.9577810262255385E-4</v>
      </c>
      <c r="Q1373" s="32" t="s">
        <v>2359</v>
      </c>
      <c r="R1373" s="2">
        <v>-0.01</v>
      </c>
      <c r="S1373" s="2">
        <v>-0.15</v>
      </c>
      <c r="T1373" s="2">
        <v>-0.41</v>
      </c>
      <c r="U1373" s="2">
        <v>0.016</v>
      </c>
      <c r="V1373" s="9">
        <v>-0.031354347577021255</v>
      </c>
      <c r="W1373" s="9">
        <v>-3.9577810262255385E-4</v>
      </c>
    </row>
    <row r="1374" ht="15.75" customHeight="1">
      <c r="A1374" s="33" t="s">
        <v>2365</v>
      </c>
      <c r="B1374" s="29">
        <v>1.22</v>
      </c>
      <c r="C1374" s="29">
        <v>-0.35</v>
      </c>
      <c r="D1374" s="29">
        <v>0.06</v>
      </c>
      <c r="E1374" s="11">
        <v>0.019</v>
      </c>
      <c r="F1374" s="29">
        <f>DATEVALUE(Hoja7!$A1374)</f>
        <v>45092</v>
      </c>
      <c r="G1374" s="29">
        <f t="array" ref="G1374">XLOOKUP(M1373,Hoja7!$F$2:$F$1510,Hoja7!$B$2:$B$1510)</f>
        <v>-0.36</v>
      </c>
      <c r="H1374" s="29">
        <f t="array" ref="H1374">XLOOKUP(M1373,Hoja7!$F$2:$F$1510,Hoja7!$C$2:$C$1510)</f>
        <v>1.34</v>
      </c>
      <c r="I1374" s="29">
        <f t="array" ref="I1374">XLOOKUP(M1373,Hoja7!$F$2:$F$1510,Hoja7!$D$2:$D$1510)</f>
        <v>2.24</v>
      </c>
      <c r="J1374" s="11">
        <f t="array" ref="J1374">XLOOKUP(M1373,Hoja7!$F$2:$F$1510,Hoja7!$E$2:$E$1510)</f>
        <v>0.019</v>
      </c>
      <c r="M1374" s="12">
        <v>45085.0</v>
      </c>
      <c r="N1374" s="2">
        <v>429.13</v>
      </c>
      <c r="O1374" s="2">
        <v>0.006030309971934486</v>
      </c>
      <c r="P1374" s="2">
        <v>0.009488837007702653</v>
      </c>
      <c r="Q1374" s="34" t="s">
        <v>2360</v>
      </c>
      <c r="R1374" s="2">
        <v>-0.6</v>
      </c>
      <c r="S1374" s="2">
        <v>-0.1</v>
      </c>
      <c r="T1374" s="2">
        <v>-1.12</v>
      </c>
      <c r="U1374" s="2">
        <v>0.016</v>
      </c>
      <c r="V1374" s="9">
        <v>0.005796760188633358</v>
      </c>
      <c r="W1374" s="9">
        <v>0.009488837007702653</v>
      </c>
    </row>
    <row r="1375" ht="15.75" customHeight="1">
      <c r="A1375" s="33" t="s">
        <v>2366</v>
      </c>
      <c r="B1375" s="29">
        <v>-0.45</v>
      </c>
      <c r="C1375" s="29">
        <v>-0.55</v>
      </c>
      <c r="D1375" s="29">
        <v>0.21</v>
      </c>
      <c r="E1375" s="11">
        <v>0.019</v>
      </c>
      <c r="F1375" s="29">
        <f>DATEVALUE(Hoja7!$A1375)</f>
        <v>45093</v>
      </c>
      <c r="G1375" s="29">
        <f t="array" ref="G1375">XLOOKUP(M1374,Hoja7!$F$2:$F$1510,Hoja7!$B$2:$B$1510)</f>
        <v>0.59</v>
      </c>
      <c r="H1375" s="29">
        <f t="array" ref="H1375">XLOOKUP(M1374,Hoja7!$F$2:$F$1510,Hoja7!$C$2:$C$1510)</f>
        <v>-0.49</v>
      </c>
      <c r="I1375" s="29">
        <f t="array" ref="I1375">XLOOKUP(M1374,Hoja7!$F$2:$F$1510,Hoja7!$D$2:$D$1510)</f>
        <v>-1.15</v>
      </c>
      <c r="J1375" s="11">
        <f t="array" ref="J1375">XLOOKUP(M1374,Hoja7!$F$2:$F$1510,Hoja7!$E$2:$E$1510)</f>
        <v>0.019</v>
      </c>
      <c r="M1375" s="12">
        <v>45086.0</v>
      </c>
      <c r="N1375" s="2">
        <v>429.9</v>
      </c>
      <c r="O1375" s="2">
        <v>0.0017927201755973496</v>
      </c>
      <c r="P1375" s="2">
        <v>-0.0014613212380196815</v>
      </c>
      <c r="Q1375" s="32" t="s">
        <v>2361</v>
      </c>
      <c r="R1375" s="2">
        <v>1.01</v>
      </c>
      <c r="S1375" s="2">
        <v>0.14</v>
      </c>
      <c r="T1375" s="2">
        <v>-0.07</v>
      </c>
      <c r="U1375" s="2">
        <v>0.019</v>
      </c>
      <c r="V1375" s="9">
        <v>0.004692900262162072</v>
      </c>
      <c r="W1375" s="9">
        <v>-0.0014613212380196815</v>
      </c>
    </row>
    <row r="1376" ht="15.75" customHeight="1">
      <c r="A1376" s="33" t="s">
        <v>2367</v>
      </c>
      <c r="B1376" s="29">
        <v>-0.48</v>
      </c>
      <c r="C1376" s="29">
        <v>0.43</v>
      </c>
      <c r="D1376" s="29">
        <v>-0.66</v>
      </c>
      <c r="E1376" s="11">
        <v>0.019</v>
      </c>
      <c r="F1376" s="29">
        <f>DATEVALUE(Hoja7!$A1376)</f>
        <v>45097</v>
      </c>
      <c r="G1376" s="29">
        <f t="array" ref="G1376">XLOOKUP(M1375,Hoja7!$F$2:$F$1510,Hoja7!$B$2:$B$1510)</f>
        <v>0.03</v>
      </c>
      <c r="H1376" s="29">
        <f t="array" ref="H1376">XLOOKUP(M1375,Hoja7!$F$2:$F$1510,Hoja7!$C$2:$C$1510)</f>
        <v>-0.71</v>
      </c>
      <c r="I1376" s="29">
        <f t="array" ref="I1376">XLOOKUP(M1375,Hoja7!$F$2:$F$1510,Hoja7!$D$2:$D$1510)</f>
        <v>-0.4</v>
      </c>
      <c r="J1376" s="11">
        <f t="array" ref="J1376">XLOOKUP(M1375,Hoja7!$F$2:$F$1510,Hoja7!$E$2:$E$1510)</f>
        <v>0.019</v>
      </c>
      <c r="M1376" s="12">
        <v>45089.0</v>
      </c>
      <c r="N1376" s="2">
        <v>433.8</v>
      </c>
      <c r="O1376" s="2">
        <v>0.009030974890538312</v>
      </c>
      <c r="P1376" s="2">
        <v>0.0028645616932916167</v>
      </c>
      <c r="Q1376" s="34" t="s">
        <v>2362</v>
      </c>
      <c r="R1376" s="2">
        <v>1.62</v>
      </c>
      <c r="S1376" s="2">
        <v>1.55</v>
      </c>
      <c r="T1376" s="2">
        <v>1.63</v>
      </c>
      <c r="U1376" s="2">
        <v>0.019</v>
      </c>
      <c r="V1376" s="9">
        <v>0.015365296829470129</v>
      </c>
      <c r="W1376" s="9">
        <v>0.0028645616932916167</v>
      </c>
    </row>
    <row r="1377" ht="15.75" customHeight="1">
      <c r="A1377" s="33" t="s">
        <v>2368</v>
      </c>
      <c r="B1377" s="29">
        <v>-0.56</v>
      </c>
      <c r="C1377" s="29">
        <v>0.03</v>
      </c>
      <c r="D1377" s="29">
        <v>0.54</v>
      </c>
      <c r="E1377" s="11">
        <v>0.019</v>
      </c>
      <c r="F1377" s="29">
        <f>DATEVALUE(Hoja7!$A1377)</f>
        <v>45098</v>
      </c>
      <c r="G1377" s="29">
        <f t="array" ref="G1377">XLOOKUP(M1376,Hoja7!$F$2:$F$1510,Hoja7!$B$2:$B$1510)</f>
        <v>0.94</v>
      </c>
      <c r="H1377" s="29">
        <f t="array" ref="H1377">XLOOKUP(M1376,Hoja7!$F$2:$F$1510,Hoja7!$C$2:$C$1510)</f>
        <v>0.04</v>
      </c>
      <c r="I1377" s="29">
        <f t="array" ref="I1377">XLOOKUP(M1376,Hoja7!$F$2:$F$1510,Hoja7!$D$2:$D$1510)</f>
        <v>-1.4</v>
      </c>
      <c r="J1377" s="11">
        <f t="array" ref="J1377">XLOOKUP(M1376,Hoja7!$F$2:$F$1510,Hoja7!$E$2:$E$1510)</f>
        <v>0.019</v>
      </c>
      <c r="M1377" s="12">
        <v>45090.0</v>
      </c>
      <c r="N1377" s="2">
        <v>436.66</v>
      </c>
      <c r="O1377" s="2">
        <v>0.006571261842196479</v>
      </c>
      <c r="P1377" s="2">
        <v>-0.0019214725833536473</v>
      </c>
      <c r="Q1377" s="32" t="s">
        <v>2363</v>
      </c>
      <c r="R1377" s="2">
        <v>-0.26</v>
      </c>
      <c r="S1377" s="2">
        <v>-1.0</v>
      </c>
      <c r="T1377" s="2">
        <v>-0.73</v>
      </c>
      <c r="U1377" s="2">
        <v>0.019</v>
      </c>
      <c r="V1377" s="9">
        <v>0.007325820135138181</v>
      </c>
      <c r="W1377" s="9">
        <v>-0.0019214725833536473</v>
      </c>
    </row>
    <row r="1378" ht="15.75" customHeight="1">
      <c r="A1378" s="33" t="s">
        <v>2369</v>
      </c>
      <c r="B1378" s="29">
        <v>0.32</v>
      </c>
      <c r="C1378" s="29">
        <v>-0.67</v>
      </c>
      <c r="D1378" s="29">
        <v>-1.23</v>
      </c>
      <c r="E1378" s="11">
        <v>0.019</v>
      </c>
      <c r="F1378" s="29">
        <f>DATEVALUE(Hoja7!$A1378)</f>
        <v>45099</v>
      </c>
      <c r="G1378" s="29">
        <f t="array" ref="G1378">XLOOKUP(M1377,Hoja7!$F$2:$F$1510,Hoja7!$B$2:$B$1510)</f>
        <v>0.74</v>
      </c>
      <c r="H1378" s="29">
        <f t="array" ref="H1378">XLOOKUP(M1377,Hoja7!$F$2:$F$1510,Hoja7!$C$2:$C$1510)</f>
        <v>0.57</v>
      </c>
      <c r="I1378" s="29">
        <f t="array" ref="I1378">XLOOKUP(M1377,Hoja7!$F$2:$F$1510,Hoja7!$D$2:$D$1510)</f>
        <v>0.07</v>
      </c>
      <c r="J1378" s="11">
        <f t="array" ref="J1378">XLOOKUP(M1377,Hoja7!$F$2:$F$1510,Hoja7!$E$2:$E$1510)</f>
        <v>0.019</v>
      </c>
      <c r="M1378" s="12">
        <v>45091.0</v>
      </c>
      <c r="N1378" s="2">
        <v>437.18</v>
      </c>
      <c r="O1378" s="2">
        <v>0.0011901493668857574</v>
      </c>
      <c r="P1378" s="2">
        <v>0.0010378085068664259</v>
      </c>
      <c r="Q1378" s="34" t="s">
        <v>2364</v>
      </c>
      <c r="R1378" s="2">
        <v>0.47</v>
      </c>
      <c r="S1378" s="2">
        <v>2.12</v>
      </c>
      <c r="T1378" s="2">
        <v>1.32</v>
      </c>
      <c r="U1378" s="2">
        <v>0.019</v>
      </c>
      <c r="V1378" s="9">
        <v>0.009082444102796126</v>
      </c>
      <c r="W1378" s="9">
        <v>0.0010378085068664259</v>
      </c>
    </row>
    <row r="1379" ht="15.75" customHeight="1">
      <c r="A1379" s="33" t="s">
        <v>2370</v>
      </c>
      <c r="B1379" s="29">
        <v>-0.84</v>
      </c>
      <c r="C1379" s="29">
        <v>-0.63</v>
      </c>
      <c r="D1379" s="29">
        <v>0.07</v>
      </c>
      <c r="E1379" s="11">
        <v>0.019</v>
      </c>
      <c r="F1379" s="29">
        <f>DATEVALUE(Hoja7!$A1379)</f>
        <v>45100</v>
      </c>
      <c r="G1379" s="29">
        <f t="array" ref="G1379">XLOOKUP(M1378,Hoja7!$F$2:$F$1510,Hoja7!$B$2:$B$1510)</f>
        <v>-0.04</v>
      </c>
      <c r="H1379" s="29">
        <f t="array" ref="H1379">XLOOKUP(M1378,Hoja7!$F$2:$F$1510,Hoja7!$C$2:$C$1510)</f>
        <v>-0.89</v>
      </c>
      <c r="I1379" s="29">
        <f t="array" ref="I1379">XLOOKUP(M1378,Hoja7!$F$2:$F$1510,Hoja7!$D$2:$D$1510)</f>
        <v>-0.92</v>
      </c>
      <c r="J1379" s="11">
        <f t="array" ref="J1379">XLOOKUP(M1378,Hoja7!$F$2:$F$1510,Hoja7!$E$2:$E$1510)</f>
        <v>0.019</v>
      </c>
      <c r="M1379" s="12">
        <v>45092.0</v>
      </c>
      <c r="N1379" s="2">
        <v>442.6</v>
      </c>
      <c r="O1379" s="2">
        <v>0.012321418015093063</v>
      </c>
      <c r="P1379" s="2">
        <v>-0.00699711989213931</v>
      </c>
      <c r="Q1379" s="32" t="s">
        <v>2365</v>
      </c>
      <c r="R1379" s="2">
        <v>-0.36</v>
      </c>
      <c r="S1379" s="2">
        <v>1.34</v>
      </c>
      <c r="T1379" s="2">
        <v>2.24</v>
      </c>
      <c r="U1379" s="2">
        <v>0.019</v>
      </c>
      <c r="V1379" s="9">
        <v>0.03139847098752487</v>
      </c>
      <c r="W1379" s="9">
        <v>-0.00699711989213931</v>
      </c>
    </row>
    <row r="1380" ht="15.75" customHeight="1">
      <c r="A1380" s="33" t="s">
        <v>2371</v>
      </c>
      <c r="B1380" s="29">
        <v>-0.48</v>
      </c>
      <c r="C1380" s="29">
        <v>-0.32</v>
      </c>
      <c r="D1380" s="29">
        <v>1.3</v>
      </c>
      <c r="E1380" s="11">
        <v>0.019</v>
      </c>
      <c r="F1380" s="29">
        <f>DATEVALUE(Hoja7!$A1380)</f>
        <v>45103</v>
      </c>
      <c r="G1380" s="29">
        <f t="array" ref="G1380">XLOOKUP(M1379,Hoja7!$F$2:$F$1510,Hoja7!$B$2:$B$1510)</f>
        <v>1.22</v>
      </c>
      <c r="H1380" s="29">
        <f t="array" ref="H1380">XLOOKUP(M1379,Hoja7!$F$2:$F$1510,Hoja7!$C$2:$C$1510)</f>
        <v>-0.35</v>
      </c>
      <c r="I1380" s="29">
        <f t="array" ref="I1380">XLOOKUP(M1379,Hoja7!$F$2:$F$1510,Hoja7!$D$2:$D$1510)</f>
        <v>0.06</v>
      </c>
      <c r="J1380" s="11">
        <f t="array" ref="J1380">XLOOKUP(M1379,Hoja7!$F$2:$F$1510,Hoja7!$E$2:$E$1510)</f>
        <v>0.019</v>
      </c>
      <c r="M1380" s="12">
        <v>45093.0</v>
      </c>
      <c r="N1380" s="2">
        <v>439.46</v>
      </c>
      <c r="O1380" s="2">
        <v>-0.007119727147828585</v>
      </c>
      <c r="P1380" s="2">
        <v>1.6743251226836588E-4</v>
      </c>
      <c r="Q1380" s="34" t="s">
        <v>2366</v>
      </c>
      <c r="R1380" s="2">
        <v>0.59</v>
      </c>
      <c r="S1380" s="2">
        <v>-0.49</v>
      </c>
      <c r="T1380" s="2">
        <v>-1.15</v>
      </c>
      <c r="U1380" s="2">
        <v>0.019</v>
      </c>
      <c r="V1380" s="9">
        <v>-0.016714610702695375</v>
      </c>
      <c r="W1380" s="9">
        <v>1.6743251226836588E-4</v>
      </c>
    </row>
    <row r="1381" ht="15.75" customHeight="1">
      <c r="A1381" s="33" t="s">
        <v>2372</v>
      </c>
      <c r="B1381" s="29">
        <v>1.21</v>
      </c>
      <c r="C1381" s="29">
        <v>0.47</v>
      </c>
      <c r="D1381" s="29">
        <v>-0.52</v>
      </c>
      <c r="E1381" s="11">
        <v>0.019</v>
      </c>
      <c r="F1381" s="29">
        <f>DATEVALUE(Hoja7!$A1381)</f>
        <v>45104</v>
      </c>
      <c r="G1381" s="29">
        <f t="array" ref="G1381">XLOOKUP(M1380,Hoja7!$F$2:$F$1510,Hoja7!$B$2:$B$1510)</f>
        <v>-0.45</v>
      </c>
      <c r="H1381" s="29">
        <f t="array" ref="H1381">XLOOKUP(M1380,Hoja7!$F$2:$F$1510,Hoja7!$C$2:$C$1510)</f>
        <v>-0.55</v>
      </c>
      <c r="I1381" s="29">
        <f t="array" ref="I1381">XLOOKUP(M1380,Hoja7!$F$2:$F$1510,Hoja7!$D$2:$D$1510)</f>
        <v>0.21</v>
      </c>
      <c r="J1381" s="11">
        <f t="array" ref="J1381">XLOOKUP(M1380,Hoja7!$F$2:$F$1510,Hoja7!$E$2:$E$1510)</f>
        <v>0.019</v>
      </c>
      <c r="M1381" s="12">
        <v>45096.0</v>
      </c>
      <c r="O1381" s="2">
        <v>0.0</v>
      </c>
      <c r="P1381" s="2">
        <v>0.0</v>
      </c>
      <c r="R1381" s="2">
        <v>0.59</v>
      </c>
      <c r="S1381" s="2">
        <v>-0.49</v>
      </c>
      <c r="T1381" s="2">
        <v>-1.15</v>
      </c>
      <c r="U1381" s="2">
        <v>0.019</v>
      </c>
    </row>
    <row r="1382" ht="15.75" customHeight="1">
      <c r="A1382" s="33" t="s">
        <v>2373</v>
      </c>
      <c r="B1382" s="29">
        <v>0.04</v>
      </c>
      <c r="C1382" s="29">
        <v>0.54</v>
      </c>
      <c r="D1382" s="29">
        <v>-0.42</v>
      </c>
      <c r="E1382" s="11">
        <v>0.019</v>
      </c>
      <c r="F1382" s="29">
        <f>DATEVALUE(Hoja7!$A1382)</f>
        <v>45105</v>
      </c>
      <c r="G1382" s="29" t="str">
        <f t="array" ref="G1382">XLOOKUP(M1381,Hoja7!$F$2:$F$1510,Hoja7!$B$2:$B$1510)</f>
        <v>#N/A</v>
      </c>
      <c r="H1382" s="29" t="str">
        <f t="array" ref="H1382">XLOOKUP(M1381,Hoja7!$F$2:$F$1510,Hoja7!$C$2:$C$1510)</f>
        <v>#N/A</v>
      </c>
      <c r="I1382" s="29" t="str">
        <f t="array" ref="I1382">XLOOKUP(M1381,Hoja7!$F$2:$F$1510,Hoja7!$D$2:$D$1510)</f>
        <v>#N/A</v>
      </c>
      <c r="J1382" s="29" t="str">
        <f t="array" ref="J1382">XLOOKUP(M1381,Hoja7!$F$2:$F$1510,Hoja7!$E$2:$E$1510)</f>
        <v>#N/A</v>
      </c>
      <c r="M1382" s="12">
        <v>45097.0</v>
      </c>
      <c r="N1382" s="2">
        <v>437.18</v>
      </c>
      <c r="O1382" s="2">
        <v>-0.005201690867264468</v>
      </c>
      <c r="P1382" s="2">
        <v>-0.0020199201027282653</v>
      </c>
      <c r="Q1382" s="32" t="s">
        <v>2367</v>
      </c>
      <c r="R1382" s="2">
        <v>0.03</v>
      </c>
      <c r="S1382" s="2">
        <v>-0.71</v>
      </c>
      <c r="T1382" s="2">
        <v>-0.4</v>
      </c>
      <c r="U1382" s="2">
        <v>0.019</v>
      </c>
      <c r="V1382" s="9">
        <v>-0.012581370578011064</v>
      </c>
      <c r="W1382" s="9">
        <v>0.0</v>
      </c>
    </row>
    <row r="1383" ht="15.75" customHeight="1">
      <c r="A1383" s="33" t="s">
        <v>2374</v>
      </c>
      <c r="B1383" s="29">
        <v>0.44</v>
      </c>
      <c r="C1383" s="29">
        <v>0.52</v>
      </c>
      <c r="D1383" s="29">
        <v>0.76</v>
      </c>
      <c r="E1383" s="11">
        <v>0.019</v>
      </c>
      <c r="F1383" s="29">
        <f>DATEVALUE(Hoja7!$A1383)</f>
        <v>45106</v>
      </c>
      <c r="G1383" s="29">
        <f t="array" ref="G1383">XLOOKUP(M1382,Hoja7!$F$2:$F$1510,Hoja7!$B$2:$B$1510)</f>
        <v>-0.48</v>
      </c>
      <c r="H1383" s="29">
        <f t="array" ref="H1383">XLOOKUP(M1382,Hoja7!$F$2:$F$1510,Hoja7!$C$2:$C$1510)</f>
        <v>0.43</v>
      </c>
      <c r="I1383" s="29">
        <f t="array" ref="I1383">XLOOKUP(M1382,Hoja7!$F$2:$F$1510,Hoja7!$D$2:$D$1510)</f>
        <v>-0.66</v>
      </c>
      <c r="J1383" s="11">
        <f t="array" ref="J1383">XLOOKUP(M1382,Hoja7!$F$2:$F$1510,Hoja7!$E$2:$E$1510)</f>
        <v>0.019</v>
      </c>
      <c r="M1383" s="12">
        <v>45098.0</v>
      </c>
      <c r="N1383" s="2">
        <v>434.94</v>
      </c>
      <c r="O1383" s="2">
        <v>-0.005136919061014928</v>
      </c>
      <c r="P1383" s="2">
        <v>0.007503569132432383</v>
      </c>
      <c r="Q1383" s="34" t="s">
        <v>2368</v>
      </c>
      <c r="R1383" s="2">
        <v>0.94</v>
      </c>
      <c r="S1383" s="2">
        <v>0.04</v>
      </c>
      <c r="T1383" s="2">
        <v>-1.4</v>
      </c>
      <c r="U1383" s="2">
        <v>0.019</v>
      </c>
      <c r="V1383" s="9">
        <v>-0.01337105431790228</v>
      </c>
      <c r="W1383" s="9">
        <v>-0.0020199201027282653</v>
      </c>
    </row>
    <row r="1384" ht="15.75" customHeight="1">
      <c r="A1384" s="33" t="s">
        <v>2375</v>
      </c>
      <c r="B1384" s="29">
        <v>1.14</v>
      </c>
      <c r="C1384" s="29">
        <v>-0.63</v>
      </c>
      <c r="D1384" s="29">
        <v>-0.77</v>
      </c>
      <c r="E1384" s="11">
        <v>0.019</v>
      </c>
      <c r="F1384" s="29">
        <f>DATEVALUE(Hoja7!$A1384)</f>
        <v>45107</v>
      </c>
      <c r="G1384" s="29">
        <f t="array" ref="G1384">XLOOKUP(M1383,Hoja7!$F$2:$F$1510,Hoja7!$B$2:$B$1510)</f>
        <v>-0.56</v>
      </c>
      <c r="H1384" s="29">
        <f t="array" ref="H1384">XLOOKUP(M1383,Hoja7!$F$2:$F$1510,Hoja7!$C$2:$C$1510)</f>
        <v>0.03</v>
      </c>
      <c r="I1384" s="29">
        <f t="array" ref="I1384">XLOOKUP(M1383,Hoja7!$F$2:$F$1510,Hoja7!$D$2:$D$1510)</f>
        <v>0.54</v>
      </c>
      <c r="J1384" s="11">
        <f t="array" ref="J1384">XLOOKUP(M1383,Hoja7!$F$2:$F$1510,Hoja7!$E$2:$E$1510)</f>
        <v>0.019</v>
      </c>
      <c r="M1384" s="12">
        <v>45099.0</v>
      </c>
      <c r="N1384" s="2">
        <v>436.51</v>
      </c>
      <c r="O1384" s="2">
        <v>0.003603193983842244</v>
      </c>
      <c r="P1384" s="2">
        <v>0.0061216952098998665</v>
      </c>
      <c r="Q1384" s="32" t="s">
        <v>2369</v>
      </c>
      <c r="R1384" s="2">
        <v>0.74</v>
      </c>
      <c r="S1384" s="2">
        <v>0.57</v>
      </c>
      <c r="T1384" s="2">
        <v>0.07</v>
      </c>
      <c r="U1384" s="2">
        <v>0.019</v>
      </c>
      <c r="V1384" s="9">
        <v>0.018269553253653467</v>
      </c>
      <c r="W1384" s="9">
        <v>0.007503569132432383</v>
      </c>
    </row>
    <row r="1385" ht="15.75" customHeight="1">
      <c r="A1385" s="33" t="s">
        <v>2376</v>
      </c>
      <c r="B1385" s="29">
        <v>0.15</v>
      </c>
      <c r="C1385" s="29">
        <v>0.0</v>
      </c>
      <c r="D1385" s="29">
        <v>1.08</v>
      </c>
      <c r="E1385" s="11">
        <v>0.022</v>
      </c>
      <c r="F1385" s="29">
        <f>DATEVALUE(Hoja7!$A1385)</f>
        <v>45110</v>
      </c>
      <c r="G1385" s="29">
        <f t="array" ref="G1385">XLOOKUP(M1384,Hoja7!$F$2:$F$1510,Hoja7!$B$2:$B$1510)</f>
        <v>0.32</v>
      </c>
      <c r="H1385" s="29">
        <f t="array" ref="H1385">XLOOKUP(M1384,Hoja7!$F$2:$F$1510,Hoja7!$C$2:$C$1510)</f>
        <v>-0.67</v>
      </c>
      <c r="I1385" s="29">
        <f t="array" ref="I1385">XLOOKUP(M1384,Hoja7!$F$2:$F$1510,Hoja7!$D$2:$D$1510)</f>
        <v>-1.23</v>
      </c>
      <c r="J1385" s="11">
        <f t="array" ref="J1385">XLOOKUP(M1384,Hoja7!$F$2:$F$1510,Hoja7!$E$2:$E$1510)</f>
        <v>0.019</v>
      </c>
      <c r="M1385" s="12">
        <v>45100.0</v>
      </c>
      <c r="N1385" s="2">
        <v>433.21</v>
      </c>
      <c r="O1385" s="2">
        <v>-0.007588685638426101</v>
      </c>
      <c r="P1385" s="2">
        <v>-0.0097521678310122</v>
      </c>
      <c r="Q1385" s="34" t="s">
        <v>2370</v>
      </c>
      <c r="R1385" s="2">
        <v>-0.04</v>
      </c>
      <c r="S1385" s="2">
        <v>-0.89</v>
      </c>
      <c r="T1385" s="2">
        <v>-0.92</v>
      </c>
      <c r="U1385" s="2">
        <v>0.019</v>
      </c>
      <c r="V1385" s="9">
        <v>-0.013902080936897546</v>
      </c>
      <c r="W1385" s="9">
        <v>0.0061216952098998665</v>
      </c>
    </row>
    <row r="1386" ht="15.75" customHeight="1">
      <c r="A1386" s="33" t="s">
        <v>2377</v>
      </c>
      <c r="B1386" s="29">
        <v>-0.29</v>
      </c>
      <c r="C1386" s="29">
        <v>-0.95</v>
      </c>
      <c r="D1386" s="29">
        <v>-0.26</v>
      </c>
      <c r="E1386" s="11">
        <v>0.022</v>
      </c>
      <c r="F1386" s="29">
        <f>DATEVALUE(Hoja7!$A1386)</f>
        <v>45112</v>
      </c>
      <c r="G1386" s="29">
        <f t="array" ref="G1386">XLOOKUP(M1385,Hoja7!$F$2:$F$1510,Hoja7!$B$2:$B$1510)</f>
        <v>-0.84</v>
      </c>
      <c r="H1386" s="29">
        <f t="array" ref="H1386">XLOOKUP(M1385,Hoja7!$F$2:$F$1510,Hoja7!$C$2:$C$1510)</f>
        <v>-0.63</v>
      </c>
      <c r="I1386" s="29">
        <f t="array" ref="I1386">XLOOKUP(M1385,Hoja7!$F$2:$F$1510,Hoja7!$D$2:$D$1510)</f>
        <v>0.07</v>
      </c>
      <c r="J1386" s="11">
        <f t="array" ref="J1386">XLOOKUP(M1385,Hoja7!$F$2:$F$1510,Hoja7!$E$2:$E$1510)</f>
        <v>0.019</v>
      </c>
      <c r="M1386" s="12">
        <v>45103.0</v>
      </c>
      <c r="N1386" s="2">
        <v>431.44</v>
      </c>
      <c r="O1386" s="2">
        <v>-0.004094147857286013</v>
      </c>
      <c r="P1386" s="2">
        <v>0.008743413339032047</v>
      </c>
      <c r="Q1386" s="32" t="s">
        <v>2371</v>
      </c>
      <c r="R1386" s="2">
        <v>1.22</v>
      </c>
      <c r="S1386" s="2">
        <v>-0.35</v>
      </c>
      <c r="T1386" s="2">
        <v>0.06</v>
      </c>
      <c r="U1386" s="2">
        <v>0.019</v>
      </c>
      <c r="V1386" s="9">
        <v>-0.01934902593237275</v>
      </c>
      <c r="W1386" s="9">
        <v>-0.0097521678310122</v>
      </c>
    </row>
    <row r="1387" ht="15.75" customHeight="1">
      <c r="A1387" s="33" t="s">
        <v>2378</v>
      </c>
      <c r="B1387" s="29">
        <v>-0.95</v>
      </c>
      <c r="C1387" s="29">
        <v>-0.51</v>
      </c>
      <c r="D1387" s="29">
        <v>-0.68</v>
      </c>
      <c r="E1387" s="11">
        <v>0.022</v>
      </c>
      <c r="F1387" s="29">
        <f>DATEVALUE(Hoja7!$A1387)</f>
        <v>45113</v>
      </c>
      <c r="G1387" s="29">
        <f t="array" ref="G1387">XLOOKUP(M1386,Hoja7!$F$2:$F$1510,Hoja7!$B$2:$B$1510)</f>
        <v>-0.48</v>
      </c>
      <c r="H1387" s="29">
        <f t="array" ref="H1387">XLOOKUP(M1386,Hoja7!$F$2:$F$1510,Hoja7!$C$2:$C$1510)</f>
        <v>-0.32</v>
      </c>
      <c r="I1387" s="29">
        <f t="array" ref="I1387">XLOOKUP(M1386,Hoja7!$F$2:$F$1510,Hoja7!$D$2:$D$1510)</f>
        <v>1.3</v>
      </c>
      <c r="J1387" s="11">
        <f t="array" ref="J1387">XLOOKUP(M1386,Hoja7!$F$2:$F$1510,Hoja7!$E$2:$E$1510)</f>
        <v>0.019</v>
      </c>
      <c r="M1387" s="12">
        <v>45104.0</v>
      </c>
      <c r="N1387" s="2">
        <v>436.17</v>
      </c>
      <c r="O1387" s="2">
        <v>0.010903624582472378</v>
      </c>
      <c r="P1387" s="2">
        <v>0.0028900505961885637</v>
      </c>
      <c r="Q1387" s="34" t="s">
        <v>2372</v>
      </c>
      <c r="R1387" s="2">
        <v>-0.45</v>
      </c>
      <c r="S1387" s="2">
        <v>-0.55</v>
      </c>
      <c r="T1387" s="2">
        <v>0.21</v>
      </c>
      <c r="U1387" s="2">
        <v>0.019</v>
      </c>
      <c r="V1387" s="9">
        <v>0.01800491963524076</v>
      </c>
      <c r="W1387" s="9">
        <v>0.008743413339032047</v>
      </c>
    </row>
    <row r="1388" ht="15.75" customHeight="1">
      <c r="A1388" s="33" t="s">
        <v>2379</v>
      </c>
      <c r="B1388" s="29">
        <v>-0.12</v>
      </c>
      <c r="C1388" s="29">
        <v>1.06</v>
      </c>
      <c r="D1388" s="29">
        <v>1.25</v>
      </c>
      <c r="E1388" s="11">
        <v>0.022</v>
      </c>
      <c r="F1388" s="29">
        <f>DATEVALUE(Hoja7!$A1388)</f>
        <v>45114</v>
      </c>
      <c r="G1388" s="29">
        <f t="array" ref="G1388">XLOOKUP(M1387,Hoja7!$F$2:$F$1510,Hoja7!$B$2:$B$1510)</f>
        <v>1.21</v>
      </c>
      <c r="H1388" s="29">
        <f t="array" ref="H1388">XLOOKUP(M1387,Hoja7!$F$2:$F$1510,Hoja7!$C$2:$C$1510)</f>
        <v>0.47</v>
      </c>
      <c r="I1388" s="29">
        <f t="array" ref="I1388">XLOOKUP(M1387,Hoja7!$F$2:$F$1510,Hoja7!$D$2:$D$1510)</f>
        <v>-0.52</v>
      </c>
      <c r="J1388" s="11">
        <f t="array" ref="J1388">XLOOKUP(M1387,Hoja7!$F$2:$F$1510,Hoja7!$E$2:$E$1510)</f>
        <v>0.019</v>
      </c>
      <c r="M1388" s="12">
        <v>45105.0</v>
      </c>
      <c r="N1388" s="2">
        <v>436.39</v>
      </c>
      <c r="O1388" s="2">
        <v>5.042633278210447E-4</v>
      </c>
      <c r="P1388" s="2">
        <v>0.005828374753523209</v>
      </c>
      <c r="Q1388" s="32" t="s">
        <v>2373</v>
      </c>
      <c r="R1388" s="2">
        <v>-0.45</v>
      </c>
      <c r="S1388" s="2">
        <v>-0.55</v>
      </c>
      <c r="T1388" s="2">
        <v>0.21</v>
      </c>
      <c r="U1388" s="2">
        <v>0.019</v>
      </c>
      <c r="V1388" s="9">
        <v>0.0038185064744649735</v>
      </c>
      <c r="W1388" s="9">
        <v>0.0028900505961885637</v>
      </c>
    </row>
    <row r="1389" ht="15.75" customHeight="1">
      <c r="A1389" s="33" t="s">
        <v>2380</v>
      </c>
      <c r="B1389" s="29">
        <v>0.37</v>
      </c>
      <c r="C1389" s="29">
        <v>1.29</v>
      </c>
      <c r="D1389" s="29">
        <v>-0.01</v>
      </c>
      <c r="E1389" s="11">
        <v>0.022</v>
      </c>
      <c r="F1389" s="29">
        <f>DATEVALUE(Hoja7!$A1389)</f>
        <v>45117</v>
      </c>
      <c r="G1389" s="29">
        <f t="array" ref="G1389">XLOOKUP(M1388,Hoja7!$F$2:$F$1510,Hoja7!$B$2:$B$1510)</f>
        <v>0.04</v>
      </c>
      <c r="H1389" s="29">
        <f t="array" ref="H1389">XLOOKUP(M1388,Hoja7!$F$2:$F$1510,Hoja7!$C$2:$C$1510)</f>
        <v>0.54</v>
      </c>
      <c r="I1389" s="29">
        <f t="array" ref="I1389">XLOOKUP(M1388,Hoja7!$F$2:$F$1510,Hoja7!$D$2:$D$1510)</f>
        <v>-0.42</v>
      </c>
      <c r="J1389" s="11">
        <f t="array" ref="J1389">XLOOKUP(M1388,Hoja7!$F$2:$F$1510,Hoja7!$E$2:$E$1510)</f>
        <v>0.019</v>
      </c>
      <c r="M1389" s="12">
        <v>45106.0</v>
      </c>
      <c r="N1389" s="2">
        <v>438.11</v>
      </c>
      <c r="O1389" s="2">
        <v>0.003933681458931787</v>
      </c>
      <c r="P1389" s="2">
        <v>0.004312824042125585</v>
      </c>
      <c r="Q1389" s="34" t="s">
        <v>2374</v>
      </c>
      <c r="R1389" s="2">
        <v>-0.48</v>
      </c>
      <c r="S1389" s="2">
        <v>0.43</v>
      </c>
      <c r="T1389" s="2">
        <v>-0.66</v>
      </c>
      <c r="U1389" s="2">
        <v>0.019</v>
      </c>
      <c r="V1389" s="9">
        <v>-0.002384857293693869</v>
      </c>
      <c r="W1389" s="9">
        <v>0.005828374753523209</v>
      </c>
    </row>
    <row r="1390" ht="15.75" customHeight="1">
      <c r="A1390" s="33" t="s">
        <v>2381</v>
      </c>
      <c r="B1390" s="29">
        <v>0.75</v>
      </c>
      <c r="C1390" s="29">
        <v>0.04</v>
      </c>
      <c r="D1390" s="29">
        <v>0.49</v>
      </c>
      <c r="E1390" s="11">
        <v>0.022</v>
      </c>
      <c r="F1390" s="29">
        <f>DATEVALUE(Hoja7!$A1390)</f>
        <v>45118</v>
      </c>
      <c r="G1390" s="29">
        <f t="array" ref="G1390">XLOOKUP(M1389,Hoja7!$F$2:$F$1510,Hoja7!$B$2:$B$1510)</f>
        <v>0.44</v>
      </c>
      <c r="H1390" s="29">
        <f t="array" ref="H1390">XLOOKUP(M1389,Hoja7!$F$2:$F$1510,Hoja7!$C$2:$C$1510)</f>
        <v>0.52</v>
      </c>
      <c r="I1390" s="29">
        <f t="array" ref="I1390">XLOOKUP(M1389,Hoja7!$F$2:$F$1510,Hoja7!$D$2:$D$1510)</f>
        <v>0.76</v>
      </c>
      <c r="J1390" s="11">
        <f t="array" ref="J1390">XLOOKUP(M1389,Hoja7!$F$2:$F$1510,Hoja7!$E$2:$E$1510)</f>
        <v>0.019</v>
      </c>
      <c r="M1390" s="12">
        <v>45107.0</v>
      </c>
      <c r="N1390" s="2">
        <v>443.28</v>
      </c>
      <c r="O1390" s="2">
        <v>0.011731604160897278</v>
      </c>
      <c r="P1390" s="2">
        <v>0.010593784893127034</v>
      </c>
      <c r="Q1390" s="32" t="s">
        <v>2375</v>
      </c>
      <c r="R1390" s="2">
        <v>-0.56</v>
      </c>
      <c r="S1390" s="2">
        <v>0.03</v>
      </c>
      <c r="T1390" s="2">
        <v>0.54</v>
      </c>
      <c r="U1390" s="2">
        <v>0.019</v>
      </c>
      <c r="V1390" s="9">
        <v>0.016252818573318145</v>
      </c>
      <c r="W1390" s="9">
        <v>0.004312824042125585</v>
      </c>
    </row>
    <row r="1391" ht="15.75" customHeight="1">
      <c r="A1391" s="33" t="s">
        <v>2382</v>
      </c>
      <c r="B1391" s="29">
        <v>0.74</v>
      </c>
      <c r="C1391" s="29">
        <v>0.3</v>
      </c>
      <c r="D1391" s="29">
        <v>0.43</v>
      </c>
      <c r="E1391" s="11">
        <v>0.022</v>
      </c>
      <c r="F1391" s="29">
        <f>DATEVALUE(Hoja7!$A1391)</f>
        <v>45119</v>
      </c>
      <c r="G1391" s="29">
        <f t="array" ref="G1391">XLOOKUP(M1390,Hoja7!$F$2:$F$1510,Hoja7!$B$2:$B$1510)</f>
        <v>1.14</v>
      </c>
      <c r="H1391" s="29">
        <f t="array" ref="H1391">XLOOKUP(M1390,Hoja7!$F$2:$F$1510,Hoja7!$C$2:$C$1510)</f>
        <v>-0.63</v>
      </c>
      <c r="I1391" s="29">
        <f t="array" ref="I1391">XLOOKUP(M1390,Hoja7!$F$2:$F$1510,Hoja7!$D$2:$D$1510)</f>
        <v>-0.77</v>
      </c>
      <c r="J1391" s="11">
        <f t="array" ref="J1391">XLOOKUP(M1390,Hoja7!$F$2:$F$1510,Hoja7!$E$2:$E$1510)</f>
        <v>0.019</v>
      </c>
      <c r="M1391" s="12">
        <v>45110.0</v>
      </c>
      <c r="N1391" s="2">
        <v>443.79</v>
      </c>
      <c r="O1391" s="2">
        <v>0.00114985301315995</v>
      </c>
      <c r="P1391" s="2">
        <v>0.004196589052140228</v>
      </c>
      <c r="Q1391" s="34" t="s">
        <v>2376</v>
      </c>
      <c r="R1391" s="2">
        <v>0.32</v>
      </c>
      <c r="S1391" s="2">
        <v>-0.67</v>
      </c>
      <c r="T1391" s="2">
        <v>-1.23</v>
      </c>
      <c r="U1391" s="2">
        <v>0.019</v>
      </c>
      <c r="V1391" s="9">
        <v>-0.007516283745964084</v>
      </c>
      <c r="W1391" s="9">
        <v>0.010593784893127034</v>
      </c>
    </row>
    <row r="1392" ht="15.75" customHeight="1">
      <c r="A1392" s="33" t="s">
        <v>2383</v>
      </c>
      <c r="B1392" s="29">
        <v>0.9</v>
      </c>
      <c r="C1392" s="29">
        <v>0.05</v>
      </c>
      <c r="D1392" s="29">
        <v>-0.1</v>
      </c>
      <c r="E1392" s="11">
        <v>0.022</v>
      </c>
      <c r="F1392" s="29">
        <f>DATEVALUE(Hoja7!$A1392)</f>
        <v>45120</v>
      </c>
      <c r="G1392" s="29">
        <f t="array" ref="G1392">XLOOKUP(M1391,Hoja7!$F$2:$F$1510,Hoja7!$B$2:$B$1510)</f>
        <v>0.15</v>
      </c>
      <c r="H1392" s="29">
        <f t="array" ref="H1392">XLOOKUP(M1391,Hoja7!$F$2:$F$1510,Hoja7!$C$2:$C$1510)</f>
        <v>0</v>
      </c>
      <c r="I1392" s="29">
        <f t="array" ref="I1392">XLOOKUP(M1391,Hoja7!$F$2:$F$1510,Hoja7!$D$2:$D$1510)</f>
        <v>1.08</v>
      </c>
      <c r="J1392" s="11">
        <f t="array" ref="J1392">XLOOKUP(M1391,Hoja7!$F$2:$F$1510,Hoja7!$E$2:$E$1510)</f>
        <v>0.022</v>
      </c>
      <c r="M1392" s="12">
        <v>45112.0</v>
      </c>
      <c r="N1392" s="2">
        <v>443.13</v>
      </c>
      <c r="O1392" s="2">
        <v>-0.0014882968516360822</v>
      </c>
      <c r="P1392" s="2">
        <v>0.00150823366498272</v>
      </c>
      <c r="Q1392" s="32" t="s">
        <v>2377</v>
      </c>
      <c r="R1392" s="2">
        <v>-0.84</v>
      </c>
      <c r="S1392" s="2">
        <v>-0.63</v>
      </c>
      <c r="T1392" s="2">
        <v>0.07</v>
      </c>
      <c r="U1392" s="2">
        <v>0.019</v>
      </c>
      <c r="V1392" s="9">
        <v>4.73274774414948E-4</v>
      </c>
      <c r="W1392" s="9">
        <v>0.004196589052140228</v>
      </c>
    </row>
    <row r="1393" ht="15.75" customHeight="1">
      <c r="A1393" s="33" t="s">
        <v>2384</v>
      </c>
      <c r="B1393" s="29">
        <v>-0.25</v>
      </c>
      <c r="C1393" s="29">
        <v>-0.3</v>
      </c>
      <c r="D1393" s="29">
        <v>-1.51</v>
      </c>
      <c r="E1393" s="11">
        <v>0.022</v>
      </c>
      <c r="F1393" s="29">
        <f>DATEVALUE(Hoja7!$A1393)</f>
        <v>45121</v>
      </c>
      <c r="G1393" s="29">
        <f t="array" ref="G1393">XLOOKUP(M1392,Hoja7!$F$2:$F$1510,Hoja7!$B$2:$B$1510)</f>
        <v>-0.29</v>
      </c>
      <c r="H1393" s="29">
        <f t="array" ref="H1393">XLOOKUP(M1392,Hoja7!$F$2:$F$1510,Hoja7!$C$2:$C$1510)</f>
        <v>-0.95</v>
      </c>
      <c r="I1393" s="29">
        <f t="array" ref="I1393">XLOOKUP(M1392,Hoja7!$F$2:$F$1510,Hoja7!$D$2:$D$1510)</f>
        <v>-0.26</v>
      </c>
      <c r="J1393" s="11">
        <f t="array" ref="J1393">XLOOKUP(M1392,Hoja7!$F$2:$F$1510,Hoja7!$E$2:$E$1510)</f>
        <v>0.022</v>
      </c>
      <c r="M1393" s="12">
        <v>45113.0</v>
      </c>
      <c r="N1393" s="2">
        <v>439.66</v>
      </c>
      <c r="O1393" s="2">
        <v>-0.007861479788647057</v>
      </c>
      <c r="P1393" s="2">
        <v>-0.006924536312166976</v>
      </c>
      <c r="Q1393" s="34" t="s">
        <v>2378</v>
      </c>
      <c r="R1393" s="2">
        <v>-0.48</v>
      </c>
      <c r="S1393" s="2">
        <v>-0.32</v>
      </c>
      <c r="T1393" s="2">
        <v>1.3</v>
      </c>
      <c r="U1393" s="2">
        <v>0.019</v>
      </c>
      <c r="V1393" s="9">
        <v>0.009184368819443331</v>
      </c>
      <c r="W1393" s="9">
        <v>0.00150823366498272</v>
      </c>
    </row>
    <row r="1394" ht="15.75" customHeight="1">
      <c r="A1394" s="33" t="s">
        <v>2385</v>
      </c>
      <c r="B1394" s="29">
        <v>0.49</v>
      </c>
      <c r="C1394" s="29">
        <v>0.76</v>
      </c>
      <c r="D1394" s="29">
        <v>-0.27</v>
      </c>
      <c r="E1394" s="11">
        <v>0.022</v>
      </c>
      <c r="F1394" s="29">
        <f>DATEVALUE(Hoja7!$A1394)</f>
        <v>45124</v>
      </c>
      <c r="G1394" s="29">
        <f t="array" ref="G1394">XLOOKUP(M1393,Hoja7!$F$2:$F$1510,Hoja7!$B$2:$B$1510)</f>
        <v>-0.95</v>
      </c>
      <c r="H1394" s="29">
        <f t="array" ref="H1394">XLOOKUP(M1393,Hoja7!$F$2:$F$1510,Hoja7!$C$2:$C$1510)</f>
        <v>-0.51</v>
      </c>
      <c r="I1394" s="29">
        <f t="array" ref="I1394">XLOOKUP(M1393,Hoja7!$F$2:$F$1510,Hoja7!$D$2:$D$1510)</f>
        <v>-0.68</v>
      </c>
      <c r="J1394" s="11">
        <f t="array" ref="J1394">XLOOKUP(M1393,Hoja7!$F$2:$F$1510,Hoja7!$E$2:$E$1510)</f>
        <v>0.022</v>
      </c>
      <c r="M1394" s="12">
        <v>45114.0</v>
      </c>
      <c r="N1394" s="2">
        <v>438.55</v>
      </c>
      <c r="O1394" s="2">
        <v>-0.002527870534580391</v>
      </c>
      <c r="P1394" s="2">
        <v>0.003921311933586938</v>
      </c>
      <c r="Q1394" s="32" t="s">
        <v>2379</v>
      </c>
      <c r="R1394" s="2">
        <v>1.21</v>
      </c>
      <c r="S1394" s="2">
        <v>0.47</v>
      </c>
      <c r="T1394" s="2">
        <v>-0.52</v>
      </c>
      <c r="U1394" s="2">
        <v>0.019</v>
      </c>
      <c r="V1394" s="9">
        <v>-0.011938416490557715</v>
      </c>
      <c r="W1394" s="9">
        <v>-0.006924536312166976</v>
      </c>
    </row>
    <row r="1395" ht="15.75" customHeight="1">
      <c r="A1395" s="33" t="s">
        <v>2386</v>
      </c>
      <c r="B1395" s="29">
        <v>0.78</v>
      </c>
      <c r="C1395" s="29">
        <v>0.22</v>
      </c>
      <c r="D1395" s="29">
        <v>1.09</v>
      </c>
      <c r="E1395" s="11">
        <v>0.022</v>
      </c>
      <c r="F1395" s="29">
        <f>DATEVALUE(Hoja7!$A1395)</f>
        <v>45125</v>
      </c>
      <c r="G1395" s="29">
        <f t="array" ref="G1395">XLOOKUP(M1394,Hoja7!$F$2:$F$1510,Hoja7!$B$2:$B$1510)</f>
        <v>-0.12</v>
      </c>
      <c r="H1395" s="29">
        <f t="array" ref="H1395">XLOOKUP(M1394,Hoja7!$F$2:$F$1510,Hoja7!$C$2:$C$1510)</f>
        <v>1.06</v>
      </c>
      <c r="I1395" s="29">
        <f t="array" ref="I1395">XLOOKUP(M1394,Hoja7!$F$2:$F$1510,Hoja7!$D$2:$D$1510)</f>
        <v>1.25</v>
      </c>
      <c r="J1395" s="11">
        <f t="array" ref="J1395">XLOOKUP(M1394,Hoja7!$F$2:$F$1510,Hoja7!$E$2:$E$1510)</f>
        <v>0.022</v>
      </c>
      <c r="M1395" s="12">
        <v>45117.0</v>
      </c>
      <c r="N1395" s="2">
        <v>439.66</v>
      </c>
      <c r="O1395" s="2">
        <v>0.002527870534580404</v>
      </c>
      <c r="P1395" s="2">
        <v>0.003269521337490808</v>
      </c>
      <c r="Q1395" s="34" t="s">
        <v>2380</v>
      </c>
      <c r="R1395" s="2">
        <v>0.04</v>
      </c>
      <c r="S1395" s="2">
        <v>0.54</v>
      </c>
      <c r="T1395" s="2">
        <v>-0.42</v>
      </c>
      <c r="U1395" s="2">
        <v>0.019</v>
      </c>
      <c r="V1395" s="9">
        <v>-0.016112746767562188</v>
      </c>
      <c r="W1395" s="9">
        <v>0.003921311933586938</v>
      </c>
    </row>
    <row r="1396" ht="15.75" customHeight="1">
      <c r="A1396" s="33" t="s">
        <v>2387</v>
      </c>
      <c r="B1396" s="29">
        <v>0.25</v>
      </c>
      <c r="C1396" s="29">
        <v>-0.07</v>
      </c>
      <c r="D1396" s="29">
        <v>1.32</v>
      </c>
      <c r="E1396" s="11">
        <v>0.022</v>
      </c>
      <c r="F1396" s="29">
        <f>DATEVALUE(Hoja7!$A1396)</f>
        <v>45126</v>
      </c>
      <c r="G1396" s="29">
        <f t="array" ref="G1396">XLOOKUP(M1395,Hoja7!$F$2:$F$1510,Hoja7!$B$2:$B$1510)</f>
        <v>0.37</v>
      </c>
      <c r="H1396" s="29">
        <f t="array" ref="H1396">XLOOKUP(M1395,Hoja7!$F$2:$F$1510,Hoja7!$C$2:$C$1510)</f>
        <v>1.29</v>
      </c>
      <c r="I1396" s="29">
        <f t="array" ref="I1396">XLOOKUP(M1395,Hoja7!$F$2:$F$1510,Hoja7!$D$2:$D$1510)</f>
        <v>-0.01</v>
      </c>
      <c r="J1396" s="11">
        <f t="array" ref="J1396">XLOOKUP(M1395,Hoja7!$F$2:$F$1510,Hoja7!$E$2:$E$1510)</f>
        <v>0.022</v>
      </c>
      <c r="M1396" s="12">
        <v>45118.0</v>
      </c>
      <c r="N1396" s="2">
        <v>442.46</v>
      </c>
      <c r="O1396" s="2">
        <v>0.00634836394986942</v>
      </c>
      <c r="P1396" s="2">
        <v>0.00317680107575107</v>
      </c>
      <c r="Q1396" s="32" t="s">
        <v>2381</v>
      </c>
      <c r="R1396" s="2">
        <v>0.44</v>
      </c>
      <c r="S1396" s="2">
        <v>0.52</v>
      </c>
      <c r="T1396" s="2">
        <v>0.76</v>
      </c>
      <c r="U1396" s="2">
        <v>0.019</v>
      </c>
      <c r="V1396" s="9">
        <v>0.0019268408791557165</v>
      </c>
      <c r="W1396" s="9">
        <v>0.003269521337490808</v>
      </c>
    </row>
    <row r="1397" ht="15.75" customHeight="1">
      <c r="A1397" s="33" t="s">
        <v>2388</v>
      </c>
      <c r="B1397" s="29">
        <v>-0.81</v>
      </c>
      <c r="C1397" s="29">
        <v>-0.58</v>
      </c>
      <c r="D1397" s="29">
        <v>0.65</v>
      </c>
      <c r="E1397" s="11">
        <v>0.022</v>
      </c>
      <c r="F1397" s="29">
        <f>DATEVALUE(Hoja7!$A1397)</f>
        <v>45127</v>
      </c>
      <c r="G1397" s="29">
        <f t="array" ref="G1397">XLOOKUP(M1396,Hoja7!$F$2:$F$1510,Hoja7!$B$2:$B$1510)</f>
        <v>0.75</v>
      </c>
      <c r="H1397" s="29">
        <f t="array" ref="H1397">XLOOKUP(M1396,Hoja7!$F$2:$F$1510,Hoja7!$C$2:$C$1510)</f>
        <v>0.04</v>
      </c>
      <c r="I1397" s="29">
        <f t="array" ref="I1397">XLOOKUP(M1396,Hoja7!$F$2:$F$1510,Hoja7!$D$2:$D$1510)</f>
        <v>0.49</v>
      </c>
      <c r="J1397" s="11">
        <f t="array" ref="J1397">XLOOKUP(M1396,Hoja7!$F$2:$F$1510,Hoja7!$E$2:$E$1510)</f>
        <v>0.022</v>
      </c>
      <c r="M1397" s="12">
        <v>45119.0</v>
      </c>
      <c r="N1397" s="2">
        <v>446.02</v>
      </c>
      <c r="O1397" s="2">
        <v>0.008013729182131306</v>
      </c>
      <c r="P1397" s="2">
        <v>-0.003133880977035432</v>
      </c>
      <c r="Q1397" s="34" t="s">
        <v>2382</v>
      </c>
      <c r="R1397" s="2">
        <v>1.14</v>
      </c>
      <c r="S1397" s="2">
        <v>-0.63</v>
      </c>
      <c r="T1397" s="2">
        <v>-0.77</v>
      </c>
      <c r="U1397" s="2">
        <v>0.019</v>
      </c>
      <c r="V1397" s="9">
        <v>0.014126595666272364</v>
      </c>
      <c r="W1397" s="9">
        <v>0.00317680107575107</v>
      </c>
    </row>
    <row r="1398" ht="15.75" customHeight="1">
      <c r="A1398" s="33" t="s">
        <v>2389</v>
      </c>
      <c r="B1398" s="29">
        <v>-0.05</v>
      </c>
      <c r="C1398" s="29">
        <v>-0.33</v>
      </c>
      <c r="D1398" s="29">
        <v>-0.37</v>
      </c>
      <c r="E1398" s="11">
        <v>0.022</v>
      </c>
      <c r="F1398" s="29">
        <f>DATEVALUE(Hoja7!$A1398)</f>
        <v>45128</v>
      </c>
      <c r="G1398" s="29">
        <f t="array" ref="G1398">XLOOKUP(M1397,Hoja7!$F$2:$F$1510,Hoja7!$B$2:$B$1510)</f>
        <v>0.74</v>
      </c>
      <c r="H1398" s="29">
        <f t="array" ref="H1398">XLOOKUP(M1397,Hoja7!$F$2:$F$1510,Hoja7!$C$2:$C$1510)</f>
        <v>0.3</v>
      </c>
      <c r="I1398" s="29">
        <f t="array" ref="I1398">XLOOKUP(M1397,Hoja7!$F$2:$F$1510,Hoja7!$D$2:$D$1510)</f>
        <v>0.43</v>
      </c>
      <c r="J1398" s="11">
        <f t="array" ref="J1398">XLOOKUP(M1397,Hoja7!$F$2:$F$1510,Hoja7!$E$2:$E$1510)</f>
        <v>0.022</v>
      </c>
      <c r="M1398" s="12">
        <v>45120.0</v>
      </c>
      <c r="N1398" s="2">
        <v>449.56</v>
      </c>
      <c r="O1398" s="2">
        <v>0.007905532586094523</v>
      </c>
      <c r="P1398" s="2">
        <v>0.007087201476836372</v>
      </c>
      <c r="Q1398" s="32" t="s">
        <v>2383</v>
      </c>
      <c r="R1398" s="2">
        <v>0.15</v>
      </c>
      <c r="S1398" s="2">
        <v>0.0</v>
      </c>
      <c r="T1398" s="2">
        <v>1.08</v>
      </c>
      <c r="U1398" s="2">
        <v>0.022</v>
      </c>
      <c r="V1398" s="9">
        <v>0.016062475777126363</v>
      </c>
      <c r="W1398" s="9">
        <v>-0.003133880977035432</v>
      </c>
    </row>
    <row r="1399" ht="15.75" customHeight="1">
      <c r="A1399" s="33" t="s">
        <v>2390</v>
      </c>
      <c r="B1399" s="29">
        <v>0.31</v>
      </c>
      <c r="C1399" s="29">
        <v>-0.27</v>
      </c>
      <c r="D1399" s="29">
        <v>0.78</v>
      </c>
      <c r="E1399" s="11">
        <v>0.022</v>
      </c>
      <c r="F1399" s="29">
        <f>DATEVALUE(Hoja7!$A1399)</f>
        <v>45131</v>
      </c>
      <c r="G1399" s="29">
        <f t="array" ref="G1399">XLOOKUP(M1398,Hoja7!$F$2:$F$1510,Hoja7!$B$2:$B$1510)</f>
        <v>0.9</v>
      </c>
      <c r="H1399" s="29">
        <f t="array" ref="H1399">XLOOKUP(M1398,Hoja7!$F$2:$F$1510,Hoja7!$C$2:$C$1510)</f>
        <v>0.05</v>
      </c>
      <c r="I1399" s="29">
        <f t="array" ref="I1399">XLOOKUP(M1398,Hoja7!$F$2:$F$1510,Hoja7!$D$2:$D$1510)</f>
        <v>-0.1</v>
      </c>
      <c r="J1399" s="11">
        <f t="array" ref="J1399">XLOOKUP(M1398,Hoja7!$F$2:$F$1510,Hoja7!$E$2:$E$1510)</f>
        <v>0.022</v>
      </c>
      <c r="M1399" s="12">
        <v>45121.0</v>
      </c>
      <c r="N1399" s="2">
        <v>449.28</v>
      </c>
      <c r="O1399" s="2">
        <v>-6.230252526748096E-4</v>
      </c>
      <c r="P1399" s="2">
        <v>-0.002075813199037575</v>
      </c>
      <c r="Q1399" s="34" t="s">
        <v>2384</v>
      </c>
      <c r="R1399" s="2">
        <v>-0.29</v>
      </c>
      <c r="S1399" s="2">
        <v>-0.95</v>
      </c>
      <c r="T1399" s="2">
        <v>-0.26</v>
      </c>
      <c r="U1399" s="2">
        <v>0.022</v>
      </c>
      <c r="V1399" s="9">
        <v>0.007501125446630334</v>
      </c>
      <c r="W1399" s="9">
        <v>0.007087201476836372</v>
      </c>
    </row>
    <row r="1400" ht="15.75" customHeight="1">
      <c r="A1400" s="33" t="s">
        <v>2391</v>
      </c>
      <c r="B1400" s="29">
        <v>0.25</v>
      </c>
      <c r="C1400" s="29">
        <v>-0.04</v>
      </c>
      <c r="D1400" s="29">
        <v>-0.79</v>
      </c>
      <c r="E1400" s="11">
        <v>0.022</v>
      </c>
      <c r="F1400" s="29">
        <f>DATEVALUE(Hoja7!$A1400)</f>
        <v>45132</v>
      </c>
      <c r="G1400" s="29">
        <f t="array" ref="G1400">XLOOKUP(M1399,Hoja7!$F$2:$F$1510,Hoja7!$B$2:$B$1510)</f>
        <v>-0.25</v>
      </c>
      <c r="H1400" s="29">
        <f t="array" ref="H1400">XLOOKUP(M1399,Hoja7!$F$2:$F$1510,Hoja7!$C$2:$C$1510)</f>
        <v>-0.3</v>
      </c>
      <c r="I1400" s="29">
        <f t="array" ref="I1400">XLOOKUP(M1399,Hoja7!$F$2:$F$1510,Hoja7!$D$2:$D$1510)</f>
        <v>-1.51</v>
      </c>
      <c r="J1400" s="11">
        <f t="array" ref="J1400">XLOOKUP(M1399,Hoja7!$F$2:$F$1510,Hoja7!$E$2:$E$1510)</f>
        <v>0.022</v>
      </c>
      <c r="M1400" s="12">
        <v>45124.0</v>
      </c>
      <c r="N1400" s="2">
        <v>450.84</v>
      </c>
      <c r="O1400" s="2">
        <v>0.003466207976486329</v>
      </c>
      <c r="P1400" s="2">
        <v>-0.008201683234148367</v>
      </c>
      <c r="Q1400" s="32" t="s">
        <v>2385</v>
      </c>
      <c r="R1400" s="2">
        <v>-0.95</v>
      </c>
      <c r="S1400" s="2">
        <v>-0.51</v>
      </c>
      <c r="T1400" s="2">
        <v>-0.68</v>
      </c>
      <c r="U1400" s="2">
        <v>0.022</v>
      </c>
      <c r="V1400" s="9">
        <v>0.0014182962563899833</v>
      </c>
      <c r="W1400" s="9">
        <v>-0.002075813199037575</v>
      </c>
    </row>
    <row r="1401" ht="15.75" customHeight="1">
      <c r="A1401" s="33" t="s">
        <v>2392</v>
      </c>
      <c r="B1401" s="29">
        <v>0.02</v>
      </c>
      <c r="C1401" s="29">
        <v>0.68</v>
      </c>
      <c r="D1401" s="29">
        <v>1.02</v>
      </c>
      <c r="E1401" s="11">
        <v>0.022</v>
      </c>
      <c r="F1401" s="29">
        <f>DATEVALUE(Hoja7!$A1401)</f>
        <v>45133</v>
      </c>
      <c r="G1401" s="29">
        <f t="array" ref="G1401">XLOOKUP(M1400,Hoja7!$F$2:$F$1510,Hoja7!$B$2:$B$1510)</f>
        <v>0.49</v>
      </c>
      <c r="H1401" s="29">
        <f t="array" ref="H1401">XLOOKUP(M1400,Hoja7!$F$2:$F$1510,Hoja7!$C$2:$C$1510)</f>
        <v>0.76</v>
      </c>
      <c r="I1401" s="29">
        <f t="array" ref="I1401">XLOOKUP(M1400,Hoja7!$F$2:$F$1510,Hoja7!$D$2:$D$1510)</f>
        <v>-0.27</v>
      </c>
      <c r="J1401" s="11">
        <f t="array" ref="J1401">XLOOKUP(M1400,Hoja7!$F$2:$F$1510,Hoja7!$E$2:$E$1510)</f>
        <v>0.022</v>
      </c>
      <c r="M1401" s="12">
        <v>45125.0</v>
      </c>
      <c r="N1401" s="2">
        <v>454.19</v>
      </c>
      <c r="O1401" s="2">
        <v>0.007403103322491585</v>
      </c>
      <c r="P1401" s="2">
        <v>1.9005858019471725E-4</v>
      </c>
      <c r="Q1401" s="34" t="s">
        <v>2386</v>
      </c>
      <c r="R1401" s="2">
        <v>-0.12</v>
      </c>
      <c r="S1401" s="2">
        <v>1.06</v>
      </c>
      <c r="T1401" s="2">
        <v>1.25</v>
      </c>
      <c r="U1401" s="2">
        <v>0.022</v>
      </c>
      <c r="V1401" s="9">
        <v>0.03902823675468823</v>
      </c>
      <c r="W1401" s="9">
        <v>-0.008201683234148367</v>
      </c>
    </row>
    <row r="1402" ht="15.75" customHeight="1">
      <c r="A1402" s="33" t="s">
        <v>2393</v>
      </c>
      <c r="B1402" s="29">
        <v>-0.75</v>
      </c>
      <c r="C1402" s="29">
        <v>-0.91</v>
      </c>
      <c r="D1402" s="29">
        <v>0.26</v>
      </c>
      <c r="E1402" s="11">
        <v>0.022</v>
      </c>
      <c r="F1402" s="29">
        <f>DATEVALUE(Hoja7!$A1402)</f>
        <v>45134</v>
      </c>
      <c r="G1402" s="29">
        <f t="array" ref="G1402">XLOOKUP(M1401,Hoja7!$F$2:$F$1510,Hoja7!$B$2:$B$1510)</f>
        <v>0.78</v>
      </c>
      <c r="H1402" s="29">
        <f t="array" ref="H1402">XLOOKUP(M1401,Hoja7!$F$2:$F$1510,Hoja7!$C$2:$C$1510)</f>
        <v>0.22</v>
      </c>
      <c r="I1402" s="29">
        <f t="array" ref="I1402">XLOOKUP(M1401,Hoja7!$F$2:$F$1510,Hoja7!$D$2:$D$1510)</f>
        <v>1.09</v>
      </c>
      <c r="J1402" s="11">
        <f t="array" ref="J1402">XLOOKUP(M1401,Hoja7!$F$2:$F$1510,Hoja7!$E$2:$E$1510)</f>
        <v>0.022</v>
      </c>
      <c r="M1402" s="12">
        <v>45126.0</v>
      </c>
      <c r="N1402" s="2">
        <v>455.2</v>
      </c>
      <c r="O1402" s="2">
        <v>0.002221270115751745</v>
      </c>
      <c r="P1402" s="2">
        <v>-0.0010764423807367212</v>
      </c>
      <c r="Q1402" s="32" t="s">
        <v>2387</v>
      </c>
      <c r="R1402" s="2">
        <v>0.37</v>
      </c>
      <c r="S1402" s="2">
        <v>1.29</v>
      </c>
      <c r="T1402" s="2">
        <v>-0.01</v>
      </c>
      <c r="U1402" s="2">
        <v>0.022</v>
      </c>
      <c r="V1402" s="9">
        <v>-0.012343244162416406</v>
      </c>
      <c r="W1402" s="9">
        <v>1.9005858019471725E-4</v>
      </c>
    </row>
    <row r="1403" ht="15.75" customHeight="1">
      <c r="A1403" s="33" t="s">
        <v>2394</v>
      </c>
      <c r="B1403" s="29">
        <v>1.14</v>
      </c>
      <c r="C1403" s="29">
        <v>0.54</v>
      </c>
      <c r="D1403" s="29">
        <v>-0.32</v>
      </c>
      <c r="E1403" s="11">
        <v>0.022</v>
      </c>
      <c r="F1403" s="29">
        <f>DATEVALUE(Hoja7!$A1403)</f>
        <v>45135</v>
      </c>
      <c r="G1403" s="29">
        <f t="array" ref="G1403">XLOOKUP(M1402,Hoja7!$F$2:$F$1510,Hoja7!$B$2:$B$1510)</f>
        <v>0.25</v>
      </c>
      <c r="H1403" s="29">
        <f t="array" ref="H1403">XLOOKUP(M1402,Hoja7!$F$2:$F$1510,Hoja7!$C$2:$C$1510)</f>
        <v>-0.07</v>
      </c>
      <c r="I1403" s="29">
        <f t="array" ref="I1403">XLOOKUP(M1402,Hoja7!$F$2:$F$1510,Hoja7!$D$2:$D$1510)</f>
        <v>1.32</v>
      </c>
      <c r="J1403" s="11">
        <f t="array" ref="J1403">XLOOKUP(M1402,Hoja7!$F$2:$F$1510,Hoja7!$E$2:$E$1510)</f>
        <v>0.022</v>
      </c>
      <c r="M1403" s="12">
        <v>45127.0</v>
      </c>
      <c r="N1403" s="2">
        <v>452.18</v>
      </c>
      <c r="O1403" s="2">
        <v>-0.006656552163950952</v>
      </c>
      <c r="P1403" s="2">
        <v>-3.679684957269599E-4</v>
      </c>
      <c r="Q1403" s="34" t="s">
        <v>2388</v>
      </c>
      <c r="R1403" s="2">
        <v>0.75</v>
      </c>
      <c r="S1403" s="2">
        <v>0.04</v>
      </c>
      <c r="T1403" s="2">
        <v>0.49</v>
      </c>
      <c r="U1403" s="2">
        <v>0.022</v>
      </c>
      <c r="V1403" s="9">
        <v>-0.0233930462177227</v>
      </c>
      <c r="W1403" s="9">
        <v>-0.0010764423807367212</v>
      </c>
    </row>
    <row r="1404" ht="15.75" customHeight="1">
      <c r="A1404" s="33" t="s">
        <v>2395</v>
      </c>
      <c r="B1404" s="29">
        <v>0.26</v>
      </c>
      <c r="C1404" s="29">
        <v>1.08</v>
      </c>
      <c r="D1404" s="29">
        <v>-0.09</v>
      </c>
      <c r="E1404" s="11">
        <v>0.022</v>
      </c>
      <c r="F1404" s="29">
        <f>DATEVALUE(Hoja7!$A1404)</f>
        <v>45138</v>
      </c>
      <c r="G1404" s="29">
        <f t="array" ref="G1404">XLOOKUP(M1403,Hoja7!$F$2:$F$1510,Hoja7!$B$2:$B$1510)</f>
        <v>-0.81</v>
      </c>
      <c r="H1404" s="29">
        <f t="array" ref="H1404">XLOOKUP(M1403,Hoja7!$F$2:$F$1510,Hoja7!$C$2:$C$1510)</f>
        <v>-0.58</v>
      </c>
      <c r="I1404" s="29">
        <f t="array" ref="I1404">XLOOKUP(M1403,Hoja7!$F$2:$F$1510,Hoja7!$D$2:$D$1510)</f>
        <v>0.65</v>
      </c>
      <c r="J1404" s="11">
        <f t="array" ref="J1404">XLOOKUP(M1403,Hoja7!$F$2:$F$1510,Hoja7!$E$2:$E$1510)</f>
        <v>0.022</v>
      </c>
      <c r="M1404" s="12">
        <v>45128.0</v>
      </c>
      <c r="N1404" s="2">
        <v>452.18</v>
      </c>
      <c r="O1404" s="2">
        <v>0.0</v>
      </c>
      <c r="P1404" s="2">
        <v>0.012083792406455589</v>
      </c>
      <c r="Q1404" s="32" t="s">
        <v>2389</v>
      </c>
      <c r="R1404" s="2">
        <v>0.74</v>
      </c>
      <c r="S1404" s="2">
        <v>0.3</v>
      </c>
      <c r="T1404" s="2">
        <v>0.43</v>
      </c>
      <c r="U1404" s="2">
        <v>0.022</v>
      </c>
      <c r="V1404" s="9">
        <v>-0.008977240875929377</v>
      </c>
      <c r="W1404" s="9">
        <v>-3.679684957269599E-4</v>
      </c>
    </row>
    <row r="1405" ht="15.75" customHeight="1">
      <c r="A1405" s="33" t="s">
        <v>2396</v>
      </c>
      <c r="B1405" s="29">
        <v>-0.35</v>
      </c>
      <c r="C1405" s="29">
        <v>-0.16</v>
      </c>
      <c r="D1405" s="29">
        <v>0.31</v>
      </c>
      <c r="E1405" s="11">
        <v>0.02</v>
      </c>
      <c r="F1405" s="29">
        <f>DATEVALUE(Hoja7!$A1405)</f>
        <v>45139</v>
      </c>
      <c r="G1405" s="29">
        <f t="array" ref="G1405">XLOOKUP(M1404,Hoja7!$F$2:$F$1510,Hoja7!$B$2:$B$1510)</f>
        <v>-0.05</v>
      </c>
      <c r="H1405" s="29">
        <f t="array" ref="H1405">XLOOKUP(M1404,Hoja7!$F$2:$F$1510,Hoja7!$C$2:$C$1510)</f>
        <v>-0.33</v>
      </c>
      <c r="I1405" s="29">
        <f t="array" ref="I1405">XLOOKUP(M1404,Hoja7!$F$2:$F$1510,Hoja7!$D$2:$D$1510)</f>
        <v>-0.37</v>
      </c>
      <c r="J1405" s="11">
        <f t="array" ref="J1405">XLOOKUP(M1404,Hoja7!$F$2:$F$1510,Hoja7!$E$2:$E$1510)</f>
        <v>0.022</v>
      </c>
      <c r="M1405" s="12">
        <v>45131.0</v>
      </c>
      <c r="N1405" s="2">
        <v>454.2</v>
      </c>
      <c r="O1405" s="2">
        <v>0.004457299023287818</v>
      </c>
      <c r="P1405" s="2">
        <v>8.717538259716379E-4</v>
      </c>
      <c r="Q1405" s="34" t="s">
        <v>2390</v>
      </c>
      <c r="R1405" s="2">
        <v>0.9</v>
      </c>
      <c r="S1405" s="2">
        <v>0.05</v>
      </c>
      <c r="T1405" s="2">
        <v>-0.1</v>
      </c>
      <c r="U1405" s="2">
        <v>0.022</v>
      </c>
      <c r="V1405" s="9">
        <v>0.003890377685747539</v>
      </c>
      <c r="W1405" s="9">
        <v>0.012083792406455589</v>
      </c>
    </row>
    <row r="1406" ht="15.75" customHeight="1">
      <c r="A1406" s="33" t="s">
        <v>2397</v>
      </c>
      <c r="B1406" s="29">
        <v>-1.49</v>
      </c>
      <c r="C1406" s="29">
        <v>-0.18</v>
      </c>
      <c r="D1406" s="29">
        <v>0.59</v>
      </c>
      <c r="E1406" s="11">
        <v>0.02</v>
      </c>
      <c r="F1406" s="29">
        <f>DATEVALUE(Hoja7!$A1406)</f>
        <v>45140</v>
      </c>
      <c r="G1406" s="29">
        <f t="array" ref="G1406">XLOOKUP(M1405,Hoja7!$F$2:$F$1510,Hoja7!$B$2:$B$1510)</f>
        <v>0.31</v>
      </c>
      <c r="H1406" s="29">
        <f t="array" ref="H1406">XLOOKUP(M1405,Hoja7!$F$2:$F$1510,Hoja7!$C$2:$C$1510)</f>
        <v>-0.27</v>
      </c>
      <c r="I1406" s="29">
        <f t="array" ref="I1406">XLOOKUP(M1405,Hoja7!$F$2:$F$1510,Hoja7!$D$2:$D$1510)</f>
        <v>0.78</v>
      </c>
      <c r="J1406" s="11">
        <f t="array" ref="J1406">XLOOKUP(M1405,Hoja7!$F$2:$F$1510,Hoja7!$E$2:$E$1510)</f>
        <v>0.022</v>
      </c>
      <c r="M1406" s="12">
        <v>45132.0</v>
      </c>
      <c r="N1406" s="2">
        <v>455.44</v>
      </c>
      <c r="O1406" s="2">
        <v>0.002726354971368363</v>
      </c>
      <c r="P1406" s="2">
        <v>-0.005837331602626511</v>
      </c>
      <c r="Q1406" s="32" t="s">
        <v>2391</v>
      </c>
      <c r="R1406" s="2">
        <v>-0.25</v>
      </c>
      <c r="S1406" s="2">
        <v>-0.3</v>
      </c>
      <c r="T1406" s="2">
        <v>-1.51</v>
      </c>
      <c r="U1406" s="2">
        <v>0.022</v>
      </c>
      <c r="V1406" s="9">
        <v>0.016866034993246487</v>
      </c>
      <c r="W1406" s="9">
        <v>8.717538259716379E-4</v>
      </c>
    </row>
    <row r="1407" ht="15.75" customHeight="1">
      <c r="A1407" s="33" t="s">
        <v>2398</v>
      </c>
      <c r="B1407" s="29">
        <v>-0.2</v>
      </c>
      <c r="C1407" s="29">
        <v>-0.05</v>
      </c>
      <c r="D1407" s="29">
        <v>0.08</v>
      </c>
      <c r="E1407" s="11">
        <v>0.02</v>
      </c>
      <c r="F1407" s="29">
        <f>DATEVALUE(Hoja7!$A1407)</f>
        <v>45141</v>
      </c>
      <c r="G1407" s="29">
        <f t="array" ref="G1407">XLOOKUP(M1406,Hoja7!$F$2:$F$1510,Hoja7!$B$2:$B$1510)</f>
        <v>0.25</v>
      </c>
      <c r="H1407" s="29">
        <f t="array" ref="H1407">XLOOKUP(M1406,Hoja7!$F$2:$F$1510,Hoja7!$C$2:$C$1510)</f>
        <v>-0.04</v>
      </c>
      <c r="I1407" s="29">
        <f t="array" ref="I1407">XLOOKUP(M1406,Hoja7!$F$2:$F$1510,Hoja7!$D$2:$D$1510)</f>
        <v>-0.79</v>
      </c>
      <c r="J1407" s="11">
        <f t="array" ref="J1407">XLOOKUP(M1406,Hoja7!$F$2:$F$1510,Hoja7!$E$2:$E$1510)</f>
        <v>0.022</v>
      </c>
      <c r="M1407" s="12">
        <v>45133.0</v>
      </c>
      <c r="N1407" s="2">
        <v>455.51</v>
      </c>
      <c r="O1407" s="2">
        <v>1.53685713019891E-4</v>
      </c>
      <c r="P1407" s="2">
        <v>0.0037079628015439367</v>
      </c>
      <c r="Q1407" s="34" t="s">
        <v>2392</v>
      </c>
      <c r="R1407" s="2">
        <v>0.49</v>
      </c>
      <c r="S1407" s="2">
        <v>0.76</v>
      </c>
      <c r="T1407" s="2">
        <v>-0.27</v>
      </c>
      <c r="U1407" s="2">
        <v>0.022</v>
      </c>
      <c r="V1407" s="9">
        <v>-0.03836405130231184</v>
      </c>
      <c r="W1407" s="9">
        <v>-0.005837331602626511</v>
      </c>
    </row>
    <row r="1408" ht="15.75" customHeight="1">
      <c r="A1408" s="33" t="s">
        <v>2399</v>
      </c>
      <c r="B1408" s="29">
        <v>-0.49</v>
      </c>
      <c r="C1408" s="29">
        <v>0.04</v>
      </c>
      <c r="D1408" s="29">
        <v>0.77</v>
      </c>
      <c r="E1408" s="11">
        <v>0.02</v>
      </c>
      <c r="F1408" s="29">
        <f>DATEVALUE(Hoja7!$A1408)</f>
        <v>45142</v>
      </c>
      <c r="G1408" s="29">
        <f t="array" ref="G1408">XLOOKUP(M1407,Hoja7!$F$2:$F$1510,Hoja7!$B$2:$B$1510)</f>
        <v>0.02</v>
      </c>
      <c r="H1408" s="29">
        <f t="array" ref="H1408">XLOOKUP(M1407,Hoja7!$F$2:$F$1510,Hoja7!$C$2:$C$1510)</f>
        <v>0.68</v>
      </c>
      <c r="I1408" s="29">
        <f t="array" ref="I1408">XLOOKUP(M1407,Hoja7!$F$2:$F$1510,Hoja7!$D$2:$D$1510)</f>
        <v>1.02</v>
      </c>
      <c r="J1408" s="11">
        <f t="array" ref="J1408">XLOOKUP(M1407,Hoja7!$F$2:$F$1510,Hoja7!$E$2:$E$1510)</f>
        <v>0.022</v>
      </c>
      <c r="M1408" s="12">
        <v>45134.0</v>
      </c>
      <c r="N1408" s="2">
        <v>452.49</v>
      </c>
      <c r="O1408" s="2">
        <v>-0.006652006907575774</v>
      </c>
      <c r="P1408" s="2">
        <v>0.005204374545182012</v>
      </c>
      <c r="Q1408" s="32" t="s">
        <v>2393</v>
      </c>
      <c r="R1408" s="2">
        <v>0.78</v>
      </c>
      <c r="S1408" s="2">
        <v>0.22</v>
      </c>
      <c r="T1408" s="2">
        <v>1.09</v>
      </c>
      <c r="U1408" s="2">
        <v>0.022</v>
      </c>
      <c r="V1408" s="9">
        <v>-0.02109309454969054</v>
      </c>
      <c r="W1408" s="9">
        <v>0.0037079628015439367</v>
      </c>
    </row>
    <row r="1409" ht="15.75" customHeight="1">
      <c r="A1409" s="33" t="s">
        <v>2400</v>
      </c>
      <c r="B1409" s="29">
        <v>0.77</v>
      </c>
      <c r="C1409" s="29">
        <v>-1.15</v>
      </c>
      <c r="D1409" s="29">
        <v>0.57</v>
      </c>
      <c r="E1409" s="11">
        <v>0.02</v>
      </c>
      <c r="F1409" s="29">
        <f>DATEVALUE(Hoja7!$A1409)</f>
        <v>45145</v>
      </c>
      <c r="G1409" s="29">
        <f t="array" ref="G1409">XLOOKUP(M1408,Hoja7!$F$2:$F$1510,Hoja7!$B$2:$B$1510)</f>
        <v>-0.75</v>
      </c>
      <c r="H1409" s="29">
        <f t="array" ref="H1409">XLOOKUP(M1408,Hoja7!$F$2:$F$1510,Hoja7!$C$2:$C$1510)</f>
        <v>-0.91</v>
      </c>
      <c r="I1409" s="29">
        <f t="array" ref="I1409">XLOOKUP(M1408,Hoja7!$F$2:$F$1510,Hoja7!$D$2:$D$1510)</f>
        <v>0.26</v>
      </c>
      <c r="J1409" s="11">
        <f t="array" ref="J1409">XLOOKUP(M1408,Hoja7!$F$2:$F$1510,Hoja7!$E$2:$E$1510)</f>
        <v>0.022</v>
      </c>
      <c r="M1409" s="12">
        <v>45135.0</v>
      </c>
      <c r="N1409" s="2">
        <v>456.92</v>
      </c>
      <c r="O1409" s="2">
        <v>0.009742657417475726</v>
      </c>
      <c r="P1409" s="2">
        <v>0.0037783742827101133</v>
      </c>
      <c r="Q1409" s="34" t="s">
        <v>2394</v>
      </c>
      <c r="R1409" s="2">
        <v>0.25</v>
      </c>
      <c r="S1409" s="2">
        <v>-0.07</v>
      </c>
      <c r="T1409" s="2">
        <v>1.32</v>
      </c>
      <c r="U1409" s="2">
        <v>0.022</v>
      </c>
      <c r="V1409" s="9">
        <v>0.022867875386476975</v>
      </c>
      <c r="W1409" s="9">
        <v>0.005204374545182012</v>
      </c>
    </row>
    <row r="1410" ht="15.75" customHeight="1">
      <c r="A1410" s="33" t="s">
        <v>2401</v>
      </c>
      <c r="B1410" s="29">
        <v>-0.47</v>
      </c>
      <c r="C1410" s="29">
        <v>0.05</v>
      </c>
      <c r="D1410" s="29">
        <v>0.12</v>
      </c>
      <c r="E1410" s="11">
        <v>0.02</v>
      </c>
      <c r="F1410" s="29">
        <f>DATEVALUE(Hoja7!$A1410)</f>
        <v>45146</v>
      </c>
      <c r="G1410" s="29">
        <f t="array" ref="G1410">XLOOKUP(M1409,Hoja7!$F$2:$F$1510,Hoja7!$B$2:$B$1510)</f>
        <v>1.14</v>
      </c>
      <c r="H1410" s="29">
        <f t="array" ref="H1410">XLOOKUP(M1409,Hoja7!$F$2:$F$1510,Hoja7!$C$2:$C$1510)</f>
        <v>0.54</v>
      </c>
      <c r="I1410" s="29">
        <f t="array" ref="I1410">XLOOKUP(M1409,Hoja7!$F$2:$F$1510,Hoja7!$D$2:$D$1510)</f>
        <v>-0.32</v>
      </c>
      <c r="J1410" s="11">
        <f t="array" ref="J1410">XLOOKUP(M1409,Hoja7!$F$2:$F$1510,Hoja7!$E$2:$E$1510)</f>
        <v>0.022</v>
      </c>
      <c r="M1410" s="12">
        <v>45138.0</v>
      </c>
      <c r="N1410" s="2">
        <v>457.79</v>
      </c>
      <c r="O1410" s="2">
        <v>0.0019022428143197323</v>
      </c>
      <c r="P1410" s="2">
        <v>-0.001100166822045972</v>
      </c>
      <c r="Q1410" s="32" t="s">
        <v>2395</v>
      </c>
      <c r="R1410" s="2">
        <v>-0.81</v>
      </c>
      <c r="S1410" s="2">
        <v>-0.58</v>
      </c>
      <c r="T1410" s="2">
        <v>0.65</v>
      </c>
      <c r="U1410" s="2">
        <v>0.022</v>
      </c>
      <c r="V1410" s="9">
        <v>-0.007266934943997284</v>
      </c>
      <c r="W1410" s="9">
        <v>0.0037783742827101133</v>
      </c>
    </row>
    <row r="1411" ht="15.75" customHeight="1">
      <c r="A1411" s="33" t="s">
        <v>2402</v>
      </c>
      <c r="B1411" s="29">
        <v>-0.78</v>
      </c>
      <c r="C1411" s="29">
        <v>-0.08</v>
      </c>
      <c r="D1411" s="29">
        <v>-0.04</v>
      </c>
      <c r="E1411" s="11">
        <v>0.02</v>
      </c>
      <c r="F1411" s="29">
        <f>DATEVALUE(Hoja7!$A1411)</f>
        <v>45147</v>
      </c>
      <c r="G1411" s="29">
        <f t="array" ref="G1411">XLOOKUP(M1410,Hoja7!$F$2:$F$1510,Hoja7!$B$2:$B$1510)</f>
        <v>0.26</v>
      </c>
      <c r="H1411" s="29">
        <f t="array" ref="H1411">XLOOKUP(M1410,Hoja7!$F$2:$F$1510,Hoja7!$C$2:$C$1510)</f>
        <v>1.08</v>
      </c>
      <c r="I1411" s="29">
        <f t="array" ref="I1411">XLOOKUP(M1410,Hoja7!$F$2:$F$1510,Hoja7!$D$2:$D$1510)</f>
        <v>-0.09</v>
      </c>
      <c r="J1411" s="11">
        <f t="array" ref="J1411">XLOOKUP(M1410,Hoja7!$F$2:$F$1510,Hoja7!$E$2:$E$1510)</f>
        <v>0.022</v>
      </c>
      <c r="M1411" s="12">
        <v>45139.0</v>
      </c>
      <c r="N1411" s="2">
        <v>456.48</v>
      </c>
      <c r="O1411" s="2">
        <v>-0.0028656762148763105</v>
      </c>
      <c r="P1411" s="2">
        <v>0.00456835002080381</v>
      </c>
      <c r="Q1411" s="34" t="s">
        <v>2396</v>
      </c>
      <c r="R1411" s="2">
        <v>-0.05</v>
      </c>
      <c r="S1411" s="2">
        <v>-0.33</v>
      </c>
      <c r="T1411" s="2">
        <v>-0.37</v>
      </c>
      <c r="U1411" s="2">
        <v>0.022</v>
      </c>
      <c r="V1411" s="9">
        <v>0.0012495167186658946</v>
      </c>
      <c r="W1411" s="9">
        <v>-0.001100166822045972</v>
      </c>
    </row>
    <row r="1412" ht="15.75" customHeight="1">
      <c r="A1412" s="33" t="s">
        <v>2403</v>
      </c>
      <c r="B1412" s="29">
        <v>0.01</v>
      </c>
      <c r="C1412" s="29">
        <v>-0.32</v>
      </c>
      <c r="D1412" s="29">
        <v>-0.67</v>
      </c>
      <c r="E1412" s="11">
        <v>0.02</v>
      </c>
      <c r="F1412" s="29">
        <f>DATEVALUE(Hoja7!$A1412)</f>
        <v>45148</v>
      </c>
      <c r="G1412" s="29">
        <f t="array" ref="G1412">XLOOKUP(M1411,Hoja7!$F$2:$F$1510,Hoja7!$B$2:$B$1510)</f>
        <v>-0.35</v>
      </c>
      <c r="H1412" s="29">
        <f t="array" ref="H1412">XLOOKUP(M1411,Hoja7!$F$2:$F$1510,Hoja7!$C$2:$C$1510)</f>
        <v>-0.16</v>
      </c>
      <c r="I1412" s="29">
        <f t="array" ref="I1412">XLOOKUP(M1411,Hoja7!$F$2:$F$1510,Hoja7!$D$2:$D$1510)</f>
        <v>0.31</v>
      </c>
      <c r="J1412" s="11">
        <f t="array" ref="J1412">XLOOKUP(M1411,Hoja7!$F$2:$F$1510,Hoja7!$E$2:$E$1510)</f>
        <v>0.02</v>
      </c>
      <c r="M1412" s="12">
        <v>45140.0</v>
      </c>
      <c r="N1412" s="2">
        <v>450.13</v>
      </c>
      <c r="O1412" s="2">
        <v>-0.014008457532295803</v>
      </c>
      <c r="P1412" s="2">
        <v>-0.005167370878070378</v>
      </c>
      <c r="Q1412" s="32" t="s">
        <v>2397</v>
      </c>
      <c r="R1412" s="2">
        <v>0.31</v>
      </c>
      <c r="S1412" s="2">
        <v>-0.27</v>
      </c>
      <c r="T1412" s="2">
        <v>0.78</v>
      </c>
      <c r="U1412" s="2">
        <v>0.022</v>
      </c>
      <c r="V1412" s="9">
        <v>-0.026634498019297233</v>
      </c>
      <c r="W1412" s="9">
        <v>0.00456835002080381</v>
      </c>
    </row>
    <row r="1413" ht="15.75" customHeight="1">
      <c r="A1413" s="33" t="s">
        <v>2404</v>
      </c>
      <c r="B1413" s="29">
        <v>-0.11</v>
      </c>
      <c r="C1413" s="29">
        <v>0.13</v>
      </c>
      <c r="D1413" s="29">
        <v>0.47</v>
      </c>
      <c r="E1413" s="11">
        <v>0.02</v>
      </c>
      <c r="F1413" s="29">
        <f>DATEVALUE(Hoja7!$A1413)</f>
        <v>45149</v>
      </c>
      <c r="G1413" s="29">
        <f t="array" ref="G1413">XLOOKUP(M1412,Hoja7!$F$2:$F$1510,Hoja7!$B$2:$B$1510)</f>
        <v>-1.49</v>
      </c>
      <c r="H1413" s="29">
        <f t="array" ref="H1413">XLOOKUP(M1412,Hoja7!$F$2:$F$1510,Hoja7!$C$2:$C$1510)</f>
        <v>-0.18</v>
      </c>
      <c r="I1413" s="29">
        <f t="array" ref="I1413">XLOOKUP(M1412,Hoja7!$F$2:$F$1510,Hoja7!$D$2:$D$1510)</f>
        <v>0.59</v>
      </c>
      <c r="J1413" s="11">
        <f t="array" ref="J1413">XLOOKUP(M1412,Hoja7!$F$2:$F$1510,Hoja7!$E$2:$E$1510)</f>
        <v>0.02</v>
      </c>
      <c r="M1413" s="12">
        <v>45141.0</v>
      </c>
      <c r="N1413" s="2">
        <v>448.84</v>
      </c>
      <c r="O1413" s="2">
        <v>-0.0028699531362286835</v>
      </c>
      <c r="P1413" s="2">
        <v>3.3813427444920904E-4</v>
      </c>
      <c r="Q1413" s="34" t="s">
        <v>2398</v>
      </c>
      <c r="R1413" s="2">
        <v>0.25</v>
      </c>
      <c r="S1413" s="2">
        <v>-0.04</v>
      </c>
      <c r="T1413" s="2">
        <v>-0.79</v>
      </c>
      <c r="U1413" s="2">
        <v>0.022</v>
      </c>
      <c r="V1413" s="9">
        <v>-0.002568180450313361</v>
      </c>
      <c r="W1413" s="9">
        <v>-0.005167370878070378</v>
      </c>
    </row>
    <row r="1414" ht="15.75" customHeight="1">
      <c r="A1414" s="33" t="s">
        <v>2405</v>
      </c>
      <c r="B1414" s="29">
        <v>0.51</v>
      </c>
      <c r="C1414" s="29">
        <v>-0.65</v>
      </c>
      <c r="D1414" s="29">
        <v>-0.79</v>
      </c>
      <c r="E1414" s="11">
        <v>0.02</v>
      </c>
      <c r="F1414" s="29">
        <f>DATEVALUE(Hoja7!$A1414)</f>
        <v>45152</v>
      </c>
      <c r="G1414" s="29">
        <f t="array" ref="G1414">XLOOKUP(M1413,Hoja7!$F$2:$F$1510,Hoja7!$B$2:$B$1510)</f>
        <v>-0.2</v>
      </c>
      <c r="H1414" s="29">
        <f t="array" ref="H1414">XLOOKUP(M1413,Hoja7!$F$2:$F$1510,Hoja7!$C$2:$C$1510)</f>
        <v>-0.05</v>
      </c>
      <c r="I1414" s="29">
        <f t="array" ref="I1414">XLOOKUP(M1413,Hoja7!$F$2:$F$1510,Hoja7!$D$2:$D$1510)</f>
        <v>0.08</v>
      </c>
      <c r="J1414" s="11">
        <f t="array" ref="J1414">XLOOKUP(M1413,Hoja7!$F$2:$F$1510,Hoja7!$E$2:$E$1510)</f>
        <v>0.02</v>
      </c>
      <c r="M1414" s="12">
        <v>45142.0</v>
      </c>
      <c r="N1414" s="2">
        <v>446.81</v>
      </c>
      <c r="O1414" s="2">
        <v>-0.004533028473386248</v>
      </c>
      <c r="P1414" s="2">
        <v>-0.005011028487365472</v>
      </c>
      <c r="Q1414" s="32" t="s">
        <v>2399</v>
      </c>
      <c r="R1414" s="2">
        <v>0.02</v>
      </c>
      <c r="S1414" s="2">
        <v>0.68</v>
      </c>
      <c r="T1414" s="2">
        <v>1.02</v>
      </c>
      <c r="U1414" s="2">
        <v>0.022</v>
      </c>
      <c r="V1414" s="9">
        <v>0.0034227770106877997</v>
      </c>
      <c r="W1414" s="9">
        <v>3.3813427444920904E-4</v>
      </c>
    </row>
    <row r="1415" ht="15.75" customHeight="1">
      <c r="A1415" s="33" t="s">
        <v>2406</v>
      </c>
      <c r="B1415" s="29">
        <v>-1.18</v>
      </c>
      <c r="C1415" s="29">
        <v>0.24</v>
      </c>
      <c r="D1415" s="29">
        <v>-1.04</v>
      </c>
      <c r="E1415" s="11">
        <v>0.02</v>
      </c>
      <c r="F1415" s="29">
        <f>DATEVALUE(Hoja7!$A1415)</f>
        <v>45153</v>
      </c>
      <c r="G1415" s="29">
        <f t="array" ref="G1415">XLOOKUP(M1414,Hoja7!$F$2:$F$1510,Hoja7!$B$2:$B$1510)</f>
        <v>-0.49</v>
      </c>
      <c r="H1415" s="29">
        <f t="array" ref="H1415">XLOOKUP(M1414,Hoja7!$F$2:$F$1510,Hoja7!$C$2:$C$1510)</f>
        <v>0.04</v>
      </c>
      <c r="I1415" s="29">
        <f t="array" ref="I1415">XLOOKUP(M1414,Hoja7!$F$2:$F$1510,Hoja7!$D$2:$D$1510)</f>
        <v>0.77</v>
      </c>
      <c r="J1415" s="11">
        <f t="array" ref="J1415">XLOOKUP(M1414,Hoja7!$F$2:$F$1510,Hoja7!$E$2:$E$1510)</f>
        <v>0.02</v>
      </c>
      <c r="M1415" s="12">
        <v>45145.0</v>
      </c>
      <c r="N1415" s="2">
        <v>450.71</v>
      </c>
      <c r="O1415" s="2">
        <v>0.008690668835189467</v>
      </c>
      <c r="P1415" s="2">
        <v>-0.0021802440341235946</v>
      </c>
      <c r="Q1415" s="34" t="s">
        <v>2400</v>
      </c>
      <c r="R1415" s="2">
        <v>-0.75</v>
      </c>
      <c r="S1415" s="2">
        <v>-0.91</v>
      </c>
      <c r="T1415" s="2">
        <v>0.26</v>
      </c>
      <c r="U1415" s="2">
        <v>0.022</v>
      </c>
      <c r="V1415" s="9">
        <v>0.007083280614965206</v>
      </c>
      <c r="W1415" s="9">
        <v>-0.005011028487365472</v>
      </c>
    </row>
    <row r="1416" ht="15.75" customHeight="1">
      <c r="A1416" s="33" t="s">
        <v>2407</v>
      </c>
      <c r="B1416" s="29">
        <v>-0.81</v>
      </c>
      <c r="C1416" s="29">
        <v>-0.41</v>
      </c>
      <c r="D1416" s="29">
        <v>-0.14</v>
      </c>
      <c r="E1416" s="11">
        <v>0.02</v>
      </c>
      <c r="F1416" s="29">
        <f>DATEVALUE(Hoja7!$A1416)</f>
        <v>45154</v>
      </c>
      <c r="G1416" s="29">
        <f t="array" ref="G1416">XLOOKUP(M1415,Hoja7!$F$2:$F$1510,Hoja7!$B$2:$B$1510)</f>
        <v>0.77</v>
      </c>
      <c r="H1416" s="29">
        <f t="array" ref="H1416">XLOOKUP(M1415,Hoja7!$F$2:$F$1510,Hoja7!$C$2:$C$1510)</f>
        <v>-1.15</v>
      </c>
      <c r="I1416" s="29">
        <f t="array" ref="I1416">XLOOKUP(M1415,Hoja7!$F$2:$F$1510,Hoja7!$D$2:$D$1510)</f>
        <v>0.57</v>
      </c>
      <c r="J1416" s="11">
        <f t="array" ref="J1416">XLOOKUP(M1415,Hoja7!$F$2:$F$1510,Hoja7!$E$2:$E$1510)</f>
        <v>0.02</v>
      </c>
      <c r="M1416" s="12">
        <v>45146.0</v>
      </c>
      <c r="N1416" s="2">
        <v>448.75</v>
      </c>
      <c r="O1416" s="2">
        <v>-0.00435817735598018</v>
      </c>
      <c r="P1416" s="2">
        <v>-0.00223231596383245</v>
      </c>
      <c r="Q1416" s="32" t="s">
        <v>2401</v>
      </c>
      <c r="R1416" s="2">
        <v>1.14</v>
      </c>
      <c r="S1416" s="2">
        <v>0.54</v>
      </c>
      <c r="T1416" s="2">
        <v>-0.32</v>
      </c>
      <c r="U1416" s="2">
        <v>0.022</v>
      </c>
      <c r="V1416" s="9">
        <v>-0.012375188411435041</v>
      </c>
      <c r="W1416" s="9">
        <v>-0.0021802440341235946</v>
      </c>
    </row>
    <row r="1417" ht="15.75" customHeight="1">
      <c r="A1417" s="33" t="s">
        <v>2408</v>
      </c>
      <c r="B1417" s="29">
        <v>-0.87</v>
      </c>
      <c r="C1417" s="29">
        <v>-0.33</v>
      </c>
      <c r="D1417" s="29">
        <v>0.5</v>
      </c>
      <c r="E1417" s="11">
        <v>0.02</v>
      </c>
      <c r="F1417" s="29">
        <f>DATEVALUE(Hoja7!$A1417)</f>
        <v>45155</v>
      </c>
      <c r="G1417" s="29">
        <f t="array" ref="G1417">XLOOKUP(M1416,Hoja7!$F$2:$F$1510,Hoja7!$B$2:$B$1510)</f>
        <v>-0.47</v>
      </c>
      <c r="H1417" s="29">
        <f t="array" ref="H1417">XLOOKUP(M1416,Hoja7!$F$2:$F$1510,Hoja7!$C$2:$C$1510)</f>
        <v>0.05</v>
      </c>
      <c r="I1417" s="29">
        <f t="array" ref="I1417">XLOOKUP(M1416,Hoja7!$F$2:$F$1510,Hoja7!$D$2:$D$1510)</f>
        <v>0.12</v>
      </c>
      <c r="J1417" s="11">
        <f t="array" ref="J1417">XLOOKUP(M1416,Hoja7!$F$2:$F$1510,Hoja7!$E$2:$E$1510)</f>
        <v>0.02</v>
      </c>
      <c r="M1417" s="12">
        <v>45147.0</v>
      </c>
      <c r="N1417" s="2">
        <v>445.75</v>
      </c>
      <c r="O1417" s="2">
        <v>-0.006707683059238894</v>
      </c>
      <c r="P1417" s="2">
        <v>0.0017168975591571097</v>
      </c>
      <c r="Q1417" s="34" t="s">
        <v>2402</v>
      </c>
      <c r="R1417" s="2">
        <v>0.26</v>
      </c>
      <c r="S1417" s="2">
        <v>1.08</v>
      </c>
      <c r="T1417" s="2">
        <v>-0.09</v>
      </c>
      <c r="U1417" s="2">
        <v>0.022</v>
      </c>
      <c r="V1417" s="9">
        <v>-0.011785167561145957</v>
      </c>
      <c r="W1417" s="9">
        <v>-0.00223231596383245</v>
      </c>
    </row>
    <row r="1418" ht="15.75" customHeight="1">
      <c r="A1418" s="33" t="s">
        <v>2409</v>
      </c>
      <c r="B1418" s="29">
        <v>0.04</v>
      </c>
      <c r="C1418" s="29">
        <v>0.41</v>
      </c>
      <c r="D1418" s="29">
        <v>-0.22</v>
      </c>
      <c r="E1418" s="11">
        <v>0.02</v>
      </c>
      <c r="F1418" s="29">
        <f>DATEVALUE(Hoja7!$A1418)</f>
        <v>45156</v>
      </c>
      <c r="G1418" s="29">
        <f t="array" ref="G1418">XLOOKUP(M1417,Hoja7!$F$2:$F$1510,Hoja7!$B$2:$B$1510)</f>
        <v>-0.78</v>
      </c>
      <c r="H1418" s="29">
        <f t="array" ref="H1418">XLOOKUP(M1417,Hoja7!$F$2:$F$1510,Hoja7!$C$2:$C$1510)</f>
        <v>-0.08</v>
      </c>
      <c r="I1418" s="29">
        <f t="array" ref="I1418">XLOOKUP(M1417,Hoja7!$F$2:$F$1510,Hoja7!$D$2:$D$1510)</f>
        <v>-0.04</v>
      </c>
      <c r="J1418" s="11">
        <f t="array" ref="J1418">XLOOKUP(M1417,Hoja7!$F$2:$F$1510,Hoja7!$E$2:$E$1510)</f>
        <v>0.02</v>
      </c>
      <c r="M1418" s="12">
        <v>45148.0</v>
      </c>
      <c r="N1418" s="2">
        <v>445.91</v>
      </c>
      <c r="O1418" s="2">
        <v>3.588811917485563E-4</v>
      </c>
      <c r="P1418" s="2">
        <v>0.006141127688159561</v>
      </c>
      <c r="Q1418" s="32" t="s">
        <v>2403</v>
      </c>
      <c r="R1418" s="2">
        <v>-0.35</v>
      </c>
      <c r="S1418" s="2">
        <v>-0.16</v>
      </c>
      <c r="T1418" s="2">
        <v>0.31</v>
      </c>
      <c r="U1418" s="2">
        <v>0.02</v>
      </c>
      <c r="V1418" s="9">
        <v>0.0021700051915404103</v>
      </c>
      <c r="W1418" s="9">
        <v>0.0017168975591571097</v>
      </c>
    </row>
    <row r="1419" ht="15.75" customHeight="1">
      <c r="A1419" s="33" t="s">
        <v>2410</v>
      </c>
      <c r="B1419" s="29">
        <v>0.64</v>
      </c>
      <c r="C1419" s="29">
        <v>-0.69</v>
      </c>
      <c r="D1419" s="29">
        <v>-0.58</v>
      </c>
      <c r="E1419" s="11">
        <v>0.02</v>
      </c>
      <c r="F1419" s="29">
        <f>DATEVALUE(Hoja7!$A1419)</f>
        <v>45159</v>
      </c>
      <c r="G1419" s="29">
        <f t="array" ref="G1419">XLOOKUP(M1418,Hoja7!$F$2:$F$1510,Hoja7!$B$2:$B$1510)</f>
        <v>0.01</v>
      </c>
      <c r="H1419" s="29">
        <f t="array" ref="H1419">XLOOKUP(M1418,Hoja7!$F$2:$F$1510,Hoja7!$C$2:$C$1510)</f>
        <v>-0.32</v>
      </c>
      <c r="I1419" s="29">
        <f t="array" ref="I1419">XLOOKUP(M1418,Hoja7!$F$2:$F$1510,Hoja7!$D$2:$D$1510)</f>
        <v>-0.67</v>
      </c>
      <c r="J1419" s="11">
        <f t="array" ref="J1419">XLOOKUP(M1418,Hoja7!$F$2:$F$1510,Hoja7!$E$2:$E$1510)</f>
        <v>0.02</v>
      </c>
      <c r="M1419" s="12">
        <v>45149.0</v>
      </c>
      <c r="N1419" s="2">
        <v>445.65</v>
      </c>
      <c r="O1419" s="2">
        <v>-5.832473582721206E-4</v>
      </c>
      <c r="P1419" s="2">
        <v>0.002500686348109184</v>
      </c>
      <c r="Q1419" s="34" t="s">
        <v>2404</v>
      </c>
      <c r="R1419" s="2">
        <v>-1.49</v>
      </c>
      <c r="S1419" s="2">
        <v>-0.18</v>
      </c>
      <c r="T1419" s="2">
        <v>0.59</v>
      </c>
      <c r="U1419" s="2">
        <v>0.02</v>
      </c>
      <c r="V1419" s="9">
        <v>-0.005963306176848582</v>
      </c>
      <c r="W1419" s="9">
        <v>0.006141127688159561</v>
      </c>
    </row>
    <row r="1420" ht="15.75" customHeight="1">
      <c r="A1420" s="33" t="s">
        <v>2411</v>
      </c>
      <c r="B1420" s="29">
        <v>-0.32</v>
      </c>
      <c r="C1420" s="29">
        <v>0.23</v>
      </c>
      <c r="D1420" s="29">
        <v>-1.05</v>
      </c>
      <c r="E1420" s="11">
        <v>0.02</v>
      </c>
      <c r="F1420" s="29">
        <f>DATEVALUE(Hoja7!$A1420)</f>
        <v>45160</v>
      </c>
      <c r="G1420" s="29">
        <f t="array" ref="G1420">XLOOKUP(M1419,Hoja7!$F$2:$F$1510,Hoja7!$B$2:$B$1510)</f>
        <v>-0.11</v>
      </c>
      <c r="H1420" s="29">
        <f t="array" ref="H1420">XLOOKUP(M1419,Hoja7!$F$2:$F$1510,Hoja7!$C$2:$C$1510)</f>
        <v>0.13</v>
      </c>
      <c r="I1420" s="29">
        <f t="array" ref="I1420">XLOOKUP(M1419,Hoja7!$F$2:$F$1510,Hoja7!$D$2:$D$1510)</f>
        <v>0.47</v>
      </c>
      <c r="J1420" s="11">
        <f t="array" ref="J1420">XLOOKUP(M1419,Hoja7!$F$2:$F$1510,Hoja7!$E$2:$E$1510)</f>
        <v>0.02</v>
      </c>
      <c r="M1420" s="12">
        <v>45152.0</v>
      </c>
      <c r="N1420" s="2">
        <v>448.11</v>
      </c>
      <c r="O1420" s="2">
        <v>0.005504847413584413</v>
      </c>
      <c r="P1420" s="2">
        <v>1.6555942261230904E-4</v>
      </c>
      <c r="Q1420" s="32" t="s">
        <v>2405</v>
      </c>
      <c r="R1420" s="2">
        <v>-0.2</v>
      </c>
      <c r="S1420" s="2">
        <v>-0.05</v>
      </c>
      <c r="T1420" s="2">
        <v>0.08</v>
      </c>
      <c r="U1420" s="2">
        <v>0.02</v>
      </c>
      <c r="V1420" s="9">
        <v>0.009394689669533383</v>
      </c>
      <c r="W1420" s="9">
        <v>0.002500686348109184</v>
      </c>
    </row>
    <row r="1421" ht="15.75" customHeight="1">
      <c r="A1421" s="33" t="s">
        <v>2412</v>
      </c>
      <c r="B1421" s="29">
        <v>1.08</v>
      </c>
      <c r="C1421" s="29">
        <v>-0.1</v>
      </c>
      <c r="D1421" s="29">
        <v>-0.11</v>
      </c>
      <c r="E1421" s="11">
        <v>0.02</v>
      </c>
      <c r="F1421" s="29">
        <f>DATEVALUE(Hoja7!$A1421)</f>
        <v>45161</v>
      </c>
      <c r="G1421" s="29">
        <f t="array" ref="G1421">XLOOKUP(M1420,Hoja7!$F$2:$F$1510,Hoja7!$B$2:$B$1510)</f>
        <v>0.51</v>
      </c>
      <c r="H1421" s="29">
        <f t="array" ref="H1421">XLOOKUP(M1420,Hoja7!$F$2:$F$1510,Hoja7!$C$2:$C$1510)</f>
        <v>-0.65</v>
      </c>
      <c r="I1421" s="29">
        <f t="array" ref="I1421">XLOOKUP(M1420,Hoja7!$F$2:$F$1510,Hoja7!$D$2:$D$1510)</f>
        <v>-0.79</v>
      </c>
      <c r="J1421" s="11">
        <f t="array" ref="J1421">XLOOKUP(M1420,Hoja7!$F$2:$F$1510,Hoja7!$E$2:$E$1510)</f>
        <v>0.02</v>
      </c>
      <c r="M1421" s="12">
        <v>45153.0</v>
      </c>
      <c r="N1421" s="2">
        <v>442.89</v>
      </c>
      <c r="O1421" s="2">
        <v>-0.011717305776204584</v>
      </c>
      <c r="P1421" s="2">
        <v>-0.0012005868339475562</v>
      </c>
      <c r="Q1421" s="34" t="s">
        <v>2406</v>
      </c>
      <c r="R1421" s="2">
        <v>-0.49</v>
      </c>
      <c r="S1421" s="2">
        <v>0.04</v>
      </c>
      <c r="T1421" s="2">
        <v>0.77</v>
      </c>
      <c r="U1421" s="2">
        <v>0.02</v>
      </c>
      <c r="V1421" s="9">
        <v>-0.006750296571941706</v>
      </c>
      <c r="W1421" s="9">
        <v>1.6555942261230904E-4</v>
      </c>
    </row>
    <row r="1422" ht="15.75" customHeight="1">
      <c r="A1422" s="33" t="s">
        <v>2413</v>
      </c>
      <c r="B1422" s="29">
        <v>-1.43</v>
      </c>
      <c r="C1422" s="29">
        <v>-0.2</v>
      </c>
      <c r="D1422" s="29">
        <v>0.62</v>
      </c>
      <c r="E1422" s="11">
        <v>0.02</v>
      </c>
      <c r="F1422" s="29">
        <f>DATEVALUE(Hoja7!$A1422)</f>
        <v>45162</v>
      </c>
      <c r="G1422" s="29">
        <f t="array" ref="G1422">XLOOKUP(M1421,Hoja7!$F$2:$F$1510,Hoja7!$B$2:$B$1510)</f>
        <v>-1.18</v>
      </c>
      <c r="H1422" s="29">
        <f t="array" ref="H1422">XLOOKUP(M1421,Hoja7!$F$2:$F$1510,Hoja7!$C$2:$C$1510)</f>
        <v>0.24</v>
      </c>
      <c r="I1422" s="29">
        <f t="array" ref="I1422">XLOOKUP(M1421,Hoja7!$F$2:$F$1510,Hoja7!$D$2:$D$1510)</f>
        <v>-1.04</v>
      </c>
      <c r="J1422" s="11">
        <f t="array" ref="J1422">XLOOKUP(M1421,Hoja7!$F$2:$F$1510,Hoja7!$E$2:$E$1510)</f>
        <v>0.02</v>
      </c>
      <c r="M1422" s="12">
        <v>45154.0</v>
      </c>
      <c r="N1422" s="2">
        <v>439.64</v>
      </c>
      <c r="O1422" s="2">
        <v>-0.007365222013406618</v>
      </c>
      <c r="P1422" s="2">
        <v>1.8353473072584784E-4</v>
      </c>
      <c r="Q1422" s="32" t="s">
        <v>2407</v>
      </c>
      <c r="R1422" s="2">
        <v>0.77</v>
      </c>
      <c r="S1422" s="2">
        <v>-1.15</v>
      </c>
      <c r="T1422" s="2">
        <v>0.57</v>
      </c>
      <c r="U1422" s="2">
        <v>0.02</v>
      </c>
      <c r="V1422" s="9">
        <v>-0.004546453196144803</v>
      </c>
      <c r="W1422" s="9">
        <v>-0.0012005868339475562</v>
      </c>
    </row>
    <row r="1423" ht="15.75" customHeight="1">
      <c r="A1423" s="33" t="s">
        <v>2414</v>
      </c>
      <c r="B1423" s="29">
        <v>0.65</v>
      </c>
      <c r="C1423" s="29">
        <v>-0.07</v>
      </c>
      <c r="D1423" s="29">
        <v>-0.58</v>
      </c>
      <c r="E1423" s="11">
        <v>0.02</v>
      </c>
      <c r="F1423" s="29">
        <f>DATEVALUE(Hoja7!$A1423)</f>
        <v>45163</v>
      </c>
      <c r="G1423" s="29">
        <f t="array" ref="G1423">XLOOKUP(M1422,Hoja7!$F$2:$F$1510,Hoja7!$B$2:$B$1510)</f>
        <v>-0.81</v>
      </c>
      <c r="H1423" s="29">
        <f t="array" ref="H1423">XLOOKUP(M1422,Hoja7!$F$2:$F$1510,Hoja7!$C$2:$C$1510)</f>
        <v>-0.41</v>
      </c>
      <c r="I1423" s="29">
        <f t="array" ref="I1423">XLOOKUP(M1422,Hoja7!$F$2:$F$1510,Hoja7!$D$2:$D$1510)</f>
        <v>-0.14</v>
      </c>
      <c r="J1423" s="11">
        <f t="array" ref="J1423">XLOOKUP(M1422,Hoja7!$F$2:$F$1510,Hoja7!$E$2:$E$1510)</f>
        <v>0.02</v>
      </c>
      <c r="M1423" s="12">
        <v>45155.0</v>
      </c>
      <c r="N1423" s="2">
        <v>436.29</v>
      </c>
      <c r="O1423" s="2">
        <v>-0.007649050342971099</v>
      </c>
      <c r="P1423" s="2">
        <v>-0.0041767306073941185</v>
      </c>
      <c r="Q1423" s="34" t="s">
        <v>2408</v>
      </c>
      <c r="R1423" s="2">
        <v>-0.47</v>
      </c>
      <c r="S1423" s="2">
        <v>0.05</v>
      </c>
      <c r="T1423" s="2">
        <v>0.12</v>
      </c>
      <c r="U1423" s="2">
        <v>0.02</v>
      </c>
      <c r="V1423" s="9">
        <v>-0.011047061880542842</v>
      </c>
      <c r="W1423" s="9">
        <v>1.8353473072584784E-4</v>
      </c>
    </row>
    <row r="1424" ht="15.75" customHeight="1">
      <c r="A1424" s="33" t="s">
        <v>2415</v>
      </c>
      <c r="B1424" s="29">
        <v>0.63</v>
      </c>
      <c r="C1424" s="29">
        <v>-0.01</v>
      </c>
      <c r="D1424" s="29">
        <v>0.41</v>
      </c>
      <c r="E1424" s="11">
        <v>0.02</v>
      </c>
      <c r="F1424" s="29">
        <f>DATEVALUE(Hoja7!$A1424)</f>
        <v>45166</v>
      </c>
      <c r="G1424" s="29">
        <f t="array" ref="G1424">XLOOKUP(M1423,Hoja7!$F$2:$F$1510,Hoja7!$B$2:$B$1510)</f>
        <v>-0.87</v>
      </c>
      <c r="H1424" s="29">
        <f t="array" ref="H1424">XLOOKUP(M1423,Hoja7!$F$2:$F$1510,Hoja7!$C$2:$C$1510)</f>
        <v>-0.33</v>
      </c>
      <c r="I1424" s="29">
        <f t="array" ref="I1424">XLOOKUP(M1423,Hoja7!$F$2:$F$1510,Hoja7!$D$2:$D$1510)</f>
        <v>0.5</v>
      </c>
      <c r="J1424" s="11">
        <f t="array" ref="J1424">XLOOKUP(M1423,Hoja7!$F$2:$F$1510,Hoja7!$E$2:$E$1510)</f>
        <v>0.02</v>
      </c>
      <c r="M1424" s="12">
        <v>45156.0</v>
      </c>
      <c r="N1424" s="2">
        <v>436.5</v>
      </c>
      <c r="O1424" s="2">
        <v>4.8121542192835354E-4</v>
      </c>
      <c r="P1424" s="2">
        <v>-9.072236777397196E-5</v>
      </c>
      <c r="Q1424" s="32" t="s">
        <v>2409</v>
      </c>
      <c r="R1424" s="2">
        <v>-0.78</v>
      </c>
      <c r="S1424" s="2">
        <v>-0.08</v>
      </c>
      <c r="T1424" s="2">
        <v>-0.04</v>
      </c>
      <c r="U1424" s="2">
        <v>0.02</v>
      </c>
      <c r="V1424" s="9">
        <v>-0.0012631048793138922</v>
      </c>
      <c r="W1424" s="9">
        <v>-0.0041767306073941185</v>
      </c>
    </row>
    <row r="1425" ht="15.75" customHeight="1">
      <c r="A1425" s="33" t="s">
        <v>2416</v>
      </c>
      <c r="B1425" s="29">
        <v>1.5</v>
      </c>
      <c r="C1425" s="29">
        <v>0.01</v>
      </c>
      <c r="D1425" s="29">
        <v>-0.11</v>
      </c>
      <c r="E1425" s="11">
        <v>0.02</v>
      </c>
      <c r="F1425" s="29">
        <f>DATEVALUE(Hoja7!$A1425)</f>
        <v>45167</v>
      </c>
      <c r="G1425" s="29">
        <f t="array" ref="G1425">XLOOKUP(M1424,Hoja7!$F$2:$F$1510,Hoja7!$B$2:$B$1510)</f>
        <v>0.04</v>
      </c>
      <c r="H1425" s="29">
        <f t="array" ref="H1425">XLOOKUP(M1424,Hoja7!$F$2:$F$1510,Hoja7!$C$2:$C$1510)</f>
        <v>0.41</v>
      </c>
      <c r="I1425" s="29">
        <f t="array" ref="I1425">XLOOKUP(M1424,Hoja7!$F$2:$F$1510,Hoja7!$D$2:$D$1510)</f>
        <v>-0.22</v>
      </c>
      <c r="J1425" s="11">
        <f t="array" ref="J1425">XLOOKUP(M1424,Hoja7!$F$2:$F$1510,Hoja7!$E$2:$E$1510)</f>
        <v>0.02</v>
      </c>
      <c r="M1425" s="12">
        <v>45159.0</v>
      </c>
      <c r="N1425" s="2">
        <v>439.34</v>
      </c>
      <c r="O1425" s="2">
        <v>0.006485225506382827</v>
      </c>
      <c r="P1425" s="2">
        <v>-0.005893108296564443</v>
      </c>
      <c r="Q1425" s="34" t="s">
        <v>2410</v>
      </c>
      <c r="R1425" s="2">
        <v>0.01</v>
      </c>
      <c r="S1425" s="2">
        <v>-0.32</v>
      </c>
      <c r="T1425" s="2">
        <v>-0.67</v>
      </c>
      <c r="U1425" s="2">
        <v>0.02</v>
      </c>
      <c r="V1425" s="9">
        <v>0.01691875684358473</v>
      </c>
      <c r="W1425" s="9">
        <v>-9.072236777397196E-5</v>
      </c>
    </row>
    <row r="1426" ht="15.75" customHeight="1">
      <c r="A1426" s="33" t="s">
        <v>2417</v>
      </c>
      <c r="B1426" s="29">
        <v>0.41</v>
      </c>
      <c r="C1426" s="29">
        <v>0.24</v>
      </c>
      <c r="D1426" s="29">
        <v>-0.45</v>
      </c>
      <c r="E1426" s="11">
        <v>0.02</v>
      </c>
      <c r="F1426" s="29">
        <f>DATEVALUE(Hoja7!$A1426)</f>
        <v>45168</v>
      </c>
      <c r="G1426" s="29">
        <f t="array" ref="G1426">XLOOKUP(M1425,Hoja7!$F$2:$F$1510,Hoja7!$B$2:$B$1510)</f>
        <v>0.64</v>
      </c>
      <c r="H1426" s="29">
        <f t="array" ref="H1426">XLOOKUP(M1425,Hoja7!$F$2:$F$1510,Hoja7!$C$2:$C$1510)</f>
        <v>-0.69</v>
      </c>
      <c r="I1426" s="29">
        <f t="array" ref="I1426">XLOOKUP(M1425,Hoja7!$F$2:$F$1510,Hoja7!$D$2:$D$1510)</f>
        <v>-0.58</v>
      </c>
      <c r="J1426" s="11">
        <f t="array" ref="J1426">XLOOKUP(M1425,Hoja7!$F$2:$F$1510,Hoja7!$E$2:$E$1510)</f>
        <v>0.02</v>
      </c>
      <c r="M1426" s="12">
        <v>45160.0</v>
      </c>
      <c r="N1426" s="2">
        <v>438.15</v>
      </c>
      <c r="O1426" s="2">
        <v>-0.002712283284180018</v>
      </c>
      <c r="P1426" s="2">
        <v>-0.0027094471090341123</v>
      </c>
      <c r="Q1426" s="32" t="s">
        <v>2411</v>
      </c>
      <c r="R1426" s="2">
        <v>-0.11</v>
      </c>
      <c r="S1426" s="2">
        <v>0.13</v>
      </c>
      <c r="T1426" s="2">
        <v>0.47</v>
      </c>
      <c r="U1426" s="2">
        <v>0.02</v>
      </c>
      <c r="V1426" s="9">
        <v>0.0018002922576615002</v>
      </c>
      <c r="W1426" s="9">
        <v>-0.005893108296564443</v>
      </c>
    </row>
    <row r="1427" ht="15.75" customHeight="1">
      <c r="A1427" s="33" t="s">
        <v>2418</v>
      </c>
      <c r="B1427" s="29">
        <v>-0.08</v>
      </c>
      <c r="C1427" s="29">
        <v>-0.21</v>
      </c>
      <c r="D1427" s="29">
        <v>0.21</v>
      </c>
      <c r="E1427" s="11">
        <v>0.02</v>
      </c>
      <c r="F1427" s="29">
        <f>DATEVALUE(Hoja7!$A1427)</f>
        <v>45169</v>
      </c>
      <c r="G1427" s="29">
        <f t="array" ref="G1427">XLOOKUP(M1426,Hoja7!$F$2:$F$1510,Hoja7!$B$2:$B$1510)</f>
        <v>-0.32</v>
      </c>
      <c r="H1427" s="29">
        <f t="array" ref="H1427">XLOOKUP(M1426,Hoja7!$F$2:$F$1510,Hoja7!$C$2:$C$1510)</f>
        <v>0.23</v>
      </c>
      <c r="I1427" s="29">
        <f t="array" ref="I1427">XLOOKUP(M1426,Hoja7!$F$2:$F$1510,Hoja7!$D$2:$D$1510)</f>
        <v>-1.05</v>
      </c>
      <c r="J1427" s="11">
        <f t="array" ref="J1427">XLOOKUP(M1426,Hoja7!$F$2:$F$1510,Hoja7!$E$2:$E$1510)</f>
        <v>0.02</v>
      </c>
      <c r="M1427" s="12">
        <v>45161.0</v>
      </c>
      <c r="N1427" s="2">
        <v>443.03</v>
      </c>
      <c r="O1427" s="2">
        <v>0.011076170340667732</v>
      </c>
      <c r="P1427" s="2">
        <v>-0.0015095115083158697</v>
      </c>
      <c r="Q1427" s="34" t="s">
        <v>2412</v>
      </c>
      <c r="R1427" s="2">
        <v>0.51</v>
      </c>
      <c r="S1427" s="2">
        <v>-0.65</v>
      </c>
      <c r="T1427" s="2">
        <v>-0.79</v>
      </c>
      <c r="U1427" s="2">
        <v>0.02</v>
      </c>
      <c r="V1427" s="9">
        <v>0.013981073361659753</v>
      </c>
      <c r="W1427" s="9">
        <v>-0.0027094471090341123</v>
      </c>
    </row>
    <row r="1428" ht="15.75" customHeight="1">
      <c r="A1428" s="33" t="s">
        <v>2419</v>
      </c>
      <c r="B1428" s="29">
        <v>0.26</v>
      </c>
      <c r="C1428" s="29">
        <v>0.66</v>
      </c>
      <c r="D1428" s="29">
        <v>0.59</v>
      </c>
      <c r="E1428" s="11">
        <v>0.021</v>
      </c>
      <c r="F1428" s="29">
        <f>DATEVALUE(Hoja7!$A1428)</f>
        <v>45170</v>
      </c>
      <c r="G1428" s="29">
        <f t="array" ref="G1428">XLOOKUP(M1427,Hoja7!$F$2:$F$1510,Hoja7!$B$2:$B$1510)</f>
        <v>1.08</v>
      </c>
      <c r="H1428" s="29">
        <f t="array" ref="H1428">XLOOKUP(M1427,Hoja7!$F$2:$F$1510,Hoja7!$C$2:$C$1510)</f>
        <v>-0.1</v>
      </c>
      <c r="I1428" s="29">
        <f t="array" ref="I1428">XLOOKUP(M1427,Hoja7!$F$2:$F$1510,Hoja7!$D$2:$D$1510)</f>
        <v>-0.11</v>
      </c>
      <c r="J1428" s="11">
        <f t="array" ref="J1428">XLOOKUP(M1427,Hoja7!$F$2:$F$1510,Hoja7!$E$2:$E$1510)</f>
        <v>0.02</v>
      </c>
      <c r="M1428" s="12">
        <v>45162.0</v>
      </c>
      <c r="N1428" s="2">
        <v>436.89</v>
      </c>
      <c r="O1428" s="2">
        <v>-0.013956040679928571</v>
      </c>
      <c r="P1428" s="2">
        <v>-0.0011998410200034725</v>
      </c>
      <c r="Q1428" s="32" t="s">
        <v>2413</v>
      </c>
      <c r="R1428" s="2">
        <v>-1.18</v>
      </c>
      <c r="S1428" s="2">
        <v>0.24</v>
      </c>
      <c r="T1428" s="2">
        <v>-1.04</v>
      </c>
      <c r="U1428" s="2">
        <v>0.02</v>
      </c>
      <c r="V1428" s="9">
        <v>-0.021732929498287014</v>
      </c>
      <c r="W1428" s="9">
        <v>-0.0015095115083158697</v>
      </c>
    </row>
    <row r="1429" ht="15.75" customHeight="1">
      <c r="A1429" s="33" t="s">
        <v>2420</v>
      </c>
      <c r="B1429" s="29">
        <v>-0.54</v>
      </c>
      <c r="C1429" s="29">
        <v>-1.37</v>
      </c>
      <c r="D1429" s="29">
        <v>-0.85</v>
      </c>
      <c r="E1429" s="11">
        <v>0.021</v>
      </c>
      <c r="F1429" s="29">
        <f>DATEVALUE(Hoja7!$A1429)</f>
        <v>45174</v>
      </c>
      <c r="G1429" s="29">
        <f t="array" ref="G1429">XLOOKUP(M1428,Hoja7!$F$2:$F$1510,Hoja7!$B$2:$B$1510)</f>
        <v>-1.43</v>
      </c>
      <c r="H1429" s="29">
        <f t="array" ref="H1429">XLOOKUP(M1428,Hoja7!$F$2:$F$1510,Hoja7!$C$2:$C$1510)</f>
        <v>-0.2</v>
      </c>
      <c r="I1429" s="29">
        <f t="array" ref="I1429">XLOOKUP(M1428,Hoja7!$F$2:$F$1510,Hoja7!$D$2:$D$1510)</f>
        <v>0.62</v>
      </c>
      <c r="J1429" s="11">
        <f t="array" ref="J1429">XLOOKUP(M1428,Hoja7!$F$2:$F$1510,Hoja7!$E$2:$E$1510)</f>
        <v>0.02</v>
      </c>
      <c r="M1429" s="12">
        <v>45163.0</v>
      </c>
      <c r="N1429" s="2">
        <v>439.97</v>
      </c>
      <c r="O1429" s="2">
        <v>0.007025095607040572</v>
      </c>
      <c r="P1429" s="2">
        <v>0.002216209086629585</v>
      </c>
      <c r="Q1429" s="34" t="s">
        <v>2414</v>
      </c>
      <c r="R1429" s="2">
        <v>-0.81</v>
      </c>
      <c r="S1429" s="2">
        <v>-0.41</v>
      </c>
      <c r="T1429" s="2">
        <v>-0.14</v>
      </c>
      <c r="U1429" s="2">
        <v>0.02</v>
      </c>
      <c r="V1429" s="9">
        <v>0.009363160401954545</v>
      </c>
      <c r="W1429" s="9">
        <v>-0.0011998410200034725</v>
      </c>
    </row>
    <row r="1430" ht="15.75" customHeight="1">
      <c r="A1430" s="33" t="s">
        <v>2421</v>
      </c>
      <c r="B1430" s="29">
        <v>-0.71</v>
      </c>
      <c r="C1430" s="29">
        <v>0.0</v>
      </c>
      <c r="D1430" s="29">
        <v>-0.18</v>
      </c>
      <c r="E1430" s="11">
        <v>0.021</v>
      </c>
      <c r="F1430" s="29">
        <f>DATEVALUE(Hoja7!$A1430)</f>
        <v>45175</v>
      </c>
      <c r="G1430" s="29">
        <f t="array" ref="G1430">XLOOKUP(M1429,Hoja7!$F$2:$F$1510,Hoja7!$B$2:$B$1510)</f>
        <v>0.65</v>
      </c>
      <c r="H1430" s="29">
        <f t="array" ref="H1430">XLOOKUP(M1429,Hoja7!$F$2:$F$1510,Hoja7!$C$2:$C$1510)</f>
        <v>-0.07</v>
      </c>
      <c r="I1430" s="29">
        <f t="array" ref="I1430">XLOOKUP(M1429,Hoja7!$F$2:$F$1510,Hoja7!$D$2:$D$1510)</f>
        <v>-0.58</v>
      </c>
      <c r="J1430" s="11">
        <f t="array" ref="J1430">XLOOKUP(M1429,Hoja7!$F$2:$F$1510,Hoja7!$E$2:$E$1510)</f>
        <v>0.02</v>
      </c>
      <c r="M1430" s="12">
        <v>45166.0</v>
      </c>
      <c r="N1430" s="2">
        <v>442.76</v>
      </c>
      <c r="O1430" s="2">
        <v>0.006321319747784041</v>
      </c>
      <c r="P1430" s="2">
        <v>0.004097720304104367</v>
      </c>
      <c r="Q1430" s="32" t="s">
        <v>2415</v>
      </c>
      <c r="R1430" s="2">
        <v>-0.87</v>
      </c>
      <c r="S1430" s="2">
        <v>-0.33</v>
      </c>
      <c r="T1430" s="2">
        <v>0.5</v>
      </c>
      <c r="U1430" s="2">
        <v>0.02</v>
      </c>
      <c r="V1430" s="9">
        <v>0.0022267591312775583</v>
      </c>
      <c r="W1430" s="9">
        <v>0.002216209086629585</v>
      </c>
    </row>
    <row r="1431" ht="15.75" customHeight="1">
      <c r="A1431" s="33" t="s">
        <v>2422</v>
      </c>
      <c r="B1431" s="29">
        <v>-0.4</v>
      </c>
      <c r="C1431" s="29">
        <v>-0.63</v>
      </c>
      <c r="D1431" s="29">
        <v>0.03</v>
      </c>
      <c r="E1431" s="11">
        <v>0.021</v>
      </c>
      <c r="F1431" s="29">
        <f>DATEVALUE(Hoja7!$A1431)</f>
        <v>45176</v>
      </c>
      <c r="G1431" s="29">
        <f t="array" ref="G1431">XLOOKUP(M1430,Hoja7!$F$2:$F$1510,Hoja7!$B$2:$B$1510)</f>
        <v>0.63</v>
      </c>
      <c r="H1431" s="29">
        <f t="array" ref="H1431">XLOOKUP(M1430,Hoja7!$F$2:$F$1510,Hoja7!$C$2:$C$1510)</f>
        <v>-0.01</v>
      </c>
      <c r="I1431" s="29">
        <f t="array" ref="I1431">XLOOKUP(M1430,Hoja7!$F$2:$F$1510,Hoja7!$D$2:$D$1510)</f>
        <v>0.41</v>
      </c>
      <c r="J1431" s="11">
        <f t="array" ref="J1431">XLOOKUP(M1430,Hoja7!$F$2:$F$1510,Hoja7!$E$2:$E$1510)</f>
        <v>0.02</v>
      </c>
      <c r="M1431" s="12">
        <v>45167.0</v>
      </c>
      <c r="N1431" s="2">
        <v>449.16</v>
      </c>
      <c r="O1431" s="2">
        <v>0.014351309186914706</v>
      </c>
      <c r="P1431" s="2">
        <v>-0.0014607248321781283</v>
      </c>
      <c r="Q1431" s="34" t="s">
        <v>2416</v>
      </c>
      <c r="R1431" s="2">
        <v>0.04</v>
      </c>
      <c r="S1431" s="2">
        <v>0.41</v>
      </c>
      <c r="T1431" s="2">
        <v>-0.22</v>
      </c>
      <c r="U1431" s="2">
        <v>0.02</v>
      </c>
      <c r="V1431" s="9">
        <v>0.014445666852377205</v>
      </c>
      <c r="W1431" s="9">
        <v>0.004097720304104367</v>
      </c>
    </row>
    <row r="1432" ht="15.75" customHeight="1">
      <c r="A1432" s="33" t="s">
        <v>2423</v>
      </c>
      <c r="B1432" s="29">
        <v>0.12</v>
      </c>
      <c r="C1432" s="29">
        <v>-0.62</v>
      </c>
      <c r="D1432" s="29">
        <v>0.39</v>
      </c>
      <c r="E1432" s="11">
        <v>0.021</v>
      </c>
      <c r="F1432" s="29">
        <f>DATEVALUE(Hoja7!$A1432)</f>
        <v>45177</v>
      </c>
      <c r="G1432" s="29">
        <f t="array" ref="G1432">XLOOKUP(M1431,Hoja7!$F$2:$F$1510,Hoja7!$B$2:$B$1510)</f>
        <v>1.5</v>
      </c>
      <c r="H1432" s="29">
        <f t="array" ref="H1432">XLOOKUP(M1431,Hoja7!$F$2:$F$1510,Hoja7!$C$2:$C$1510)</f>
        <v>0.01</v>
      </c>
      <c r="I1432" s="29">
        <f t="array" ref="I1432">XLOOKUP(M1431,Hoja7!$F$2:$F$1510,Hoja7!$D$2:$D$1510)</f>
        <v>-0.11</v>
      </c>
      <c r="J1432" s="11">
        <f t="array" ref="J1432">XLOOKUP(M1431,Hoja7!$F$2:$F$1510,Hoja7!$E$2:$E$1510)</f>
        <v>0.02</v>
      </c>
      <c r="M1432" s="12">
        <v>45168.0</v>
      </c>
      <c r="N1432" s="2">
        <v>451.01</v>
      </c>
      <c r="O1432" s="2">
        <v>0.004110340501526294</v>
      </c>
      <c r="P1432" s="2">
        <v>-3.4738901393469616E-5</v>
      </c>
      <c r="Q1432" s="32" t="s">
        <v>2417</v>
      </c>
      <c r="R1432" s="2">
        <v>0.64</v>
      </c>
      <c r="S1432" s="2">
        <v>-0.69</v>
      </c>
      <c r="T1432" s="2">
        <v>-0.58</v>
      </c>
      <c r="U1432" s="2">
        <v>0.02</v>
      </c>
      <c r="V1432" s="9">
        <v>0.0011564213096414565</v>
      </c>
      <c r="W1432" s="9">
        <v>-0.0014607248321781283</v>
      </c>
    </row>
    <row r="1433" ht="15.75" customHeight="1">
      <c r="A1433" s="33" t="s">
        <v>2424</v>
      </c>
      <c r="B1433" s="29">
        <v>0.66</v>
      </c>
      <c r="C1433" s="29">
        <v>-0.26</v>
      </c>
      <c r="D1433" s="29">
        <v>-0.53</v>
      </c>
      <c r="E1433" s="11">
        <v>0.021</v>
      </c>
      <c r="F1433" s="29">
        <f>DATEVALUE(Hoja7!$A1433)</f>
        <v>45180</v>
      </c>
      <c r="G1433" s="29">
        <f t="array" ref="G1433">XLOOKUP(M1432,Hoja7!$F$2:$F$1510,Hoja7!$B$2:$B$1510)</f>
        <v>0.41</v>
      </c>
      <c r="H1433" s="29">
        <f t="array" ref="H1433">XLOOKUP(M1432,Hoja7!$F$2:$F$1510,Hoja7!$C$2:$C$1510)</f>
        <v>0.24</v>
      </c>
      <c r="I1433" s="29">
        <f t="array" ref="I1433">XLOOKUP(M1432,Hoja7!$F$2:$F$1510,Hoja7!$D$2:$D$1510)</f>
        <v>-0.45</v>
      </c>
      <c r="J1433" s="11">
        <f t="array" ref="J1433">XLOOKUP(M1432,Hoja7!$F$2:$F$1510,Hoja7!$E$2:$E$1510)</f>
        <v>0.02</v>
      </c>
      <c r="M1433" s="12">
        <v>45169.0</v>
      </c>
      <c r="N1433" s="2">
        <v>450.35</v>
      </c>
      <c r="O1433" s="2">
        <v>-0.0014644539761124395</v>
      </c>
      <c r="P1433" s="2">
        <v>-2.726134605743939E-4</v>
      </c>
      <c r="Q1433" s="34" t="s">
        <v>2418</v>
      </c>
      <c r="R1433" s="2">
        <v>-0.32</v>
      </c>
      <c r="S1433" s="2">
        <v>0.23</v>
      </c>
      <c r="T1433" s="2">
        <v>-1.05</v>
      </c>
      <c r="U1433" s="2">
        <v>0.02</v>
      </c>
      <c r="V1433" s="9">
        <v>-0.0031376158556015343</v>
      </c>
      <c r="W1433" s="9">
        <v>-3.4738901393469616E-5</v>
      </c>
    </row>
    <row r="1434" ht="15.75" customHeight="1">
      <c r="A1434" s="33" t="s">
        <v>2425</v>
      </c>
      <c r="B1434" s="29">
        <v>-0.59</v>
      </c>
      <c r="C1434" s="29">
        <v>-0.25</v>
      </c>
      <c r="D1434" s="29">
        <v>1.02</v>
      </c>
      <c r="E1434" s="11">
        <v>0.021</v>
      </c>
      <c r="F1434" s="29">
        <f>DATEVALUE(Hoja7!$A1434)</f>
        <v>45181</v>
      </c>
      <c r="G1434" s="29">
        <f t="array" ref="G1434">XLOOKUP(M1433,Hoja7!$F$2:$F$1510,Hoja7!$B$2:$B$1510)</f>
        <v>-0.08</v>
      </c>
      <c r="H1434" s="29">
        <f t="array" ref="H1434">XLOOKUP(M1433,Hoja7!$F$2:$F$1510,Hoja7!$C$2:$C$1510)</f>
        <v>-0.21</v>
      </c>
      <c r="I1434" s="29">
        <f t="array" ref="I1434">XLOOKUP(M1433,Hoja7!$F$2:$F$1510,Hoja7!$D$2:$D$1510)</f>
        <v>0.21</v>
      </c>
      <c r="J1434" s="11">
        <f t="array" ref="J1434">XLOOKUP(M1433,Hoja7!$F$2:$F$1510,Hoja7!$E$2:$E$1510)</f>
        <v>0.02</v>
      </c>
      <c r="M1434" s="12">
        <v>45170.0</v>
      </c>
      <c r="N1434" s="2">
        <v>451.19</v>
      </c>
      <c r="O1434" s="2">
        <v>0.0018634785879243847</v>
      </c>
      <c r="P1434" s="2">
        <v>0.007376179836683314</v>
      </c>
      <c r="Q1434" s="32" t="s">
        <v>2419</v>
      </c>
      <c r="R1434" s="2">
        <v>1.08</v>
      </c>
      <c r="S1434" s="2">
        <v>-0.1</v>
      </c>
      <c r="T1434" s="2">
        <v>-0.11</v>
      </c>
      <c r="U1434" s="2">
        <v>0.02</v>
      </c>
      <c r="V1434" s="9">
        <v>0.0027421485145284557</v>
      </c>
      <c r="W1434" s="9">
        <v>-2.726134605743939E-4</v>
      </c>
    </row>
    <row r="1435" ht="15.75" customHeight="1">
      <c r="A1435" s="33" t="s">
        <v>2426</v>
      </c>
      <c r="B1435" s="29">
        <v>0.03</v>
      </c>
      <c r="C1435" s="29">
        <v>-0.79</v>
      </c>
      <c r="D1435" s="29">
        <v>-0.22</v>
      </c>
      <c r="E1435" s="11">
        <v>0.021</v>
      </c>
      <c r="F1435" s="29">
        <f>DATEVALUE(Hoja7!$A1435)</f>
        <v>45182</v>
      </c>
      <c r="G1435" s="29">
        <f t="array" ref="G1435">XLOOKUP(M1434,Hoja7!$F$2:$F$1510,Hoja7!$B$2:$B$1510)</f>
        <v>0.26</v>
      </c>
      <c r="H1435" s="29">
        <f t="array" ref="H1435">XLOOKUP(M1434,Hoja7!$F$2:$F$1510,Hoja7!$C$2:$C$1510)</f>
        <v>0.66</v>
      </c>
      <c r="I1435" s="29">
        <f t="array" ref="I1435">XLOOKUP(M1434,Hoja7!$F$2:$F$1510,Hoja7!$D$2:$D$1510)</f>
        <v>0.59</v>
      </c>
      <c r="J1435" s="11">
        <f t="array" ref="J1435">XLOOKUP(M1434,Hoja7!$F$2:$F$1510,Hoja7!$E$2:$E$1510)</f>
        <v>0.021</v>
      </c>
      <c r="M1435" s="12">
        <v>45174.0</v>
      </c>
      <c r="N1435" s="2">
        <v>449.24</v>
      </c>
      <c r="O1435" s="2">
        <v>-0.0043312707228408305</v>
      </c>
      <c r="P1435" s="2">
        <v>-0.003318625343568855</v>
      </c>
      <c r="Q1435" s="34" t="s">
        <v>2420</v>
      </c>
      <c r="R1435" s="2">
        <v>-1.43</v>
      </c>
      <c r="S1435" s="2">
        <v>-0.2</v>
      </c>
      <c r="T1435" s="2">
        <v>0.62</v>
      </c>
      <c r="U1435" s="2">
        <v>0.02</v>
      </c>
      <c r="V1435" s="9">
        <v>0.014768997402380548</v>
      </c>
      <c r="W1435" s="9">
        <v>0.007376179836683314</v>
      </c>
    </row>
    <row r="1436" ht="15.75" customHeight="1">
      <c r="A1436" s="33" t="s">
        <v>2427</v>
      </c>
      <c r="B1436" s="29">
        <v>0.84</v>
      </c>
      <c r="C1436" s="29">
        <v>0.22</v>
      </c>
      <c r="D1436" s="29">
        <v>0.86</v>
      </c>
      <c r="E1436" s="11">
        <v>0.021</v>
      </c>
      <c r="F1436" s="29">
        <f>DATEVALUE(Hoja7!$A1436)</f>
        <v>45183</v>
      </c>
      <c r="G1436" s="29">
        <f t="array" ref="G1436">XLOOKUP(M1435,Hoja7!$F$2:$F$1510,Hoja7!$B$2:$B$1510)</f>
        <v>-0.54</v>
      </c>
      <c r="H1436" s="29">
        <f t="array" ref="H1436">XLOOKUP(M1435,Hoja7!$F$2:$F$1510,Hoja7!$C$2:$C$1510)</f>
        <v>-1.37</v>
      </c>
      <c r="I1436" s="29">
        <f t="array" ref="I1436">XLOOKUP(M1435,Hoja7!$F$2:$F$1510,Hoja7!$D$2:$D$1510)</f>
        <v>-0.85</v>
      </c>
      <c r="J1436" s="11">
        <f t="array" ref="J1436">XLOOKUP(M1435,Hoja7!$F$2:$F$1510,Hoja7!$E$2:$E$1510)</f>
        <v>0.021</v>
      </c>
      <c r="M1436" s="12">
        <v>45175.0</v>
      </c>
      <c r="N1436" s="2">
        <v>446.22</v>
      </c>
      <c r="O1436" s="2">
        <v>-0.006745162151571515</v>
      </c>
      <c r="P1436" s="2">
        <v>4.5968489861086516E-4</v>
      </c>
      <c r="Q1436" s="32" t="s">
        <v>2421</v>
      </c>
      <c r="R1436" s="2">
        <v>0.65</v>
      </c>
      <c r="S1436" s="2">
        <v>-0.07</v>
      </c>
      <c r="T1436" s="2">
        <v>-0.58</v>
      </c>
      <c r="U1436" s="2">
        <v>0.02</v>
      </c>
      <c r="V1436" s="9">
        <v>-0.0020107144808386777</v>
      </c>
      <c r="W1436" s="9">
        <v>-0.003318625343568855</v>
      </c>
    </row>
    <row r="1437" ht="15.75" customHeight="1">
      <c r="A1437" s="33" t="s">
        <v>2428</v>
      </c>
      <c r="B1437" s="29">
        <v>-1.21</v>
      </c>
      <c r="C1437" s="29">
        <v>0.15</v>
      </c>
      <c r="D1437" s="29">
        <v>0.25</v>
      </c>
      <c r="E1437" s="11">
        <v>0.021</v>
      </c>
      <c r="F1437" s="29">
        <f>DATEVALUE(Hoja7!$A1437)</f>
        <v>45184</v>
      </c>
      <c r="G1437" s="29">
        <f t="array" ref="G1437">XLOOKUP(M1436,Hoja7!$F$2:$F$1510,Hoja7!$B$2:$B$1510)</f>
        <v>-0.71</v>
      </c>
      <c r="H1437" s="29">
        <f t="array" ref="H1437">XLOOKUP(M1436,Hoja7!$F$2:$F$1510,Hoja7!$C$2:$C$1510)</f>
        <v>0</v>
      </c>
      <c r="I1437" s="29">
        <f t="array" ref="I1437">XLOOKUP(M1436,Hoja7!$F$2:$F$1510,Hoja7!$D$2:$D$1510)</f>
        <v>-0.18</v>
      </c>
      <c r="J1437" s="11">
        <f t="array" ref="J1437">XLOOKUP(M1436,Hoja7!$F$2:$F$1510,Hoja7!$E$2:$E$1510)</f>
        <v>0.021</v>
      </c>
      <c r="M1437" s="12">
        <v>45176.0</v>
      </c>
      <c r="N1437" s="2">
        <v>444.85</v>
      </c>
      <c r="O1437" s="2">
        <v>-0.0030749572524875293</v>
      </c>
      <c r="P1437" s="2">
        <v>0.0015103214804545089</v>
      </c>
      <c r="Q1437" s="34" t="s">
        <v>2422</v>
      </c>
      <c r="R1437" s="2">
        <v>0.63</v>
      </c>
      <c r="S1437" s="2">
        <v>-0.01</v>
      </c>
      <c r="T1437" s="2">
        <v>0.41</v>
      </c>
      <c r="U1437" s="2">
        <v>0.02</v>
      </c>
      <c r="V1437" s="9">
        <v>-0.008962174683733006</v>
      </c>
      <c r="W1437" s="9">
        <v>4.5968489861086516E-4</v>
      </c>
    </row>
    <row r="1438" ht="15.75" customHeight="1">
      <c r="A1438" s="33" t="s">
        <v>2429</v>
      </c>
      <c r="B1438" s="29">
        <v>-0.04</v>
      </c>
      <c r="C1438" s="29">
        <v>-0.81</v>
      </c>
      <c r="D1438" s="29">
        <v>-0.19</v>
      </c>
      <c r="E1438" s="11">
        <v>0.021</v>
      </c>
      <c r="F1438" s="29">
        <f>DATEVALUE(Hoja7!$A1438)</f>
        <v>45187</v>
      </c>
      <c r="G1438" s="29">
        <f t="array" ref="G1438">XLOOKUP(M1437,Hoja7!$F$2:$F$1510,Hoja7!$B$2:$B$1510)</f>
        <v>-0.4</v>
      </c>
      <c r="H1438" s="29">
        <f t="array" ref="H1438">XLOOKUP(M1437,Hoja7!$F$2:$F$1510,Hoja7!$C$2:$C$1510)</f>
        <v>-0.63</v>
      </c>
      <c r="I1438" s="29">
        <f t="array" ref="I1438">XLOOKUP(M1437,Hoja7!$F$2:$F$1510,Hoja7!$D$2:$D$1510)</f>
        <v>0.03</v>
      </c>
      <c r="J1438" s="11">
        <f t="array" ref="J1438">XLOOKUP(M1437,Hoja7!$F$2:$F$1510,Hoja7!$E$2:$E$1510)</f>
        <v>0.021</v>
      </c>
      <c r="M1438" s="12">
        <v>45177.0</v>
      </c>
      <c r="N1438" s="2">
        <v>445.52</v>
      </c>
      <c r="O1438" s="2">
        <v>0.001504992590636672</v>
      </c>
      <c r="P1438" s="2">
        <v>0.005096100313885755</v>
      </c>
      <c r="Q1438" s="32" t="s">
        <v>2423</v>
      </c>
      <c r="R1438" s="2">
        <v>1.5</v>
      </c>
      <c r="S1438" s="2">
        <v>0.01</v>
      </c>
      <c r="T1438" s="2">
        <v>-0.11</v>
      </c>
      <c r="U1438" s="2">
        <v>0.02</v>
      </c>
      <c r="V1438" s="9">
        <v>0.013129159653535925</v>
      </c>
      <c r="W1438" s="9">
        <v>0.0015103214804545089</v>
      </c>
    </row>
    <row r="1439" ht="15.75" customHeight="1">
      <c r="A1439" s="33" t="s">
        <v>2430</v>
      </c>
      <c r="B1439" s="29">
        <v>-0.27</v>
      </c>
      <c r="C1439" s="29">
        <v>-0.12</v>
      </c>
      <c r="D1439" s="29">
        <v>-0.01</v>
      </c>
      <c r="E1439" s="11">
        <v>0.021</v>
      </c>
      <c r="F1439" s="29">
        <f>DATEVALUE(Hoja7!$A1439)</f>
        <v>45188</v>
      </c>
      <c r="G1439" s="29">
        <f t="array" ref="G1439">XLOOKUP(M1438,Hoja7!$F$2:$F$1510,Hoja7!$B$2:$B$1510)</f>
        <v>0.12</v>
      </c>
      <c r="H1439" s="29">
        <f t="array" ref="H1439">XLOOKUP(M1438,Hoja7!$F$2:$F$1510,Hoja7!$C$2:$C$1510)</f>
        <v>-0.62</v>
      </c>
      <c r="I1439" s="29">
        <f t="array" ref="I1439">XLOOKUP(M1438,Hoja7!$F$2:$F$1510,Hoja7!$D$2:$D$1510)</f>
        <v>0.39</v>
      </c>
      <c r="J1439" s="11">
        <f t="array" ref="J1439">XLOOKUP(M1438,Hoja7!$F$2:$F$1510,Hoja7!$E$2:$E$1510)</f>
        <v>0.021</v>
      </c>
      <c r="M1439" s="12">
        <v>45180.0</v>
      </c>
      <c r="N1439" s="2">
        <v>448.45</v>
      </c>
      <c r="O1439" s="2">
        <v>0.006555053282598962</v>
      </c>
      <c r="P1439" s="2">
        <v>0.006478437955514485</v>
      </c>
      <c r="Q1439" s="34" t="s">
        <v>2424</v>
      </c>
      <c r="R1439" s="2">
        <v>0.41</v>
      </c>
      <c r="S1439" s="2">
        <v>0.24</v>
      </c>
      <c r="T1439" s="2">
        <v>-0.45</v>
      </c>
      <c r="U1439" s="2">
        <v>0.02</v>
      </c>
      <c r="V1439" s="9">
        <v>0.010919315288014902</v>
      </c>
      <c r="W1439" s="9">
        <v>0.005096100313885755</v>
      </c>
    </row>
    <row r="1440" ht="15.75" customHeight="1">
      <c r="A1440" s="33" t="s">
        <v>2431</v>
      </c>
      <c r="B1440" s="29">
        <v>-0.95</v>
      </c>
      <c r="C1440" s="29">
        <v>-0.1</v>
      </c>
      <c r="D1440" s="29">
        <v>0.27</v>
      </c>
      <c r="E1440" s="11">
        <v>0.021</v>
      </c>
      <c r="F1440" s="29">
        <f>DATEVALUE(Hoja7!$A1440)</f>
        <v>45189</v>
      </c>
      <c r="G1440" s="29">
        <f t="array" ref="G1440">XLOOKUP(M1439,Hoja7!$F$2:$F$1510,Hoja7!$B$2:$B$1510)</f>
        <v>0.66</v>
      </c>
      <c r="H1440" s="29">
        <f t="array" ref="H1440">XLOOKUP(M1439,Hoja7!$F$2:$F$1510,Hoja7!$C$2:$C$1510)</f>
        <v>-0.26</v>
      </c>
      <c r="I1440" s="29">
        <f t="array" ref="I1440">XLOOKUP(M1439,Hoja7!$F$2:$F$1510,Hoja7!$D$2:$D$1510)</f>
        <v>-0.53</v>
      </c>
      <c r="J1440" s="11">
        <f t="array" ref="J1440">XLOOKUP(M1439,Hoja7!$F$2:$F$1510,Hoja7!$E$2:$E$1510)</f>
        <v>0.021</v>
      </c>
      <c r="M1440" s="12">
        <v>45181.0</v>
      </c>
      <c r="N1440" s="2">
        <v>445.99</v>
      </c>
      <c r="O1440" s="2">
        <v>-0.0055006623199777786</v>
      </c>
      <c r="P1440" s="2">
        <v>-8.431281990279258E-4</v>
      </c>
      <c r="Q1440" s="32" t="s">
        <v>2425</v>
      </c>
      <c r="R1440" s="2">
        <v>-0.08</v>
      </c>
      <c r="S1440" s="2">
        <v>-0.21</v>
      </c>
      <c r="T1440" s="2">
        <v>0.21</v>
      </c>
      <c r="U1440" s="2">
        <v>0.02</v>
      </c>
      <c r="V1440" s="9">
        <v>-0.018426407177125473</v>
      </c>
      <c r="W1440" s="9">
        <v>0.006478437955514485</v>
      </c>
    </row>
    <row r="1441" ht="15.75" customHeight="1">
      <c r="A1441" s="33" t="s">
        <v>2432</v>
      </c>
      <c r="B1441" s="29">
        <v>-1.69</v>
      </c>
      <c r="C1441" s="29">
        <v>0.19</v>
      </c>
      <c r="D1441" s="29">
        <v>0.38</v>
      </c>
      <c r="E1441" s="11">
        <v>0.021</v>
      </c>
      <c r="F1441" s="29">
        <f>DATEVALUE(Hoja7!$A1441)</f>
        <v>45190</v>
      </c>
      <c r="G1441" s="29">
        <f t="array" ref="G1441">XLOOKUP(M1440,Hoja7!$F$2:$F$1510,Hoja7!$B$2:$B$1510)</f>
        <v>-0.59</v>
      </c>
      <c r="H1441" s="29">
        <f t="array" ref="H1441">XLOOKUP(M1440,Hoja7!$F$2:$F$1510,Hoja7!$C$2:$C$1510)</f>
        <v>-0.25</v>
      </c>
      <c r="I1441" s="29">
        <f t="array" ref="I1441">XLOOKUP(M1440,Hoja7!$F$2:$F$1510,Hoja7!$D$2:$D$1510)</f>
        <v>1.02</v>
      </c>
      <c r="J1441" s="11">
        <f t="array" ref="J1441">XLOOKUP(M1440,Hoja7!$F$2:$F$1510,Hoja7!$E$2:$E$1510)</f>
        <v>0.021</v>
      </c>
      <c r="M1441" s="12">
        <v>45182.0</v>
      </c>
      <c r="N1441" s="2">
        <v>446.51</v>
      </c>
      <c r="O1441" s="2">
        <v>0.0011652662382967427</v>
      </c>
      <c r="P1441" s="2">
        <v>-0.0029401528355225796</v>
      </c>
      <c r="Q1441" s="34" t="s">
        <v>2426</v>
      </c>
      <c r="R1441" s="2">
        <v>0.26</v>
      </c>
      <c r="S1441" s="2">
        <v>0.66</v>
      </c>
      <c r="T1441" s="2">
        <v>0.59</v>
      </c>
      <c r="U1441" s="2">
        <v>0.021</v>
      </c>
      <c r="V1441" s="9">
        <v>0.012847757694417709</v>
      </c>
      <c r="W1441" s="9">
        <v>-8.431281990279258E-4</v>
      </c>
    </row>
    <row r="1442" ht="15.75" customHeight="1">
      <c r="A1442" s="33" t="s">
        <v>2433</v>
      </c>
      <c r="B1442" s="29">
        <v>-0.25</v>
      </c>
      <c r="C1442" s="29">
        <v>0.02</v>
      </c>
      <c r="D1442" s="29">
        <v>-0.5</v>
      </c>
      <c r="E1442" s="11">
        <v>0.021</v>
      </c>
      <c r="F1442" s="29">
        <f>DATEVALUE(Hoja7!$A1442)</f>
        <v>45191</v>
      </c>
      <c r="G1442" s="29">
        <f t="array" ref="G1442">XLOOKUP(M1441,Hoja7!$F$2:$F$1510,Hoja7!$B$2:$B$1510)</f>
        <v>0.03</v>
      </c>
      <c r="H1442" s="29">
        <f t="array" ref="H1442">XLOOKUP(M1441,Hoja7!$F$2:$F$1510,Hoja7!$C$2:$C$1510)</f>
        <v>-0.79</v>
      </c>
      <c r="I1442" s="29">
        <f t="array" ref="I1442">XLOOKUP(M1441,Hoja7!$F$2:$F$1510,Hoja7!$D$2:$D$1510)</f>
        <v>-0.22</v>
      </c>
      <c r="J1442" s="11">
        <f t="array" ref="J1442">XLOOKUP(M1441,Hoja7!$F$2:$F$1510,Hoja7!$E$2:$E$1510)</f>
        <v>0.021</v>
      </c>
      <c r="M1442" s="12">
        <v>45183.0</v>
      </c>
      <c r="N1442" s="2">
        <v>450.36</v>
      </c>
      <c r="O1442" s="2">
        <v>0.008585466452598693</v>
      </c>
      <c r="P1442" s="2">
        <v>0.0019173270593208264</v>
      </c>
      <c r="Q1442" s="32" t="s">
        <v>2427</v>
      </c>
      <c r="R1442" s="2">
        <v>-0.54</v>
      </c>
      <c r="S1442" s="2">
        <v>-1.37</v>
      </c>
      <c r="T1442" s="2">
        <v>-0.85</v>
      </c>
      <c r="U1442" s="2">
        <v>0.021</v>
      </c>
      <c r="V1442" s="9">
        <v>0.007825044373930116</v>
      </c>
      <c r="W1442" s="9">
        <v>-0.0029401528355225796</v>
      </c>
    </row>
    <row r="1443" ht="15.75" customHeight="1">
      <c r="A1443" s="33" t="s">
        <v>2434</v>
      </c>
      <c r="B1443" s="29">
        <v>0.39</v>
      </c>
      <c r="C1443" s="29">
        <v>-0.11</v>
      </c>
      <c r="D1443" s="29">
        <v>0.35</v>
      </c>
      <c r="E1443" s="11">
        <v>0.021</v>
      </c>
      <c r="F1443" s="29">
        <f>DATEVALUE(Hoja7!$A1443)</f>
        <v>45194</v>
      </c>
      <c r="G1443" s="29">
        <f t="array" ref="G1443">XLOOKUP(M1442,Hoja7!$F$2:$F$1510,Hoja7!$B$2:$B$1510)</f>
        <v>0.84</v>
      </c>
      <c r="H1443" s="29">
        <f t="array" ref="H1443">XLOOKUP(M1442,Hoja7!$F$2:$F$1510,Hoja7!$C$2:$C$1510)</f>
        <v>0.22</v>
      </c>
      <c r="I1443" s="29">
        <f t="array" ref="I1443">XLOOKUP(M1442,Hoja7!$F$2:$F$1510,Hoja7!$D$2:$D$1510)</f>
        <v>0.86</v>
      </c>
      <c r="J1443" s="11">
        <f t="array" ref="J1443">XLOOKUP(M1442,Hoja7!$F$2:$F$1510,Hoja7!$E$2:$E$1510)</f>
        <v>0.021</v>
      </c>
      <c r="M1443" s="12">
        <v>45184.0</v>
      </c>
      <c r="N1443" s="2">
        <v>443.37</v>
      </c>
      <c r="O1443" s="2">
        <v>-0.015642627040338787</v>
      </c>
      <c r="P1443" s="2">
        <v>-0.0011009039277023258</v>
      </c>
      <c r="Q1443" s="34" t="s">
        <v>2428</v>
      </c>
      <c r="R1443" s="2">
        <v>-0.71</v>
      </c>
      <c r="S1443" s="2">
        <v>0.0</v>
      </c>
      <c r="T1443" s="2">
        <v>-0.18</v>
      </c>
      <c r="U1443" s="2">
        <v>0.021</v>
      </c>
      <c r="V1443" s="9">
        <v>-0.02535566082003946</v>
      </c>
      <c r="W1443" s="9">
        <v>0.0019173270593208264</v>
      </c>
    </row>
    <row r="1444" ht="15.75" customHeight="1">
      <c r="A1444" s="33" t="s">
        <v>2435</v>
      </c>
      <c r="B1444" s="29">
        <v>-1.46</v>
      </c>
      <c r="C1444" s="29">
        <v>0.39</v>
      </c>
      <c r="D1444" s="29">
        <v>-0.5</v>
      </c>
      <c r="E1444" s="11">
        <v>0.021</v>
      </c>
      <c r="F1444" s="29">
        <f>DATEVALUE(Hoja7!$A1444)</f>
        <v>45195</v>
      </c>
      <c r="G1444" s="29">
        <f t="array" ref="G1444">XLOOKUP(M1443,Hoja7!$F$2:$F$1510,Hoja7!$B$2:$B$1510)</f>
        <v>-1.21</v>
      </c>
      <c r="H1444" s="29">
        <f t="array" ref="H1444">XLOOKUP(M1443,Hoja7!$F$2:$F$1510,Hoja7!$C$2:$C$1510)</f>
        <v>0.15</v>
      </c>
      <c r="I1444" s="29">
        <f t="array" ref="I1444">XLOOKUP(M1443,Hoja7!$F$2:$F$1510,Hoja7!$D$2:$D$1510)</f>
        <v>0.25</v>
      </c>
      <c r="J1444" s="11">
        <f t="array" ref="J1444">XLOOKUP(M1443,Hoja7!$F$2:$F$1510,Hoja7!$E$2:$E$1510)</f>
        <v>0.021</v>
      </c>
      <c r="M1444" s="12">
        <v>45187.0</v>
      </c>
      <c r="N1444" s="2">
        <v>443.63</v>
      </c>
      <c r="O1444" s="2">
        <v>5.862457890562757E-4</v>
      </c>
      <c r="P1444" s="2">
        <v>7.888702856589076E-4</v>
      </c>
      <c r="Q1444" s="32" t="s">
        <v>2429</v>
      </c>
      <c r="R1444" s="2">
        <v>-0.4</v>
      </c>
      <c r="S1444" s="2">
        <v>-0.63</v>
      </c>
      <c r="T1444" s="2">
        <v>0.03</v>
      </c>
      <c r="U1444" s="2">
        <v>0.021</v>
      </c>
      <c r="V1444" s="9">
        <v>-0.0035189940451825193</v>
      </c>
      <c r="W1444" s="9">
        <v>-0.0011009039277023258</v>
      </c>
    </row>
    <row r="1445" ht="15.75" customHeight="1">
      <c r="A1445" s="33" t="s">
        <v>2436</v>
      </c>
      <c r="B1445" s="29">
        <v>0.13</v>
      </c>
      <c r="C1445" s="29">
        <v>0.69</v>
      </c>
      <c r="D1445" s="29">
        <v>0.12</v>
      </c>
      <c r="E1445" s="11">
        <v>0.021</v>
      </c>
      <c r="F1445" s="29">
        <f>DATEVALUE(Hoja7!$A1445)</f>
        <v>45196</v>
      </c>
      <c r="G1445" s="29">
        <f t="array" ref="G1445">XLOOKUP(M1444,Hoja7!$F$2:$F$1510,Hoja7!$B$2:$B$1510)</f>
        <v>-0.04</v>
      </c>
      <c r="H1445" s="29">
        <f t="array" ref="H1445">XLOOKUP(M1444,Hoja7!$F$2:$F$1510,Hoja7!$C$2:$C$1510)</f>
        <v>-0.81</v>
      </c>
      <c r="I1445" s="29">
        <f t="array" ref="I1445">XLOOKUP(M1444,Hoja7!$F$2:$F$1510,Hoja7!$D$2:$D$1510)</f>
        <v>-0.19</v>
      </c>
      <c r="J1445" s="11">
        <f t="array" ref="J1445">XLOOKUP(M1444,Hoja7!$F$2:$F$1510,Hoja7!$E$2:$E$1510)</f>
        <v>0.021</v>
      </c>
      <c r="M1445" s="12">
        <v>45188.0</v>
      </c>
      <c r="N1445" s="2">
        <v>442.71</v>
      </c>
      <c r="O1445" s="2">
        <v>-0.0020759535401795267</v>
      </c>
      <c r="P1445" s="2">
        <v>0.004407096849466913</v>
      </c>
      <c r="Q1445" s="34" t="s">
        <v>2430</v>
      </c>
      <c r="R1445" s="2">
        <v>0.12</v>
      </c>
      <c r="S1445" s="2">
        <v>-0.62</v>
      </c>
      <c r="T1445" s="2">
        <v>0.39</v>
      </c>
      <c r="U1445" s="2">
        <v>0.021</v>
      </c>
      <c r="V1445" s="9">
        <v>-0.001246750248918913</v>
      </c>
      <c r="W1445" s="9">
        <v>7.888702856589076E-4</v>
      </c>
    </row>
    <row r="1446" ht="15.75" customHeight="1">
      <c r="A1446" s="33" t="s">
        <v>2437</v>
      </c>
      <c r="B1446" s="29">
        <v>0.65</v>
      </c>
      <c r="C1446" s="29">
        <v>0.16</v>
      </c>
      <c r="D1446" s="29">
        <v>0.03</v>
      </c>
      <c r="E1446" s="11">
        <v>0.021</v>
      </c>
      <c r="F1446" s="29">
        <f>DATEVALUE(Hoja7!$A1446)</f>
        <v>45197</v>
      </c>
      <c r="G1446" s="29">
        <f t="array" ref="G1446">XLOOKUP(M1445,Hoja7!$F$2:$F$1510,Hoja7!$B$2:$B$1510)</f>
        <v>-0.27</v>
      </c>
      <c r="H1446" s="29">
        <f t="array" ref="H1446">XLOOKUP(M1445,Hoja7!$F$2:$F$1510,Hoja7!$C$2:$C$1510)</f>
        <v>-0.12</v>
      </c>
      <c r="I1446" s="29">
        <f t="array" ref="I1446">XLOOKUP(M1445,Hoja7!$F$2:$F$1510,Hoja7!$D$2:$D$1510)</f>
        <v>-0.01</v>
      </c>
      <c r="J1446" s="11">
        <f t="array" ref="J1446">XLOOKUP(M1445,Hoja7!$F$2:$F$1510,Hoja7!$E$2:$E$1510)</f>
        <v>0.021</v>
      </c>
      <c r="M1446" s="12">
        <v>45189.0</v>
      </c>
      <c r="N1446" s="2">
        <v>438.64</v>
      </c>
      <c r="O1446" s="2">
        <v>-0.009235897047674732</v>
      </c>
      <c r="P1446" s="2">
        <v>-0.0018880639202412933</v>
      </c>
      <c r="Q1446" s="32" t="s">
        <v>2431</v>
      </c>
      <c r="R1446" s="2">
        <v>0.66</v>
      </c>
      <c r="S1446" s="2">
        <v>-0.26</v>
      </c>
      <c r="T1446" s="2">
        <v>-0.53</v>
      </c>
      <c r="U1446" s="2">
        <v>0.021</v>
      </c>
      <c r="V1446" s="9">
        <v>-0.024268999299615433</v>
      </c>
      <c r="W1446" s="9">
        <v>0.004407096849466913</v>
      </c>
    </row>
    <row r="1447" ht="15.75" customHeight="1">
      <c r="A1447" s="33" t="s">
        <v>2438</v>
      </c>
      <c r="B1447" s="29">
        <v>-0.27</v>
      </c>
      <c r="C1447" s="29">
        <v>-0.03</v>
      </c>
      <c r="D1447" s="29">
        <v>0.3</v>
      </c>
      <c r="E1447" s="11">
        <v>0.021</v>
      </c>
      <c r="F1447" s="29">
        <f>DATEVALUE(Hoja7!$A1447)</f>
        <v>45198</v>
      </c>
      <c r="G1447" s="29">
        <f t="array" ref="G1447">XLOOKUP(M1446,Hoja7!$F$2:$F$1510,Hoja7!$B$2:$B$1510)</f>
        <v>-0.95</v>
      </c>
      <c r="H1447" s="29">
        <f t="array" ref="H1447">XLOOKUP(M1446,Hoja7!$F$2:$F$1510,Hoja7!$C$2:$C$1510)</f>
        <v>-0.1</v>
      </c>
      <c r="I1447" s="29">
        <f t="array" ref="I1447">XLOOKUP(M1446,Hoja7!$F$2:$F$1510,Hoja7!$D$2:$D$1510)</f>
        <v>0.27</v>
      </c>
      <c r="J1447" s="11">
        <f t="array" ref="J1447">XLOOKUP(M1446,Hoja7!$F$2:$F$1510,Hoja7!$E$2:$E$1510)</f>
        <v>0.021</v>
      </c>
      <c r="M1447" s="12">
        <v>45190.0</v>
      </c>
      <c r="N1447" s="2">
        <v>431.39</v>
      </c>
      <c r="O1447" s="2">
        <v>-0.016666477752474377</v>
      </c>
      <c r="P1447" s="2">
        <v>-0.004371579659108304</v>
      </c>
      <c r="Q1447" s="34" t="s">
        <v>2432</v>
      </c>
      <c r="R1447" s="2">
        <v>-0.59</v>
      </c>
      <c r="S1447" s="2">
        <v>-0.25</v>
      </c>
      <c r="T1447" s="2">
        <v>1.02</v>
      </c>
      <c r="U1447" s="2">
        <v>0.021</v>
      </c>
      <c r="V1447" s="9">
        <v>-0.003873189286785821</v>
      </c>
      <c r="W1447" s="9">
        <v>-0.0018880639202412933</v>
      </c>
    </row>
    <row r="1448" ht="15.75" customHeight="1">
      <c r="A1448" s="33" t="s">
        <v>2439</v>
      </c>
      <c r="B1448" s="29">
        <v>-0.14</v>
      </c>
      <c r="C1448" s="29">
        <v>-0.92</v>
      </c>
      <c r="D1448" s="29">
        <v>-1.05</v>
      </c>
      <c r="E1448" s="11">
        <v>0.021</v>
      </c>
      <c r="F1448" s="29">
        <f>DATEVALUE(Hoja7!$A1448)</f>
        <v>45201</v>
      </c>
      <c r="G1448" s="29">
        <f t="array" ref="G1448">XLOOKUP(M1447,Hoja7!$F$2:$F$1510,Hoja7!$B$2:$B$1510)</f>
        <v>-1.69</v>
      </c>
      <c r="H1448" s="29">
        <f t="array" ref="H1448">XLOOKUP(M1447,Hoja7!$F$2:$F$1510,Hoja7!$C$2:$C$1510)</f>
        <v>0.19</v>
      </c>
      <c r="I1448" s="29">
        <f t="array" ref="I1448">XLOOKUP(M1447,Hoja7!$F$2:$F$1510,Hoja7!$D$2:$D$1510)</f>
        <v>0.38</v>
      </c>
      <c r="J1448" s="11">
        <f t="array" ref="J1448">XLOOKUP(M1447,Hoja7!$F$2:$F$1510,Hoja7!$E$2:$E$1510)</f>
        <v>0.021</v>
      </c>
      <c r="M1448" s="12">
        <v>45191.0</v>
      </c>
      <c r="N1448" s="2">
        <v>430.42</v>
      </c>
      <c r="O1448" s="2">
        <v>-0.0022510771738795798</v>
      </c>
      <c r="P1448" s="2">
        <v>0.006423481988250082</v>
      </c>
      <c r="Q1448" s="32" t="s">
        <v>2433</v>
      </c>
      <c r="R1448" s="2">
        <v>0.03</v>
      </c>
      <c r="S1448" s="2">
        <v>-0.79</v>
      </c>
      <c r="T1448" s="2">
        <v>-0.22</v>
      </c>
      <c r="U1448" s="2">
        <v>0.021</v>
      </c>
      <c r="V1448" s="9">
        <v>-0.00791784700213488</v>
      </c>
      <c r="W1448" s="9">
        <v>-0.004371579659108304</v>
      </c>
    </row>
    <row r="1449" ht="15.75" customHeight="1">
      <c r="A1449" s="33" t="s">
        <v>2440</v>
      </c>
      <c r="B1449" s="29">
        <v>-1.5</v>
      </c>
      <c r="C1449" s="29">
        <v>-0.33</v>
      </c>
      <c r="D1449" s="29">
        <v>-0.14</v>
      </c>
      <c r="E1449" s="11">
        <v>0.021</v>
      </c>
      <c r="F1449" s="29">
        <f>DATEVALUE(Hoja7!$A1449)</f>
        <v>45202</v>
      </c>
      <c r="G1449" s="29">
        <f t="array" ref="G1449">XLOOKUP(M1448,Hoja7!$F$2:$F$1510,Hoja7!$B$2:$B$1510)</f>
        <v>-0.25</v>
      </c>
      <c r="H1449" s="29">
        <f t="array" ref="H1449">XLOOKUP(M1448,Hoja7!$F$2:$F$1510,Hoja7!$C$2:$C$1510)</f>
        <v>0.02</v>
      </c>
      <c r="I1449" s="29">
        <f t="array" ref="I1449">XLOOKUP(M1448,Hoja7!$F$2:$F$1510,Hoja7!$D$2:$D$1510)</f>
        <v>-0.5</v>
      </c>
      <c r="J1449" s="11">
        <f t="array" ref="J1449">XLOOKUP(M1448,Hoja7!$F$2:$F$1510,Hoja7!$E$2:$E$1510)</f>
        <v>0.021</v>
      </c>
      <c r="M1449" s="12">
        <v>45194.0</v>
      </c>
      <c r="N1449" s="2">
        <v>432.23</v>
      </c>
      <c r="O1449" s="2">
        <v>0.00419637780353996</v>
      </c>
      <c r="P1449" s="2">
        <v>0.006019800603558153</v>
      </c>
      <c r="Q1449" s="34" t="s">
        <v>2434</v>
      </c>
      <c r="R1449" s="2">
        <v>0.84</v>
      </c>
      <c r="S1449" s="2">
        <v>0.22</v>
      </c>
      <c r="T1449" s="2">
        <v>0.86</v>
      </c>
      <c r="U1449" s="2">
        <v>0.021</v>
      </c>
      <c r="V1449" s="9">
        <v>0.0016704755283163902</v>
      </c>
      <c r="W1449" s="9">
        <v>0.006423481988250082</v>
      </c>
    </row>
    <row r="1450" ht="15.75" customHeight="1">
      <c r="A1450" s="33" t="s">
        <v>2441</v>
      </c>
      <c r="B1450" s="29">
        <v>0.77</v>
      </c>
      <c r="C1450" s="29">
        <v>-0.28</v>
      </c>
      <c r="D1450" s="29">
        <v>-0.39</v>
      </c>
      <c r="E1450" s="11">
        <v>0.021</v>
      </c>
      <c r="F1450" s="29">
        <f>DATEVALUE(Hoja7!$A1450)</f>
        <v>45203</v>
      </c>
      <c r="G1450" s="29">
        <f t="array" ref="G1450">XLOOKUP(M1449,Hoja7!$F$2:$F$1510,Hoja7!$B$2:$B$1510)</f>
        <v>0.39</v>
      </c>
      <c r="H1450" s="29">
        <f t="array" ref="H1450">XLOOKUP(M1449,Hoja7!$F$2:$F$1510,Hoja7!$C$2:$C$1510)</f>
        <v>-0.11</v>
      </c>
      <c r="I1450" s="29">
        <f t="array" ref="I1450">XLOOKUP(M1449,Hoja7!$F$2:$F$1510,Hoja7!$D$2:$D$1510)</f>
        <v>0.35</v>
      </c>
      <c r="J1450" s="11">
        <f t="array" ref="J1450">XLOOKUP(M1449,Hoja7!$F$2:$F$1510,Hoja7!$E$2:$E$1510)</f>
        <v>0.021</v>
      </c>
      <c r="M1450" s="12">
        <v>45195.0</v>
      </c>
      <c r="N1450" s="2">
        <v>425.88</v>
      </c>
      <c r="O1450" s="2">
        <v>-0.014800237526573553</v>
      </c>
      <c r="P1450" s="2">
        <v>-0.001928894226932025</v>
      </c>
      <c r="Q1450" s="32" t="s">
        <v>2435</v>
      </c>
      <c r="R1450" s="2">
        <v>-1.21</v>
      </c>
      <c r="S1450" s="2">
        <v>0.15</v>
      </c>
      <c r="T1450" s="2">
        <v>0.25</v>
      </c>
      <c r="U1450" s="2">
        <v>0.021</v>
      </c>
      <c r="V1450" s="9">
        <v>-0.017151989534958</v>
      </c>
      <c r="W1450" s="9">
        <v>0.006019800603558153</v>
      </c>
    </row>
    <row r="1451" ht="15.75" customHeight="1">
      <c r="A1451" s="33" t="s">
        <v>2442</v>
      </c>
      <c r="B1451" s="29">
        <v>-0.15</v>
      </c>
      <c r="C1451" s="29">
        <v>0.31</v>
      </c>
      <c r="D1451" s="29">
        <v>0.08</v>
      </c>
      <c r="E1451" s="11">
        <v>0.021</v>
      </c>
      <c r="F1451" s="29">
        <f>DATEVALUE(Hoja7!$A1451)</f>
        <v>45204</v>
      </c>
      <c r="G1451" s="29">
        <f t="array" ref="G1451">XLOOKUP(M1450,Hoja7!$F$2:$F$1510,Hoja7!$B$2:$B$1510)</f>
        <v>-1.46</v>
      </c>
      <c r="H1451" s="29">
        <f t="array" ref="H1451">XLOOKUP(M1450,Hoja7!$F$2:$F$1510,Hoja7!$C$2:$C$1510)</f>
        <v>0.39</v>
      </c>
      <c r="I1451" s="29">
        <f t="array" ref="I1451">XLOOKUP(M1450,Hoja7!$F$2:$F$1510,Hoja7!$D$2:$D$1510)</f>
        <v>-0.5</v>
      </c>
      <c r="J1451" s="11">
        <f t="array" ref="J1451">XLOOKUP(M1450,Hoja7!$F$2:$F$1510,Hoja7!$E$2:$E$1510)</f>
        <v>0.021</v>
      </c>
      <c r="M1451" s="12">
        <v>45196.0</v>
      </c>
      <c r="N1451" s="2">
        <v>426.05</v>
      </c>
      <c r="O1451" s="2">
        <v>3.9909382755964483E-4</v>
      </c>
      <c r="P1451" s="2">
        <v>0.005950600169495435</v>
      </c>
      <c r="Q1451" s="34" t="s">
        <v>2436</v>
      </c>
      <c r="R1451" s="2">
        <v>-0.04</v>
      </c>
      <c r="S1451" s="2">
        <v>-0.81</v>
      </c>
      <c r="T1451" s="2">
        <v>-0.19</v>
      </c>
      <c r="U1451" s="2">
        <v>0.021</v>
      </c>
      <c r="V1451" s="9">
        <v>0.0020802337362564502</v>
      </c>
      <c r="W1451" s="9">
        <v>-0.001928894226932025</v>
      </c>
    </row>
    <row r="1452" ht="15.75" customHeight="1">
      <c r="A1452" s="33" t="s">
        <v>2443</v>
      </c>
      <c r="B1452" s="29">
        <v>1.21</v>
      </c>
      <c r="C1452" s="29">
        <v>-0.29</v>
      </c>
      <c r="D1452" s="29">
        <v>-0.55</v>
      </c>
      <c r="E1452" s="11">
        <v>0.021</v>
      </c>
      <c r="F1452" s="29">
        <f>DATEVALUE(Hoja7!$A1452)</f>
        <v>45205</v>
      </c>
      <c r="G1452" s="29">
        <f t="array" ref="G1452">XLOOKUP(M1451,Hoja7!$F$2:$F$1510,Hoja7!$B$2:$B$1510)</f>
        <v>0.13</v>
      </c>
      <c r="H1452" s="29">
        <f t="array" ref="H1452">XLOOKUP(M1451,Hoja7!$F$2:$F$1510,Hoja7!$C$2:$C$1510)</f>
        <v>0.69</v>
      </c>
      <c r="I1452" s="29">
        <f t="array" ref="I1452">XLOOKUP(M1451,Hoja7!$F$2:$F$1510,Hoja7!$D$2:$D$1510)</f>
        <v>0.12</v>
      </c>
      <c r="J1452" s="11">
        <f t="array" ref="J1452">XLOOKUP(M1451,Hoja7!$F$2:$F$1510,Hoja7!$E$2:$E$1510)</f>
        <v>0.021</v>
      </c>
      <c r="M1452" s="12">
        <v>45197.0</v>
      </c>
      <c r="N1452" s="2">
        <v>428.52</v>
      </c>
      <c r="O1452" s="2">
        <v>0.00578070112039234</v>
      </c>
      <c r="P1452" s="2">
        <v>0.004379608730112663</v>
      </c>
      <c r="Q1452" s="32" t="s">
        <v>2437</v>
      </c>
      <c r="R1452" s="2">
        <v>-0.27</v>
      </c>
      <c r="S1452" s="2">
        <v>-0.12</v>
      </c>
      <c r="T1452" s="2">
        <v>-0.01</v>
      </c>
      <c r="U1452" s="2">
        <v>0.021</v>
      </c>
      <c r="V1452" s="9">
        <v>0.0027137925120572226</v>
      </c>
      <c r="W1452" s="9">
        <v>0.005950600169495435</v>
      </c>
    </row>
    <row r="1453" ht="15.75" customHeight="1">
      <c r="A1453" s="33" t="s">
        <v>2444</v>
      </c>
      <c r="B1453" s="29">
        <v>0.58</v>
      </c>
      <c r="C1453" s="29">
        <v>-0.32</v>
      </c>
      <c r="D1453" s="29">
        <v>0.26</v>
      </c>
      <c r="E1453" s="11">
        <v>0.021</v>
      </c>
      <c r="F1453" s="29">
        <f>DATEVALUE(Hoja7!$A1453)</f>
        <v>45208</v>
      </c>
      <c r="G1453" s="29">
        <f t="array" ref="G1453">XLOOKUP(M1452,Hoja7!$F$2:$F$1510,Hoja7!$B$2:$B$1510)</f>
        <v>0.65</v>
      </c>
      <c r="H1453" s="29">
        <f t="array" ref="H1453">XLOOKUP(M1452,Hoja7!$F$2:$F$1510,Hoja7!$C$2:$C$1510)</f>
        <v>0.16</v>
      </c>
      <c r="I1453" s="29">
        <f t="array" ref="I1453">XLOOKUP(M1452,Hoja7!$F$2:$F$1510,Hoja7!$D$2:$D$1510)</f>
        <v>0.03</v>
      </c>
      <c r="J1453" s="11">
        <f t="array" ref="J1453">XLOOKUP(M1452,Hoja7!$F$2:$F$1510,Hoja7!$E$2:$E$1510)</f>
        <v>0.021</v>
      </c>
      <c r="M1453" s="12">
        <v>45198.0</v>
      </c>
      <c r="N1453" s="2">
        <v>427.48</v>
      </c>
      <c r="O1453" s="2">
        <v>-0.0024299077376612977</v>
      </c>
      <c r="P1453" s="2">
        <v>-0.005189184562280225</v>
      </c>
      <c r="Q1453" s="34" t="s">
        <v>2438</v>
      </c>
      <c r="R1453" s="2">
        <v>-0.95</v>
      </c>
      <c r="S1453" s="2">
        <v>-0.1</v>
      </c>
      <c r="T1453" s="2">
        <v>0.27</v>
      </c>
      <c r="U1453" s="2">
        <v>0.021</v>
      </c>
      <c r="V1453" s="9">
        <v>0.006704929867879394</v>
      </c>
      <c r="W1453" s="9">
        <v>0.004379608730112663</v>
      </c>
    </row>
    <row r="1454" ht="15.75" customHeight="1">
      <c r="A1454" s="33" t="s">
        <v>2445</v>
      </c>
      <c r="B1454" s="29">
        <v>0.61</v>
      </c>
      <c r="C1454" s="29">
        <v>0.15</v>
      </c>
      <c r="D1454" s="29">
        <v>0.64</v>
      </c>
      <c r="E1454" s="11">
        <v>0.021</v>
      </c>
      <c r="F1454" s="29">
        <f>DATEVALUE(Hoja7!$A1454)</f>
        <v>45209</v>
      </c>
      <c r="G1454" s="29">
        <f t="array" ref="G1454">XLOOKUP(M1453,Hoja7!$F$2:$F$1510,Hoja7!$B$2:$B$1510)</f>
        <v>-0.27</v>
      </c>
      <c r="H1454" s="29">
        <f t="array" ref="H1454">XLOOKUP(M1453,Hoja7!$F$2:$F$1510,Hoja7!$C$2:$C$1510)</f>
        <v>-0.03</v>
      </c>
      <c r="I1454" s="29">
        <f t="array" ref="I1454">XLOOKUP(M1453,Hoja7!$F$2:$F$1510,Hoja7!$D$2:$D$1510)</f>
        <v>0.3</v>
      </c>
      <c r="J1454" s="11">
        <f t="array" ref="J1454">XLOOKUP(M1453,Hoja7!$F$2:$F$1510,Hoja7!$E$2:$E$1510)</f>
        <v>0.021</v>
      </c>
      <c r="M1454" s="12">
        <v>45201.0</v>
      </c>
      <c r="N1454" s="2">
        <v>427.31</v>
      </c>
      <c r="O1454" s="2">
        <v>-3.9775851903122946E-4</v>
      </c>
      <c r="P1454" s="2">
        <v>0.0069218853694413655</v>
      </c>
      <c r="Q1454" s="32" t="s">
        <v>2439</v>
      </c>
      <c r="R1454" s="2">
        <v>-1.69</v>
      </c>
      <c r="S1454" s="2">
        <v>0.19</v>
      </c>
      <c r="T1454" s="2">
        <v>0.38</v>
      </c>
      <c r="U1454" s="2">
        <v>0.021</v>
      </c>
      <c r="V1454" s="9">
        <v>0.018979473327682392</v>
      </c>
      <c r="W1454" s="9">
        <v>-0.005189184562280225</v>
      </c>
    </row>
    <row r="1455" ht="15.75" customHeight="1">
      <c r="A1455" s="33" t="s">
        <v>2446</v>
      </c>
      <c r="B1455" s="29">
        <v>0.32</v>
      </c>
      <c r="C1455" s="29">
        <v>-0.67</v>
      </c>
      <c r="D1455" s="29">
        <v>0.39</v>
      </c>
      <c r="E1455" s="11">
        <v>0.021</v>
      </c>
      <c r="F1455" s="29">
        <f>DATEVALUE(Hoja7!$A1455)</f>
        <v>45210</v>
      </c>
      <c r="G1455" s="29">
        <f t="array" ref="G1455">XLOOKUP(M1454,Hoja7!$F$2:$F$1510,Hoja7!$B$2:$B$1510)</f>
        <v>-0.14</v>
      </c>
      <c r="H1455" s="29">
        <f t="array" ref="H1455">XLOOKUP(M1454,Hoja7!$F$2:$F$1510,Hoja7!$C$2:$C$1510)</f>
        <v>-0.92</v>
      </c>
      <c r="I1455" s="29">
        <f t="array" ref="I1455">XLOOKUP(M1454,Hoja7!$F$2:$F$1510,Hoja7!$D$2:$D$1510)</f>
        <v>-1.05</v>
      </c>
      <c r="J1455" s="11">
        <f t="array" ref="J1455">XLOOKUP(M1454,Hoja7!$F$2:$F$1510,Hoja7!$E$2:$E$1510)</f>
        <v>0.021</v>
      </c>
      <c r="M1455" s="12">
        <v>45202.0</v>
      </c>
      <c r="N1455" s="2">
        <v>421.59</v>
      </c>
      <c r="O1455" s="2">
        <v>-0.013476467356901502</v>
      </c>
      <c r="P1455" s="2">
        <v>-0.001137657766250403</v>
      </c>
      <c r="Q1455" s="34" t="s">
        <v>2440</v>
      </c>
      <c r="R1455" s="2">
        <v>-0.25</v>
      </c>
      <c r="S1455" s="2">
        <v>0.02</v>
      </c>
      <c r="T1455" s="2">
        <v>-0.5</v>
      </c>
      <c r="U1455" s="2">
        <v>0.021</v>
      </c>
      <c r="V1455" s="9">
        <v>-0.026481813250095444</v>
      </c>
      <c r="W1455" s="9">
        <v>0.0069218853694413655</v>
      </c>
    </row>
    <row r="1456" ht="15.75" customHeight="1">
      <c r="A1456" s="33" t="s">
        <v>2447</v>
      </c>
      <c r="B1456" s="29">
        <v>-0.81</v>
      </c>
      <c r="C1456" s="29">
        <v>-1.47</v>
      </c>
      <c r="D1456" s="29">
        <v>0.12</v>
      </c>
      <c r="E1456" s="11">
        <v>0.021</v>
      </c>
      <c r="F1456" s="29">
        <f>DATEVALUE(Hoja7!$A1456)</f>
        <v>45211</v>
      </c>
      <c r="G1456" s="29">
        <f t="array" ref="G1456">XLOOKUP(M1455,Hoja7!$F$2:$F$1510,Hoja7!$B$2:$B$1510)</f>
        <v>-1.5</v>
      </c>
      <c r="H1456" s="29">
        <f t="array" ref="H1456">XLOOKUP(M1455,Hoja7!$F$2:$F$1510,Hoja7!$C$2:$C$1510)</f>
        <v>-0.33</v>
      </c>
      <c r="I1456" s="29">
        <f t="array" ref="I1456">XLOOKUP(M1455,Hoja7!$F$2:$F$1510,Hoja7!$D$2:$D$1510)</f>
        <v>-0.14</v>
      </c>
      <c r="J1456" s="11">
        <f t="array" ref="J1456">XLOOKUP(M1455,Hoja7!$F$2:$F$1510,Hoja7!$E$2:$E$1510)</f>
        <v>0.021</v>
      </c>
      <c r="M1456" s="12">
        <v>45203.0</v>
      </c>
      <c r="N1456" s="2">
        <v>424.66</v>
      </c>
      <c r="O1456" s="2">
        <v>0.007255570972884423</v>
      </c>
      <c r="P1456" s="2">
        <v>5.747952151954443E-4</v>
      </c>
      <c r="Q1456" s="32" t="s">
        <v>2441</v>
      </c>
      <c r="R1456" s="2">
        <v>0.39</v>
      </c>
      <c r="S1456" s="2">
        <v>-0.11</v>
      </c>
      <c r="T1456" s="2">
        <v>0.35</v>
      </c>
      <c r="U1456" s="2">
        <v>0.021</v>
      </c>
      <c r="V1456" s="9">
        <v>0.01758592937977692</v>
      </c>
      <c r="W1456" s="9">
        <v>-0.001137657766250403</v>
      </c>
    </row>
    <row r="1457" ht="15.75" customHeight="1">
      <c r="A1457" s="33" t="s">
        <v>2448</v>
      </c>
      <c r="B1457" s="29">
        <v>-0.59</v>
      </c>
      <c r="C1457" s="29">
        <v>-0.47</v>
      </c>
      <c r="D1457" s="29">
        <v>0.06</v>
      </c>
      <c r="E1457" s="11">
        <v>0.021</v>
      </c>
      <c r="F1457" s="29">
        <f>DATEVALUE(Hoja7!$A1457)</f>
        <v>45212</v>
      </c>
      <c r="G1457" s="29">
        <f t="array" ref="G1457">XLOOKUP(M1456,Hoja7!$F$2:$F$1510,Hoja7!$B$2:$B$1510)</f>
        <v>0.77</v>
      </c>
      <c r="H1457" s="29">
        <f t="array" ref="H1457">XLOOKUP(M1456,Hoja7!$F$2:$F$1510,Hoja7!$C$2:$C$1510)</f>
        <v>-0.28</v>
      </c>
      <c r="I1457" s="29">
        <f t="array" ref="I1457">XLOOKUP(M1456,Hoja7!$F$2:$F$1510,Hoja7!$D$2:$D$1510)</f>
        <v>-0.39</v>
      </c>
      <c r="J1457" s="11">
        <f t="array" ref="J1457">XLOOKUP(M1456,Hoja7!$F$2:$F$1510,Hoja7!$E$2:$E$1510)</f>
        <v>0.021</v>
      </c>
      <c r="M1457" s="12">
        <v>45204.0</v>
      </c>
      <c r="N1457" s="2">
        <v>424.5</v>
      </c>
      <c r="O1457" s="2">
        <v>-3.768430022458004E-4</v>
      </c>
      <c r="P1457" s="2">
        <v>-0.0033795181331590916</v>
      </c>
      <c r="Q1457" s="34" t="s">
        <v>2442</v>
      </c>
      <c r="R1457" s="2">
        <v>-1.46</v>
      </c>
      <c r="S1457" s="2">
        <v>0.39</v>
      </c>
      <c r="T1457" s="2">
        <v>-0.5</v>
      </c>
      <c r="U1457" s="2">
        <v>0.021</v>
      </c>
      <c r="V1457" s="9">
        <v>0.0012846424351350167</v>
      </c>
      <c r="W1457" s="9">
        <v>5.747952151954443E-4</v>
      </c>
    </row>
    <row r="1458" ht="15.75" customHeight="1">
      <c r="A1458" s="33" t="s">
        <v>2449</v>
      </c>
      <c r="B1458" s="29">
        <v>1.14</v>
      </c>
      <c r="C1458" s="29">
        <v>0.61</v>
      </c>
      <c r="D1458" s="29">
        <v>-0.09</v>
      </c>
      <c r="E1458" s="11">
        <v>0.021</v>
      </c>
      <c r="F1458" s="29">
        <f>DATEVALUE(Hoja7!$A1458)</f>
        <v>45215</v>
      </c>
      <c r="G1458" s="29">
        <f t="array" ref="G1458">XLOOKUP(M1457,Hoja7!$F$2:$F$1510,Hoja7!$B$2:$B$1510)</f>
        <v>-0.15</v>
      </c>
      <c r="H1458" s="29">
        <f t="array" ref="H1458">XLOOKUP(M1457,Hoja7!$F$2:$F$1510,Hoja7!$C$2:$C$1510)</f>
        <v>0.31</v>
      </c>
      <c r="I1458" s="29">
        <f t="array" ref="I1458">XLOOKUP(M1457,Hoja7!$F$2:$F$1510,Hoja7!$D$2:$D$1510)</f>
        <v>0.08</v>
      </c>
      <c r="J1458" s="11">
        <f t="array" ref="J1458">XLOOKUP(M1457,Hoja7!$F$2:$F$1510,Hoja7!$E$2:$E$1510)</f>
        <v>0.021</v>
      </c>
      <c r="M1458" s="12">
        <v>45205.0</v>
      </c>
      <c r="N1458" s="2">
        <v>429.54</v>
      </c>
      <c r="O1458" s="2">
        <v>0.011802862884746777</v>
      </c>
      <c r="P1458" s="2">
        <v>-0.002798829794347194</v>
      </c>
      <c r="Q1458" s="32" t="s">
        <v>2443</v>
      </c>
      <c r="R1458" s="2">
        <v>0.13</v>
      </c>
      <c r="S1458" s="2">
        <v>0.69</v>
      </c>
      <c r="T1458" s="2">
        <v>0.12</v>
      </c>
      <c r="U1458" s="2">
        <v>0.021</v>
      </c>
      <c r="V1458" s="9">
        <v>0.024435968877650305</v>
      </c>
      <c r="W1458" s="9">
        <v>-0.0033795181331590916</v>
      </c>
    </row>
    <row r="1459" ht="15.75" customHeight="1">
      <c r="A1459" s="33" t="s">
        <v>2450</v>
      </c>
      <c r="B1459" s="29">
        <v>0.09</v>
      </c>
      <c r="C1459" s="29">
        <v>0.88</v>
      </c>
      <c r="D1459" s="29">
        <v>0.7</v>
      </c>
      <c r="E1459" s="11">
        <v>0.021</v>
      </c>
      <c r="F1459" s="29">
        <f>DATEVALUE(Hoja7!$A1459)</f>
        <v>45216</v>
      </c>
      <c r="G1459" s="29">
        <f t="array" ref="G1459">XLOOKUP(M1458,Hoja7!$F$2:$F$1510,Hoja7!$B$2:$B$1510)</f>
        <v>1.21</v>
      </c>
      <c r="H1459" s="29">
        <f t="array" ref="H1459">XLOOKUP(M1458,Hoja7!$F$2:$F$1510,Hoja7!$C$2:$C$1510)</f>
        <v>-0.29</v>
      </c>
      <c r="I1459" s="29">
        <f t="array" ref="I1459">XLOOKUP(M1458,Hoja7!$F$2:$F$1510,Hoja7!$D$2:$D$1510)</f>
        <v>-0.55</v>
      </c>
      <c r="J1459" s="11">
        <f t="array" ref="J1459">XLOOKUP(M1458,Hoja7!$F$2:$F$1510,Hoja7!$E$2:$E$1510)</f>
        <v>0.021</v>
      </c>
      <c r="M1459" s="12">
        <v>45208.0</v>
      </c>
      <c r="N1459" s="2">
        <v>432.29</v>
      </c>
      <c r="O1459" s="2">
        <v>0.0063817906856858475</v>
      </c>
      <c r="P1459" s="2">
        <v>9.785753745136067E-4</v>
      </c>
      <c r="Q1459" s="34" t="s">
        <v>2444</v>
      </c>
      <c r="R1459" s="2">
        <v>0.65</v>
      </c>
      <c r="S1459" s="2">
        <v>0.16</v>
      </c>
      <c r="T1459" s="2">
        <v>0.03</v>
      </c>
      <c r="U1459" s="2">
        <v>0.021</v>
      </c>
      <c r="V1459" s="9">
        <v>0.00779208909987448</v>
      </c>
      <c r="W1459" s="9">
        <v>-0.002798829794347194</v>
      </c>
    </row>
    <row r="1460" ht="15.75" customHeight="1">
      <c r="A1460" s="33" t="s">
        <v>2451</v>
      </c>
      <c r="B1460" s="29">
        <v>-1.47</v>
      </c>
      <c r="C1460" s="29">
        <v>-0.63</v>
      </c>
      <c r="D1460" s="29">
        <v>-0.17</v>
      </c>
      <c r="E1460" s="11">
        <v>0.021</v>
      </c>
      <c r="F1460" s="29">
        <f>DATEVALUE(Hoja7!$A1460)</f>
        <v>45217</v>
      </c>
      <c r="G1460" s="29">
        <f t="array" ref="G1460">XLOOKUP(M1459,Hoja7!$F$2:$F$1510,Hoja7!$B$2:$B$1510)</f>
        <v>0.58</v>
      </c>
      <c r="H1460" s="29">
        <f t="array" ref="H1460">XLOOKUP(M1459,Hoja7!$F$2:$F$1510,Hoja7!$C$2:$C$1510)</f>
        <v>-0.32</v>
      </c>
      <c r="I1460" s="29">
        <f t="array" ref="I1460">XLOOKUP(M1459,Hoja7!$F$2:$F$1510,Hoja7!$D$2:$D$1510)</f>
        <v>0.26</v>
      </c>
      <c r="J1460" s="11">
        <f t="array" ref="J1460">XLOOKUP(M1459,Hoja7!$F$2:$F$1510,Hoja7!$E$2:$E$1510)</f>
        <v>0.021</v>
      </c>
      <c r="M1460" s="12">
        <v>45209.0</v>
      </c>
      <c r="N1460" s="2">
        <v>434.54</v>
      </c>
      <c r="O1460" s="2">
        <v>0.005191340985260642</v>
      </c>
      <c r="P1460" s="2">
        <v>-0.006485124135739381</v>
      </c>
      <c r="Q1460" s="32" t="s">
        <v>2445</v>
      </c>
      <c r="R1460" s="2">
        <v>-0.27</v>
      </c>
      <c r="S1460" s="2">
        <v>-0.03</v>
      </c>
      <c r="T1460" s="2">
        <v>0.3</v>
      </c>
      <c r="U1460" s="2">
        <v>0.021</v>
      </c>
      <c r="V1460" s="9">
        <v>-0.004345124655896701</v>
      </c>
      <c r="W1460" s="9">
        <v>9.785753745136067E-4</v>
      </c>
    </row>
    <row r="1461" ht="15.75" customHeight="1">
      <c r="A1461" s="33" t="s">
        <v>2452</v>
      </c>
      <c r="B1461" s="29">
        <v>-0.92</v>
      </c>
      <c r="C1461" s="29">
        <v>-0.5</v>
      </c>
      <c r="D1461" s="29">
        <v>-0.22</v>
      </c>
      <c r="E1461" s="11">
        <v>0.021</v>
      </c>
      <c r="F1461" s="29">
        <f>DATEVALUE(Hoja7!$A1461)</f>
        <v>45218</v>
      </c>
      <c r="G1461" s="29">
        <f t="array" ref="G1461">XLOOKUP(M1460,Hoja7!$F$2:$F$1510,Hoja7!$B$2:$B$1510)</f>
        <v>0.61</v>
      </c>
      <c r="H1461" s="29">
        <f t="array" ref="H1461">XLOOKUP(M1460,Hoja7!$F$2:$F$1510,Hoja7!$C$2:$C$1510)</f>
        <v>0.15</v>
      </c>
      <c r="I1461" s="29">
        <f t="array" ref="I1461">XLOOKUP(M1460,Hoja7!$F$2:$F$1510,Hoja7!$D$2:$D$1510)</f>
        <v>0.64</v>
      </c>
      <c r="J1461" s="11">
        <f t="array" ref="J1461">XLOOKUP(M1460,Hoja7!$F$2:$F$1510,Hoja7!$E$2:$E$1510)</f>
        <v>0.021</v>
      </c>
      <c r="M1461" s="12">
        <v>45210.0</v>
      </c>
      <c r="N1461" s="2">
        <v>436.32</v>
      </c>
      <c r="O1461" s="2">
        <v>0.004087918790183203</v>
      </c>
      <c r="P1461" s="2">
        <v>0.007853894999671747</v>
      </c>
      <c r="Q1461" s="34" t="s">
        <v>2446</v>
      </c>
      <c r="R1461" s="2">
        <v>-0.14</v>
      </c>
      <c r="S1461" s="2">
        <v>-0.92</v>
      </c>
      <c r="T1461" s="2">
        <v>-1.05</v>
      </c>
      <c r="U1461" s="2">
        <v>0.021</v>
      </c>
      <c r="V1461" s="9">
        <v>0.012197303198236704</v>
      </c>
      <c r="W1461" s="9">
        <v>-0.006485124135739381</v>
      </c>
    </row>
    <row r="1462" ht="15.75" customHeight="1">
      <c r="A1462" s="33" t="s">
        <v>2453</v>
      </c>
      <c r="B1462" s="29">
        <v>-1.32</v>
      </c>
      <c r="C1462" s="29">
        <v>0.06</v>
      </c>
      <c r="D1462" s="29">
        <v>-0.15</v>
      </c>
      <c r="E1462" s="11">
        <v>0.021</v>
      </c>
      <c r="F1462" s="29">
        <f>DATEVALUE(Hoja7!$A1462)</f>
        <v>45219</v>
      </c>
      <c r="G1462" s="29">
        <f t="array" ref="G1462">XLOOKUP(M1461,Hoja7!$F$2:$F$1510,Hoja7!$B$2:$B$1510)</f>
        <v>0.32</v>
      </c>
      <c r="H1462" s="29">
        <f t="array" ref="H1462">XLOOKUP(M1461,Hoja7!$F$2:$F$1510,Hoja7!$C$2:$C$1510)</f>
        <v>-0.67</v>
      </c>
      <c r="I1462" s="29">
        <f t="array" ref="I1462">XLOOKUP(M1461,Hoja7!$F$2:$F$1510,Hoja7!$D$2:$D$1510)</f>
        <v>0.39</v>
      </c>
      <c r="J1462" s="11">
        <f t="array" ref="J1462">XLOOKUP(M1461,Hoja7!$F$2:$F$1510,Hoja7!$E$2:$E$1510)</f>
        <v>0.021</v>
      </c>
      <c r="M1462" s="12">
        <v>45211.0</v>
      </c>
      <c r="N1462" s="2">
        <v>433.66</v>
      </c>
      <c r="O1462" s="2">
        <v>-0.006115102161206689</v>
      </c>
      <c r="P1462" s="2">
        <v>-0.0010351958097871287</v>
      </c>
      <c r="Q1462" s="32" t="s">
        <v>2447</v>
      </c>
      <c r="R1462" s="2">
        <v>-1.5</v>
      </c>
      <c r="S1462" s="2">
        <v>-0.33</v>
      </c>
      <c r="T1462" s="2">
        <v>-0.14</v>
      </c>
      <c r="U1462" s="2">
        <v>0.021</v>
      </c>
      <c r="V1462" s="9">
        <v>-0.0037975873723588897</v>
      </c>
      <c r="W1462" s="9">
        <v>0.007853894999671747</v>
      </c>
    </row>
    <row r="1463" ht="15.75" customHeight="1">
      <c r="A1463" s="33" t="s">
        <v>2454</v>
      </c>
      <c r="B1463" s="29">
        <v>-0.23</v>
      </c>
      <c r="C1463" s="29">
        <v>-0.26</v>
      </c>
      <c r="D1463" s="29">
        <v>-0.78</v>
      </c>
      <c r="E1463" s="11">
        <v>0.021</v>
      </c>
      <c r="F1463" s="29">
        <f>DATEVALUE(Hoja7!$A1463)</f>
        <v>45222</v>
      </c>
      <c r="G1463" s="29">
        <f t="array" ref="G1463">XLOOKUP(M1462,Hoja7!$F$2:$F$1510,Hoja7!$B$2:$B$1510)</f>
        <v>-0.81</v>
      </c>
      <c r="H1463" s="29">
        <f t="array" ref="H1463">XLOOKUP(M1462,Hoja7!$F$2:$F$1510,Hoja7!$C$2:$C$1510)</f>
        <v>-1.47</v>
      </c>
      <c r="I1463" s="29">
        <f t="array" ref="I1463">XLOOKUP(M1462,Hoja7!$F$2:$F$1510,Hoja7!$D$2:$D$1510)</f>
        <v>0.12</v>
      </c>
      <c r="J1463" s="11">
        <f t="array" ref="J1463">XLOOKUP(M1462,Hoja7!$F$2:$F$1510,Hoja7!$E$2:$E$1510)</f>
        <v>0.021</v>
      </c>
      <c r="M1463" s="12">
        <v>45212.0</v>
      </c>
      <c r="N1463" s="2">
        <v>431.5</v>
      </c>
      <c r="O1463" s="2">
        <v>-0.004993306412589051</v>
      </c>
      <c r="P1463" s="2">
        <v>0.001408455186679286</v>
      </c>
      <c r="Q1463" s="34" t="s">
        <v>2448</v>
      </c>
      <c r="R1463" s="2">
        <v>0.77</v>
      </c>
      <c r="S1463" s="2">
        <v>-0.28</v>
      </c>
      <c r="T1463" s="2">
        <v>-0.39</v>
      </c>
      <c r="U1463" s="2">
        <v>0.021</v>
      </c>
      <c r="V1463" s="9">
        <v>-0.010411543609239989</v>
      </c>
      <c r="W1463" s="9">
        <v>-0.0010351958097871287</v>
      </c>
    </row>
    <row r="1464" ht="15.75" customHeight="1">
      <c r="A1464" s="33" t="s">
        <v>2455</v>
      </c>
      <c r="B1464" s="29">
        <v>0.71</v>
      </c>
      <c r="C1464" s="29">
        <v>0.25</v>
      </c>
      <c r="D1464" s="29">
        <v>-0.58</v>
      </c>
      <c r="E1464" s="11">
        <v>0.021</v>
      </c>
      <c r="F1464" s="29">
        <f>DATEVALUE(Hoja7!$A1464)</f>
        <v>45223</v>
      </c>
      <c r="G1464" s="29">
        <f t="array" ref="G1464">XLOOKUP(M1463,Hoja7!$F$2:$F$1510,Hoja7!$B$2:$B$1510)</f>
        <v>-0.59</v>
      </c>
      <c r="H1464" s="29">
        <f t="array" ref="H1464">XLOOKUP(M1463,Hoja7!$F$2:$F$1510,Hoja7!$C$2:$C$1510)</f>
        <v>-0.47</v>
      </c>
      <c r="I1464" s="29">
        <f t="array" ref="I1464">XLOOKUP(M1463,Hoja7!$F$2:$F$1510,Hoja7!$D$2:$D$1510)</f>
        <v>0.06</v>
      </c>
      <c r="J1464" s="11">
        <f t="array" ref="J1464">XLOOKUP(M1463,Hoja7!$F$2:$F$1510,Hoja7!$E$2:$E$1510)</f>
        <v>0.021</v>
      </c>
      <c r="M1464" s="12">
        <v>45215.0</v>
      </c>
      <c r="N1464" s="2">
        <v>436.04</v>
      </c>
      <c r="O1464" s="2">
        <v>0.010466471736675266</v>
      </c>
      <c r="P1464" s="2">
        <v>-0.0011142431524731266</v>
      </c>
      <c r="Q1464" s="32" t="s">
        <v>2449</v>
      </c>
      <c r="R1464" s="2">
        <v>-0.15</v>
      </c>
      <c r="S1464" s="2">
        <v>0.31</v>
      </c>
      <c r="T1464" s="2">
        <v>0.08</v>
      </c>
      <c r="U1464" s="2">
        <v>0.021</v>
      </c>
      <c r="V1464" s="9">
        <v>0.014870725448337537</v>
      </c>
      <c r="W1464" s="9">
        <v>0.001408455186679286</v>
      </c>
    </row>
    <row r="1465" ht="15.75" customHeight="1">
      <c r="A1465" s="33" t="s">
        <v>2456</v>
      </c>
      <c r="B1465" s="29">
        <v>-1.58</v>
      </c>
      <c r="C1465" s="29">
        <v>-0.3</v>
      </c>
      <c r="D1465" s="29">
        <v>0.84</v>
      </c>
      <c r="E1465" s="11">
        <v>0.021</v>
      </c>
      <c r="F1465" s="29">
        <f>DATEVALUE(Hoja7!$A1465)</f>
        <v>45224</v>
      </c>
      <c r="G1465" s="29">
        <f t="array" ref="G1465">XLOOKUP(M1464,Hoja7!$F$2:$F$1510,Hoja7!$B$2:$B$1510)</f>
        <v>1.14</v>
      </c>
      <c r="H1465" s="29">
        <f t="array" ref="H1465">XLOOKUP(M1464,Hoja7!$F$2:$F$1510,Hoja7!$C$2:$C$1510)</f>
        <v>0.61</v>
      </c>
      <c r="I1465" s="29">
        <f t="array" ref="I1465">XLOOKUP(M1464,Hoja7!$F$2:$F$1510,Hoja7!$D$2:$D$1510)</f>
        <v>-0.09</v>
      </c>
      <c r="J1465" s="11">
        <f t="array" ref="J1465">XLOOKUP(M1464,Hoja7!$F$2:$F$1510,Hoja7!$E$2:$E$1510)</f>
        <v>0.021</v>
      </c>
      <c r="M1465" s="12">
        <v>45216.0</v>
      </c>
      <c r="N1465" s="2">
        <v>436.02</v>
      </c>
      <c r="O1465" s="2">
        <v>-4.5868403558294294E-5</v>
      </c>
      <c r="P1465" s="2">
        <v>7.098381129140266E-4</v>
      </c>
      <c r="Q1465" s="34" t="s">
        <v>2450</v>
      </c>
      <c r="R1465" s="2">
        <v>1.21</v>
      </c>
      <c r="S1465" s="2">
        <v>-0.29</v>
      </c>
      <c r="T1465" s="2">
        <v>-0.55</v>
      </c>
      <c r="U1465" s="2">
        <v>0.021</v>
      </c>
      <c r="V1465" s="9">
        <v>-0.0017451486300624746</v>
      </c>
      <c r="W1465" s="9">
        <v>-0.0011142431524731266</v>
      </c>
    </row>
    <row r="1466" ht="15.75" customHeight="1">
      <c r="A1466" s="33" t="s">
        <v>2457</v>
      </c>
      <c r="B1466" s="29">
        <v>-1.15</v>
      </c>
      <c r="C1466" s="29">
        <v>0.85</v>
      </c>
      <c r="D1466" s="29">
        <v>1.66</v>
      </c>
      <c r="E1466" s="11">
        <v>0.021</v>
      </c>
      <c r="F1466" s="29">
        <f>DATEVALUE(Hoja7!$A1466)</f>
        <v>45225</v>
      </c>
      <c r="G1466" s="29">
        <f t="array" ref="G1466">XLOOKUP(M1465,Hoja7!$F$2:$F$1510,Hoja7!$B$2:$B$1510)</f>
        <v>0.09</v>
      </c>
      <c r="H1466" s="29">
        <f t="array" ref="H1466">XLOOKUP(M1465,Hoja7!$F$2:$F$1510,Hoja7!$C$2:$C$1510)</f>
        <v>0.88</v>
      </c>
      <c r="I1466" s="29">
        <f t="array" ref="I1466">XLOOKUP(M1465,Hoja7!$F$2:$F$1510,Hoja7!$D$2:$D$1510)</f>
        <v>0.7</v>
      </c>
      <c r="J1466" s="11">
        <f t="array" ref="J1466">XLOOKUP(M1465,Hoja7!$F$2:$F$1510,Hoja7!$E$2:$E$1510)</f>
        <v>0.021</v>
      </c>
      <c r="M1466" s="12">
        <v>45217.0</v>
      </c>
      <c r="N1466" s="2">
        <v>430.21</v>
      </c>
      <c r="O1466" s="2">
        <v>-0.01341465229080621</v>
      </c>
      <c r="P1466" s="2">
        <v>9.0660739129262E-4</v>
      </c>
      <c r="Q1466" s="32" t="s">
        <v>2451</v>
      </c>
      <c r="R1466" s="2">
        <v>0.58</v>
      </c>
      <c r="S1466" s="2">
        <v>-0.32</v>
      </c>
      <c r="T1466" s="2">
        <v>0.26</v>
      </c>
      <c r="U1466" s="2">
        <v>0.021</v>
      </c>
      <c r="V1466" s="9">
        <v>-0.005889743228994012</v>
      </c>
      <c r="W1466" s="9">
        <v>7.098381129140266E-4</v>
      </c>
    </row>
    <row r="1467" ht="15.75" customHeight="1">
      <c r="A1467" s="33" t="s">
        <v>2458</v>
      </c>
      <c r="B1467" s="29">
        <v>-0.53</v>
      </c>
      <c r="C1467" s="29">
        <v>-0.35</v>
      </c>
      <c r="D1467" s="29">
        <v>-0.57</v>
      </c>
      <c r="E1467" s="11">
        <v>0.021</v>
      </c>
      <c r="F1467" s="29">
        <f>DATEVALUE(Hoja7!$A1467)</f>
        <v>45226</v>
      </c>
      <c r="G1467" s="29">
        <f t="array" ref="G1467">XLOOKUP(M1466,Hoja7!$F$2:$F$1510,Hoja7!$B$2:$B$1510)</f>
        <v>-1.47</v>
      </c>
      <c r="H1467" s="29">
        <f t="array" ref="H1467">XLOOKUP(M1466,Hoja7!$F$2:$F$1510,Hoja7!$C$2:$C$1510)</f>
        <v>-0.63</v>
      </c>
      <c r="I1467" s="29">
        <f t="array" ref="I1467">XLOOKUP(M1466,Hoja7!$F$2:$F$1510,Hoja7!$D$2:$D$1510)</f>
        <v>-0.17</v>
      </c>
      <c r="J1467" s="11">
        <f t="array" ref="J1467">XLOOKUP(M1466,Hoja7!$F$2:$F$1510,Hoja7!$E$2:$E$1510)</f>
        <v>0.021</v>
      </c>
      <c r="M1467" s="12">
        <v>45218.0</v>
      </c>
      <c r="N1467" s="2">
        <v>426.43</v>
      </c>
      <c r="O1467" s="2">
        <v>-0.008825234716263508</v>
      </c>
      <c r="P1467" s="2">
        <v>7.627798645353637E-5</v>
      </c>
      <c r="Q1467" s="34" t="s">
        <v>2452</v>
      </c>
      <c r="R1467" s="2">
        <v>0.61</v>
      </c>
      <c r="S1467" s="2">
        <v>0.15</v>
      </c>
      <c r="T1467" s="2">
        <v>0.64</v>
      </c>
      <c r="U1467" s="2">
        <v>0.021</v>
      </c>
      <c r="V1467" s="9">
        <v>0.0036587434794169253</v>
      </c>
      <c r="W1467" s="9">
        <v>9.0660739129262E-4</v>
      </c>
    </row>
    <row r="1468" ht="15.75" customHeight="1">
      <c r="A1468" s="33" t="s">
        <v>2459</v>
      </c>
      <c r="B1468" s="29">
        <v>1.15</v>
      </c>
      <c r="C1468" s="29">
        <v>-0.39</v>
      </c>
      <c r="D1468" s="29">
        <v>0.28</v>
      </c>
      <c r="E1468" s="11">
        <v>0.021</v>
      </c>
      <c r="F1468" s="29">
        <f>DATEVALUE(Hoja7!$A1468)</f>
        <v>45229</v>
      </c>
      <c r="G1468" s="29">
        <f t="array" ref="G1468">XLOOKUP(M1467,Hoja7!$F$2:$F$1510,Hoja7!$B$2:$B$1510)</f>
        <v>-0.92</v>
      </c>
      <c r="H1468" s="29">
        <f t="array" ref="H1468">XLOOKUP(M1467,Hoja7!$F$2:$F$1510,Hoja7!$C$2:$C$1510)</f>
        <v>-0.5</v>
      </c>
      <c r="I1468" s="29">
        <f t="array" ref="I1468">XLOOKUP(M1467,Hoja7!$F$2:$F$1510,Hoja7!$D$2:$D$1510)</f>
        <v>-0.22</v>
      </c>
      <c r="J1468" s="11">
        <f t="array" ref="J1468">XLOOKUP(M1467,Hoja7!$F$2:$F$1510,Hoja7!$E$2:$E$1510)</f>
        <v>0.021</v>
      </c>
      <c r="M1468" s="12">
        <v>45219.0</v>
      </c>
      <c r="N1468" s="2">
        <v>421.19</v>
      </c>
      <c r="O1468" s="2">
        <v>-0.012364188561956037</v>
      </c>
      <c r="P1468" s="2">
        <v>0.0028610704315728767</v>
      </c>
      <c r="Q1468" s="32" t="s">
        <v>2453</v>
      </c>
      <c r="R1468" s="2">
        <v>0.32</v>
      </c>
      <c r="S1468" s="2">
        <v>-0.67</v>
      </c>
      <c r="T1468" s="2">
        <v>0.39</v>
      </c>
      <c r="U1468" s="2">
        <v>0.021</v>
      </c>
      <c r="V1468" s="9">
        <v>-0.014134188703983969</v>
      </c>
      <c r="W1468" s="9">
        <v>7.627798645353637E-5</v>
      </c>
    </row>
    <row r="1469" ht="15.75" customHeight="1">
      <c r="A1469" s="33" t="s">
        <v>2460</v>
      </c>
      <c r="B1469" s="29">
        <v>0.63</v>
      </c>
      <c r="C1469" s="29">
        <v>0.05</v>
      </c>
      <c r="D1469" s="29">
        <v>-0.08</v>
      </c>
      <c r="E1469" s="11">
        <v>0.021</v>
      </c>
      <c r="F1469" s="29">
        <f>DATEVALUE(Hoja7!$A1469)</f>
        <v>45230</v>
      </c>
      <c r="G1469" s="29">
        <f t="array" ref="G1469">XLOOKUP(M1468,Hoja7!$F$2:$F$1510,Hoja7!$B$2:$B$1510)</f>
        <v>-1.32</v>
      </c>
      <c r="H1469" s="29">
        <f t="array" ref="H1469">XLOOKUP(M1468,Hoja7!$F$2:$F$1510,Hoja7!$C$2:$C$1510)</f>
        <v>0.06</v>
      </c>
      <c r="I1469" s="29">
        <f t="array" ref="I1469">XLOOKUP(M1468,Hoja7!$F$2:$F$1510,Hoja7!$D$2:$D$1510)</f>
        <v>-0.15</v>
      </c>
      <c r="J1469" s="11">
        <f t="array" ref="J1469">XLOOKUP(M1468,Hoja7!$F$2:$F$1510,Hoja7!$E$2:$E$1510)</f>
        <v>0.021</v>
      </c>
      <c r="M1469" s="12">
        <v>45222.0</v>
      </c>
      <c r="N1469" s="2">
        <v>420.46</v>
      </c>
      <c r="O1469" s="2">
        <v>-0.0017346882505940376</v>
      </c>
      <c r="P1469" s="2">
        <v>0.0018051153798974997</v>
      </c>
      <c r="Q1469" s="34" t="s">
        <v>2454</v>
      </c>
      <c r="R1469" s="2">
        <v>-0.81</v>
      </c>
      <c r="S1469" s="2">
        <v>-1.47</v>
      </c>
      <c r="T1469" s="2">
        <v>0.12</v>
      </c>
      <c r="U1469" s="2">
        <v>0.021</v>
      </c>
      <c r="V1469" s="9">
        <v>0.008079435404145996</v>
      </c>
      <c r="W1469" s="9">
        <v>0.0028610704315728767</v>
      </c>
    </row>
    <row r="1470" ht="15.75" customHeight="1">
      <c r="A1470" s="33" t="s">
        <v>2461</v>
      </c>
      <c r="B1470" s="29">
        <v>0.93</v>
      </c>
      <c r="C1470" s="29">
        <v>-0.63</v>
      </c>
      <c r="D1470" s="29">
        <v>-0.03</v>
      </c>
      <c r="E1470" s="11">
        <v>0.021</v>
      </c>
      <c r="F1470" s="29">
        <f>DATEVALUE(Hoja7!$A1470)</f>
        <v>45231</v>
      </c>
      <c r="G1470" s="29">
        <f t="array" ref="G1470">XLOOKUP(M1469,Hoja7!$F$2:$F$1510,Hoja7!$B$2:$B$1510)</f>
        <v>-0.23</v>
      </c>
      <c r="H1470" s="29">
        <f t="array" ref="H1470">XLOOKUP(M1469,Hoja7!$F$2:$F$1510,Hoja7!$C$2:$C$1510)</f>
        <v>-0.26</v>
      </c>
      <c r="I1470" s="29">
        <f t="array" ref="I1470">XLOOKUP(M1469,Hoja7!$F$2:$F$1510,Hoja7!$D$2:$D$1510)</f>
        <v>-0.78</v>
      </c>
      <c r="J1470" s="11">
        <f t="array" ref="J1470">XLOOKUP(M1469,Hoja7!$F$2:$F$1510,Hoja7!$E$2:$E$1510)</f>
        <v>0.021</v>
      </c>
      <c r="M1470" s="12">
        <v>45223.0</v>
      </c>
      <c r="N1470" s="2">
        <v>423.63</v>
      </c>
      <c r="O1470" s="2">
        <v>0.007511082712290534</v>
      </c>
      <c r="P1470" s="2">
        <v>0.0022130996721655897</v>
      </c>
      <c r="Q1470" s="32" t="s">
        <v>2455</v>
      </c>
      <c r="R1470" s="2">
        <v>-0.59</v>
      </c>
      <c r="S1470" s="2">
        <v>-0.47</v>
      </c>
      <c r="T1470" s="2">
        <v>0.06</v>
      </c>
      <c r="U1470" s="2">
        <v>0.021</v>
      </c>
      <c r="V1470" s="9">
        <v>0.003667504300272119</v>
      </c>
      <c r="W1470" s="9">
        <v>0.0018051153798974997</v>
      </c>
    </row>
    <row r="1471" ht="15.75" customHeight="1">
      <c r="A1471" s="33" t="s">
        <v>2462</v>
      </c>
      <c r="B1471" s="29">
        <v>1.95</v>
      </c>
      <c r="C1471" s="29">
        <v>0.48</v>
      </c>
      <c r="D1471" s="29">
        <v>1.64</v>
      </c>
      <c r="E1471" s="11">
        <v>0.021</v>
      </c>
      <c r="F1471" s="29">
        <f>DATEVALUE(Hoja7!$A1471)</f>
        <v>45232</v>
      </c>
      <c r="G1471" s="29">
        <f t="array" ref="G1471">XLOOKUP(M1470,Hoja7!$F$2:$F$1510,Hoja7!$B$2:$B$1510)</f>
        <v>0.71</v>
      </c>
      <c r="H1471" s="29">
        <f t="array" ref="H1471">XLOOKUP(M1470,Hoja7!$F$2:$F$1510,Hoja7!$C$2:$C$1510)</f>
        <v>0.25</v>
      </c>
      <c r="I1471" s="29">
        <f t="array" ref="I1471">XLOOKUP(M1470,Hoja7!$F$2:$F$1510,Hoja7!$D$2:$D$1510)</f>
        <v>-0.58</v>
      </c>
      <c r="J1471" s="11">
        <f t="array" ref="J1471">XLOOKUP(M1470,Hoja7!$F$2:$F$1510,Hoja7!$E$2:$E$1510)</f>
        <v>0.021</v>
      </c>
      <c r="M1471" s="12">
        <v>45224.0</v>
      </c>
      <c r="N1471" s="2">
        <v>417.55</v>
      </c>
      <c r="O1471" s="2">
        <v>-0.014456135150031866</v>
      </c>
      <c r="P1471" s="2">
        <v>-0.0033459615954972107</v>
      </c>
      <c r="Q1471" s="34" t="s">
        <v>2456</v>
      </c>
      <c r="R1471" s="2">
        <v>1.14</v>
      </c>
      <c r="S1471" s="2">
        <v>0.61</v>
      </c>
      <c r="T1471" s="2">
        <v>-0.09</v>
      </c>
      <c r="U1471" s="2">
        <v>0.021</v>
      </c>
      <c r="V1471" s="9">
        <v>0.030216840052984643</v>
      </c>
      <c r="W1471" s="9">
        <v>0.0022130996721655897</v>
      </c>
    </row>
    <row r="1472" ht="15.75" customHeight="1">
      <c r="A1472" s="33" t="s">
        <v>2463</v>
      </c>
      <c r="B1472" s="29">
        <v>1.1</v>
      </c>
      <c r="C1472" s="29">
        <v>1.61</v>
      </c>
      <c r="D1472" s="29">
        <v>0.59</v>
      </c>
      <c r="E1472" s="11">
        <v>0.021</v>
      </c>
      <c r="F1472" s="29">
        <f>DATEVALUE(Hoja7!$A1472)</f>
        <v>45233</v>
      </c>
      <c r="G1472" s="29">
        <f t="array" ref="G1472">XLOOKUP(M1471,Hoja7!$F$2:$F$1510,Hoja7!$B$2:$B$1510)</f>
        <v>-1.58</v>
      </c>
      <c r="H1472" s="29">
        <f t="array" ref="H1472">XLOOKUP(M1471,Hoja7!$F$2:$F$1510,Hoja7!$C$2:$C$1510)</f>
        <v>-0.3</v>
      </c>
      <c r="I1472" s="29">
        <f t="array" ref="I1472">XLOOKUP(M1471,Hoja7!$F$2:$F$1510,Hoja7!$D$2:$D$1510)</f>
        <v>0.84</v>
      </c>
      <c r="J1472" s="11">
        <f t="array" ref="J1472">XLOOKUP(M1471,Hoja7!$F$2:$F$1510,Hoja7!$E$2:$E$1510)</f>
        <v>0.021</v>
      </c>
      <c r="M1472" s="12">
        <v>45225.0</v>
      </c>
      <c r="N1472" s="2">
        <v>412.55</v>
      </c>
      <c r="O1472" s="2">
        <v>-0.012046887048886217</v>
      </c>
      <c r="P1472" s="2">
        <v>0.002825846671758941</v>
      </c>
      <c r="Q1472" s="32" t="s">
        <v>2457</v>
      </c>
      <c r="R1472" s="2">
        <v>0.09</v>
      </c>
      <c r="S1472" s="2">
        <v>0.88</v>
      </c>
      <c r="T1472" s="2">
        <v>0.7</v>
      </c>
      <c r="U1472" s="2">
        <v>0.021</v>
      </c>
      <c r="V1472" s="9">
        <v>-0.038236080500700806</v>
      </c>
      <c r="W1472" s="9">
        <v>-0.0033459615954972107</v>
      </c>
    </row>
    <row r="1473" ht="15.75" customHeight="1">
      <c r="A1473" s="33" t="s">
        <v>2464</v>
      </c>
      <c r="B1473" s="29">
        <v>0.01</v>
      </c>
      <c r="C1473" s="29">
        <v>-1.06</v>
      </c>
      <c r="D1473" s="29">
        <v>-0.65</v>
      </c>
      <c r="E1473" s="11">
        <v>0.021</v>
      </c>
      <c r="F1473" s="29">
        <f>DATEVALUE(Hoja7!$A1473)</f>
        <v>45236</v>
      </c>
      <c r="G1473" s="29">
        <f t="array" ref="G1473">XLOOKUP(M1472,Hoja7!$F$2:$F$1510,Hoja7!$B$2:$B$1510)</f>
        <v>-1.15</v>
      </c>
      <c r="H1473" s="29">
        <f t="array" ref="H1473">XLOOKUP(M1472,Hoja7!$F$2:$F$1510,Hoja7!$C$2:$C$1510)</f>
        <v>0.85</v>
      </c>
      <c r="I1473" s="29">
        <f t="array" ref="I1473">XLOOKUP(M1472,Hoja7!$F$2:$F$1510,Hoja7!$D$2:$D$1510)</f>
        <v>1.66</v>
      </c>
      <c r="J1473" s="11">
        <f t="array" ref="J1473">XLOOKUP(M1472,Hoja7!$F$2:$F$1510,Hoja7!$E$2:$E$1510)</f>
        <v>0.021</v>
      </c>
      <c r="M1473" s="12">
        <v>45226.0</v>
      </c>
      <c r="N1473" s="2">
        <v>410.68</v>
      </c>
      <c r="O1473" s="2">
        <v>-0.004543088119588232</v>
      </c>
      <c r="P1473" s="2">
        <v>0.004409578942181458</v>
      </c>
      <c r="Q1473" s="34" t="s">
        <v>2458</v>
      </c>
      <c r="R1473" s="2">
        <v>-1.47</v>
      </c>
      <c r="S1473" s="2">
        <v>-0.63</v>
      </c>
      <c r="T1473" s="2">
        <v>-0.17</v>
      </c>
      <c r="U1473" s="2">
        <v>0.021</v>
      </c>
      <c r="V1473" s="9">
        <v>0.0058385447899460706</v>
      </c>
      <c r="W1473" s="9">
        <v>0.002825846671758941</v>
      </c>
    </row>
    <row r="1474" ht="15.75" customHeight="1">
      <c r="A1474" s="33" t="s">
        <v>2465</v>
      </c>
      <c r="B1474" s="29">
        <v>0.35</v>
      </c>
      <c r="C1474" s="29">
        <v>-0.02</v>
      </c>
      <c r="D1474" s="29">
        <v>-1.21</v>
      </c>
      <c r="E1474" s="11">
        <v>0.021</v>
      </c>
      <c r="F1474" s="29">
        <f>DATEVALUE(Hoja7!$A1474)</f>
        <v>45237</v>
      </c>
      <c r="G1474" s="29">
        <f t="array" ref="G1474">XLOOKUP(M1473,Hoja7!$F$2:$F$1510,Hoja7!$B$2:$B$1510)</f>
        <v>-0.53</v>
      </c>
      <c r="H1474" s="29">
        <f t="array" ref="H1474">XLOOKUP(M1473,Hoja7!$F$2:$F$1510,Hoja7!$C$2:$C$1510)</f>
        <v>-0.35</v>
      </c>
      <c r="I1474" s="29">
        <f t="array" ref="I1474">XLOOKUP(M1473,Hoja7!$F$2:$F$1510,Hoja7!$D$2:$D$1510)</f>
        <v>-0.57</v>
      </c>
      <c r="J1474" s="11">
        <f t="array" ref="J1474">XLOOKUP(M1473,Hoja7!$F$2:$F$1510,Hoja7!$E$2:$E$1510)</f>
        <v>0.021</v>
      </c>
      <c r="M1474" s="12">
        <v>45229.0</v>
      </c>
      <c r="N1474" s="2">
        <v>415.59</v>
      </c>
      <c r="O1474" s="2">
        <v>0.011884874907133232</v>
      </c>
      <c r="P1474" s="2">
        <v>-8.239164386217777E-4</v>
      </c>
      <c r="Q1474" s="32" t="s">
        <v>2459</v>
      </c>
      <c r="R1474" s="2">
        <v>-0.92</v>
      </c>
      <c r="S1474" s="2">
        <v>-0.5</v>
      </c>
      <c r="T1474" s="2">
        <v>-0.22</v>
      </c>
      <c r="U1474" s="2">
        <v>0.021</v>
      </c>
      <c r="V1474" s="9">
        <v>0.022485657753747654</v>
      </c>
      <c r="W1474" s="9">
        <v>0.004409578942181458</v>
      </c>
    </row>
    <row r="1475" ht="15.75" customHeight="1">
      <c r="A1475" s="33" t="s">
        <v>2466</v>
      </c>
      <c r="B1475" s="29">
        <v>-0.04</v>
      </c>
      <c r="C1475" s="29">
        <v>-0.82</v>
      </c>
      <c r="D1475" s="29">
        <v>-0.44</v>
      </c>
      <c r="E1475" s="11">
        <v>0.021</v>
      </c>
      <c r="F1475" s="29">
        <f>DATEVALUE(Hoja7!$A1475)</f>
        <v>45238</v>
      </c>
      <c r="G1475" s="29">
        <f t="array" ref="G1475">XLOOKUP(M1474,Hoja7!$F$2:$F$1510,Hoja7!$B$2:$B$1510)</f>
        <v>1.15</v>
      </c>
      <c r="H1475" s="29">
        <f t="array" ref="H1475">XLOOKUP(M1474,Hoja7!$F$2:$F$1510,Hoja7!$C$2:$C$1510)</f>
        <v>-0.39</v>
      </c>
      <c r="I1475" s="29">
        <f t="array" ref="I1475">XLOOKUP(M1474,Hoja7!$F$2:$F$1510,Hoja7!$D$2:$D$1510)</f>
        <v>0.28</v>
      </c>
      <c r="J1475" s="11">
        <f t="array" ref="J1475">XLOOKUP(M1474,Hoja7!$F$2:$F$1510,Hoja7!$E$2:$E$1510)</f>
        <v>0.021</v>
      </c>
      <c r="M1475" s="12">
        <v>45230.0</v>
      </c>
      <c r="N1475" s="2">
        <v>418.2</v>
      </c>
      <c r="O1475" s="2">
        <v>0.006260589656635804</v>
      </c>
      <c r="P1475" s="2">
        <v>0.008704602023300947</v>
      </c>
      <c r="Q1475" s="34" t="s">
        <v>2460</v>
      </c>
      <c r="R1475" s="2">
        <v>-1.32</v>
      </c>
      <c r="S1475" s="2">
        <v>0.06</v>
      </c>
      <c r="T1475" s="2">
        <v>-0.15</v>
      </c>
      <c r="U1475" s="2">
        <v>0.021</v>
      </c>
      <c r="V1475" s="9">
        <v>0.0023688974981838635</v>
      </c>
      <c r="W1475" s="9">
        <v>-8.239164386217777E-4</v>
      </c>
    </row>
    <row r="1476" ht="15.75" customHeight="1">
      <c r="A1476" s="33" t="s">
        <v>2467</v>
      </c>
      <c r="B1476" s="29">
        <v>-0.89</v>
      </c>
      <c r="C1476" s="29">
        <v>-1.08</v>
      </c>
      <c r="D1476" s="29">
        <v>0.49</v>
      </c>
      <c r="E1476" s="11">
        <v>0.021</v>
      </c>
      <c r="F1476" s="29">
        <f>DATEVALUE(Hoja7!$A1476)</f>
        <v>45239</v>
      </c>
      <c r="G1476" s="29">
        <f t="array" ref="G1476">XLOOKUP(M1475,Hoja7!$F$2:$F$1510,Hoja7!$B$2:$B$1510)</f>
        <v>0.63</v>
      </c>
      <c r="H1476" s="29">
        <f t="array" ref="H1476">XLOOKUP(M1475,Hoja7!$F$2:$F$1510,Hoja7!$C$2:$C$1510)</f>
        <v>0.05</v>
      </c>
      <c r="I1476" s="29">
        <f t="array" ref="I1476">XLOOKUP(M1475,Hoja7!$F$2:$F$1510,Hoja7!$D$2:$D$1510)</f>
        <v>-0.08</v>
      </c>
      <c r="J1476" s="11">
        <f t="array" ref="J1476">XLOOKUP(M1475,Hoja7!$F$2:$F$1510,Hoja7!$E$2:$E$1510)</f>
        <v>0.021</v>
      </c>
      <c r="M1476" s="12">
        <v>45231.0</v>
      </c>
      <c r="N1476" s="2">
        <v>422.66</v>
      </c>
      <c r="O1476" s="2">
        <v>0.010608286339472917</v>
      </c>
      <c r="P1476" s="2">
        <v>9.243139994095987E-4</v>
      </c>
      <c r="Q1476" s="32" t="s">
        <v>2461</v>
      </c>
      <c r="R1476" s="2">
        <v>-0.23</v>
      </c>
      <c r="S1476" s="2">
        <v>-0.26</v>
      </c>
      <c r="T1476" s="2">
        <v>-0.78</v>
      </c>
      <c r="U1476" s="2">
        <v>0.021</v>
      </c>
      <c r="V1476" s="9">
        <v>0.023269780409453062</v>
      </c>
      <c r="W1476" s="9">
        <v>0.008704602023300947</v>
      </c>
    </row>
    <row r="1477" ht="15.75" customHeight="1">
      <c r="A1477" s="33" t="s">
        <v>2468</v>
      </c>
      <c r="B1477" s="29">
        <v>1.49</v>
      </c>
      <c r="C1477" s="29">
        <v>-0.57</v>
      </c>
      <c r="D1477" s="29">
        <v>-0.44</v>
      </c>
      <c r="E1477" s="11">
        <v>0.021</v>
      </c>
      <c r="F1477" s="29">
        <f>DATEVALUE(Hoja7!$A1477)</f>
        <v>45240</v>
      </c>
      <c r="G1477" s="29">
        <f t="array" ref="G1477">XLOOKUP(M1476,Hoja7!$F$2:$F$1510,Hoja7!$B$2:$B$1510)</f>
        <v>0.93</v>
      </c>
      <c r="H1477" s="29">
        <f t="array" ref="H1477">XLOOKUP(M1476,Hoja7!$F$2:$F$1510,Hoja7!$C$2:$C$1510)</f>
        <v>-0.63</v>
      </c>
      <c r="I1477" s="29">
        <f t="array" ref="I1477">XLOOKUP(M1476,Hoja7!$F$2:$F$1510,Hoja7!$D$2:$D$1510)</f>
        <v>-0.03</v>
      </c>
      <c r="J1477" s="11">
        <f t="array" ref="J1477">XLOOKUP(M1476,Hoja7!$F$2:$F$1510,Hoja7!$E$2:$E$1510)</f>
        <v>0.021</v>
      </c>
      <c r="M1477" s="12">
        <v>45232.0</v>
      </c>
      <c r="N1477" s="2">
        <v>430.76</v>
      </c>
      <c r="O1477" s="2">
        <v>0.01898301712667409</v>
      </c>
      <c r="P1477" s="2">
        <v>-0.005658083630566413</v>
      </c>
      <c r="Q1477" s="34" t="s">
        <v>2462</v>
      </c>
      <c r="R1477" s="2">
        <v>0.71</v>
      </c>
      <c r="S1477" s="2">
        <v>0.25</v>
      </c>
      <c r="T1477" s="2">
        <v>-0.58</v>
      </c>
      <c r="U1477" s="2">
        <v>0.021</v>
      </c>
      <c r="V1477" s="9">
        <v>0.006480530752125687</v>
      </c>
      <c r="W1477" s="9">
        <v>9.243139994095987E-4</v>
      </c>
    </row>
    <row r="1478" ht="15.75" customHeight="1">
      <c r="A1478" s="33" t="s">
        <v>2469</v>
      </c>
      <c r="B1478" s="29">
        <v>-0.05</v>
      </c>
      <c r="C1478" s="29">
        <v>0.15</v>
      </c>
      <c r="D1478" s="29">
        <v>-0.27</v>
      </c>
      <c r="E1478" s="11">
        <v>0.021</v>
      </c>
      <c r="F1478" s="29">
        <f>DATEVALUE(Hoja7!$A1478)</f>
        <v>45243</v>
      </c>
      <c r="G1478" s="29">
        <f t="array" ref="G1478">XLOOKUP(M1477,Hoja7!$F$2:$F$1510,Hoja7!$B$2:$B$1510)</f>
        <v>1.95</v>
      </c>
      <c r="H1478" s="29">
        <f t="array" ref="H1478">XLOOKUP(M1477,Hoja7!$F$2:$F$1510,Hoja7!$C$2:$C$1510)</f>
        <v>0.48</v>
      </c>
      <c r="I1478" s="29">
        <f t="array" ref="I1478">XLOOKUP(M1477,Hoja7!$F$2:$F$1510,Hoja7!$D$2:$D$1510)</f>
        <v>1.64</v>
      </c>
      <c r="J1478" s="11">
        <f t="array" ref="J1478">XLOOKUP(M1477,Hoja7!$F$2:$F$1510,Hoja7!$E$2:$E$1510)</f>
        <v>0.021</v>
      </c>
      <c r="M1478" s="12">
        <v>45233.0</v>
      </c>
      <c r="N1478" s="2">
        <v>434.69</v>
      </c>
      <c r="O1478" s="2">
        <v>0.009082042898631277</v>
      </c>
      <c r="P1478" s="2">
        <v>-0.0016459114517281643</v>
      </c>
      <c r="Q1478" s="32" t="s">
        <v>2463</v>
      </c>
      <c r="R1478" s="2">
        <v>-1.58</v>
      </c>
      <c r="S1478" s="2">
        <v>-0.3</v>
      </c>
      <c r="T1478" s="2">
        <v>0.84</v>
      </c>
      <c r="U1478" s="2">
        <v>0.021</v>
      </c>
      <c r="V1478" s="9">
        <v>0.012779726646399021</v>
      </c>
      <c r="W1478" s="9">
        <v>-0.005658083630566413</v>
      </c>
    </row>
    <row r="1479" ht="15.75" customHeight="1">
      <c r="A1479" s="33" t="s">
        <v>2470</v>
      </c>
      <c r="B1479" s="29">
        <v>2.18</v>
      </c>
      <c r="C1479" s="29">
        <v>2.99</v>
      </c>
      <c r="D1479" s="29">
        <v>1.18</v>
      </c>
      <c r="E1479" s="11">
        <v>0.021</v>
      </c>
      <c r="F1479" s="29">
        <f>DATEVALUE(Hoja7!$A1479)</f>
        <v>45244</v>
      </c>
      <c r="G1479" s="29">
        <f t="array" ref="G1479">XLOOKUP(M1478,Hoja7!$F$2:$F$1510,Hoja7!$B$2:$B$1510)</f>
        <v>1.1</v>
      </c>
      <c r="H1479" s="29">
        <f t="array" ref="H1479">XLOOKUP(M1478,Hoja7!$F$2:$F$1510,Hoja7!$C$2:$C$1510)</f>
        <v>1.61</v>
      </c>
      <c r="I1479" s="29">
        <f t="array" ref="I1479">XLOOKUP(M1478,Hoja7!$F$2:$F$1510,Hoja7!$D$2:$D$1510)</f>
        <v>0.59</v>
      </c>
      <c r="J1479" s="11">
        <f t="array" ref="J1479">XLOOKUP(M1478,Hoja7!$F$2:$F$1510,Hoja7!$E$2:$E$1510)</f>
        <v>0.021</v>
      </c>
      <c r="M1479" s="12">
        <v>45236.0</v>
      </c>
      <c r="N1479" s="2">
        <v>435.69</v>
      </c>
      <c r="O1479" s="2">
        <v>0.0022978479285109352</v>
      </c>
      <c r="P1479" s="2">
        <v>0.007171124989714961</v>
      </c>
      <c r="Q1479" s="34" t="s">
        <v>2464</v>
      </c>
      <c r="R1479" s="2">
        <v>-1.15</v>
      </c>
      <c r="S1479" s="2">
        <v>0.85</v>
      </c>
      <c r="T1479" s="2">
        <v>1.66</v>
      </c>
      <c r="U1479" s="2">
        <v>0.021</v>
      </c>
      <c r="V1479" s="9">
        <v>0.010517063653828608</v>
      </c>
      <c r="W1479" s="9">
        <v>-0.0016459114517281643</v>
      </c>
    </row>
    <row r="1480" ht="15.75" customHeight="1">
      <c r="A1480" s="33" t="s">
        <v>2471</v>
      </c>
      <c r="B1480" s="29">
        <v>0.18</v>
      </c>
      <c r="C1480" s="29">
        <v>-0.04</v>
      </c>
      <c r="D1480" s="29">
        <v>0.49</v>
      </c>
      <c r="E1480" s="11">
        <v>0.021</v>
      </c>
      <c r="F1480" s="29">
        <f>DATEVALUE(Hoja7!$A1480)</f>
        <v>45245</v>
      </c>
      <c r="G1480" s="29">
        <f t="array" ref="G1480">XLOOKUP(M1479,Hoja7!$F$2:$F$1510,Hoja7!$B$2:$B$1510)</f>
        <v>0.01</v>
      </c>
      <c r="H1480" s="29">
        <f t="array" ref="H1480">XLOOKUP(M1479,Hoja7!$F$2:$F$1510,Hoja7!$C$2:$C$1510)</f>
        <v>-1.06</v>
      </c>
      <c r="I1480" s="29">
        <f t="array" ref="I1480">XLOOKUP(M1479,Hoja7!$F$2:$F$1510,Hoja7!$D$2:$D$1510)</f>
        <v>-0.65</v>
      </c>
      <c r="J1480" s="11">
        <f t="array" ref="J1480">XLOOKUP(M1479,Hoja7!$F$2:$F$1510,Hoja7!$E$2:$E$1510)</f>
        <v>0.021</v>
      </c>
      <c r="M1480" s="12">
        <v>45237.0</v>
      </c>
      <c r="N1480" s="2">
        <v>436.93</v>
      </c>
      <c r="O1480" s="2">
        <v>0.0028420179107287785</v>
      </c>
      <c r="P1480" s="2">
        <v>0.0031755557163168522</v>
      </c>
      <c r="Q1480" s="32" t="s">
        <v>2465</v>
      </c>
      <c r="R1480" s="2">
        <v>-0.53</v>
      </c>
      <c r="S1480" s="2">
        <v>-0.35</v>
      </c>
      <c r="T1480" s="2">
        <v>-0.57</v>
      </c>
      <c r="U1480" s="2">
        <v>0.021</v>
      </c>
      <c r="V1480" s="9">
        <v>0.011156783229254433</v>
      </c>
      <c r="W1480" s="9">
        <v>0.007171124989714961</v>
      </c>
    </row>
    <row r="1481" ht="15.75" customHeight="1">
      <c r="A1481" s="33" t="s">
        <v>2472</v>
      </c>
      <c r="B1481" s="29">
        <v>-0.11</v>
      </c>
      <c r="C1481" s="29">
        <v>-1.4</v>
      </c>
      <c r="D1481" s="29">
        <v>-0.31</v>
      </c>
      <c r="E1481" s="11">
        <v>0.021</v>
      </c>
      <c r="F1481" s="29">
        <f>DATEVALUE(Hoja7!$A1481)</f>
        <v>45246</v>
      </c>
      <c r="G1481" s="29">
        <f t="array" ref="G1481">XLOOKUP(M1480,Hoja7!$F$2:$F$1510,Hoja7!$B$2:$B$1510)</f>
        <v>0.35</v>
      </c>
      <c r="H1481" s="29">
        <f t="array" ref="H1481">XLOOKUP(M1480,Hoja7!$F$2:$F$1510,Hoja7!$C$2:$C$1510)</f>
        <v>-0.02</v>
      </c>
      <c r="I1481" s="29">
        <f t="array" ref="I1481">XLOOKUP(M1480,Hoja7!$F$2:$F$1510,Hoja7!$D$2:$D$1510)</f>
        <v>-1.21</v>
      </c>
      <c r="J1481" s="11">
        <f t="array" ref="J1481">XLOOKUP(M1480,Hoja7!$F$2:$F$1510,Hoja7!$E$2:$E$1510)</f>
        <v>0.021</v>
      </c>
      <c r="M1481" s="12">
        <v>45238.0</v>
      </c>
      <c r="N1481" s="2">
        <v>437.25</v>
      </c>
      <c r="O1481" s="2">
        <v>7.321147001603099E-4</v>
      </c>
      <c r="P1481" s="2">
        <v>8.591967050381356E-4</v>
      </c>
      <c r="Q1481" s="34" t="s">
        <v>2466</v>
      </c>
      <c r="R1481" s="2">
        <v>1.15</v>
      </c>
      <c r="S1481" s="2">
        <v>-0.39</v>
      </c>
      <c r="T1481" s="2">
        <v>0.28</v>
      </c>
      <c r="U1481" s="2">
        <v>0.021</v>
      </c>
      <c r="V1481" s="9">
        <v>0.007378475711419069</v>
      </c>
      <c r="W1481" s="9">
        <v>0.0031755557163168522</v>
      </c>
    </row>
    <row r="1482" ht="15.75" customHeight="1">
      <c r="A1482" s="33" t="s">
        <v>2473</v>
      </c>
      <c r="B1482" s="29">
        <v>0.25</v>
      </c>
      <c r="C1482" s="29">
        <v>0.99</v>
      </c>
      <c r="D1482" s="29">
        <v>0.62</v>
      </c>
      <c r="E1482" s="11">
        <v>0.021</v>
      </c>
      <c r="F1482" s="29">
        <f>DATEVALUE(Hoja7!$A1482)</f>
        <v>45247</v>
      </c>
      <c r="G1482" s="29">
        <f t="array" ref="G1482">XLOOKUP(M1481,Hoja7!$F$2:$F$1510,Hoja7!$B$2:$B$1510)</f>
        <v>-0.04</v>
      </c>
      <c r="H1482" s="29">
        <f t="array" ref="H1482">XLOOKUP(M1481,Hoja7!$F$2:$F$1510,Hoja7!$C$2:$C$1510)</f>
        <v>-0.82</v>
      </c>
      <c r="I1482" s="29">
        <f t="array" ref="I1482">XLOOKUP(M1481,Hoja7!$F$2:$F$1510,Hoja7!$D$2:$D$1510)</f>
        <v>-0.44</v>
      </c>
      <c r="J1482" s="11">
        <f t="array" ref="J1482">XLOOKUP(M1481,Hoja7!$F$2:$F$1510,Hoja7!$E$2:$E$1510)</f>
        <v>0.021</v>
      </c>
      <c r="M1482" s="12">
        <v>45239.0</v>
      </c>
      <c r="N1482" s="2">
        <v>433.84</v>
      </c>
      <c r="O1482" s="2">
        <v>-0.007829311365906304</v>
      </c>
      <c r="P1482" s="2">
        <v>-0.003368294531626137</v>
      </c>
      <c r="Q1482" s="32" t="s">
        <v>2467</v>
      </c>
      <c r="R1482" s="2">
        <v>0.63</v>
      </c>
      <c r="S1482" s="2">
        <v>0.05</v>
      </c>
      <c r="T1482" s="2">
        <v>-0.08</v>
      </c>
      <c r="U1482" s="2">
        <v>0.021</v>
      </c>
      <c r="V1482" s="9">
        <v>-0.0069347830722107946</v>
      </c>
      <c r="W1482" s="9">
        <v>8.591967050381356E-4</v>
      </c>
    </row>
    <row r="1483" ht="15.75" customHeight="1">
      <c r="A1483" s="33" t="s">
        <v>2474</v>
      </c>
      <c r="B1483" s="29">
        <v>0.73</v>
      </c>
      <c r="C1483" s="29">
        <v>0.0</v>
      </c>
      <c r="D1483" s="29">
        <v>-0.28</v>
      </c>
      <c r="E1483" s="11">
        <v>0.021</v>
      </c>
      <c r="F1483" s="29">
        <f>DATEVALUE(Hoja7!$A1483)</f>
        <v>45250</v>
      </c>
      <c r="G1483" s="29">
        <f t="array" ref="G1483">XLOOKUP(M1482,Hoja7!$F$2:$F$1510,Hoja7!$B$2:$B$1510)</f>
        <v>-0.89</v>
      </c>
      <c r="H1483" s="29">
        <f t="array" ref="H1483">XLOOKUP(M1482,Hoja7!$F$2:$F$1510,Hoja7!$C$2:$C$1510)</f>
        <v>-1.08</v>
      </c>
      <c r="I1483" s="29">
        <f t="array" ref="I1483">XLOOKUP(M1482,Hoja7!$F$2:$F$1510,Hoja7!$D$2:$D$1510)</f>
        <v>0.49</v>
      </c>
      <c r="J1483" s="11">
        <f t="array" ref="J1483">XLOOKUP(M1482,Hoja7!$F$2:$F$1510,Hoja7!$E$2:$E$1510)</f>
        <v>0.021</v>
      </c>
      <c r="M1483" s="12">
        <v>45240.0</v>
      </c>
      <c r="N1483" s="2">
        <v>440.61</v>
      </c>
      <c r="O1483" s="2">
        <v>0.015484327901075597</v>
      </c>
      <c r="P1483" s="2">
        <v>0.006772333954911568</v>
      </c>
      <c r="Q1483" s="34" t="s">
        <v>2468</v>
      </c>
      <c r="R1483" s="2">
        <v>0.93</v>
      </c>
      <c r="S1483" s="2">
        <v>-0.63</v>
      </c>
      <c r="T1483" s="2">
        <v>-0.03</v>
      </c>
      <c r="U1483" s="2">
        <v>0.021</v>
      </c>
      <c r="V1483" s="9">
        <v>0.024591852119227733</v>
      </c>
      <c r="W1483" s="9">
        <v>-0.003368294531626137</v>
      </c>
    </row>
    <row r="1484" ht="15.75" customHeight="1">
      <c r="A1484" s="33" t="s">
        <v>2475</v>
      </c>
      <c r="B1484" s="29">
        <v>-0.32</v>
      </c>
      <c r="C1484" s="29">
        <v>-0.79</v>
      </c>
      <c r="D1484" s="29">
        <v>-0.61</v>
      </c>
      <c r="E1484" s="11">
        <v>0.021</v>
      </c>
      <c r="F1484" s="29">
        <f>DATEVALUE(Hoja7!$A1484)</f>
        <v>45251</v>
      </c>
      <c r="G1484" s="29">
        <f t="array" ref="G1484">XLOOKUP(M1483,Hoja7!$F$2:$F$1510,Hoja7!$B$2:$B$1510)</f>
        <v>1.49</v>
      </c>
      <c r="H1484" s="29">
        <f t="array" ref="H1484">XLOOKUP(M1483,Hoja7!$F$2:$F$1510,Hoja7!$C$2:$C$1510)</f>
        <v>-0.57</v>
      </c>
      <c r="I1484" s="29">
        <f t="array" ref="I1484">XLOOKUP(M1483,Hoja7!$F$2:$F$1510,Hoja7!$D$2:$D$1510)</f>
        <v>-0.44</v>
      </c>
      <c r="J1484" s="11">
        <f t="array" ref="J1484">XLOOKUP(M1483,Hoja7!$F$2:$F$1510,Hoja7!$E$2:$E$1510)</f>
        <v>0.021</v>
      </c>
      <c r="M1484" s="12">
        <v>45243.0</v>
      </c>
      <c r="N1484" s="2">
        <v>440.19</v>
      </c>
      <c r="O1484" s="2">
        <v>-9.536785463956244E-4</v>
      </c>
      <c r="P1484" s="2">
        <v>0.0037335723506858503</v>
      </c>
      <c r="Q1484" s="32" t="s">
        <v>2469</v>
      </c>
      <c r="R1484" s="2">
        <v>1.95</v>
      </c>
      <c r="S1484" s="2">
        <v>0.48</v>
      </c>
      <c r="T1484" s="2">
        <v>1.64</v>
      </c>
      <c r="U1484" s="2">
        <v>0.021</v>
      </c>
      <c r="V1484" s="9">
        <v>-0.008121182680580288</v>
      </c>
      <c r="W1484" s="9">
        <v>0.006772333954911568</v>
      </c>
    </row>
    <row r="1485" ht="15.75" customHeight="1">
      <c r="A1485" s="33" t="s">
        <v>2476</v>
      </c>
      <c r="B1485" s="29">
        <v>0.42</v>
      </c>
      <c r="C1485" s="29">
        <v>0.21</v>
      </c>
      <c r="D1485" s="29">
        <v>-0.05</v>
      </c>
      <c r="E1485" s="11">
        <v>0.021</v>
      </c>
      <c r="F1485" s="29">
        <f>DATEVALUE(Hoja7!$A1485)</f>
        <v>45252</v>
      </c>
      <c r="G1485" s="29">
        <f t="array" ref="G1485">XLOOKUP(M1484,Hoja7!$F$2:$F$1510,Hoja7!$B$2:$B$1510)</f>
        <v>-0.05</v>
      </c>
      <c r="H1485" s="29">
        <f t="array" ref="H1485">XLOOKUP(M1484,Hoja7!$F$2:$F$1510,Hoja7!$C$2:$C$1510)</f>
        <v>0.15</v>
      </c>
      <c r="I1485" s="29">
        <f t="array" ref="I1485">XLOOKUP(M1484,Hoja7!$F$2:$F$1510,Hoja7!$D$2:$D$1510)</f>
        <v>-0.27</v>
      </c>
      <c r="J1485" s="11">
        <f t="array" ref="J1485">XLOOKUP(M1484,Hoja7!$F$2:$F$1510,Hoja7!$E$2:$E$1510)</f>
        <v>0.021</v>
      </c>
      <c r="M1485" s="12">
        <v>45244.0</v>
      </c>
      <c r="N1485" s="2">
        <v>448.73</v>
      </c>
      <c r="O1485" s="2">
        <v>0.01921491867668443</v>
      </c>
      <c r="P1485" s="2">
        <v>-0.0017494276804324359</v>
      </c>
      <c r="Q1485" s="34" t="s">
        <v>2470</v>
      </c>
      <c r="R1485" s="2">
        <v>1.1</v>
      </c>
      <c r="S1485" s="2">
        <v>1.61</v>
      </c>
      <c r="T1485" s="2">
        <v>0.59</v>
      </c>
      <c r="U1485" s="2">
        <v>0.021</v>
      </c>
      <c r="V1485" s="9">
        <v>0.009742936151143206</v>
      </c>
      <c r="W1485" s="9">
        <v>0.0037335723506858503</v>
      </c>
    </row>
    <row r="1486" ht="15.75" customHeight="1">
      <c r="A1486" s="33" t="s">
        <v>2477</v>
      </c>
      <c r="B1486" s="29">
        <v>0.11</v>
      </c>
      <c r="C1486" s="29">
        <v>0.59</v>
      </c>
      <c r="D1486" s="29">
        <v>0.19</v>
      </c>
      <c r="E1486" s="11">
        <v>0.021</v>
      </c>
      <c r="F1486" s="29">
        <f>DATEVALUE(Hoja7!$A1486)</f>
        <v>45254</v>
      </c>
      <c r="G1486" s="29">
        <f t="array" ref="G1486">XLOOKUP(M1485,Hoja7!$F$2:$F$1510,Hoja7!$B$2:$B$1510)</f>
        <v>2.18</v>
      </c>
      <c r="H1486" s="29">
        <f t="array" ref="H1486">XLOOKUP(M1485,Hoja7!$F$2:$F$1510,Hoja7!$C$2:$C$1510)</f>
        <v>2.99</v>
      </c>
      <c r="I1486" s="29">
        <f t="array" ref="I1486">XLOOKUP(M1485,Hoja7!$F$2:$F$1510,Hoja7!$D$2:$D$1510)</f>
        <v>1.18</v>
      </c>
      <c r="J1486" s="11">
        <f t="array" ref="J1486">XLOOKUP(M1485,Hoja7!$F$2:$F$1510,Hoja7!$E$2:$E$1510)</f>
        <v>0.021</v>
      </c>
      <c r="M1486" s="12">
        <v>45245.0</v>
      </c>
      <c r="N1486" s="2">
        <v>449.68</v>
      </c>
      <c r="O1486" s="2">
        <v>0.0021148481296500133</v>
      </c>
      <c r="P1486" s="2">
        <v>5.103814952049292E-4</v>
      </c>
      <c r="Q1486" s="32" t="s">
        <v>2471</v>
      </c>
      <c r="R1486" s="2">
        <v>0.01</v>
      </c>
      <c r="S1486" s="2">
        <v>-1.06</v>
      </c>
      <c r="T1486" s="2">
        <v>-0.65</v>
      </c>
      <c r="U1486" s="2">
        <v>0.021</v>
      </c>
      <c r="V1486" s="9">
        <v>-0.0016217534705629327</v>
      </c>
      <c r="W1486" s="9">
        <v>-0.0017494276804324359</v>
      </c>
    </row>
    <row r="1487" ht="15.75" customHeight="1">
      <c r="A1487" s="33" t="s">
        <v>2478</v>
      </c>
      <c r="B1487" s="29">
        <v>-0.23</v>
      </c>
      <c r="C1487" s="29">
        <v>-0.11</v>
      </c>
      <c r="D1487" s="29">
        <v>-0.08</v>
      </c>
      <c r="E1487" s="11">
        <v>0.021</v>
      </c>
      <c r="F1487" s="29">
        <f>DATEVALUE(Hoja7!$A1487)</f>
        <v>45257</v>
      </c>
      <c r="G1487" s="29">
        <f t="array" ref="G1487">XLOOKUP(M1486,Hoja7!$F$2:$F$1510,Hoja7!$B$2:$B$1510)</f>
        <v>0.18</v>
      </c>
      <c r="H1487" s="29">
        <f t="array" ref="H1487">XLOOKUP(M1486,Hoja7!$F$2:$F$1510,Hoja7!$C$2:$C$1510)</f>
        <v>-0.04</v>
      </c>
      <c r="I1487" s="29">
        <f t="array" ref="I1487">XLOOKUP(M1486,Hoja7!$F$2:$F$1510,Hoja7!$D$2:$D$1510)</f>
        <v>0.49</v>
      </c>
      <c r="J1487" s="11">
        <f t="array" ref="J1487">XLOOKUP(M1486,Hoja7!$F$2:$F$1510,Hoja7!$E$2:$E$1510)</f>
        <v>0.021</v>
      </c>
      <c r="M1487" s="12">
        <v>45246.0</v>
      </c>
      <c r="N1487" s="2">
        <v>450.23</v>
      </c>
      <c r="O1487" s="2">
        <v>0.0012223446088626049</v>
      </c>
      <c r="P1487" s="2">
        <v>0.004016825653417456</v>
      </c>
      <c r="Q1487" s="34" t="s">
        <v>2472</v>
      </c>
      <c r="R1487" s="2">
        <v>0.35</v>
      </c>
      <c r="S1487" s="2">
        <v>-0.02</v>
      </c>
      <c r="T1487" s="2">
        <v>-1.21</v>
      </c>
      <c r="U1487" s="2">
        <v>0.021</v>
      </c>
      <c r="V1487" s="9">
        <v>0.017430453096400955</v>
      </c>
      <c r="W1487" s="9">
        <v>5.103814952049292E-4</v>
      </c>
    </row>
    <row r="1488" ht="15.75" customHeight="1">
      <c r="A1488" s="33" t="s">
        <v>2479</v>
      </c>
      <c r="B1488" s="29">
        <v>0.06</v>
      </c>
      <c r="C1488" s="29">
        <v>-0.29</v>
      </c>
      <c r="D1488" s="29">
        <v>0.05</v>
      </c>
      <c r="E1488" s="11">
        <v>0.021</v>
      </c>
      <c r="F1488" s="29">
        <f>DATEVALUE(Hoja7!$A1488)</f>
        <v>45258</v>
      </c>
      <c r="G1488" s="29">
        <f t="array" ref="G1488">XLOOKUP(M1487,Hoja7!$F$2:$F$1510,Hoja7!$B$2:$B$1510)</f>
        <v>-0.11</v>
      </c>
      <c r="H1488" s="29">
        <f t="array" ref="H1488">XLOOKUP(M1487,Hoja7!$F$2:$F$1510,Hoja7!$C$2:$C$1510)</f>
        <v>-1.4</v>
      </c>
      <c r="I1488" s="29">
        <f t="array" ref="I1488">XLOOKUP(M1487,Hoja7!$F$2:$F$1510,Hoja7!$D$2:$D$1510)</f>
        <v>-0.31</v>
      </c>
      <c r="J1488" s="11">
        <f t="array" ref="J1488">XLOOKUP(M1487,Hoja7!$F$2:$F$1510,Hoja7!$E$2:$E$1510)</f>
        <v>0.021</v>
      </c>
      <c r="M1488" s="12">
        <v>45247.0</v>
      </c>
      <c r="N1488" s="2">
        <v>450.79</v>
      </c>
      <c r="O1488" s="2">
        <v>0.0012430358307394418</v>
      </c>
      <c r="P1488" s="2">
        <v>0.007718635472165231</v>
      </c>
      <c r="Q1488" s="32" t="s">
        <v>2473</v>
      </c>
      <c r="R1488" s="2">
        <v>-0.04</v>
      </c>
      <c r="S1488" s="2">
        <v>-0.82</v>
      </c>
      <c r="T1488" s="2">
        <v>-0.44</v>
      </c>
      <c r="U1488" s="2">
        <v>0.021</v>
      </c>
      <c r="V1488" s="9">
        <v>-0.016943650836679435</v>
      </c>
      <c r="W1488" s="9">
        <v>0.004016825653417456</v>
      </c>
    </row>
    <row r="1489" ht="15.75" customHeight="1">
      <c r="A1489" s="33" t="s">
        <v>2480</v>
      </c>
      <c r="B1489" s="29">
        <v>0.02</v>
      </c>
      <c r="C1489" s="29">
        <v>0.44</v>
      </c>
      <c r="D1489" s="29">
        <v>0.69</v>
      </c>
      <c r="E1489" s="11">
        <v>0.021</v>
      </c>
      <c r="F1489" s="29">
        <f>DATEVALUE(Hoja7!$A1489)</f>
        <v>45259</v>
      </c>
      <c r="G1489" s="29">
        <f t="array" ref="G1489">XLOOKUP(M1488,Hoja7!$F$2:$F$1510,Hoja7!$B$2:$B$1510)</f>
        <v>0.25</v>
      </c>
      <c r="H1489" s="29">
        <f t="array" ref="H1489">XLOOKUP(M1488,Hoja7!$F$2:$F$1510,Hoja7!$C$2:$C$1510)</f>
        <v>0.99</v>
      </c>
      <c r="I1489" s="29">
        <f t="array" ref="I1489">XLOOKUP(M1488,Hoja7!$F$2:$F$1510,Hoja7!$D$2:$D$1510)</f>
        <v>0.62</v>
      </c>
      <c r="J1489" s="11">
        <f t="array" ref="J1489">XLOOKUP(M1488,Hoja7!$F$2:$F$1510,Hoja7!$E$2:$E$1510)</f>
        <v>0.021</v>
      </c>
      <c r="M1489" s="12">
        <v>45250.0</v>
      </c>
      <c r="N1489" s="2">
        <v>454.26</v>
      </c>
      <c r="O1489" s="2">
        <v>0.007668122209848631</v>
      </c>
      <c r="P1489" s="2">
        <v>-0.006689697097207339</v>
      </c>
      <c r="Q1489" s="34" t="s">
        <v>2474</v>
      </c>
      <c r="R1489" s="2">
        <v>-0.89</v>
      </c>
      <c r="S1489" s="2">
        <v>-1.08</v>
      </c>
      <c r="T1489" s="2">
        <v>0.49</v>
      </c>
      <c r="U1489" s="2">
        <v>0.021</v>
      </c>
      <c r="V1489" s="9">
        <v>0.02031409762548813</v>
      </c>
      <c r="W1489" s="9">
        <v>0.007718635472165231</v>
      </c>
    </row>
    <row r="1490" ht="15.75" customHeight="1">
      <c r="A1490" s="33" t="s">
        <v>2481</v>
      </c>
      <c r="B1490" s="29">
        <v>0.35</v>
      </c>
      <c r="C1490" s="29">
        <v>-0.45</v>
      </c>
      <c r="D1490" s="29">
        <v>0.02</v>
      </c>
      <c r="E1490" s="11">
        <v>0.021</v>
      </c>
      <c r="F1490" s="29">
        <f>DATEVALUE(Hoja7!$A1490)</f>
        <v>45260</v>
      </c>
      <c r="G1490" s="29">
        <f t="array" ref="G1490">XLOOKUP(M1489,Hoja7!$F$2:$F$1510,Hoja7!$B$2:$B$1510)</f>
        <v>0.73</v>
      </c>
      <c r="H1490" s="29">
        <f t="array" ref="H1490">XLOOKUP(M1489,Hoja7!$F$2:$F$1510,Hoja7!$C$2:$C$1510)</f>
        <v>0</v>
      </c>
      <c r="I1490" s="29">
        <f t="array" ref="I1490">XLOOKUP(M1489,Hoja7!$F$2:$F$1510,Hoja7!$D$2:$D$1510)</f>
        <v>-0.28</v>
      </c>
      <c r="J1490" s="11">
        <f t="array" ref="J1490">XLOOKUP(M1489,Hoja7!$F$2:$F$1510,Hoja7!$E$2:$E$1510)</f>
        <v>0.021</v>
      </c>
      <c r="M1490" s="12">
        <v>45251.0</v>
      </c>
      <c r="N1490" s="2">
        <v>453.27</v>
      </c>
      <c r="O1490" s="2">
        <v>-0.002181746923410964</v>
      </c>
      <c r="P1490" s="2">
        <v>6.112207985430764E-4</v>
      </c>
      <c r="Q1490" s="32" t="s">
        <v>2475</v>
      </c>
      <c r="R1490" s="2">
        <v>1.49</v>
      </c>
      <c r="S1490" s="2">
        <v>-0.57</v>
      </c>
      <c r="T1490" s="2">
        <v>-0.44</v>
      </c>
      <c r="U1490" s="2">
        <v>0.021</v>
      </c>
      <c r="V1490" s="9">
        <v>-0.01164554606258142</v>
      </c>
      <c r="W1490" s="9">
        <v>-0.006689697097207339</v>
      </c>
    </row>
    <row r="1491" ht="15.75" customHeight="1">
      <c r="A1491" s="33" t="s">
        <v>2482</v>
      </c>
      <c r="B1491" s="29">
        <v>0.82</v>
      </c>
      <c r="C1491" s="29">
        <v>2.05</v>
      </c>
      <c r="D1491" s="29">
        <v>1.06</v>
      </c>
      <c r="E1491" s="11">
        <v>0.021</v>
      </c>
      <c r="F1491" s="29">
        <f>DATEVALUE(Hoja7!$A1491)</f>
        <v>45261</v>
      </c>
      <c r="G1491" s="29">
        <f t="array" ref="G1491">XLOOKUP(M1490,Hoja7!$F$2:$F$1510,Hoja7!$B$2:$B$1510)</f>
        <v>-0.32</v>
      </c>
      <c r="H1491" s="29">
        <f t="array" ref="H1491">XLOOKUP(M1490,Hoja7!$F$2:$F$1510,Hoja7!$C$2:$C$1510)</f>
        <v>-0.79</v>
      </c>
      <c r="I1491" s="29">
        <f t="array" ref="I1491">XLOOKUP(M1490,Hoja7!$F$2:$F$1510,Hoja7!$D$2:$D$1510)</f>
        <v>-0.61</v>
      </c>
      <c r="J1491" s="11">
        <f t="array" ref="J1491">XLOOKUP(M1490,Hoja7!$F$2:$F$1510,Hoja7!$E$2:$E$1510)</f>
        <v>0.021</v>
      </c>
      <c r="M1491" s="12">
        <v>45252.0</v>
      </c>
      <c r="N1491" s="2">
        <v>455.02</v>
      </c>
      <c r="O1491" s="2">
        <v>0.0038533996090087063</v>
      </c>
      <c r="P1491" s="2">
        <v>0.0019268757891699028</v>
      </c>
      <c r="Q1491" s="34" t="s">
        <v>2476</v>
      </c>
      <c r="R1491" s="2">
        <v>-0.05</v>
      </c>
      <c r="S1491" s="2">
        <v>0.15</v>
      </c>
      <c r="T1491" s="2">
        <v>-0.27</v>
      </c>
      <c r="U1491" s="2">
        <v>0.021</v>
      </c>
      <c r="V1491" s="9">
        <v>0.012731221869945538</v>
      </c>
      <c r="W1491" s="9">
        <v>6.112207985430764E-4</v>
      </c>
    </row>
    <row r="1492" ht="15.75" customHeight="1">
      <c r="A1492" s="33" t="s">
        <v>2483</v>
      </c>
      <c r="B1492" s="29">
        <v>-0.44</v>
      </c>
      <c r="C1492" s="29">
        <v>1.41</v>
      </c>
      <c r="D1492" s="29">
        <v>0.5</v>
      </c>
      <c r="E1492" s="11">
        <v>0.021</v>
      </c>
      <c r="F1492" s="29">
        <f>DATEVALUE(Hoja7!$A1492)</f>
        <v>45264</v>
      </c>
      <c r="G1492" s="29">
        <f t="array" ref="G1492">XLOOKUP(M1491,Hoja7!$F$2:$F$1510,Hoja7!$B$2:$B$1510)</f>
        <v>0.42</v>
      </c>
      <c r="H1492" s="29">
        <f t="array" ref="H1492">XLOOKUP(M1491,Hoja7!$F$2:$F$1510,Hoja7!$C$2:$C$1510)</f>
        <v>0.21</v>
      </c>
      <c r="I1492" s="29">
        <f t="array" ref="I1492">XLOOKUP(M1491,Hoja7!$F$2:$F$1510,Hoja7!$D$2:$D$1510)</f>
        <v>-0.05</v>
      </c>
      <c r="J1492" s="11">
        <f t="array" ref="J1492">XLOOKUP(M1491,Hoja7!$F$2:$F$1510,Hoja7!$E$2:$E$1510)</f>
        <v>0.021</v>
      </c>
      <c r="M1492" s="12">
        <v>45254.0</v>
      </c>
      <c r="N1492" s="2">
        <v>455.3</v>
      </c>
      <c r="O1492" s="2">
        <v>6.151683118686702E-4</v>
      </c>
      <c r="P1492" s="2">
        <v>1.9957797734547733E-4</v>
      </c>
      <c r="Q1492" s="32" t="s">
        <v>2477</v>
      </c>
      <c r="R1492" s="2">
        <v>2.18</v>
      </c>
      <c r="S1492" s="2">
        <v>2.99</v>
      </c>
      <c r="T1492" s="2">
        <v>1.18</v>
      </c>
      <c r="U1492" s="2">
        <v>0.021</v>
      </c>
      <c r="V1492" s="9">
        <v>-0.0011121704355797279</v>
      </c>
      <c r="W1492" s="9">
        <v>0.0019268757891699028</v>
      </c>
    </row>
    <row r="1493" ht="15.75" customHeight="1">
      <c r="A1493" s="33" t="s">
        <v>2484</v>
      </c>
      <c r="B1493" s="29">
        <v>-0.21</v>
      </c>
      <c r="C1493" s="29">
        <v>-0.83</v>
      </c>
      <c r="D1493" s="29">
        <v>-0.83</v>
      </c>
      <c r="E1493" s="11">
        <v>0.021</v>
      </c>
      <c r="F1493" s="29">
        <f>DATEVALUE(Hoja7!$A1493)</f>
        <v>45265</v>
      </c>
      <c r="G1493" s="29">
        <f t="array" ref="G1493">XLOOKUP(M1492,Hoja7!$F$2:$F$1510,Hoja7!$B$2:$B$1510)</f>
        <v>0.11</v>
      </c>
      <c r="H1493" s="29">
        <f t="array" ref="H1493">XLOOKUP(M1492,Hoja7!$F$2:$F$1510,Hoja7!$C$2:$C$1510)</f>
        <v>0.59</v>
      </c>
      <c r="I1493" s="29">
        <f t="array" ref="I1493">XLOOKUP(M1492,Hoja7!$F$2:$F$1510,Hoja7!$D$2:$D$1510)</f>
        <v>0.19</v>
      </c>
      <c r="J1493" s="11">
        <f t="array" ref="J1493">XLOOKUP(M1492,Hoja7!$F$2:$F$1510,Hoja7!$E$2:$E$1510)</f>
        <v>0.021</v>
      </c>
      <c r="M1493" s="12">
        <v>45257.0</v>
      </c>
      <c r="N1493" s="2">
        <v>454.48</v>
      </c>
      <c r="O1493" s="2">
        <v>-0.0018026340918649685</v>
      </c>
      <c r="P1493" s="2">
        <v>-0.00240803175416652</v>
      </c>
      <c r="Q1493" s="34" t="s">
        <v>2478</v>
      </c>
      <c r="R1493" s="2">
        <v>0.18</v>
      </c>
      <c r="S1493" s="2">
        <v>-0.04</v>
      </c>
      <c r="T1493" s="2">
        <v>0.49</v>
      </c>
      <c r="U1493" s="2">
        <v>0.021</v>
      </c>
      <c r="V1493" s="9">
        <v>0.00312153049615162</v>
      </c>
      <c r="W1493" s="9">
        <v>1.9957797734547733E-4</v>
      </c>
    </row>
    <row r="1494" ht="15.75" customHeight="1">
      <c r="A1494" s="33" t="s">
        <v>2485</v>
      </c>
      <c r="B1494" s="29">
        <v>-0.39</v>
      </c>
      <c r="C1494" s="29">
        <v>0.3</v>
      </c>
      <c r="D1494" s="29">
        <v>0.31</v>
      </c>
      <c r="E1494" s="11">
        <v>0.021</v>
      </c>
      <c r="F1494" s="29">
        <f>DATEVALUE(Hoja7!$A1494)</f>
        <v>45266</v>
      </c>
      <c r="G1494" s="29">
        <f t="array" ref="G1494">XLOOKUP(M1493,Hoja7!$F$2:$F$1510,Hoja7!$B$2:$B$1510)</f>
        <v>-0.23</v>
      </c>
      <c r="H1494" s="29">
        <f t="array" ref="H1494">XLOOKUP(M1493,Hoja7!$F$2:$F$1510,Hoja7!$C$2:$C$1510)</f>
        <v>-0.11</v>
      </c>
      <c r="I1494" s="29">
        <f t="array" ref="I1494">XLOOKUP(M1493,Hoja7!$F$2:$F$1510,Hoja7!$D$2:$D$1510)</f>
        <v>-0.08</v>
      </c>
      <c r="J1494" s="11">
        <f t="array" ref="J1494">XLOOKUP(M1493,Hoja7!$F$2:$F$1510,Hoja7!$E$2:$E$1510)</f>
        <v>0.021</v>
      </c>
      <c r="M1494" s="12">
        <v>45258.0</v>
      </c>
      <c r="N1494" s="2">
        <v>454.93</v>
      </c>
      <c r="O1494" s="2">
        <v>9.89652712699425E-4</v>
      </c>
      <c r="P1494" s="2">
        <v>0.006493603010581522</v>
      </c>
      <c r="Q1494" s="32" t="s">
        <v>2479</v>
      </c>
      <c r="R1494" s="2">
        <v>-0.11</v>
      </c>
      <c r="S1494" s="2">
        <v>-1.4</v>
      </c>
      <c r="T1494" s="2">
        <v>-0.31</v>
      </c>
      <c r="U1494" s="2">
        <v>0.021</v>
      </c>
      <c r="V1494" s="9">
        <v>0.010744740904355694</v>
      </c>
      <c r="W1494" s="9">
        <v>-0.00240803175416652</v>
      </c>
    </row>
    <row r="1495" ht="15.75" customHeight="1">
      <c r="A1495" s="33" t="s">
        <v>2486</v>
      </c>
      <c r="B1495" s="29">
        <v>0.81</v>
      </c>
      <c r="C1495" s="29">
        <v>0.05</v>
      </c>
      <c r="D1495" s="29">
        <v>0.47</v>
      </c>
      <c r="E1495" s="11">
        <v>0.021</v>
      </c>
      <c r="F1495" s="29">
        <f>DATEVALUE(Hoja7!$A1495)</f>
        <v>45267</v>
      </c>
      <c r="G1495" s="29">
        <f t="array" ref="G1495">XLOOKUP(M1494,Hoja7!$F$2:$F$1510,Hoja7!$B$2:$B$1510)</f>
        <v>0.06</v>
      </c>
      <c r="H1495" s="29">
        <f t="array" ref="H1495">XLOOKUP(M1494,Hoja7!$F$2:$F$1510,Hoja7!$C$2:$C$1510)</f>
        <v>-0.29</v>
      </c>
      <c r="I1495" s="29">
        <f t="array" ref="I1495">XLOOKUP(M1494,Hoja7!$F$2:$F$1510,Hoja7!$D$2:$D$1510)</f>
        <v>0.05</v>
      </c>
      <c r="J1495" s="11">
        <f t="array" ref="J1495">XLOOKUP(M1494,Hoja7!$F$2:$F$1510,Hoja7!$E$2:$E$1510)</f>
        <v>0.021</v>
      </c>
      <c r="M1495" s="12">
        <v>45259.0</v>
      </c>
      <c r="N1495" s="2">
        <v>454.61</v>
      </c>
      <c r="O1495" s="2">
        <v>-7.03652424749553E-4</v>
      </c>
      <c r="P1495" s="2">
        <v>0.005810460755980323</v>
      </c>
      <c r="Q1495" s="34" t="s">
        <v>2480</v>
      </c>
      <c r="R1495" s="2">
        <v>0.25</v>
      </c>
      <c r="S1495" s="2">
        <v>0.99</v>
      </c>
      <c r="T1495" s="2">
        <v>0.62</v>
      </c>
      <c r="U1495" s="2">
        <v>0.021</v>
      </c>
      <c r="V1495" s="9">
        <v>-0.010111044054274123</v>
      </c>
      <c r="W1495" s="9">
        <v>0.006493603010581522</v>
      </c>
    </row>
    <row r="1496" ht="15.75" customHeight="1">
      <c r="A1496" s="33" t="s">
        <v>2487</v>
      </c>
      <c r="B1496" s="29">
        <v>0.44</v>
      </c>
      <c r="C1496" s="29">
        <v>0.02</v>
      </c>
      <c r="D1496" s="29">
        <v>0.53</v>
      </c>
      <c r="E1496" s="11">
        <v>0.021</v>
      </c>
      <c r="F1496" s="29">
        <f>DATEVALUE(Hoja7!$A1496)</f>
        <v>45268</v>
      </c>
      <c r="G1496" s="29">
        <f t="array" ref="G1496">XLOOKUP(M1495,Hoja7!$F$2:$F$1510,Hoja7!$B$2:$B$1510)</f>
        <v>0.02</v>
      </c>
      <c r="H1496" s="29">
        <f t="array" ref="H1496">XLOOKUP(M1495,Hoja7!$F$2:$F$1510,Hoja7!$C$2:$C$1510)</f>
        <v>0.44</v>
      </c>
      <c r="I1496" s="29">
        <f t="array" ref="I1496">XLOOKUP(M1495,Hoja7!$F$2:$F$1510,Hoja7!$D$2:$D$1510)</f>
        <v>0.69</v>
      </c>
      <c r="J1496" s="11">
        <f t="array" ref="J1496">XLOOKUP(M1495,Hoja7!$F$2:$F$1510,Hoja7!$E$2:$E$1510)</f>
        <v>0.021</v>
      </c>
      <c r="M1496" s="12">
        <v>45260.0</v>
      </c>
      <c r="N1496" s="2">
        <v>456.4</v>
      </c>
      <c r="O1496" s="2">
        <v>0.0039297094510993445</v>
      </c>
      <c r="P1496" s="2">
        <v>0.004557357099546703</v>
      </c>
      <c r="Q1496" s="32" t="s">
        <v>2481</v>
      </c>
      <c r="R1496" s="2">
        <v>0.73</v>
      </c>
      <c r="S1496" s="2">
        <v>0.0</v>
      </c>
      <c r="T1496" s="2">
        <v>-0.28</v>
      </c>
      <c r="U1496" s="2">
        <v>0.021</v>
      </c>
      <c r="V1496" s="9">
        <v>1.5836148681733716E-4</v>
      </c>
      <c r="W1496" s="9">
        <v>0.005810460755980323</v>
      </c>
    </row>
    <row r="1497" ht="15.75" customHeight="1">
      <c r="A1497" s="33" t="s">
        <v>2488</v>
      </c>
      <c r="B1497" s="29">
        <v>0.34</v>
      </c>
      <c r="C1497" s="29">
        <v>-0.39</v>
      </c>
      <c r="D1497" s="29">
        <v>-0.12</v>
      </c>
      <c r="E1497" s="11">
        <v>0.021</v>
      </c>
      <c r="F1497" s="29">
        <f>DATEVALUE(Hoja7!$A1497)</f>
        <v>45271</v>
      </c>
      <c r="G1497" s="29">
        <f t="array" ref="G1497">XLOOKUP(M1496,Hoja7!$F$2:$F$1510,Hoja7!$B$2:$B$1510)</f>
        <v>0.35</v>
      </c>
      <c r="H1497" s="29">
        <f t="array" ref="H1497">XLOOKUP(M1496,Hoja7!$F$2:$F$1510,Hoja7!$C$2:$C$1510)</f>
        <v>-0.45</v>
      </c>
      <c r="I1497" s="29">
        <f t="array" ref="I1497">XLOOKUP(M1496,Hoja7!$F$2:$F$1510,Hoja7!$D$2:$D$1510)</f>
        <v>0.02</v>
      </c>
      <c r="J1497" s="11">
        <f t="array" ref="J1497">XLOOKUP(M1496,Hoja7!$F$2:$F$1510,Hoja7!$E$2:$E$1510)</f>
        <v>0.021</v>
      </c>
      <c r="M1497" s="12">
        <v>45261.0</v>
      </c>
      <c r="N1497" s="2">
        <v>459.1</v>
      </c>
      <c r="O1497" s="2">
        <v>0.005898433267255992</v>
      </c>
      <c r="P1497" s="2">
        <v>7.020599095983273E-4</v>
      </c>
      <c r="Q1497" s="34" t="s">
        <v>2482</v>
      </c>
      <c r="R1497" s="2">
        <v>-0.32</v>
      </c>
      <c r="S1497" s="2">
        <v>-0.79</v>
      </c>
      <c r="T1497" s="2">
        <v>-0.61</v>
      </c>
      <c r="U1497" s="2">
        <v>0.021</v>
      </c>
      <c r="V1497" s="9">
        <v>-0.011680204993732051</v>
      </c>
      <c r="W1497" s="9">
        <v>0.004557357099546703</v>
      </c>
    </row>
    <row r="1498" ht="15.75" customHeight="1">
      <c r="A1498" s="33" t="s">
        <v>2489</v>
      </c>
      <c r="B1498" s="29">
        <v>0.34</v>
      </c>
      <c r="C1498" s="29">
        <v>-0.43</v>
      </c>
      <c r="D1498" s="29">
        <v>-0.88</v>
      </c>
      <c r="E1498" s="11">
        <v>0.021</v>
      </c>
      <c r="F1498" s="29">
        <f>DATEVALUE(Hoja7!$A1498)</f>
        <v>45272</v>
      </c>
      <c r="G1498" s="29">
        <f t="array" ref="G1498">XLOOKUP(M1497,Hoja7!$F$2:$F$1510,Hoja7!$B$2:$B$1510)</f>
        <v>0.82</v>
      </c>
      <c r="H1498" s="29">
        <f t="array" ref="H1498">XLOOKUP(M1497,Hoja7!$F$2:$F$1510,Hoja7!$C$2:$C$1510)</f>
        <v>2.05</v>
      </c>
      <c r="I1498" s="29">
        <f t="array" ref="I1498">XLOOKUP(M1497,Hoja7!$F$2:$F$1510,Hoja7!$D$2:$D$1510)</f>
        <v>1.06</v>
      </c>
      <c r="J1498" s="11">
        <f t="array" ref="J1498">XLOOKUP(M1497,Hoja7!$F$2:$F$1510,Hoja7!$E$2:$E$1510)</f>
        <v>0.021</v>
      </c>
      <c r="M1498" s="12">
        <v>45264.0</v>
      </c>
      <c r="N1498" s="2">
        <v>456.69</v>
      </c>
      <c r="O1498" s="2">
        <v>-0.0052632275159039685</v>
      </c>
      <c r="P1498" s="2">
        <v>0.004088203000521859</v>
      </c>
      <c r="Q1498" s="32" t="s">
        <v>2483</v>
      </c>
      <c r="R1498" s="2">
        <v>0.42</v>
      </c>
      <c r="S1498" s="2">
        <v>0.21</v>
      </c>
      <c r="T1498" s="2">
        <v>-0.05</v>
      </c>
      <c r="U1498" s="2">
        <v>0.021</v>
      </c>
      <c r="V1498" s="9">
        <v>-0.014442528991322671</v>
      </c>
      <c r="W1498" s="9">
        <v>7.020599095983273E-4</v>
      </c>
    </row>
    <row r="1499" ht="15.75" customHeight="1">
      <c r="A1499" s="33" t="s">
        <v>2490</v>
      </c>
      <c r="B1499" s="29">
        <v>1.55</v>
      </c>
      <c r="C1499" s="29">
        <v>1.72</v>
      </c>
      <c r="D1499" s="29">
        <v>1.35</v>
      </c>
      <c r="E1499" s="11">
        <v>0.021</v>
      </c>
      <c r="F1499" s="29">
        <f>DATEVALUE(Hoja7!$A1499)</f>
        <v>45273</v>
      </c>
      <c r="G1499" s="29">
        <f t="array" ref="G1499">XLOOKUP(M1498,Hoja7!$F$2:$F$1510,Hoja7!$B$2:$B$1510)</f>
        <v>-0.44</v>
      </c>
      <c r="H1499" s="29">
        <f t="array" ref="H1499">XLOOKUP(M1498,Hoja7!$F$2:$F$1510,Hoja7!$C$2:$C$1510)</f>
        <v>1.41</v>
      </c>
      <c r="I1499" s="29">
        <f t="array" ref="I1499">XLOOKUP(M1498,Hoja7!$F$2:$F$1510,Hoja7!$D$2:$D$1510)</f>
        <v>0.5</v>
      </c>
      <c r="J1499" s="11">
        <f t="array" ref="J1499">XLOOKUP(M1498,Hoja7!$F$2:$F$1510,Hoja7!$E$2:$E$1510)</f>
        <v>0.021</v>
      </c>
      <c r="M1499" s="12">
        <v>45265.0</v>
      </c>
      <c r="N1499" s="2">
        <v>456.6</v>
      </c>
      <c r="O1499" s="2">
        <v>-1.9708964357722928E-4</v>
      </c>
      <c r="P1499" s="2">
        <v>-0.0020294645426989465</v>
      </c>
      <c r="Q1499" s="34" t="s">
        <v>2484</v>
      </c>
      <c r="R1499" s="2">
        <v>0.11</v>
      </c>
      <c r="S1499" s="2">
        <v>0.59</v>
      </c>
      <c r="T1499" s="2">
        <v>0.19</v>
      </c>
      <c r="U1499" s="2">
        <v>0.021</v>
      </c>
      <c r="V1499" s="9">
        <v>0.009114751774311957</v>
      </c>
      <c r="W1499" s="9">
        <v>0.004088203000521859</v>
      </c>
    </row>
    <row r="1500" ht="15.75" customHeight="1">
      <c r="A1500" s="33" t="s">
        <v>2491</v>
      </c>
      <c r="B1500" s="29">
        <v>0.51</v>
      </c>
      <c r="C1500" s="29">
        <v>1.12</v>
      </c>
      <c r="D1500" s="29">
        <v>2.05</v>
      </c>
      <c r="E1500" s="11">
        <v>0.021</v>
      </c>
      <c r="F1500" s="29">
        <f>DATEVALUE(Hoja7!$A1500)</f>
        <v>45274</v>
      </c>
      <c r="G1500" s="29">
        <f t="array" ref="G1500">XLOOKUP(M1499,Hoja7!$F$2:$F$1510,Hoja7!$B$2:$B$1510)</f>
        <v>-0.21</v>
      </c>
      <c r="H1500" s="29">
        <f t="array" ref="H1500">XLOOKUP(M1499,Hoja7!$F$2:$F$1510,Hoja7!$C$2:$C$1510)</f>
        <v>-0.83</v>
      </c>
      <c r="I1500" s="29">
        <f t="array" ref="I1500">XLOOKUP(M1499,Hoja7!$F$2:$F$1510,Hoja7!$D$2:$D$1510)</f>
        <v>-0.83</v>
      </c>
      <c r="J1500" s="11">
        <f t="array" ref="J1500">XLOOKUP(M1499,Hoja7!$F$2:$F$1510,Hoja7!$E$2:$E$1510)</f>
        <v>0.021</v>
      </c>
      <c r="M1500" s="12">
        <v>45266.0</v>
      </c>
      <c r="N1500" s="2">
        <v>454.76</v>
      </c>
      <c r="O1500" s="2">
        <v>-0.004037926834789402</v>
      </c>
      <c r="P1500" s="2">
        <v>0.008056784168885146</v>
      </c>
      <c r="Q1500" s="32" t="s">
        <v>2485</v>
      </c>
      <c r="R1500" s="2">
        <v>-0.23</v>
      </c>
      <c r="S1500" s="2">
        <v>-0.11</v>
      </c>
      <c r="T1500" s="2">
        <v>-0.08</v>
      </c>
      <c r="U1500" s="2">
        <v>0.021</v>
      </c>
      <c r="V1500" s="9">
        <v>-0.010036235971018262</v>
      </c>
      <c r="W1500" s="9">
        <v>-0.0020294645426989465</v>
      </c>
    </row>
    <row r="1501" ht="15.75" customHeight="1">
      <c r="A1501" s="33" t="s">
        <v>2492</v>
      </c>
      <c r="B1501" s="29">
        <v>-0.06</v>
      </c>
      <c r="C1501" s="29">
        <v>-0.4</v>
      </c>
      <c r="D1501" s="29">
        <v>-0.57</v>
      </c>
      <c r="E1501" s="11">
        <v>0.021</v>
      </c>
      <c r="F1501" s="29">
        <f>DATEVALUE(Hoja7!$A1501)</f>
        <v>45275</v>
      </c>
      <c r="G1501" s="29">
        <f t="array" ref="G1501">XLOOKUP(M1500,Hoja7!$F$2:$F$1510,Hoja7!$B$2:$B$1510)</f>
        <v>-0.39</v>
      </c>
      <c r="H1501" s="29">
        <f t="array" ref="H1501">XLOOKUP(M1500,Hoja7!$F$2:$F$1510,Hoja7!$C$2:$C$1510)</f>
        <v>0.3</v>
      </c>
      <c r="I1501" s="29">
        <f t="array" ref="I1501">XLOOKUP(M1500,Hoja7!$F$2:$F$1510,Hoja7!$D$2:$D$1510)</f>
        <v>0.31</v>
      </c>
      <c r="J1501" s="11">
        <f t="array" ref="J1501">XLOOKUP(M1500,Hoja7!$F$2:$F$1510,Hoja7!$E$2:$E$1510)</f>
        <v>0.021</v>
      </c>
      <c r="M1501" s="12">
        <v>45267.0</v>
      </c>
      <c r="N1501" s="2">
        <v>458.23</v>
      </c>
      <c r="O1501" s="2">
        <v>0.00760143420750511</v>
      </c>
      <c r="P1501" s="2">
        <v>0.0055597799084216954</v>
      </c>
      <c r="Q1501" s="34" t="s">
        <v>2486</v>
      </c>
      <c r="R1501" s="2">
        <v>0.06</v>
      </c>
      <c r="S1501" s="2">
        <v>-0.29</v>
      </c>
      <c r="T1501" s="2">
        <v>0.05</v>
      </c>
      <c r="U1501" s="2">
        <v>0.021</v>
      </c>
      <c r="V1501" s="9">
        <v>0.005812790953096037</v>
      </c>
      <c r="W1501" s="9">
        <v>0.008056784168885146</v>
      </c>
    </row>
    <row r="1502" ht="15.75" customHeight="1">
      <c r="A1502" s="33" t="s">
        <v>2493</v>
      </c>
      <c r="B1502" s="29">
        <v>0.42</v>
      </c>
      <c r="C1502" s="29">
        <v>-0.38</v>
      </c>
      <c r="D1502" s="29">
        <v>-0.38</v>
      </c>
      <c r="E1502" s="11">
        <v>0.021</v>
      </c>
      <c r="F1502" s="29">
        <f>DATEVALUE(Hoja7!$A1502)</f>
        <v>45278</v>
      </c>
      <c r="G1502" s="29">
        <f t="array" ref="G1502">XLOOKUP(M1501,Hoja7!$F$2:$F$1510,Hoja7!$B$2:$B$1510)</f>
        <v>0.81</v>
      </c>
      <c r="H1502" s="29">
        <f t="array" ref="H1502">XLOOKUP(M1501,Hoja7!$F$2:$F$1510,Hoja7!$C$2:$C$1510)</f>
        <v>0.05</v>
      </c>
      <c r="I1502" s="29">
        <f t="array" ref="I1502">XLOOKUP(M1501,Hoja7!$F$2:$F$1510,Hoja7!$D$2:$D$1510)</f>
        <v>0.47</v>
      </c>
      <c r="J1502" s="11">
        <f t="array" ref="J1502">XLOOKUP(M1501,Hoja7!$F$2:$F$1510,Hoja7!$E$2:$E$1510)</f>
        <v>0.021</v>
      </c>
      <c r="M1502" s="12">
        <v>45268.0</v>
      </c>
      <c r="N1502" s="2">
        <v>460.2</v>
      </c>
      <c r="O1502" s="2">
        <v>0.0042899361328545904</v>
      </c>
      <c r="P1502" s="2">
        <v>-0.0047474507594690496</v>
      </c>
      <c r="Q1502" s="32" t="s">
        <v>2487</v>
      </c>
      <c r="R1502" s="2">
        <v>0.02</v>
      </c>
      <c r="S1502" s="2">
        <v>0.44</v>
      </c>
      <c r="T1502" s="2">
        <v>0.69</v>
      </c>
      <c r="U1502" s="2">
        <v>0.021</v>
      </c>
      <c r="V1502" s="9">
        <v>0.008803299022462895</v>
      </c>
      <c r="W1502" s="9">
        <v>0.0055597799084216954</v>
      </c>
    </row>
    <row r="1503" ht="15.75" customHeight="1">
      <c r="A1503" s="33" t="s">
        <v>2494</v>
      </c>
      <c r="B1503" s="29">
        <v>0.72</v>
      </c>
      <c r="C1503" s="29">
        <v>1.35</v>
      </c>
      <c r="D1503" s="29">
        <v>0.7</v>
      </c>
      <c r="E1503" s="11">
        <v>0.021</v>
      </c>
      <c r="F1503" s="29">
        <f>DATEVALUE(Hoja7!$A1503)</f>
        <v>45279</v>
      </c>
      <c r="G1503" s="29">
        <f t="array" ref="G1503">XLOOKUP(M1502,Hoja7!$F$2:$F$1510,Hoja7!$B$2:$B$1510)</f>
        <v>0.44</v>
      </c>
      <c r="H1503" s="29">
        <f t="array" ref="H1503">XLOOKUP(M1502,Hoja7!$F$2:$F$1510,Hoja7!$C$2:$C$1510)</f>
        <v>0.02</v>
      </c>
      <c r="I1503" s="29">
        <f t="array" ref="I1503">XLOOKUP(M1502,Hoja7!$F$2:$F$1510,Hoja7!$D$2:$D$1510)</f>
        <v>0.53</v>
      </c>
      <c r="J1503" s="11">
        <f t="array" ref="J1503">XLOOKUP(M1502,Hoja7!$F$2:$F$1510,Hoja7!$E$2:$E$1510)</f>
        <v>0.021</v>
      </c>
      <c r="M1503" s="12">
        <v>45271.0</v>
      </c>
      <c r="N1503" s="2">
        <v>461.99</v>
      </c>
      <c r="O1503" s="2">
        <v>0.003882068224571401</v>
      </c>
      <c r="P1503" s="2">
        <v>0.001724432454227737</v>
      </c>
      <c r="Q1503" s="34" t="s">
        <v>2488</v>
      </c>
      <c r="R1503" s="2">
        <v>0.35</v>
      </c>
      <c r="S1503" s="2">
        <v>-0.45</v>
      </c>
      <c r="T1503" s="2">
        <v>0.02</v>
      </c>
      <c r="U1503" s="2">
        <v>0.021</v>
      </c>
      <c r="V1503" s="9">
        <v>-0.007860220474963419</v>
      </c>
      <c r="W1503" s="9">
        <v>-0.0047474507594690496</v>
      </c>
    </row>
    <row r="1504" ht="15.75" customHeight="1">
      <c r="A1504" s="33" t="s">
        <v>2495</v>
      </c>
      <c r="B1504" s="29">
        <v>-1.56</v>
      </c>
      <c r="C1504" s="29">
        <v>-0.37</v>
      </c>
      <c r="D1504" s="29">
        <v>0.13</v>
      </c>
      <c r="E1504" s="11">
        <v>0.021</v>
      </c>
      <c r="F1504" s="29">
        <f>DATEVALUE(Hoja7!$A1504)</f>
        <v>45280</v>
      </c>
      <c r="G1504" s="29">
        <f t="array" ref="G1504">XLOOKUP(M1503,Hoja7!$F$2:$F$1510,Hoja7!$B$2:$B$1510)</f>
        <v>0.34</v>
      </c>
      <c r="H1504" s="29">
        <f t="array" ref="H1504">XLOOKUP(M1503,Hoja7!$F$2:$F$1510,Hoja7!$C$2:$C$1510)</f>
        <v>-0.39</v>
      </c>
      <c r="I1504" s="29">
        <f t="array" ref="I1504">XLOOKUP(M1503,Hoja7!$F$2:$F$1510,Hoja7!$D$2:$D$1510)</f>
        <v>-0.12</v>
      </c>
      <c r="J1504" s="11">
        <f t="array" ref="J1504">XLOOKUP(M1503,Hoja7!$F$2:$F$1510,Hoja7!$E$2:$E$1510)</f>
        <v>0.021</v>
      </c>
      <c r="M1504" s="12">
        <v>45272.0</v>
      </c>
      <c r="N1504" s="2">
        <v>464.1</v>
      </c>
      <c r="O1504" s="2">
        <v>0.00455680042129323</v>
      </c>
      <c r="P1504" s="2">
        <v>0.0014712136695369123</v>
      </c>
      <c r="Q1504" s="32" t="s">
        <v>2489</v>
      </c>
      <c r="R1504" s="2">
        <v>0.82</v>
      </c>
      <c r="S1504" s="2">
        <v>2.05</v>
      </c>
      <c r="T1504" s="2">
        <v>1.06</v>
      </c>
      <c r="U1504" s="2">
        <v>0.021</v>
      </c>
      <c r="V1504" s="9">
        <v>0.008260963190148579</v>
      </c>
      <c r="W1504" s="9">
        <v>0.001724432454227737</v>
      </c>
    </row>
    <row r="1505" ht="15.75" customHeight="1">
      <c r="A1505" s="33" t="s">
        <v>2496</v>
      </c>
      <c r="B1505" s="29">
        <v>1.09</v>
      </c>
      <c r="C1505" s="29">
        <v>0.74</v>
      </c>
      <c r="D1505" s="29">
        <v>-0.03</v>
      </c>
      <c r="E1505" s="11">
        <v>0.021</v>
      </c>
      <c r="F1505" s="29">
        <f>DATEVALUE(Hoja7!$A1505)</f>
        <v>45281</v>
      </c>
      <c r="G1505" s="29">
        <f t="array" ref="G1505">XLOOKUP(M1504,Hoja7!$F$2:$F$1510,Hoja7!$B$2:$B$1510)</f>
        <v>0.34</v>
      </c>
      <c r="H1505" s="29">
        <f t="array" ref="H1505">XLOOKUP(M1504,Hoja7!$F$2:$F$1510,Hoja7!$C$2:$C$1510)</f>
        <v>-0.43</v>
      </c>
      <c r="I1505" s="29">
        <f t="array" ref="I1505">XLOOKUP(M1504,Hoja7!$F$2:$F$1510,Hoja7!$D$2:$D$1510)</f>
        <v>-0.88</v>
      </c>
      <c r="J1505" s="11">
        <f t="array" ref="J1505">XLOOKUP(M1504,Hoja7!$F$2:$F$1510,Hoja7!$E$2:$E$1510)</f>
        <v>0.021</v>
      </c>
      <c r="M1505" s="12">
        <v>45273.0</v>
      </c>
      <c r="N1505" s="2">
        <v>470.5</v>
      </c>
      <c r="O1505" s="2">
        <v>0.013695912778304148</v>
      </c>
      <c r="P1505" s="2">
        <v>-0.00772831123096261</v>
      </c>
      <c r="Q1505" s="34" t="s">
        <v>2490</v>
      </c>
      <c r="R1505" s="2">
        <v>-0.44</v>
      </c>
      <c r="S1505" s="2">
        <v>1.41</v>
      </c>
      <c r="T1505" s="2">
        <v>0.5</v>
      </c>
      <c r="U1505" s="2">
        <v>0.021</v>
      </c>
      <c r="V1505" s="9">
        <v>-2.6711185310398745E-5</v>
      </c>
      <c r="W1505" s="9">
        <v>0.0014712136695369123</v>
      </c>
    </row>
    <row r="1506" ht="15.75" customHeight="1">
      <c r="A1506" s="33" t="s">
        <v>2497</v>
      </c>
      <c r="B1506" s="29">
        <v>0.21</v>
      </c>
      <c r="C1506" s="29">
        <v>0.64</v>
      </c>
      <c r="D1506" s="29">
        <v>0.09</v>
      </c>
      <c r="E1506" s="11">
        <v>0.021</v>
      </c>
      <c r="F1506" s="29">
        <f>DATEVALUE(Hoja7!$A1506)</f>
        <v>45282</v>
      </c>
      <c r="G1506" s="29">
        <f t="array" ref="G1506">XLOOKUP(M1505,Hoja7!$F$2:$F$1510,Hoja7!$B$2:$B$1510)</f>
        <v>1.55</v>
      </c>
      <c r="H1506" s="29">
        <f t="array" ref="H1506">XLOOKUP(M1505,Hoja7!$F$2:$F$1510,Hoja7!$C$2:$C$1510)</f>
        <v>1.72</v>
      </c>
      <c r="I1506" s="29">
        <f t="array" ref="I1506">XLOOKUP(M1505,Hoja7!$F$2:$F$1510,Hoja7!$D$2:$D$1510)</f>
        <v>1.35</v>
      </c>
      <c r="J1506" s="11">
        <f t="array" ref="J1506">XLOOKUP(M1505,Hoja7!$F$2:$F$1510,Hoja7!$E$2:$E$1510)</f>
        <v>0.021</v>
      </c>
      <c r="M1506" s="12">
        <v>45274.0</v>
      </c>
      <c r="N1506" s="2">
        <v>472.01</v>
      </c>
      <c r="O1506" s="2">
        <v>0.003204212776369498</v>
      </c>
      <c r="P1506" s="2">
        <v>0.013964916451222768</v>
      </c>
      <c r="Q1506" s="32" t="s">
        <v>2491</v>
      </c>
      <c r="R1506" s="2">
        <v>-0.21</v>
      </c>
      <c r="S1506" s="2">
        <v>-0.83</v>
      </c>
      <c r="T1506" s="2">
        <v>-0.83</v>
      </c>
      <c r="U1506" s="2">
        <v>0.021</v>
      </c>
      <c r="V1506" s="9">
        <v>-0.022802554909027505</v>
      </c>
      <c r="W1506" s="9">
        <v>-0.00772831123096261</v>
      </c>
    </row>
    <row r="1507" ht="15.75" customHeight="1">
      <c r="A1507" s="33" t="s">
        <v>2498</v>
      </c>
      <c r="B1507" s="29">
        <v>0.48</v>
      </c>
      <c r="C1507" s="29">
        <v>0.69</v>
      </c>
      <c r="D1507" s="29">
        <v>0.46</v>
      </c>
      <c r="E1507" s="11">
        <v>0.021</v>
      </c>
      <c r="F1507" s="29">
        <f>DATEVALUE(Hoja7!$A1507)</f>
        <v>45286</v>
      </c>
      <c r="G1507" s="29">
        <f t="array" ref="G1507">XLOOKUP(M1506,Hoja7!$F$2:$F$1510,Hoja7!$B$2:$B$1510)</f>
        <v>0.51</v>
      </c>
      <c r="H1507" s="29">
        <f t="array" ref="H1507">XLOOKUP(M1506,Hoja7!$F$2:$F$1510,Hoja7!$C$2:$C$1510)</f>
        <v>1.12</v>
      </c>
      <c r="I1507" s="29">
        <f t="array" ref="I1507">XLOOKUP(M1506,Hoja7!$F$2:$F$1510,Hoja7!$D$2:$D$1510)</f>
        <v>2.05</v>
      </c>
      <c r="J1507" s="11">
        <f t="array" ref="J1507">XLOOKUP(M1506,Hoja7!$F$2:$F$1510,Hoja7!$E$2:$E$1510)</f>
        <v>0.021</v>
      </c>
      <c r="M1507" s="12">
        <v>45275.0</v>
      </c>
      <c r="N1507" s="2">
        <v>469.33</v>
      </c>
      <c r="O1507" s="2">
        <v>-0.005694026049874386</v>
      </c>
      <c r="P1507" s="2">
        <v>0.007365768071233105</v>
      </c>
      <c r="Q1507" s="34" t="s">
        <v>2492</v>
      </c>
      <c r="R1507" s="2">
        <v>-0.39</v>
      </c>
      <c r="S1507" s="2">
        <v>0.3</v>
      </c>
      <c r="T1507" s="2">
        <v>0.31</v>
      </c>
      <c r="U1507" s="2">
        <v>0.021</v>
      </c>
      <c r="V1507" s="9">
        <v>0.013031976577452559</v>
      </c>
      <c r="W1507" s="9">
        <v>0.013964916451222768</v>
      </c>
    </row>
    <row r="1508" ht="15.75" customHeight="1">
      <c r="A1508" s="33" t="s">
        <v>2499</v>
      </c>
      <c r="B1508" s="29">
        <v>0.16</v>
      </c>
      <c r="C1508" s="29">
        <v>0.14</v>
      </c>
      <c r="D1508" s="29">
        <v>0.12</v>
      </c>
      <c r="E1508" s="11">
        <v>0.021</v>
      </c>
      <c r="F1508" s="29">
        <f>DATEVALUE(Hoja7!$A1508)</f>
        <v>45287</v>
      </c>
      <c r="G1508" s="29">
        <f t="array" ref="G1508">XLOOKUP(M1507,Hoja7!$F$2:$F$1510,Hoja7!$B$2:$B$1510)</f>
        <v>-0.06</v>
      </c>
      <c r="H1508" s="29">
        <f t="array" ref="H1508">XLOOKUP(M1507,Hoja7!$F$2:$F$1510,Hoja7!$C$2:$C$1510)</f>
        <v>-0.4</v>
      </c>
      <c r="I1508" s="29">
        <f t="array" ref="I1508">XLOOKUP(M1507,Hoja7!$F$2:$F$1510,Hoja7!$D$2:$D$1510)</f>
        <v>-0.57</v>
      </c>
      <c r="J1508" s="11">
        <f t="array" ref="J1508">XLOOKUP(M1507,Hoja7!$F$2:$F$1510,Hoja7!$E$2:$E$1510)</f>
        <v>0.021</v>
      </c>
      <c r="M1508" s="12">
        <v>45278.0</v>
      </c>
      <c r="N1508" s="2">
        <v>471.97</v>
      </c>
      <c r="O1508" s="2">
        <v>0.005609278491612816</v>
      </c>
      <c r="P1508" s="2">
        <v>0.018795823414208115</v>
      </c>
      <c r="Q1508" s="32" t="s">
        <v>2493</v>
      </c>
      <c r="R1508" s="2">
        <v>0.81</v>
      </c>
      <c r="S1508" s="2">
        <v>0.05</v>
      </c>
      <c r="T1508" s="2">
        <v>0.47</v>
      </c>
      <c r="U1508" s="2">
        <v>0.021</v>
      </c>
      <c r="V1508" s="9">
        <v>0.005165606471404911</v>
      </c>
      <c r="W1508" s="9">
        <v>0.007365768071233105</v>
      </c>
    </row>
    <row r="1509" ht="15.75" customHeight="1">
      <c r="A1509" s="33" t="s">
        <v>2500</v>
      </c>
      <c r="B1509" s="29">
        <v>-0.01</v>
      </c>
      <c r="C1509" s="29">
        <v>-0.36</v>
      </c>
      <c r="D1509" s="29">
        <v>0.03</v>
      </c>
      <c r="E1509" s="11">
        <v>0.021</v>
      </c>
      <c r="F1509" s="29">
        <f>DATEVALUE(Hoja7!$A1509)</f>
        <v>45288</v>
      </c>
      <c r="G1509" s="29">
        <f t="array" ref="G1509">XLOOKUP(M1508,Hoja7!$F$2:$F$1510,Hoja7!$B$2:$B$1510)</f>
        <v>0.42</v>
      </c>
      <c r="H1509" s="29">
        <f t="array" ref="H1509">XLOOKUP(M1508,Hoja7!$F$2:$F$1510,Hoja7!$C$2:$C$1510)</f>
        <v>-0.38</v>
      </c>
      <c r="I1509" s="29">
        <f t="array" ref="I1509">XLOOKUP(M1508,Hoja7!$F$2:$F$1510,Hoja7!$D$2:$D$1510)</f>
        <v>-0.38</v>
      </c>
      <c r="J1509" s="11">
        <f t="array" ref="J1509">XLOOKUP(M1508,Hoja7!$F$2:$F$1510,Hoja7!$E$2:$E$1510)</f>
        <v>0.021</v>
      </c>
      <c r="M1509" s="12">
        <v>45279.0</v>
      </c>
      <c r="N1509" s="2">
        <v>474.84</v>
      </c>
      <c r="O1509" s="2">
        <v>0.0060624809417910335</v>
      </c>
      <c r="P1509" s="2">
        <v>0.007597599794943558</v>
      </c>
      <c r="Q1509" s="34" t="s">
        <v>2494</v>
      </c>
      <c r="R1509" s="2">
        <v>0.44</v>
      </c>
      <c r="S1509" s="2">
        <v>0.02</v>
      </c>
      <c r="T1509" s="2">
        <v>0.53</v>
      </c>
      <c r="U1509" s="2">
        <v>0.021</v>
      </c>
      <c r="V1509" s="9">
        <v>0.0016355864272807094</v>
      </c>
      <c r="W1509" s="9">
        <v>0.018795823414208115</v>
      </c>
    </row>
    <row r="1510" ht="15.75" customHeight="1">
      <c r="A1510" s="33" t="s">
        <v>2501</v>
      </c>
      <c r="B1510" s="29">
        <v>-0.43</v>
      </c>
      <c r="C1510" s="29">
        <v>-1.13</v>
      </c>
      <c r="D1510" s="29">
        <v>-0.37</v>
      </c>
      <c r="E1510" s="11">
        <v>0.021</v>
      </c>
      <c r="F1510" s="29">
        <f>DATEVALUE(Hoja7!$A1510)</f>
        <v>45289</v>
      </c>
      <c r="G1510" s="29">
        <f t="array" ref="G1510">XLOOKUP(M1509,Hoja7!$F$2:$F$1510,Hoja7!$B$2:$B$1510)</f>
        <v>0.72</v>
      </c>
      <c r="H1510" s="29">
        <f t="array" ref="H1510">XLOOKUP(M1509,Hoja7!$F$2:$F$1510,Hoja7!$C$2:$C$1510)</f>
        <v>1.35</v>
      </c>
      <c r="I1510" s="29">
        <f t="array" ref="I1510">XLOOKUP(M1509,Hoja7!$F$2:$F$1510,Hoja7!$D$2:$D$1510)</f>
        <v>0.7</v>
      </c>
      <c r="J1510" s="11">
        <f t="array" ref="J1510">XLOOKUP(M1509,Hoja7!$F$2:$F$1510,Hoja7!$E$2:$E$1510)</f>
        <v>0.021</v>
      </c>
      <c r="M1510" s="12">
        <v>45280.0</v>
      </c>
      <c r="N1510" s="2">
        <v>468.26</v>
      </c>
      <c r="O1510" s="2">
        <v>-0.013954207975986498</v>
      </c>
      <c r="P1510" s="2">
        <v>0.0024592464070318245</v>
      </c>
      <c r="Q1510" s="32" t="s">
        <v>2495</v>
      </c>
      <c r="R1510" s="2">
        <v>0.34</v>
      </c>
      <c r="S1510" s="2">
        <v>-0.39</v>
      </c>
      <c r="T1510" s="2">
        <v>-0.12</v>
      </c>
      <c r="U1510" s="2">
        <v>0.021</v>
      </c>
      <c r="V1510" s="9">
        <v>-0.0070979488191205455</v>
      </c>
      <c r="W1510" s="9">
        <v>0.007597599794943558</v>
      </c>
    </row>
    <row r="1511" ht="15.75" customHeight="1">
      <c r="M1511" s="12">
        <v>45281.0</v>
      </c>
      <c r="N1511" s="2">
        <v>472.7</v>
      </c>
      <c r="O1511" s="2">
        <v>0.009437240589843948</v>
      </c>
      <c r="P1511" s="2">
        <v>0.002768567968974443</v>
      </c>
      <c r="Q1511" s="34" t="s">
        <v>2496</v>
      </c>
      <c r="R1511" s="2">
        <v>0.34</v>
      </c>
      <c r="S1511" s="2">
        <v>-0.43</v>
      </c>
      <c r="T1511" s="2">
        <v>-0.88</v>
      </c>
      <c r="U1511" s="2">
        <v>0.021</v>
      </c>
      <c r="V1511" s="9">
        <v>0.00784781494959831</v>
      </c>
      <c r="W1511" s="9">
        <v>0.0024592464070318245</v>
      </c>
    </row>
    <row r="1512" ht="15.75" customHeight="1">
      <c r="M1512" s="12">
        <v>45282.0</v>
      </c>
      <c r="N1512" s="2">
        <v>473.65</v>
      </c>
      <c r="O1512" s="2">
        <v>0.0020077145223528553</v>
      </c>
      <c r="P1512" s="2">
        <v>0.004921214111046759</v>
      </c>
      <c r="Q1512" s="32" t="s">
        <v>2497</v>
      </c>
      <c r="R1512" s="2">
        <v>1.55</v>
      </c>
      <c r="S1512" s="2">
        <v>1.72</v>
      </c>
      <c r="T1512" s="2">
        <v>1.35</v>
      </c>
      <c r="U1512" s="2">
        <v>0.021</v>
      </c>
      <c r="V1512" s="9">
        <v>0.002780304416246806</v>
      </c>
      <c r="W1512" s="9">
        <v>0.002768567968974443</v>
      </c>
    </row>
    <row r="1513" ht="15.75" customHeight="1">
      <c r="M1513" s="12">
        <v>45286.0</v>
      </c>
      <c r="N1513" s="2">
        <v>475.65</v>
      </c>
      <c r="O1513" s="2">
        <v>0.004213637330922501</v>
      </c>
      <c r="P1513" s="2">
        <v>0.0051036687154020315</v>
      </c>
      <c r="Q1513" s="34" t="s">
        <v>2498</v>
      </c>
      <c r="R1513" s="2">
        <v>0.51</v>
      </c>
      <c r="S1513" s="2">
        <v>1.12</v>
      </c>
      <c r="T1513" s="2">
        <v>2.05</v>
      </c>
      <c r="U1513" s="2">
        <v>0.021</v>
      </c>
      <c r="V1513" s="9">
        <v>2.1354973120517738E-4</v>
      </c>
      <c r="W1513" s="9">
        <v>0.004921214111046759</v>
      </c>
    </row>
    <row r="1514" ht="15.75" customHeight="1">
      <c r="M1514" s="12">
        <v>45287.0</v>
      </c>
      <c r="N1514" s="2">
        <v>476.51</v>
      </c>
      <c r="O1514" s="2">
        <v>0.001806419580446897</v>
      </c>
      <c r="P1514" s="2">
        <v>0.0019487647555802151</v>
      </c>
      <c r="Q1514" s="32" t="s">
        <v>2499</v>
      </c>
      <c r="R1514" s="2">
        <v>-0.06</v>
      </c>
      <c r="S1514" s="2">
        <v>-0.4</v>
      </c>
      <c r="T1514" s="2">
        <v>-0.57</v>
      </c>
      <c r="U1514" s="2">
        <v>0.021</v>
      </c>
      <c r="V1514" s="9">
        <v>-0.0015760023563083504</v>
      </c>
      <c r="W1514" s="9">
        <v>0.0051036687154020315</v>
      </c>
    </row>
    <row r="1515" ht="15.75" customHeight="1">
      <c r="M1515" s="12">
        <v>45288.0</v>
      </c>
      <c r="N1515" s="2">
        <v>476.69</v>
      </c>
      <c r="O1515" s="2">
        <v>3.7767520381774963E-4</v>
      </c>
      <c r="P1515" s="2">
        <v>0.003139002195171552</v>
      </c>
      <c r="Q1515" s="34" t="s">
        <v>2500</v>
      </c>
      <c r="R1515" s="2">
        <v>0.42</v>
      </c>
      <c r="S1515" s="2">
        <v>-0.38</v>
      </c>
      <c r="T1515" s="2">
        <v>-0.38</v>
      </c>
      <c r="U1515" s="2">
        <v>0.021</v>
      </c>
      <c r="V1515" s="9">
        <v>0.003229468343598034</v>
      </c>
      <c r="W1515" s="9">
        <v>0.0019487647555802151</v>
      </c>
    </row>
    <row r="1516" ht="15.75" customHeight="1">
      <c r="Q1516" s="32" t="s">
        <v>2501</v>
      </c>
      <c r="R1516" s="2">
        <v>0.72</v>
      </c>
      <c r="S1516" s="2">
        <v>1.35</v>
      </c>
      <c r="T1516" s="2">
        <v>0.7</v>
      </c>
      <c r="U1516" s="2">
        <v>0.021</v>
      </c>
      <c r="V1516" s="9">
        <v>0.00202310669014777</v>
      </c>
      <c r="W1516" s="9">
        <v>0.003139002195171552</v>
      </c>
    </row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1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7.57"/>
    <col customWidth="1" min="3" max="3" width="22.86"/>
    <col customWidth="1" min="4" max="8" width="10.71"/>
    <col customWidth="1" min="9" max="9" width="18.57"/>
    <col customWidth="1" min="10" max="10" width="19.71"/>
    <col customWidth="1" min="11" max="26" width="10.71"/>
  </cols>
  <sheetData>
    <row r="1">
      <c r="B1" s="2" t="s">
        <v>992</v>
      </c>
      <c r="C1" s="37" t="s">
        <v>993</v>
      </c>
      <c r="D1" s="37" t="s">
        <v>994</v>
      </c>
      <c r="E1" s="37" t="s">
        <v>995</v>
      </c>
      <c r="F1" s="37" t="s">
        <v>996</v>
      </c>
      <c r="G1" s="2" t="s">
        <v>2502</v>
      </c>
      <c r="H1" s="2" t="s">
        <v>2503</v>
      </c>
    </row>
    <row r="2">
      <c r="B2" s="12">
        <v>43103.0</v>
      </c>
      <c r="C2" s="2">
        <v>0.59</v>
      </c>
      <c r="D2" s="2">
        <v>-0.39</v>
      </c>
      <c r="E2" s="2">
        <v>-0.18</v>
      </c>
      <c r="F2" s="2">
        <v>0.006</v>
      </c>
      <c r="G2" s="4">
        <v>0.006305191128315091</v>
      </c>
      <c r="H2" s="9">
        <v>-7.665632683729101E-4</v>
      </c>
      <c r="J2" s="12">
        <v>43103.0</v>
      </c>
      <c r="K2" s="9">
        <v>-0.010348163838769433</v>
      </c>
    </row>
    <row r="3">
      <c r="B3" s="12">
        <v>43104.0</v>
      </c>
      <c r="C3" s="2">
        <v>0.42</v>
      </c>
      <c r="D3" s="2">
        <v>-0.26</v>
      </c>
      <c r="E3" s="2">
        <v>0.24</v>
      </c>
      <c r="F3" s="2">
        <v>0.006</v>
      </c>
      <c r="G3" s="4">
        <v>0.0042060274520841065</v>
      </c>
      <c r="H3" s="9">
        <v>-0.003633832697790206</v>
      </c>
      <c r="J3" s="12">
        <v>43104.0</v>
      </c>
      <c r="K3" s="9">
        <v>-0.008547060578458408</v>
      </c>
    </row>
    <row r="4">
      <c r="B4" s="12">
        <v>43105.0</v>
      </c>
      <c r="C4" s="2">
        <v>0.66</v>
      </c>
      <c r="D4" s="2">
        <v>-0.35</v>
      </c>
      <c r="E4" s="2">
        <v>-0.26</v>
      </c>
      <c r="F4" s="2">
        <v>0.006</v>
      </c>
      <c r="G4" s="4">
        <v>0.006641860645850516</v>
      </c>
      <c r="H4" s="9">
        <v>-0.0019347903471135105</v>
      </c>
      <c r="J4" s="12">
        <v>43105.0</v>
      </c>
      <c r="K4" s="9">
        <v>0.006654016946400673</v>
      </c>
    </row>
    <row r="5">
      <c r="B5" s="12">
        <v>43108.0</v>
      </c>
      <c r="C5" s="2">
        <v>0.19</v>
      </c>
      <c r="D5" s="2">
        <v>-0.15</v>
      </c>
      <c r="E5" s="2">
        <v>0.05</v>
      </c>
      <c r="F5" s="2">
        <v>0.006</v>
      </c>
      <c r="G5" s="4">
        <v>0.0018270184495311787</v>
      </c>
      <c r="H5" s="9">
        <v>-0.004610000416648427</v>
      </c>
      <c r="J5" s="12">
        <v>43108.0</v>
      </c>
      <c r="K5" s="9">
        <v>0.060652486671887676</v>
      </c>
    </row>
    <row r="6">
      <c r="B6" s="12">
        <v>43109.0</v>
      </c>
      <c r="C6" s="2">
        <v>0.15</v>
      </c>
      <c r="D6" s="2">
        <v>-0.35</v>
      </c>
      <c r="E6" s="2">
        <v>-0.04</v>
      </c>
      <c r="F6" s="2">
        <v>0.006</v>
      </c>
      <c r="G6" s="4">
        <v>0.0022608768701362194</v>
      </c>
      <c r="H6" s="9">
        <v>0.008206941625940508</v>
      </c>
      <c r="J6" s="12">
        <v>43109.0</v>
      </c>
      <c r="K6" s="9">
        <v>-0.008057339919867698</v>
      </c>
    </row>
    <row r="7">
      <c r="B7" s="12">
        <v>43110.0</v>
      </c>
      <c r="C7" s="2">
        <v>-0.07</v>
      </c>
      <c r="D7" s="2">
        <v>0.07</v>
      </c>
      <c r="E7" s="2">
        <v>0.57</v>
      </c>
      <c r="F7" s="2">
        <v>0.006</v>
      </c>
      <c r="G7" s="4">
        <v>-0.0015310031058906885</v>
      </c>
      <c r="H7" s="9">
        <v>0.0043354749427437205</v>
      </c>
      <c r="J7" s="12">
        <v>43110.0</v>
      </c>
      <c r="K7" s="9">
        <v>0.0031411289008610567</v>
      </c>
    </row>
    <row r="8">
      <c r="B8" s="12">
        <v>43111.0</v>
      </c>
      <c r="C8" s="2">
        <v>0.87</v>
      </c>
      <c r="D8" s="2">
        <v>1.15</v>
      </c>
      <c r="E8" s="2">
        <v>0.31</v>
      </c>
      <c r="F8" s="2">
        <v>0.006</v>
      </c>
      <c r="G8" s="4">
        <v>0.007269587117651988</v>
      </c>
      <c r="H8" s="9">
        <v>0.012727725332662688</v>
      </c>
      <c r="J8" s="12">
        <v>43111.0</v>
      </c>
      <c r="K8" s="9">
        <v>0.00936461693104298</v>
      </c>
    </row>
    <row r="9">
      <c r="B9" s="12">
        <v>43112.0</v>
      </c>
      <c r="C9" s="2">
        <v>0.66</v>
      </c>
      <c r="D9" s="2">
        <v>-0.31</v>
      </c>
      <c r="E9" s="2">
        <v>0.16</v>
      </c>
      <c r="F9" s="2">
        <v>0.006</v>
      </c>
      <c r="G9" s="4">
        <v>0.00649774865751995</v>
      </c>
      <c r="H9" s="9">
        <v>0.009605839738174346</v>
      </c>
      <c r="J9" s="12">
        <v>43112.0</v>
      </c>
      <c r="K9" s="9">
        <v>-0.005340466631317474</v>
      </c>
    </row>
    <row r="10">
      <c r="B10" s="12">
        <v>43116.0</v>
      </c>
      <c r="C10" s="2">
        <v>-0.49</v>
      </c>
      <c r="D10" s="2">
        <v>-1.02</v>
      </c>
      <c r="E10" s="2">
        <v>0.01</v>
      </c>
      <c r="F10" s="2">
        <v>0.006</v>
      </c>
      <c r="G10" s="4">
        <v>-0.0034241054197740955</v>
      </c>
      <c r="H10" s="9">
        <v>-0.004788300473968479</v>
      </c>
      <c r="J10" s="12">
        <v>43116.0</v>
      </c>
      <c r="K10" s="9">
        <v>0.011535176706602066</v>
      </c>
    </row>
    <row r="11">
      <c r="B11" s="12">
        <v>43117.0</v>
      </c>
      <c r="C11" s="2">
        <v>0.95</v>
      </c>
      <c r="D11" s="2">
        <v>-0.03</v>
      </c>
      <c r="E11" s="2">
        <v>-0.1</v>
      </c>
      <c r="F11" s="2">
        <v>0.006</v>
      </c>
      <c r="G11" s="4">
        <v>0.009486578026181629</v>
      </c>
      <c r="H11" s="9">
        <v>-6.465259516409857E-4</v>
      </c>
      <c r="J11" s="12">
        <v>43117.0</v>
      </c>
      <c r="K11" s="9">
        <v>0.02052025724609289</v>
      </c>
    </row>
    <row r="12">
      <c r="B12" s="12">
        <v>43118.0</v>
      </c>
      <c r="C12" s="2">
        <v>-0.18</v>
      </c>
      <c r="D12" s="2">
        <v>-0.5</v>
      </c>
      <c r="E12" s="2">
        <v>-0.25</v>
      </c>
      <c r="F12" s="2">
        <v>0.006</v>
      </c>
      <c r="G12" s="4">
        <v>-0.0016823270187041963</v>
      </c>
      <c r="H12" s="9">
        <v>0.02143120496615175</v>
      </c>
      <c r="J12" s="12">
        <v>43118.0</v>
      </c>
      <c r="K12" s="9">
        <v>-0.007373705064523668</v>
      </c>
    </row>
    <row r="13">
      <c r="B13" s="12">
        <v>43119.0</v>
      </c>
      <c r="C13" s="2">
        <v>0.57</v>
      </c>
      <c r="D13" s="2">
        <v>0.94</v>
      </c>
      <c r="E13" s="2">
        <v>-0.04</v>
      </c>
      <c r="F13" s="2">
        <v>0.006</v>
      </c>
      <c r="G13" s="4">
        <v>0.004539369782103657</v>
      </c>
      <c r="H13" s="9">
        <v>-0.003807486922280926</v>
      </c>
      <c r="J13" s="12">
        <v>43119.0</v>
      </c>
      <c r="K13" s="9">
        <v>0.015551069332331729</v>
      </c>
    </row>
    <row r="14">
      <c r="B14" s="12">
        <v>43122.0</v>
      </c>
      <c r="C14" s="2">
        <v>0.77</v>
      </c>
      <c r="D14" s="2">
        <v>-0.34</v>
      </c>
      <c r="E14" s="2">
        <v>-0.16</v>
      </c>
      <c r="F14" s="2">
        <v>0.006</v>
      </c>
      <c r="G14" s="4">
        <v>0.00809807302417276</v>
      </c>
      <c r="H14" s="9">
        <v>0.011034693032957723</v>
      </c>
      <c r="J14" s="12">
        <v>43122.0</v>
      </c>
      <c r="K14" s="9">
        <v>0.004703878675473317</v>
      </c>
    </row>
    <row r="15">
      <c r="B15" s="12">
        <v>43123.0</v>
      </c>
      <c r="C15" s="2">
        <v>0.22</v>
      </c>
      <c r="D15" s="2">
        <v>0.14</v>
      </c>
      <c r="E15" s="2">
        <v>-0.36</v>
      </c>
      <c r="F15" s="2">
        <v>0.006</v>
      </c>
      <c r="G15" s="4">
        <v>0.002120217056313002</v>
      </c>
      <c r="H15" s="9">
        <v>0.008094787611835077</v>
      </c>
      <c r="J15" s="12">
        <v>43123.0</v>
      </c>
      <c r="K15" s="9">
        <v>0.0034071583216141346</v>
      </c>
    </row>
    <row r="16">
      <c r="B16" s="12">
        <v>43124.0</v>
      </c>
      <c r="C16" s="2">
        <v>-0.13</v>
      </c>
      <c r="D16" s="2">
        <v>-0.84</v>
      </c>
      <c r="E16" s="2">
        <v>0.44</v>
      </c>
      <c r="F16" s="2">
        <v>0.006</v>
      </c>
      <c r="G16" s="4">
        <v>-3.8837008626278123E-4</v>
      </c>
      <c r="H16" s="9">
        <v>0.008090429560960673</v>
      </c>
      <c r="J16" s="12">
        <v>43124.0</v>
      </c>
      <c r="K16" s="9">
        <v>-0.019751608189513197</v>
      </c>
    </row>
    <row r="17">
      <c r="B17" s="12">
        <v>43125.0</v>
      </c>
      <c r="C17" s="2">
        <v>0.07</v>
      </c>
      <c r="D17" s="2">
        <v>0.14</v>
      </c>
      <c r="E17" s="2">
        <v>-0.54</v>
      </c>
      <c r="F17" s="2">
        <v>0.006</v>
      </c>
      <c r="G17" s="4">
        <v>4.23668979646044E-4</v>
      </c>
      <c r="H17" s="9">
        <v>-0.001311302279124752</v>
      </c>
      <c r="J17" s="12">
        <v>43125.0</v>
      </c>
      <c r="K17" s="9">
        <v>-0.024139859922271995</v>
      </c>
    </row>
    <row r="18">
      <c r="B18" s="12">
        <v>43126.0</v>
      </c>
      <c r="C18" s="2">
        <v>1.11</v>
      </c>
      <c r="D18" s="2">
        <v>-0.61</v>
      </c>
      <c r="E18" s="2">
        <v>-0.51</v>
      </c>
      <c r="F18" s="2">
        <v>0.006</v>
      </c>
      <c r="G18" s="4">
        <v>0.011511322451985918</v>
      </c>
      <c r="H18" s="9">
        <v>7.934564749775327E-4</v>
      </c>
      <c r="J18" s="12">
        <v>43126.0</v>
      </c>
      <c r="K18" s="9">
        <v>0.015429003448023561</v>
      </c>
    </row>
    <row r="19">
      <c r="B19" s="12">
        <v>43129.0</v>
      </c>
      <c r="C19" s="2">
        <v>-0.62</v>
      </c>
      <c r="D19" s="2">
        <v>-0.02</v>
      </c>
      <c r="E19" s="2">
        <v>-0.25</v>
      </c>
      <c r="F19" s="2">
        <v>0.006</v>
      </c>
      <c r="G19" s="4">
        <v>-0.006651986857386308</v>
      </c>
      <c r="H19" s="9">
        <v>-0.002636039721748223</v>
      </c>
      <c r="J19" s="12">
        <v>43129.0</v>
      </c>
      <c r="K19" s="9">
        <v>0.019064702204990347</v>
      </c>
    </row>
    <row r="20">
      <c r="B20" s="12">
        <v>43130.0</v>
      </c>
      <c r="C20" s="2">
        <v>-1.06</v>
      </c>
      <c r="D20" s="2">
        <v>0.14</v>
      </c>
      <c r="E20" s="2">
        <v>-0.21</v>
      </c>
      <c r="F20" s="2">
        <v>0.006</v>
      </c>
      <c r="G20" s="4">
        <v>-0.010310097683174386</v>
      </c>
      <c r="H20" s="9">
        <v>0.015531042470768398</v>
      </c>
      <c r="J20" s="12">
        <v>43130.0</v>
      </c>
      <c r="K20" s="9">
        <v>-0.010787591128997352</v>
      </c>
    </row>
    <row r="21" ht="15.75" customHeight="1">
      <c r="B21" s="12">
        <v>43131.0</v>
      </c>
      <c r="C21" s="2">
        <v>-0.07</v>
      </c>
      <c r="D21" s="2">
        <v>-0.74</v>
      </c>
      <c r="E21" s="2">
        <v>0.11</v>
      </c>
      <c r="F21" s="2">
        <v>0.006</v>
      </c>
      <c r="G21" s="4">
        <v>4.967533721708424E-4</v>
      </c>
      <c r="H21" s="9">
        <v>0.014400408137125007</v>
      </c>
      <c r="J21" s="12">
        <v>43131.0</v>
      </c>
      <c r="K21" s="9">
        <v>0.02442804132655864</v>
      </c>
    </row>
    <row r="22" ht="15.75" customHeight="1">
      <c r="B22" s="12">
        <v>43132.0</v>
      </c>
      <c r="C22" s="2">
        <v>0.03</v>
      </c>
      <c r="D22" s="2">
        <v>0.08</v>
      </c>
      <c r="E22" s="2">
        <v>0.54</v>
      </c>
      <c r="F22" s="2">
        <v>0.006</v>
      </c>
      <c r="G22" s="4">
        <v>-0.0011357990856855214</v>
      </c>
      <c r="H22" s="9">
        <v>0.002229063562085409</v>
      </c>
      <c r="J22" s="12">
        <v>43132.0</v>
      </c>
      <c r="K22" s="9">
        <v>-0.014499187905979165</v>
      </c>
    </row>
    <row r="23" ht="15.75" customHeight="1">
      <c r="B23" s="12">
        <v>43133.0</v>
      </c>
      <c r="C23" s="2">
        <v>-2.13</v>
      </c>
      <c r="D23" s="2">
        <v>0.04</v>
      </c>
      <c r="E23" s="2">
        <v>-0.29</v>
      </c>
      <c r="F23" s="2">
        <v>0.006</v>
      </c>
      <c r="G23" s="4">
        <v>-0.022010475115655712</v>
      </c>
      <c r="H23" s="9">
        <v>-0.004760509138231468</v>
      </c>
      <c r="J23" s="12">
        <v>43133.0</v>
      </c>
      <c r="K23" s="9">
        <v>-0.015584731016698203</v>
      </c>
    </row>
    <row r="24" ht="15.75" customHeight="1">
      <c r="B24" s="12">
        <v>43136.0</v>
      </c>
      <c r="C24" s="2">
        <v>-4.03</v>
      </c>
      <c r="D24" s="2">
        <v>0.78</v>
      </c>
      <c r="E24" s="2">
        <v>-0.58</v>
      </c>
      <c r="F24" s="2">
        <v>0.006</v>
      </c>
      <c r="G24" s="4">
        <v>-0.042722207446438856</v>
      </c>
      <c r="H24" s="9">
        <v>-0.0037813804218651283</v>
      </c>
      <c r="J24" s="12">
        <v>43136.0</v>
      </c>
      <c r="K24" s="9">
        <v>-0.03146725394020272</v>
      </c>
    </row>
    <row r="25" ht="15.75" customHeight="1">
      <c r="B25" s="12">
        <v>43137.0</v>
      </c>
      <c r="C25" s="2">
        <v>1.67</v>
      </c>
      <c r="D25" s="2">
        <v>-0.52</v>
      </c>
      <c r="E25" s="2">
        <v>-0.18</v>
      </c>
      <c r="F25" s="2">
        <v>0.006</v>
      </c>
      <c r="G25" s="4">
        <v>0.0195106177670152</v>
      </c>
      <c r="H25" s="9">
        <v>-0.01614444075722368</v>
      </c>
      <c r="J25" s="12">
        <v>43137.0</v>
      </c>
      <c r="K25" s="9">
        <v>0.0022487079410627403</v>
      </c>
    </row>
    <row r="26" ht="15.75" customHeight="1">
      <c r="B26" s="12">
        <v>43138.0</v>
      </c>
      <c r="C26" s="2">
        <v>-0.38</v>
      </c>
      <c r="D26" s="2">
        <v>0.53</v>
      </c>
      <c r="E26" s="2">
        <v>0.21</v>
      </c>
      <c r="F26" s="2">
        <v>0.006</v>
      </c>
      <c r="G26" s="4">
        <v>-0.005439655738066951</v>
      </c>
      <c r="H26" s="9">
        <v>-0.023537366835994736</v>
      </c>
      <c r="J26" s="12">
        <v>43138.0</v>
      </c>
      <c r="K26" s="9">
        <v>0.03270287008175094</v>
      </c>
    </row>
    <row r="27" ht="15.75" customHeight="1">
      <c r="B27" s="12">
        <v>43139.0</v>
      </c>
      <c r="C27" s="2">
        <v>-3.68</v>
      </c>
      <c r="D27" s="2">
        <v>0.81</v>
      </c>
      <c r="E27" s="2">
        <v>0.52</v>
      </c>
      <c r="F27" s="2">
        <v>0.006</v>
      </c>
      <c r="G27" s="4">
        <v>-0.03823043142460312</v>
      </c>
      <c r="H27" s="9">
        <v>-2.1525393202160564E-4</v>
      </c>
      <c r="J27" s="12">
        <v>43139.0</v>
      </c>
      <c r="K27" s="9">
        <v>-0.09001985048034464</v>
      </c>
    </row>
    <row r="28" ht="15.75" customHeight="1">
      <c r="B28" s="12">
        <v>43140.0</v>
      </c>
      <c r="C28" s="2">
        <v>1.36</v>
      </c>
      <c r="D28" s="2">
        <v>-0.58</v>
      </c>
      <c r="E28" s="2">
        <v>0.15</v>
      </c>
      <c r="F28" s="2">
        <v>0.006</v>
      </c>
      <c r="G28" s="4">
        <v>0.01490983642834576</v>
      </c>
      <c r="H28" s="9">
        <v>-0.02563040031498162</v>
      </c>
      <c r="J28" s="12">
        <v>43140.0</v>
      </c>
      <c r="K28" s="9">
        <v>-0.01582387369135332</v>
      </c>
    </row>
    <row r="29" ht="15.75" customHeight="1">
      <c r="B29" s="12">
        <v>43143.0</v>
      </c>
      <c r="C29" s="2">
        <v>1.36</v>
      </c>
      <c r="D29" s="2">
        <v>-0.46</v>
      </c>
      <c r="E29" s="2">
        <v>-0.29</v>
      </c>
      <c r="F29" s="2">
        <v>0.006</v>
      </c>
      <c r="G29" s="4">
        <v>0.014577738983793007</v>
      </c>
      <c r="H29" s="9">
        <v>-0.006429926517496205</v>
      </c>
      <c r="J29" s="12">
        <v>43143.0</v>
      </c>
      <c r="K29" s="9">
        <v>0.01725006837093882</v>
      </c>
    </row>
    <row r="30" ht="15.75" customHeight="1">
      <c r="B30" s="12">
        <v>43144.0</v>
      </c>
      <c r="C30" s="2">
        <v>0.31</v>
      </c>
      <c r="D30" s="2">
        <v>0.08</v>
      </c>
      <c r="E30" s="2">
        <v>-0.24</v>
      </c>
      <c r="F30" s="2">
        <v>0.006</v>
      </c>
      <c r="G30" s="4">
        <v>0.002484286292928528</v>
      </c>
      <c r="H30" s="9">
        <v>0.02467734378198262</v>
      </c>
      <c r="J30" s="12">
        <v>43144.0</v>
      </c>
      <c r="K30" s="9">
        <v>0.024866399701598128</v>
      </c>
    </row>
    <row r="31" ht="15.75" customHeight="1">
      <c r="B31" s="12">
        <v>43145.0</v>
      </c>
      <c r="C31" s="2">
        <v>1.52</v>
      </c>
      <c r="D31" s="2">
        <v>0.26</v>
      </c>
      <c r="E31" s="2">
        <v>0.49</v>
      </c>
      <c r="F31" s="2">
        <v>0.006</v>
      </c>
      <c r="G31" s="4">
        <v>0.013405977580397332</v>
      </c>
      <c r="H31" s="9">
        <v>-0.0010967685484157136</v>
      </c>
      <c r="J31" s="12">
        <v>43145.0</v>
      </c>
      <c r="K31" s="9">
        <v>-0.004179249175569477</v>
      </c>
    </row>
    <row r="32" ht="15.75" customHeight="1">
      <c r="B32" s="12">
        <v>43146.0</v>
      </c>
      <c r="C32" s="2">
        <v>1.21</v>
      </c>
      <c r="D32" s="2">
        <v>-0.14</v>
      </c>
      <c r="E32" s="2">
        <v>-0.63</v>
      </c>
      <c r="F32" s="2">
        <v>0.006</v>
      </c>
      <c r="G32" s="4">
        <v>0.012679392895277416</v>
      </c>
      <c r="H32" s="9">
        <v>-0.002328897638804481</v>
      </c>
      <c r="J32" s="12">
        <v>43146.0</v>
      </c>
      <c r="K32" s="9">
        <v>0.035652770614857304</v>
      </c>
    </row>
    <row r="33" ht="15.75" customHeight="1">
      <c r="B33" s="12">
        <v>43147.0</v>
      </c>
      <c r="C33" s="2">
        <v>0.03</v>
      </c>
      <c r="D33" s="2">
        <v>0.36</v>
      </c>
      <c r="E33" s="2">
        <v>0.16</v>
      </c>
      <c r="F33" s="2">
        <v>0.006</v>
      </c>
      <c r="G33" s="4">
        <v>2.929651758606069E-4</v>
      </c>
      <c r="H33" s="9">
        <v>0.002057335489217579</v>
      </c>
      <c r="J33" s="12">
        <v>43147.0</v>
      </c>
      <c r="K33" s="9">
        <v>0.004480294232761939</v>
      </c>
    </row>
    <row r="34" ht="15.75" customHeight="1">
      <c r="B34" s="12">
        <v>43151.0</v>
      </c>
      <c r="C34" s="2">
        <v>-0.62</v>
      </c>
      <c r="D34" s="2">
        <v>-0.36</v>
      </c>
      <c r="E34" s="2">
        <v>-0.24</v>
      </c>
      <c r="F34" s="2">
        <v>0.006</v>
      </c>
      <c r="G34" s="4">
        <v>-0.006280897032465759</v>
      </c>
      <c r="H34" s="9">
        <v>-0.011003969700502868</v>
      </c>
      <c r="J34" s="12">
        <v>43151.0</v>
      </c>
      <c r="K34" s="9">
        <v>-0.0022376379889280655</v>
      </c>
    </row>
    <row r="35" ht="15.75" customHeight="1">
      <c r="B35" s="12">
        <v>43152.0</v>
      </c>
      <c r="C35" s="2">
        <v>-0.43</v>
      </c>
      <c r="D35" s="2">
        <v>0.79</v>
      </c>
      <c r="E35" s="2">
        <v>0.23</v>
      </c>
      <c r="F35" s="2">
        <v>0.006</v>
      </c>
      <c r="G35" s="4">
        <v>-0.0049866203618684594</v>
      </c>
      <c r="H35" s="9">
        <v>-8.408904623624962E-4</v>
      </c>
      <c r="J35" s="12">
        <v>43152.0</v>
      </c>
      <c r="K35" s="9">
        <v>-0.004490353301626323</v>
      </c>
    </row>
    <row r="36" ht="15.75" customHeight="1">
      <c r="B36" s="12">
        <v>43153.0</v>
      </c>
      <c r="C36" s="2">
        <v>0.01</v>
      </c>
      <c r="D36" s="2">
        <v>0.05</v>
      </c>
      <c r="E36" s="2">
        <v>-0.41</v>
      </c>
      <c r="F36" s="2">
        <v>0.006</v>
      </c>
      <c r="G36" s="4">
        <v>0.0012952171299087255</v>
      </c>
      <c r="H36" s="9">
        <v>0.0074484979146056274</v>
      </c>
      <c r="J36" s="12">
        <v>43153.0</v>
      </c>
      <c r="K36" s="9">
        <v>0.03797365742841477</v>
      </c>
    </row>
    <row r="37" ht="15.75" customHeight="1">
      <c r="B37" s="12">
        <v>43154.0</v>
      </c>
      <c r="C37" s="2">
        <v>1.54</v>
      </c>
      <c r="D37" s="2">
        <v>-0.38</v>
      </c>
      <c r="E37" s="2">
        <v>-0.15</v>
      </c>
      <c r="F37" s="2">
        <v>0.006</v>
      </c>
      <c r="G37" s="4">
        <v>0.015813651618941407</v>
      </c>
      <c r="H37" s="9">
        <v>0.0011640697665640726</v>
      </c>
      <c r="J37" s="12">
        <v>43154.0</v>
      </c>
      <c r="K37" s="9">
        <v>0.016756568223033303</v>
      </c>
    </row>
    <row r="38" ht="15.75" customHeight="1">
      <c r="B38" s="12">
        <v>43157.0</v>
      </c>
      <c r="C38" s="2">
        <v>1.12</v>
      </c>
      <c r="D38" s="2">
        <v>-0.51</v>
      </c>
      <c r="E38" s="2">
        <v>-0.07</v>
      </c>
      <c r="F38" s="2">
        <v>0.006</v>
      </c>
      <c r="G38" s="4">
        <v>0.011545340960707548</v>
      </c>
      <c r="H38" s="9">
        <v>-0.008384027275055</v>
      </c>
      <c r="J38" s="12">
        <v>43157.0</v>
      </c>
      <c r="K38" s="9">
        <v>0.015222281247718522</v>
      </c>
    </row>
    <row r="39" ht="15.75" customHeight="1">
      <c r="B39" s="12">
        <v>43158.0</v>
      </c>
      <c r="C39" s="2">
        <v>-1.25</v>
      </c>
      <c r="D39" s="2">
        <v>-0.19</v>
      </c>
      <c r="E39" s="2">
        <v>0.03</v>
      </c>
      <c r="F39" s="2">
        <v>0.006</v>
      </c>
      <c r="G39" s="4">
        <v>-0.012565117426691932</v>
      </c>
      <c r="H39" s="9">
        <v>0.016526153318885118</v>
      </c>
      <c r="J39" s="12">
        <v>43158.0</v>
      </c>
      <c r="K39" s="9">
        <v>-0.01820926874699504</v>
      </c>
    </row>
    <row r="40" ht="15.75" customHeight="1">
      <c r="B40" s="12">
        <v>43159.0</v>
      </c>
      <c r="C40" s="2">
        <v>-1.11</v>
      </c>
      <c r="D40" s="2">
        <v>-0.42</v>
      </c>
      <c r="E40" s="2">
        <v>-0.31</v>
      </c>
      <c r="F40" s="2">
        <v>0.006</v>
      </c>
      <c r="G40" s="4">
        <v>-0.010181746324234008</v>
      </c>
      <c r="H40" s="9">
        <v>0.008646347902377624</v>
      </c>
      <c r="J40" s="12">
        <v>43159.0</v>
      </c>
      <c r="K40" s="9">
        <v>-0.022910014328965892</v>
      </c>
    </row>
    <row r="41" ht="15.75" customHeight="1">
      <c r="B41" s="12">
        <v>43160.0</v>
      </c>
      <c r="C41" s="2">
        <v>-1.19</v>
      </c>
      <c r="D41" s="2">
        <v>1.01</v>
      </c>
      <c r="E41" s="2">
        <v>-0.02</v>
      </c>
      <c r="F41" s="2">
        <v>0.005</v>
      </c>
      <c r="G41" s="4">
        <v>-0.014647522471225168</v>
      </c>
      <c r="H41" s="9">
        <v>0.0012973164203776977</v>
      </c>
      <c r="J41" s="12">
        <v>43160.0</v>
      </c>
      <c r="K41" s="9">
        <v>-0.03605999420933346</v>
      </c>
    </row>
    <row r="42" ht="15.75" customHeight="1">
      <c r="B42" s="12">
        <v>43161.0</v>
      </c>
      <c r="C42" s="2">
        <v>0.7</v>
      </c>
      <c r="D42" s="2">
        <v>1.17</v>
      </c>
      <c r="E42" s="2">
        <v>-0.49</v>
      </c>
      <c r="F42" s="2">
        <v>0.005</v>
      </c>
      <c r="G42" s="4">
        <v>0.00514178263109828</v>
      </c>
      <c r="H42" s="9">
        <v>-0.009546845044414375</v>
      </c>
      <c r="J42" s="12">
        <v>43161.0</v>
      </c>
      <c r="K42" s="9">
        <v>0.0126127798156983</v>
      </c>
    </row>
    <row r="43" ht="15.75" customHeight="1">
      <c r="B43" s="12">
        <v>43164.0</v>
      </c>
      <c r="C43" s="2">
        <v>1.06</v>
      </c>
      <c r="D43" s="2">
        <v>-0.39</v>
      </c>
      <c r="E43" s="2">
        <v>0.23</v>
      </c>
      <c r="F43" s="2">
        <v>0.005</v>
      </c>
      <c r="G43" s="4">
        <v>0.011491618692242175</v>
      </c>
      <c r="H43" s="9">
        <v>-0.008080611758213157</v>
      </c>
      <c r="J43" s="12">
        <v>43164.0</v>
      </c>
      <c r="K43" s="9">
        <v>-0.005386009429570717</v>
      </c>
    </row>
    <row r="44" ht="15.75" customHeight="1">
      <c r="B44" s="12">
        <v>43165.0</v>
      </c>
      <c r="C44" s="2">
        <v>0.36</v>
      </c>
      <c r="D44" s="2">
        <v>0.69</v>
      </c>
      <c r="E44" s="2">
        <v>0.12</v>
      </c>
      <c r="F44" s="2">
        <v>0.005</v>
      </c>
      <c r="G44" s="4">
        <v>0.0025317862607429687</v>
      </c>
      <c r="H44" s="9">
        <v>-0.00664840879592705</v>
      </c>
      <c r="J44" s="12">
        <v>43165.0</v>
      </c>
      <c r="K44" s="9">
        <v>-0.015419806657703452</v>
      </c>
    </row>
    <row r="45" ht="15.75" customHeight="1">
      <c r="B45" s="12">
        <v>43166.0</v>
      </c>
      <c r="C45" s="2">
        <v>0.05</v>
      </c>
      <c r="D45" s="2">
        <v>0.78</v>
      </c>
      <c r="E45" s="2">
        <v>-0.44</v>
      </c>
      <c r="F45" s="2">
        <v>0.005</v>
      </c>
      <c r="G45" s="4">
        <v>-3.6652861166125753E-4</v>
      </c>
      <c r="H45" s="9">
        <v>-0.0071095340793417</v>
      </c>
      <c r="J45" s="12">
        <v>43166.0</v>
      </c>
      <c r="K45" s="9">
        <v>0.012264518937364145</v>
      </c>
    </row>
    <row r="46" ht="15.75" customHeight="1">
      <c r="B46" s="12">
        <v>43167.0</v>
      </c>
      <c r="C46" s="2">
        <v>0.37</v>
      </c>
      <c r="D46" s="2">
        <v>-0.48</v>
      </c>
      <c r="E46" s="2">
        <v>-0.36</v>
      </c>
      <c r="F46" s="2">
        <v>0.005</v>
      </c>
      <c r="G46" s="4">
        <v>0.004827393810011111</v>
      </c>
      <c r="H46" s="9">
        <v>-0.004173370359711544</v>
      </c>
      <c r="J46" s="12">
        <v>43167.0</v>
      </c>
      <c r="K46" s="9">
        <v>-0.009526041644060292</v>
      </c>
    </row>
    <row r="47" ht="15.75" customHeight="1">
      <c r="B47" s="12">
        <v>43168.0</v>
      </c>
      <c r="C47" s="2">
        <v>1.7</v>
      </c>
      <c r="D47" s="2">
        <v>-0.25</v>
      </c>
      <c r="E47" s="2">
        <v>0.28</v>
      </c>
      <c r="F47" s="2">
        <v>0.005</v>
      </c>
      <c r="G47" s="4">
        <v>0.017252720103486788</v>
      </c>
      <c r="H47" s="9">
        <v>0.008906229663961051</v>
      </c>
      <c r="J47" s="12">
        <v>43168.0</v>
      </c>
      <c r="K47" s="9">
        <v>-0.005942874633546608</v>
      </c>
    </row>
    <row r="48" ht="15.75" customHeight="1">
      <c r="B48" s="12">
        <v>43171.0</v>
      </c>
      <c r="C48" s="2">
        <v>-0.09</v>
      </c>
      <c r="D48" s="2">
        <v>0.47</v>
      </c>
      <c r="E48" s="2">
        <v>-0.08</v>
      </c>
      <c r="F48" s="2">
        <v>0.005</v>
      </c>
      <c r="G48" s="4">
        <v>-0.0012558533378810082</v>
      </c>
      <c r="H48" s="9">
        <v>0.011045712457261736</v>
      </c>
      <c r="J48" s="12">
        <v>43171.0</v>
      </c>
      <c r="K48" s="9">
        <v>0.05442913361905634</v>
      </c>
    </row>
    <row r="49" ht="15.75" customHeight="1">
      <c r="B49" s="12">
        <v>43172.0</v>
      </c>
      <c r="C49" s="2">
        <v>-0.67</v>
      </c>
      <c r="D49" s="2">
        <v>0.08</v>
      </c>
      <c r="E49" s="2">
        <v>0.03</v>
      </c>
      <c r="F49" s="2">
        <v>0.005</v>
      </c>
      <c r="G49" s="4">
        <v>-0.006483705445432507</v>
      </c>
      <c r="H49" s="9">
        <v>0.00975815533099437</v>
      </c>
      <c r="J49" s="12">
        <v>43172.0</v>
      </c>
      <c r="K49" s="9">
        <v>-0.010475870575001036</v>
      </c>
    </row>
    <row r="50" ht="15.75" customHeight="1">
      <c r="B50" s="12">
        <v>43173.0</v>
      </c>
      <c r="C50" s="2">
        <v>-0.53</v>
      </c>
      <c r="D50" s="2">
        <v>0.23</v>
      </c>
      <c r="E50" s="2">
        <v>-0.57</v>
      </c>
      <c r="F50" s="2">
        <v>0.005</v>
      </c>
      <c r="G50" s="4">
        <v>-0.005144752480351733</v>
      </c>
      <c r="H50" s="9">
        <v>0.006148814077978914</v>
      </c>
      <c r="J50" s="12">
        <v>43173.0</v>
      </c>
      <c r="K50" s="9">
        <v>-0.045329725752778424</v>
      </c>
    </row>
    <row r="51" ht="15.75" customHeight="1">
      <c r="B51" s="12">
        <v>43174.0</v>
      </c>
      <c r="C51" s="2">
        <v>-0.18</v>
      </c>
      <c r="D51" s="2">
        <v>-0.39</v>
      </c>
      <c r="E51" s="2">
        <v>0.32</v>
      </c>
      <c r="F51" s="2">
        <v>0.005</v>
      </c>
      <c r="G51" s="4">
        <v>-0.001090314481990429</v>
      </c>
      <c r="H51" s="9">
        <v>0.00123823253104155</v>
      </c>
      <c r="J51" s="12">
        <v>43174.0</v>
      </c>
      <c r="K51" s="9">
        <v>-0.003219133614613988</v>
      </c>
    </row>
    <row r="52" ht="15.75" customHeight="1">
      <c r="B52" s="12">
        <v>43175.0</v>
      </c>
      <c r="C52" s="2">
        <v>0.25</v>
      </c>
      <c r="D52" s="2">
        <v>0.47</v>
      </c>
      <c r="E52" s="2">
        <v>0.18</v>
      </c>
      <c r="F52" s="2">
        <v>0.005</v>
      </c>
      <c r="G52" s="4">
        <v>-0.0029133305383573405</v>
      </c>
      <c r="H52" s="9">
        <v>-0.01762726812032584</v>
      </c>
      <c r="J52" s="12">
        <v>43175.0</v>
      </c>
      <c r="K52" s="9">
        <v>-0.01344791887059769</v>
      </c>
    </row>
    <row r="53" ht="15.75" customHeight="1">
      <c r="B53" s="12">
        <v>43178.0</v>
      </c>
      <c r="C53" s="2">
        <v>-1.38</v>
      </c>
      <c r="D53" s="2">
        <v>0.35</v>
      </c>
      <c r="E53" s="2">
        <v>0.41</v>
      </c>
      <c r="F53" s="2">
        <v>0.005</v>
      </c>
      <c r="G53" s="4">
        <v>-0.013622638101742164</v>
      </c>
      <c r="H53" s="9">
        <v>0.003065489441660078</v>
      </c>
      <c r="J53" s="12">
        <v>43178.0</v>
      </c>
      <c r="K53" s="9">
        <v>-0.02457590604883753</v>
      </c>
    </row>
    <row r="54" ht="15.75" customHeight="1">
      <c r="B54" s="12">
        <v>43179.0</v>
      </c>
      <c r="C54" s="2">
        <v>0.15</v>
      </c>
      <c r="D54" s="2">
        <v>-0.08</v>
      </c>
      <c r="E54" s="2">
        <v>-0.36</v>
      </c>
      <c r="F54" s="2">
        <v>0.005</v>
      </c>
      <c r="G54" s="4">
        <v>0.0016991729856514735</v>
      </c>
      <c r="H54" s="9">
        <v>-0.010200630532430624</v>
      </c>
      <c r="J54" s="12">
        <v>43179.0</v>
      </c>
      <c r="K54" s="9">
        <v>-0.00961545869944187</v>
      </c>
    </row>
    <row r="55" ht="15.75" customHeight="1">
      <c r="B55" s="12">
        <v>43180.0</v>
      </c>
      <c r="C55" s="2">
        <v>-0.06</v>
      </c>
      <c r="D55" s="2">
        <v>0.75</v>
      </c>
      <c r="E55" s="2">
        <v>0.45</v>
      </c>
      <c r="F55" s="2">
        <v>0.005</v>
      </c>
      <c r="G55" s="4">
        <v>-0.0019210172518870138</v>
      </c>
      <c r="H55" s="9">
        <v>-0.00815398603497145</v>
      </c>
      <c r="J55" s="12">
        <v>43180.0</v>
      </c>
      <c r="K55" s="9">
        <v>0.019139340210697506</v>
      </c>
    </row>
    <row r="56" ht="15.75" customHeight="1">
      <c r="B56" s="12">
        <v>43181.0</v>
      </c>
      <c r="C56" s="2">
        <v>-2.54</v>
      </c>
      <c r="D56" s="2">
        <v>0.51</v>
      </c>
      <c r="E56" s="2">
        <v>-0.49</v>
      </c>
      <c r="F56" s="2">
        <v>0.005</v>
      </c>
      <c r="G56" s="4">
        <v>-0.025314963515572546</v>
      </c>
      <c r="H56" s="9">
        <v>0.003950865173855914</v>
      </c>
      <c r="J56" s="12">
        <v>43181.0</v>
      </c>
      <c r="K56" s="9">
        <v>-0.023496645579653225</v>
      </c>
    </row>
    <row r="57" ht="15.75" customHeight="1">
      <c r="B57" s="12">
        <v>43182.0</v>
      </c>
      <c r="C57" s="2">
        <v>-2.09</v>
      </c>
      <c r="D57" s="2">
        <v>0.21</v>
      </c>
      <c r="E57" s="2">
        <v>-0.23</v>
      </c>
      <c r="F57" s="2">
        <v>0.005</v>
      </c>
      <c r="G57" s="4">
        <v>-0.021544956649927352</v>
      </c>
      <c r="H57" s="9">
        <v>-0.02626681242703576</v>
      </c>
      <c r="J57" s="12">
        <v>43182.0</v>
      </c>
      <c r="K57" s="9">
        <v>-0.025056579837337504</v>
      </c>
    </row>
    <row r="58" ht="15.75" customHeight="1">
      <c r="B58" s="12">
        <v>43185.0</v>
      </c>
      <c r="C58" s="2">
        <v>2.67</v>
      </c>
      <c r="D58" s="2">
        <v>-0.68</v>
      </c>
      <c r="E58" s="2">
        <v>0.03</v>
      </c>
      <c r="F58" s="2">
        <v>0.005</v>
      </c>
      <c r="G58" s="4">
        <v>0.02699146960328649</v>
      </c>
      <c r="H58" s="9">
        <v>-0.0255173172074546</v>
      </c>
      <c r="J58" s="12">
        <v>43185.0</v>
      </c>
      <c r="K58" s="9">
        <v>0.008915363657952329</v>
      </c>
    </row>
    <row r="59" ht="15.75" customHeight="1">
      <c r="B59" s="12">
        <v>43186.0</v>
      </c>
      <c r="C59" s="2">
        <v>-1.87</v>
      </c>
      <c r="D59" s="2">
        <v>-0.21</v>
      </c>
      <c r="E59" s="2">
        <v>0.37</v>
      </c>
      <c r="F59" s="2">
        <v>0.005</v>
      </c>
      <c r="G59" s="4">
        <v>-0.01715816950727796</v>
      </c>
      <c r="H59" s="9">
        <v>0.0012834708081656645</v>
      </c>
      <c r="J59" s="12">
        <v>43186.0</v>
      </c>
      <c r="K59" s="9">
        <v>-0.08593610806882306</v>
      </c>
    </row>
    <row r="60" ht="15.75" customHeight="1">
      <c r="B60" s="12">
        <v>43187.0</v>
      </c>
      <c r="C60" s="2">
        <v>-0.35</v>
      </c>
      <c r="D60" s="2">
        <v>0.14</v>
      </c>
      <c r="E60" s="2">
        <v>0.65</v>
      </c>
      <c r="F60" s="2">
        <v>0.005</v>
      </c>
      <c r="G60" s="4">
        <v>-0.0029590936796818237</v>
      </c>
      <c r="H60" s="9">
        <v>0.009313275325032164</v>
      </c>
      <c r="J60" s="12">
        <v>43187.0</v>
      </c>
      <c r="K60" s="9">
        <v>-0.07937125125940135</v>
      </c>
    </row>
    <row r="61" ht="15.75" customHeight="1">
      <c r="B61" s="12">
        <v>43188.0</v>
      </c>
      <c r="C61" s="2">
        <v>1.41</v>
      </c>
      <c r="D61" s="2">
        <v>-0.32</v>
      </c>
      <c r="E61" s="2">
        <v>-0.22</v>
      </c>
      <c r="F61" s="2">
        <v>0.005</v>
      </c>
      <c r="G61" s="4">
        <v>0.012696640788724843</v>
      </c>
      <c r="H61" s="9">
        <v>-0.004361911500835724</v>
      </c>
      <c r="J61" s="12">
        <v>43188.0</v>
      </c>
      <c r="K61" s="9">
        <v>0.031494157486675466</v>
      </c>
    </row>
    <row r="62" ht="15.75" customHeight="1">
      <c r="B62" s="12">
        <v>43192.0</v>
      </c>
      <c r="C62" s="2">
        <v>-2.29</v>
      </c>
      <c r="D62" s="2">
        <v>-0.15</v>
      </c>
      <c r="E62" s="2">
        <v>0.36</v>
      </c>
      <c r="F62" s="2">
        <v>0.007</v>
      </c>
      <c r="G62" s="4">
        <v>-0.021821003337583605</v>
      </c>
      <c r="H62" s="9">
        <v>-0.008578366677803047</v>
      </c>
      <c r="J62" s="12">
        <v>43192.0</v>
      </c>
      <c r="K62" s="9">
        <v>-0.05265896867871884</v>
      </c>
    </row>
    <row r="63" ht="15.75" customHeight="1">
      <c r="B63" s="12">
        <v>43193.0</v>
      </c>
      <c r="C63" s="2">
        <v>1.24</v>
      </c>
      <c r="D63" s="2">
        <v>-0.04</v>
      </c>
      <c r="E63" s="2">
        <v>0.19</v>
      </c>
      <c r="F63" s="2">
        <v>0.007</v>
      </c>
      <c r="G63" s="4">
        <v>0.012735584298911312</v>
      </c>
      <c r="H63" s="9">
        <v>-0.006366860451272171</v>
      </c>
      <c r="J63" s="12">
        <v>43193.0</v>
      </c>
      <c r="K63" s="9">
        <v>0.05828011894914886</v>
      </c>
    </row>
    <row r="64" ht="15.75" customHeight="1">
      <c r="B64" s="12">
        <v>43194.0</v>
      </c>
      <c r="C64" s="2">
        <v>1.17</v>
      </c>
      <c r="D64" s="2">
        <v>0.33</v>
      </c>
      <c r="E64" s="2">
        <v>-0.32</v>
      </c>
      <c r="F64" s="2">
        <v>0.007</v>
      </c>
      <c r="G64" s="4">
        <v>0.010642253284503479</v>
      </c>
      <c r="H64" s="9">
        <v>-0.005018678485426231</v>
      </c>
      <c r="J64" s="12">
        <v>43194.0</v>
      </c>
      <c r="K64" s="9">
        <v>0.0698146563002981</v>
      </c>
    </row>
    <row r="65" ht="15.75" customHeight="1">
      <c r="B65" s="12">
        <v>43195.0</v>
      </c>
      <c r="C65" s="2">
        <v>0.75</v>
      </c>
      <c r="D65" s="2">
        <v>0.03</v>
      </c>
      <c r="E65" s="2">
        <v>0.46</v>
      </c>
      <c r="F65" s="2">
        <v>0.007</v>
      </c>
      <c r="G65" s="4">
        <v>0.007860962626893672</v>
      </c>
      <c r="H65" s="9">
        <v>-9.15337041717533E-4</v>
      </c>
      <c r="J65" s="12">
        <v>43195.0</v>
      </c>
      <c r="K65" s="9">
        <v>0.06329624434241726</v>
      </c>
    </row>
    <row r="66" ht="15.75" customHeight="1">
      <c r="B66" s="12">
        <v>43196.0</v>
      </c>
      <c r="C66" s="2">
        <v>-2.19</v>
      </c>
      <c r="D66" s="2">
        <v>0.39</v>
      </c>
      <c r="E66" s="2">
        <v>-0.06</v>
      </c>
      <c r="F66" s="2">
        <v>0.007</v>
      </c>
      <c r="G66" s="4">
        <v>-0.022537881032226762</v>
      </c>
      <c r="H66" s="9">
        <v>0.004094314159296685</v>
      </c>
      <c r="J66" s="12">
        <v>43196.0</v>
      </c>
      <c r="K66" s="9">
        <v>-0.02132488445870624</v>
      </c>
    </row>
    <row r="67" ht="15.75" customHeight="1">
      <c r="B67" s="12">
        <v>43199.0</v>
      </c>
      <c r="C67" s="2">
        <v>0.3</v>
      </c>
      <c r="D67" s="2">
        <v>-0.15</v>
      </c>
      <c r="E67" s="2">
        <v>-0.53</v>
      </c>
      <c r="F67" s="2">
        <v>0.007</v>
      </c>
      <c r="G67" s="4">
        <v>0.00491627968240736</v>
      </c>
      <c r="H67" s="9">
        <v>-0.006446284877887884</v>
      </c>
      <c r="J67" s="12">
        <v>43199.0</v>
      </c>
      <c r="K67" s="9">
        <v>-0.03260604689544941</v>
      </c>
    </row>
    <row r="68" ht="15.75" customHeight="1">
      <c r="B68" s="12">
        <v>43200.0</v>
      </c>
      <c r="C68" s="2">
        <v>1.77</v>
      </c>
      <c r="D68" s="2">
        <v>0.4</v>
      </c>
      <c r="E68" s="2">
        <v>-0.12</v>
      </c>
      <c r="F68" s="2">
        <v>0.007</v>
      </c>
      <c r="G68" s="4">
        <v>0.015775296260445482</v>
      </c>
      <c r="H68" s="9">
        <v>0.014989651080299055</v>
      </c>
      <c r="J68" s="12">
        <v>43200.0</v>
      </c>
      <c r="K68" s="9">
        <v>0.050490279151870175</v>
      </c>
    </row>
    <row r="69" ht="15.75" customHeight="1">
      <c r="B69" s="12">
        <v>43201.0</v>
      </c>
      <c r="C69" s="2">
        <v>-0.49</v>
      </c>
      <c r="D69" s="2">
        <v>0.92</v>
      </c>
      <c r="E69" s="2">
        <v>-0.31</v>
      </c>
      <c r="F69" s="2">
        <v>0.007</v>
      </c>
      <c r="G69" s="4">
        <v>-0.005256104819663378</v>
      </c>
      <c r="H69" s="9">
        <v>-7.607988678979307E-4</v>
      </c>
      <c r="J69" s="12">
        <v>43201.0</v>
      </c>
      <c r="K69" s="9">
        <v>-0.012385593058503891</v>
      </c>
    </row>
    <row r="70" ht="15.75" customHeight="1">
      <c r="B70" s="12">
        <v>43202.0</v>
      </c>
      <c r="C70" s="2">
        <v>0.84</v>
      </c>
      <c r="D70" s="2">
        <v>-0.23</v>
      </c>
      <c r="E70" s="2">
        <v>0.18</v>
      </c>
      <c r="F70" s="2">
        <v>0.007</v>
      </c>
      <c r="G70" s="4">
        <v>0.00819351749137192</v>
      </c>
      <c r="H70" s="9">
        <v>3.4353448998278204E-4</v>
      </c>
      <c r="J70" s="12">
        <v>43202.0</v>
      </c>
      <c r="K70" s="9">
        <v>-0.02268814232553452</v>
      </c>
    </row>
    <row r="71" ht="15.75" customHeight="1">
      <c r="B71" s="12">
        <v>43203.0</v>
      </c>
      <c r="C71" s="2">
        <v>-0.37</v>
      </c>
      <c r="D71" s="2">
        <v>0.03</v>
      </c>
      <c r="E71" s="2">
        <v>-0.24</v>
      </c>
      <c r="F71" s="2">
        <v>0.007</v>
      </c>
      <c r="G71" s="4">
        <v>-0.0029374126717086595</v>
      </c>
      <c r="H71" s="9">
        <v>-1.346135849503786E-4</v>
      </c>
      <c r="J71" s="12">
        <v>43203.0</v>
      </c>
      <c r="K71" s="9">
        <v>0.0206921336788196</v>
      </c>
    </row>
    <row r="72" ht="15.75" customHeight="1">
      <c r="B72" s="12">
        <v>43206.0</v>
      </c>
      <c r="C72" s="2">
        <v>0.82</v>
      </c>
      <c r="D72" s="2">
        <v>0.08</v>
      </c>
      <c r="E72" s="2">
        <v>-0.02</v>
      </c>
      <c r="F72" s="2">
        <v>0.007</v>
      </c>
      <c r="G72" s="4">
        <v>0.008188146709599213</v>
      </c>
      <c r="H72" s="9">
        <v>0.00151931163396936</v>
      </c>
      <c r="J72" s="12">
        <v>43206.0</v>
      </c>
      <c r="K72" s="9">
        <v>-0.030943376706155663</v>
      </c>
    </row>
    <row r="73" ht="15.75" customHeight="1">
      <c r="B73" s="12">
        <v>43207.0</v>
      </c>
      <c r="C73" s="2">
        <v>1.09</v>
      </c>
      <c r="D73" s="2">
        <v>0.16</v>
      </c>
      <c r="E73" s="2">
        <v>-1.18</v>
      </c>
      <c r="F73" s="2">
        <v>0.007</v>
      </c>
      <c r="G73" s="4">
        <v>0.010641564925985465</v>
      </c>
      <c r="H73" s="9">
        <v>-5.149617901853319E-4</v>
      </c>
      <c r="J73" s="12">
        <v>43207.0</v>
      </c>
      <c r="K73" s="9">
        <v>-0.011920327725626697</v>
      </c>
    </row>
    <row r="74" ht="15.75" customHeight="1">
      <c r="B74" s="12">
        <v>43208.0</v>
      </c>
      <c r="C74" s="2">
        <v>0.13</v>
      </c>
      <c r="D74" s="2">
        <v>0.21</v>
      </c>
      <c r="E74" s="2">
        <v>0.02</v>
      </c>
      <c r="F74" s="2">
        <v>0.007</v>
      </c>
      <c r="G74" s="4">
        <v>7.399460177043275E-4</v>
      </c>
      <c r="H74" s="9">
        <v>5.782096700593681E-5</v>
      </c>
      <c r="J74" s="12">
        <v>43208.0</v>
      </c>
      <c r="K74" s="9">
        <v>0.01961859515137898</v>
      </c>
    </row>
    <row r="75" ht="15.75" customHeight="1">
      <c r="B75" s="12">
        <v>43209.0</v>
      </c>
      <c r="C75" s="2">
        <v>-0.49</v>
      </c>
      <c r="D75" s="2">
        <v>-0.47</v>
      </c>
      <c r="E75" s="2">
        <v>1.08</v>
      </c>
      <c r="F75" s="2">
        <v>0.007</v>
      </c>
      <c r="G75" s="4">
        <v>-0.0055629871990481375</v>
      </c>
      <c r="H75" s="9">
        <v>0.0029517779049095254</v>
      </c>
      <c r="J75" s="12">
        <v>43209.0</v>
      </c>
      <c r="K75" s="9">
        <v>0.02274548398897096</v>
      </c>
    </row>
    <row r="76" ht="15.75" customHeight="1">
      <c r="B76" s="12">
        <v>43210.0</v>
      </c>
      <c r="C76" s="2">
        <v>-0.81</v>
      </c>
      <c r="D76" s="2">
        <v>0.06</v>
      </c>
      <c r="E76" s="2">
        <v>0.58</v>
      </c>
      <c r="F76" s="2">
        <v>0.007</v>
      </c>
      <c r="G76" s="4">
        <v>-0.00851545761888641</v>
      </c>
      <c r="H76" s="9">
        <v>-0.001646238047528239</v>
      </c>
      <c r="J76" s="12">
        <v>43210.0</v>
      </c>
      <c r="K76" s="9">
        <v>-0.0335397291198512</v>
      </c>
    </row>
    <row r="77" ht="15.75" customHeight="1">
      <c r="B77" s="12">
        <v>43213.0</v>
      </c>
      <c r="C77" s="2">
        <v>-0.05</v>
      </c>
      <c r="D77" s="2">
        <v>-0.07</v>
      </c>
      <c r="E77" s="2">
        <v>0.2</v>
      </c>
      <c r="F77" s="2">
        <v>0.007</v>
      </c>
      <c r="G77" s="4">
        <v>-1.5004313768359994E-4</v>
      </c>
      <c r="H77" s="9">
        <v>0.004278279380608316</v>
      </c>
      <c r="J77" s="12">
        <v>43213.0</v>
      </c>
      <c r="K77" s="9">
        <v>-0.02405973796237262</v>
      </c>
    </row>
    <row r="78" ht="15.75" customHeight="1">
      <c r="B78" s="12">
        <v>43214.0</v>
      </c>
      <c r="C78" s="2">
        <v>-1.3</v>
      </c>
      <c r="D78" s="2">
        <v>0.54</v>
      </c>
      <c r="E78" s="2">
        <v>1.02</v>
      </c>
      <c r="F78" s="2">
        <v>0.007</v>
      </c>
      <c r="G78" s="4">
        <v>-0.013558889622037164</v>
      </c>
      <c r="H78" s="9">
        <v>0.010062374025707893</v>
      </c>
      <c r="J78" s="12">
        <v>43214.0</v>
      </c>
      <c r="K78" s="9">
        <v>5.29240552178492E-4</v>
      </c>
    </row>
    <row r="79" ht="15.75" customHeight="1">
      <c r="B79" s="12">
        <v>43215.0</v>
      </c>
      <c r="C79" s="2">
        <v>0.1</v>
      </c>
      <c r="D79" s="2">
        <v>-0.33</v>
      </c>
      <c r="E79" s="2">
        <v>0.08</v>
      </c>
      <c r="F79" s="2">
        <v>0.007</v>
      </c>
      <c r="G79" s="4">
        <v>0.002468621295062827</v>
      </c>
      <c r="H79" s="9">
        <v>-0.00854532762462127</v>
      </c>
      <c r="J79" s="12">
        <v>43215.0</v>
      </c>
      <c r="K79" s="9">
        <v>-0.010103781779598375</v>
      </c>
    </row>
    <row r="80" ht="15.75" customHeight="1">
      <c r="B80" s="12">
        <v>43216.0</v>
      </c>
      <c r="C80" s="2">
        <v>0.96</v>
      </c>
      <c r="D80" s="2">
        <v>-0.39</v>
      </c>
      <c r="E80" s="2">
        <v>-0.85</v>
      </c>
      <c r="F80" s="2">
        <v>0.007</v>
      </c>
      <c r="G80" s="4">
        <v>0.010114438794501765</v>
      </c>
      <c r="H80" s="9">
        <v>-0.0036677455015560645</v>
      </c>
      <c r="J80" s="12">
        <v>43216.0</v>
      </c>
      <c r="K80" s="9">
        <v>0.016958541022059875</v>
      </c>
    </row>
    <row r="81" ht="15.75" customHeight="1">
      <c r="B81" s="12">
        <v>43217.0</v>
      </c>
      <c r="C81" s="2">
        <v>0.01</v>
      </c>
      <c r="D81" s="2">
        <v>-0.26</v>
      </c>
      <c r="E81" s="2">
        <v>0.03</v>
      </c>
      <c r="F81" s="2">
        <v>0.007</v>
      </c>
      <c r="G81" s="4">
        <v>9.383152301402221E-4</v>
      </c>
      <c r="H81" s="9">
        <v>0.0053392563523195</v>
      </c>
      <c r="J81" s="12">
        <v>43217.0</v>
      </c>
      <c r="K81" s="9">
        <v>0.029512884928413412</v>
      </c>
    </row>
    <row r="82" ht="15.75" customHeight="1">
      <c r="B82" s="12">
        <v>43220.0</v>
      </c>
      <c r="C82" s="2">
        <v>-0.8</v>
      </c>
      <c r="D82" s="2">
        <v>0.02</v>
      </c>
      <c r="E82" s="2">
        <v>-0.1</v>
      </c>
      <c r="F82" s="2">
        <v>0.007</v>
      </c>
      <c r="G82" s="4">
        <v>-0.00772030121143249</v>
      </c>
      <c r="H82" s="9">
        <v>0.0033181868721205016</v>
      </c>
      <c r="J82" s="12">
        <v>43220.0</v>
      </c>
      <c r="K82" s="9">
        <v>-5.103342800222219E-4</v>
      </c>
    </row>
    <row r="83" ht="15.75" customHeight="1">
      <c r="B83" s="12">
        <v>43221.0</v>
      </c>
      <c r="C83" s="2">
        <v>0.24</v>
      </c>
      <c r="D83" s="2">
        <v>0.22</v>
      </c>
      <c r="E83" s="2">
        <v>-0.54</v>
      </c>
      <c r="F83" s="2">
        <v>0.006</v>
      </c>
      <c r="G83" s="4">
        <v>0.0017752936729318026</v>
      </c>
      <c r="H83" s="9">
        <v>-0.001016167424591469</v>
      </c>
      <c r="J83" s="12">
        <v>43221.0</v>
      </c>
      <c r="K83" s="9">
        <v>0.020212916555859266</v>
      </c>
    </row>
    <row r="84" ht="15.75" customHeight="1">
      <c r="B84" s="12">
        <v>43222.0</v>
      </c>
      <c r="C84" s="2">
        <v>-0.63</v>
      </c>
      <c r="D84" s="2">
        <v>1.28</v>
      </c>
      <c r="E84" s="2">
        <v>-0.36</v>
      </c>
      <c r="F84" s="2">
        <v>0.006</v>
      </c>
      <c r="G84" s="4">
        <v>-0.0067401519888150236</v>
      </c>
      <c r="H84" s="9">
        <v>0.002410865293384563</v>
      </c>
      <c r="J84" s="12">
        <v>43222.0</v>
      </c>
      <c r="K84" s="9">
        <v>0.004492146311219764</v>
      </c>
    </row>
    <row r="85" ht="15.75" customHeight="1">
      <c r="B85" s="12">
        <v>43223.0</v>
      </c>
      <c r="C85" s="2">
        <v>-0.25</v>
      </c>
      <c r="D85" s="2">
        <v>-0.52</v>
      </c>
      <c r="E85" s="2">
        <v>-0.15</v>
      </c>
      <c r="F85" s="2">
        <v>0.006</v>
      </c>
      <c r="G85" s="4">
        <v>-0.0022060790203031156</v>
      </c>
      <c r="H85" s="9">
        <v>-0.004859278279064173</v>
      </c>
      <c r="J85" s="12">
        <v>43223.0</v>
      </c>
      <c r="K85" s="9">
        <v>-0.057392797996652534</v>
      </c>
    </row>
    <row r="86" ht="15.75" customHeight="1">
      <c r="B86" s="12">
        <v>43224.0</v>
      </c>
      <c r="C86" s="2">
        <v>1.3</v>
      </c>
      <c r="D86" s="2">
        <v>0.02</v>
      </c>
      <c r="E86" s="2">
        <v>-0.2</v>
      </c>
      <c r="F86" s="2">
        <v>0.006</v>
      </c>
      <c r="G86" s="4">
        <v>0.012863373494291088</v>
      </c>
      <c r="H86" s="9">
        <v>-0.004827074055026215</v>
      </c>
      <c r="J86" s="12">
        <v>43224.0</v>
      </c>
      <c r="K86" s="9">
        <v>0.033708143381379056</v>
      </c>
    </row>
    <row r="87" ht="15.75" customHeight="1">
      <c r="B87" s="12">
        <v>43227.0</v>
      </c>
      <c r="C87" s="2">
        <v>0.42</v>
      </c>
      <c r="D87" s="2">
        <v>0.41</v>
      </c>
      <c r="E87" s="2">
        <v>-0.34</v>
      </c>
      <c r="F87" s="2">
        <v>0.006</v>
      </c>
      <c r="G87" s="4">
        <v>0.0033774941102556895</v>
      </c>
      <c r="H87" s="9">
        <v>0.007478443567829512</v>
      </c>
      <c r="J87" s="12">
        <v>43227.0</v>
      </c>
      <c r="K87" s="9">
        <v>0.028652374717207923</v>
      </c>
    </row>
    <row r="88" ht="15.75" customHeight="1">
      <c r="B88" s="12">
        <v>43228.0</v>
      </c>
      <c r="C88" s="2">
        <v>0.07</v>
      </c>
      <c r="D88" s="2">
        <v>0.49</v>
      </c>
      <c r="E88" s="2">
        <v>0.24</v>
      </c>
      <c r="F88" s="2">
        <v>0.006</v>
      </c>
      <c r="G88" s="4">
        <v>0.0</v>
      </c>
      <c r="H88" s="9">
        <v>7.39332503643504E-4</v>
      </c>
      <c r="J88" s="12">
        <v>43228.0</v>
      </c>
      <c r="K88" s="9">
        <v>-0.0024807752737627782</v>
      </c>
    </row>
    <row r="89" ht="15.75" customHeight="1">
      <c r="B89" s="12">
        <v>43229.0</v>
      </c>
      <c r="C89" s="2">
        <v>0.89</v>
      </c>
      <c r="D89" s="2">
        <v>-0.22</v>
      </c>
      <c r="E89" s="2">
        <v>0.26</v>
      </c>
      <c r="F89" s="2">
        <v>0.006</v>
      </c>
      <c r="G89" s="4">
        <v>0.009619402313645895</v>
      </c>
      <c r="H89" s="9">
        <v>0.006903029176112951</v>
      </c>
      <c r="J89" s="12">
        <v>43229.0</v>
      </c>
      <c r="K89" s="9">
        <v>0.016260520871780326</v>
      </c>
    </row>
    <row r="90" ht="15.75" customHeight="1">
      <c r="B90" s="12">
        <v>43230.0</v>
      </c>
      <c r="C90" s="2">
        <v>0.85</v>
      </c>
      <c r="D90" s="2">
        <v>-0.43</v>
      </c>
      <c r="E90" s="2">
        <v>-0.04</v>
      </c>
      <c r="F90" s="2">
        <v>0.006</v>
      </c>
      <c r="G90" s="4">
        <v>0.009307202655555359</v>
      </c>
      <c r="H90" s="9">
        <v>8.534367460995444E-4</v>
      </c>
      <c r="J90" s="12">
        <v>43230.0</v>
      </c>
      <c r="K90" s="9">
        <v>-0.006374132883225263</v>
      </c>
    </row>
    <row r="91" ht="15.75" customHeight="1">
      <c r="B91" s="12">
        <v>43231.0</v>
      </c>
      <c r="C91" s="2">
        <v>0.19</v>
      </c>
      <c r="D91" s="2">
        <v>0.13</v>
      </c>
      <c r="E91" s="2">
        <v>-0.38</v>
      </c>
      <c r="F91" s="2">
        <v>0.006</v>
      </c>
      <c r="G91" s="4">
        <v>0.003046600627633693</v>
      </c>
      <c r="H91" s="9">
        <v>0.008064363553053492</v>
      </c>
      <c r="J91" s="12">
        <v>43231.0</v>
      </c>
      <c r="K91" s="9">
        <v>-0.012871464832008446</v>
      </c>
    </row>
    <row r="92" ht="15.75" customHeight="1">
      <c r="B92" s="12">
        <v>43234.0</v>
      </c>
      <c r="C92" s="2">
        <v>0.05</v>
      </c>
      <c r="D92" s="2">
        <v>-0.36</v>
      </c>
      <c r="E92" s="2">
        <v>0.1</v>
      </c>
      <c r="F92" s="2">
        <v>0.006</v>
      </c>
      <c r="G92" s="4">
        <v>4.763387958084064E-4</v>
      </c>
      <c r="H92" s="9">
        <v>0.0017175674648648484</v>
      </c>
      <c r="J92" s="12">
        <v>43234.0</v>
      </c>
      <c r="K92" s="9">
        <v>-0.030865086050387694</v>
      </c>
    </row>
    <row r="93" ht="15.75" customHeight="1">
      <c r="B93" s="12">
        <v>43235.0</v>
      </c>
      <c r="C93" s="2">
        <v>-0.55</v>
      </c>
      <c r="D93" s="2">
        <v>0.67</v>
      </c>
      <c r="E93" s="2">
        <v>0.41</v>
      </c>
      <c r="F93" s="2">
        <v>0.006</v>
      </c>
      <c r="G93" s="4">
        <v>-0.0069107759234295916</v>
      </c>
      <c r="H93" s="9">
        <v>0.001191265976125159</v>
      </c>
      <c r="J93" s="12">
        <v>43235.0</v>
      </c>
      <c r="K93" s="9">
        <v>-0.026557145229423776</v>
      </c>
    </row>
    <row r="94" ht="15.75" customHeight="1">
      <c r="B94" s="12">
        <v>43236.0</v>
      </c>
      <c r="C94" s="2">
        <v>0.5</v>
      </c>
      <c r="D94" s="2">
        <v>0.71</v>
      </c>
      <c r="E94" s="2">
        <v>-0.25</v>
      </c>
      <c r="F94" s="2">
        <v>0.006</v>
      </c>
      <c r="G94" s="4">
        <v>0.004196273688030314</v>
      </c>
      <c r="H94" s="9">
        <v>0.005995308327337121</v>
      </c>
      <c r="J94" s="12">
        <v>43236.0</v>
      </c>
      <c r="K94" s="9">
        <v>0.007884403524149056</v>
      </c>
    </row>
    <row r="95" ht="15.75" customHeight="1">
      <c r="B95" s="12">
        <v>43237.0</v>
      </c>
      <c r="C95" s="2">
        <v>0.02</v>
      </c>
      <c r="D95" s="2">
        <v>0.9</v>
      </c>
      <c r="E95" s="2">
        <v>0.3</v>
      </c>
      <c r="F95" s="2">
        <v>0.006</v>
      </c>
      <c r="G95" s="4">
        <v>-8.451998665759414E-4</v>
      </c>
      <c r="H95" s="9">
        <v>0.0033093776983924785</v>
      </c>
      <c r="J95" s="12">
        <v>43237.0</v>
      </c>
      <c r="K95" s="9">
        <v>-0.006829551105661532</v>
      </c>
    </row>
    <row r="96" ht="15.75" customHeight="1">
      <c r="B96" s="12">
        <v>43238.0</v>
      </c>
      <c r="C96" s="2">
        <v>-0.23</v>
      </c>
      <c r="D96" s="2">
        <v>0.57</v>
      </c>
      <c r="E96" s="2">
        <v>-0.61</v>
      </c>
      <c r="F96" s="2">
        <v>0.006</v>
      </c>
      <c r="G96" s="4">
        <v>-0.0025030380793902105</v>
      </c>
      <c r="H96" s="9">
        <v>-0.0031059045213126138</v>
      </c>
      <c r="J96" s="12">
        <v>43238.0</v>
      </c>
      <c r="K96" s="9">
        <v>-0.027794413460386573</v>
      </c>
    </row>
    <row r="97" ht="15.75" customHeight="1">
      <c r="B97" s="12">
        <v>43241.0</v>
      </c>
      <c r="C97" s="2">
        <v>0.72</v>
      </c>
      <c r="D97" s="2">
        <v>-0.19</v>
      </c>
      <c r="E97" s="2">
        <v>0.44</v>
      </c>
      <c r="F97" s="2">
        <v>0.006</v>
      </c>
      <c r="G97" s="4">
        <v>0.007490396688152575</v>
      </c>
      <c r="H97" s="9">
        <v>-0.002776301077179294</v>
      </c>
      <c r="J97" s="12">
        <v>43241.0</v>
      </c>
      <c r="K97" s="9">
        <v>0.02779441346038662</v>
      </c>
    </row>
    <row r="98" ht="15.75" customHeight="1">
      <c r="B98" s="12">
        <v>43242.0</v>
      </c>
      <c r="C98" s="2">
        <v>-0.42</v>
      </c>
      <c r="D98" s="2">
        <v>-0.76</v>
      </c>
      <c r="E98" s="2">
        <v>0.61</v>
      </c>
      <c r="F98" s="2">
        <v>0.006</v>
      </c>
      <c r="G98" s="4">
        <v>-0.0027839865594712397</v>
      </c>
      <c r="H98" s="9">
        <v>0.0028394752427485692</v>
      </c>
      <c r="J98" s="12">
        <v>43242.0</v>
      </c>
      <c r="K98" s="9">
        <v>-0.034319722095309244</v>
      </c>
    </row>
    <row r="99" ht="15.75" customHeight="1">
      <c r="B99" s="12">
        <v>43243.0</v>
      </c>
      <c r="C99" s="2">
        <v>0.29</v>
      </c>
      <c r="D99" s="2">
        <v>0.05</v>
      </c>
      <c r="E99" s="2">
        <v>-0.7</v>
      </c>
      <c r="F99" s="2">
        <v>0.006</v>
      </c>
      <c r="G99" s="4">
        <v>0.00274740543167104</v>
      </c>
      <c r="H99" s="9">
        <v>0.0013284820660560566</v>
      </c>
      <c r="J99" s="12">
        <v>43243.0</v>
      </c>
      <c r="K99" s="9">
        <v>0.014622518867542181</v>
      </c>
    </row>
    <row r="100" ht="15.75" customHeight="1">
      <c r="B100" s="12">
        <v>43244.0</v>
      </c>
      <c r="C100" s="2">
        <v>-0.16</v>
      </c>
      <c r="D100" s="2">
        <v>0.37</v>
      </c>
      <c r="E100" s="2">
        <v>-0.35</v>
      </c>
      <c r="F100" s="2">
        <v>0.006</v>
      </c>
      <c r="G100" s="4">
        <v>-0.0020506818377293216</v>
      </c>
      <c r="H100" s="9">
        <v>0.005017102003086581</v>
      </c>
      <c r="J100" s="12">
        <v>43244.0</v>
      </c>
      <c r="K100" s="9">
        <v>-0.004310351501122323</v>
      </c>
    </row>
    <row r="101" ht="15.75" customHeight="1">
      <c r="B101" s="12">
        <v>43245.0</v>
      </c>
      <c r="C101" s="2">
        <v>-0.21</v>
      </c>
      <c r="D101" s="2">
        <v>0.25</v>
      </c>
      <c r="E101" s="2">
        <v>-0.4</v>
      </c>
      <c r="F101" s="2">
        <v>0.006</v>
      </c>
      <c r="G101" s="4">
        <v>-0.0023855410890981665</v>
      </c>
      <c r="H101" s="9">
        <v>0.004415922873752771</v>
      </c>
      <c r="J101" s="12">
        <v>43245.0</v>
      </c>
      <c r="K101" s="9">
        <v>0.0037725725153194283</v>
      </c>
    </row>
    <row r="102" ht="15.75" customHeight="1">
      <c r="B102" s="12">
        <v>43249.0</v>
      </c>
      <c r="C102" s="2">
        <v>-1.04</v>
      </c>
      <c r="D102" s="2">
        <v>1.33</v>
      </c>
      <c r="E102" s="2">
        <v>-1.02</v>
      </c>
      <c r="F102" s="2">
        <v>0.006</v>
      </c>
      <c r="G102" s="4">
        <v>-0.01156765859977358</v>
      </c>
      <c r="H102" s="9">
        <v>-0.004694647388637462</v>
      </c>
      <c r="J102" s="12">
        <v>43249.0</v>
      </c>
      <c r="K102" s="9">
        <v>0.01759576189037966</v>
      </c>
    </row>
    <row r="103" ht="15.75" customHeight="1">
      <c r="B103" s="12">
        <v>43250.0</v>
      </c>
      <c r="C103" s="2">
        <v>1.31</v>
      </c>
      <c r="D103" s="2">
        <v>0.05</v>
      </c>
      <c r="E103" s="2">
        <v>0.37</v>
      </c>
      <c r="F103" s="2">
        <v>0.006</v>
      </c>
      <c r="G103" s="4">
        <v>0.013256476094929873</v>
      </c>
      <c r="H103" s="9">
        <v>-0.003437461365861286</v>
      </c>
      <c r="J103" s="12">
        <v>43250.0</v>
      </c>
      <c r="K103" s="9">
        <v>0.027627506440723013</v>
      </c>
    </row>
    <row r="104" ht="15.75" customHeight="1">
      <c r="B104" s="12">
        <v>43251.0</v>
      </c>
      <c r="C104" s="2">
        <v>-0.7</v>
      </c>
      <c r="D104" s="2">
        <v>0.07</v>
      </c>
      <c r="E104" s="2">
        <v>-0.43</v>
      </c>
      <c r="F104" s="2">
        <v>0.006</v>
      </c>
      <c r="G104" s="4">
        <v>-0.006144808222775041</v>
      </c>
      <c r="H104" s="9">
        <v>-3.7031035483296336E-4</v>
      </c>
      <c r="J104" s="12">
        <v>43251.0</v>
      </c>
      <c r="K104" s="9">
        <v>-0.024461276882673442</v>
      </c>
    </row>
    <row r="105" ht="15.75" customHeight="1">
      <c r="B105" s="12">
        <v>43252.0</v>
      </c>
      <c r="C105" s="2">
        <v>1.06</v>
      </c>
      <c r="D105" s="2">
        <v>-0.23</v>
      </c>
      <c r="E105" s="2">
        <v>-0.11</v>
      </c>
      <c r="F105" s="2">
        <v>0.006</v>
      </c>
      <c r="G105" s="4">
        <v>0.00976979159580525</v>
      </c>
      <c r="H105" s="9">
        <v>-0.002153736692094146</v>
      </c>
      <c r="J105" s="12">
        <v>43252.0</v>
      </c>
      <c r="K105" s="9">
        <v>0.02446127688267352</v>
      </c>
    </row>
    <row r="106" ht="15.75" customHeight="1">
      <c r="B106" s="12">
        <v>43255.0</v>
      </c>
      <c r="C106" s="2">
        <v>0.48</v>
      </c>
      <c r="D106" s="2">
        <v>0.17</v>
      </c>
      <c r="E106" s="2">
        <v>-0.45</v>
      </c>
      <c r="F106" s="2">
        <v>0.006</v>
      </c>
      <c r="G106" s="4">
        <v>0.004740209422804545</v>
      </c>
      <c r="H106" s="9">
        <v>-0.004584928012356276</v>
      </c>
      <c r="J106" s="12">
        <v>43255.0</v>
      </c>
      <c r="K106" s="9">
        <v>0.01682425613011077</v>
      </c>
    </row>
    <row r="107" ht="15.75" customHeight="1">
      <c r="B107" s="12">
        <v>43256.0</v>
      </c>
      <c r="C107" s="2">
        <v>0.17</v>
      </c>
      <c r="D107" s="2">
        <v>0.82</v>
      </c>
      <c r="E107" s="2">
        <v>-0.44</v>
      </c>
      <c r="F107" s="2">
        <v>0.006</v>
      </c>
      <c r="G107" s="4">
        <v>7.272727593289565E-4</v>
      </c>
      <c r="H107" s="9">
        <v>0.01071432826443992</v>
      </c>
      <c r="J107" s="12">
        <v>43256.0</v>
      </c>
      <c r="K107" s="9">
        <v>-0.018882929013647267</v>
      </c>
    </row>
    <row r="108" ht="15.75" customHeight="1">
      <c r="B108" s="12">
        <v>43257.0</v>
      </c>
      <c r="C108" s="2">
        <v>0.86</v>
      </c>
      <c r="D108" s="2">
        <v>-0.33</v>
      </c>
      <c r="E108" s="2">
        <v>0.2</v>
      </c>
      <c r="F108" s="2">
        <v>0.006</v>
      </c>
      <c r="G108" s="4">
        <v>0.008325839950202252</v>
      </c>
      <c r="H108" s="9">
        <v>-0.005892652391053668</v>
      </c>
      <c r="J108" s="12">
        <v>43257.0</v>
      </c>
      <c r="K108" s="9">
        <v>0.09291867553446058</v>
      </c>
    </row>
    <row r="109" ht="15.75" customHeight="1">
      <c r="B109" s="12">
        <v>43258.0</v>
      </c>
      <c r="C109" s="2">
        <v>-0.14</v>
      </c>
      <c r="D109" s="2">
        <v>-0.3</v>
      </c>
      <c r="E109" s="2">
        <v>0.93</v>
      </c>
      <c r="F109" s="2">
        <v>0.006</v>
      </c>
      <c r="G109" s="4">
        <v>-1.0815292834582421E-4</v>
      </c>
      <c r="H109" s="9">
        <v>-0.005668773982110779</v>
      </c>
      <c r="J109" s="12">
        <v>43258.0</v>
      </c>
      <c r="K109" s="9">
        <v>-0.010856844899281785</v>
      </c>
    </row>
    <row r="110" ht="15.75" customHeight="1">
      <c r="B110" s="12">
        <v>43259.0</v>
      </c>
      <c r="C110" s="2">
        <v>0.31</v>
      </c>
      <c r="D110" s="2">
        <v>0.08</v>
      </c>
      <c r="E110" s="2">
        <v>-0.4</v>
      </c>
      <c r="F110" s="2">
        <v>0.006</v>
      </c>
      <c r="G110" s="4">
        <v>0.00295197852785902</v>
      </c>
      <c r="H110" s="9">
        <v>0.0015000683795464904</v>
      </c>
      <c r="J110" s="12">
        <v>43259.0</v>
      </c>
      <c r="K110" s="9">
        <v>0.005207112357162658</v>
      </c>
    </row>
    <row r="111" ht="15.75" customHeight="1">
      <c r="B111" s="12">
        <v>43262.0</v>
      </c>
      <c r="C111" s="2">
        <v>0.12</v>
      </c>
      <c r="D111" s="2">
        <v>0.18</v>
      </c>
      <c r="E111" s="2">
        <v>-0.17</v>
      </c>
      <c r="F111" s="2">
        <v>0.006</v>
      </c>
      <c r="G111" s="4">
        <v>0.0013291425396345868</v>
      </c>
      <c r="H111" s="9">
        <v>-0.0029835598204760007</v>
      </c>
      <c r="J111" s="12">
        <v>43262.0</v>
      </c>
      <c r="K111" s="9">
        <v>0.044328587107230547</v>
      </c>
    </row>
    <row r="112" ht="15.75" customHeight="1">
      <c r="B112" s="12">
        <v>43263.0</v>
      </c>
      <c r="C112" s="2">
        <v>0.23</v>
      </c>
      <c r="D112" s="2">
        <v>0.23</v>
      </c>
      <c r="E112" s="2">
        <v>-0.63</v>
      </c>
      <c r="F112" s="2">
        <v>0.006</v>
      </c>
      <c r="G112" s="4">
        <v>0.0012915263329310977</v>
      </c>
      <c r="H112" s="9">
        <v>-0.0075619222856079344</v>
      </c>
      <c r="J112" s="12">
        <v>43263.0</v>
      </c>
      <c r="K112" s="9">
        <v>0.03156519005972293</v>
      </c>
    </row>
    <row r="113" ht="15.75" customHeight="1">
      <c r="B113" s="12">
        <v>43264.0</v>
      </c>
      <c r="C113" s="2">
        <v>-0.33</v>
      </c>
      <c r="D113" s="2">
        <v>0.08</v>
      </c>
      <c r="E113" s="2">
        <v>-0.2</v>
      </c>
      <c r="F113" s="2">
        <v>0.006</v>
      </c>
      <c r="G113" s="4">
        <v>-0.0031959808153694904</v>
      </c>
      <c r="H113" s="9">
        <v>0.0012690047534877015</v>
      </c>
      <c r="J113" s="12">
        <v>43264.0</v>
      </c>
      <c r="K113" s="9">
        <v>0.0061082214348763385</v>
      </c>
    </row>
    <row r="114" ht="15.75" customHeight="1">
      <c r="B114" s="12">
        <v>43265.0</v>
      </c>
      <c r="C114" s="2">
        <v>0.27</v>
      </c>
      <c r="D114" s="2">
        <v>0.32</v>
      </c>
      <c r="E114" s="2">
        <v>-1.0</v>
      </c>
      <c r="F114" s="2">
        <v>0.006</v>
      </c>
      <c r="G114" s="4">
        <v>0.002514549783890237</v>
      </c>
      <c r="H114" s="9">
        <v>0.0024105755039826623</v>
      </c>
      <c r="J114" s="12">
        <v>43265.0</v>
      </c>
      <c r="K114" s="9">
        <v>0.03672487855926011</v>
      </c>
    </row>
    <row r="115" ht="15.75" customHeight="1">
      <c r="B115" s="12">
        <v>43266.0</v>
      </c>
      <c r="C115" s="2">
        <v>-0.08</v>
      </c>
      <c r="D115" s="2">
        <v>0.05</v>
      </c>
      <c r="E115" s="2">
        <v>-0.25</v>
      </c>
      <c r="F115" s="2">
        <v>0.006</v>
      </c>
      <c r="G115" s="4">
        <v>-0.0057568611479783295</v>
      </c>
      <c r="H115" s="9">
        <v>-0.007151499115106367</v>
      </c>
      <c r="J115" s="12">
        <v>43266.0</v>
      </c>
      <c r="K115" s="9">
        <v>0.0012570711900511137</v>
      </c>
    </row>
    <row r="116" ht="15.75" customHeight="1">
      <c r="B116" s="12">
        <v>43269.0</v>
      </c>
      <c r="C116" s="2">
        <v>-0.09</v>
      </c>
      <c r="D116" s="2">
        <v>0.72</v>
      </c>
      <c r="E116" s="2">
        <v>0.08</v>
      </c>
      <c r="F116" s="2">
        <v>0.006</v>
      </c>
      <c r="G116" s="4">
        <v>-0.0020589145599834223</v>
      </c>
      <c r="H116" s="9">
        <v>0.004886339432434363</v>
      </c>
      <c r="J116" s="12">
        <v>43269.0</v>
      </c>
      <c r="K116" s="9">
        <v>0.03457134406508872</v>
      </c>
    </row>
    <row r="117" ht="15.75" customHeight="1">
      <c r="B117" s="12">
        <v>43270.0</v>
      </c>
      <c r="C117" s="2">
        <v>-0.38</v>
      </c>
      <c r="D117" s="2">
        <v>0.57</v>
      </c>
      <c r="E117" s="2">
        <v>-0.14</v>
      </c>
      <c r="F117" s="2">
        <v>0.006</v>
      </c>
      <c r="G117" s="4">
        <v>-0.00384016702039987</v>
      </c>
      <c r="H117" s="9">
        <v>0.006946565347274183</v>
      </c>
      <c r="J117" s="12">
        <v>43270.0</v>
      </c>
      <c r="K117" s="9">
        <v>-0.050612211439376685</v>
      </c>
    </row>
    <row r="118" ht="15.75" customHeight="1">
      <c r="B118" s="12">
        <v>43271.0</v>
      </c>
      <c r="C118" s="2">
        <v>0.23</v>
      </c>
      <c r="D118" s="2">
        <v>0.73</v>
      </c>
      <c r="E118" s="2">
        <v>-0.51</v>
      </c>
      <c r="F118" s="2">
        <v>0.006</v>
      </c>
      <c r="G118" s="4">
        <v>0.0017045355642064507</v>
      </c>
      <c r="H118" s="9">
        <v>0.0014991308861313254</v>
      </c>
      <c r="J118" s="12">
        <v>43271.0</v>
      </c>
      <c r="K118" s="9">
        <v>0.027283958948468294</v>
      </c>
    </row>
    <row r="119" ht="15.75" customHeight="1">
      <c r="B119" s="12">
        <v>43272.0</v>
      </c>
      <c r="C119" s="2">
        <v>-0.73</v>
      </c>
      <c r="D119" s="2">
        <v>-0.63</v>
      </c>
      <c r="E119" s="2">
        <v>0.33</v>
      </c>
      <c r="F119" s="2">
        <v>0.006</v>
      </c>
      <c r="G119" s="4">
        <v>-0.006288528747760697</v>
      </c>
      <c r="H119" s="9">
        <v>-5.08346924814365E-4</v>
      </c>
      <c r="J119" s="12">
        <v>43272.0</v>
      </c>
      <c r="K119" s="9">
        <v>-0.041426041654296766</v>
      </c>
    </row>
    <row r="120" ht="15.75" customHeight="1">
      <c r="B120" s="12">
        <v>43273.0</v>
      </c>
      <c r="C120" s="2">
        <v>0.11</v>
      </c>
      <c r="D120" s="2">
        <v>0.0</v>
      </c>
      <c r="E120" s="2">
        <v>0.46</v>
      </c>
      <c r="F120" s="2">
        <v>0.006</v>
      </c>
      <c r="G120" s="4">
        <v>0.001821560487644092</v>
      </c>
      <c r="H120" s="9">
        <v>-0.00483724454944442</v>
      </c>
      <c r="J120" s="12">
        <v>43273.0</v>
      </c>
      <c r="K120" s="9">
        <v>-0.04096586906190334</v>
      </c>
    </row>
    <row r="121" ht="15.75" customHeight="1">
      <c r="B121" s="12">
        <v>43276.0</v>
      </c>
      <c r="C121" s="2">
        <v>-1.48</v>
      </c>
      <c r="D121" s="2">
        <v>-0.54</v>
      </c>
      <c r="E121" s="2">
        <v>0.57</v>
      </c>
      <c r="F121" s="2">
        <v>0.006</v>
      </c>
      <c r="G121" s="4">
        <v>-0.013706375017358198</v>
      </c>
      <c r="H121" s="9">
        <v>-2.0343982071557256E-5</v>
      </c>
      <c r="J121" s="12">
        <v>43276.0</v>
      </c>
      <c r="K121" s="9">
        <v>-0.0018001805041478545</v>
      </c>
    </row>
    <row r="122" ht="15.75" customHeight="1">
      <c r="B122" s="12">
        <v>43277.0</v>
      </c>
      <c r="C122" s="2">
        <v>0.27</v>
      </c>
      <c r="D122" s="2">
        <v>0.63</v>
      </c>
      <c r="E122" s="2">
        <v>-0.24</v>
      </c>
      <c r="F122" s="2">
        <v>0.006</v>
      </c>
      <c r="G122" s="4">
        <v>0.0022115748048403537</v>
      </c>
      <c r="H122" s="9">
        <v>-9.775666027916356E-4</v>
      </c>
      <c r="J122" s="12">
        <v>43277.0</v>
      </c>
      <c r="K122" s="9">
        <v>0.02666824708216149</v>
      </c>
    </row>
    <row r="123" ht="15.75" customHeight="1">
      <c r="B123" s="12">
        <v>43278.0</v>
      </c>
      <c r="C123" s="2">
        <v>-1.02</v>
      </c>
      <c r="D123" s="2">
        <v>-1.0</v>
      </c>
      <c r="E123" s="2">
        <v>0.36</v>
      </c>
      <c r="F123" s="2">
        <v>0.006</v>
      </c>
      <c r="G123" s="4">
        <v>-0.008318746557998271</v>
      </c>
      <c r="H123" s="9">
        <v>-0.00977370267539421</v>
      </c>
      <c r="J123" s="12">
        <v>43278.0</v>
      </c>
      <c r="K123" s="9">
        <v>0.007428480740611654</v>
      </c>
    </row>
    <row r="124" ht="15.75" customHeight="1">
      <c r="B124" s="12">
        <v>43279.0</v>
      </c>
      <c r="C124" s="2">
        <v>0.58</v>
      </c>
      <c r="D124" s="2">
        <v>-0.18</v>
      </c>
      <c r="E124" s="2">
        <v>-0.51</v>
      </c>
      <c r="F124" s="2">
        <v>0.006</v>
      </c>
      <c r="G124" s="4">
        <v>0.005701185292766131</v>
      </c>
      <c r="H124" s="9">
        <v>-3.790513086415086E-5</v>
      </c>
      <c r="J124" s="12">
        <v>43279.0</v>
      </c>
      <c r="K124" s="9">
        <v>0.015551069332331729</v>
      </c>
    </row>
    <row r="125" ht="15.75" customHeight="1">
      <c r="B125" s="12">
        <v>43280.0</v>
      </c>
      <c r="C125" s="2">
        <v>0.07</v>
      </c>
      <c r="D125" s="2">
        <v>-0.2</v>
      </c>
      <c r="E125" s="2">
        <v>-0.24</v>
      </c>
      <c r="F125" s="2">
        <v>0.006</v>
      </c>
      <c r="G125" s="4">
        <v>0.0014386633980740672</v>
      </c>
      <c r="H125" s="9">
        <v>2.578253214037189E-4</v>
      </c>
      <c r="J125" s="12">
        <v>43280.0</v>
      </c>
      <c r="K125" s="9">
        <v>-0.02035142766667394</v>
      </c>
    </row>
    <row r="126" ht="15.75" customHeight="1">
      <c r="B126" s="12">
        <v>43283.0</v>
      </c>
      <c r="C126" s="2">
        <v>0.36</v>
      </c>
      <c r="D126" s="2">
        <v>0.44</v>
      </c>
      <c r="E126" s="2">
        <v>-0.25</v>
      </c>
      <c r="F126" s="2">
        <v>0.008</v>
      </c>
      <c r="G126" s="4">
        <v>0.0021357300897188163</v>
      </c>
      <c r="H126" s="9">
        <v>-0.005996044951109957</v>
      </c>
      <c r="J126" s="12">
        <v>43283.0</v>
      </c>
      <c r="K126" s="9">
        <v>-0.02300986472560988</v>
      </c>
    </row>
    <row r="127" ht="15.75" customHeight="1">
      <c r="B127" s="12">
        <v>43284.0</v>
      </c>
      <c r="C127" s="2">
        <v>-0.44</v>
      </c>
      <c r="D127" s="2">
        <v>0.81</v>
      </c>
      <c r="E127" s="2">
        <v>-0.02</v>
      </c>
      <c r="F127" s="2">
        <v>0.008</v>
      </c>
      <c r="G127" s="4">
        <v>-0.0035374788160524914</v>
      </c>
      <c r="H127" s="9">
        <v>9.867758693890539E-4</v>
      </c>
      <c r="J127" s="12">
        <v>43284.0</v>
      </c>
      <c r="K127" s="9">
        <v>-0.07527937624977234</v>
      </c>
    </row>
    <row r="128" ht="15.75" customHeight="1">
      <c r="B128" s="12">
        <v>43286.0</v>
      </c>
      <c r="C128" s="2">
        <v>0.87</v>
      </c>
      <c r="D128" s="2">
        <v>0.44</v>
      </c>
      <c r="E128" s="2">
        <v>-0.43</v>
      </c>
      <c r="F128" s="2">
        <v>0.008</v>
      </c>
      <c r="G128" s="4">
        <v>0.008124895342185145</v>
      </c>
      <c r="H128" s="9">
        <v>0.0036881498997110443</v>
      </c>
      <c r="J128" s="12">
        <v>43286.0</v>
      </c>
      <c r="K128" s="9">
        <v>-0.005323022488914664</v>
      </c>
    </row>
    <row r="129" ht="15.75" customHeight="1">
      <c r="B129" s="12">
        <v>43287.0</v>
      </c>
      <c r="C129" s="2">
        <v>0.88</v>
      </c>
      <c r="D129" s="2">
        <v>0.05</v>
      </c>
      <c r="E129" s="2">
        <v>-0.3</v>
      </c>
      <c r="F129" s="2">
        <v>0.008</v>
      </c>
      <c r="G129" s="4">
        <v>0.008422560865745474</v>
      </c>
      <c r="H129" s="9">
        <v>-0.003859590214742546</v>
      </c>
      <c r="J129" s="12">
        <v>43287.0</v>
      </c>
      <c r="K129" s="9">
        <v>-9.708738626695356E-4</v>
      </c>
    </row>
    <row r="130" ht="15.75" customHeight="1">
      <c r="B130" s="12">
        <v>43290.0</v>
      </c>
      <c r="C130" s="2">
        <v>0.93</v>
      </c>
      <c r="D130" s="2">
        <v>-0.41</v>
      </c>
      <c r="E130" s="2">
        <v>0.85</v>
      </c>
      <c r="F130" s="2">
        <v>0.008</v>
      </c>
      <c r="G130" s="4">
        <v>0.008964131449478</v>
      </c>
      <c r="H130" s="9">
        <v>-0.001015622342046586</v>
      </c>
      <c r="J130" s="12">
        <v>43290.0</v>
      </c>
      <c r="K130" s="9">
        <v>0.030609754675466592</v>
      </c>
    </row>
    <row r="131" ht="15.75" customHeight="1">
      <c r="B131" s="12">
        <v>43291.0</v>
      </c>
      <c r="C131" s="2">
        <v>0.21</v>
      </c>
      <c r="D131" s="2">
        <v>-0.78</v>
      </c>
      <c r="E131" s="2">
        <v>-0.17</v>
      </c>
      <c r="F131" s="2">
        <v>0.008</v>
      </c>
      <c r="G131" s="4">
        <v>0.0035919578849851574</v>
      </c>
      <c r="H131" s="9">
        <v>0.0038329839570458496</v>
      </c>
      <c r="J131" s="12">
        <v>43291.0</v>
      </c>
      <c r="K131" s="9">
        <v>0.012637659418452392</v>
      </c>
    </row>
    <row r="132" ht="15.75" customHeight="1">
      <c r="B132" s="12">
        <v>43292.0</v>
      </c>
      <c r="C132" s="2">
        <v>-0.69</v>
      </c>
      <c r="D132" s="2">
        <v>-0.02</v>
      </c>
      <c r="E132" s="2">
        <v>-0.45</v>
      </c>
      <c r="F132" s="2">
        <v>0.008</v>
      </c>
      <c r="G132" s="4">
        <v>-0.0073413313738541685</v>
      </c>
      <c r="H132" s="9">
        <v>-0.0050094612117022016</v>
      </c>
      <c r="J132" s="12">
        <v>43292.0</v>
      </c>
      <c r="K132" s="9">
        <v>-0.011225562219815166</v>
      </c>
    </row>
    <row r="133" ht="15.75" customHeight="1">
      <c r="B133" s="12">
        <v>43293.0</v>
      </c>
      <c r="C133" s="2">
        <v>0.86</v>
      </c>
      <c r="D133" s="2">
        <v>-0.35</v>
      </c>
      <c r="E133" s="2">
        <v>-1.14</v>
      </c>
      <c r="F133" s="2">
        <v>0.008</v>
      </c>
      <c r="G133" s="4">
        <v>0.009025104856366952</v>
      </c>
      <c r="H133" s="9">
        <v>0.008824084681944403</v>
      </c>
      <c r="J133" s="12">
        <v>43293.0</v>
      </c>
      <c r="K133" s="9">
        <v>-0.007080511053572747</v>
      </c>
    </row>
    <row r="134" ht="15.75" customHeight="1">
      <c r="B134" s="12">
        <v>43294.0</v>
      </c>
      <c r="C134" s="2">
        <v>0.08</v>
      </c>
      <c r="D134" s="2">
        <v>-0.12</v>
      </c>
      <c r="E134" s="2">
        <v>-0.3</v>
      </c>
      <c r="F134" s="2">
        <v>0.008</v>
      </c>
      <c r="G134" s="4">
        <v>7.871762249898833E-4</v>
      </c>
      <c r="H134" s="9">
        <v>-0.004684121774331465</v>
      </c>
      <c r="J134" s="12">
        <v>43294.0</v>
      </c>
      <c r="K134" s="9">
        <v>0.00708051105357282</v>
      </c>
    </row>
    <row r="135" ht="15.75" customHeight="1">
      <c r="B135" s="12">
        <v>43297.0</v>
      </c>
      <c r="C135" s="2">
        <v>-0.16</v>
      </c>
      <c r="D135" s="2">
        <v>-0.78</v>
      </c>
      <c r="E135" s="2">
        <v>0.98</v>
      </c>
      <c r="F135" s="2">
        <v>0.008</v>
      </c>
      <c r="G135" s="4">
        <v>-8.945664633205184E-4</v>
      </c>
      <c r="H135" s="9">
        <v>-0.004794390898808457</v>
      </c>
      <c r="J135" s="12">
        <v>43297.0</v>
      </c>
      <c r="K135" s="9">
        <v>-0.028143999220124914</v>
      </c>
    </row>
    <row r="136" ht="15.75" customHeight="1">
      <c r="B136" s="12">
        <v>43298.0</v>
      </c>
      <c r="C136" s="2">
        <v>0.48</v>
      </c>
      <c r="D136" s="2">
        <v>0.26</v>
      </c>
      <c r="E136" s="2">
        <v>-0.76</v>
      </c>
      <c r="F136" s="2">
        <v>0.008</v>
      </c>
      <c r="G136" s="4">
        <v>0.004037089493708996</v>
      </c>
      <c r="H136" s="9">
        <v>0.002696737226455284</v>
      </c>
      <c r="J136" s="12">
        <v>43298.0</v>
      </c>
      <c r="K136" s="9">
        <v>0.03983456958596172</v>
      </c>
    </row>
    <row r="137" ht="15.75" customHeight="1">
      <c r="B137" s="12">
        <v>43299.0</v>
      </c>
      <c r="C137" s="2">
        <v>0.27</v>
      </c>
      <c r="D137" s="2">
        <v>-0.27</v>
      </c>
      <c r="E137" s="2">
        <v>0.67</v>
      </c>
      <c r="F137" s="2">
        <v>0.008</v>
      </c>
      <c r="G137" s="4">
        <v>0.0021014023012648373</v>
      </c>
      <c r="H137" s="9">
        <v>5.4208059450957754E-5</v>
      </c>
      <c r="J137" s="12">
        <v>43299.0</v>
      </c>
      <c r="K137" s="9">
        <v>0.0037123012470772396</v>
      </c>
    </row>
    <row r="138" ht="15.75" customHeight="1">
      <c r="B138" s="12">
        <v>43300.0</v>
      </c>
      <c r="C138" s="2">
        <v>-0.34</v>
      </c>
      <c r="D138" s="2">
        <v>0.96</v>
      </c>
      <c r="E138" s="2">
        <v>-0.36</v>
      </c>
      <c r="F138" s="2">
        <v>0.008</v>
      </c>
      <c r="G138" s="4">
        <v>-0.00377856650334938</v>
      </c>
      <c r="H138" s="9">
        <v>-0.0010972714390915068</v>
      </c>
      <c r="J138" s="12">
        <v>43300.0</v>
      </c>
      <c r="K138" s="9">
        <v>-0.011178504852082313</v>
      </c>
    </row>
    <row r="139" ht="15.75" customHeight="1">
      <c r="B139" s="12">
        <v>43301.0</v>
      </c>
      <c r="C139" s="2">
        <v>-0.1</v>
      </c>
      <c r="D139" s="2">
        <v>-0.19</v>
      </c>
      <c r="E139" s="2">
        <v>0.12</v>
      </c>
      <c r="F139" s="2">
        <v>0.008</v>
      </c>
      <c r="G139" s="4">
        <v>-0.0011435107020789379</v>
      </c>
      <c r="H139" s="9">
        <v>8.964645140631604E-4</v>
      </c>
      <c r="J139" s="12">
        <v>43301.0</v>
      </c>
      <c r="K139" s="9">
        <v>-0.0208242262340914</v>
      </c>
    </row>
    <row r="140" ht="15.75" customHeight="1">
      <c r="B140" s="12">
        <v>43304.0</v>
      </c>
      <c r="C140" s="2">
        <v>0.15</v>
      </c>
      <c r="D140" s="2">
        <v>-0.3</v>
      </c>
      <c r="E140" s="2">
        <v>0.55</v>
      </c>
      <c r="F140" s="2">
        <v>0.008</v>
      </c>
      <c r="G140" s="4">
        <v>0.0018575414357359069</v>
      </c>
      <c r="H140" s="9">
        <v>-0.005930638117368633</v>
      </c>
      <c r="J140" s="12">
        <v>43304.0</v>
      </c>
      <c r="K140" s="9">
        <v>-0.03404998202501254</v>
      </c>
    </row>
    <row r="141" ht="15.75" customHeight="1">
      <c r="B141" s="12">
        <v>43305.0</v>
      </c>
      <c r="C141" s="2">
        <v>0.22</v>
      </c>
      <c r="D141" s="2">
        <v>-1.36</v>
      </c>
      <c r="E141" s="2">
        <v>0.39</v>
      </c>
      <c r="F141" s="2">
        <v>0.008</v>
      </c>
      <c r="G141" s="4">
        <v>0.005019501114103672</v>
      </c>
      <c r="H141" s="9">
        <v>0.003457074726294125</v>
      </c>
      <c r="J141" s="12">
        <v>43305.0</v>
      </c>
      <c r="K141" s="9">
        <v>-0.01898158888382519</v>
      </c>
    </row>
    <row r="142" ht="15.75" customHeight="1">
      <c r="B142" s="12">
        <v>43306.0</v>
      </c>
      <c r="C142" s="2">
        <v>0.83</v>
      </c>
      <c r="D142" s="2">
        <v>-0.43</v>
      </c>
      <c r="E142" s="2">
        <v>-1.06</v>
      </c>
      <c r="F142" s="2">
        <v>0.008</v>
      </c>
      <c r="G142" s="4">
        <v>0.008486313791899224</v>
      </c>
      <c r="H142" s="9">
        <v>0.00870058495423821</v>
      </c>
      <c r="J142" s="12">
        <v>43306.0</v>
      </c>
      <c r="K142" s="9">
        <v>0.037123787874198864</v>
      </c>
    </row>
    <row r="143" ht="15.75" customHeight="1">
      <c r="B143" s="12">
        <v>43307.0</v>
      </c>
      <c r="C143" s="2">
        <v>-0.2</v>
      </c>
      <c r="D143" s="2">
        <v>0.64</v>
      </c>
      <c r="E143" s="2">
        <v>0.57</v>
      </c>
      <c r="F143" s="2">
        <v>0.008</v>
      </c>
      <c r="G143" s="4">
        <v>-0.0023618588577046786</v>
      </c>
      <c r="H143" s="9">
        <v>0.003545466700692416</v>
      </c>
      <c r="J143" s="12">
        <v>43307.0</v>
      </c>
      <c r="K143" s="9">
        <v>-0.006825965070399759</v>
      </c>
    </row>
    <row r="144" ht="15.75" customHeight="1">
      <c r="B144" s="12">
        <v>43308.0</v>
      </c>
      <c r="C144" s="2">
        <v>-0.82</v>
      </c>
      <c r="D144" s="2">
        <v>-1.38</v>
      </c>
      <c r="E144" s="2">
        <v>1.06</v>
      </c>
      <c r="F144" s="2">
        <v>0.008</v>
      </c>
      <c r="G144" s="4">
        <v>-0.0067993745910950735</v>
      </c>
      <c r="H144" s="9">
        <v>-0.002100178721371453</v>
      </c>
      <c r="J144" s="12">
        <v>43308.0</v>
      </c>
      <c r="K144" s="9">
        <v>-0.03130690462504425</v>
      </c>
    </row>
    <row r="145" ht="15.75" customHeight="1">
      <c r="B145" s="12">
        <v>43311.0</v>
      </c>
      <c r="C145" s="2">
        <v>-0.7</v>
      </c>
      <c r="D145" s="2">
        <v>-0.21</v>
      </c>
      <c r="E145" s="2">
        <v>1.57</v>
      </c>
      <c r="F145" s="2">
        <v>0.008</v>
      </c>
      <c r="G145" s="4">
        <v>-0.005237199565207398</v>
      </c>
      <c r="H145" s="9">
        <v>0.0030794682839458782</v>
      </c>
      <c r="J145" s="12">
        <v>43311.0</v>
      </c>
      <c r="K145" s="9">
        <v>-0.024011370685311256</v>
      </c>
    </row>
    <row r="146" ht="15.75" customHeight="1">
      <c r="B146" s="12">
        <v>43312.0</v>
      </c>
      <c r="C146" s="2">
        <v>0.51</v>
      </c>
      <c r="D146" s="2">
        <v>0.85</v>
      </c>
      <c r="E146" s="2">
        <v>-1.11</v>
      </c>
      <c r="F146" s="2">
        <v>0.008</v>
      </c>
      <c r="G146" s="4">
        <v>0.004917341721520705</v>
      </c>
      <c r="H146" s="9">
        <v>0.002353458931072884</v>
      </c>
      <c r="J146" s="12">
        <v>43312.0</v>
      </c>
      <c r="K146" s="9">
        <v>0.027538711203279748</v>
      </c>
    </row>
    <row r="147" ht="15.75" customHeight="1">
      <c r="B147" s="12">
        <v>43313.0</v>
      </c>
      <c r="C147" s="2">
        <v>-0.13</v>
      </c>
      <c r="D147" s="2">
        <v>0.04</v>
      </c>
      <c r="E147" s="2">
        <v>-0.19</v>
      </c>
      <c r="F147" s="2">
        <v>0.007</v>
      </c>
      <c r="G147" s="4">
        <v>-0.001672032976388761</v>
      </c>
      <c r="H147" s="9">
        <v>0.006539054890065177</v>
      </c>
      <c r="J147" s="12">
        <v>43313.0</v>
      </c>
      <c r="K147" s="9">
        <v>0.009013581305361389</v>
      </c>
    </row>
    <row r="148" ht="15.75" customHeight="1">
      <c r="B148" s="12">
        <v>43314.0</v>
      </c>
      <c r="C148" s="2">
        <v>0.67</v>
      </c>
      <c r="D148" s="2">
        <v>0.31</v>
      </c>
      <c r="E148" s="2">
        <v>-0.67</v>
      </c>
      <c r="F148" s="2">
        <v>0.007</v>
      </c>
      <c r="G148" s="4">
        <v>0.005432769687204193</v>
      </c>
      <c r="H148" s="9">
        <v>-0.009935555281454442</v>
      </c>
      <c r="J148" s="12">
        <v>43314.0</v>
      </c>
      <c r="K148" s="9">
        <v>0.14972557803786546</v>
      </c>
    </row>
    <row r="149" ht="15.75" customHeight="1">
      <c r="B149" s="12">
        <v>43315.0</v>
      </c>
      <c r="C149" s="2">
        <v>0.31</v>
      </c>
      <c r="D149" s="2">
        <v>-1.07</v>
      </c>
      <c r="E149" s="2">
        <v>0.52</v>
      </c>
      <c r="F149" s="2">
        <v>0.007</v>
      </c>
      <c r="G149" s="4">
        <v>0.004275700430734017</v>
      </c>
      <c r="H149" s="9">
        <v>-0.011552843562439756</v>
      </c>
      <c r="J149" s="12">
        <v>43315.0</v>
      </c>
      <c r="K149" s="9">
        <v>-0.003870140285309154</v>
      </c>
    </row>
    <row r="150" ht="15.75" customHeight="1">
      <c r="B150" s="12">
        <v>43318.0</v>
      </c>
      <c r="C150" s="2">
        <v>0.46</v>
      </c>
      <c r="D150" s="2">
        <v>0.25</v>
      </c>
      <c r="E150" s="2">
        <v>-0.34</v>
      </c>
      <c r="F150" s="2">
        <v>0.007</v>
      </c>
      <c r="G150" s="4">
        <v>0.0036604292595524414</v>
      </c>
      <c r="H150" s="9">
        <v>-0.0011952834314569853</v>
      </c>
      <c r="J150" s="12">
        <v>43318.0</v>
      </c>
      <c r="K150" s="9">
        <v>-0.017822684325950577</v>
      </c>
    </row>
    <row r="151" ht="15.75" customHeight="1">
      <c r="B151" s="12">
        <v>43319.0</v>
      </c>
      <c r="C151" s="2">
        <v>0.29</v>
      </c>
      <c r="D151" s="2">
        <v>0.03</v>
      </c>
      <c r="E151" s="2">
        <v>-0.17</v>
      </c>
      <c r="F151" s="2">
        <v>0.007</v>
      </c>
      <c r="G151" s="4">
        <v>0.0032969760846241975</v>
      </c>
      <c r="H151" s="9">
        <v>-2.3207716368439166E-4</v>
      </c>
      <c r="J151" s="12">
        <v>43319.0</v>
      </c>
      <c r="K151" s="9">
        <v>0.10404385977307948</v>
      </c>
    </row>
    <row r="152" ht="15.75" customHeight="1">
      <c r="B152" s="12">
        <v>43320.0</v>
      </c>
      <c r="C152" s="2">
        <v>-0.04</v>
      </c>
      <c r="D152" s="2">
        <v>-0.12</v>
      </c>
      <c r="E152" s="2">
        <v>0.27</v>
      </c>
      <c r="F152" s="2">
        <v>0.007</v>
      </c>
      <c r="G152" s="4">
        <v>-4.2028580052676527E-4</v>
      </c>
      <c r="H152" s="9">
        <v>0.0044525707675032175</v>
      </c>
      <c r="J152" s="12">
        <v>43320.0</v>
      </c>
      <c r="K152" s="9">
        <v>-0.024406092376386388</v>
      </c>
    </row>
    <row r="153" ht="15.75" customHeight="1">
      <c r="B153" s="12">
        <v>43321.0</v>
      </c>
      <c r="C153" s="2">
        <v>-0.05</v>
      </c>
      <c r="D153" s="2">
        <v>0.37</v>
      </c>
      <c r="E153" s="2">
        <v>-0.35</v>
      </c>
      <c r="F153" s="2">
        <v>0.007</v>
      </c>
      <c r="G153" s="4">
        <v>-0.0013671500560731309</v>
      </c>
      <c r="H153" s="9">
        <v>0.01632077415188456</v>
      </c>
      <c r="J153" s="12">
        <v>43321.0</v>
      </c>
      <c r="K153" s="9">
        <v>-0.04939788220697494</v>
      </c>
    </row>
    <row r="154" ht="15.75" customHeight="1">
      <c r="B154" s="12">
        <v>43322.0</v>
      </c>
      <c r="C154" s="2">
        <v>-0.6</v>
      </c>
      <c r="D154" s="2">
        <v>0.39</v>
      </c>
      <c r="E154" s="2">
        <v>-0.21</v>
      </c>
      <c r="F154" s="2">
        <v>0.007</v>
      </c>
      <c r="G154" s="4">
        <v>-0.006722655239560553</v>
      </c>
      <c r="H154" s="9">
        <v>0.003962920515193865</v>
      </c>
      <c r="J154" s="12">
        <v>43322.0</v>
      </c>
      <c r="K154" s="9">
        <v>0.008474626990972236</v>
      </c>
    </row>
    <row r="155" ht="15.75" customHeight="1">
      <c r="B155" s="12">
        <v>43325.0</v>
      </c>
      <c r="C155" s="2">
        <v>-0.46</v>
      </c>
      <c r="D155" s="2">
        <v>-0.15</v>
      </c>
      <c r="E155" s="2">
        <v>-0.29</v>
      </c>
      <c r="F155" s="2">
        <v>0.007</v>
      </c>
      <c r="G155" s="4">
        <v>-0.003750490898037952</v>
      </c>
      <c r="H155" s="9">
        <v>-0.003772805499586096</v>
      </c>
      <c r="J155" s="12">
        <v>43325.0</v>
      </c>
      <c r="K155" s="9">
        <v>0.0025284463533586906</v>
      </c>
    </row>
    <row r="156" ht="15.75" customHeight="1">
      <c r="B156" s="12">
        <v>43326.0</v>
      </c>
      <c r="C156" s="2">
        <v>0.69</v>
      </c>
      <c r="D156" s="2">
        <v>0.31</v>
      </c>
      <c r="E156" s="2">
        <v>0.21</v>
      </c>
      <c r="F156" s="2">
        <v>0.007</v>
      </c>
      <c r="G156" s="4">
        <v>0.0063604454709747715</v>
      </c>
      <c r="H156" s="9">
        <v>-0.0029577694216426156</v>
      </c>
      <c r="J156" s="12">
        <v>43326.0</v>
      </c>
      <c r="K156" s="9">
        <v>-0.024713656582838556</v>
      </c>
    </row>
    <row r="157" ht="15.75" customHeight="1">
      <c r="B157" s="12">
        <v>43327.0</v>
      </c>
      <c r="C157" s="2">
        <v>-0.91</v>
      </c>
      <c r="D157" s="2">
        <v>-0.54</v>
      </c>
      <c r="E157" s="2">
        <v>-0.13</v>
      </c>
      <c r="F157" s="2">
        <v>0.007</v>
      </c>
      <c r="G157" s="4">
        <v>-0.007495438853794883</v>
      </c>
      <c r="H157" s="9">
        <v>-2.743732199553165E-4</v>
      </c>
      <c r="J157" s="12">
        <v>43327.0</v>
      </c>
      <c r="K157" s="9">
        <v>-0.026225279190089733</v>
      </c>
    </row>
    <row r="158" ht="15.75" customHeight="1">
      <c r="B158" s="12">
        <v>43328.0</v>
      </c>
      <c r="C158" s="2">
        <v>0.86</v>
      </c>
      <c r="D158" s="2">
        <v>-0.06</v>
      </c>
      <c r="E158" s="2">
        <v>0.25</v>
      </c>
      <c r="F158" s="2">
        <v>0.007</v>
      </c>
      <c r="G158" s="4">
        <v>0.008058858827851555</v>
      </c>
      <c r="H158" s="9">
        <v>8.530915953390437E-4</v>
      </c>
      <c r="J158" s="12">
        <v>43328.0</v>
      </c>
      <c r="K158" s="9">
        <v>-0.009790910434617528</v>
      </c>
    </row>
    <row r="159" ht="15.75" customHeight="1">
      <c r="B159" s="12">
        <v>43329.0</v>
      </c>
      <c r="C159" s="2">
        <v>0.3</v>
      </c>
      <c r="D159" s="2">
        <v>0.09</v>
      </c>
      <c r="E159" s="2">
        <v>0.01</v>
      </c>
      <c r="F159" s="2">
        <v>0.007</v>
      </c>
      <c r="G159" s="4">
        <v>0.0035142009739028584</v>
      </c>
      <c r="H159" s="9">
        <v>0.0064120965024070135</v>
      </c>
      <c r="J159" s="12">
        <v>43329.0</v>
      </c>
      <c r="K159" s="9">
        <v>-0.0932104180481839</v>
      </c>
    </row>
    <row r="160" ht="15.75" customHeight="1">
      <c r="B160" s="12">
        <v>43332.0</v>
      </c>
      <c r="C160" s="2">
        <v>0.25</v>
      </c>
      <c r="D160" s="2">
        <v>0.12</v>
      </c>
      <c r="E160" s="2">
        <v>0.14</v>
      </c>
      <c r="F160" s="2">
        <v>0.007</v>
      </c>
      <c r="G160" s="4">
        <v>0.0021376140461427558</v>
      </c>
      <c r="H160" s="9">
        <v>-0.0038947514577879414</v>
      </c>
      <c r="J160" s="12">
        <v>43332.0</v>
      </c>
      <c r="K160" s="9">
        <v>0.009284210348249874</v>
      </c>
    </row>
    <row r="161" ht="15.75" customHeight="1">
      <c r="B161" s="12">
        <v>43333.0</v>
      </c>
      <c r="C161" s="2">
        <v>0.33</v>
      </c>
      <c r="D161" s="2">
        <v>0.91</v>
      </c>
      <c r="E161" s="2">
        <v>0.12</v>
      </c>
      <c r="F161" s="2">
        <v>0.007</v>
      </c>
      <c r="G161" s="4">
        <v>0.002342617459153779</v>
      </c>
      <c r="H161" s="9">
        <v>0.002750526328357773</v>
      </c>
      <c r="J161" s="12">
        <v>43333.0</v>
      </c>
      <c r="K161" s="9">
        <v>0.04284329661558812</v>
      </c>
    </row>
    <row r="162" ht="15.75" customHeight="1">
      <c r="B162" s="12">
        <v>43334.0</v>
      </c>
      <c r="C162" s="2">
        <v>0.05</v>
      </c>
      <c r="D162" s="2">
        <v>0.36</v>
      </c>
      <c r="E162" s="2">
        <v>-0.35</v>
      </c>
      <c r="F162" s="2">
        <v>0.007</v>
      </c>
      <c r="G162" s="4">
        <v>-5.938761069549799E-4</v>
      </c>
      <c r="H162" s="9">
        <v>0.0016180579140198438</v>
      </c>
      <c r="J162" s="12">
        <v>43334.0</v>
      </c>
      <c r="K162" s="9">
        <v>-9.32400999951134E-4</v>
      </c>
    </row>
    <row r="163" ht="15.75" customHeight="1">
      <c r="B163" s="12">
        <v>43335.0</v>
      </c>
      <c r="C163" s="2">
        <v>-0.19</v>
      </c>
      <c r="D163" s="2">
        <v>-0.06</v>
      </c>
      <c r="E163" s="2">
        <v>-0.32</v>
      </c>
      <c r="F163" s="2">
        <v>0.007</v>
      </c>
      <c r="G163" s="4">
        <v>-0.0013287644447553136</v>
      </c>
      <c r="H163" s="9">
        <v>-0.004603801891555804</v>
      </c>
      <c r="J163" s="12">
        <v>43335.0</v>
      </c>
      <c r="K163" s="9">
        <v>-0.004675090328994014</v>
      </c>
    </row>
    <row r="164" ht="15.75" customHeight="1">
      <c r="B164" s="12">
        <v>43336.0</v>
      </c>
      <c r="C164" s="2">
        <v>0.62</v>
      </c>
      <c r="D164" s="2">
        <v>-0.02</v>
      </c>
      <c r="E164" s="2">
        <v>-0.58</v>
      </c>
      <c r="F164" s="2">
        <v>0.007</v>
      </c>
      <c r="G164" s="4">
        <v>0.006000366860728745</v>
      </c>
      <c r="H164" s="9">
        <v>-2.809388341754945E-4</v>
      </c>
      <c r="J164" s="12">
        <v>43336.0</v>
      </c>
      <c r="K164" s="9">
        <v>0.008399489419976348</v>
      </c>
    </row>
    <row r="165" ht="15.75" customHeight="1">
      <c r="B165" s="12">
        <v>43339.0</v>
      </c>
      <c r="C165" s="2">
        <v>0.74</v>
      </c>
      <c r="D165" s="2">
        <v>-0.67</v>
      </c>
      <c r="E165" s="2">
        <v>-0.16</v>
      </c>
      <c r="F165" s="2">
        <v>0.007</v>
      </c>
      <c r="G165" s="4">
        <v>0.007864372151376328</v>
      </c>
      <c r="H165" s="9">
        <v>-0.003139121149922243</v>
      </c>
      <c r="J165" s="12">
        <v>43339.0</v>
      </c>
      <c r="K165" s="9">
        <v>-0.011215070820139957</v>
      </c>
    </row>
    <row r="166" ht="15.75" customHeight="1">
      <c r="B166" s="12">
        <v>43340.0</v>
      </c>
      <c r="C166" s="2">
        <v>-0.01</v>
      </c>
      <c r="D166" s="2">
        <v>-0.11</v>
      </c>
      <c r="E166" s="2">
        <v>-0.24</v>
      </c>
      <c r="F166" s="2">
        <v>0.007</v>
      </c>
      <c r="G166" s="4">
        <v>4.830084620384037E-4</v>
      </c>
      <c r="H166" s="9">
        <v>0.007404120512417643</v>
      </c>
      <c r="J166" s="12">
        <v>43340.0</v>
      </c>
      <c r="K166" s="9">
        <v>-0.023295562603522182</v>
      </c>
    </row>
    <row r="167" ht="15.75" customHeight="1">
      <c r="B167" s="12">
        <v>43341.0</v>
      </c>
      <c r="C167" s="2">
        <v>0.56</v>
      </c>
      <c r="D167" s="2">
        <v>-0.04</v>
      </c>
      <c r="E167" s="2">
        <v>-0.58</v>
      </c>
      <c r="F167" s="2">
        <v>0.007</v>
      </c>
      <c r="G167" s="4">
        <v>0.005366369947467</v>
      </c>
      <c r="H167" s="9">
        <v>0.00498985656721937</v>
      </c>
      <c r="J167" s="12">
        <v>43341.0</v>
      </c>
      <c r="K167" s="9">
        <v>-0.02237447422966638</v>
      </c>
    </row>
    <row r="168" ht="15.75" customHeight="1">
      <c r="B168" s="12">
        <v>43342.0</v>
      </c>
      <c r="C168" s="2">
        <v>-0.41</v>
      </c>
      <c r="D168" s="2">
        <v>0.29</v>
      </c>
      <c r="E168" s="2">
        <v>-0.42</v>
      </c>
      <c r="F168" s="2">
        <v>0.007</v>
      </c>
      <c r="G168" s="4">
        <v>-0.004056521771497213</v>
      </c>
      <c r="H168" s="9">
        <v>0.001428119257259618</v>
      </c>
      <c r="J168" s="12">
        <v>43342.0</v>
      </c>
      <c r="K168" s="9">
        <v>-0.005920096224725447</v>
      </c>
    </row>
    <row r="169" ht="15.75" customHeight="1">
      <c r="B169" s="12">
        <v>43343.0</v>
      </c>
      <c r="C169" s="2">
        <v>0.08</v>
      </c>
      <c r="D169" s="2">
        <v>0.5</v>
      </c>
      <c r="E169" s="2">
        <v>-0.38</v>
      </c>
      <c r="F169" s="2">
        <v>0.007</v>
      </c>
      <c r="G169" s="4">
        <v>3.444653037653147E-5</v>
      </c>
      <c r="H169" s="9">
        <v>-0.0038534085859731173</v>
      </c>
      <c r="J169" s="12">
        <v>43343.0</v>
      </c>
      <c r="K169" s="9">
        <v>-0.004960327630969046</v>
      </c>
    </row>
    <row r="170" ht="15.75" customHeight="1">
      <c r="B170" s="12">
        <v>43347.0</v>
      </c>
      <c r="C170" s="2">
        <v>-0.11</v>
      </c>
      <c r="D170" s="2">
        <v>-0.37</v>
      </c>
      <c r="E170" s="2">
        <v>0.01</v>
      </c>
      <c r="F170" s="2">
        <v>0.008</v>
      </c>
      <c r="G170" s="4">
        <v>-0.0017237817134706842</v>
      </c>
      <c r="H170" s="9">
        <v>-0.0030292041751046935</v>
      </c>
      <c r="J170" s="12">
        <v>43347.0</v>
      </c>
      <c r="K170" s="9">
        <v>-0.043186797414581105</v>
      </c>
    </row>
    <row r="171" ht="15.75" customHeight="1">
      <c r="B171" s="12">
        <v>43348.0</v>
      </c>
      <c r="C171" s="2">
        <v>-0.41</v>
      </c>
      <c r="D171" s="2">
        <v>-0.18</v>
      </c>
      <c r="E171" s="2">
        <v>0.66</v>
      </c>
      <c r="F171" s="2">
        <v>0.008</v>
      </c>
      <c r="G171" s="4">
        <v>-0.002695046894178132</v>
      </c>
      <c r="H171" s="9">
        <v>-8.490290594514997E-4</v>
      </c>
      <c r="J171" s="12">
        <v>43348.0</v>
      </c>
      <c r="K171" s="9">
        <v>-0.028437935320533625</v>
      </c>
    </row>
    <row r="172" ht="15.75" customHeight="1">
      <c r="B172" s="12">
        <v>43349.0</v>
      </c>
      <c r="C172" s="2">
        <v>-0.44</v>
      </c>
      <c r="D172" s="2">
        <v>-0.35</v>
      </c>
      <c r="E172" s="2">
        <v>-0.24</v>
      </c>
      <c r="F172" s="2">
        <v>0.008</v>
      </c>
      <c r="G172" s="4">
        <v>-0.003014607525666089</v>
      </c>
      <c r="H172" s="9">
        <v>0.00889750584273023</v>
      </c>
      <c r="J172" s="12">
        <v>43349.0</v>
      </c>
      <c r="K172" s="9">
        <v>5.34045406551155E-4</v>
      </c>
    </row>
    <row r="173" ht="15.75" customHeight="1">
      <c r="B173" s="12">
        <v>43350.0</v>
      </c>
      <c r="C173" s="2">
        <v>-0.18</v>
      </c>
      <c r="D173" s="2">
        <v>0.1</v>
      </c>
      <c r="E173" s="2">
        <v>-0.21</v>
      </c>
      <c r="F173" s="2">
        <v>0.008</v>
      </c>
      <c r="G173" s="4">
        <v>-0.001945255580754323</v>
      </c>
      <c r="H173" s="9">
        <v>-0.003415707514526367</v>
      </c>
      <c r="J173" s="12">
        <v>43350.0</v>
      </c>
      <c r="K173" s="9">
        <v>-0.06507256654412232</v>
      </c>
    </row>
    <row r="174" ht="15.75" customHeight="1">
      <c r="B174" s="12">
        <v>43353.0</v>
      </c>
      <c r="C174" s="2">
        <v>0.23</v>
      </c>
      <c r="D174" s="2">
        <v>0.12</v>
      </c>
      <c r="E174" s="2">
        <v>-0.37</v>
      </c>
      <c r="F174" s="2">
        <v>0.008</v>
      </c>
      <c r="G174" s="4">
        <v>0.0017370162435911092</v>
      </c>
      <c r="H174" s="9">
        <v>-0.001570650558932465</v>
      </c>
      <c r="J174" s="12">
        <v>43353.0</v>
      </c>
      <c r="K174" s="9">
        <v>0.08096273139618337</v>
      </c>
    </row>
    <row r="175" ht="15.75" customHeight="1">
      <c r="B175" s="12">
        <v>43354.0</v>
      </c>
      <c r="C175" s="2">
        <v>0.37</v>
      </c>
      <c r="D175" s="2">
        <v>-0.29</v>
      </c>
      <c r="E175" s="2">
        <v>-0.24</v>
      </c>
      <c r="F175" s="2">
        <v>0.008</v>
      </c>
      <c r="G175" s="4">
        <v>0.003292041438002312</v>
      </c>
      <c r="H175" s="9">
        <v>0.003719145061075187</v>
      </c>
      <c r="J175" s="12">
        <v>43354.0</v>
      </c>
      <c r="K175" s="9">
        <v>-0.021243496694561128</v>
      </c>
    </row>
    <row r="176" ht="15.75" customHeight="1">
      <c r="B176" s="12">
        <v>43355.0</v>
      </c>
      <c r="C176" s="2">
        <v>0.03</v>
      </c>
      <c r="D176" s="2">
        <v>-0.06</v>
      </c>
      <c r="E176" s="2">
        <v>-0.23</v>
      </c>
      <c r="F176" s="2">
        <v>0.008</v>
      </c>
      <c r="G176" s="4">
        <v>2.4214331543330434E-4</v>
      </c>
      <c r="H176" s="9">
        <v>-0.0028893174118578796</v>
      </c>
      <c r="J176" s="12">
        <v>43355.0</v>
      </c>
      <c r="K176" s="9">
        <v>0.03895229280540759</v>
      </c>
    </row>
    <row r="177" ht="15.75" customHeight="1">
      <c r="B177" s="12">
        <v>43356.0</v>
      </c>
      <c r="C177" s="2">
        <v>0.45</v>
      </c>
      <c r="D177" s="2">
        <v>-0.44</v>
      </c>
      <c r="E177" s="2">
        <v>-0.4</v>
      </c>
      <c r="F177" s="2">
        <v>0.008</v>
      </c>
      <c r="G177" s="4">
        <v>0.005897077180821065</v>
      </c>
      <c r="H177" s="9">
        <v>-2.3448136126657162E-4</v>
      </c>
      <c r="J177" s="12">
        <v>43356.0</v>
      </c>
      <c r="K177" s="9">
        <v>-0.0036203815080646873</v>
      </c>
    </row>
    <row r="178" ht="15.75" customHeight="1">
      <c r="B178" s="12">
        <v>43357.0</v>
      </c>
      <c r="C178" s="2">
        <v>0.12</v>
      </c>
      <c r="D178" s="2">
        <v>0.26</v>
      </c>
      <c r="E178" s="2">
        <v>0.25</v>
      </c>
      <c r="F178" s="2">
        <v>0.008</v>
      </c>
      <c r="G178" s="4">
        <v>1.7190696437455495E-4</v>
      </c>
      <c r="H178" s="9">
        <v>-0.002046740023341653</v>
      </c>
      <c r="J178" s="12">
        <v>43357.0</v>
      </c>
      <c r="K178" s="9">
        <v>0.019497795713267523</v>
      </c>
    </row>
    <row r="179" ht="15.75" customHeight="1">
      <c r="B179" s="12">
        <v>43360.0</v>
      </c>
      <c r="C179" s="2">
        <v>-0.71</v>
      </c>
      <c r="D179" s="2">
        <v>-0.46</v>
      </c>
      <c r="E179" s="2">
        <v>0.83</v>
      </c>
      <c r="F179" s="2">
        <v>0.008</v>
      </c>
      <c r="G179" s="4">
        <v>-0.005308343787669979</v>
      </c>
      <c r="H179" s="9">
        <v>0.00380699919328493</v>
      </c>
      <c r="J179" s="12">
        <v>43360.0</v>
      </c>
      <c r="K179" s="9">
        <v>-0.0010167769050868354</v>
      </c>
    </row>
    <row r="180" ht="15.75" customHeight="1">
      <c r="B180" s="12">
        <v>43361.0</v>
      </c>
      <c r="C180" s="2">
        <v>0.57</v>
      </c>
      <c r="D180" s="2">
        <v>0.05</v>
      </c>
      <c r="E180" s="2">
        <v>-0.48</v>
      </c>
      <c r="F180" s="2">
        <v>0.008</v>
      </c>
      <c r="G180" s="4">
        <v>0.005411473783120646</v>
      </c>
      <c r="H180" s="9">
        <v>0.018903010211889996</v>
      </c>
      <c r="J180" s="12">
        <v>43361.0</v>
      </c>
      <c r="K180" s="9">
        <v>-0.03414713555258004</v>
      </c>
    </row>
    <row r="181" ht="15.75" customHeight="1">
      <c r="B181" s="12">
        <v>43362.0</v>
      </c>
      <c r="C181" s="2">
        <v>0.06</v>
      </c>
      <c r="D181" s="2">
        <v>-0.66</v>
      </c>
      <c r="E181" s="2">
        <v>1.28</v>
      </c>
      <c r="F181" s="2">
        <v>0.008</v>
      </c>
      <c r="G181" s="4">
        <v>0.001065054298193885</v>
      </c>
      <c r="H181" s="9">
        <v>-0.0028159889126843263</v>
      </c>
      <c r="J181" s="12">
        <v>43362.0</v>
      </c>
      <c r="K181" s="9">
        <v>0.047787155058262885</v>
      </c>
    </row>
    <row r="182" ht="15.75" customHeight="1">
      <c r="B182" s="12">
        <v>43363.0</v>
      </c>
      <c r="C182" s="2">
        <v>0.77</v>
      </c>
      <c r="D182" s="2">
        <v>0.31</v>
      </c>
      <c r="E182" s="2">
        <v>-0.22</v>
      </c>
      <c r="F182" s="2">
        <v>0.008</v>
      </c>
      <c r="G182" s="4">
        <v>0.008071179246328709</v>
      </c>
      <c r="H182" s="9">
        <v>0.01948830676712697</v>
      </c>
      <c r="J182" s="12">
        <v>43363.0</v>
      </c>
      <c r="K182" s="9">
        <v>-0.0020090413588225164</v>
      </c>
    </row>
    <row r="183" ht="15.75" customHeight="1">
      <c r="B183" s="12">
        <v>43364.0</v>
      </c>
      <c r="C183" s="2">
        <v>-0.13</v>
      </c>
      <c r="D183" s="2">
        <v>-0.42</v>
      </c>
      <c r="E183" s="2">
        <v>0.3</v>
      </c>
      <c r="F183" s="2">
        <v>0.008</v>
      </c>
      <c r="G183" s="4">
        <v>-0.0054306194225752025</v>
      </c>
      <c r="H183" s="9">
        <v>0.009172030998496927</v>
      </c>
      <c r="J183" s="12">
        <v>43364.0</v>
      </c>
      <c r="K183" s="9">
        <v>0.0025106716678114315</v>
      </c>
    </row>
    <row r="184" ht="15.75" customHeight="1">
      <c r="B184" s="12">
        <v>43367.0</v>
      </c>
      <c r="C184" s="2">
        <v>-0.31</v>
      </c>
      <c r="D184" s="2">
        <v>0.06</v>
      </c>
      <c r="E184" s="2">
        <v>-0.9</v>
      </c>
      <c r="F184" s="2">
        <v>0.008</v>
      </c>
      <c r="G184" s="4">
        <v>-0.0033275617743794474</v>
      </c>
      <c r="H184" s="9">
        <v>-0.013880691829893665</v>
      </c>
      <c r="J184" s="12">
        <v>43367.0</v>
      </c>
      <c r="K184" s="9">
        <v>0.0020040086867150406</v>
      </c>
    </row>
    <row r="185" ht="15.75" customHeight="1">
      <c r="B185" s="12">
        <v>43368.0</v>
      </c>
      <c r="C185" s="2">
        <v>-0.05</v>
      </c>
      <c r="D185" s="2">
        <v>0.27</v>
      </c>
      <c r="E185" s="2">
        <v>-0.38</v>
      </c>
      <c r="F185" s="2">
        <v>0.008</v>
      </c>
      <c r="G185" s="4">
        <v>-9.282019333587167E-4</v>
      </c>
      <c r="H185" s="9">
        <v>-0.002165938284293429</v>
      </c>
      <c r="J185" s="12">
        <v>43368.0</v>
      </c>
      <c r="K185" s="9">
        <v>0.004494389587839267</v>
      </c>
    </row>
    <row r="186" ht="15.75" customHeight="1">
      <c r="B186" s="12">
        <v>43369.0</v>
      </c>
      <c r="C186" s="2">
        <v>-0.4</v>
      </c>
      <c r="D186" s="2">
        <v>-0.38</v>
      </c>
      <c r="E186" s="2">
        <v>-0.63</v>
      </c>
      <c r="F186" s="2">
        <v>0.008</v>
      </c>
      <c r="G186" s="4">
        <v>-0.002996747157693149</v>
      </c>
      <c r="H186" s="9">
        <v>-0.0023863755272052964</v>
      </c>
      <c r="J186" s="12">
        <v>43369.0</v>
      </c>
      <c r="K186" s="9">
        <v>0.028004777805115146</v>
      </c>
    </row>
    <row r="187" ht="15.75" customHeight="1">
      <c r="B187" s="12">
        <v>43370.0</v>
      </c>
      <c r="C187" s="2">
        <v>0.27</v>
      </c>
      <c r="D187" s="2">
        <v>-0.26</v>
      </c>
      <c r="E187" s="2">
        <v>-0.55</v>
      </c>
      <c r="F187" s="2">
        <v>0.008</v>
      </c>
      <c r="G187" s="4">
        <v>0.0027903630072632344</v>
      </c>
      <c r="H187" s="9">
        <v>0.003811879838270043</v>
      </c>
      <c r="J187" s="12">
        <v>43370.0</v>
      </c>
      <c r="K187" s="9">
        <v>-0.006806054468999502</v>
      </c>
    </row>
    <row r="188" ht="15.75" customHeight="1">
      <c r="B188" s="12">
        <v>43371.0</v>
      </c>
      <c r="C188" s="2">
        <v>-0.03</v>
      </c>
      <c r="D188" s="2">
        <v>0.4</v>
      </c>
      <c r="E188" s="2">
        <v>-0.2</v>
      </c>
      <c r="F188" s="2">
        <v>0.008</v>
      </c>
      <c r="G188" s="4">
        <v>1.0319739951718985E-4</v>
      </c>
      <c r="H188" s="9">
        <v>-3.0752522190516336E-4</v>
      </c>
      <c r="J188" s="12">
        <v>43371.0</v>
      </c>
      <c r="K188" s="9">
        <v>-0.14968910276505687</v>
      </c>
    </row>
    <row r="189" ht="15.75" customHeight="1">
      <c r="B189" s="12">
        <v>43374.0</v>
      </c>
      <c r="C189" s="2">
        <v>0.16</v>
      </c>
      <c r="D189" s="2">
        <v>-1.62</v>
      </c>
      <c r="E189" s="2">
        <v>0.34</v>
      </c>
      <c r="F189" s="2">
        <v>0.008</v>
      </c>
      <c r="G189" s="4">
        <v>0.003468112326688649</v>
      </c>
      <c r="H189" s="9">
        <v>-0.0028434376986013563</v>
      </c>
      <c r="J189" s="12">
        <v>43374.0</v>
      </c>
      <c r="K189" s="9">
        <v>0.15988089202818712</v>
      </c>
    </row>
    <row r="190" ht="15.75" customHeight="1">
      <c r="B190" s="12">
        <v>43375.0</v>
      </c>
      <c r="C190" s="2">
        <v>-0.21</v>
      </c>
      <c r="D190" s="2">
        <v>-0.98</v>
      </c>
      <c r="E190" s="2">
        <v>0.59</v>
      </c>
      <c r="F190" s="2">
        <v>0.008</v>
      </c>
      <c r="G190" s="4">
        <v>-5.829004605375495E-4</v>
      </c>
      <c r="H190" s="9">
        <v>0.0036986083690856504</v>
      </c>
      <c r="J190" s="12">
        <v>43375.0</v>
      </c>
      <c r="K190" s="9">
        <v>-0.03139051259924607</v>
      </c>
    </row>
    <row r="191" ht="15.75" customHeight="1">
      <c r="B191" s="12">
        <v>43376.0</v>
      </c>
      <c r="C191" s="2">
        <v>0.2</v>
      </c>
      <c r="D191" s="2">
        <v>0.84</v>
      </c>
      <c r="E191" s="2">
        <v>0.51</v>
      </c>
      <c r="F191" s="2">
        <v>0.008</v>
      </c>
      <c r="G191" s="4">
        <v>5.486216020201682E-4</v>
      </c>
      <c r="H191" s="9">
        <v>0.003176010226716226</v>
      </c>
      <c r="J191" s="12">
        <v>43376.0</v>
      </c>
      <c r="K191" s="9">
        <v>-0.021148824492976632</v>
      </c>
    </row>
    <row r="192" ht="15.75" customHeight="1">
      <c r="B192" s="12">
        <v>43377.0</v>
      </c>
      <c r="C192" s="2">
        <v>-0.93</v>
      </c>
      <c r="D192" s="2">
        <v>-1.06</v>
      </c>
      <c r="E192" s="2">
        <v>1.57</v>
      </c>
      <c r="F192" s="2">
        <v>0.008</v>
      </c>
      <c r="G192" s="4">
        <v>-0.007846416469047433</v>
      </c>
      <c r="H192" s="9">
        <v>-3.3728923079526696E-4</v>
      </c>
      <c r="J192" s="12">
        <v>43377.0</v>
      </c>
      <c r="K192" s="9">
        <v>-0.04475252488989624</v>
      </c>
    </row>
    <row r="193" ht="15.75" customHeight="1">
      <c r="B193" s="12">
        <v>43378.0</v>
      </c>
      <c r="C193" s="2">
        <v>-0.64</v>
      </c>
      <c r="D193" s="2">
        <v>-0.43</v>
      </c>
      <c r="E193" s="2">
        <v>0.38</v>
      </c>
      <c r="F193" s="2">
        <v>0.008</v>
      </c>
      <c r="G193" s="4">
        <v>-0.005612736904957436</v>
      </c>
      <c r="H193" s="9">
        <v>0.011540701600502837</v>
      </c>
      <c r="J193" s="12">
        <v>43378.0</v>
      </c>
      <c r="K193" s="9">
        <v>-0.07341226301391775</v>
      </c>
    </row>
    <row r="194" ht="15.75" customHeight="1">
      <c r="B194" s="12">
        <v>43381.0</v>
      </c>
      <c r="C194" s="2">
        <v>-0.17</v>
      </c>
      <c r="D194" s="2">
        <v>-0.4</v>
      </c>
      <c r="E194" s="2">
        <v>1.22</v>
      </c>
      <c r="F194" s="2">
        <v>0.008</v>
      </c>
      <c r="G194" s="4">
        <v>0.0</v>
      </c>
      <c r="H194" s="9">
        <v>-0.005444327576342148</v>
      </c>
      <c r="J194" s="12">
        <v>43381.0</v>
      </c>
      <c r="K194" s="9">
        <v>-0.044503830988746794</v>
      </c>
    </row>
    <row r="195" ht="15.75" customHeight="1">
      <c r="B195" s="12">
        <v>43382.0</v>
      </c>
      <c r="C195" s="2">
        <v>-0.18</v>
      </c>
      <c r="D195" s="2">
        <v>-0.29</v>
      </c>
      <c r="E195" s="2">
        <v>0.28</v>
      </c>
      <c r="F195" s="2">
        <v>0.008</v>
      </c>
      <c r="G195" s="4">
        <v>-0.00146031109710302</v>
      </c>
      <c r="H195" s="9">
        <v>0.005253199221851534</v>
      </c>
      <c r="J195" s="12">
        <v>43382.0</v>
      </c>
      <c r="K195" s="9">
        <v>0.047934366085535925</v>
      </c>
    </row>
    <row r="196" ht="15.75" customHeight="1">
      <c r="B196" s="12">
        <v>43383.0</v>
      </c>
      <c r="C196" s="2">
        <v>-3.33</v>
      </c>
      <c r="D196" s="2">
        <v>0.29</v>
      </c>
      <c r="E196" s="2">
        <v>1.1</v>
      </c>
      <c r="F196" s="2">
        <v>0.008</v>
      </c>
      <c r="G196" s="4">
        <v>-0.032175305113079346</v>
      </c>
      <c r="H196" s="9">
        <v>0.0027116654201114867</v>
      </c>
      <c r="J196" s="12">
        <v>43383.0</v>
      </c>
      <c r="K196" s="9">
        <v>-0.022511773172216875</v>
      </c>
    </row>
    <row r="197" ht="15.75" customHeight="1">
      <c r="B197" s="12">
        <v>43384.0</v>
      </c>
      <c r="C197" s="2">
        <v>-1.96</v>
      </c>
      <c r="D197" s="2">
        <v>0.45</v>
      </c>
      <c r="E197" s="2">
        <v>-0.92</v>
      </c>
      <c r="F197" s="2">
        <v>0.008</v>
      </c>
      <c r="G197" s="4">
        <v>-0.02227279746700563</v>
      </c>
      <c r="H197" s="9">
        <v>0.008360785627356043</v>
      </c>
      <c r="J197" s="12">
        <v>43384.0</v>
      </c>
      <c r="K197" s="9">
        <v>-0.01826265779122644</v>
      </c>
    </row>
    <row r="198" ht="15.75" customHeight="1">
      <c r="B198" s="12">
        <v>43385.0</v>
      </c>
      <c r="C198" s="2">
        <v>1.38</v>
      </c>
      <c r="D198" s="2">
        <v>-0.88</v>
      </c>
      <c r="E198" s="2">
        <v>-1.74</v>
      </c>
      <c r="F198" s="2">
        <v>0.008</v>
      </c>
      <c r="G198" s="4">
        <v>0.01379281882067069</v>
      </c>
      <c r="H198" s="9">
        <v>-0.021366442278314364</v>
      </c>
      <c r="J198" s="12">
        <v>43385.0</v>
      </c>
      <c r="K198" s="9">
        <v>0.025243488932566754</v>
      </c>
    </row>
    <row r="199" ht="15.75" customHeight="1">
      <c r="B199" s="12">
        <v>43388.0</v>
      </c>
      <c r="C199" s="2">
        <v>-0.48</v>
      </c>
      <c r="D199" s="2">
        <v>0.92</v>
      </c>
      <c r="E199" s="2">
        <v>0.51</v>
      </c>
      <c r="F199" s="2">
        <v>0.008</v>
      </c>
      <c r="G199" s="4">
        <v>-0.0056327940337802035</v>
      </c>
      <c r="H199" s="9">
        <v>-0.00725427818858796</v>
      </c>
      <c r="J199" s="12">
        <v>43388.0</v>
      </c>
      <c r="K199" s="9">
        <v>0.003472225710749057</v>
      </c>
    </row>
    <row r="200" ht="15.75" customHeight="1">
      <c r="B200" s="12">
        <v>43389.0</v>
      </c>
      <c r="C200" s="2">
        <v>2.24</v>
      </c>
      <c r="D200" s="2">
        <v>0.68</v>
      </c>
      <c r="E200" s="2">
        <v>-1.43</v>
      </c>
      <c r="F200" s="2">
        <v>0.008</v>
      </c>
      <c r="G200" s="4">
        <v>0.021630259308704936</v>
      </c>
      <c r="H200" s="9">
        <v>-0.011101340272347108</v>
      </c>
      <c r="J200" s="12">
        <v>43389.0</v>
      </c>
      <c r="K200" s="9">
        <v>0.06323784894033013</v>
      </c>
    </row>
    <row r="201" ht="15.75" customHeight="1">
      <c r="B201" s="12">
        <v>43390.0</v>
      </c>
      <c r="C201" s="2">
        <v>-0.08</v>
      </c>
      <c r="D201" s="2">
        <v>-0.68</v>
      </c>
      <c r="E201" s="2">
        <v>0.25</v>
      </c>
      <c r="F201" s="2">
        <v>0.008</v>
      </c>
      <c r="G201" s="4">
        <v>1.7830079391099746E-4</v>
      </c>
      <c r="H201" s="9">
        <v>-0.005492098278653341</v>
      </c>
      <c r="J201" s="12">
        <v>43390.0</v>
      </c>
      <c r="K201" s="9">
        <v>-0.017505917513614522</v>
      </c>
    </row>
    <row r="202" ht="15.75" customHeight="1">
      <c r="B202" s="12">
        <v>43391.0</v>
      </c>
      <c r="C202" s="2">
        <v>-1.54</v>
      </c>
      <c r="D202" s="2">
        <v>-0.54</v>
      </c>
      <c r="E202" s="2">
        <v>0.42</v>
      </c>
      <c r="F202" s="2">
        <v>0.008</v>
      </c>
      <c r="G202" s="4">
        <v>-0.014546364060831162</v>
      </c>
      <c r="H202" s="9">
        <v>0.01095007082955221</v>
      </c>
      <c r="J202" s="12">
        <v>43391.0</v>
      </c>
      <c r="K202" s="9">
        <v>-0.029685741865366565</v>
      </c>
    </row>
    <row r="203" ht="15.75" customHeight="1">
      <c r="B203" s="12">
        <v>43392.0</v>
      </c>
      <c r="C203" s="2">
        <v>-0.25</v>
      </c>
      <c r="D203" s="2">
        <v>-1.33</v>
      </c>
      <c r="E203" s="2">
        <v>0.71</v>
      </c>
      <c r="F203" s="2">
        <v>0.008</v>
      </c>
      <c r="G203" s="4">
        <v>-5.428390615522205E-4</v>
      </c>
      <c r="H203" s="9">
        <v>0.003841849913844257</v>
      </c>
      <c r="J203" s="12">
        <v>43392.0</v>
      </c>
      <c r="K203" s="9">
        <v>-0.01489145502195217</v>
      </c>
    </row>
    <row r="204" ht="15.75" customHeight="1">
      <c r="B204" s="12">
        <v>43395.0</v>
      </c>
      <c r="C204" s="2">
        <v>-0.38</v>
      </c>
      <c r="D204" s="2">
        <v>0.48</v>
      </c>
      <c r="E204" s="2">
        <v>-1.25</v>
      </c>
      <c r="F204" s="2">
        <v>0.008</v>
      </c>
      <c r="G204" s="4">
        <v>-0.004498792190168632</v>
      </c>
      <c r="H204" s="9">
        <v>-0.0024247895169810054</v>
      </c>
      <c r="J204" s="12">
        <v>43395.0</v>
      </c>
      <c r="K204" s="9">
        <v>0.004031102492968743</v>
      </c>
    </row>
    <row r="205" ht="15.75" customHeight="1">
      <c r="B205" s="12">
        <v>43396.0</v>
      </c>
      <c r="C205" s="2">
        <v>-0.62</v>
      </c>
      <c r="D205" s="2">
        <v>-0.1</v>
      </c>
      <c r="E205" s="2">
        <v>-0.41</v>
      </c>
      <c r="F205" s="2">
        <v>0.008</v>
      </c>
      <c r="G205" s="4">
        <v>-0.005103725853720405</v>
      </c>
      <c r="H205" s="9">
        <v>0.002634995769408416</v>
      </c>
      <c r="J205" s="12">
        <v>43396.0</v>
      </c>
      <c r="K205" s="9">
        <v>0.11956943398777171</v>
      </c>
    </row>
    <row r="206" ht="15.75" customHeight="1">
      <c r="B206" s="12">
        <v>43397.0</v>
      </c>
      <c r="C206" s="2">
        <v>-3.33</v>
      </c>
      <c r="D206" s="2">
        <v>-0.93</v>
      </c>
      <c r="E206" s="2">
        <v>0.77</v>
      </c>
      <c r="F206" s="2">
        <v>0.008</v>
      </c>
      <c r="G206" s="4">
        <v>-0.030767090130718308</v>
      </c>
      <c r="H206" s="9">
        <v>-0.002022686736349947</v>
      </c>
      <c r="J206" s="12">
        <v>43397.0</v>
      </c>
      <c r="K206" s="9">
        <v>-0.01956808060756654</v>
      </c>
    </row>
    <row r="207" ht="15.75" customHeight="1">
      <c r="B207" s="12">
        <v>43398.0</v>
      </c>
      <c r="C207" s="2">
        <v>1.93</v>
      </c>
      <c r="D207" s="2">
        <v>0.42</v>
      </c>
      <c r="E207" s="2">
        <v>-0.58</v>
      </c>
      <c r="F207" s="2">
        <v>0.008</v>
      </c>
      <c r="G207" s="4">
        <v>0.017781566750237086</v>
      </c>
      <c r="H207" s="9">
        <v>0.012296931180507911</v>
      </c>
      <c r="J207" s="12">
        <v>43398.0</v>
      </c>
      <c r="K207" s="9">
        <v>0.08757457423185322</v>
      </c>
    </row>
    <row r="208" ht="15.75" customHeight="1">
      <c r="B208" s="12">
        <v>43399.0</v>
      </c>
      <c r="C208" s="2">
        <v>-1.65</v>
      </c>
      <c r="D208" s="2">
        <v>0.58</v>
      </c>
      <c r="E208" s="2">
        <v>0.35</v>
      </c>
      <c r="F208" s="2">
        <v>0.008</v>
      </c>
      <c r="G208" s="4">
        <v>-0.01774387712430213</v>
      </c>
      <c r="H208" s="9">
        <v>-0.0055920589224789435</v>
      </c>
      <c r="J208" s="12">
        <v>43399.0</v>
      </c>
      <c r="K208" s="9">
        <v>0.04971987999281475</v>
      </c>
    </row>
    <row r="209" ht="15.75" customHeight="1">
      <c r="B209" s="12">
        <v>43402.0</v>
      </c>
      <c r="C209" s="2">
        <v>-0.77</v>
      </c>
      <c r="D209" s="2">
        <v>-0.33</v>
      </c>
      <c r="E209" s="2">
        <v>1.62</v>
      </c>
      <c r="F209" s="2">
        <v>0.008</v>
      </c>
      <c r="G209" s="4">
        <v>-0.005555674827659452</v>
      </c>
      <c r="H209" s="9">
        <v>-0.01104049243091973</v>
      </c>
      <c r="J209" s="12">
        <v>43402.0</v>
      </c>
      <c r="K209" s="9">
        <v>0.011717123687753897</v>
      </c>
    </row>
    <row r="210" ht="15.75" customHeight="1">
      <c r="B210" s="12">
        <v>43403.0</v>
      </c>
      <c r="C210" s="2">
        <v>1.66</v>
      </c>
      <c r="D210" s="2">
        <v>0.42</v>
      </c>
      <c r="E210" s="2">
        <v>0.08</v>
      </c>
      <c r="F210" s="2">
        <v>0.008</v>
      </c>
      <c r="G210" s="4">
        <v>0.014709743627864166</v>
      </c>
      <c r="H210" s="9">
        <v>0.014679669397925851</v>
      </c>
      <c r="J210" s="12">
        <v>43403.0</v>
      </c>
      <c r="K210" s="9">
        <v>-0.014895332946440472</v>
      </c>
    </row>
    <row r="211" ht="15.75" customHeight="1">
      <c r="B211" s="12">
        <v>43404.0</v>
      </c>
      <c r="C211" s="2">
        <v>1.22</v>
      </c>
      <c r="D211" s="2">
        <v>-0.66</v>
      </c>
      <c r="E211" s="2">
        <v>-0.74</v>
      </c>
      <c r="F211" s="2">
        <v>0.008</v>
      </c>
      <c r="G211" s="4">
        <v>0.01062417125316217</v>
      </c>
      <c r="H211" s="9">
        <v>0.008535446575269756</v>
      </c>
      <c r="J211" s="12">
        <v>43404.0</v>
      </c>
      <c r="K211" s="9">
        <v>0.02248296140455459</v>
      </c>
    </row>
    <row r="212" ht="15.75" customHeight="1">
      <c r="B212" s="12">
        <v>43405.0</v>
      </c>
      <c r="C212" s="2">
        <v>1.29</v>
      </c>
      <c r="D212" s="2">
        <v>1.35</v>
      </c>
      <c r="E212" s="2">
        <v>-1.14</v>
      </c>
      <c r="F212" s="2">
        <v>0.008</v>
      </c>
      <c r="G212" s="4">
        <v>0.010585609928263988</v>
      </c>
      <c r="H212" s="9">
        <v>-0.0051931115672049</v>
      </c>
      <c r="J212" s="12">
        <v>43405.0</v>
      </c>
      <c r="K212" s="9">
        <v>0.020247170535329827</v>
      </c>
    </row>
    <row r="213" ht="15.75" customHeight="1">
      <c r="B213" s="12">
        <v>43406.0</v>
      </c>
      <c r="C213" s="2">
        <v>-0.53</v>
      </c>
      <c r="D213" s="2">
        <v>0.79</v>
      </c>
      <c r="E213" s="2">
        <v>0.67</v>
      </c>
      <c r="F213" s="2">
        <v>0.008</v>
      </c>
      <c r="G213" s="4">
        <v>-0.005940611530121059</v>
      </c>
      <c r="H213" s="9">
        <v>-0.006001439625757979</v>
      </c>
      <c r="J213" s="12">
        <v>43406.0</v>
      </c>
      <c r="K213" s="9">
        <v>0.006081686859849954</v>
      </c>
    </row>
    <row r="214" ht="15.75" customHeight="1">
      <c r="B214" s="12">
        <v>43409.0</v>
      </c>
      <c r="C214" s="2">
        <v>0.4</v>
      </c>
      <c r="D214" s="2">
        <v>-1.01</v>
      </c>
      <c r="E214" s="2">
        <v>1.55</v>
      </c>
      <c r="F214" s="2">
        <v>0.008</v>
      </c>
      <c r="G214" s="4">
        <v>0.005501774441345164</v>
      </c>
      <c r="H214" s="9">
        <v>0.002320086699440333</v>
      </c>
      <c r="J214" s="12">
        <v>43409.0</v>
      </c>
      <c r="K214" s="9">
        <v>-0.014395014108273778</v>
      </c>
    </row>
    <row r="215" ht="15.75" customHeight="1">
      <c r="B215" s="12">
        <v>43410.0</v>
      </c>
      <c r="C215" s="2">
        <v>0.58</v>
      </c>
      <c r="D215" s="2">
        <v>-0.16</v>
      </c>
      <c r="E215" s="2">
        <v>0.03</v>
      </c>
      <c r="F215" s="2">
        <v>0.008</v>
      </c>
      <c r="G215" s="4">
        <v>0.006308018947865616</v>
      </c>
      <c r="H215" s="9">
        <v>3.515789473927175E-4</v>
      </c>
      <c r="J215" s="12">
        <v>43410.0</v>
      </c>
      <c r="K215" s="9">
        <v>-8.791209357403515E-4</v>
      </c>
    </row>
    <row r="216" ht="15.75" customHeight="1">
      <c r="B216" s="12">
        <v>43411.0</v>
      </c>
      <c r="C216" s="2">
        <v>2.11</v>
      </c>
      <c r="D216" s="2">
        <v>-0.33</v>
      </c>
      <c r="E216" s="2">
        <v>-1.06</v>
      </c>
      <c r="F216" s="2">
        <v>0.008</v>
      </c>
      <c r="G216" s="4">
        <v>0.021182889765138137</v>
      </c>
      <c r="H216" s="9">
        <v>0.003530973513109441</v>
      </c>
      <c r="J216" s="12">
        <v>43411.0</v>
      </c>
      <c r="K216" s="9">
        <v>0.020457731963955703</v>
      </c>
    </row>
    <row r="217" ht="15.75" customHeight="1">
      <c r="B217" s="12">
        <v>43412.0</v>
      </c>
      <c r="C217" s="2">
        <v>-0.28</v>
      </c>
      <c r="D217" s="2">
        <v>-0.25</v>
      </c>
      <c r="E217" s="2">
        <v>0.26</v>
      </c>
      <c r="F217" s="2">
        <v>0.008</v>
      </c>
      <c r="G217" s="4">
        <v>-0.001816530926397894</v>
      </c>
      <c r="H217" s="9">
        <v>0.0026481286149949426</v>
      </c>
      <c r="J217" s="12">
        <v>43412.0</v>
      </c>
      <c r="K217" s="9">
        <v>0.009434032233358494</v>
      </c>
    </row>
    <row r="218" ht="15.75" customHeight="1">
      <c r="B218" s="12">
        <v>43413.0</v>
      </c>
      <c r="C218" s="2">
        <v>-1.04</v>
      </c>
      <c r="D218" s="2">
        <v>-0.86</v>
      </c>
      <c r="E218" s="2">
        <v>0.41</v>
      </c>
      <c r="F218" s="2">
        <v>0.008</v>
      </c>
      <c r="G218" s="4">
        <v>-0.009816293490765656</v>
      </c>
      <c r="H218" s="9">
        <v>-2.6589970284981323E-4</v>
      </c>
      <c r="J218" s="12">
        <v>43413.0</v>
      </c>
      <c r="K218" s="9">
        <v>-0.0025641039689376474</v>
      </c>
    </row>
    <row r="219" ht="15.75" customHeight="1">
      <c r="B219" s="12">
        <v>43416.0</v>
      </c>
      <c r="C219" s="2">
        <v>-2.06</v>
      </c>
      <c r="D219" s="2">
        <v>0.01</v>
      </c>
      <c r="E219" s="2">
        <v>0.85</v>
      </c>
      <c r="F219" s="2">
        <v>0.008</v>
      </c>
      <c r="G219" s="4">
        <v>-0.018861969622948154</v>
      </c>
      <c r="H219" s="9">
        <v>-0.004201730601279995</v>
      </c>
      <c r="J219" s="12">
        <v>43416.0</v>
      </c>
      <c r="K219" s="9">
        <v>-0.056328131118740854</v>
      </c>
    </row>
    <row r="220" ht="15.75" customHeight="1">
      <c r="B220" s="12">
        <v>43417.0</v>
      </c>
      <c r="C220" s="2">
        <v>-0.13</v>
      </c>
      <c r="D220" s="2">
        <v>-0.11</v>
      </c>
      <c r="E220" s="2">
        <v>0.16</v>
      </c>
      <c r="F220" s="2">
        <v>0.008</v>
      </c>
      <c r="G220" s="4">
        <v>-0.0018728316437531818</v>
      </c>
      <c r="H220" s="9">
        <v>-2.8168917471141407E-4</v>
      </c>
      <c r="J220" s="12">
        <v>43417.0</v>
      </c>
      <c r="K220" s="9">
        <v>0.0219395412894901</v>
      </c>
    </row>
    <row r="221" ht="15.75" customHeight="1">
      <c r="B221" s="12">
        <v>43418.0</v>
      </c>
      <c r="C221" s="2">
        <v>-0.77</v>
      </c>
      <c r="D221" s="2">
        <v>0.03</v>
      </c>
      <c r="E221" s="2">
        <v>-0.29</v>
      </c>
      <c r="F221" s="2">
        <v>0.008</v>
      </c>
      <c r="G221" s="4">
        <v>-0.006860204679185552</v>
      </c>
      <c r="H221" s="9">
        <v>0.0022466166393697194</v>
      </c>
      <c r="J221" s="12">
        <v>43418.0</v>
      </c>
      <c r="K221" s="9">
        <v>0.015381538148297073</v>
      </c>
    </row>
    <row r="222" ht="15.75" customHeight="1">
      <c r="B222" s="12">
        <v>43419.0</v>
      </c>
      <c r="C222" s="2">
        <v>1.18</v>
      </c>
      <c r="D222" s="2">
        <v>0.36</v>
      </c>
      <c r="E222" s="2">
        <v>-0.41</v>
      </c>
      <c r="F222" s="2">
        <v>0.008</v>
      </c>
      <c r="G222" s="4">
        <v>0.010382627048733268</v>
      </c>
      <c r="H222" s="9">
        <v>0.004153868519553922</v>
      </c>
      <c r="J222" s="12">
        <v>43419.0</v>
      </c>
      <c r="K222" s="9">
        <v>0.012998449912504663</v>
      </c>
    </row>
    <row r="223" ht="15.75" customHeight="1">
      <c r="B223" s="12">
        <v>43420.0</v>
      </c>
      <c r="C223" s="2">
        <v>0.15</v>
      </c>
      <c r="D223" s="2">
        <v>0.02</v>
      </c>
      <c r="E223" s="2">
        <v>-0.05</v>
      </c>
      <c r="F223" s="2">
        <v>0.008</v>
      </c>
      <c r="G223" s="4">
        <v>0.0025971665261834286</v>
      </c>
      <c r="H223" s="9">
        <v>0.002229907723695116</v>
      </c>
      <c r="J223" s="12">
        <v>43420.0</v>
      </c>
      <c r="K223" s="9">
        <v>0.016649263986898564</v>
      </c>
    </row>
    <row r="224" ht="15.75" customHeight="1">
      <c r="B224" s="12">
        <v>43423.0</v>
      </c>
      <c r="C224" s="2">
        <v>-1.88</v>
      </c>
      <c r="D224" s="2">
        <v>-0.73</v>
      </c>
      <c r="E224" s="2">
        <v>2.3</v>
      </c>
      <c r="F224" s="2">
        <v>0.008</v>
      </c>
      <c r="G224" s="4">
        <v>-0.017059161368154756</v>
      </c>
      <c r="H224" s="9">
        <v>-0.004670954083170524</v>
      </c>
      <c r="J224" s="12">
        <v>43423.0</v>
      </c>
      <c r="K224" s="9">
        <v>-0.002543451985830367</v>
      </c>
    </row>
    <row r="225" ht="15.75" customHeight="1">
      <c r="B225" s="12">
        <v>43424.0</v>
      </c>
      <c r="C225" s="2">
        <v>-1.85</v>
      </c>
      <c r="D225" s="2">
        <v>0.14</v>
      </c>
      <c r="E225" s="2">
        <v>-0.53</v>
      </c>
      <c r="F225" s="2">
        <v>0.008</v>
      </c>
      <c r="G225" s="4">
        <v>-0.0186795124064896</v>
      </c>
      <c r="H225" s="9">
        <v>0.003428605218891173</v>
      </c>
      <c r="J225" s="12">
        <v>43424.0</v>
      </c>
      <c r="K225" s="9">
        <v>-0.016692020339100968</v>
      </c>
    </row>
    <row r="226" ht="15.75" customHeight="1">
      <c r="B226" s="12">
        <v>43425.0</v>
      </c>
      <c r="C226" s="2">
        <v>0.51</v>
      </c>
      <c r="D226" s="2">
        <v>0.98</v>
      </c>
      <c r="E226" s="2">
        <v>-0.34</v>
      </c>
      <c r="F226" s="2">
        <v>0.008</v>
      </c>
      <c r="G226" s="4">
        <v>0.0034017495101193456</v>
      </c>
      <c r="H226" s="9">
        <v>0.007890700117255237</v>
      </c>
      <c r="J226" s="12">
        <v>43425.0</v>
      </c>
      <c r="K226" s="9">
        <v>-0.027123272495597532</v>
      </c>
    </row>
    <row r="227" ht="15.75" customHeight="1">
      <c r="B227" s="12">
        <v>43427.0</v>
      </c>
      <c r="C227" s="2">
        <v>-0.55</v>
      </c>
      <c r="D227" s="2">
        <v>0.83</v>
      </c>
      <c r="E227" s="2">
        <v>-0.59</v>
      </c>
      <c r="F227" s="2">
        <v>0.008</v>
      </c>
      <c r="G227" s="4">
        <v>-0.006701143822405133</v>
      </c>
      <c r="H227" s="9">
        <v>-0.00393479102407456</v>
      </c>
      <c r="J227" s="12">
        <v>43427.0</v>
      </c>
      <c r="K227" s="9">
        <v>-0.03750157088295272</v>
      </c>
    </row>
    <row r="228" ht="15.75" customHeight="1">
      <c r="B228" s="12">
        <v>43430.0</v>
      </c>
      <c r="C228" s="2">
        <v>1.62</v>
      </c>
      <c r="D228" s="2">
        <v>-0.66</v>
      </c>
      <c r="E228" s="2">
        <v>-0.2</v>
      </c>
      <c r="F228" s="2">
        <v>0.008</v>
      </c>
      <c r="G228" s="4">
        <v>0.016015415321976274</v>
      </c>
      <c r="H228" s="9">
        <v>-0.00392439792181051</v>
      </c>
      <c r="J228" s="12">
        <v>43430.0</v>
      </c>
      <c r="K228" s="9">
        <v>0.060299577119927644</v>
      </c>
    </row>
    <row r="229" ht="15.75" customHeight="1">
      <c r="B229" s="12">
        <v>43431.0</v>
      </c>
      <c r="C229" s="2">
        <v>0.11</v>
      </c>
      <c r="D229" s="2">
        <v>-1.09</v>
      </c>
      <c r="E229" s="2">
        <v>0.26</v>
      </c>
      <c r="F229" s="2">
        <v>0.008</v>
      </c>
      <c r="G229" s="4">
        <v>0.003358838761465308</v>
      </c>
      <c r="H229" s="9">
        <v>-0.001963349820891358</v>
      </c>
      <c r="J229" s="12">
        <v>43431.0</v>
      </c>
      <c r="K229" s="9">
        <v>-0.006086975315849196</v>
      </c>
    </row>
    <row r="230" ht="15.75" customHeight="1">
      <c r="B230" s="12">
        <v>43432.0</v>
      </c>
      <c r="C230" s="2">
        <v>2.42</v>
      </c>
      <c r="D230" s="2">
        <v>0.45</v>
      </c>
      <c r="E230" s="2">
        <v>-1.16</v>
      </c>
      <c r="F230" s="2">
        <v>0.008</v>
      </c>
      <c r="G230" s="4">
        <v>0.022764252371932123</v>
      </c>
      <c r="H230" s="9">
        <v>0.005499802324602184</v>
      </c>
      <c r="J230" s="12">
        <v>43432.0</v>
      </c>
      <c r="K230" s="9">
        <v>0.011275054397627384</v>
      </c>
    </row>
    <row r="231" ht="15.75" customHeight="1">
      <c r="B231" s="12">
        <v>43433.0</v>
      </c>
      <c r="C231" s="2">
        <v>-0.22</v>
      </c>
      <c r="D231" s="2">
        <v>-0.1</v>
      </c>
      <c r="E231" s="2">
        <v>-0.1</v>
      </c>
      <c r="F231" s="2">
        <v>0.008</v>
      </c>
      <c r="G231" s="4">
        <v>-0.002187546446215248</v>
      </c>
      <c r="H231" s="9">
        <v>0.012751570874178213</v>
      </c>
      <c r="J231" s="12">
        <v>43433.0</v>
      </c>
      <c r="K231" s="9">
        <v>-0.019595662945050454</v>
      </c>
    </row>
    <row r="232" ht="15.75" customHeight="1">
      <c r="B232" s="12">
        <v>43434.0</v>
      </c>
      <c r="C232" s="2">
        <v>0.78</v>
      </c>
      <c r="D232" s="2">
        <v>-0.33</v>
      </c>
      <c r="E232" s="2">
        <v>-0.43</v>
      </c>
      <c r="F232" s="2">
        <v>0.008</v>
      </c>
      <c r="G232" s="4">
        <v>0.006076834012449042</v>
      </c>
      <c r="H232" s="9">
        <v>0.007192752886907817</v>
      </c>
      <c r="J232" s="12">
        <v>43434.0</v>
      </c>
      <c r="K232" s="9">
        <v>0.027327660228376717</v>
      </c>
    </row>
    <row r="233" ht="15.75" customHeight="1">
      <c r="B233" s="12">
        <v>43437.0</v>
      </c>
      <c r="C233" s="2">
        <v>1.13</v>
      </c>
      <c r="D233" s="2">
        <v>-0.05</v>
      </c>
      <c r="E233" s="2">
        <v>-0.8</v>
      </c>
      <c r="F233" s="2">
        <v>0.011</v>
      </c>
      <c r="G233" s="4">
        <v>0.013154527915438701</v>
      </c>
      <c r="H233" s="9">
        <v>-0.010666658910604388</v>
      </c>
      <c r="J233" s="12">
        <v>43437.0</v>
      </c>
      <c r="K233" s="9">
        <v>0.022425310386698316</v>
      </c>
    </row>
    <row r="234" ht="15.75" customHeight="1">
      <c r="B234" s="12">
        <v>43438.0</v>
      </c>
      <c r="C234" s="2">
        <v>-3.45</v>
      </c>
      <c r="D234" s="2">
        <v>-0.97</v>
      </c>
      <c r="E234" s="2">
        <v>-0.21</v>
      </c>
      <c r="F234" s="2">
        <v>0.011</v>
      </c>
      <c r="G234" s="4">
        <v>-0.03293901643181346</v>
      </c>
      <c r="H234" s="9">
        <v>0.0017550285931690688</v>
      </c>
      <c r="J234" s="12">
        <v>43438.0</v>
      </c>
      <c r="K234" s="9">
        <v>0.0033416906619032558</v>
      </c>
    </row>
    <row r="235" ht="15.75" customHeight="1">
      <c r="B235" s="12">
        <v>43440.0</v>
      </c>
      <c r="C235" s="2">
        <v>-0.16</v>
      </c>
      <c r="D235" s="2">
        <v>0.14</v>
      </c>
      <c r="E235" s="2">
        <v>-1.05</v>
      </c>
      <c r="F235" s="2">
        <v>0.011</v>
      </c>
      <c r="G235" s="4">
        <v>-0.0015182657659228976</v>
      </c>
      <c r="H235" s="9">
        <v>-0.010655332084028961</v>
      </c>
      <c r="J235" s="12">
        <v>43440.0</v>
      </c>
      <c r="K235" s="9">
        <v>0.009132483563272472</v>
      </c>
    </row>
    <row r="236" ht="15.75" customHeight="1">
      <c r="B236" s="12">
        <v>43441.0</v>
      </c>
      <c r="C236" s="2">
        <v>-2.36</v>
      </c>
      <c r="D236" s="2">
        <v>0.2</v>
      </c>
      <c r="E236" s="2">
        <v>1.32</v>
      </c>
      <c r="F236" s="2">
        <v>0.011</v>
      </c>
      <c r="G236" s="4">
        <v>-0.023510203402969602</v>
      </c>
      <c r="H236" s="9">
        <v>-0.00952024167021056</v>
      </c>
      <c r="J236" s="12">
        <v>43441.0</v>
      </c>
      <c r="K236" s="9">
        <v>-0.01414921649287068</v>
      </c>
    </row>
    <row r="237" ht="15.75" customHeight="1">
      <c r="B237" s="12">
        <v>43444.0</v>
      </c>
      <c r="C237" s="2">
        <v>0.1</v>
      </c>
      <c r="D237" s="2">
        <v>-0.11</v>
      </c>
      <c r="E237" s="2">
        <v>-1.62</v>
      </c>
      <c r="F237" s="2">
        <v>0.011</v>
      </c>
      <c r="G237" s="4">
        <v>0.0018952321645922196</v>
      </c>
      <c r="H237" s="9">
        <v>0.0015448280834321185</v>
      </c>
      <c r="J237" s="12">
        <v>43444.0</v>
      </c>
      <c r="K237" s="9">
        <v>0.01991767088961111</v>
      </c>
    </row>
    <row r="238" ht="15.75" customHeight="1">
      <c r="B238" s="12">
        <v>43445.0</v>
      </c>
      <c r="C238" s="2">
        <v>-0.08</v>
      </c>
      <c r="D238" s="2">
        <v>-0.05</v>
      </c>
      <c r="E238" s="2">
        <v>-0.4</v>
      </c>
      <c r="F238" s="2">
        <v>0.011</v>
      </c>
      <c r="G238" s="4">
        <v>2.2718667269244468E-4</v>
      </c>
      <c r="H238" s="9">
        <v>-0.0016300879784190145</v>
      </c>
      <c r="J238" s="12">
        <v>43445.0</v>
      </c>
      <c r="K238" s="9">
        <v>0.004509128361499799</v>
      </c>
    </row>
    <row r="239" ht="15.75" customHeight="1">
      <c r="B239" s="12">
        <v>43446.0</v>
      </c>
      <c r="C239" s="2">
        <v>0.68</v>
      </c>
      <c r="D239" s="2">
        <v>0.57</v>
      </c>
      <c r="E239" s="2">
        <v>-0.19</v>
      </c>
      <c r="F239" s="2">
        <v>0.011</v>
      </c>
      <c r="G239" s="4">
        <v>0.005022764010346429</v>
      </c>
      <c r="H239" s="9">
        <v>0.002949764583774264</v>
      </c>
      <c r="J239" s="12">
        <v>43446.0</v>
      </c>
      <c r="K239" s="9">
        <v>-4.0908161748638195E-4</v>
      </c>
    </row>
    <row r="240" ht="15.75" customHeight="1">
      <c r="B240" s="12">
        <v>43447.0</v>
      </c>
      <c r="C240" s="2">
        <v>-0.26</v>
      </c>
      <c r="D240" s="2">
        <v>-1.51</v>
      </c>
      <c r="E240" s="2">
        <v>-0.19</v>
      </c>
      <c r="F240" s="2">
        <v>0.011</v>
      </c>
      <c r="G240" s="4">
        <v>-3.390916144993498E-4</v>
      </c>
      <c r="H240" s="9">
        <v>0.007355166201481753</v>
      </c>
      <c r="J240" s="12">
        <v>43447.0</v>
      </c>
      <c r="K240" s="9">
        <v>0.027443207296603368</v>
      </c>
    </row>
    <row r="241" ht="15.75" customHeight="1">
      <c r="B241" s="12">
        <v>43448.0</v>
      </c>
      <c r="C241" s="2">
        <v>-1.89</v>
      </c>
      <c r="D241" s="2">
        <v>-0.07</v>
      </c>
      <c r="E241" s="2">
        <v>0.5</v>
      </c>
      <c r="F241" s="2">
        <v>0.011</v>
      </c>
      <c r="G241" s="4">
        <v>-0.018637387169712236</v>
      </c>
      <c r="H241" s="9">
        <v>-0.00505968135415608</v>
      </c>
      <c r="J241" s="12">
        <v>43448.0</v>
      </c>
      <c r="K241" s="9">
        <v>-0.029901217546872597</v>
      </c>
    </row>
    <row r="242" ht="15.75" customHeight="1">
      <c r="B242" s="12">
        <v>43451.0</v>
      </c>
      <c r="C242" s="2">
        <v>-2.13</v>
      </c>
      <c r="D242" s="2">
        <v>-0.26</v>
      </c>
      <c r="E242" s="2">
        <v>1.09</v>
      </c>
      <c r="F242" s="2">
        <v>0.011</v>
      </c>
      <c r="G242" s="4">
        <v>-0.019813377152400526</v>
      </c>
      <c r="H242" s="9">
        <v>0.004996477647930991</v>
      </c>
      <c r="J242" s="12">
        <v>43451.0</v>
      </c>
      <c r="K242" s="9">
        <v>-0.04831857727080768</v>
      </c>
    </row>
    <row r="243" ht="15.75" customHeight="1">
      <c r="B243" s="12">
        <v>43452.0</v>
      </c>
      <c r="C243" s="2">
        <v>-0.03</v>
      </c>
      <c r="D243" s="2">
        <v>0.03</v>
      </c>
      <c r="E243" s="2">
        <v>-0.6</v>
      </c>
      <c r="F243" s="2">
        <v>0.011</v>
      </c>
      <c r="G243" s="4">
        <v>-0.0010970928143730994</v>
      </c>
      <c r="H243" s="9">
        <v>0.00973187517884754</v>
      </c>
      <c r="J243" s="12">
        <v>43452.0</v>
      </c>
      <c r="K243" s="9">
        <v>-0.033263460585080035</v>
      </c>
    </row>
    <row r="244" ht="15.75" customHeight="1">
      <c r="B244" s="12">
        <v>43453.0</v>
      </c>
      <c r="C244" s="2">
        <v>-1.58</v>
      </c>
      <c r="D244" s="2">
        <v>-0.62</v>
      </c>
      <c r="E244" s="2">
        <v>0.04</v>
      </c>
      <c r="F244" s="2">
        <v>0.011</v>
      </c>
      <c r="G244" s="4">
        <v>-0.015088961870799139</v>
      </c>
      <c r="H244" s="9">
        <v>6.710382335842289E-4</v>
      </c>
      <c r="J244" s="12">
        <v>43453.0</v>
      </c>
      <c r="K244" s="9">
        <v>-0.012088797319004073</v>
      </c>
    </row>
    <row r="245" ht="15.75" customHeight="1">
      <c r="B245" s="12">
        <v>43454.0</v>
      </c>
      <c r="C245" s="2">
        <v>-1.62</v>
      </c>
      <c r="D245" s="2">
        <v>-0.29</v>
      </c>
      <c r="E245" s="2">
        <v>0.98</v>
      </c>
      <c r="F245" s="2">
        <v>0.011</v>
      </c>
      <c r="G245" s="4">
        <v>-0.01641190058066348</v>
      </c>
      <c r="H245" s="9">
        <v>-0.0043033740947323144</v>
      </c>
      <c r="J245" s="12">
        <v>43454.0</v>
      </c>
      <c r="K245" s="9">
        <v>-0.05414229916362525</v>
      </c>
    </row>
    <row r="246" ht="15.75" customHeight="1">
      <c r="B246" s="12">
        <v>43455.0</v>
      </c>
      <c r="C246" s="2">
        <v>-2.17</v>
      </c>
      <c r="D246" s="2">
        <v>-0.55</v>
      </c>
      <c r="E246" s="2">
        <v>0.77</v>
      </c>
      <c r="F246" s="2">
        <v>0.011</v>
      </c>
      <c r="G246" s="4">
        <v>-0.026525014206582063</v>
      </c>
      <c r="H246" s="9">
        <v>2.8936306230384535E-4</v>
      </c>
      <c r="J246" s="12">
        <v>43455.0</v>
      </c>
      <c r="K246" s="9">
        <v>0.013695609583035322</v>
      </c>
    </row>
    <row r="247" ht="15.75" customHeight="1">
      <c r="B247" s="12">
        <v>43458.0</v>
      </c>
      <c r="C247" s="2">
        <v>-2.55</v>
      </c>
      <c r="D247" s="2">
        <v>1.0</v>
      </c>
      <c r="E247" s="2">
        <v>-0.48</v>
      </c>
      <c r="F247" s="2">
        <v>0.011</v>
      </c>
      <c r="G247" s="4">
        <v>-0.02677829254901674</v>
      </c>
      <c r="H247" s="9">
        <v>0.022895860749357524</v>
      </c>
      <c r="J247" s="12">
        <v>43458.0</v>
      </c>
      <c r="K247" s="9">
        <v>-0.07953470664660961</v>
      </c>
    </row>
    <row r="248" ht="15.75" customHeight="1">
      <c r="B248" s="12">
        <v>43460.0</v>
      </c>
      <c r="C248" s="2">
        <v>5.06</v>
      </c>
      <c r="D248" s="2">
        <v>-0.06</v>
      </c>
      <c r="E248" s="2">
        <v>-1.02</v>
      </c>
      <c r="F248" s="2">
        <v>0.011</v>
      </c>
      <c r="G248" s="4">
        <v>0.049289923442140234</v>
      </c>
      <c r="H248" s="9">
        <v>0.008146344877504251</v>
      </c>
      <c r="J248" s="12">
        <v>43460.0</v>
      </c>
      <c r="K248" s="9">
        <v>0.09904298904202904</v>
      </c>
    </row>
    <row r="249" ht="15.75" customHeight="1">
      <c r="B249" s="12">
        <v>43461.0</v>
      </c>
      <c r="C249" s="2">
        <v>0.78</v>
      </c>
      <c r="D249" s="2">
        <v>-0.66</v>
      </c>
      <c r="E249" s="2">
        <v>-0.12</v>
      </c>
      <c r="F249" s="2">
        <v>0.011</v>
      </c>
      <c r="G249" s="4">
        <v>0.007647988720035318</v>
      </c>
      <c r="H249" s="9">
        <v>-0.012674744315401505</v>
      </c>
      <c r="J249" s="12">
        <v>43461.0</v>
      </c>
      <c r="K249" s="9">
        <v>-0.030829158019901833</v>
      </c>
    </row>
    <row r="250" ht="15.75" customHeight="1">
      <c r="B250" s="12">
        <v>43462.0</v>
      </c>
      <c r="C250" s="2">
        <v>-0.03</v>
      </c>
      <c r="D250" s="2">
        <v>0.77</v>
      </c>
      <c r="E250" s="2">
        <v>0.26</v>
      </c>
      <c r="F250" s="2">
        <v>0.011</v>
      </c>
      <c r="G250" s="4">
        <v>-0.0012907911920876588</v>
      </c>
      <c r="H250" s="9">
        <v>-0.002145604270808041</v>
      </c>
      <c r="J250" s="12">
        <v>43462.0</v>
      </c>
      <c r="K250" s="9">
        <v>0.054466622174237346</v>
      </c>
    </row>
    <row r="251" ht="15.75" customHeight="1">
      <c r="B251" s="12">
        <v>43465.0</v>
      </c>
      <c r="C251" s="2">
        <v>0.9</v>
      </c>
      <c r="D251" s="2">
        <v>-0.1</v>
      </c>
      <c r="E251" s="2">
        <v>-0.46</v>
      </c>
      <c r="F251" s="2">
        <v>0.011</v>
      </c>
      <c r="G251" s="4">
        <v>0.008720693441223674</v>
      </c>
      <c r="H251" s="9">
        <v>-0.006539700792574961</v>
      </c>
      <c r="J251" s="12">
        <v>43465.0</v>
      </c>
      <c r="K251" s="9">
        <v>-0.00314960890289622</v>
      </c>
    </row>
    <row r="252" ht="15.75" customHeight="1">
      <c r="B252" s="12">
        <v>43467.0</v>
      </c>
      <c r="C252" s="2">
        <v>0.23</v>
      </c>
      <c r="D252" s="2">
        <v>0.59</v>
      </c>
      <c r="E252" s="2">
        <v>1.11</v>
      </c>
      <c r="F252" s="2">
        <v>0.01</v>
      </c>
      <c r="G252" s="4">
        <v>0.0010397921352743255</v>
      </c>
      <c r="H252" s="9">
        <v>-0.009714757964704548</v>
      </c>
      <c r="J252" s="12">
        <v>43467.0</v>
      </c>
      <c r="K252" s="9">
        <v>-0.07095836325082562</v>
      </c>
    </row>
    <row r="253" ht="15.75" customHeight="1">
      <c r="B253" s="12">
        <v>43468.0</v>
      </c>
      <c r="C253" s="2">
        <v>-2.45</v>
      </c>
      <c r="D253" s="2">
        <v>0.36</v>
      </c>
      <c r="E253" s="2">
        <v>1.2</v>
      </c>
      <c r="F253" s="2">
        <v>0.01</v>
      </c>
      <c r="G253" s="4">
        <v>-0.02415214790747097</v>
      </c>
      <c r="H253" s="9">
        <v>-0.0032241027145499907</v>
      </c>
      <c r="J253" s="12">
        <v>43468.0</v>
      </c>
      <c r="K253" s="9">
        <v>-0.031951599806602476</v>
      </c>
    </row>
    <row r="254" ht="15.75" customHeight="1">
      <c r="B254" s="12">
        <v>43469.0</v>
      </c>
      <c r="C254" s="2">
        <v>3.55</v>
      </c>
      <c r="D254" s="2">
        <v>0.41</v>
      </c>
      <c r="E254" s="2">
        <v>-0.7</v>
      </c>
      <c r="F254" s="2">
        <v>0.01</v>
      </c>
      <c r="G254" s="4">
        <v>0.03294699935170742</v>
      </c>
      <c r="H254" s="9">
        <v>-0.0026541989304997757</v>
      </c>
      <c r="J254" s="12">
        <v>43469.0</v>
      </c>
      <c r="K254" s="9">
        <v>0.05632556628618591</v>
      </c>
    </row>
    <row r="255" ht="15.75" customHeight="1">
      <c r="B255" s="12">
        <v>43472.0</v>
      </c>
      <c r="C255" s="2">
        <v>0.94</v>
      </c>
      <c r="D255" s="2">
        <v>1.0</v>
      </c>
      <c r="E255" s="2">
        <v>-0.75</v>
      </c>
      <c r="F255" s="2">
        <v>0.01</v>
      </c>
      <c r="G255" s="4">
        <v>0.007853701792506532</v>
      </c>
      <c r="H255" s="9">
        <v>0.006782093898793</v>
      </c>
      <c r="J255" s="12">
        <v>43472.0</v>
      </c>
      <c r="K255" s="9">
        <v>0.052873725678805945</v>
      </c>
    </row>
    <row r="256" ht="15.75" customHeight="1">
      <c r="B256" s="12">
        <v>43473.0</v>
      </c>
      <c r="C256" s="2">
        <v>1.01</v>
      </c>
      <c r="D256" s="2">
        <v>0.53</v>
      </c>
      <c r="E256" s="2">
        <v>-0.63</v>
      </c>
      <c r="F256" s="2">
        <v>0.01</v>
      </c>
      <c r="G256" s="4">
        <v>0.00935153053828952</v>
      </c>
      <c r="H256" s="9">
        <v>-0.004567504267116302</v>
      </c>
      <c r="J256" s="12">
        <v>43473.0</v>
      </c>
      <c r="K256" s="9">
        <v>0.0013425824348320516</v>
      </c>
    </row>
    <row r="257" ht="15.75" customHeight="1">
      <c r="B257" s="12">
        <v>43474.0</v>
      </c>
      <c r="C257" s="2">
        <v>0.56</v>
      </c>
      <c r="D257" s="2">
        <v>0.46</v>
      </c>
      <c r="E257" s="2">
        <v>0.1</v>
      </c>
      <c r="F257" s="2">
        <v>0.01</v>
      </c>
      <c r="G257" s="4">
        <v>0.004662556529286923</v>
      </c>
      <c r="H257" s="9">
        <v>0.0017000438353816864</v>
      </c>
      <c r="J257" s="12">
        <v>43474.0</v>
      </c>
      <c r="K257" s="9">
        <v>0.009347942542545949</v>
      </c>
    </row>
    <row r="258" ht="15.75" customHeight="1">
      <c r="B258" s="12">
        <v>43475.0</v>
      </c>
      <c r="C258" s="2">
        <v>0.42</v>
      </c>
      <c r="D258" s="2">
        <v>0.03</v>
      </c>
      <c r="E258" s="2">
        <v>-0.46</v>
      </c>
      <c r="F258" s="2">
        <v>0.01</v>
      </c>
      <c r="G258" s="4">
        <v>0.0035213347792119416</v>
      </c>
      <c r="H258" s="9">
        <v>-0.006063799607387787</v>
      </c>
      <c r="J258" s="12">
        <v>43475.0</v>
      </c>
      <c r="K258" s="9">
        <v>0.01887262509970526</v>
      </c>
    </row>
    <row r="259" ht="15.75" customHeight="1">
      <c r="B259" s="12">
        <v>43476.0</v>
      </c>
      <c r="C259" s="2">
        <v>-0.01</v>
      </c>
      <c r="D259" s="2">
        <v>0.12</v>
      </c>
      <c r="E259" s="2">
        <v>0.22</v>
      </c>
      <c r="F259" s="2">
        <v>0.01</v>
      </c>
      <c r="G259" s="4">
        <v>3.8620477056734107E-4</v>
      </c>
      <c r="H259" s="9">
        <v>0.006994835738002156</v>
      </c>
      <c r="J259" s="12">
        <v>43476.0</v>
      </c>
      <c r="K259" s="9">
        <v>0.006500564603093242</v>
      </c>
    </row>
    <row r="260" ht="15.75" customHeight="1">
      <c r="B260" s="12">
        <v>43479.0</v>
      </c>
      <c r="C260" s="2">
        <v>-0.6</v>
      </c>
      <c r="D260" s="2">
        <v>-0.59</v>
      </c>
      <c r="E260" s="2">
        <v>0.94</v>
      </c>
      <c r="F260" s="2">
        <v>0.01</v>
      </c>
      <c r="G260" s="4">
        <v>-0.006119543478667905</v>
      </c>
      <c r="H260" s="9">
        <v>-0.004176243393569321</v>
      </c>
      <c r="J260" s="12">
        <v>43479.0</v>
      </c>
      <c r="K260" s="9">
        <v>-0.03785663313446559</v>
      </c>
    </row>
    <row r="261" ht="15.75" customHeight="1">
      <c r="B261" s="12">
        <v>43480.0</v>
      </c>
      <c r="C261" s="2">
        <v>1.06</v>
      </c>
      <c r="D261" s="2">
        <v>0.0</v>
      </c>
      <c r="E261" s="2">
        <v>-0.88</v>
      </c>
      <c r="F261" s="2">
        <v>0.01</v>
      </c>
      <c r="G261" s="4">
        <v>0.011395584446881915</v>
      </c>
      <c r="H261" s="9">
        <v>-0.00304577091881896</v>
      </c>
      <c r="J261" s="12">
        <v>43480.0</v>
      </c>
      <c r="K261" s="9">
        <v>0.029615424053588347</v>
      </c>
    </row>
    <row r="262" ht="15.75" customHeight="1">
      <c r="B262" s="12">
        <v>43481.0</v>
      </c>
      <c r="C262" s="2">
        <v>0.28</v>
      </c>
      <c r="D262" s="2">
        <v>0.04</v>
      </c>
      <c r="E262" s="2">
        <v>0.92</v>
      </c>
      <c r="F262" s="2">
        <v>0.01</v>
      </c>
      <c r="G262" s="4">
        <v>0.0024168964251926432</v>
      </c>
      <c r="H262" s="9">
        <v>-0.0017758189588577594</v>
      </c>
      <c r="J262" s="12">
        <v>43481.0</v>
      </c>
      <c r="K262" s="9">
        <v>0.004779500734296617</v>
      </c>
    </row>
    <row r="263" ht="15.75" customHeight="1">
      <c r="B263" s="12">
        <v>43482.0</v>
      </c>
      <c r="C263" s="2">
        <v>0.75</v>
      </c>
      <c r="D263" s="2">
        <v>0.11</v>
      </c>
      <c r="E263" s="2">
        <v>-0.24</v>
      </c>
      <c r="F263" s="2">
        <v>0.01</v>
      </c>
      <c r="G263" s="4">
        <v>0.007558153321862968</v>
      </c>
      <c r="H263" s="9">
        <v>-0.001141713300495622</v>
      </c>
      <c r="J263" s="12">
        <v>43482.0</v>
      </c>
      <c r="K263" s="9">
        <v>0.003461708346580798</v>
      </c>
    </row>
    <row r="264" ht="15.75" customHeight="1">
      <c r="B264" s="12">
        <v>43483.0</v>
      </c>
      <c r="C264" s="2">
        <v>1.29</v>
      </c>
      <c r="D264" s="2">
        <v>-0.36</v>
      </c>
      <c r="E264" s="2">
        <v>0.12</v>
      </c>
      <c r="F264" s="2">
        <v>0.01</v>
      </c>
      <c r="G264" s="4">
        <v>0.013222209176101955</v>
      </c>
      <c r="H264" s="9">
        <v>-0.010619493993459808</v>
      </c>
      <c r="J264" s="12">
        <v>43483.0</v>
      </c>
      <c r="K264" s="9">
        <v>-0.13879049213955108</v>
      </c>
    </row>
    <row r="265" ht="15.75" customHeight="1">
      <c r="B265" s="12">
        <v>43487.0</v>
      </c>
      <c r="C265" s="2">
        <v>-1.53</v>
      </c>
      <c r="D265" s="2">
        <v>-0.4</v>
      </c>
      <c r="E265" s="2">
        <v>0.32</v>
      </c>
      <c r="F265" s="2">
        <v>0.01</v>
      </c>
      <c r="G265" s="4">
        <v>-0.013602567478203717</v>
      </c>
      <c r="H265" s="9">
        <v>0.0036595949860343366</v>
      </c>
      <c r="J265" s="12">
        <v>43487.0</v>
      </c>
      <c r="K265" s="9">
        <v>-0.010978154167988563</v>
      </c>
    </row>
    <row r="266" ht="15.75" customHeight="1">
      <c r="B266" s="12">
        <v>43488.0</v>
      </c>
      <c r="C266" s="2">
        <v>0.15</v>
      </c>
      <c r="D266" s="2">
        <v>-0.39</v>
      </c>
      <c r="E266" s="2">
        <v>-0.13</v>
      </c>
      <c r="F266" s="2">
        <v>0.01</v>
      </c>
      <c r="G266" s="4">
        <v>0.002090182606797119</v>
      </c>
      <c r="H266" s="9">
        <v>0.003715498575508702</v>
      </c>
      <c r="J266" s="12">
        <v>43488.0</v>
      </c>
      <c r="K266" s="9">
        <v>-0.03887957716715016</v>
      </c>
    </row>
    <row r="267" ht="15.75" customHeight="1">
      <c r="B267" s="12">
        <v>43489.0</v>
      </c>
      <c r="C267" s="2">
        <v>0.23</v>
      </c>
      <c r="D267" s="2">
        <v>0.44</v>
      </c>
      <c r="E267" s="2">
        <v>-0.01</v>
      </c>
      <c r="F267" s="2">
        <v>0.01</v>
      </c>
      <c r="G267" s="4">
        <v>5.313496405565997E-4</v>
      </c>
      <c r="H267" s="9">
        <v>0.0026019730705456367</v>
      </c>
      <c r="J267" s="12">
        <v>43489.0</v>
      </c>
      <c r="K267" s="9">
        <v>0.01347170633179542</v>
      </c>
    </row>
    <row r="268" ht="15.75" customHeight="1">
      <c r="B268" s="12">
        <v>43490.0</v>
      </c>
      <c r="C268" s="2">
        <v>0.9</v>
      </c>
      <c r="D268" s="2">
        <v>0.46</v>
      </c>
      <c r="E268" s="2">
        <v>-0.35</v>
      </c>
      <c r="F268" s="2">
        <v>0.01</v>
      </c>
      <c r="G268" s="4">
        <v>0.008425795602145581</v>
      </c>
      <c r="H268" s="9">
        <v>-4.886121074442916E-4</v>
      </c>
      <c r="J268" s="12">
        <v>43490.0</v>
      </c>
      <c r="K268" s="9">
        <v>0.01886367431114081</v>
      </c>
    </row>
    <row r="269" ht="15.75" customHeight="1">
      <c r="B269" s="12">
        <v>43493.0</v>
      </c>
      <c r="C269" s="2">
        <v>-0.8</v>
      </c>
      <c r="D269" s="2">
        <v>-0.16</v>
      </c>
      <c r="E269" s="2">
        <v>0.63</v>
      </c>
      <c r="F269" s="2">
        <v>0.01</v>
      </c>
      <c r="G269" s="4">
        <v>-0.007629300139885975</v>
      </c>
      <c r="H269" s="9">
        <v>-0.029605520117867337</v>
      </c>
      <c r="J269" s="12">
        <v>43493.0</v>
      </c>
      <c r="K269" s="9">
        <v>-0.002022245380767698</v>
      </c>
    </row>
    <row r="270" ht="15.75" customHeight="1">
      <c r="B270" s="12">
        <v>43494.0</v>
      </c>
      <c r="C270" s="2">
        <v>-0.19</v>
      </c>
      <c r="D270" s="2">
        <v>-0.01</v>
      </c>
      <c r="E270" s="2">
        <v>0.17</v>
      </c>
      <c r="F270" s="2">
        <v>0.01</v>
      </c>
      <c r="G270" s="4">
        <v>-0.0013278451028162824</v>
      </c>
      <c r="H270" s="9">
        <v>-0.0074695707253385115</v>
      </c>
      <c r="J270" s="12">
        <v>43494.0</v>
      </c>
      <c r="K270" s="9">
        <v>0.003536250211982596</v>
      </c>
    </row>
    <row r="271" ht="15.75" customHeight="1">
      <c r="B271" s="12">
        <v>43495.0</v>
      </c>
      <c r="C271" s="2">
        <v>1.51</v>
      </c>
      <c r="D271" s="2">
        <v>-0.15</v>
      </c>
      <c r="E271" s="2">
        <v>-0.94</v>
      </c>
      <c r="F271" s="2">
        <v>0.01</v>
      </c>
      <c r="G271" s="4">
        <v>0.01570683338481388</v>
      </c>
      <c r="H271" s="9">
        <v>0.006847318874583649</v>
      </c>
      <c r="J271" s="12">
        <v>43495.0</v>
      </c>
      <c r="K271" s="9">
        <v>0.037123787874198864</v>
      </c>
    </row>
    <row r="272" ht="15.75" customHeight="1">
      <c r="B272" s="12">
        <v>43496.0</v>
      </c>
      <c r="C272" s="2">
        <v>0.92</v>
      </c>
      <c r="D272" s="2">
        <v>0.12</v>
      </c>
      <c r="E272" s="2">
        <v>-1.08</v>
      </c>
      <c r="F272" s="2">
        <v>0.01</v>
      </c>
      <c r="G272" s="4">
        <v>0.008744079080150784</v>
      </c>
      <c r="H272" s="9">
        <v>-0.002708451808237499</v>
      </c>
      <c r="J272" s="12">
        <v>43496.0</v>
      </c>
      <c r="K272" s="9">
        <v>-0.005359330732705345</v>
      </c>
    </row>
    <row r="273" ht="15.75" customHeight="1">
      <c r="B273" s="12">
        <v>43497.0</v>
      </c>
      <c r="C273" s="2">
        <v>0.14</v>
      </c>
      <c r="D273" s="2">
        <v>-0.14</v>
      </c>
      <c r="E273" s="2">
        <v>0.43</v>
      </c>
      <c r="F273" s="2">
        <v>0.01</v>
      </c>
      <c r="G273" s="4">
        <v>4.8149040727252755E-4</v>
      </c>
      <c r="H273" s="9">
        <v>0.003290855519365824</v>
      </c>
      <c r="J273" s="12">
        <v>43497.0</v>
      </c>
      <c r="K273" s="9">
        <v>0.01647324073234484</v>
      </c>
    </row>
    <row r="274" ht="15.75" customHeight="1">
      <c r="B274" s="12">
        <v>43500.0</v>
      </c>
      <c r="C274" s="2">
        <v>0.72</v>
      </c>
      <c r="D274" s="2">
        <v>0.49</v>
      </c>
      <c r="E274" s="2">
        <v>-0.47</v>
      </c>
      <c r="F274" s="2">
        <v>0.01</v>
      </c>
      <c r="G274" s="4">
        <v>0.007010840125362425</v>
      </c>
      <c r="H274" s="9">
        <v>-0.0019109285369694493</v>
      </c>
      <c r="J274" s="12">
        <v>43500.0</v>
      </c>
      <c r="K274" s="9">
        <v>0.002399809167083365</v>
      </c>
    </row>
    <row r="275" ht="15.75" customHeight="1">
      <c r="B275" s="12">
        <v>43501.0</v>
      </c>
      <c r="C275" s="2">
        <v>0.43</v>
      </c>
      <c r="D275" s="2">
        <v>-0.08</v>
      </c>
      <c r="E275" s="2">
        <v>-0.6</v>
      </c>
      <c r="F275" s="2">
        <v>0.01</v>
      </c>
      <c r="G275" s="4">
        <v>0.004183031821400519</v>
      </c>
      <c r="H275" s="9">
        <v>0.0029853328812827836</v>
      </c>
      <c r="J275" s="12">
        <v>43501.0</v>
      </c>
      <c r="K275" s="9">
        <v>0.0264916154469765</v>
      </c>
    </row>
    <row r="276" ht="15.75" customHeight="1">
      <c r="B276" s="12">
        <v>43502.0</v>
      </c>
      <c r="C276" s="2">
        <v>-0.22</v>
      </c>
      <c r="D276" s="2">
        <v>-0.02</v>
      </c>
      <c r="E276" s="2">
        <v>0.07</v>
      </c>
      <c r="F276" s="2">
        <v>0.01</v>
      </c>
      <c r="G276" s="4">
        <v>-0.0013190680499714715</v>
      </c>
      <c r="H276" s="9">
        <v>-5.090599360413959E-4</v>
      </c>
      <c r="J276" s="12">
        <v>43502.0</v>
      </c>
      <c r="K276" s="9">
        <v>-0.012685159527315913</v>
      </c>
    </row>
    <row r="277" ht="15.75" customHeight="1">
      <c r="B277" s="12">
        <v>43503.0</v>
      </c>
      <c r="C277" s="2">
        <v>-0.93</v>
      </c>
      <c r="D277" s="2">
        <v>-0.14</v>
      </c>
      <c r="E277" s="2">
        <v>0.4</v>
      </c>
      <c r="F277" s="2">
        <v>0.01</v>
      </c>
      <c r="G277" s="4">
        <v>-0.009578617297069884</v>
      </c>
      <c r="H277" s="9">
        <v>-0.00206123516109392</v>
      </c>
      <c r="J277" s="12">
        <v>43503.0</v>
      </c>
      <c r="K277" s="9">
        <v>-0.03121501934792441</v>
      </c>
    </row>
    <row r="278" ht="15.75" customHeight="1">
      <c r="B278" s="12">
        <v>43504.0</v>
      </c>
      <c r="C278" s="2">
        <v>0.09</v>
      </c>
      <c r="D278" s="2">
        <v>0.05</v>
      </c>
      <c r="E278" s="2">
        <v>-0.69</v>
      </c>
      <c r="F278" s="2">
        <v>0.01</v>
      </c>
      <c r="G278" s="4">
        <v>0.0012208432732935864</v>
      </c>
      <c r="H278" s="9">
        <v>-0.0016233036384159963</v>
      </c>
      <c r="J278" s="12">
        <v>43504.0</v>
      </c>
      <c r="K278" s="9">
        <v>-0.005380301557998691</v>
      </c>
    </row>
    <row r="279" ht="15.75" customHeight="1">
      <c r="B279" s="12">
        <v>43507.0</v>
      </c>
      <c r="C279" s="2">
        <v>0.14</v>
      </c>
      <c r="D279" s="2">
        <v>0.66</v>
      </c>
      <c r="E279" s="2">
        <v>0.23</v>
      </c>
      <c r="F279" s="2">
        <v>0.01</v>
      </c>
      <c r="G279" s="4">
        <v>5.544364295864127E-4</v>
      </c>
      <c r="H279" s="9">
        <v>-2.895683020706327E-4</v>
      </c>
      <c r="J279" s="12">
        <v>43507.0</v>
      </c>
      <c r="K279" s="9">
        <v>0.022788864986262578</v>
      </c>
    </row>
    <row r="280" ht="15.75" customHeight="1">
      <c r="B280" s="12">
        <v>43508.0</v>
      </c>
      <c r="C280" s="2">
        <v>1.36</v>
      </c>
      <c r="D280" s="2">
        <v>0.02</v>
      </c>
      <c r="E280" s="2">
        <v>-0.16</v>
      </c>
      <c r="F280" s="2">
        <v>0.01</v>
      </c>
      <c r="G280" s="4">
        <v>0.012777380473242105</v>
      </c>
      <c r="H280" s="9">
        <v>0.00241766267578447</v>
      </c>
      <c r="J280" s="12">
        <v>43508.0</v>
      </c>
      <c r="K280" s="9">
        <v>-0.003361347702704883</v>
      </c>
    </row>
    <row r="281" ht="15.75" customHeight="1">
      <c r="B281" s="12">
        <v>43509.0</v>
      </c>
      <c r="C281" s="2">
        <v>0.28</v>
      </c>
      <c r="D281" s="2">
        <v>0.07</v>
      </c>
      <c r="E281" s="2">
        <v>0.07</v>
      </c>
      <c r="F281" s="2">
        <v>0.01</v>
      </c>
      <c r="G281" s="4">
        <v>0.00324173006029446</v>
      </c>
      <c r="H281" s="9">
        <v>0.004736710865444332</v>
      </c>
      <c r="J281" s="12">
        <v>43509.0</v>
      </c>
      <c r="K281" s="9">
        <v>-0.012097897369509409</v>
      </c>
    </row>
    <row r="282" ht="15.75" customHeight="1">
      <c r="B282" s="12">
        <v>43510.0</v>
      </c>
      <c r="C282" s="2">
        <v>-0.21</v>
      </c>
      <c r="D282" s="2">
        <v>0.52</v>
      </c>
      <c r="E282" s="2">
        <v>-0.58</v>
      </c>
      <c r="F282" s="2">
        <v>0.01</v>
      </c>
      <c r="G282" s="4">
        <v>-0.002220726471015784</v>
      </c>
      <c r="H282" s="9">
        <v>0.0022438233504243404</v>
      </c>
      <c r="J282" s="12">
        <v>43510.0</v>
      </c>
      <c r="K282" s="9">
        <v>-0.014219410947863963</v>
      </c>
    </row>
    <row r="283" ht="15.75" customHeight="1">
      <c r="B283" s="12">
        <v>43511.0</v>
      </c>
      <c r="C283" s="2">
        <v>1.13</v>
      </c>
      <c r="D283" s="2">
        <v>0.25</v>
      </c>
      <c r="E283" s="2">
        <v>0.47</v>
      </c>
      <c r="F283" s="2">
        <v>0.01</v>
      </c>
      <c r="G283" s="4">
        <v>0.010838348054366481</v>
      </c>
      <c r="H283" s="9">
        <v>-0.00764042531401656</v>
      </c>
      <c r="J283" s="12">
        <v>43511.0</v>
      </c>
      <c r="K283" s="9">
        <v>0.013732437478294047</v>
      </c>
    </row>
    <row r="284" ht="15.75" customHeight="1">
      <c r="B284" s="12">
        <v>43515.0</v>
      </c>
      <c r="C284" s="2">
        <v>0.19</v>
      </c>
      <c r="D284" s="2">
        <v>0.29</v>
      </c>
      <c r="E284" s="2">
        <v>0.3</v>
      </c>
      <c r="F284" s="2">
        <v>0.01</v>
      </c>
      <c r="G284" s="4">
        <v>0.00172904477354513</v>
      </c>
      <c r="H284" s="9">
        <v>-6.468266129707722E-4</v>
      </c>
      <c r="J284" s="12">
        <v>43515.0</v>
      </c>
      <c r="K284" s="9">
        <v>-0.0073332032362635555</v>
      </c>
    </row>
    <row r="285" ht="15.75" customHeight="1">
      <c r="B285" s="12">
        <v>43516.0</v>
      </c>
      <c r="C285" s="2">
        <v>0.19</v>
      </c>
      <c r="D285" s="2">
        <v>0.21</v>
      </c>
      <c r="E285" s="2">
        <v>0.55</v>
      </c>
      <c r="F285" s="2">
        <v>0.01</v>
      </c>
      <c r="G285" s="4">
        <v>0.002013447629473089</v>
      </c>
      <c r="H285" s="9">
        <v>0.006477428601347879</v>
      </c>
      <c r="J285" s="12">
        <v>43516.0</v>
      </c>
      <c r="K285" s="9">
        <v>-0.01035767582845817</v>
      </c>
    </row>
    <row r="286" ht="15.75" customHeight="1">
      <c r="B286" s="12">
        <v>43517.0</v>
      </c>
      <c r="C286" s="2">
        <v>-0.37</v>
      </c>
      <c r="D286" s="2">
        <v>-0.07</v>
      </c>
      <c r="E286" s="2">
        <v>-0.22</v>
      </c>
      <c r="F286" s="2">
        <v>0.01</v>
      </c>
      <c r="G286" s="4">
        <v>-0.0035622440202592084</v>
      </c>
      <c r="H286" s="9">
        <v>-0.003498714273150796</v>
      </c>
      <c r="J286" s="12">
        <v>43517.0</v>
      </c>
      <c r="K286" s="9">
        <v>-0.037892889102941564</v>
      </c>
    </row>
    <row r="287" ht="15.75" customHeight="1">
      <c r="B287" s="12">
        <v>43518.0</v>
      </c>
      <c r="C287" s="2">
        <v>0.65</v>
      </c>
      <c r="D287" s="2">
        <v>0.55</v>
      </c>
      <c r="E287" s="2">
        <v>-1.47</v>
      </c>
      <c r="F287" s="2">
        <v>0.01</v>
      </c>
      <c r="G287" s="4">
        <v>0.0061808447453540775</v>
      </c>
      <c r="H287" s="9">
        <v>0.0018712958777226413</v>
      </c>
      <c r="J287" s="12">
        <v>43518.0</v>
      </c>
      <c r="K287" s="9">
        <v>0.011773875452091178</v>
      </c>
    </row>
    <row r="288" ht="15.75" customHeight="1">
      <c r="B288" s="12">
        <v>43521.0</v>
      </c>
      <c r="C288" s="2">
        <v>0.15</v>
      </c>
      <c r="D288" s="2">
        <v>-0.26</v>
      </c>
      <c r="E288" s="2">
        <v>-0.18</v>
      </c>
      <c r="F288" s="2">
        <v>0.01</v>
      </c>
      <c r="G288" s="4">
        <v>0.0013603983052481337</v>
      </c>
      <c r="H288" s="9">
        <v>8.101018908516579E-4</v>
      </c>
      <c r="J288" s="12">
        <v>43521.0</v>
      </c>
      <c r="K288" s="9">
        <v>0.013646913841182108</v>
      </c>
    </row>
    <row r="289" ht="15.75" customHeight="1">
      <c r="B289" s="12">
        <v>43522.0</v>
      </c>
      <c r="C289" s="2">
        <v>-0.16</v>
      </c>
      <c r="D289" s="2">
        <v>-0.64</v>
      </c>
      <c r="E289" s="2">
        <v>-0.33</v>
      </c>
      <c r="F289" s="2">
        <v>0.01</v>
      </c>
      <c r="G289" s="4">
        <v>-7.157684079118732E-4</v>
      </c>
      <c r="H289" s="9">
        <v>0.009959926122408357</v>
      </c>
      <c r="J289" s="12">
        <v>43522.0</v>
      </c>
      <c r="K289" s="9">
        <v>-0.0030165935394257906</v>
      </c>
    </row>
    <row r="290" ht="15.75" customHeight="1">
      <c r="B290" s="12">
        <v>43523.0</v>
      </c>
      <c r="C290" s="2">
        <v>0.09</v>
      </c>
      <c r="D290" s="2">
        <v>0.2</v>
      </c>
      <c r="E290" s="2">
        <v>-0.12</v>
      </c>
      <c r="F290" s="2">
        <v>0.01</v>
      </c>
      <c r="G290" s="4">
        <v>-4.2970708961711477E-4</v>
      </c>
      <c r="H290" s="9">
        <v>-0.0037487512129322775</v>
      </c>
      <c r="J290" s="12">
        <v>43523.0</v>
      </c>
      <c r="K290" s="9">
        <v>0.05486194435112463</v>
      </c>
    </row>
    <row r="291" ht="15.75" customHeight="1">
      <c r="B291" s="12">
        <v>43524.0</v>
      </c>
      <c r="C291" s="2">
        <v>-0.31</v>
      </c>
      <c r="D291" s="2">
        <v>0.02</v>
      </c>
      <c r="E291" s="2">
        <v>-0.24</v>
      </c>
      <c r="F291" s="2">
        <v>0.01</v>
      </c>
      <c r="G291" s="4">
        <v>-0.001864200726299147</v>
      </c>
      <c r="H291" s="9">
        <v>-0.002339825241672063</v>
      </c>
      <c r="J291" s="12">
        <v>43524.0</v>
      </c>
      <c r="K291" s="9">
        <v>0.016544929515107932</v>
      </c>
    </row>
    <row r="292" ht="15.75" customHeight="1">
      <c r="B292" s="12">
        <v>43525.0</v>
      </c>
      <c r="C292" s="2">
        <v>0.72</v>
      </c>
      <c r="D292" s="2">
        <v>0.29</v>
      </c>
      <c r="E292" s="2">
        <v>-0.4</v>
      </c>
      <c r="F292" s="2">
        <v>0.009</v>
      </c>
      <c r="G292" s="4">
        <v>0.006224309131067444</v>
      </c>
      <c r="H292" s="9">
        <v>0.0029875757745935097</v>
      </c>
      <c r="J292" s="12">
        <v>43525.0</v>
      </c>
      <c r="K292" s="9">
        <v>-0.08203719416798892</v>
      </c>
    </row>
    <row r="293" ht="15.75" customHeight="1">
      <c r="B293" s="12">
        <v>43528.0</v>
      </c>
      <c r="C293" s="2">
        <v>-0.52</v>
      </c>
      <c r="D293" s="2">
        <v>-0.4</v>
      </c>
      <c r="E293" s="2">
        <v>0.37</v>
      </c>
      <c r="F293" s="2">
        <v>0.009</v>
      </c>
      <c r="G293" s="4">
        <v>-0.0036440324701241425</v>
      </c>
      <c r="H293" s="9">
        <v>2.010991893855911E-5</v>
      </c>
      <c r="J293" s="12">
        <v>43528.0</v>
      </c>
      <c r="K293" s="9">
        <v>-0.03258628119802589</v>
      </c>
    </row>
    <row r="294" ht="15.75" customHeight="1">
      <c r="B294" s="12">
        <v>43529.0</v>
      </c>
      <c r="C294" s="2">
        <v>-0.17</v>
      </c>
      <c r="D294" s="2">
        <v>-0.31</v>
      </c>
      <c r="E294" s="2">
        <v>-0.23</v>
      </c>
      <c r="F294" s="2">
        <v>0.009</v>
      </c>
      <c r="G294" s="4">
        <v>-0.001360982982899493</v>
      </c>
      <c r="H294" s="9">
        <v>0.004851106854308361</v>
      </c>
      <c r="J294" s="12">
        <v>43529.0</v>
      </c>
      <c r="K294" s="9">
        <v>-0.030968838988796397</v>
      </c>
    </row>
    <row r="295" ht="15.75" customHeight="1">
      <c r="B295" s="12">
        <v>43530.0</v>
      </c>
      <c r="C295" s="2">
        <v>-0.84</v>
      </c>
      <c r="D295" s="2">
        <v>-1.27</v>
      </c>
      <c r="E295" s="2">
        <v>0.05</v>
      </c>
      <c r="F295" s="2">
        <v>0.009</v>
      </c>
      <c r="G295" s="4">
        <v>-0.006075330989863868</v>
      </c>
      <c r="H295" s="9">
        <v>-0.0054236482908747935</v>
      </c>
      <c r="J295" s="12">
        <v>43530.0</v>
      </c>
      <c r="K295" s="9">
        <v>-0.0010851873012869635</v>
      </c>
    </row>
    <row r="296" ht="15.75" customHeight="1">
      <c r="B296" s="12">
        <v>43531.0</v>
      </c>
      <c r="C296" s="2">
        <v>-0.82</v>
      </c>
      <c r="D296" s="2">
        <v>-0.07</v>
      </c>
      <c r="E296" s="2">
        <v>-0.33</v>
      </c>
      <c r="F296" s="2">
        <v>0.009</v>
      </c>
      <c r="G296" s="4">
        <v>-0.008400672208304172</v>
      </c>
      <c r="H296" s="9">
        <v>-0.007723794428408467</v>
      </c>
      <c r="J296" s="12">
        <v>43531.0</v>
      </c>
      <c r="K296" s="9">
        <v>0.0010851873012869833</v>
      </c>
    </row>
    <row r="297" ht="15.75" customHeight="1">
      <c r="B297" s="12">
        <v>43532.0</v>
      </c>
      <c r="C297" s="2">
        <v>-0.22</v>
      </c>
      <c r="D297" s="2">
        <v>0.04</v>
      </c>
      <c r="E297" s="2">
        <v>-0.16</v>
      </c>
      <c r="F297" s="2">
        <v>0.009</v>
      </c>
      <c r="G297" s="4">
        <v>-0.002001929800306788</v>
      </c>
      <c r="H297" s="9">
        <v>-0.009161925391933888</v>
      </c>
      <c r="J297" s="12">
        <v>43532.0</v>
      </c>
      <c r="K297" s="9">
        <v>0.02675386962948438</v>
      </c>
    </row>
    <row r="298" ht="15.75" customHeight="1">
      <c r="B298" s="12">
        <v>43535.0</v>
      </c>
      <c r="C298" s="2">
        <v>1.49</v>
      </c>
      <c r="D298" s="2">
        <v>0.36</v>
      </c>
      <c r="E298" s="2">
        <v>-0.53</v>
      </c>
      <c r="F298" s="2">
        <v>0.009</v>
      </c>
      <c r="G298" s="4">
        <v>0.014397065458978639</v>
      </c>
      <c r="H298" s="9">
        <v>-0.004970797446459511</v>
      </c>
      <c r="J298" s="12">
        <v>43535.0</v>
      </c>
      <c r="K298" s="9">
        <v>0.023481381496628154</v>
      </c>
    </row>
    <row r="299" ht="15.75" customHeight="1">
      <c r="B299" s="12">
        <v>43536.0</v>
      </c>
      <c r="C299" s="2">
        <v>0.25</v>
      </c>
      <c r="D299" s="2">
        <v>-0.28</v>
      </c>
      <c r="E299" s="2">
        <v>-0.09</v>
      </c>
      <c r="F299" s="2">
        <v>0.009</v>
      </c>
      <c r="G299" s="4">
        <v>0.00376391747932087</v>
      </c>
      <c r="H299" s="9">
        <v>0.013183972452158636</v>
      </c>
      <c r="J299" s="12">
        <v>43536.0</v>
      </c>
      <c r="K299" s="9">
        <v>-0.026124787741142207</v>
      </c>
    </row>
    <row r="300" ht="15.75" customHeight="1">
      <c r="B300" s="12">
        <v>43537.0</v>
      </c>
      <c r="C300" s="2">
        <v>0.68</v>
      </c>
      <c r="D300" s="2">
        <v>-0.31</v>
      </c>
      <c r="E300" s="2">
        <v>0.07</v>
      </c>
      <c r="F300" s="2">
        <v>0.009</v>
      </c>
      <c r="G300" s="4">
        <v>0.006597388549763132</v>
      </c>
      <c r="H300" s="9">
        <v>0.01800018038883446</v>
      </c>
      <c r="J300" s="12">
        <v>43537.0</v>
      </c>
      <c r="K300" s="9">
        <v>0.01939772485656127</v>
      </c>
    </row>
    <row r="301" ht="15.75" customHeight="1">
      <c r="B301" s="12">
        <v>43538.0</v>
      </c>
      <c r="C301" s="2">
        <v>-0.1</v>
      </c>
      <c r="D301" s="2">
        <v>-0.4</v>
      </c>
      <c r="E301" s="2">
        <v>0.3</v>
      </c>
      <c r="F301" s="2">
        <v>0.009</v>
      </c>
      <c r="G301" s="4">
        <v>-6.400000218451302E-4</v>
      </c>
      <c r="H301" s="9">
        <v>0.007075227817525043</v>
      </c>
      <c r="J301" s="12">
        <v>43538.0</v>
      </c>
      <c r="K301" s="9">
        <v>0.003627886850259903</v>
      </c>
    </row>
    <row r="302" ht="15.75" customHeight="1">
      <c r="B302" s="12">
        <v>43539.0</v>
      </c>
      <c r="C302" s="2">
        <v>0.48</v>
      </c>
      <c r="D302" s="2">
        <v>-0.26</v>
      </c>
      <c r="E302" s="2">
        <v>-0.25</v>
      </c>
      <c r="F302" s="2">
        <v>0.009</v>
      </c>
      <c r="G302" s="4">
        <v>5.333617919388972E-4</v>
      </c>
      <c r="H302" s="9">
        <v>0.0032082004632625065</v>
      </c>
      <c r="J302" s="12">
        <v>43539.0</v>
      </c>
      <c r="K302" s="9">
        <v>-0.051483908027895105</v>
      </c>
    </row>
    <row r="303" ht="15.75" customHeight="1">
      <c r="B303" s="12">
        <v>43542.0</v>
      </c>
      <c r="C303" s="2">
        <v>0.46</v>
      </c>
      <c r="D303" s="2">
        <v>0.16</v>
      </c>
      <c r="E303" s="2">
        <v>0.44</v>
      </c>
      <c r="F303" s="2">
        <v>0.009</v>
      </c>
      <c r="G303" s="4">
        <v>0.0036193354391626216</v>
      </c>
      <c r="H303" s="9">
        <v>-0.004822809829062472</v>
      </c>
      <c r="J303" s="12">
        <v>43542.0</v>
      </c>
      <c r="K303" s="9">
        <v>-0.021470684396876768</v>
      </c>
    </row>
    <row r="304" ht="15.75" customHeight="1">
      <c r="B304" s="12">
        <v>43543.0</v>
      </c>
      <c r="C304" s="2">
        <v>-0.09</v>
      </c>
      <c r="D304" s="2">
        <v>-0.39</v>
      </c>
      <c r="E304" s="2">
        <v>-0.93</v>
      </c>
      <c r="F304" s="2">
        <v>0.009</v>
      </c>
      <c r="G304" s="4">
        <v>2.4790608028092285E-4</v>
      </c>
      <c r="H304" s="9">
        <v>0.013102578772962675</v>
      </c>
      <c r="J304" s="12">
        <v>43543.0</v>
      </c>
      <c r="K304" s="9">
        <v>-0.007821268920418638</v>
      </c>
    </row>
    <row r="305" ht="15.75" customHeight="1">
      <c r="B305" s="12">
        <v>43544.0</v>
      </c>
      <c r="C305" s="2">
        <v>-0.39</v>
      </c>
      <c r="D305" s="2">
        <v>0.02</v>
      </c>
      <c r="E305" s="2">
        <v>-1.05</v>
      </c>
      <c r="F305" s="2">
        <v>0.009</v>
      </c>
      <c r="G305" s="4">
        <v>-0.0030144539184593323</v>
      </c>
      <c r="H305" s="9">
        <v>0.004844949112388144</v>
      </c>
      <c r="J305" s="12">
        <v>43544.0</v>
      </c>
      <c r="K305" s="9">
        <v>0.02273455277113633</v>
      </c>
    </row>
    <row r="306" ht="15.75" customHeight="1">
      <c r="B306" s="12">
        <v>43545.0</v>
      </c>
      <c r="C306" s="2">
        <v>1.11</v>
      </c>
      <c r="D306" s="2">
        <v>0.3</v>
      </c>
      <c r="E306" s="2">
        <v>-1.23</v>
      </c>
      <c r="F306" s="2">
        <v>0.009</v>
      </c>
      <c r="G306" s="4">
        <v>0.011231311109882977</v>
      </c>
      <c r="H306" s="9">
        <v>-3.952546895564734E-4</v>
      </c>
      <c r="J306" s="12">
        <v>43545.0</v>
      </c>
      <c r="K306" s="9">
        <v>0.0016433857437300632</v>
      </c>
    </row>
    <row r="307" ht="15.75" customHeight="1">
      <c r="B307" s="12">
        <v>43546.0</v>
      </c>
      <c r="C307" s="2">
        <v>-2.17</v>
      </c>
      <c r="D307" s="2">
        <v>-1.52</v>
      </c>
      <c r="E307" s="2">
        <v>-0.07</v>
      </c>
      <c r="F307" s="2">
        <v>0.009</v>
      </c>
      <c r="G307" s="4">
        <v>-0.019433924861200446</v>
      </c>
      <c r="H307" s="9">
        <v>0.001550954513972003</v>
      </c>
      <c r="J307" s="12">
        <v>43546.0</v>
      </c>
      <c r="K307" s="9">
        <v>-0.03509131981127006</v>
      </c>
    </row>
    <row r="308" ht="15.75" customHeight="1">
      <c r="B308" s="12">
        <v>43549.0</v>
      </c>
      <c r="C308" s="2">
        <v>-0.05</v>
      </c>
      <c r="D308" s="2">
        <v>0.66</v>
      </c>
      <c r="E308" s="2">
        <v>-0.25</v>
      </c>
      <c r="F308" s="2">
        <v>0.009</v>
      </c>
      <c r="G308" s="4">
        <v>-7.522972286952581E-4</v>
      </c>
      <c r="H308" s="9">
        <v>-0.0058513658989168185</v>
      </c>
      <c r="J308" s="12">
        <v>43549.0</v>
      </c>
      <c r="K308" s="9">
        <v>-0.01600034134644119</v>
      </c>
    </row>
    <row r="309" ht="15.75" customHeight="1">
      <c r="B309" s="12">
        <v>43550.0</v>
      </c>
      <c r="C309" s="2">
        <v>0.76</v>
      </c>
      <c r="D309" s="2">
        <v>0.17</v>
      </c>
      <c r="E309" s="2">
        <v>0.46</v>
      </c>
      <c r="F309" s="2">
        <v>0.009</v>
      </c>
      <c r="G309" s="4">
        <v>0.00742648371817214</v>
      </c>
      <c r="H309" s="9">
        <v>1.7601547365078915E-4</v>
      </c>
      <c r="J309" s="12">
        <v>43550.0</v>
      </c>
      <c r="K309" s="9">
        <v>0.027834798993444057</v>
      </c>
    </row>
    <row r="310" ht="15.75" customHeight="1">
      <c r="B310" s="12">
        <v>43551.0</v>
      </c>
      <c r="C310" s="2">
        <v>-0.5</v>
      </c>
      <c r="D310" s="2">
        <v>0.1</v>
      </c>
      <c r="E310" s="2">
        <v>0.5</v>
      </c>
      <c r="F310" s="2">
        <v>0.009</v>
      </c>
      <c r="G310" s="4">
        <v>-0.005242803171190133</v>
      </c>
      <c r="H310" s="9">
        <v>-0.0038121921888762686</v>
      </c>
      <c r="J310" s="12">
        <v>43551.0</v>
      </c>
      <c r="K310" s="9">
        <v>0.025989851020336033</v>
      </c>
    </row>
    <row r="311" ht="15.75" customHeight="1">
      <c r="B311" s="12">
        <v>43552.0</v>
      </c>
      <c r="C311" s="2">
        <v>0.4</v>
      </c>
      <c r="D311" s="2">
        <v>0.34</v>
      </c>
      <c r="E311" s="2">
        <v>0.02</v>
      </c>
      <c r="F311" s="2">
        <v>0.009</v>
      </c>
      <c r="G311" s="4">
        <v>0.003783286688334231</v>
      </c>
      <c r="H311" s="9">
        <v>0.004361405616674203</v>
      </c>
      <c r="J311" s="12">
        <v>43552.0</v>
      </c>
      <c r="K311" s="9">
        <v>0.013554016118630125</v>
      </c>
    </row>
    <row r="312" ht="15.75" customHeight="1">
      <c r="B312" s="12">
        <v>43553.0</v>
      </c>
      <c r="C312" s="2">
        <v>0.66</v>
      </c>
      <c r="D312" s="2">
        <v>-0.22</v>
      </c>
      <c r="E312" s="2">
        <v>-0.92</v>
      </c>
      <c r="F312" s="2">
        <v>0.009</v>
      </c>
      <c r="G312" s="4">
        <v>0.006285643664199864</v>
      </c>
      <c r="H312" s="9">
        <v>0.0010446872323194975</v>
      </c>
      <c r="J312" s="12">
        <v>43553.0</v>
      </c>
      <c r="K312" s="9">
        <v>0.004834820054583311</v>
      </c>
    </row>
    <row r="313" ht="15.75" customHeight="1">
      <c r="B313" s="12">
        <v>43556.0</v>
      </c>
      <c r="C313" s="2">
        <v>1.19</v>
      </c>
      <c r="D313" s="2">
        <v>-0.3</v>
      </c>
      <c r="E313" s="2">
        <v>0.99</v>
      </c>
      <c r="F313" s="2">
        <v>0.01</v>
      </c>
      <c r="G313" s="4">
        <v>0.01178947687627458</v>
      </c>
      <c r="H313" s="9">
        <v>0.00725595425443231</v>
      </c>
      <c r="J313" s="12">
        <v>43556.0</v>
      </c>
      <c r="K313" s="9">
        <v>0.03268609376320175</v>
      </c>
    </row>
    <row r="314" ht="15.75" customHeight="1">
      <c r="B314" s="12">
        <v>43557.0</v>
      </c>
      <c r="C314" s="2">
        <v>-0.05</v>
      </c>
      <c r="D314" s="2">
        <v>-0.13</v>
      </c>
      <c r="E314" s="2">
        <v>-0.44</v>
      </c>
      <c r="F314" s="2">
        <v>0.01</v>
      </c>
      <c r="G314" s="4">
        <v>4.89681716675647E-4</v>
      </c>
      <c r="H314" s="9">
        <v>-0.003926995445333927</v>
      </c>
      <c r="J314" s="12">
        <v>43557.0</v>
      </c>
      <c r="K314" s="9">
        <v>-0.011476390956343573</v>
      </c>
    </row>
    <row r="315" ht="15.75" customHeight="1">
      <c r="B315" s="12">
        <v>43558.0</v>
      </c>
      <c r="C315" s="2">
        <v>0.27</v>
      </c>
      <c r="D315" s="2">
        <v>0.22</v>
      </c>
      <c r="E315" s="2">
        <v>-0.4</v>
      </c>
      <c r="F315" s="2">
        <v>0.01</v>
      </c>
      <c r="G315" s="4">
        <v>0.0015723548374752395</v>
      </c>
      <c r="H315" s="9">
        <v>0.00451502963268442</v>
      </c>
      <c r="J315" s="12">
        <v>43558.0</v>
      </c>
      <c r="K315" s="9">
        <v>0.020255171838399227</v>
      </c>
    </row>
    <row r="316" ht="15.75" customHeight="1">
      <c r="B316" s="12">
        <v>43559.0</v>
      </c>
      <c r="C316" s="2">
        <v>0.19</v>
      </c>
      <c r="D316" s="2">
        <v>0.21</v>
      </c>
      <c r="E316" s="2">
        <v>0.93</v>
      </c>
      <c r="F316" s="2">
        <v>0.01</v>
      </c>
      <c r="G316" s="4">
        <v>0.0026499318156743517</v>
      </c>
      <c r="H316" s="9">
        <v>0.005458619645444585</v>
      </c>
      <c r="J316" s="12">
        <v>43559.0</v>
      </c>
      <c r="K316" s="9">
        <v>-0.08584356183880713</v>
      </c>
    </row>
    <row r="317" ht="15.75" customHeight="1">
      <c r="B317" s="12">
        <v>43560.0</v>
      </c>
      <c r="C317" s="2">
        <v>0.52</v>
      </c>
      <c r="D317" s="2">
        <v>0.53</v>
      </c>
      <c r="E317" s="2">
        <v>-0.08</v>
      </c>
      <c r="F317" s="2">
        <v>0.01</v>
      </c>
      <c r="G317" s="4">
        <v>0.004828493966402954</v>
      </c>
      <c r="H317" s="9">
        <v>0.0021729202556411598</v>
      </c>
      <c r="J317" s="12">
        <v>43560.0</v>
      </c>
      <c r="K317" s="9">
        <v>0.02653555362596547</v>
      </c>
    </row>
    <row r="318" ht="15.75" customHeight="1">
      <c r="B318" s="12">
        <v>43563.0</v>
      </c>
      <c r="C318" s="2">
        <v>0.08</v>
      </c>
      <c r="D318" s="2">
        <v>-0.29</v>
      </c>
      <c r="E318" s="2">
        <v>0.1</v>
      </c>
      <c r="F318" s="2">
        <v>0.01</v>
      </c>
      <c r="G318" s="4">
        <v>7.620895477611666E-4</v>
      </c>
      <c r="H318" s="9">
        <v>-5.068496959570426E-4</v>
      </c>
      <c r="J318" s="12">
        <v>43563.0</v>
      </c>
      <c r="K318" s="9">
        <v>-0.0065681681120969325</v>
      </c>
    </row>
    <row r="319" ht="15.75" customHeight="1">
      <c r="B319" s="12">
        <v>43564.0</v>
      </c>
      <c r="C319" s="2">
        <v>-0.65</v>
      </c>
      <c r="D319" s="2">
        <v>-0.56</v>
      </c>
      <c r="E319" s="2">
        <v>-0.14</v>
      </c>
      <c r="F319" s="2">
        <v>0.01</v>
      </c>
      <c r="G319" s="4">
        <v>-0.005138008178757305</v>
      </c>
      <c r="H319" s="9">
        <v>-2.805296982435862E-4</v>
      </c>
      <c r="J319" s="12">
        <v>43564.0</v>
      </c>
      <c r="K319" s="9">
        <v>-0.0033003330286569656</v>
      </c>
    </row>
    <row r="320" ht="15.75" customHeight="1">
      <c r="B320" s="12">
        <v>43565.0</v>
      </c>
      <c r="C320" s="2">
        <v>0.48</v>
      </c>
      <c r="D320" s="2">
        <v>0.97</v>
      </c>
      <c r="E320" s="2">
        <v>-0.1</v>
      </c>
      <c r="F320" s="2">
        <v>0.01</v>
      </c>
      <c r="G320" s="4">
        <v>0.0034051457502650585</v>
      </c>
      <c r="H320" s="9">
        <v>0.006935214329758149</v>
      </c>
      <c r="J320" s="12">
        <v>43565.0</v>
      </c>
      <c r="K320" s="9">
        <v>0.013680103904080176</v>
      </c>
    </row>
    <row r="321" ht="15.75" customHeight="1">
      <c r="B321" s="12">
        <v>43566.0</v>
      </c>
      <c r="C321" s="2">
        <v>0.0</v>
      </c>
      <c r="D321" s="2">
        <v>-0.31</v>
      </c>
      <c r="E321" s="2">
        <v>0.41</v>
      </c>
      <c r="F321" s="2">
        <v>0.01</v>
      </c>
      <c r="G321" s="4">
        <v>-2.7753686214590246E-4</v>
      </c>
      <c r="H321" s="9">
        <v>0.006105328422221511</v>
      </c>
      <c r="J321" s="12">
        <v>43566.0</v>
      </c>
      <c r="K321" s="9">
        <v>-0.028108767094312006</v>
      </c>
    </row>
    <row r="322" ht="15.75" customHeight="1">
      <c r="B322" s="12">
        <v>43567.0</v>
      </c>
      <c r="C322" s="2">
        <v>0.65</v>
      </c>
      <c r="D322" s="2">
        <v>-0.5</v>
      </c>
      <c r="E322" s="2">
        <v>0.65</v>
      </c>
      <c r="F322" s="2">
        <v>0.01</v>
      </c>
      <c r="G322" s="4">
        <v>0.006743113884890322</v>
      </c>
      <c r="H322" s="9">
        <v>0.007321612276791849</v>
      </c>
      <c r="J322" s="12">
        <v>43567.0</v>
      </c>
      <c r="K322" s="9">
        <v>-0.0022383892949796678</v>
      </c>
    </row>
    <row r="323" ht="15.75" customHeight="1">
      <c r="B323" s="12">
        <v>43570.0</v>
      </c>
      <c r="C323" s="2">
        <v>-0.09</v>
      </c>
      <c r="D323" s="2">
        <v>-0.22</v>
      </c>
      <c r="E323" s="2">
        <v>-0.53</v>
      </c>
      <c r="F323" s="2">
        <v>0.01</v>
      </c>
      <c r="G323" s="4">
        <v>-6.550256211311563E-4</v>
      </c>
      <c r="H323" s="9">
        <v>0.0015916309249675844</v>
      </c>
      <c r="J323" s="12">
        <v>43570.0</v>
      </c>
      <c r="K323" s="9">
        <v>-0.00505477066162406</v>
      </c>
    </row>
    <row r="324" ht="15.75" customHeight="1">
      <c r="B324" s="12">
        <v>43571.0</v>
      </c>
      <c r="C324" s="2">
        <v>0.13</v>
      </c>
      <c r="D324" s="2">
        <v>0.12</v>
      </c>
      <c r="E324" s="2">
        <v>0.7</v>
      </c>
      <c r="F324" s="2">
        <v>0.01</v>
      </c>
      <c r="G324" s="4">
        <v>6.550256211311423E-4</v>
      </c>
      <c r="H324" s="9">
        <v>-0.0019208253601410339</v>
      </c>
      <c r="J324" s="12">
        <v>43571.0</v>
      </c>
      <c r="K324" s="9">
        <v>0.025571154267788162</v>
      </c>
    </row>
    <row r="325" ht="15.75" customHeight="1">
      <c r="B325" s="12">
        <v>43572.0</v>
      </c>
      <c r="C325" s="2">
        <v>-0.32</v>
      </c>
      <c r="D325" s="2">
        <v>-0.7</v>
      </c>
      <c r="E325" s="2">
        <v>0.83</v>
      </c>
      <c r="F325" s="2">
        <v>0.01</v>
      </c>
      <c r="G325" s="4">
        <v>-0.0024499244496334195</v>
      </c>
      <c r="H325" s="9">
        <v>0.008006055061960952</v>
      </c>
      <c r="J325" s="12">
        <v>43572.0</v>
      </c>
      <c r="K325" s="9">
        <v>-0.007713536867781835</v>
      </c>
    </row>
    <row r="326" ht="15.75" customHeight="1">
      <c r="B326" s="12">
        <v>43573.0</v>
      </c>
      <c r="C326" s="2">
        <v>0.11</v>
      </c>
      <c r="D326" s="2">
        <v>-0.25</v>
      </c>
      <c r="E326" s="2">
        <v>-0.51</v>
      </c>
      <c r="F326" s="2">
        <v>0.01</v>
      </c>
      <c r="G326" s="4">
        <v>0.001967315594735424</v>
      </c>
      <c r="H326" s="9">
        <v>-0.005109444345134051</v>
      </c>
      <c r="J326" s="12">
        <v>43573.0</v>
      </c>
      <c r="K326" s="9">
        <v>0.007713536867781808</v>
      </c>
    </row>
    <row r="327" ht="15.75" customHeight="1">
      <c r="B327" s="12">
        <v>43577.0</v>
      </c>
      <c r="C327" s="2">
        <v>0.11</v>
      </c>
      <c r="D327" s="2">
        <v>-0.46</v>
      </c>
      <c r="E327" s="2">
        <v>-0.56</v>
      </c>
      <c r="F327" s="2">
        <v>0.01</v>
      </c>
      <c r="G327" s="4">
        <v>8.616381997520934E-4</v>
      </c>
      <c r="H327" s="9">
        <v>-0.0054212847051748085</v>
      </c>
      <c r="J327" s="12">
        <v>43577.0</v>
      </c>
      <c r="K327" s="9">
        <v>-0.03917680632356683</v>
      </c>
    </row>
    <row r="328" ht="15.75" customHeight="1">
      <c r="B328" s="12">
        <v>43578.0</v>
      </c>
      <c r="C328" s="2">
        <v>0.97</v>
      </c>
      <c r="D328" s="2">
        <v>0.72</v>
      </c>
      <c r="E328" s="2">
        <v>-0.48</v>
      </c>
      <c r="F328" s="2">
        <v>0.01</v>
      </c>
      <c r="G328" s="4">
        <v>0.008951444492479458</v>
      </c>
      <c r="H328" s="9">
        <v>2.1243333211999258E-4</v>
      </c>
      <c r="J328" s="12">
        <v>43578.0</v>
      </c>
      <c r="K328" s="9">
        <v>0.003987473241221455</v>
      </c>
    </row>
    <row r="329" ht="15.75" customHeight="1">
      <c r="B329" s="12">
        <v>43579.0</v>
      </c>
      <c r="C329" s="2">
        <v>-0.23</v>
      </c>
      <c r="D329" s="2">
        <v>0.27</v>
      </c>
      <c r="E329" s="2">
        <v>-0.07</v>
      </c>
      <c r="F329" s="2">
        <v>0.01</v>
      </c>
      <c r="G329" s="4">
        <v>-0.002221805361006683</v>
      </c>
      <c r="H329" s="9">
        <v>-0.002315024681976833</v>
      </c>
      <c r="J329" s="12">
        <v>43579.0</v>
      </c>
      <c r="K329" s="9">
        <v>-0.020098293513919802</v>
      </c>
    </row>
    <row r="330" ht="15.75" customHeight="1">
      <c r="B330" s="12">
        <v>43580.0</v>
      </c>
      <c r="C330" s="2">
        <v>-0.14</v>
      </c>
      <c r="D330" s="2">
        <v>-0.75</v>
      </c>
      <c r="E330" s="2">
        <v>-0.19</v>
      </c>
      <c r="F330" s="2">
        <v>0.01</v>
      </c>
      <c r="G330" s="4">
        <v>-6.161429646556433E-4</v>
      </c>
      <c r="H330" s="9">
        <v>-0.0038349919758893965</v>
      </c>
      <c r="J330" s="12">
        <v>43580.0</v>
      </c>
      <c r="K330" s="9">
        <v>-0.04326600730351024</v>
      </c>
    </row>
    <row r="331" ht="15.75" customHeight="1">
      <c r="B331" s="12">
        <v>43581.0</v>
      </c>
      <c r="C331" s="2">
        <v>0.53</v>
      </c>
      <c r="D331" s="2">
        <v>0.43</v>
      </c>
      <c r="E331" s="2">
        <v>0.07</v>
      </c>
      <c r="F331" s="2">
        <v>0.01</v>
      </c>
      <c r="G331" s="4">
        <v>0.0046459278046626735</v>
      </c>
      <c r="H331" s="9">
        <v>-0.0029992614209483647</v>
      </c>
      <c r="J331" s="12">
        <v>43581.0</v>
      </c>
      <c r="K331" s="9">
        <v>-0.05158024300977492</v>
      </c>
    </row>
    <row r="332" ht="15.75" customHeight="1">
      <c r="B332" s="12">
        <v>43584.0</v>
      </c>
      <c r="C332" s="2">
        <v>0.18</v>
      </c>
      <c r="D332" s="2">
        <v>0.08</v>
      </c>
      <c r="E332" s="2">
        <v>0.65</v>
      </c>
      <c r="F332" s="2">
        <v>0.01</v>
      </c>
      <c r="G332" s="4">
        <v>0.0015665443879318986</v>
      </c>
      <c r="H332" s="9">
        <v>-3.090711805829151E-4</v>
      </c>
      <c r="J332" s="12">
        <v>43584.0</v>
      </c>
      <c r="K332" s="9">
        <v>0.026433257068155646</v>
      </c>
    </row>
    <row r="333" ht="15.75" customHeight="1">
      <c r="B333" s="12">
        <v>43585.0</v>
      </c>
      <c r="C333" s="2">
        <v>-0.04</v>
      </c>
      <c r="D333" s="2">
        <v>-0.7</v>
      </c>
      <c r="E333" s="2">
        <v>0.28</v>
      </c>
      <c r="F333" s="2">
        <v>0.01</v>
      </c>
      <c r="G333" s="4">
        <v>5.102995569071246E-4</v>
      </c>
      <c r="H333" s="9">
        <v>-2.6737407082464624E-4</v>
      </c>
      <c r="J333" s="12">
        <v>43585.0</v>
      </c>
      <c r="K333" s="9">
        <v>-0.011871429640721935</v>
      </c>
    </row>
    <row r="334" ht="15.75" customHeight="1">
      <c r="B334" s="12">
        <v>43586.0</v>
      </c>
      <c r="C334" s="2">
        <v>-0.83</v>
      </c>
      <c r="D334" s="2">
        <v>-0.1</v>
      </c>
      <c r="E334" s="2">
        <v>-0.02</v>
      </c>
      <c r="F334" s="2">
        <v>0.009</v>
      </c>
      <c r="G334" s="4">
        <v>-0.007544886686361459</v>
      </c>
      <c r="H334" s="9">
        <v>0.011958201091804014</v>
      </c>
      <c r="J334" s="12">
        <v>43586.0</v>
      </c>
      <c r="K334" s="9">
        <v>-0.019676928094204165</v>
      </c>
    </row>
    <row r="335" ht="15.75" customHeight="1">
      <c r="B335" s="12">
        <v>43587.0</v>
      </c>
      <c r="C335" s="2">
        <v>-0.16</v>
      </c>
      <c r="D335" s="2">
        <v>0.45</v>
      </c>
      <c r="E335" s="2">
        <v>-0.27</v>
      </c>
      <c r="F335" s="2">
        <v>0.009</v>
      </c>
      <c r="G335" s="4">
        <v>-0.0021612729042788225</v>
      </c>
      <c r="H335" s="9">
        <v>3.4328474311530536E-4</v>
      </c>
      <c r="J335" s="12">
        <v>43587.0</v>
      </c>
      <c r="K335" s="9">
        <v>0.042052006975455136</v>
      </c>
    </row>
    <row r="336" ht="15.75" customHeight="1">
      <c r="B336" s="12">
        <v>43588.0</v>
      </c>
      <c r="C336" s="2">
        <v>1.13</v>
      </c>
      <c r="D336" s="2">
        <v>0.94</v>
      </c>
      <c r="E336" s="2">
        <v>-0.27</v>
      </c>
      <c r="F336" s="2">
        <v>0.009</v>
      </c>
      <c r="G336" s="4">
        <v>0.009740170304018322</v>
      </c>
      <c r="H336" s="9">
        <v>-0.011811972739432018</v>
      </c>
      <c r="J336" s="12">
        <v>43588.0</v>
      </c>
      <c r="K336" s="9">
        <v>0.04389042282526962</v>
      </c>
    </row>
    <row r="337" ht="15.75" customHeight="1">
      <c r="B337" s="12">
        <v>43591.0</v>
      </c>
      <c r="C337" s="2">
        <v>-0.39</v>
      </c>
      <c r="D337" s="2">
        <v>0.6</v>
      </c>
      <c r="E337" s="2">
        <v>-0.42</v>
      </c>
      <c r="F337" s="2">
        <v>0.009</v>
      </c>
      <c r="G337" s="4">
        <v>-0.004123717183862041</v>
      </c>
      <c r="H337" s="9">
        <v>-0.002140074161984322</v>
      </c>
      <c r="J337" s="12">
        <v>43591.0</v>
      </c>
      <c r="K337" s="9">
        <v>0.0011757790890120365</v>
      </c>
    </row>
    <row r="338" ht="15.75" customHeight="1">
      <c r="B338" s="12">
        <v>43592.0</v>
      </c>
      <c r="C338" s="2">
        <v>-1.69</v>
      </c>
      <c r="D338" s="2">
        <v>-0.28</v>
      </c>
      <c r="E338" s="2">
        <v>0.5</v>
      </c>
      <c r="F338" s="2">
        <v>0.009</v>
      </c>
      <c r="G338" s="4">
        <v>-0.0168406907277344</v>
      </c>
      <c r="H338" s="9">
        <v>1.215546326667274E-4</v>
      </c>
      <c r="J338" s="12">
        <v>43592.0</v>
      </c>
      <c r="K338" s="9">
        <v>-0.032848578955679136</v>
      </c>
    </row>
    <row r="339" ht="15.75" customHeight="1">
      <c r="B339" s="12">
        <v>43593.0</v>
      </c>
      <c r="C339" s="2">
        <v>-0.22</v>
      </c>
      <c r="D339" s="2">
        <v>-0.15</v>
      </c>
      <c r="E339" s="2">
        <v>-0.32</v>
      </c>
      <c r="F339" s="2">
        <v>0.009</v>
      </c>
      <c r="G339" s="4">
        <v>-0.0013901924179654515</v>
      </c>
      <c r="H339" s="9">
        <v>-0.007343732330630898</v>
      </c>
      <c r="J339" s="12">
        <v>43593.0</v>
      </c>
      <c r="K339" s="9">
        <v>-0.009149194653587866</v>
      </c>
    </row>
    <row r="340" ht="15.75" customHeight="1">
      <c r="B340" s="12">
        <v>43594.0</v>
      </c>
      <c r="C340" s="2">
        <v>-0.28</v>
      </c>
      <c r="D340" s="2">
        <v>0.08</v>
      </c>
      <c r="E340" s="2">
        <v>0.12</v>
      </c>
      <c r="F340" s="2">
        <v>0.009</v>
      </c>
      <c r="G340" s="4">
        <v>-0.0030303581245666403</v>
      </c>
      <c r="H340" s="9">
        <v>-0.006247565025369065</v>
      </c>
      <c r="J340" s="12">
        <v>43594.0</v>
      </c>
      <c r="K340" s="9">
        <v>-0.011710457398843528</v>
      </c>
    </row>
    <row r="341" ht="15.75" customHeight="1">
      <c r="B341" s="12">
        <v>43595.0</v>
      </c>
      <c r="C341" s="2">
        <v>0.35</v>
      </c>
      <c r="D341" s="2">
        <v>-0.37</v>
      </c>
      <c r="E341" s="2">
        <v>0.08</v>
      </c>
      <c r="F341" s="2">
        <v>0.009</v>
      </c>
      <c r="G341" s="4">
        <v>0.005010797595413184</v>
      </c>
      <c r="H341" s="9">
        <v>-0.007086693358555976</v>
      </c>
      <c r="J341" s="12">
        <v>43595.0</v>
      </c>
      <c r="K341" s="9">
        <v>-0.009968929910196314</v>
      </c>
    </row>
    <row r="342" ht="15.75" customHeight="1">
      <c r="B342" s="12">
        <v>43598.0</v>
      </c>
      <c r="C342" s="2">
        <v>-2.67</v>
      </c>
      <c r="D342" s="2">
        <v>-0.73</v>
      </c>
      <c r="E342" s="2">
        <v>0.28</v>
      </c>
      <c r="F342" s="2">
        <v>0.009</v>
      </c>
      <c r="G342" s="4">
        <v>-0.025451317550448584</v>
      </c>
      <c r="H342" s="9">
        <v>-0.0020085038106665704</v>
      </c>
      <c r="J342" s="12">
        <v>43598.0</v>
      </c>
      <c r="K342" s="9">
        <v>-0.05403243442665653</v>
      </c>
    </row>
    <row r="343" ht="15.75" customHeight="1">
      <c r="B343" s="12">
        <v>43599.0</v>
      </c>
      <c r="C343" s="2">
        <v>0.93</v>
      </c>
      <c r="D343" s="2">
        <v>0.4</v>
      </c>
      <c r="E343" s="2">
        <v>-0.02</v>
      </c>
      <c r="F343" s="2">
        <v>0.009</v>
      </c>
      <c r="G343" s="4">
        <v>0.009003002716545673</v>
      </c>
      <c r="H343" s="9">
        <v>0.0024645013528554268</v>
      </c>
      <c r="J343" s="12">
        <v>43599.0</v>
      </c>
      <c r="K343" s="9">
        <v>0.023515126628512704</v>
      </c>
    </row>
    <row r="344" ht="15.75" customHeight="1">
      <c r="B344" s="12">
        <v>43600.0</v>
      </c>
      <c r="C344" s="2">
        <v>0.58</v>
      </c>
      <c r="D344" s="2">
        <v>0.05</v>
      </c>
      <c r="E344" s="2">
        <v>-0.96</v>
      </c>
      <c r="F344" s="2">
        <v>0.009</v>
      </c>
      <c r="G344" s="4">
        <v>0.005840357170304924</v>
      </c>
      <c r="H344" s="9">
        <v>-0.0054623320991259265</v>
      </c>
      <c r="J344" s="12">
        <v>43600.0</v>
      </c>
      <c r="K344" s="9">
        <v>-0.001938611269501298</v>
      </c>
    </row>
    <row r="345" ht="15.75" customHeight="1">
      <c r="B345" s="12">
        <v>43601.0</v>
      </c>
      <c r="C345" s="2">
        <v>0.91</v>
      </c>
      <c r="D345" s="2">
        <v>-0.4</v>
      </c>
      <c r="E345" s="2">
        <v>-0.32</v>
      </c>
      <c r="F345" s="2">
        <v>0.009</v>
      </c>
      <c r="G345" s="4">
        <v>0.009218586130617143</v>
      </c>
      <c r="H345" s="9">
        <v>-0.002246938812031358</v>
      </c>
      <c r="J345" s="12">
        <v>43601.0</v>
      </c>
      <c r="K345" s="9">
        <v>-0.01564569072573611</v>
      </c>
    </row>
    <row r="346" ht="15.75" customHeight="1">
      <c r="B346" s="12">
        <v>43602.0</v>
      </c>
      <c r="C346" s="2">
        <v>-0.73</v>
      </c>
      <c r="D346" s="2">
        <v>-0.8</v>
      </c>
      <c r="E346" s="2">
        <v>0.29</v>
      </c>
      <c r="F346" s="2">
        <v>0.009</v>
      </c>
      <c r="G346" s="4">
        <v>-0.006486056842347886</v>
      </c>
      <c r="H346" s="9">
        <v>2.805180847163669E-4</v>
      </c>
      <c r="J346" s="12">
        <v>43602.0</v>
      </c>
      <c r="K346" s="9">
        <v>-0.07856548130724207</v>
      </c>
    </row>
    <row r="347" ht="15.75" customHeight="1">
      <c r="B347" s="12">
        <v>43605.0</v>
      </c>
      <c r="C347" s="2">
        <v>-0.65</v>
      </c>
      <c r="D347" s="2">
        <v>-0.23</v>
      </c>
      <c r="E347" s="2">
        <v>0.72</v>
      </c>
      <c r="F347" s="2">
        <v>0.009</v>
      </c>
      <c r="G347" s="4">
        <v>-0.006634047391712766</v>
      </c>
      <c r="H347" s="9">
        <v>0.00622132654894988</v>
      </c>
      <c r="J347" s="12">
        <v>43605.0</v>
      </c>
      <c r="K347" s="9">
        <v>-0.02737923182594022</v>
      </c>
    </row>
    <row r="348" ht="15.75" customHeight="1">
      <c r="B348" s="12">
        <v>43606.0</v>
      </c>
      <c r="C348" s="2">
        <v>0.9</v>
      </c>
      <c r="D348" s="2">
        <v>0.43</v>
      </c>
      <c r="E348" s="2">
        <v>-0.35</v>
      </c>
      <c r="F348" s="2">
        <v>0.009</v>
      </c>
      <c r="G348" s="4">
        <v>0.008975273236183393</v>
      </c>
      <c r="H348" s="9">
        <v>0.005590547015015763</v>
      </c>
      <c r="J348" s="12">
        <v>43606.0</v>
      </c>
      <c r="K348" s="9">
        <v>-0.0014619885644992772</v>
      </c>
    </row>
    <row r="349" ht="15.75" customHeight="1">
      <c r="B349" s="12">
        <v>43607.0</v>
      </c>
      <c r="C349" s="2">
        <v>-0.4</v>
      </c>
      <c r="D349" s="2">
        <v>-0.52</v>
      </c>
      <c r="E349" s="2">
        <v>-0.6</v>
      </c>
      <c r="F349" s="2">
        <v>0.009</v>
      </c>
      <c r="G349" s="4">
        <v>-0.0030761725939151916</v>
      </c>
      <c r="H349" s="9">
        <v>-2.4582953885383377E-4</v>
      </c>
      <c r="J349" s="12">
        <v>43607.0</v>
      </c>
      <c r="K349" s="9">
        <v>-0.06185983939462942</v>
      </c>
    </row>
    <row r="350" ht="15.75" customHeight="1">
      <c r="B350" s="12">
        <v>43608.0</v>
      </c>
      <c r="C350" s="2">
        <v>-1.37</v>
      </c>
      <c r="D350" s="2">
        <v>-0.69</v>
      </c>
      <c r="E350" s="2">
        <v>-0.28</v>
      </c>
      <c r="F350" s="2">
        <v>0.009</v>
      </c>
      <c r="G350" s="4">
        <v>-0.012293865319353498</v>
      </c>
      <c r="H350" s="9">
        <v>0.002725858041024722</v>
      </c>
      <c r="J350" s="12">
        <v>43608.0</v>
      </c>
      <c r="K350" s="9">
        <v>0.013910579795524895</v>
      </c>
    </row>
    <row r="351" ht="15.75" customHeight="1">
      <c r="B351" s="12">
        <v>43609.0</v>
      </c>
      <c r="C351" s="2">
        <v>0.23</v>
      </c>
      <c r="D351" s="2">
        <v>0.5</v>
      </c>
      <c r="E351" s="2">
        <v>0.31</v>
      </c>
      <c r="F351" s="2">
        <v>0.009</v>
      </c>
      <c r="G351" s="4">
        <v>0.0022658085173382207</v>
      </c>
      <c r="H351" s="9">
        <v>-0.004824346010093837</v>
      </c>
      <c r="J351" s="12">
        <v>43609.0</v>
      </c>
      <c r="K351" s="9">
        <v>-0.02486530593539101</v>
      </c>
    </row>
    <row r="352" ht="15.75" customHeight="1">
      <c r="B352" s="12">
        <v>43613.0</v>
      </c>
      <c r="C352" s="2">
        <v>-0.78</v>
      </c>
      <c r="D352" s="2">
        <v>0.29</v>
      </c>
      <c r="E352" s="2">
        <v>-0.63</v>
      </c>
      <c r="F352" s="2">
        <v>0.009</v>
      </c>
      <c r="G352" s="4">
        <v>-0.009344036152400936</v>
      </c>
      <c r="H352" s="9">
        <v>-8.526934508498464E-4</v>
      </c>
      <c r="J352" s="12">
        <v>43613.0</v>
      </c>
      <c r="K352" s="9">
        <v>-0.010280833929068239</v>
      </c>
    </row>
    <row r="353" ht="15.75" customHeight="1">
      <c r="B353" s="12">
        <v>43614.0</v>
      </c>
      <c r="C353" s="2">
        <v>-0.71</v>
      </c>
      <c r="D353" s="2">
        <v>-0.29</v>
      </c>
      <c r="E353" s="2">
        <v>0.41</v>
      </c>
      <c r="F353" s="2">
        <v>0.009</v>
      </c>
      <c r="G353" s="4">
        <v>-0.0067333086309982896</v>
      </c>
      <c r="H353" s="9">
        <v>-0.001593307627588743</v>
      </c>
      <c r="J353" s="12">
        <v>43614.0</v>
      </c>
      <c r="K353" s="9">
        <v>0.006339165443735676</v>
      </c>
    </row>
    <row r="354" ht="15.75" customHeight="1">
      <c r="B354" s="12">
        <v>43615.0</v>
      </c>
      <c r="C354" s="2">
        <v>0.14</v>
      </c>
      <c r="D354" s="2">
        <v>-0.28</v>
      </c>
      <c r="E354" s="2">
        <v>-0.76</v>
      </c>
      <c r="F354" s="2">
        <v>0.009</v>
      </c>
      <c r="G354" s="4">
        <v>0.0027274375421899866</v>
      </c>
      <c r="H354" s="9">
        <v>-0.00665920985953312</v>
      </c>
      <c r="J354" s="12">
        <v>43615.0</v>
      </c>
      <c r="K354" s="9">
        <v>-0.008726751138237196</v>
      </c>
    </row>
    <row r="355" ht="15.75" customHeight="1">
      <c r="B355" s="12">
        <v>43616.0</v>
      </c>
      <c r="C355" s="2">
        <v>-1.37</v>
      </c>
      <c r="D355" s="2">
        <v>-0.22</v>
      </c>
      <c r="E355" s="2">
        <v>-0.1</v>
      </c>
      <c r="F355" s="2">
        <v>0.009</v>
      </c>
      <c r="G355" s="4">
        <v>-0.01356686874231894</v>
      </c>
      <c r="H355" s="9">
        <v>-0.0025960794033462547</v>
      </c>
      <c r="J355" s="12">
        <v>43616.0</v>
      </c>
      <c r="K355" s="9">
        <v>-0.016874647100551258</v>
      </c>
    </row>
    <row r="356" ht="15.75" customHeight="1">
      <c r="B356" s="12">
        <v>43619.0</v>
      </c>
      <c r="C356" s="2">
        <v>-0.4</v>
      </c>
      <c r="D356" s="2">
        <v>0.35</v>
      </c>
      <c r="E356" s="2">
        <v>1.66</v>
      </c>
      <c r="F356" s="2">
        <v>0.009</v>
      </c>
      <c r="G356" s="4">
        <v>-0.0025461966324087106</v>
      </c>
      <c r="H356" s="9">
        <v>6.083518680618234E-4</v>
      </c>
      <c r="J356" s="12">
        <v>43619.0</v>
      </c>
      <c r="K356" s="9">
        <v>-0.03378978236741705</v>
      </c>
    </row>
    <row r="357" ht="15.75" customHeight="1">
      <c r="B357" s="12">
        <v>43620.0</v>
      </c>
      <c r="C357" s="2">
        <v>2.33</v>
      </c>
      <c r="D357" s="2">
        <v>0.42</v>
      </c>
      <c r="E357" s="2">
        <v>-0.03</v>
      </c>
      <c r="F357" s="2">
        <v>0.009</v>
      </c>
      <c r="G357" s="4">
        <v>0.021474433567707445</v>
      </c>
      <c r="H357" s="9">
        <v>-0.0011560589212283275</v>
      </c>
      <c r="J357" s="12">
        <v>43620.0</v>
      </c>
      <c r="K357" s="9">
        <v>0.07894596874872634</v>
      </c>
    </row>
    <row r="358" ht="15.75" customHeight="1">
      <c r="B358" s="12">
        <v>43621.0</v>
      </c>
      <c r="C358" s="2">
        <v>0.7</v>
      </c>
      <c r="D358" s="2">
        <v>-0.98</v>
      </c>
      <c r="E358" s="2">
        <v>-0.97</v>
      </c>
      <c r="F358" s="2">
        <v>0.009</v>
      </c>
      <c r="G358" s="4">
        <v>0.008624873781760158</v>
      </c>
      <c r="H358" s="9">
        <v>0.0019265076418216445</v>
      </c>
      <c r="J358" s="12">
        <v>43621.0</v>
      </c>
      <c r="K358" s="9">
        <v>0.015373092917057303</v>
      </c>
    </row>
    <row r="359" ht="15.75" customHeight="1">
      <c r="B359" s="12">
        <v>43622.0</v>
      </c>
      <c r="C359" s="2">
        <v>0.55</v>
      </c>
      <c r="D359" s="2">
        <v>-1.04</v>
      </c>
      <c r="E359" s="2">
        <v>0.01</v>
      </c>
      <c r="F359" s="2">
        <v>0.009</v>
      </c>
      <c r="G359" s="4">
        <v>0.006481634640595636</v>
      </c>
      <c r="H359" s="9">
        <v>0.0033697894365003816</v>
      </c>
      <c r="J359" s="12">
        <v>43622.0</v>
      </c>
      <c r="K359" s="9">
        <v>0.046207922004271276</v>
      </c>
    </row>
    <row r="360" ht="15.75" customHeight="1">
      <c r="B360" s="12">
        <v>43623.0</v>
      </c>
      <c r="C360" s="2">
        <v>1.04</v>
      </c>
      <c r="D360" s="2">
        <v>0.05</v>
      </c>
      <c r="E360" s="2">
        <v>-1.2</v>
      </c>
      <c r="F360" s="2">
        <v>0.009</v>
      </c>
      <c r="G360" s="4">
        <v>0.009957283771481626</v>
      </c>
      <c r="H360" s="9">
        <v>0.008565069235985545</v>
      </c>
      <c r="J360" s="12">
        <v>43623.0</v>
      </c>
      <c r="K360" s="9">
        <v>-0.00730997407143838</v>
      </c>
    </row>
    <row r="361" ht="15.75" customHeight="1">
      <c r="B361" s="12">
        <v>43626.0</v>
      </c>
      <c r="C361" s="2">
        <v>0.53</v>
      </c>
      <c r="D361" s="2">
        <v>-0.04</v>
      </c>
      <c r="E361" s="2">
        <v>0.08</v>
      </c>
      <c r="F361" s="2">
        <v>0.009</v>
      </c>
      <c r="G361" s="4">
        <v>0.004578413186516815</v>
      </c>
      <c r="H361" s="9">
        <v>0.004944835028004267</v>
      </c>
      <c r="J361" s="12">
        <v>43626.0</v>
      </c>
      <c r="K361" s="9">
        <v>0.04026424546350997</v>
      </c>
    </row>
    <row r="362" ht="15.75" customHeight="1">
      <c r="B362" s="12">
        <v>43627.0</v>
      </c>
      <c r="C362" s="2">
        <v>-0.12</v>
      </c>
      <c r="D362" s="2">
        <v>-0.25</v>
      </c>
      <c r="E362" s="2">
        <v>0.55</v>
      </c>
      <c r="F362" s="2">
        <v>0.009</v>
      </c>
      <c r="G362" s="4">
        <v>-2.4226902362969375E-4</v>
      </c>
      <c r="H362" s="9">
        <v>0.0036013761635954804</v>
      </c>
      <c r="J362" s="12">
        <v>43627.0</v>
      </c>
      <c r="K362" s="9">
        <v>0.019540049471441275</v>
      </c>
    </row>
    <row r="363" ht="15.75" customHeight="1">
      <c r="B363" s="12">
        <v>43628.0</v>
      </c>
      <c r="C363" s="2">
        <v>-0.2</v>
      </c>
      <c r="D363" s="2">
        <v>0.41</v>
      </c>
      <c r="E363" s="2">
        <v>-0.99</v>
      </c>
      <c r="F363" s="2">
        <v>0.009</v>
      </c>
      <c r="G363" s="4">
        <v>-0.0017668767263550364</v>
      </c>
      <c r="H363" s="9">
        <v>-0.006567542829267038</v>
      </c>
      <c r="J363" s="12">
        <v>43628.0</v>
      </c>
      <c r="K363" s="9">
        <v>-0.036598032376018</v>
      </c>
    </row>
    <row r="364" ht="15.75" customHeight="1">
      <c r="B364" s="12">
        <v>43629.0</v>
      </c>
      <c r="C364" s="2">
        <v>0.52</v>
      </c>
      <c r="D364" s="2">
        <v>0.67</v>
      </c>
      <c r="E364" s="2">
        <v>-0.04</v>
      </c>
      <c r="F364" s="2">
        <v>0.009</v>
      </c>
      <c r="G364" s="4">
        <v>0.00411786660744103</v>
      </c>
      <c r="H364" s="9">
        <v>0.0025488895434142675</v>
      </c>
      <c r="J364" s="12">
        <v>43629.0</v>
      </c>
      <c r="K364" s="9">
        <v>0.021978906718775382</v>
      </c>
    </row>
    <row r="365" ht="15.75" customHeight="1">
      <c r="B365" s="12">
        <v>43630.0</v>
      </c>
      <c r="C365" s="2">
        <v>-0.27</v>
      </c>
      <c r="D365" s="2">
        <v>-0.79</v>
      </c>
      <c r="E365" s="2">
        <v>0.32</v>
      </c>
      <c r="F365" s="2">
        <v>0.009</v>
      </c>
      <c r="G365" s="4">
        <v>-0.0011056597076897325</v>
      </c>
      <c r="H365" s="9">
        <v>9.183495845563658E-4</v>
      </c>
      <c r="J365" s="12">
        <v>43630.0</v>
      </c>
      <c r="K365" s="9">
        <v>0.00489682685393059</v>
      </c>
    </row>
    <row r="366" ht="15.75" customHeight="1">
      <c r="B366" s="12">
        <v>43633.0</v>
      </c>
      <c r="C366" s="2">
        <v>0.15</v>
      </c>
      <c r="D366" s="2">
        <v>0.63</v>
      </c>
      <c r="E366" s="2">
        <v>-1.12</v>
      </c>
      <c r="F366" s="2">
        <v>0.009</v>
      </c>
      <c r="G366" s="4">
        <v>3.8020842792509455E-4</v>
      </c>
      <c r="H366" s="9">
        <v>0.005843081990713588</v>
      </c>
      <c r="J366" s="12">
        <v>43633.0</v>
      </c>
      <c r="K366" s="9">
        <v>0.04569495926212967</v>
      </c>
    </row>
    <row r="367" ht="15.75" customHeight="1">
      <c r="B367" s="12">
        <v>43634.0</v>
      </c>
      <c r="C367" s="2">
        <v>1.04</v>
      </c>
      <c r="D367" s="2">
        <v>0.16</v>
      </c>
      <c r="E367" s="2">
        <v>0.33</v>
      </c>
      <c r="F367" s="2">
        <v>0.009</v>
      </c>
      <c r="G367" s="4">
        <v>0.010416581802112461</v>
      </c>
      <c r="H367" s="9">
        <v>-9.804302645936886E-4</v>
      </c>
      <c r="J367" s="12">
        <v>43634.0</v>
      </c>
      <c r="K367" s="9">
        <v>-0.0013342230131366103</v>
      </c>
    </row>
    <row r="368" ht="15.75" customHeight="1">
      <c r="B368" s="12">
        <v>43635.0</v>
      </c>
      <c r="C368" s="2">
        <v>0.32</v>
      </c>
      <c r="D368" s="2">
        <v>0.11</v>
      </c>
      <c r="E368" s="2">
        <v>-0.6</v>
      </c>
      <c r="F368" s="2">
        <v>0.009</v>
      </c>
      <c r="G368" s="4">
        <v>0.0022546383342556984</v>
      </c>
      <c r="H368" s="9">
        <v>0.0020731672741988085</v>
      </c>
      <c r="J368" s="12">
        <v>43635.0</v>
      </c>
      <c r="K368" s="9">
        <v>0.0079787657318051</v>
      </c>
    </row>
    <row r="369" ht="15.75" customHeight="1">
      <c r="B369" s="12">
        <v>43636.0</v>
      </c>
      <c r="C369" s="2">
        <v>0.89</v>
      </c>
      <c r="D369" s="2">
        <v>-0.36</v>
      </c>
      <c r="E369" s="2">
        <v>-0.23</v>
      </c>
      <c r="F369" s="2">
        <v>0.009</v>
      </c>
      <c r="G369" s="4">
        <v>0.009509003254210823</v>
      </c>
      <c r="H369" s="9">
        <v>1.8904277463063844E-4</v>
      </c>
      <c r="J369" s="12">
        <v>43636.0</v>
      </c>
      <c r="K369" s="9">
        <v>-0.0309372352877131</v>
      </c>
    </row>
    <row r="370" ht="15.75" customHeight="1">
      <c r="B370" s="12">
        <v>43637.0</v>
      </c>
      <c r="C370" s="2">
        <v>-0.21</v>
      </c>
      <c r="D370" s="2">
        <v>-0.47</v>
      </c>
      <c r="E370" s="2">
        <v>-0.03</v>
      </c>
      <c r="F370" s="2">
        <v>0.009</v>
      </c>
      <c r="G370" s="4">
        <v>-0.0063066021254082226</v>
      </c>
      <c r="H370" s="9">
        <v>-0.01100545750778764</v>
      </c>
      <c r="J370" s="12">
        <v>43637.0</v>
      </c>
      <c r="K370" s="9">
        <v>0.010193768189542804</v>
      </c>
    </row>
    <row r="371" ht="15.75" customHeight="1">
      <c r="B371" s="12">
        <v>43640.0</v>
      </c>
      <c r="C371" s="2">
        <v>-0.34</v>
      </c>
      <c r="D371" s="2">
        <v>-0.9</v>
      </c>
      <c r="E371" s="2">
        <v>0.08</v>
      </c>
      <c r="F371" s="2">
        <v>0.009</v>
      </c>
      <c r="G371" s="4">
        <v>-0.001225240096101021</v>
      </c>
      <c r="H371" s="9">
        <v>-4.648231683598224E-4</v>
      </c>
      <c r="J371" s="12">
        <v>43640.0</v>
      </c>
      <c r="K371" s="9">
        <v>0.008080852053938674</v>
      </c>
    </row>
    <row r="372" ht="15.75" customHeight="1">
      <c r="B372" s="12">
        <v>43641.0</v>
      </c>
      <c r="C372" s="2">
        <v>-0.98</v>
      </c>
      <c r="D372" s="2">
        <v>0.34</v>
      </c>
      <c r="E372" s="2">
        <v>0.71</v>
      </c>
      <c r="F372" s="2">
        <v>0.009</v>
      </c>
      <c r="G372" s="4">
        <v>-0.009856342626145966</v>
      </c>
      <c r="H372" s="9">
        <v>0.008769249130274734</v>
      </c>
      <c r="J372" s="12">
        <v>43641.0</v>
      </c>
      <c r="K372" s="9">
        <v>-0.017591793313570702</v>
      </c>
    </row>
    <row r="373" ht="15.75" customHeight="1">
      <c r="B373" s="12">
        <v>43642.0</v>
      </c>
      <c r="C373" s="2">
        <v>-0.06</v>
      </c>
      <c r="D373" s="2">
        <v>-0.05</v>
      </c>
      <c r="E373" s="2">
        <v>0.25</v>
      </c>
      <c r="F373" s="2">
        <v>0.009</v>
      </c>
      <c r="G373" s="4">
        <v>-9.978838809575207E-4</v>
      </c>
      <c r="H373" s="9">
        <v>0.007156130159028408</v>
      </c>
      <c r="J373" s="12">
        <v>43642.0</v>
      </c>
      <c r="K373" s="9">
        <v>-0.002049881141443987</v>
      </c>
    </row>
    <row r="374" ht="15.75" customHeight="1">
      <c r="B374" s="12">
        <v>43643.0</v>
      </c>
      <c r="C374" s="2">
        <v>0.6</v>
      </c>
      <c r="D374" s="2">
        <v>1.42</v>
      </c>
      <c r="E374" s="2">
        <v>-0.09</v>
      </c>
      <c r="F374" s="2">
        <v>0.009</v>
      </c>
      <c r="G374" s="4">
        <v>0.0035397050550698777</v>
      </c>
      <c r="H374" s="9">
        <v>-0.022831706118829898</v>
      </c>
      <c r="J374" s="12">
        <v>43643.0</v>
      </c>
      <c r="K374" s="9">
        <v>0.016282584967980716</v>
      </c>
    </row>
    <row r="375" ht="15.75" customHeight="1">
      <c r="B375" s="12">
        <v>43644.0</v>
      </c>
      <c r="C375" s="2">
        <v>0.68</v>
      </c>
      <c r="D375" s="2">
        <v>0.64</v>
      </c>
      <c r="E375" s="2">
        <v>0.61</v>
      </c>
      <c r="F375" s="2">
        <v>0.009</v>
      </c>
      <c r="G375" s="4">
        <v>0.005132603226520216</v>
      </c>
      <c r="H375" s="9">
        <v>-0.0029491396951043447</v>
      </c>
      <c r="J375" s="12">
        <v>43644.0</v>
      </c>
      <c r="K375" s="9">
        <v>0.0026881736618003956</v>
      </c>
    </row>
    <row r="376" ht="15.75" customHeight="1">
      <c r="B376" s="12">
        <v>43647.0</v>
      </c>
      <c r="C376" s="2">
        <v>0.75</v>
      </c>
      <c r="D376" s="2">
        <v>-0.54</v>
      </c>
      <c r="E376" s="2">
        <v>-0.13</v>
      </c>
      <c r="F376" s="2">
        <v>0.009</v>
      </c>
      <c r="G376" s="4">
        <v>0.009037536455876646</v>
      </c>
      <c r="H376" s="9">
        <v>8.448701228809834E-6</v>
      </c>
      <c r="J376" s="12">
        <v>43647.0</v>
      </c>
      <c r="K376" s="9">
        <v>0.015979035057889193</v>
      </c>
    </row>
    <row r="377" ht="15.75" customHeight="1">
      <c r="B377" s="12">
        <v>43648.0</v>
      </c>
      <c r="C377" s="2">
        <v>0.14</v>
      </c>
      <c r="D377" s="2">
        <v>-0.79</v>
      </c>
      <c r="E377" s="2">
        <v>-0.81</v>
      </c>
      <c r="F377" s="2">
        <v>0.009</v>
      </c>
      <c r="G377" s="4">
        <v>0.002600957402037226</v>
      </c>
      <c r="H377" s="9">
        <v>7.230483966792633E-4</v>
      </c>
      <c r="J377" s="12">
        <v>43648.0</v>
      </c>
      <c r="K377" s="9">
        <v>-0.011292049577765733</v>
      </c>
    </row>
    <row r="378" ht="15.75" customHeight="1">
      <c r="B378" s="12">
        <v>43649.0</v>
      </c>
      <c r="C378" s="2">
        <v>0.78</v>
      </c>
      <c r="D378" s="2">
        <v>-0.04</v>
      </c>
      <c r="E378" s="2">
        <v>-0.33</v>
      </c>
      <c r="F378" s="2">
        <v>0.009</v>
      </c>
      <c r="G378" s="4">
        <v>0.007963350383681156</v>
      </c>
      <c r="H378" s="9">
        <v>0.0016932124438885621</v>
      </c>
      <c r="J378" s="12">
        <v>43649.0</v>
      </c>
      <c r="K378" s="9">
        <v>0.04506149213111999</v>
      </c>
    </row>
    <row r="379" ht="15.75" customHeight="1">
      <c r="B379" s="12">
        <v>43651.0</v>
      </c>
      <c r="C379" s="2">
        <v>-0.1</v>
      </c>
      <c r="D379" s="2">
        <v>0.16</v>
      </c>
      <c r="E379" s="2">
        <v>0.91</v>
      </c>
      <c r="F379" s="2">
        <v>0.009</v>
      </c>
      <c r="G379" s="4">
        <v>-0.0011385327553404111</v>
      </c>
      <c r="H379" s="9">
        <v>0.0010062916585288602</v>
      </c>
      <c r="J379" s="12">
        <v>43651.0</v>
      </c>
      <c r="K379" s="9">
        <v>-0.0076923456231557255</v>
      </c>
    </row>
    <row r="380" ht="15.75" customHeight="1">
      <c r="B380" s="12">
        <v>43654.0</v>
      </c>
      <c r="C380" s="2">
        <v>-0.58</v>
      </c>
      <c r="D380" s="2">
        <v>-0.45</v>
      </c>
      <c r="E380" s="2">
        <v>0.05</v>
      </c>
      <c r="F380" s="2">
        <v>0.009</v>
      </c>
      <c r="G380" s="4">
        <v>-0.005510026035649662</v>
      </c>
      <c r="H380" s="9">
        <v>0.006282725984177101</v>
      </c>
      <c r="J380" s="12">
        <v>43654.0</v>
      </c>
      <c r="K380" s="9">
        <v>-0.01165061721997525</v>
      </c>
    </row>
    <row r="381" ht="15.75" customHeight="1">
      <c r="B381" s="12">
        <v>43655.0</v>
      </c>
      <c r="C381" s="2">
        <v>0.18</v>
      </c>
      <c r="D381" s="2">
        <v>-0.15</v>
      </c>
      <c r="E381" s="2">
        <v>-0.43</v>
      </c>
      <c r="F381" s="2">
        <v>0.009</v>
      </c>
      <c r="G381" s="4">
        <v>0.0012457704343415206</v>
      </c>
      <c r="H381" s="9">
        <v>0.0072454949528119655</v>
      </c>
      <c r="J381" s="12">
        <v>43655.0</v>
      </c>
      <c r="K381" s="9">
        <v>-0.001302931780415906</v>
      </c>
    </row>
    <row r="382" ht="15.75" customHeight="1">
      <c r="B382" s="12">
        <v>43656.0</v>
      </c>
      <c r="C382" s="2">
        <v>0.4</v>
      </c>
      <c r="D382" s="2">
        <v>-0.15</v>
      </c>
      <c r="E382" s="2">
        <v>-0.36</v>
      </c>
      <c r="F382" s="2">
        <v>0.009</v>
      </c>
      <c r="G382" s="4">
        <v>0.004766709260529881</v>
      </c>
      <c r="H382" s="9">
        <v>-1.1866881258073779E-4</v>
      </c>
      <c r="J382" s="12">
        <v>43656.0</v>
      </c>
      <c r="K382" s="9">
        <v>0.03774032798284711</v>
      </c>
    </row>
    <row r="383" ht="15.75" customHeight="1">
      <c r="B383" s="12">
        <v>43657.0</v>
      </c>
      <c r="C383" s="2">
        <v>0.19</v>
      </c>
      <c r="D383" s="2">
        <v>-0.79</v>
      </c>
      <c r="E383" s="2">
        <v>0.04</v>
      </c>
      <c r="F383" s="2">
        <v>0.009</v>
      </c>
      <c r="G383" s="4">
        <v>0.002341451430981789</v>
      </c>
      <c r="H383" s="9">
        <v>0.0015971843348144665</v>
      </c>
      <c r="J383" s="12">
        <v>43657.0</v>
      </c>
      <c r="K383" s="9">
        <v>-0.00125628157226167</v>
      </c>
    </row>
    <row r="384" ht="15.75" customHeight="1">
      <c r="B384" s="12">
        <v>43658.0</v>
      </c>
      <c r="C384" s="2">
        <v>0.53</v>
      </c>
      <c r="D384" s="2">
        <v>0.18</v>
      </c>
      <c r="E384" s="2">
        <v>0.41</v>
      </c>
      <c r="F384" s="2">
        <v>0.009</v>
      </c>
      <c r="G384" s="4">
        <v>0.004466971892052209</v>
      </c>
      <c r="H384" s="9">
        <v>0.004478450923114223</v>
      </c>
      <c r="J384" s="12">
        <v>43658.0</v>
      </c>
      <c r="K384" s="9">
        <v>0.026668247082161273</v>
      </c>
    </row>
    <row r="385" ht="15.75" customHeight="1">
      <c r="B385" s="12">
        <v>43661.0</v>
      </c>
      <c r="C385" s="2">
        <v>-0.04</v>
      </c>
      <c r="D385" s="2">
        <v>-0.35</v>
      </c>
      <c r="E385" s="2">
        <v>-1.07</v>
      </c>
      <c r="F385" s="2">
        <v>0.009</v>
      </c>
      <c r="G385" s="4">
        <v>3.325573692106717E-4</v>
      </c>
      <c r="H385" s="9">
        <v>0.005555556783685389</v>
      </c>
      <c r="J385" s="12">
        <v>43661.0</v>
      </c>
      <c r="K385" s="9">
        <v>0.03369753249717088</v>
      </c>
    </row>
    <row r="386" ht="15.75" customHeight="1">
      <c r="B386" s="12">
        <v>43662.0</v>
      </c>
      <c r="C386" s="2">
        <v>-0.32</v>
      </c>
      <c r="D386" s="2">
        <v>0.35</v>
      </c>
      <c r="E386" s="2">
        <v>0.1</v>
      </c>
      <c r="F386" s="2">
        <v>0.009</v>
      </c>
      <c r="G386" s="4">
        <v>-0.0034640143887934385</v>
      </c>
      <c r="H386" s="9">
        <v>0.005160917391407599</v>
      </c>
      <c r="J386" s="12">
        <v>43662.0</v>
      </c>
      <c r="K386" s="9">
        <v>-0.004150613726313126</v>
      </c>
    </row>
    <row r="387" ht="15.75" customHeight="1">
      <c r="B387" s="12">
        <v>43663.0</v>
      </c>
      <c r="C387" s="2">
        <v>-0.64</v>
      </c>
      <c r="D387" s="2">
        <v>-0.15</v>
      </c>
      <c r="E387" s="2">
        <v>-0.65</v>
      </c>
      <c r="F387" s="2">
        <v>0.009</v>
      </c>
      <c r="G387" s="4">
        <v>-0.006594718017083698</v>
      </c>
      <c r="H387" s="9">
        <v>0.002717518704901656</v>
      </c>
      <c r="J387" s="12">
        <v>43663.0</v>
      </c>
      <c r="K387" s="9">
        <v>0.009461927481126103</v>
      </c>
    </row>
    <row r="388" ht="15.75" customHeight="1">
      <c r="B388" s="12">
        <v>43664.0</v>
      </c>
      <c r="C388" s="2">
        <v>0.35</v>
      </c>
      <c r="D388" s="2">
        <v>-0.29</v>
      </c>
      <c r="E388" s="2">
        <v>0.02</v>
      </c>
      <c r="F388" s="2">
        <v>0.009</v>
      </c>
      <c r="G388" s="4">
        <v>0.003654227376272804</v>
      </c>
      <c r="H388" s="9">
        <v>-5.732437979083095E-4</v>
      </c>
      <c r="J388" s="12">
        <v>43664.0</v>
      </c>
      <c r="K388" s="9">
        <v>-0.005311313754812862</v>
      </c>
    </row>
    <row r="389" ht="15.75" customHeight="1">
      <c r="B389" s="12">
        <v>43665.0</v>
      </c>
      <c r="C389" s="2">
        <v>-0.56</v>
      </c>
      <c r="D389" s="2">
        <v>0.15</v>
      </c>
      <c r="E389" s="2">
        <v>0.86</v>
      </c>
      <c r="F389" s="2">
        <v>0.009</v>
      </c>
      <c r="G389" s="4">
        <v>-0.005570484203093241</v>
      </c>
      <c r="H389" s="9">
        <v>-0.0027065332132708403</v>
      </c>
      <c r="J389" s="12">
        <v>43665.0</v>
      </c>
      <c r="K389" s="9">
        <v>0.018176988294420333</v>
      </c>
    </row>
    <row r="390" ht="15.75" customHeight="1">
      <c r="B390" s="12">
        <v>43668.0</v>
      </c>
      <c r="C390" s="2">
        <v>0.25</v>
      </c>
      <c r="D390" s="2">
        <v>-0.45</v>
      </c>
      <c r="E390" s="2">
        <v>-0.49</v>
      </c>
      <c r="F390" s="2">
        <v>0.009</v>
      </c>
      <c r="G390" s="4">
        <v>0.002453494097145761</v>
      </c>
      <c r="H390" s="9">
        <v>-0.0054554473494377075</v>
      </c>
      <c r="J390" s="12">
        <v>43668.0</v>
      </c>
      <c r="K390" s="9">
        <v>-0.009340406493922227</v>
      </c>
    </row>
    <row r="391" ht="15.75" customHeight="1">
      <c r="B391" s="12">
        <v>43669.0</v>
      </c>
      <c r="C391" s="2">
        <v>0.65</v>
      </c>
      <c r="D391" s="2">
        <v>-0.23</v>
      </c>
      <c r="E391" s="2">
        <v>0.81</v>
      </c>
      <c r="F391" s="2">
        <v>0.009</v>
      </c>
      <c r="G391" s="4">
        <v>0.007124609937297794</v>
      </c>
      <c r="H391" s="9">
        <v>-0.004769983254951584</v>
      </c>
      <c r="J391" s="12">
        <v>43669.0</v>
      </c>
      <c r="K391" s="9">
        <v>0.01686576762286985</v>
      </c>
    </row>
    <row r="392" ht="15.75" customHeight="1">
      <c r="B392" s="12">
        <v>43670.0</v>
      </c>
      <c r="C392" s="2">
        <v>0.66</v>
      </c>
      <c r="D392" s="2">
        <v>0.75</v>
      </c>
      <c r="E392" s="2">
        <v>0.86</v>
      </c>
      <c r="F392" s="2">
        <v>0.009</v>
      </c>
      <c r="G392" s="4">
        <v>0.004688521731463983</v>
      </c>
      <c r="H392" s="9">
        <v>-0.0020694297521673985</v>
      </c>
      <c r="J392" s="12">
        <v>43670.0</v>
      </c>
      <c r="K392" s="9">
        <v>0.018286223823418147</v>
      </c>
    </row>
    <row r="393" ht="15.75" customHeight="1">
      <c r="B393" s="12">
        <v>43671.0</v>
      </c>
      <c r="C393" s="2">
        <v>-0.63</v>
      </c>
      <c r="D393" s="2">
        <v>-0.66</v>
      </c>
      <c r="E393" s="2">
        <v>-0.12</v>
      </c>
      <c r="F393" s="2">
        <v>0.009</v>
      </c>
      <c r="G393" s="4">
        <v>-0.004788516731797121</v>
      </c>
      <c r="H393" s="9">
        <v>0.0028058673766155275</v>
      </c>
      <c r="J393" s="12">
        <v>43671.0</v>
      </c>
      <c r="K393" s="9">
        <v>-0.1467226921223934</v>
      </c>
    </row>
    <row r="394" ht="15.75" customHeight="1">
      <c r="B394" s="12">
        <v>43672.0</v>
      </c>
      <c r="C394" s="2">
        <v>0.82</v>
      </c>
      <c r="D394" s="2">
        <v>0.39</v>
      </c>
      <c r="E394" s="2">
        <v>-0.19</v>
      </c>
      <c r="F394" s="2">
        <v>0.009</v>
      </c>
      <c r="G394" s="4">
        <v>0.006677654753240497</v>
      </c>
      <c r="H394" s="9">
        <v>7.215392513192033E-4</v>
      </c>
      <c r="J394" s="12">
        <v>43672.0</v>
      </c>
      <c r="K394" s="9">
        <v>-0.003284075201189996</v>
      </c>
    </row>
    <row r="395" ht="15.75" customHeight="1">
      <c r="B395" s="12">
        <v>43675.0</v>
      </c>
      <c r="C395" s="2">
        <v>-0.32</v>
      </c>
      <c r="D395" s="2">
        <v>-0.34</v>
      </c>
      <c r="E395" s="2">
        <v>-0.46</v>
      </c>
      <c r="F395" s="2">
        <v>0.009</v>
      </c>
      <c r="G395" s="4">
        <v>-0.0018227920270584552</v>
      </c>
      <c r="H395" s="9">
        <v>0.003880063416700839</v>
      </c>
      <c r="J395" s="12">
        <v>43675.0</v>
      </c>
      <c r="K395" s="9">
        <v>0.033638359148829775</v>
      </c>
    </row>
    <row r="396" ht="15.75" customHeight="1">
      <c r="B396" s="12">
        <v>43676.0</v>
      </c>
      <c r="C396" s="2">
        <v>-0.17</v>
      </c>
      <c r="D396" s="2">
        <v>1.37</v>
      </c>
      <c r="E396" s="2">
        <v>0.89</v>
      </c>
      <c r="F396" s="2">
        <v>0.009</v>
      </c>
      <c r="G396" s="4">
        <v>-0.0024577381264604754</v>
      </c>
      <c r="H396" s="9">
        <v>0.0022594721857691277</v>
      </c>
      <c r="J396" s="12">
        <v>43676.0</v>
      </c>
      <c r="K396" s="9">
        <v>0.026986262667604826</v>
      </c>
    </row>
    <row r="397" ht="15.75" customHeight="1">
      <c r="B397" s="12">
        <v>43677.0</v>
      </c>
      <c r="C397" s="2">
        <v>-1.09</v>
      </c>
      <c r="D397" s="2">
        <v>0.12</v>
      </c>
      <c r="E397" s="2">
        <v>0.61</v>
      </c>
      <c r="F397" s="2">
        <v>0.009</v>
      </c>
      <c r="G397" s="4">
        <v>-0.011000696073889073</v>
      </c>
      <c r="H397" s="9">
        <v>8.993253442563855E-4</v>
      </c>
      <c r="J397" s="12">
        <v>43677.0</v>
      </c>
      <c r="K397" s="9">
        <v>-0.002479852479782498</v>
      </c>
    </row>
    <row r="398" ht="15.75" customHeight="1">
      <c r="B398" s="12">
        <v>43678.0</v>
      </c>
      <c r="C398" s="2">
        <v>-1.04</v>
      </c>
      <c r="D398" s="2">
        <v>-0.42</v>
      </c>
      <c r="E398" s="2">
        <v>-1.9</v>
      </c>
      <c r="F398" s="2">
        <v>0.007</v>
      </c>
      <c r="G398" s="4">
        <v>-0.008746066860945584</v>
      </c>
      <c r="H398" s="9">
        <v>-9.334981655157688E-4</v>
      </c>
      <c r="J398" s="12">
        <v>43678.0</v>
      </c>
      <c r="K398" s="9">
        <v>-0.032810514119197824</v>
      </c>
    </row>
    <row r="399" ht="15.75" customHeight="1">
      <c r="B399" s="12">
        <v>43679.0</v>
      </c>
      <c r="C399" s="2">
        <v>-0.87</v>
      </c>
      <c r="D399" s="2">
        <v>-0.32</v>
      </c>
      <c r="E399" s="2">
        <v>0.06</v>
      </c>
      <c r="F399" s="2">
        <v>0.007</v>
      </c>
      <c r="G399" s="4">
        <v>-0.007557997371071723</v>
      </c>
      <c r="H399" s="9">
        <v>-0.001738146889832032</v>
      </c>
      <c r="J399" s="12">
        <v>43679.0</v>
      </c>
      <c r="K399" s="9">
        <v>0.0019224613418546896</v>
      </c>
    </row>
    <row r="400" ht="15.75" customHeight="1">
      <c r="B400" s="12">
        <v>43682.0</v>
      </c>
      <c r="C400" s="2">
        <v>-3.07</v>
      </c>
      <c r="D400" s="2">
        <v>-0.01</v>
      </c>
      <c r="E400" s="2">
        <v>0.0</v>
      </c>
      <c r="F400" s="2">
        <v>0.007</v>
      </c>
      <c r="G400" s="4">
        <v>-0.030534604543624784</v>
      </c>
      <c r="H400" s="9">
        <v>0.0017451121456066741</v>
      </c>
      <c r="J400" s="12">
        <v>43682.0</v>
      </c>
      <c r="K400" s="9">
        <v>-0.02594179197800003</v>
      </c>
    </row>
    <row r="401" ht="15.75" customHeight="1">
      <c r="B401" s="12">
        <v>43683.0</v>
      </c>
      <c r="C401" s="2">
        <v>1.29</v>
      </c>
      <c r="D401" s="2">
        <v>-0.42</v>
      </c>
      <c r="E401" s="2">
        <v>-0.59</v>
      </c>
      <c r="F401" s="2">
        <v>0.007</v>
      </c>
      <c r="G401" s="4">
        <v>0.013925560046876</v>
      </c>
      <c r="H401" s="9">
        <v>-0.016819122365657642</v>
      </c>
      <c r="J401" s="12">
        <v>43683.0</v>
      </c>
      <c r="K401" s="9">
        <v>0.010457611643958224</v>
      </c>
    </row>
    <row r="402" ht="15.75" customHeight="1">
      <c r="B402" s="12">
        <v>43684.0</v>
      </c>
      <c r="C402" s="2">
        <v>0.07</v>
      </c>
      <c r="D402" s="2">
        <v>0.08</v>
      </c>
      <c r="E402" s="2">
        <v>-0.9</v>
      </c>
      <c r="F402" s="2">
        <v>0.007</v>
      </c>
      <c r="G402" s="4">
        <v>5.905135902878792E-4</v>
      </c>
      <c r="H402" s="9">
        <v>-0.009467667054349701</v>
      </c>
      <c r="J402" s="12">
        <v>43684.0</v>
      </c>
      <c r="K402" s="9">
        <v>0.011635554672747541</v>
      </c>
    </row>
    <row r="403" ht="15.75" customHeight="1">
      <c r="B403" s="12">
        <v>43685.0</v>
      </c>
      <c r="C403" s="2">
        <v>1.97</v>
      </c>
      <c r="D403" s="2">
        <v>0.04</v>
      </c>
      <c r="E403" s="2">
        <v>-0.23</v>
      </c>
      <c r="F403" s="2">
        <v>0.007</v>
      </c>
      <c r="G403" s="4">
        <v>0.019430106267758873</v>
      </c>
      <c r="H403" s="9">
        <v>0.005403936020032602</v>
      </c>
      <c r="J403" s="12">
        <v>43685.0</v>
      </c>
      <c r="K403" s="9">
        <v>0.02098646179837914</v>
      </c>
    </row>
    <row r="404" ht="15.75" customHeight="1">
      <c r="B404" s="12">
        <v>43686.0</v>
      </c>
      <c r="C404" s="2">
        <v>-0.78</v>
      </c>
      <c r="D404" s="2">
        <v>-0.42</v>
      </c>
      <c r="E404" s="2">
        <v>-0.22</v>
      </c>
      <c r="F404" s="2">
        <v>0.007</v>
      </c>
      <c r="G404" s="4">
        <v>-0.006834829423175046</v>
      </c>
      <c r="H404" s="9">
        <v>0.003535283837847939</v>
      </c>
      <c r="J404" s="12">
        <v>43686.0</v>
      </c>
      <c r="K404" s="9">
        <v>-0.013941924180695165</v>
      </c>
    </row>
    <row r="405" ht="15.75" customHeight="1">
      <c r="B405" s="12">
        <v>43689.0</v>
      </c>
      <c r="C405" s="2">
        <v>-1.32</v>
      </c>
      <c r="D405" s="2">
        <v>0.28</v>
      </c>
      <c r="E405" s="2">
        <v>-0.27</v>
      </c>
      <c r="F405" s="2">
        <v>0.007</v>
      </c>
      <c r="G405" s="4">
        <v>-0.012248078729853994</v>
      </c>
      <c r="H405" s="9">
        <v>0.0033218771760621484</v>
      </c>
      <c r="J405" s="12">
        <v>43689.0</v>
      </c>
      <c r="K405" s="9">
        <v>-0.02585793713738838</v>
      </c>
    </row>
    <row r="406" ht="15.75" customHeight="1">
      <c r="B406" s="12">
        <v>43690.0</v>
      </c>
      <c r="C406" s="2">
        <v>1.47</v>
      </c>
      <c r="D406" s="2">
        <v>-0.17</v>
      </c>
      <c r="E406" s="2">
        <v>-0.53</v>
      </c>
      <c r="F406" s="2">
        <v>0.007</v>
      </c>
      <c r="G406" s="4">
        <v>0.015432086075959927</v>
      </c>
      <c r="H406" s="9">
        <v>-0.00206435452441591</v>
      </c>
      <c r="J406" s="12">
        <v>43690.0</v>
      </c>
      <c r="K406" s="9">
        <v>0.025857937137388515</v>
      </c>
    </row>
    <row r="407" ht="15.75" customHeight="1">
      <c r="B407" s="12">
        <v>43691.0</v>
      </c>
      <c r="C407" s="2">
        <v>-2.95</v>
      </c>
      <c r="D407" s="2">
        <v>0.22</v>
      </c>
      <c r="E407" s="2">
        <v>-0.51</v>
      </c>
      <c r="F407" s="2">
        <v>0.007</v>
      </c>
      <c r="G407" s="4">
        <v>-0.030013528755319773</v>
      </c>
      <c r="H407" s="9">
        <v>0.010823630055261553</v>
      </c>
      <c r="J407" s="12">
        <v>43691.0</v>
      </c>
      <c r="K407" s="9">
        <v>-0.06799054783476395</v>
      </c>
    </row>
    <row r="408" ht="15.75" customHeight="1">
      <c r="B408" s="12">
        <v>43692.0</v>
      </c>
      <c r="C408" s="2">
        <v>0.16</v>
      </c>
      <c r="D408" s="2">
        <v>-0.61</v>
      </c>
      <c r="E408" s="2">
        <v>-0.53</v>
      </c>
      <c r="F408" s="2">
        <v>0.007</v>
      </c>
      <c r="G408" s="4">
        <v>0.0026382919181654222</v>
      </c>
      <c r="H408" s="9">
        <v>-0.006969244294960916</v>
      </c>
      <c r="J408" s="12">
        <v>43692.0</v>
      </c>
      <c r="K408" s="9">
        <v>-0.017919156240264834</v>
      </c>
    </row>
    <row r="409" ht="15.75" customHeight="1">
      <c r="B409" s="12">
        <v>43693.0</v>
      </c>
      <c r="C409" s="2">
        <v>1.55</v>
      </c>
      <c r="D409" s="2">
        <v>0.52</v>
      </c>
      <c r="E409" s="2">
        <v>0.61</v>
      </c>
      <c r="F409" s="2">
        <v>0.007</v>
      </c>
      <c r="G409" s="4">
        <v>0.01464716683018384</v>
      </c>
      <c r="H409" s="9">
        <v>-0.007836284124107383</v>
      </c>
      <c r="J409" s="12">
        <v>43693.0</v>
      </c>
      <c r="K409" s="9">
        <v>0.01928434416560468</v>
      </c>
    </row>
    <row r="410" ht="15.75" customHeight="1">
      <c r="B410" s="12">
        <v>43696.0</v>
      </c>
      <c r="C410" s="2">
        <v>1.14</v>
      </c>
      <c r="D410" s="2">
        <v>0.01</v>
      </c>
      <c r="E410" s="2">
        <v>0.22</v>
      </c>
      <c r="F410" s="2">
        <v>0.007</v>
      </c>
      <c r="G410" s="4">
        <v>0.011975778903237711</v>
      </c>
      <c r="H410" s="9">
        <v>0.0015647602943873785</v>
      </c>
      <c r="J410" s="12">
        <v>43696.0</v>
      </c>
      <c r="K410" s="9">
        <v>0.030895674292881464</v>
      </c>
    </row>
    <row r="411" ht="15.75" customHeight="1">
      <c r="B411" s="12">
        <v>43697.0</v>
      </c>
      <c r="C411" s="2">
        <v>-0.75</v>
      </c>
      <c r="D411" s="2">
        <v>0.3</v>
      </c>
      <c r="E411" s="2">
        <v>-0.5</v>
      </c>
      <c r="F411" s="2">
        <v>0.007</v>
      </c>
      <c r="G411" s="4">
        <v>-0.007692081469401305</v>
      </c>
      <c r="H411" s="9">
        <v>0.003916676431437632</v>
      </c>
      <c r="J411" s="12">
        <v>43697.0</v>
      </c>
      <c r="K411" s="9">
        <v>-0.0039761483796392945</v>
      </c>
    </row>
    <row r="412" ht="15.75" customHeight="1">
      <c r="B412" s="12">
        <v>43698.0</v>
      </c>
      <c r="C412" s="2">
        <v>0.85</v>
      </c>
      <c r="D412" s="2">
        <v>0.05</v>
      </c>
      <c r="E412" s="2">
        <v>-0.3</v>
      </c>
      <c r="F412" s="2">
        <v>0.007</v>
      </c>
      <c r="G412" s="4">
        <v>0.008102492227923658</v>
      </c>
      <c r="H412" s="9">
        <v>0.001180794728384339</v>
      </c>
      <c r="J412" s="12">
        <v>43698.0</v>
      </c>
      <c r="K412" s="9">
        <v>-0.02283510907101732</v>
      </c>
    </row>
    <row r="413" ht="15.75" customHeight="1">
      <c r="B413" s="12">
        <v>43699.0</v>
      </c>
      <c r="C413" s="2">
        <v>-0.1</v>
      </c>
      <c r="D413" s="2">
        <v>-0.53</v>
      </c>
      <c r="E413" s="2">
        <v>0.49</v>
      </c>
      <c r="F413" s="2">
        <v>0.007</v>
      </c>
      <c r="G413" s="4">
        <v>-3.077922768437453E-4</v>
      </c>
      <c r="H413" s="9">
        <v>-0.0019902062893232438</v>
      </c>
      <c r="J413" s="12">
        <v>43699.0</v>
      </c>
      <c r="K413" s="9">
        <v>0.006095514978977331</v>
      </c>
    </row>
    <row r="414" ht="15.75" customHeight="1">
      <c r="B414" s="12">
        <v>43700.0</v>
      </c>
      <c r="C414" s="2">
        <v>-2.66</v>
      </c>
      <c r="D414" s="2">
        <v>-0.55</v>
      </c>
      <c r="E414" s="2">
        <v>-0.18</v>
      </c>
      <c r="F414" s="2">
        <v>0.007</v>
      </c>
      <c r="G414" s="4">
        <v>-0.02602319368578636</v>
      </c>
      <c r="H414" s="9">
        <v>-0.0035238486205803696</v>
      </c>
      <c r="J414" s="12">
        <v>43700.0</v>
      </c>
      <c r="K414" s="9">
        <v>-0.049837302369118645</v>
      </c>
    </row>
    <row r="415" ht="15.75" customHeight="1">
      <c r="B415" s="12">
        <v>43703.0</v>
      </c>
      <c r="C415" s="2">
        <v>1.08</v>
      </c>
      <c r="D415" s="2">
        <v>-0.02</v>
      </c>
      <c r="E415" s="2">
        <v>-0.17</v>
      </c>
      <c r="F415" s="2">
        <v>0.007</v>
      </c>
      <c r="G415" s="4">
        <v>0.010997754209541284</v>
      </c>
      <c r="H415" s="9">
        <v>-4.8076316202211067E-4</v>
      </c>
      <c r="J415" s="12">
        <v>43703.0</v>
      </c>
      <c r="K415" s="9">
        <v>0.016889915929491718</v>
      </c>
    </row>
    <row r="416" ht="15.75" customHeight="1">
      <c r="B416" s="12">
        <v>43704.0</v>
      </c>
      <c r="C416" s="2">
        <v>-0.46</v>
      </c>
      <c r="D416" s="2">
        <v>-0.88</v>
      </c>
      <c r="E416" s="2">
        <v>-0.67</v>
      </c>
      <c r="F416" s="2">
        <v>0.007</v>
      </c>
      <c r="G416" s="4">
        <v>-0.003931328666926223</v>
      </c>
      <c r="H416" s="9">
        <v>0.0010331807767709833</v>
      </c>
      <c r="J416" s="12">
        <v>43704.0</v>
      </c>
      <c r="K416" s="9">
        <v>-0.004195810351335425</v>
      </c>
    </row>
    <row r="417" ht="15.75" customHeight="1">
      <c r="B417" s="12">
        <v>43705.0</v>
      </c>
      <c r="C417" s="2">
        <v>0.68</v>
      </c>
      <c r="D417" s="2">
        <v>0.47</v>
      </c>
      <c r="E417" s="2">
        <v>0.62</v>
      </c>
      <c r="F417" s="2">
        <v>0.007</v>
      </c>
      <c r="G417" s="4">
        <v>0.007016841350783979</v>
      </c>
      <c r="H417" s="9">
        <v>0.0018824333393273475</v>
      </c>
      <c r="J417" s="12">
        <v>43705.0</v>
      </c>
      <c r="K417" s="9">
        <v>0.0069832686021884405</v>
      </c>
    </row>
    <row r="418" ht="15.75" customHeight="1">
      <c r="B418" s="12">
        <v>43706.0</v>
      </c>
      <c r="C418" s="2">
        <v>1.35</v>
      </c>
      <c r="D418" s="2">
        <v>0.31</v>
      </c>
      <c r="E418" s="2">
        <v>0.34</v>
      </c>
      <c r="F418" s="2">
        <v>0.007</v>
      </c>
      <c r="G418" s="4">
        <v>0.01269214073013629</v>
      </c>
      <c r="H418" s="9">
        <v>-0.0010889326522625796</v>
      </c>
      <c r="J418" s="12">
        <v>43706.0</v>
      </c>
      <c r="K418" s="9">
        <v>0.02813221542912208</v>
      </c>
    </row>
    <row r="419" ht="15.75" customHeight="1">
      <c r="B419" s="12">
        <v>43707.0</v>
      </c>
      <c r="C419" s="2">
        <v>0.03</v>
      </c>
      <c r="D419" s="2">
        <v>-0.38</v>
      </c>
      <c r="E419" s="2">
        <v>0.23</v>
      </c>
      <c r="F419" s="2">
        <v>0.007</v>
      </c>
      <c r="G419" s="4">
        <v>-4.444216609051921E-4</v>
      </c>
      <c r="H419" s="9">
        <v>0.0018112628253315536</v>
      </c>
      <c r="J419" s="12">
        <v>43707.0</v>
      </c>
      <c r="K419" s="9">
        <v>0.01743840300163812</v>
      </c>
    </row>
    <row r="420" ht="15.75" customHeight="1">
      <c r="B420" s="12">
        <v>43711.0</v>
      </c>
      <c r="C420" s="2">
        <v>-0.86</v>
      </c>
      <c r="D420" s="2">
        <v>-0.95</v>
      </c>
      <c r="E420" s="2">
        <v>0.1</v>
      </c>
      <c r="F420" s="2">
        <v>0.009</v>
      </c>
      <c r="G420" s="4">
        <v>-0.00586431489085587</v>
      </c>
      <c r="H420" s="9">
        <v>-6.985180252943747E-4</v>
      </c>
      <c r="J420" s="12">
        <v>43711.0</v>
      </c>
      <c r="K420" s="9">
        <v>-0.002663117419483662</v>
      </c>
    </row>
    <row r="421" ht="15.75" customHeight="1">
      <c r="B421" s="12">
        <v>43712.0</v>
      </c>
      <c r="C421" s="2">
        <v>1.08</v>
      </c>
      <c r="D421" s="2">
        <v>-0.22</v>
      </c>
      <c r="E421" s="2">
        <v>0.43</v>
      </c>
      <c r="F421" s="2">
        <v>0.009</v>
      </c>
      <c r="G421" s="4">
        <v>0.011286415507708042</v>
      </c>
      <c r="H421" s="9">
        <v>-0.0036620857998405512</v>
      </c>
      <c r="J421" s="12">
        <v>43712.0</v>
      </c>
      <c r="K421" s="9">
        <v>-0.019522666488863895</v>
      </c>
    </row>
    <row r="422" ht="15.75" customHeight="1">
      <c r="B422" s="12">
        <v>43713.0</v>
      </c>
      <c r="C422" s="2">
        <v>1.42</v>
      </c>
      <c r="D422" s="2">
        <v>0.4</v>
      </c>
      <c r="E422" s="2">
        <v>0.71</v>
      </c>
      <c r="F422" s="2">
        <v>0.009</v>
      </c>
      <c r="G422" s="4">
        <v>0.012773464656172117</v>
      </c>
      <c r="H422" s="9">
        <v>0.0018762680802083221</v>
      </c>
      <c r="J422" s="12">
        <v>43713.0</v>
      </c>
      <c r="K422" s="9">
        <v>0.03997867505624626</v>
      </c>
    </row>
    <row r="423" ht="15.75" customHeight="1">
      <c r="B423" s="12">
        <v>43714.0</v>
      </c>
      <c r="C423" s="2">
        <v>-0.02</v>
      </c>
      <c r="D423" s="2">
        <v>-0.39</v>
      </c>
      <c r="E423" s="2">
        <v>0.04</v>
      </c>
      <c r="F423" s="2">
        <v>0.009</v>
      </c>
      <c r="G423" s="4">
        <v>7.719805038764873E-4</v>
      </c>
      <c r="H423" s="9">
        <v>0.0039641038193203495</v>
      </c>
      <c r="J423" s="12">
        <v>43714.0</v>
      </c>
      <c r="K423" s="9">
        <v>-0.009845829455366778</v>
      </c>
    </row>
    <row r="424" ht="15.75" customHeight="1">
      <c r="B424" s="12">
        <v>43717.0</v>
      </c>
      <c r="C424" s="2">
        <v>0.07</v>
      </c>
      <c r="D424" s="2">
        <v>0.75</v>
      </c>
      <c r="E424" s="2">
        <v>3.06</v>
      </c>
      <c r="F424" s="2">
        <v>0.009</v>
      </c>
      <c r="G424" s="4">
        <v>5.031446647023292E-4</v>
      </c>
      <c r="H424" s="9">
        <v>0.0028981626294756913</v>
      </c>
      <c r="J424" s="12">
        <v>43717.0</v>
      </c>
      <c r="K424" s="9">
        <v>0.01894862312952889</v>
      </c>
    </row>
    <row r="425" ht="15.75" customHeight="1">
      <c r="B425" s="12">
        <v>43718.0</v>
      </c>
      <c r="C425" s="2">
        <v>0.17</v>
      </c>
      <c r="D425" s="2">
        <v>1.06</v>
      </c>
      <c r="E425" s="2">
        <v>1.13</v>
      </c>
      <c r="F425" s="2">
        <v>0.009</v>
      </c>
      <c r="G425" s="4">
        <v>-2.3476934020254418E-4</v>
      </c>
      <c r="H425" s="9">
        <v>0.012383388973339403</v>
      </c>
      <c r="J425" s="12">
        <v>43718.0</v>
      </c>
      <c r="K425" s="9">
        <v>0.016051709010507825</v>
      </c>
    </row>
    <row r="426" ht="15.75" customHeight="1">
      <c r="B426" s="12">
        <v>43719.0</v>
      </c>
      <c r="C426" s="2">
        <v>0.88</v>
      </c>
      <c r="D426" s="2">
        <v>1.33</v>
      </c>
      <c r="E426" s="2">
        <v>-0.04</v>
      </c>
      <c r="F426" s="2">
        <v>0.009</v>
      </c>
      <c r="G426" s="4">
        <v>0.007085827969657585</v>
      </c>
      <c r="H426" s="9">
        <v>0.004002840586735772</v>
      </c>
      <c r="J426" s="12">
        <v>43719.0</v>
      </c>
      <c r="K426" s="9">
        <v>0.04787983183528646</v>
      </c>
    </row>
    <row r="427" ht="15.75" customHeight="1">
      <c r="B427" s="12">
        <v>43720.0</v>
      </c>
      <c r="C427" s="2">
        <v>0.22</v>
      </c>
      <c r="D427" s="2">
        <v>-0.3</v>
      </c>
      <c r="E427" s="2">
        <v>-0.13</v>
      </c>
      <c r="F427" s="2">
        <v>0.009</v>
      </c>
      <c r="G427" s="4">
        <v>0.00345779511326445</v>
      </c>
      <c r="H427" s="9">
        <v>0.0013691072826705934</v>
      </c>
      <c r="J427" s="12">
        <v>43720.0</v>
      </c>
      <c r="K427" s="9">
        <v>-0.004869151433810482</v>
      </c>
    </row>
    <row r="428" ht="15.75" customHeight="1">
      <c r="B428" s="12">
        <v>43721.0</v>
      </c>
      <c r="C428" s="2">
        <v>-0.01</v>
      </c>
      <c r="D428" s="2">
        <v>0.01</v>
      </c>
      <c r="E428" s="2">
        <v>0.74</v>
      </c>
      <c r="F428" s="2">
        <v>0.009</v>
      </c>
      <c r="G428" s="4">
        <v>-6.640326948074076E-4</v>
      </c>
      <c r="H428" s="9">
        <v>9.138127620123011E-4</v>
      </c>
      <c r="J428" s="12">
        <v>43721.0</v>
      </c>
      <c r="K428" s="9">
        <v>-0.0024434954124758746</v>
      </c>
    </row>
    <row r="429" ht="15.75" customHeight="1">
      <c r="B429" s="12">
        <v>43724.0</v>
      </c>
      <c r="C429" s="2">
        <v>-0.23</v>
      </c>
      <c r="D429" s="2">
        <v>0.9</v>
      </c>
      <c r="E429" s="2">
        <v>0.53</v>
      </c>
      <c r="F429" s="2">
        <v>0.009</v>
      </c>
      <c r="G429" s="4">
        <v>-0.0030935575606900506</v>
      </c>
      <c r="H429" s="9">
        <v>0.01632405971325268</v>
      </c>
      <c r="J429" s="12">
        <v>43724.0</v>
      </c>
      <c r="K429" s="9">
        <v>-0.009834129653718673</v>
      </c>
    </row>
    <row r="430" ht="15.75" customHeight="1">
      <c r="B430" s="12">
        <v>43725.0</v>
      </c>
      <c r="C430" s="2">
        <v>0.17</v>
      </c>
      <c r="D430" s="2">
        <v>-0.59</v>
      </c>
      <c r="E430" s="2">
        <v>-1.19</v>
      </c>
      <c r="F430" s="2">
        <v>0.009</v>
      </c>
      <c r="G430" s="4">
        <v>0.002528782874160881</v>
      </c>
      <c r="H430" s="9">
        <v>-0.011062160694628315</v>
      </c>
      <c r="J430" s="12">
        <v>43725.0</v>
      </c>
      <c r="K430" s="9">
        <v>0.007997581846417199</v>
      </c>
    </row>
    <row r="431" ht="15.75" customHeight="1">
      <c r="B431" s="12">
        <v>43726.0</v>
      </c>
      <c r="C431" s="2">
        <v>-0.05</v>
      </c>
      <c r="D431" s="2">
        <v>-0.76</v>
      </c>
      <c r="E431" s="2">
        <v>0.06</v>
      </c>
      <c r="F431" s="2">
        <v>0.009</v>
      </c>
      <c r="G431" s="4">
        <v>5.979867956674185E-4</v>
      </c>
      <c r="H431" s="9">
        <v>-4.929701773093162E-4</v>
      </c>
      <c r="J431" s="12">
        <v>43726.0</v>
      </c>
      <c r="K431" s="9">
        <v>-0.005529968009461086</v>
      </c>
    </row>
    <row r="432" ht="15.75" customHeight="1">
      <c r="B432" s="12">
        <v>43727.0</v>
      </c>
      <c r="C432" s="2">
        <v>-0.05</v>
      </c>
      <c r="D432" s="2">
        <v>-0.43</v>
      </c>
      <c r="E432" s="2">
        <v>-0.46</v>
      </c>
      <c r="F432" s="2">
        <v>0.009</v>
      </c>
      <c r="G432" s="4">
        <v>-6.642532135699637E-5</v>
      </c>
      <c r="H432" s="9">
        <v>0.005897976618850203</v>
      </c>
      <c r="J432" s="12">
        <v>43727.0</v>
      </c>
      <c r="K432" s="9">
        <v>0.012856008101533955</v>
      </c>
    </row>
    <row r="433" ht="15.75" customHeight="1">
      <c r="B433" s="12">
        <v>43728.0</v>
      </c>
      <c r="C433" s="2">
        <v>-0.48</v>
      </c>
      <c r="D433" s="2">
        <v>0.29</v>
      </c>
      <c r="E433" s="2">
        <v>0.15</v>
      </c>
      <c r="F433" s="2">
        <v>0.009</v>
      </c>
      <c r="G433" s="4">
        <v>-0.00934336749073724</v>
      </c>
      <c r="H433" s="9">
        <v>-0.015198766910507493</v>
      </c>
      <c r="J433" s="12">
        <v>43728.0</v>
      </c>
      <c r="K433" s="9">
        <v>-0.024631787189665504</v>
      </c>
    </row>
    <row r="434" ht="15.75" customHeight="1">
      <c r="B434" s="12">
        <v>43731.0</v>
      </c>
      <c r="C434" s="2">
        <v>-0.02</v>
      </c>
      <c r="D434" s="2">
        <v>-0.17</v>
      </c>
      <c r="E434" s="2">
        <v>0.51</v>
      </c>
      <c r="F434" s="2">
        <v>0.009</v>
      </c>
      <c r="G434" s="4">
        <v>-2.347063666493626E-4</v>
      </c>
      <c r="H434" s="9">
        <v>-0.0016784720512869327</v>
      </c>
      <c r="J434" s="12">
        <v>43731.0</v>
      </c>
      <c r="K434" s="9">
        <v>0.0024906613124518304</v>
      </c>
    </row>
    <row r="435" ht="15.75" customHeight="1">
      <c r="B435" s="12">
        <v>43732.0</v>
      </c>
      <c r="C435" s="2">
        <v>-1.01</v>
      </c>
      <c r="D435" s="2">
        <v>-0.73</v>
      </c>
      <c r="E435" s="2">
        <v>0.0</v>
      </c>
      <c r="F435" s="2">
        <v>0.009</v>
      </c>
      <c r="G435" s="4">
        <v>-0.007877767645892712</v>
      </c>
      <c r="H435" s="9">
        <v>0.007234646677475103</v>
      </c>
      <c r="J435" s="12">
        <v>43732.0</v>
      </c>
      <c r="K435" s="9">
        <v>-0.07755823434587437</v>
      </c>
    </row>
    <row r="436" ht="15.75" customHeight="1">
      <c r="B436" s="12">
        <v>43733.0</v>
      </c>
      <c r="C436" s="2">
        <v>0.69</v>
      </c>
      <c r="D436" s="2">
        <v>0.36</v>
      </c>
      <c r="E436" s="2">
        <v>0.53</v>
      </c>
      <c r="F436" s="2">
        <v>0.009</v>
      </c>
      <c r="G436" s="4">
        <v>0.005897336338852228</v>
      </c>
      <c r="H436" s="9">
        <v>0.008191398678856827</v>
      </c>
      <c r="J436" s="12">
        <v>43733.0</v>
      </c>
      <c r="K436" s="9">
        <v>0.024561473648474854</v>
      </c>
    </row>
    <row r="437" ht="15.75" customHeight="1">
      <c r="B437" s="12">
        <v>43734.0</v>
      </c>
      <c r="C437" s="2">
        <v>-0.41</v>
      </c>
      <c r="D437" s="2">
        <v>-0.96</v>
      </c>
      <c r="E437" s="2">
        <v>0.11</v>
      </c>
      <c r="F437" s="2">
        <v>0.009</v>
      </c>
      <c r="G437" s="4">
        <v>-0.0020853661992046215</v>
      </c>
      <c r="H437" s="9">
        <v>0.00595746084659035</v>
      </c>
      <c r="J437" s="12">
        <v>43734.0</v>
      </c>
      <c r="K437" s="9">
        <v>0.058578170535594935</v>
      </c>
    </row>
    <row r="438" ht="15.75" customHeight="1">
      <c r="B438" s="12">
        <v>43735.0</v>
      </c>
      <c r="C438" s="2">
        <v>-0.62</v>
      </c>
      <c r="D438" s="2">
        <v>-0.34</v>
      </c>
      <c r="E438" s="2">
        <v>0.88</v>
      </c>
      <c r="F438" s="2">
        <v>0.009</v>
      </c>
      <c r="G438" s="4">
        <v>-0.0054017687054203015</v>
      </c>
      <c r="H438" s="9">
        <v>-0.0014390781522788311</v>
      </c>
      <c r="J438" s="12">
        <v>43735.0</v>
      </c>
      <c r="K438" s="9">
        <v>-0.0018570107472127711</v>
      </c>
    </row>
    <row r="439" ht="15.75" customHeight="1">
      <c r="B439" s="12">
        <v>43738.0</v>
      </c>
      <c r="C439" s="2">
        <v>0.5</v>
      </c>
      <c r="D439" s="2">
        <v>-0.17</v>
      </c>
      <c r="E439" s="2">
        <v>-0.48</v>
      </c>
      <c r="F439" s="2">
        <v>0.009</v>
      </c>
      <c r="G439" s="4">
        <v>0.00462705792008793</v>
      </c>
      <c r="H439" s="9">
        <v>-0.005664781345768464</v>
      </c>
      <c r="J439" s="12">
        <v>43738.0</v>
      </c>
      <c r="K439" s="9">
        <v>-0.00496895432318729</v>
      </c>
    </row>
    <row r="440" ht="15.75" customHeight="1">
      <c r="B440" s="12">
        <v>43739.0</v>
      </c>
      <c r="C440" s="2">
        <v>-1.31</v>
      </c>
      <c r="D440" s="2">
        <v>-0.46</v>
      </c>
      <c r="E440" s="2">
        <v>-0.59</v>
      </c>
      <c r="F440" s="2">
        <v>0.007</v>
      </c>
      <c r="G440" s="4">
        <v>-0.011966041661981413</v>
      </c>
      <c r="H440" s="9">
        <v>0.0020182267343953507</v>
      </c>
      <c r="J440" s="12">
        <v>43739.0</v>
      </c>
      <c r="K440" s="9">
        <v>0.01544670811430695</v>
      </c>
    </row>
    <row r="441" ht="15.75" customHeight="1">
      <c r="B441" s="12">
        <v>43740.0</v>
      </c>
      <c r="C441" s="2">
        <v>-1.73</v>
      </c>
      <c r="D441" s="2">
        <v>0.9</v>
      </c>
      <c r="E441" s="2">
        <v>-0.36</v>
      </c>
      <c r="F441" s="2">
        <v>0.007</v>
      </c>
      <c r="G441" s="4">
        <v>-0.01782259458448191</v>
      </c>
      <c r="H441" s="9">
        <v>2.9534430537827715E-4</v>
      </c>
      <c r="J441" s="12">
        <v>43740.0</v>
      </c>
      <c r="K441" s="9">
        <v>-0.006150080885337685</v>
      </c>
    </row>
    <row r="442" ht="15.75" customHeight="1">
      <c r="B442" s="12">
        <v>43741.0</v>
      </c>
      <c r="C442" s="2">
        <v>0.8</v>
      </c>
      <c r="D442" s="2">
        <v>-0.22</v>
      </c>
      <c r="E442" s="2">
        <v>-0.89</v>
      </c>
      <c r="F442" s="2">
        <v>0.007</v>
      </c>
      <c r="G442" s="4">
        <v>0.008159359331687528</v>
      </c>
      <c r="H442" s="9">
        <v>-0.007549472016151742</v>
      </c>
      <c r="J442" s="12">
        <v>43741.0</v>
      </c>
      <c r="K442" s="9">
        <v>-0.04221099080808343</v>
      </c>
    </row>
    <row r="443" ht="15.75" customHeight="1">
      <c r="B443" s="12">
        <v>43742.0</v>
      </c>
      <c r="C443" s="2">
        <v>1.39</v>
      </c>
      <c r="D443" s="2">
        <v>-0.47</v>
      </c>
      <c r="E443" s="2">
        <v>-0.07</v>
      </c>
      <c r="F443" s="2">
        <v>0.007</v>
      </c>
      <c r="G443" s="4">
        <v>0.013441384371679039</v>
      </c>
      <c r="H443" s="9">
        <v>-0.007662728521295398</v>
      </c>
      <c r="J443" s="12">
        <v>43742.0</v>
      </c>
      <c r="K443" s="9">
        <v>-0.007103678564431822</v>
      </c>
    </row>
    <row r="444" ht="15.75" customHeight="1">
      <c r="B444" s="12">
        <v>43745.0</v>
      </c>
      <c r="C444" s="2">
        <v>-0.41</v>
      </c>
      <c r="D444" s="2">
        <v>0.16</v>
      </c>
      <c r="E444" s="2">
        <v>-0.02</v>
      </c>
      <c r="F444" s="2">
        <v>0.007</v>
      </c>
      <c r="G444" s="4">
        <v>-0.004323926182507427</v>
      </c>
      <c r="H444" s="9">
        <v>0.005592580672177458</v>
      </c>
      <c r="J444" s="12">
        <v>43745.0</v>
      </c>
      <c r="K444" s="9">
        <v>0.026855833948220095</v>
      </c>
    </row>
    <row r="445" ht="15.75" customHeight="1">
      <c r="B445" s="12">
        <v>43746.0</v>
      </c>
      <c r="C445" s="2">
        <v>-1.61</v>
      </c>
      <c r="D445" s="2">
        <v>-0.13</v>
      </c>
      <c r="E445" s="2">
        <v>-0.12</v>
      </c>
      <c r="F445" s="2">
        <v>0.007</v>
      </c>
      <c r="G445" s="4">
        <v>-0.015646542614610275</v>
      </c>
      <c r="H445" s="9">
        <v>-0.00534677078790811</v>
      </c>
      <c r="J445" s="12">
        <v>43746.0</v>
      </c>
      <c r="K445" s="9">
        <v>0.009419221916491558</v>
      </c>
    </row>
    <row r="446" ht="15.75" customHeight="1">
      <c r="B446" s="12">
        <v>43747.0</v>
      </c>
      <c r="C446" s="2">
        <v>0.92</v>
      </c>
      <c r="D446" s="2">
        <v>-0.55</v>
      </c>
      <c r="E446" s="2">
        <v>-0.09</v>
      </c>
      <c r="F446" s="2">
        <v>0.007</v>
      </c>
      <c r="G446" s="4">
        <v>0.009451605373010367</v>
      </c>
      <c r="H446" s="9">
        <v>-0.004158618266617628</v>
      </c>
      <c r="J446" s="12">
        <v>43747.0</v>
      </c>
      <c r="K446" s="9">
        <v>0.018576385572935457</v>
      </c>
    </row>
    <row r="447" ht="15.75" customHeight="1">
      <c r="B447" s="12">
        <v>43748.0</v>
      </c>
      <c r="C447" s="2">
        <v>0.59</v>
      </c>
      <c r="D447" s="2">
        <v>-0.4</v>
      </c>
      <c r="E447" s="2">
        <v>0.26</v>
      </c>
      <c r="F447" s="2">
        <v>0.007</v>
      </c>
      <c r="G447" s="4">
        <v>0.006740714305222779</v>
      </c>
      <c r="H447" s="9">
        <v>0.0026211330722119125</v>
      </c>
      <c r="J447" s="12">
        <v>43748.0</v>
      </c>
      <c r="K447" s="9">
        <v>0.0012262417232442935</v>
      </c>
    </row>
    <row r="448" ht="15.75" customHeight="1">
      <c r="B448" s="12">
        <v>43749.0</v>
      </c>
      <c r="C448" s="2">
        <v>1.23</v>
      </c>
      <c r="D448" s="2">
        <v>0.47</v>
      </c>
      <c r="E448" s="2">
        <v>0.19</v>
      </c>
      <c r="F448" s="2">
        <v>0.007</v>
      </c>
      <c r="G448" s="4">
        <v>0.01031356678970247</v>
      </c>
      <c r="H448" s="9">
        <v>0.0018244110941280712</v>
      </c>
      <c r="J448" s="12">
        <v>43749.0</v>
      </c>
      <c r="K448" s="9">
        <v>0.012785562296971925</v>
      </c>
    </row>
    <row r="449" ht="15.75" customHeight="1">
      <c r="B449" s="12">
        <v>43752.0</v>
      </c>
      <c r="C449" s="2">
        <v>-0.18</v>
      </c>
      <c r="D449" s="2">
        <v>-0.34</v>
      </c>
      <c r="E449" s="2">
        <v>-0.04</v>
      </c>
      <c r="F449" s="2">
        <v>0.007</v>
      </c>
      <c r="G449" s="4">
        <v>-0.001114432008354302</v>
      </c>
      <c r="H449" s="9">
        <v>0.0061653720720614485</v>
      </c>
      <c r="J449" s="12">
        <v>43752.0</v>
      </c>
      <c r="K449" s="9">
        <v>0.0356544005030957</v>
      </c>
    </row>
    <row r="450" ht="15.75" customHeight="1">
      <c r="B450" s="12">
        <v>43753.0</v>
      </c>
      <c r="C450" s="2">
        <v>1.03</v>
      </c>
      <c r="D450" s="2">
        <v>0.25</v>
      </c>
      <c r="E450" s="2">
        <v>-0.25</v>
      </c>
      <c r="F450" s="2">
        <v>0.007</v>
      </c>
      <c r="G450" s="4">
        <v>0.009851633903743719</v>
      </c>
      <c r="H450" s="9">
        <v>-0.0011446334008551255</v>
      </c>
      <c r="J450" s="12">
        <v>43753.0</v>
      </c>
      <c r="K450" s="9">
        <v>0.003496507058729527</v>
      </c>
    </row>
    <row r="451" ht="15.75" customHeight="1">
      <c r="B451" s="12">
        <v>43754.0</v>
      </c>
      <c r="C451" s="2">
        <v>-0.24</v>
      </c>
      <c r="D451" s="2">
        <v>0.4</v>
      </c>
      <c r="E451" s="2">
        <v>0.23</v>
      </c>
      <c r="F451" s="2">
        <v>0.007</v>
      </c>
      <c r="G451" s="4">
        <v>-0.0016072867108720265</v>
      </c>
      <c r="H451" s="9">
        <v>9.78581112990731E-4</v>
      </c>
      <c r="J451" s="12">
        <v>43754.0</v>
      </c>
      <c r="K451" s="9">
        <v>0.007534083739531138</v>
      </c>
    </row>
    <row r="452" ht="15.75" customHeight="1">
      <c r="B452" s="12">
        <v>43755.0</v>
      </c>
      <c r="C452" s="2">
        <v>0.37</v>
      </c>
      <c r="D452" s="2">
        <v>0.8</v>
      </c>
      <c r="E452" s="2">
        <v>-0.28</v>
      </c>
      <c r="F452" s="2">
        <v>0.007</v>
      </c>
      <c r="G452" s="4">
        <v>0.002944721710284852</v>
      </c>
      <c r="H452" s="9">
        <v>-0.00306914962483774</v>
      </c>
      <c r="J452" s="12">
        <v>43755.0</v>
      </c>
      <c r="K452" s="9">
        <v>0.00805064727716699</v>
      </c>
    </row>
    <row r="453" ht="15.75" customHeight="1">
      <c r="B453" s="12">
        <v>43756.0</v>
      </c>
      <c r="C453" s="2">
        <v>-0.49</v>
      </c>
      <c r="D453" s="2">
        <v>-0.36</v>
      </c>
      <c r="E453" s="2">
        <v>0.86</v>
      </c>
      <c r="F453" s="2">
        <v>0.007</v>
      </c>
      <c r="G453" s="4">
        <v>-0.004386779743105105</v>
      </c>
      <c r="H453" s="9">
        <v>4.6217403367369863E-4</v>
      </c>
      <c r="J453" s="12">
        <v>43756.0</v>
      </c>
      <c r="K453" s="9">
        <v>-0.019081238075427765</v>
      </c>
    </row>
    <row r="454" ht="15.75" customHeight="1">
      <c r="B454" s="12">
        <v>43759.0</v>
      </c>
      <c r="C454" s="2">
        <v>0.71</v>
      </c>
      <c r="D454" s="2">
        <v>0.16</v>
      </c>
      <c r="E454" s="2">
        <v>0.35</v>
      </c>
      <c r="F454" s="2">
        <v>0.007</v>
      </c>
      <c r="G454" s="4">
        <v>0.006756330470514366</v>
      </c>
      <c r="H454" s="9">
        <v>-0.005756802671374303</v>
      </c>
      <c r="J454" s="12">
        <v>43759.0</v>
      </c>
      <c r="K454" s="9">
        <v>-0.013517690407000816</v>
      </c>
    </row>
    <row r="455" ht="15.75" customHeight="1">
      <c r="B455" s="12">
        <v>43760.0</v>
      </c>
      <c r="C455" s="2">
        <v>-0.34</v>
      </c>
      <c r="D455" s="2">
        <v>0.22</v>
      </c>
      <c r="E455" s="2">
        <v>0.85</v>
      </c>
      <c r="F455" s="2">
        <v>0.007</v>
      </c>
      <c r="G455" s="4">
        <v>-0.0032721231198253905</v>
      </c>
      <c r="H455" s="9">
        <v>-5.7796332579491E-6</v>
      </c>
      <c r="J455" s="12">
        <v>43760.0</v>
      </c>
      <c r="K455" s="9">
        <v>0.00824989947214184</v>
      </c>
    </row>
    <row r="456" ht="15.75" customHeight="1">
      <c r="B456" s="12">
        <v>43761.0</v>
      </c>
      <c r="C456" s="2">
        <v>0.25</v>
      </c>
      <c r="D456" s="2">
        <v>-0.09</v>
      </c>
      <c r="E456" s="2">
        <v>0.26</v>
      </c>
      <c r="F456" s="2">
        <v>0.007</v>
      </c>
      <c r="G456" s="4">
        <v>0.0029053769873867335</v>
      </c>
      <c r="H456" s="9">
        <v>0.004969153763060775</v>
      </c>
      <c r="J456" s="12">
        <v>43761.0</v>
      </c>
      <c r="K456" s="9">
        <v>-0.0035273405179682992</v>
      </c>
    </row>
    <row r="457" ht="15.75" customHeight="1">
      <c r="B457" s="12">
        <v>43762.0</v>
      </c>
      <c r="C457" s="2">
        <v>0.25</v>
      </c>
      <c r="D457" s="2">
        <v>-0.26</v>
      </c>
      <c r="E457" s="2">
        <v>-0.89</v>
      </c>
      <c r="F457" s="2">
        <v>0.007</v>
      </c>
      <c r="G457" s="4">
        <v>0.0016326534238853118</v>
      </c>
      <c r="H457" s="9">
        <v>-0.001178675584684395</v>
      </c>
      <c r="J457" s="12">
        <v>43762.0</v>
      </c>
      <c r="K457" s="9">
        <v>0.16269559233720612</v>
      </c>
    </row>
    <row r="458" ht="15.75" customHeight="1">
      <c r="B458" s="12">
        <v>43763.0</v>
      </c>
      <c r="C458" s="2">
        <v>0.51</v>
      </c>
      <c r="D458" s="2">
        <v>0.27</v>
      </c>
      <c r="E458" s="2">
        <v>0.08</v>
      </c>
      <c r="F458" s="2">
        <v>0.007</v>
      </c>
      <c r="G458" s="4">
        <v>0.004086588075054438</v>
      </c>
      <c r="H458" s="9">
        <v>0.00225062499247696</v>
      </c>
      <c r="J458" s="12">
        <v>43763.0</v>
      </c>
      <c r="K458" s="9">
        <v>0.09084120433337296</v>
      </c>
    </row>
    <row r="459" ht="15.75" customHeight="1">
      <c r="B459" s="12">
        <v>43766.0</v>
      </c>
      <c r="C459" s="2">
        <v>0.62</v>
      </c>
      <c r="D459" s="2">
        <v>0.27</v>
      </c>
      <c r="E459" s="2">
        <v>-0.24</v>
      </c>
      <c r="F459" s="2">
        <v>0.007</v>
      </c>
      <c r="G459" s="4">
        <v>0.005620778560734365</v>
      </c>
      <c r="H459" s="9">
        <v>-0.007324319587269342</v>
      </c>
      <c r="J459" s="12">
        <v>43766.0</v>
      </c>
      <c r="K459" s="9">
        <v>-0.0013720560121812078</v>
      </c>
    </row>
    <row r="460" ht="15.75" customHeight="1">
      <c r="B460" s="12">
        <v>43767.0</v>
      </c>
      <c r="C460" s="2">
        <v>-0.13</v>
      </c>
      <c r="D460" s="2">
        <v>0.3</v>
      </c>
      <c r="E460" s="2">
        <v>0.51</v>
      </c>
      <c r="F460" s="2">
        <v>0.007</v>
      </c>
      <c r="G460" s="4">
        <v>-2.96779939854669E-4</v>
      </c>
      <c r="H460" s="9">
        <v>0.003002339368392889</v>
      </c>
      <c r="J460" s="12">
        <v>43767.0</v>
      </c>
      <c r="K460" s="9">
        <v>-0.03587619786843774</v>
      </c>
    </row>
    <row r="461" ht="15.75" customHeight="1">
      <c r="B461" s="12">
        <v>43768.0</v>
      </c>
      <c r="C461" s="2">
        <v>0.27</v>
      </c>
      <c r="D461" s="2">
        <v>-0.37</v>
      </c>
      <c r="E461" s="2">
        <v>-1.16</v>
      </c>
      <c r="F461" s="2">
        <v>0.007</v>
      </c>
      <c r="G461" s="4">
        <v>0.003062486957632148</v>
      </c>
      <c r="H461" s="9">
        <v>-0.004917502517764935</v>
      </c>
      <c r="J461" s="12">
        <v>43768.0</v>
      </c>
      <c r="K461" s="9">
        <v>-0.003802285949738459</v>
      </c>
    </row>
    <row r="462" ht="15.75" customHeight="1">
      <c r="B462" s="12">
        <v>43769.0</v>
      </c>
      <c r="C462" s="2">
        <v>-0.38</v>
      </c>
      <c r="D462" s="2">
        <v>-0.26</v>
      </c>
      <c r="E462" s="2">
        <v>-0.44</v>
      </c>
      <c r="F462" s="2">
        <v>0.007</v>
      </c>
      <c r="G462" s="4">
        <v>-0.0026667999408955855</v>
      </c>
      <c r="H462" s="9">
        <v>-0.0024423436086324513</v>
      </c>
      <c r="J462" s="12">
        <v>43769.0</v>
      </c>
      <c r="K462" s="9">
        <v>-4.7630389088141906E-4</v>
      </c>
    </row>
    <row r="463" ht="15.75" customHeight="1">
      <c r="B463" s="12">
        <v>43770.0</v>
      </c>
      <c r="C463" s="2">
        <v>1.08</v>
      </c>
      <c r="D463" s="2">
        <v>0.48</v>
      </c>
      <c r="E463" s="2">
        <v>0.83</v>
      </c>
      <c r="F463" s="2">
        <v>0.006</v>
      </c>
      <c r="G463" s="4">
        <v>0.009221191892143692</v>
      </c>
      <c r="H463" s="9">
        <v>-0.0028074617163628066</v>
      </c>
      <c r="J463" s="12">
        <v>43770.0</v>
      </c>
      <c r="K463" s="9">
        <v>-0.00477555826406715</v>
      </c>
    </row>
    <row r="464" ht="15.75" customHeight="1">
      <c r="B464" s="12">
        <v>43773.0</v>
      </c>
      <c r="C464" s="2">
        <v>0.4</v>
      </c>
      <c r="D464" s="2">
        <v>0.01</v>
      </c>
      <c r="E464" s="2">
        <v>1.35</v>
      </c>
      <c r="F464" s="2">
        <v>0.006</v>
      </c>
      <c r="G464" s="4">
        <v>0.0040097199653783494</v>
      </c>
      <c r="H464" s="9">
        <v>0.007108106538131041</v>
      </c>
      <c r="J464" s="12">
        <v>43773.0</v>
      </c>
      <c r="K464" s="9">
        <v>0.012842031421624114</v>
      </c>
    </row>
    <row r="465" ht="15.75" customHeight="1">
      <c r="B465" s="12">
        <v>43774.0</v>
      </c>
      <c r="C465" s="2">
        <v>-0.03</v>
      </c>
      <c r="D465" s="2">
        <v>0.24</v>
      </c>
      <c r="E465" s="2">
        <v>0.45</v>
      </c>
      <c r="F465" s="2">
        <v>0.006</v>
      </c>
      <c r="G465" s="4">
        <v>-0.0011067709463109282</v>
      </c>
      <c r="H465" s="9">
        <v>6.531729403951136E-4</v>
      </c>
      <c r="J465" s="12">
        <v>43774.0</v>
      </c>
      <c r="K465" s="9">
        <v>-4.727014978117163E-4</v>
      </c>
    </row>
    <row r="466" ht="15.75" customHeight="1">
      <c r="B466" s="12">
        <v>43775.0</v>
      </c>
      <c r="C466" s="2">
        <v>-0.05</v>
      </c>
      <c r="D466" s="2">
        <v>-0.72</v>
      </c>
      <c r="E466" s="2">
        <v>0.23</v>
      </c>
      <c r="F466" s="2">
        <v>0.006</v>
      </c>
      <c r="G466" s="4">
        <v>2.279647641482884E-4</v>
      </c>
      <c r="H466" s="9">
        <v>0.0031199402573743847</v>
      </c>
      <c r="J466" s="12">
        <v>43775.0</v>
      </c>
      <c r="K466" s="9">
        <v>0.028892969754169138</v>
      </c>
    </row>
    <row r="467" ht="15.75" customHeight="1">
      <c r="B467" s="12">
        <v>43776.0</v>
      </c>
      <c r="C467" s="2">
        <v>0.38</v>
      </c>
      <c r="D467" s="2">
        <v>-0.14</v>
      </c>
      <c r="E467" s="2">
        <v>0.51</v>
      </c>
      <c r="F467" s="2">
        <v>0.006</v>
      </c>
      <c r="G467" s="4">
        <v>0.0035106004069305257</v>
      </c>
      <c r="H467" s="9">
        <v>-0.001676987207478433</v>
      </c>
      <c r="J467" s="12">
        <v>43776.0</v>
      </c>
      <c r="K467" s="9">
        <v>0.027187900255582303</v>
      </c>
    </row>
    <row r="468" ht="15.75" customHeight="1">
      <c r="B468" s="12">
        <v>43777.0</v>
      </c>
      <c r="C468" s="2">
        <v>0.31</v>
      </c>
      <c r="D468" s="2">
        <v>0.06</v>
      </c>
      <c r="E468" s="2">
        <v>-0.36</v>
      </c>
      <c r="F468" s="2">
        <v>0.006</v>
      </c>
      <c r="G468" s="4">
        <v>0.0024630554323975926</v>
      </c>
      <c r="H468" s="9">
        <v>-0.0034040803308277075</v>
      </c>
      <c r="J468" s="12">
        <v>43777.0</v>
      </c>
      <c r="K468" s="9">
        <v>0.00490524952345214</v>
      </c>
    </row>
    <row r="469" ht="15.75" customHeight="1">
      <c r="B469" s="12">
        <v>43780.0</v>
      </c>
      <c r="C469" s="2">
        <v>-0.19</v>
      </c>
      <c r="D469" s="2">
        <v>0.0</v>
      </c>
      <c r="E469" s="2">
        <v>-0.19</v>
      </c>
      <c r="F469" s="2">
        <v>0.006</v>
      </c>
      <c r="G469" s="4">
        <v>-0.0019115818486030943</v>
      </c>
      <c r="H469" s="9">
        <v>0.0016977246755229488</v>
      </c>
      <c r="J469" s="12">
        <v>43780.0</v>
      </c>
      <c r="K469" s="9">
        <v>0.023302879021784233</v>
      </c>
    </row>
    <row r="470" ht="15.75" customHeight="1">
      <c r="B470" s="12">
        <v>43781.0</v>
      </c>
      <c r="C470" s="2">
        <v>0.16</v>
      </c>
      <c r="D470" s="2">
        <v>-0.12</v>
      </c>
      <c r="E470" s="2">
        <v>-0.15</v>
      </c>
      <c r="F470" s="2">
        <v>0.006</v>
      </c>
      <c r="G470" s="4">
        <v>0.002105775460243472</v>
      </c>
      <c r="H470" s="9">
        <v>-0.002488877451707382</v>
      </c>
      <c r="J470" s="12">
        <v>43781.0</v>
      </c>
      <c r="K470" s="9">
        <v>0.01381118198606393</v>
      </c>
    </row>
    <row r="471" ht="15.75" customHeight="1">
      <c r="B471" s="12">
        <v>43782.0</v>
      </c>
      <c r="C471" s="2">
        <v>0.01</v>
      </c>
      <c r="D471" s="2">
        <v>-0.22</v>
      </c>
      <c r="E471" s="2">
        <v>-0.82</v>
      </c>
      <c r="F471" s="2">
        <v>0.006</v>
      </c>
      <c r="G471" s="4">
        <v>3.235722403253256E-4</v>
      </c>
      <c r="H471" s="9">
        <v>-0.0015271899518242774</v>
      </c>
      <c r="J471" s="12">
        <v>43782.0</v>
      </c>
      <c r="K471" s="9">
        <v>-0.011207013847676231</v>
      </c>
    </row>
    <row r="472" ht="15.75" customHeight="1">
      <c r="B472" s="12">
        <v>43783.0</v>
      </c>
      <c r="C472" s="2">
        <v>0.07</v>
      </c>
      <c r="D472" s="2">
        <v>-0.11</v>
      </c>
      <c r="E472" s="2">
        <v>-0.25</v>
      </c>
      <c r="F472" s="2">
        <v>0.006</v>
      </c>
      <c r="G472" s="4">
        <v>0.0014547808271704742</v>
      </c>
      <c r="H472" s="9">
        <v>0.0016246257197829934</v>
      </c>
      <c r="J472" s="12">
        <v>43783.0</v>
      </c>
      <c r="K472" s="9">
        <v>0.009491011710587315</v>
      </c>
    </row>
    <row r="473" ht="15.75" customHeight="1">
      <c r="B473" s="12">
        <v>43784.0</v>
      </c>
      <c r="C473" s="2">
        <v>0.74</v>
      </c>
      <c r="D473" s="2">
        <v>-0.26</v>
      </c>
      <c r="E473" s="2">
        <v>-0.34</v>
      </c>
      <c r="F473" s="2">
        <v>0.006</v>
      </c>
      <c r="G473" s="4">
        <v>0.007210254303198988</v>
      </c>
      <c r="H473" s="9">
        <v>-0.005768296680725557</v>
      </c>
      <c r="J473" s="12">
        <v>43784.0</v>
      </c>
      <c r="K473" s="9">
        <v>0.00812491106364612</v>
      </c>
    </row>
    <row r="474" ht="15.75" customHeight="1">
      <c r="B474" s="12">
        <v>43787.0</v>
      </c>
      <c r="C474" s="2">
        <v>0.02</v>
      </c>
      <c r="D474" s="2">
        <v>-0.35</v>
      </c>
      <c r="E474" s="2">
        <v>-0.51</v>
      </c>
      <c r="F474" s="2">
        <v>0.006</v>
      </c>
      <c r="G474" s="4">
        <v>7.374040506632811E-4</v>
      </c>
      <c r="H474" s="9">
        <v>-0.0035629136333711967</v>
      </c>
      <c r="J474" s="12">
        <v>43787.0</v>
      </c>
      <c r="K474" s="9">
        <v>-0.006408908926557243</v>
      </c>
    </row>
    <row r="475" ht="15.75" customHeight="1">
      <c r="B475" s="12">
        <v>43788.0</v>
      </c>
      <c r="C475" s="2">
        <v>0.02</v>
      </c>
      <c r="D475" s="2">
        <v>0.58</v>
      </c>
      <c r="E475" s="2">
        <v>-0.94</v>
      </c>
      <c r="F475" s="2">
        <v>0.006</v>
      </c>
      <c r="G475" s="4">
        <v>-2.884846562197711E-4</v>
      </c>
      <c r="H475" s="9">
        <v>8.146029503693565E-5</v>
      </c>
      <c r="J475" s="12">
        <v>43788.0</v>
      </c>
      <c r="K475" s="9">
        <v>0.027062962412954503</v>
      </c>
    </row>
    <row r="476" ht="15.75" customHeight="1">
      <c r="B476" s="12">
        <v>43789.0</v>
      </c>
      <c r="C476" s="2">
        <v>-0.33</v>
      </c>
      <c r="D476" s="2">
        <v>0.0</v>
      </c>
      <c r="E476" s="2">
        <v>-0.45</v>
      </c>
      <c r="F476" s="2">
        <v>0.006</v>
      </c>
      <c r="G476" s="4">
        <v>-0.0037257149247632484</v>
      </c>
      <c r="H476" s="9">
        <v>0.0026363776075848926</v>
      </c>
      <c r="J476" s="12">
        <v>43789.0</v>
      </c>
      <c r="K476" s="9">
        <v>-0.020654053486397216</v>
      </c>
    </row>
    <row r="477" ht="15.75" customHeight="1">
      <c r="B477" s="12">
        <v>43790.0</v>
      </c>
      <c r="C477" s="2">
        <v>-0.14</v>
      </c>
      <c r="D477" s="2">
        <v>-0.35</v>
      </c>
      <c r="E477" s="2">
        <v>0.1</v>
      </c>
      <c r="F477" s="2">
        <v>0.006</v>
      </c>
      <c r="G477" s="4">
        <v>-0.001610202589306115</v>
      </c>
      <c r="H477" s="9">
        <v>0.0035953848381419418</v>
      </c>
      <c r="J477" s="12">
        <v>43790.0</v>
      </c>
      <c r="K477" s="9">
        <v>0.007636863590344971</v>
      </c>
    </row>
    <row r="478" ht="15.75" customHeight="1">
      <c r="B478" s="12">
        <v>43791.0</v>
      </c>
      <c r="C478" s="2">
        <v>0.24</v>
      </c>
      <c r="D478" s="2">
        <v>0.06</v>
      </c>
      <c r="E478" s="2">
        <v>0.22</v>
      </c>
      <c r="F478" s="2">
        <v>0.006</v>
      </c>
      <c r="G478" s="4">
        <v>0.002221400395153598</v>
      </c>
      <c r="H478" s="9">
        <v>0.002987333966187428</v>
      </c>
      <c r="J478" s="12">
        <v>43791.0</v>
      </c>
      <c r="K478" s="9">
        <v>-0.06369356967200701</v>
      </c>
    </row>
    <row r="479" ht="15.75" customHeight="1">
      <c r="B479" s="12">
        <v>43794.0</v>
      </c>
      <c r="C479" s="2">
        <v>0.92</v>
      </c>
      <c r="D479" s="2">
        <v>1.32</v>
      </c>
      <c r="E479" s="2">
        <v>-0.38</v>
      </c>
      <c r="F479" s="2">
        <v>0.006</v>
      </c>
      <c r="G479" s="4">
        <v>0.007720314482112469</v>
      </c>
      <c r="H479" s="9">
        <v>0.0018236633213236971</v>
      </c>
      <c r="J479" s="12">
        <v>43794.0</v>
      </c>
      <c r="K479" s="9">
        <v>0.00986112876578021</v>
      </c>
    </row>
    <row r="480" ht="15.75" customHeight="1">
      <c r="B480" s="12">
        <v>43795.0</v>
      </c>
      <c r="C480" s="2">
        <v>0.19</v>
      </c>
      <c r="D480" s="2">
        <v>0.06</v>
      </c>
      <c r="E480" s="2">
        <v>-0.9</v>
      </c>
      <c r="F480" s="2">
        <v>0.006</v>
      </c>
      <c r="G480" s="4">
        <v>0.0022631295020707097</v>
      </c>
      <c r="H480" s="9">
        <v>0.004797382230205051</v>
      </c>
      <c r="J480" s="12">
        <v>43795.0</v>
      </c>
      <c r="K480" s="9">
        <v>-0.02209785521421714</v>
      </c>
    </row>
    <row r="481" ht="15.75" customHeight="1">
      <c r="B481" s="12">
        <v>43796.0</v>
      </c>
      <c r="C481" s="2">
        <v>0.44</v>
      </c>
      <c r="D481" s="2">
        <v>0.23</v>
      </c>
      <c r="E481" s="2">
        <v>-0.03</v>
      </c>
      <c r="F481" s="2">
        <v>0.006</v>
      </c>
      <c r="G481" s="4">
        <v>0.004447558001639296</v>
      </c>
      <c r="H481" s="9">
        <v>-0.0013112889471904594</v>
      </c>
      <c r="J481" s="12">
        <v>43796.0</v>
      </c>
      <c r="K481" s="9">
        <v>0.0072694550022289785</v>
      </c>
    </row>
    <row r="482" ht="15.75" customHeight="1">
      <c r="B482" s="12">
        <v>43798.0</v>
      </c>
      <c r="C482" s="2">
        <v>-0.42</v>
      </c>
      <c r="D482" s="2">
        <v>-0.04</v>
      </c>
      <c r="E482" s="2">
        <v>-0.31</v>
      </c>
      <c r="F482" s="2">
        <v>0.006</v>
      </c>
      <c r="G482" s="4">
        <v>-0.0037155284968069797</v>
      </c>
      <c r="H482" s="9">
        <v>0.007865018036635599</v>
      </c>
      <c r="J482" s="12">
        <v>43798.0</v>
      </c>
      <c r="K482" s="9">
        <v>-0.004082564073709953</v>
      </c>
    </row>
    <row r="483" ht="15.75" customHeight="1">
      <c r="B483" s="12">
        <v>43801.0</v>
      </c>
      <c r="C483" s="2">
        <v>-0.87</v>
      </c>
      <c r="D483" s="2">
        <v>-0.25</v>
      </c>
      <c r="E483" s="2">
        <v>0.48</v>
      </c>
      <c r="F483" s="2">
        <v>0.007</v>
      </c>
      <c r="G483" s="4">
        <v>-0.008531084570325871</v>
      </c>
      <c r="H483" s="9">
        <v>0.005998740450164469</v>
      </c>
      <c r="J483" s="12">
        <v>43801.0</v>
      </c>
      <c r="K483" s="9">
        <v>0.014440684154794428</v>
      </c>
    </row>
    <row r="484" ht="15.75" customHeight="1">
      <c r="B484" s="12">
        <v>43802.0</v>
      </c>
      <c r="C484" s="2">
        <v>-0.66</v>
      </c>
      <c r="D484" s="2">
        <v>0.6</v>
      </c>
      <c r="E484" s="2">
        <v>-0.83</v>
      </c>
      <c r="F484" s="2">
        <v>0.007</v>
      </c>
      <c r="G484" s="4">
        <v>-0.006729045497416169</v>
      </c>
      <c r="H484" s="9">
        <v>0.009896501077267136</v>
      </c>
      <c r="J484" s="12">
        <v>43802.0</v>
      </c>
      <c r="K484" s="9">
        <v>0.004024150299725327</v>
      </c>
    </row>
    <row r="485" ht="15.75" customHeight="1">
      <c r="B485" s="12">
        <v>43803.0</v>
      </c>
      <c r="C485" s="2">
        <v>0.6</v>
      </c>
      <c r="D485" s="2">
        <v>0.13</v>
      </c>
      <c r="E485" s="2">
        <v>0.24</v>
      </c>
      <c r="F485" s="2">
        <v>0.007</v>
      </c>
      <c r="G485" s="4">
        <v>0.006151289101951404</v>
      </c>
      <c r="H485" s="9">
        <v>-0.00382610536805041</v>
      </c>
      <c r="J485" s="12">
        <v>43803.0</v>
      </c>
      <c r="K485" s="9">
        <v>-0.009414998934601874</v>
      </c>
    </row>
    <row r="486" ht="15.75" customHeight="1">
      <c r="B486" s="12">
        <v>43804.0</v>
      </c>
      <c r="C486" s="2">
        <v>0.13</v>
      </c>
      <c r="D486" s="2">
        <v>-0.21</v>
      </c>
      <c r="E486" s="2">
        <v>0.46</v>
      </c>
      <c r="F486" s="2">
        <v>0.007</v>
      </c>
      <c r="G486" s="4">
        <v>0.001796369251910598</v>
      </c>
      <c r="H486" s="9">
        <v>-0.0010379870266416951</v>
      </c>
      <c r="J486" s="12">
        <v>43804.0</v>
      </c>
      <c r="K486" s="9">
        <v>-0.008141157583699885</v>
      </c>
    </row>
    <row r="487" ht="15.75" customHeight="1">
      <c r="B487" s="12">
        <v>43805.0</v>
      </c>
      <c r="C487" s="2">
        <v>0.91</v>
      </c>
      <c r="D487" s="2">
        <v>0.24</v>
      </c>
      <c r="E487" s="2">
        <v>0.37</v>
      </c>
      <c r="F487" s="2">
        <v>0.007</v>
      </c>
      <c r="G487" s="4">
        <v>0.009092566910403822</v>
      </c>
      <c r="H487" s="9">
        <v>0.0012478211942837326</v>
      </c>
      <c r="J487" s="12">
        <v>43805.0</v>
      </c>
      <c r="K487" s="9">
        <v>0.016663299316129525</v>
      </c>
    </row>
    <row r="488" ht="15.75" customHeight="1">
      <c r="B488" s="12">
        <v>43808.0</v>
      </c>
      <c r="C488" s="2">
        <v>-0.33</v>
      </c>
      <c r="D488" s="2">
        <v>0.37</v>
      </c>
      <c r="E488" s="2">
        <v>0.11</v>
      </c>
      <c r="F488" s="2">
        <v>0.007</v>
      </c>
      <c r="G488" s="4">
        <v>-0.0031491079702347996</v>
      </c>
      <c r="H488" s="9">
        <v>-0.0020008307983292437</v>
      </c>
      <c r="J488" s="12">
        <v>43808.0</v>
      </c>
      <c r="K488" s="9">
        <v>0.011103822724318797</v>
      </c>
    </row>
    <row r="489" ht="15.75" customHeight="1">
      <c r="B489" s="12">
        <v>43809.0</v>
      </c>
      <c r="C489" s="2">
        <v>-0.08</v>
      </c>
      <c r="D489" s="2">
        <v>0.31</v>
      </c>
      <c r="E489" s="2">
        <v>-0.09</v>
      </c>
      <c r="F489" s="2">
        <v>0.007</v>
      </c>
      <c r="G489" s="4">
        <v>-0.001115697984750473</v>
      </c>
      <c r="H489" s="9">
        <v>0.004852368075490024</v>
      </c>
      <c r="J489" s="12">
        <v>43809.0</v>
      </c>
      <c r="K489" s="9">
        <v>0.027016893755536155</v>
      </c>
    </row>
    <row r="490" ht="15.75" customHeight="1">
      <c r="B490" s="12">
        <v>43810.0</v>
      </c>
      <c r="C490" s="2">
        <v>0.28</v>
      </c>
      <c r="D490" s="2">
        <v>-0.07</v>
      </c>
      <c r="E490" s="2">
        <v>0.13</v>
      </c>
      <c r="F490" s="2">
        <v>0.007</v>
      </c>
      <c r="G490" s="4">
        <v>0.002834622488845881</v>
      </c>
      <c r="H490" s="9">
        <v>-0.0016751199825881915</v>
      </c>
      <c r="J490" s="12">
        <v>43810.0</v>
      </c>
      <c r="K490" s="9">
        <v>0.010690715461459705</v>
      </c>
    </row>
    <row r="491" ht="15.75" customHeight="1">
      <c r="B491" s="12">
        <v>43811.0</v>
      </c>
      <c r="C491" s="2">
        <v>0.9</v>
      </c>
      <c r="D491" s="2">
        <v>-0.14</v>
      </c>
      <c r="E491" s="2">
        <v>1.14</v>
      </c>
      <c r="F491" s="2">
        <v>0.007</v>
      </c>
      <c r="G491" s="4">
        <v>0.008582112685313432</v>
      </c>
      <c r="H491" s="9">
        <v>0.0022848116679705707</v>
      </c>
      <c r="J491" s="12">
        <v>43811.0</v>
      </c>
      <c r="K491" s="9">
        <v>0.019794287047389905</v>
      </c>
    </row>
    <row r="492" ht="15.75" customHeight="1">
      <c r="B492" s="12">
        <v>43812.0</v>
      </c>
      <c r="C492" s="2">
        <v>-0.03</v>
      </c>
      <c r="D492" s="2">
        <v>-0.27</v>
      </c>
      <c r="E492" s="2">
        <v>-0.54</v>
      </c>
      <c r="F492" s="2">
        <v>0.007</v>
      </c>
      <c r="G492" s="4">
        <v>5.98943985120766E-4</v>
      </c>
      <c r="H492" s="9">
        <v>0.0071715248381264245</v>
      </c>
      <c r="J492" s="12">
        <v>43812.0</v>
      </c>
      <c r="K492" s="9">
        <v>-0.003760188261650018</v>
      </c>
    </row>
    <row r="493" ht="15.75" customHeight="1">
      <c r="B493" s="12">
        <v>43815.0</v>
      </c>
      <c r="C493" s="2">
        <v>0.74</v>
      </c>
      <c r="D493" s="2">
        <v>0.02</v>
      </c>
      <c r="E493" s="2">
        <v>-0.04</v>
      </c>
      <c r="F493" s="2">
        <v>0.007</v>
      </c>
      <c r="G493" s="4">
        <v>0.0068465453837873004</v>
      </c>
      <c r="H493" s="9">
        <v>0.002435563286436409</v>
      </c>
      <c r="J493" s="12">
        <v>43815.0</v>
      </c>
      <c r="K493" s="9">
        <v>0.06246961809631017</v>
      </c>
    </row>
    <row r="494" ht="15.75" customHeight="1">
      <c r="B494" s="12">
        <v>43816.0</v>
      </c>
      <c r="C494" s="2">
        <v>0.1</v>
      </c>
      <c r="D494" s="2">
        <v>0.41</v>
      </c>
      <c r="E494" s="2">
        <v>0.67</v>
      </c>
      <c r="F494" s="2">
        <v>0.007</v>
      </c>
      <c r="G494" s="4">
        <v>2.1906833454850974E-4</v>
      </c>
      <c r="H494" s="9">
        <v>0.009238200126156846</v>
      </c>
      <c r="J494" s="12">
        <v>43816.0</v>
      </c>
      <c r="K494" s="9">
        <v>-0.006311658033925406</v>
      </c>
    </row>
    <row r="495" ht="15.75" customHeight="1">
      <c r="B495" s="12">
        <v>43817.0</v>
      </c>
      <c r="C495" s="2">
        <v>-0.05</v>
      </c>
      <c r="D495" s="2">
        <v>0.2</v>
      </c>
      <c r="E495" s="2">
        <v>0.09</v>
      </c>
      <c r="F495" s="2">
        <v>0.007</v>
      </c>
      <c r="G495" s="4">
        <v>6.258213907777411E-5</v>
      </c>
      <c r="H495" s="9">
        <v>-0.015311514247330665</v>
      </c>
      <c r="J495" s="12">
        <v>43817.0</v>
      </c>
      <c r="K495" s="9">
        <v>0.03652309593521223</v>
      </c>
    </row>
    <row r="496" ht="15.75" customHeight="1">
      <c r="B496" s="12">
        <v>43818.0</v>
      </c>
      <c r="C496" s="2">
        <v>0.43</v>
      </c>
      <c r="D496" s="2">
        <v>-0.02</v>
      </c>
      <c r="E496" s="2">
        <v>-0.42</v>
      </c>
      <c r="F496" s="2">
        <v>0.007</v>
      </c>
      <c r="G496" s="4">
        <v>0.004090623824595278</v>
      </c>
      <c r="H496" s="9">
        <v>-2.425825399552479E-5</v>
      </c>
      <c r="J496" s="12">
        <v>43818.0</v>
      </c>
      <c r="K496" s="9">
        <v>0.027471153646902922</v>
      </c>
    </row>
    <row r="497" ht="15.75" customHeight="1">
      <c r="B497" s="12">
        <v>43819.0</v>
      </c>
      <c r="C497" s="2">
        <v>0.48</v>
      </c>
      <c r="D497" s="2">
        <v>-0.3</v>
      </c>
      <c r="E497" s="2">
        <v>-0.3</v>
      </c>
      <c r="F497" s="2">
        <v>0.007</v>
      </c>
      <c r="G497" s="4">
        <v>-5.299004222928144E-4</v>
      </c>
      <c r="H497" s="9">
        <v>-0.014577043535186818</v>
      </c>
      <c r="J497" s="12">
        <v>43819.0</v>
      </c>
      <c r="K497" s="9">
        <v>0.003705080192545424</v>
      </c>
    </row>
    <row r="498" ht="15.75" customHeight="1">
      <c r="B498" s="12">
        <v>43822.0</v>
      </c>
      <c r="C498" s="2">
        <v>0.1</v>
      </c>
      <c r="D498" s="2">
        <v>0.19</v>
      </c>
      <c r="E498" s="2">
        <v>-0.35</v>
      </c>
      <c r="F498" s="2">
        <v>0.007</v>
      </c>
      <c r="G498" s="4">
        <v>0.0015265989412329344</v>
      </c>
      <c r="H498" s="9">
        <v>0.02729377868530905</v>
      </c>
      <c r="J498" s="12">
        <v>43822.0</v>
      </c>
      <c r="K498" s="9">
        <v>0.03309994842634492</v>
      </c>
    </row>
    <row r="499" ht="15.75" customHeight="1">
      <c r="B499" s="12">
        <v>43823.0</v>
      </c>
      <c r="C499" s="2">
        <v>0.01</v>
      </c>
      <c r="D499" s="2">
        <v>0.39</v>
      </c>
      <c r="E499" s="2">
        <v>0.0</v>
      </c>
      <c r="F499" s="2">
        <v>0.007</v>
      </c>
      <c r="G499" s="4">
        <v>3.1130827304256394E-5</v>
      </c>
      <c r="H499" s="9">
        <v>-0.007548282136552092</v>
      </c>
      <c r="J499" s="12">
        <v>43823.0</v>
      </c>
      <c r="K499" s="9">
        <v>0.014209830572653003</v>
      </c>
    </row>
    <row r="500" ht="15.75" customHeight="1">
      <c r="B500" s="12">
        <v>43825.0</v>
      </c>
      <c r="C500" s="2">
        <v>0.48</v>
      </c>
      <c r="D500" s="2">
        <v>-0.54</v>
      </c>
      <c r="E500" s="2">
        <v>0.0</v>
      </c>
      <c r="F500" s="2">
        <v>0.007</v>
      </c>
      <c r="G500" s="4">
        <v>0.005309169991419418</v>
      </c>
      <c r="H500" s="9">
        <v>-3.7958039806475127E-4</v>
      </c>
      <c r="J500" s="12">
        <v>43825.0</v>
      </c>
      <c r="K500" s="9">
        <v>0.013314842817437084</v>
      </c>
    </row>
    <row r="501" ht="15.75" customHeight="1">
      <c r="B501" s="12">
        <v>43826.0</v>
      </c>
      <c r="C501" s="2">
        <v>-0.1</v>
      </c>
      <c r="D501" s="2">
        <v>-0.53</v>
      </c>
      <c r="E501" s="2">
        <v>-0.07</v>
      </c>
      <c r="F501" s="2">
        <v>0.007</v>
      </c>
      <c r="G501" s="4">
        <v>-2.477547240916832E-4</v>
      </c>
      <c r="H501" s="9">
        <v>8.605638073242799E-4</v>
      </c>
      <c r="J501" s="12">
        <v>43826.0</v>
      </c>
      <c r="K501" s="9">
        <v>-0.0013932429979246987</v>
      </c>
    </row>
    <row r="502" ht="15.75" customHeight="1">
      <c r="B502" s="12">
        <v>43829.0</v>
      </c>
      <c r="C502" s="2">
        <v>-0.57</v>
      </c>
      <c r="D502" s="2">
        <v>0.19</v>
      </c>
      <c r="E502" s="2">
        <v>0.56</v>
      </c>
      <c r="F502" s="2">
        <v>0.007</v>
      </c>
      <c r="G502" s="4">
        <v>-0.005528479466007254</v>
      </c>
      <c r="H502" s="9">
        <v>0.006593735951666428</v>
      </c>
      <c r="J502" s="12">
        <v>43829.0</v>
      </c>
      <c r="K502" s="9">
        <v>-0.03692290202492975</v>
      </c>
    </row>
    <row r="503" ht="15.75" customHeight="1">
      <c r="B503" s="12">
        <v>43830.0</v>
      </c>
      <c r="C503" s="2">
        <v>0.28</v>
      </c>
      <c r="D503" s="2">
        <v>-0.01</v>
      </c>
      <c r="E503" s="2">
        <v>0.12</v>
      </c>
      <c r="F503" s="2">
        <v>0.007</v>
      </c>
      <c r="G503" s="4">
        <v>0.0024263551269726896</v>
      </c>
      <c r="H503" s="9">
        <v>5.695632555283418E-4</v>
      </c>
      <c r="J503" s="12">
        <v>43830.0</v>
      </c>
      <c r="K503" s="9">
        <v>0.008642473671053887</v>
      </c>
    </row>
    <row r="504" ht="15.75" customHeight="1">
      <c r="B504" s="12">
        <v>43832.0</v>
      </c>
      <c r="C504" s="2">
        <v>0.86</v>
      </c>
      <c r="D504" s="2">
        <v>-0.88</v>
      </c>
      <c r="E504" s="2">
        <v>-0.34</v>
      </c>
      <c r="F504" s="2">
        <v>0.006</v>
      </c>
      <c r="G504" s="4">
        <v>0.009308433918048918</v>
      </c>
      <c r="H504" s="9">
        <v>0.013285328264629323</v>
      </c>
      <c r="J504" s="12">
        <v>43832.0</v>
      </c>
      <c r="K504" s="9">
        <v>0.027931814092021896</v>
      </c>
    </row>
    <row r="505" ht="15.75" customHeight="1">
      <c r="B505" s="12">
        <v>43833.0</v>
      </c>
      <c r="C505" s="2">
        <v>-0.67</v>
      </c>
      <c r="D505" s="2">
        <v>0.38</v>
      </c>
      <c r="E505" s="2">
        <v>0.0</v>
      </c>
      <c r="F505" s="2">
        <v>0.006</v>
      </c>
      <c r="G505" s="4">
        <v>-0.007601074787226067</v>
      </c>
      <c r="H505" s="9">
        <v>0.003200889200164807</v>
      </c>
      <c r="J505" s="12">
        <v>43833.0</v>
      </c>
      <c r="K505" s="9">
        <v>0.029206680024411673</v>
      </c>
    </row>
    <row r="506" ht="15.75" customHeight="1">
      <c r="B506" s="12">
        <v>43836.0</v>
      </c>
      <c r="C506" s="2">
        <v>0.36</v>
      </c>
      <c r="D506" s="2">
        <v>-0.07</v>
      </c>
      <c r="E506" s="2">
        <v>-0.55</v>
      </c>
      <c r="F506" s="2">
        <v>0.006</v>
      </c>
      <c r="G506" s="4">
        <v>0.003807759418467199</v>
      </c>
      <c r="H506" s="9">
        <v>-0.004248322485595948</v>
      </c>
      <c r="J506" s="12">
        <v>43836.0</v>
      </c>
      <c r="K506" s="9">
        <v>0.01911847599899882</v>
      </c>
    </row>
    <row r="507" ht="15.75" customHeight="1">
      <c r="B507" s="12">
        <v>43837.0</v>
      </c>
      <c r="C507" s="2">
        <v>-0.19</v>
      </c>
      <c r="D507" s="2">
        <v>-0.01</v>
      </c>
      <c r="E507" s="2">
        <v>-0.25</v>
      </c>
      <c r="F507" s="2">
        <v>0.006</v>
      </c>
      <c r="G507" s="4">
        <v>-0.0028157266000295596</v>
      </c>
      <c r="H507" s="9">
        <v>-0.00742206933987644</v>
      </c>
      <c r="J507" s="12">
        <v>43837.0</v>
      </c>
      <c r="K507" s="9">
        <v>0.038133999714919826</v>
      </c>
    </row>
    <row r="508" ht="15.75" customHeight="1">
      <c r="B508" s="12">
        <v>43838.0</v>
      </c>
      <c r="C508" s="2">
        <v>0.47</v>
      </c>
      <c r="D508" s="2">
        <v>-0.06</v>
      </c>
      <c r="E508" s="2">
        <v>-0.64</v>
      </c>
      <c r="F508" s="2">
        <v>0.006</v>
      </c>
      <c r="G508" s="4">
        <v>0.005315380727568013</v>
      </c>
      <c r="H508" s="9">
        <v>1.307619739250622E-4</v>
      </c>
      <c r="J508" s="12">
        <v>43838.0</v>
      </c>
      <c r="K508" s="9">
        <v>0.04807417550326036</v>
      </c>
    </row>
    <row r="509" ht="15.75" customHeight="1">
      <c r="B509" s="12">
        <v>43839.0</v>
      </c>
      <c r="C509" s="2">
        <v>0.65</v>
      </c>
      <c r="D509" s="2">
        <v>-0.64</v>
      </c>
      <c r="E509" s="2">
        <v>-0.48</v>
      </c>
      <c r="F509" s="2">
        <v>0.006</v>
      </c>
      <c r="G509" s="4">
        <v>0.0067578202195817845</v>
      </c>
      <c r="H509" s="9">
        <v>0.0051161682882190475</v>
      </c>
      <c r="J509" s="12">
        <v>43839.0</v>
      </c>
      <c r="K509" s="9">
        <v>-0.02218889185124471</v>
      </c>
    </row>
    <row r="510" ht="15.75" customHeight="1">
      <c r="B510" s="12">
        <v>43840.0</v>
      </c>
      <c r="C510" s="2">
        <v>-0.34</v>
      </c>
      <c r="D510" s="2">
        <v>-0.19</v>
      </c>
      <c r="E510" s="2">
        <v>-0.33</v>
      </c>
      <c r="F510" s="2">
        <v>0.006</v>
      </c>
      <c r="G510" s="4">
        <v>-0.0028818463748889263</v>
      </c>
      <c r="H510" s="9">
        <v>0.006706942341158157</v>
      </c>
      <c r="J510" s="12">
        <v>43840.0</v>
      </c>
      <c r="K510" s="9">
        <v>-0.006565601199751345</v>
      </c>
    </row>
    <row r="511" ht="15.75" customHeight="1">
      <c r="B511" s="12">
        <v>43843.0</v>
      </c>
      <c r="C511" s="2">
        <v>0.73</v>
      </c>
      <c r="D511" s="2">
        <v>-0.11</v>
      </c>
      <c r="E511" s="2">
        <v>-0.08</v>
      </c>
      <c r="F511" s="2">
        <v>0.006</v>
      </c>
      <c r="G511" s="4">
        <v>0.006853742827874079</v>
      </c>
      <c r="H511" s="9">
        <v>-0.004074198276186648</v>
      </c>
      <c r="J511" s="12">
        <v>43843.0</v>
      </c>
      <c r="K511" s="9">
        <v>0.09308345245758244</v>
      </c>
    </row>
    <row r="512" ht="15.75" customHeight="1">
      <c r="B512" s="12">
        <v>43844.0</v>
      </c>
      <c r="C512" s="2">
        <v>-0.06</v>
      </c>
      <c r="D512" s="2">
        <v>0.39</v>
      </c>
      <c r="E512" s="2">
        <v>-0.18</v>
      </c>
      <c r="F512" s="2">
        <v>0.006</v>
      </c>
      <c r="G512" s="4">
        <v>-0.0015257860756819445</v>
      </c>
      <c r="H512" s="9">
        <v>8.993250052914169E-4</v>
      </c>
      <c r="J512" s="12">
        <v>43844.0</v>
      </c>
      <c r="K512" s="9">
        <v>0.024560161797390158</v>
      </c>
    </row>
    <row r="513" ht="15.75" customHeight="1">
      <c r="B513" s="12">
        <v>43845.0</v>
      </c>
      <c r="C513" s="2">
        <v>0.16</v>
      </c>
      <c r="D513" s="2">
        <v>0.47</v>
      </c>
      <c r="E513" s="2">
        <v>-0.81</v>
      </c>
      <c r="F513" s="2">
        <v>0.006</v>
      </c>
      <c r="G513" s="4">
        <v>0.002257337301650086</v>
      </c>
      <c r="H513" s="9">
        <v>1.028746856137326E-4</v>
      </c>
      <c r="J513" s="12">
        <v>43845.0</v>
      </c>
      <c r="K513" s="9">
        <v>-0.03663621424345367</v>
      </c>
    </row>
    <row r="514" ht="15.75" customHeight="1">
      <c r="B514" s="12">
        <v>43846.0</v>
      </c>
      <c r="C514" s="2">
        <v>0.88</v>
      </c>
      <c r="D514" s="2">
        <v>0.52</v>
      </c>
      <c r="E514" s="2">
        <v>-0.11</v>
      </c>
      <c r="F514" s="2">
        <v>0.006</v>
      </c>
      <c r="G514" s="4">
        <v>0.008283945356269584</v>
      </c>
      <c r="H514" s="9">
        <v>-0.0035828527009245355</v>
      </c>
      <c r="J514" s="12">
        <v>43846.0</v>
      </c>
      <c r="K514" s="9">
        <v>-0.00988380139143934</v>
      </c>
    </row>
    <row r="515" ht="15.75" customHeight="1">
      <c r="B515" s="12">
        <v>43847.0</v>
      </c>
      <c r="C515" s="2">
        <v>0.28</v>
      </c>
      <c r="D515" s="2">
        <v>-0.64</v>
      </c>
      <c r="E515" s="2">
        <v>-0.13</v>
      </c>
      <c r="F515" s="2">
        <v>0.006</v>
      </c>
      <c r="G515" s="4">
        <v>0.0031077008431860645</v>
      </c>
      <c r="H515" s="9">
        <v>5.131329803176948E-4</v>
      </c>
      <c r="J515" s="12">
        <v>43847.0</v>
      </c>
      <c r="K515" s="9">
        <v>-0.005859964029279479</v>
      </c>
    </row>
    <row r="516" ht="15.75" customHeight="1">
      <c r="B516" s="12">
        <v>43851.0</v>
      </c>
      <c r="C516" s="2">
        <v>-0.32</v>
      </c>
      <c r="D516" s="2">
        <v>-0.51</v>
      </c>
      <c r="E516" s="2">
        <v>-0.62</v>
      </c>
      <c r="F516" s="2">
        <v>0.006</v>
      </c>
      <c r="G516" s="4">
        <v>-0.001960045859318137</v>
      </c>
      <c r="H516" s="9">
        <v>-0.0021081063892617277</v>
      </c>
      <c r="J516" s="12">
        <v>43851.0</v>
      </c>
      <c r="K516" s="9">
        <v>0.06952167669331613</v>
      </c>
    </row>
    <row r="517" ht="15.75" customHeight="1">
      <c r="B517" s="12">
        <v>43852.0</v>
      </c>
      <c r="C517" s="2">
        <v>0.08</v>
      </c>
      <c r="D517" s="2">
        <v>-0.26</v>
      </c>
      <c r="E517" s="2">
        <v>0.01</v>
      </c>
      <c r="F517" s="2">
        <v>0.006</v>
      </c>
      <c r="G517" s="4">
        <v>1.207292045410948E-4</v>
      </c>
      <c r="H517" s="9">
        <v>-0.0015289987444131385</v>
      </c>
      <c r="J517" s="12">
        <v>43852.0</v>
      </c>
      <c r="K517" s="9">
        <v>0.04003220903758037</v>
      </c>
    </row>
    <row r="518" ht="15.75" customHeight="1">
      <c r="B518" s="12">
        <v>43853.0</v>
      </c>
      <c r="C518" s="2">
        <v>0.08</v>
      </c>
      <c r="D518" s="2">
        <v>-0.05</v>
      </c>
      <c r="E518" s="2">
        <v>-0.14</v>
      </c>
      <c r="F518" s="2">
        <v>0.006</v>
      </c>
      <c r="G518" s="4">
        <v>0.0011462010726118045</v>
      </c>
      <c r="H518" s="9">
        <v>-0.003191788243625437</v>
      </c>
      <c r="J518" s="12">
        <v>43853.0</v>
      </c>
      <c r="K518" s="9">
        <v>0.004729383486755077</v>
      </c>
    </row>
    <row r="519" ht="15.75" customHeight="1">
      <c r="B519" s="12">
        <v>43854.0</v>
      </c>
      <c r="C519" s="2">
        <v>-0.97</v>
      </c>
      <c r="D519" s="2">
        <v>-0.44</v>
      </c>
      <c r="E519" s="2">
        <v>-0.28</v>
      </c>
      <c r="F519" s="2">
        <v>0.006</v>
      </c>
      <c r="G519" s="4">
        <v>-0.008932821439592634</v>
      </c>
      <c r="H519" s="9">
        <v>0.005442066838038691</v>
      </c>
      <c r="J519" s="12">
        <v>43854.0</v>
      </c>
      <c r="K519" s="9">
        <v>-0.013192803484563444</v>
      </c>
    </row>
    <row r="520" ht="15.75" customHeight="1">
      <c r="B520" s="12">
        <v>43857.0</v>
      </c>
      <c r="C520" s="2">
        <v>-1.56</v>
      </c>
      <c r="D520" s="2">
        <v>0.37</v>
      </c>
      <c r="E520" s="2">
        <v>-0.41</v>
      </c>
      <c r="F520" s="2">
        <v>0.006</v>
      </c>
      <c r="G520" s="4">
        <v>-0.016159304202455257</v>
      </c>
      <c r="H520" s="9">
        <v>9.853957874600917E-4</v>
      </c>
      <c r="J520" s="12">
        <v>43857.0</v>
      </c>
      <c r="K520" s="9">
        <v>-0.01202419296680159</v>
      </c>
    </row>
    <row r="521" ht="15.75" customHeight="1">
      <c r="B521" s="12">
        <v>43858.0</v>
      </c>
      <c r="C521" s="2">
        <v>1.02</v>
      </c>
      <c r="D521" s="2">
        <v>-0.12</v>
      </c>
      <c r="E521" s="2">
        <v>-0.42</v>
      </c>
      <c r="F521" s="2">
        <v>0.006</v>
      </c>
      <c r="G521" s="4">
        <v>0.010424608926697842</v>
      </c>
      <c r="H521" s="9">
        <v>-0.0013358779328297523</v>
      </c>
      <c r="J521" s="12">
        <v>43858.0</v>
      </c>
      <c r="K521" s="9">
        <v>0.015735756082296735</v>
      </c>
    </row>
    <row r="522" ht="15.75" customHeight="1">
      <c r="B522" s="12">
        <v>43859.0</v>
      </c>
      <c r="C522" s="2">
        <v>-0.1</v>
      </c>
      <c r="D522" s="2">
        <v>-0.24</v>
      </c>
      <c r="E522" s="2">
        <v>-0.98</v>
      </c>
      <c r="F522" s="2">
        <v>0.006</v>
      </c>
      <c r="G522" s="4">
        <v>-8.263072190558795E-4</v>
      </c>
      <c r="H522" s="9">
        <v>3.4276560800605585E-4</v>
      </c>
      <c r="J522" s="12">
        <v>43859.0</v>
      </c>
      <c r="K522" s="9">
        <v>0.024569976165263217</v>
      </c>
    </row>
    <row r="523" ht="15.75" customHeight="1">
      <c r="B523" s="12">
        <v>43860.0</v>
      </c>
      <c r="C523" s="2">
        <v>0.34</v>
      </c>
      <c r="D523" s="2">
        <v>-0.68</v>
      </c>
      <c r="E523" s="2">
        <v>0.69</v>
      </c>
      <c r="F523" s="2">
        <v>0.006</v>
      </c>
      <c r="G523" s="4">
        <v>0.003240106762491162</v>
      </c>
      <c r="H523" s="9">
        <v>0.002639409229504181</v>
      </c>
      <c r="J523" s="12">
        <v>43860.0</v>
      </c>
      <c r="K523" s="9">
        <v>0.09805270112527861</v>
      </c>
    </row>
    <row r="524" ht="15.75" customHeight="1">
      <c r="B524" s="12">
        <v>43861.0</v>
      </c>
      <c r="C524" s="2">
        <v>-1.74</v>
      </c>
      <c r="D524" s="2">
        <v>-0.42</v>
      </c>
      <c r="E524" s="2">
        <v>-0.35</v>
      </c>
      <c r="F524" s="2">
        <v>0.006</v>
      </c>
      <c r="G524" s="4">
        <v>-0.018324837929029017</v>
      </c>
      <c r="H524" s="9">
        <v>0.0012774216579831059</v>
      </c>
      <c r="J524" s="12">
        <v>43861.0</v>
      </c>
      <c r="K524" s="9">
        <v>0.01510076319533549</v>
      </c>
    </row>
    <row r="525" ht="15.75" customHeight="1">
      <c r="B525" s="12">
        <v>43864.0</v>
      </c>
      <c r="C525" s="2">
        <v>0.84</v>
      </c>
      <c r="D525" s="2">
        <v>0.62</v>
      </c>
      <c r="E525" s="2">
        <v>-0.68</v>
      </c>
      <c r="F525" s="2">
        <v>0.006</v>
      </c>
      <c r="G525" s="4">
        <v>0.007401133110465286</v>
      </c>
      <c r="H525" s="9">
        <v>0.016922300762850458</v>
      </c>
      <c r="J525" s="12">
        <v>43864.0</v>
      </c>
      <c r="K525" s="9">
        <v>0.1814757607341526</v>
      </c>
    </row>
    <row r="526" ht="15.75" customHeight="1">
      <c r="B526" s="12">
        <v>43865.0</v>
      </c>
      <c r="C526" s="2">
        <v>1.57</v>
      </c>
      <c r="D526" s="2">
        <v>-0.04</v>
      </c>
      <c r="E526" s="2">
        <v>-0.68</v>
      </c>
      <c r="F526" s="2">
        <v>0.006</v>
      </c>
      <c r="G526" s="4">
        <v>0.01512628736597954</v>
      </c>
      <c r="H526" s="9">
        <v>-0.009450577467966638</v>
      </c>
      <c r="J526" s="12">
        <v>43865.0</v>
      </c>
      <c r="K526" s="9">
        <v>0.12866379584290386</v>
      </c>
    </row>
    <row r="527" ht="15.75" customHeight="1">
      <c r="B527" s="12">
        <v>43866.0</v>
      </c>
      <c r="C527" s="2">
        <v>0.97</v>
      </c>
      <c r="D527" s="2">
        <v>0.32</v>
      </c>
      <c r="E527" s="2">
        <v>1.47</v>
      </c>
      <c r="F527" s="2">
        <v>0.006</v>
      </c>
      <c r="G527" s="4">
        <v>0.01148187620007645</v>
      </c>
      <c r="H527" s="9">
        <v>0.018893412507762348</v>
      </c>
      <c r="J527" s="12">
        <v>43866.0</v>
      </c>
      <c r="K527" s="9">
        <v>-0.18849546290030952</v>
      </c>
    </row>
    <row r="528" ht="15.75" customHeight="1">
      <c r="B528" s="12">
        <v>43867.0</v>
      </c>
      <c r="C528" s="2">
        <v>0.27</v>
      </c>
      <c r="D528" s="2">
        <v>-0.45</v>
      </c>
      <c r="E528" s="2">
        <v>-0.84</v>
      </c>
      <c r="F528" s="2">
        <v>0.006</v>
      </c>
      <c r="G528" s="4">
        <v>0.0033591297857059428</v>
      </c>
      <c r="H528" s="9">
        <v>0.006934232732533414</v>
      </c>
      <c r="J528" s="12">
        <v>43867.0</v>
      </c>
      <c r="K528" s="9">
        <v>0.01920997298849635</v>
      </c>
    </row>
    <row r="529" ht="15.75" customHeight="1">
      <c r="B529" s="12">
        <v>43868.0</v>
      </c>
      <c r="C529" s="2">
        <v>-0.55</v>
      </c>
      <c r="D529" s="2">
        <v>-0.79</v>
      </c>
      <c r="E529" s="2">
        <v>-0.03</v>
      </c>
      <c r="F529" s="2">
        <v>0.006</v>
      </c>
      <c r="G529" s="4">
        <v>-0.005343913765091937</v>
      </c>
      <c r="H529" s="9">
        <v>-0.001195008989523502</v>
      </c>
      <c r="J529" s="12">
        <v>43868.0</v>
      </c>
      <c r="K529" s="9">
        <v>-0.0012024049544868164</v>
      </c>
    </row>
    <row r="530" ht="15.75" customHeight="1">
      <c r="B530" s="12">
        <v>43871.0</v>
      </c>
      <c r="C530" s="2">
        <v>0.73</v>
      </c>
      <c r="D530" s="2">
        <v>0.0</v>
      </c>
      <c r="E530" s="2">
        <v>-0.88</v>
      </c>
      <c r="F530" s="2">
        <v>0.006</v>
      </c>
      <c r="G530" s="4">
        <v>0.007437654248203423</v>
      </c>
      <c r="H530" s="9">
        <v>4.943175311495403E-4</v>
      </c>
      <c r="J530" s="12">
        <v>43871.0</v>
      </c>
      <c r="K530" s="9">
        <v>0.03060758227971242</v>
      </c>
    </row>
    <row r="531" ht="15.75" customHeight="1">
      <c r="B531" s="12">
        <v>43872.0</v>
      </c>
      <c r="C531" s="2">
        <v>0.28</v>
      </c>
      <c r="D531" s="2">
        <v>0.05</v>
      </c>
      <c r="E531" s="2">
        <v>1.05</v>
      </c>
      <c r="F531" s="2">
        <v>0.006</v>
      </c>
      <c r="G531" s="4">
        <v>0.0017314987757339484</v>
      </c>
      <c r="H531" s="9">
        <v>9.497852927276097E-4</v>
      </c>
      <c r="J531" s="12">
        <v>43872.0</v>
      </c>
      <c r="K531" s="9">
        <v>0.004075697053814311</v>
      </c>
    </row>
    <row r="532" ht="15.75" customHeight="1">
      <c r="B532" s="12">
        <v>43873.0</v>
      </c>
      <c r="C532" s="2">
        <v>0.66</v>
      </c>
      <c r="D532" s="2">
        <v>0.15</v>
      </c>
      <c r="E532" s="2">
        <v>-0.35</v>
      </c>
      <c r="F532" s="2">
        <v>0.006</v>
      </c>
      <c r="G532" s="4">
        <v>0.006422094974697104</v>
      </c>
      <c r="H532" s="9">
        <v>0.00593686245063112</v>
      </c>
      <c r="J532" s="12">
        <v>43873.0</v>
      </c>
      <c r="K532" s="9">
        <v>-0.00934040649392234</v>
      </c>
    </row>
    <row r="533" ht="15.75" customHeight="1">
      <c r="B533" s="12">
        <v>43874.0</v>
      </c>
      <c r="C533" s="2">
        <v>-0.09</v>
      </c>
      <c r="D533" s="2">
        <v>0.19</v>
      </c>
      <c r="E533" s="2">
        <v>0.0</v>
      </c>
      <c r="F533" s="2">
        <v>0.006</v>
      </c>
      <c r="G533" s="4">
        <v>-0.0010674891299548971</v>
      </c>
      <c r="H533" s="9">
        <v>1.0237988211357143E-4</v>
      </c>
      <c r="J533" s="12">
        <v>43874.0</v>
      </c>
      <c r="K533" s="9">
        <v>0.04678657567912078</v>
      </c>
    </row>
    <row r="534" ht="15.75" customHeight="1">
      <c r="B534" s="12">
        <v>43875.0</v>
      </c>
      <c r="C534" s="2">
        <v>0.15</v>
      </c>
      <c r="D534" s="2">
        <v>-0.38</v>
      </c>
      <c r="E534" s="2">
        <v>-0.66</v>
      </c>
      <c r="F534" s="2">
        <v>0.006</v>
      </c>
      <c r="G534" s="4">
        <v>0.001600806673928127</v>
      </c>
      <c r="H534" s="9">
        <v>-0.004153231421649391</v>
      </c>
      <c r="J534" s="12">
        <v>43875.0</v>
      </c>
      <c r="K534" s="9">
        <v>-0.004862549322888046</v>
      </c>
    </row>
    <row r="535" ht="15.75" customHeight="1">
      <c r="B535" s="12">
        <v>43879.0</v>
      </c>
      <c r="C535" s="2">
        <v>-0.19</v>
      </c>
      <c r="D535" s="2">
        <v>0.15</v>
      </c>
      <c r="E535" s="2">
        <v>-0.65</v>
      </c>
      <c r="F535" s="2">
        <v>0.006</v>
      </c>
      <c r="G535" s="4">
        <v>-0.0025803404348503393</v>
      </c>
      <c r="H535" s="9">
        <v>-3.241088718557564E-5</v>
      </c>
      <c r="J535" s="12">
        <v>43879.0</v>
      </c>
      <c r="K535" s="9">
        <v>0.07039171766714256</v>
      </c>
    </row>
    <row r="536" ht="15.75" customHeight="1">
      <c r="B536" s="12">
        <v>43880.0</v>
      </c>
      <c r="C536" s="2">
        <v>0.6</v>
      </c>
      <c r="D536" s="2">
        <v>0.18</v>
      </c>
      <c r="E536" s="2">
        <v>0.03</v>
      </c>
      <c r="F536" s="2">
        <v>0.006</v>
      </c>
      <c r="G536" s="4">
        <v>0.004769884760193816</v>
      </c>
      <c r="H536" s="9">
        <v>-0.005509719993858411</v>
      </c>
      <c r="J536" s="12">
        <v>43880.0</v>
      </c>
      <c r="K536" s="9">
        <v>0.06641514463985063</v>
      </c>
    </row>
    <row r="537" ht="15.75" customHeight="1">
      <c r="B537" s="12">
        <v>43881.0</v>
      </c>
      <c r="C537" s="2">
        <v>-0.35</v>
      </c>
      <c r="D537" s="2">
        <v>0.49</v>
      </c>
      <c r="E537" s="2">
        <v>0.67</v>
      </c>
      <c r="F537" s="2">
        <v>0.006</v>
      </c>
      <c r="G537" s="4">
        <v>-0.004116755654919657</v>
      </c>
      <c r="H537" s="9">
        <v>0.0010779159948090037</v>
      </c>
      <c r="J537" s="12">
        <v>43881.0</v>
      </c>
      <c r="K537" s="9">
        <v>-0.019815707826464503</v>
      </c>
    </row>
    <row r="538" ht="15.75" customHeight="1">
      <c r="B538" s="12">
        <v>43882.0</v>
      </c>
      <c r="C538" s="2">
        <v>-1.12</v>
      </c>
      <c r="D538" s="2">
        <v>-0.1</v>
      </c>
      <c r="E538" s="2">
        <v>0.02</v>
      </c>
      <c r="F538" s="2">
        <v>0.006</v>
      </c>
      <c r="G538" s="4">
        <v>-0.01035165784981329</v>
      </c>
      <c r="H538" s="9">
        <v>5.656153958003406E-4</v>
      </c>
      <c r="J538" s="12">
        <v>43882.0</v>
      </c>
      <c r="K538" s="9">
        <v>0.00183287562767306</v>
      </c>
    </row>
    <row r="539" ht="15.75" customHeight="1">
      <c r="B539" s="12">
        <v>43885.0</v>
      </c>
      <c r="C539" s="2">
        <v>-3.39</v>
      </c>
      <c r="D539" s="2">
        <v>0.18</v>
      </c>
      <c r="E539" s="2">
        <v>0.02</v>
      </c>
      <c r="F539" s="2">
        <v>0.006</v>
      </c>
      <c r="G539" s="4">
        <v>-0.03372785009456022</v>
      </c>
      <c r="H539" s="9">
        <v>-0.012653935032672432</v>
      </c>
      <c r="J539" s="12">
        <v>43885.0</v>
      </c>
      <c r="K539" s="9">
        <v>-0.0775072198966919</v>
      </c>
    </row>
    <row r="540" ht="15.75" customHeight="1">
      <c r="B540" s="12">
        <v>43886.0</v>
      </c>
      <c r="C540" s="2">
        <v>-3.09</v>
      </c>
      <c r="D540" s="2">
        <v>-0.1</v>
      </c>
      <c r="E540" s="2">
        <v>-0.68</v>
      </c>
      <c r="F540" s="2">
        <v>0.006</v>
      </c>
      <c r="G540" s="4">
        <v>-0.030770689434545594</v>
      </c>
      <c r="H540" s="9">
        <v>-0.008021606002987016</v>
      </c>
      <c r="J540" s="12">
        <v>43886.0</v>
      </c>
      <c r="K540" s="9">
        <v>-0.041504304352867324</v>
      </c>
    </row>
    <row r="541" ht="15.75" customHeight="1">
      <c r="B541" s="12">
        <v>43887.0</v>
      </c>
      <c r="C541" s="2">
        <v>-0.52</v>
      </c>
      <c r="D541" s="2">
        <v>-0.38</v>
      </c>
      <c r="E541" s="2">
        <v>-1.2</v>
      </c>
      <c r="F541" s="2">
        <v>0.006</v>
      </c>
      <c r="G541" s="4">
        <v>-0.0036850157857990506</v>
      </c>
      <c r="H541" s="9">
        <v>-0.016990329862982195</v>
      </c>
      <c r="J541" s="12">
        <v>43887.0</v>
      </c>
      <c r="K541" s="9">
        <v>-0.02679495221667623</v>
      </c>
    </row>
    <row r="542" ht="15.75" customHeight="1">
      <c r="B542" s="12">
        <v>43888.0</v>
      </c>
      <c r="C542" s="2">
        <v>-4.22</v>
      </c>
      <c r="D542" s="2">
        <v>0.78</v>
      </c>
      <c r="E542" s="2">
        <v>0.05</v>
      </c>
      <c r="F542" s="2">
        <v>0.006</v>
      </c>
      <c r="G542" s="4">
        <v>-0.045951500361364486</v>
      </c>
      <c r="H542" s="9">
        <v>-0.010251903598614612</v>
      </c>
      <c r="J542" s="12">
        <v>43888.0</v>
      </c>
      <c r="K542" s="9">
        <v>-0.13705951094796728</v>
      </c>
    </row>
    <row r="543" ht="15.75" customHeight="1">
      <c r="B543" s="12">
        <v>43889.0</v>
      </c>
      <c r="C543" s="2">
        <v>-0.78</v>
      </c>
      <c r="D543" s="2">
        <v>0.29</v>
      </c>
      <c r="E543" s="2">
        <v>-0.8</v>
      </c>
      <c r="F543" s="2">
        <v>0.006</v>
      </c>
      <c r="G543" s="4">
        <v>-0.004210390712237337</v>
      </c>
      <c r="H543" s="9">
        <v>-0.0037459980627667137</v>
      </c>
      <c r="J543" s="12">
        <v>43889.0</v>
      </c>
      <c r="K543" s="9">
        <v>-0.016481442114256274</v>
      </c>
    </row>
    <row r="544" ht="15.75" customHeight="1">
      <c r="B544" s="12">
        <v>43892.0</v>
      </c>
      <c r="C544" s="2">
        <v>4.31</v>
      </c>
      <c r="D544" s="2">
        <v>-1.69</v>
      </c>
      <c r="E544" s="2">
        <v>-0.44</v>
      </c>
      <c r="F544" s="2">
        <v>0.006</v>
      </c>
      <c r="G544" s="4">
        <v>0.042395049471180134</v>
      </c>
      <c r="H544" s="9">
        <v>-0.010825164743910147</v>
      </c>
      <c r="J544" s="12">
        <v>43892.0</v>
      </c>
      <c r="K544" s="9">
        <v>0.10722269269887152</v>
      </c>
    </row>
    <row r="545" ht="15.75" customHeight="1">
      <c r="B545" s="12">
        <v>43893.0</v>
      </c>
      <c r="C545" s="2">
        <v>-2.79</v>
      </c>
      <c r="D545" s="2">
        <v>0.8</v>
      </c>
      <c r="E545" s="2">
        <v>-0.63</v>
      </c>
      <c r="F545" s="2">
        <v>0.006</v>
      </c>
      <c r="G545" s="4">
        <v>-0.029050341798320847</v>
      </c>
      <c r="H545" s="9">
        <v>0.009736254309733423</v>
      </c>
      <c r="J545" s="12">
        <v>43893.0</v>
      </c>
      <c r="K545" s="9">
        <v>0.002619121070100503</v>
      </c>
    </row>
    <row r="546" ht="15.75" customHeight="1">
      <c r="B546" s="12">
        <v>43894.0</v>
      </c>
      <c r="C546" s="2">
        <v>4.03</v>
      </c>
      <c r="D546" s="2">
        <v>-1.08</v>
      </c>
      <c r="E546" s="2">
        <v>-1.17</v>
      </c>
      <c r="F546" s="2">
        <v>0.006</v>
      </c>
      <c r="G546" s="4">
        <v>0.04117365130685882</v>
      </c>
      <c r="H546" s="9">
        <v>0.015013316569077437</v>
      </c>
      <c r="J546" s="12">
        <v>43894.0</v>
      </c>
      <c r="K546" s="9">
        <v>0.005417892253530625</v>
      </c>
    </row>
    <row r="547" ht="15.75" customHeight="1">
      <c r="B547" s="12">
        <v>43895.0</v>
      </c>
      <c r="C547" s="2">
        <v>-3.38</v>
      </c>
      <c r="D547" s="2">
        <v>0.25</v>
      </c>
      <c r="E547" s="2">
        <v>-1.4</v>
      </c>
      <c r="F547" s="2">
        <v>0.006</v>
      </c>
      <c r="G547" s="4">
        <v>-0.03380676881102991</v>
      </c>
      <c r="H547" s="9">
        <v>0.0015039076248896093</v>
      </c>
      <c r="J547" s="12">
        <v>43895.0</v>
      </c>
      <c r="K547" s="9">
        <v>-0.0339912646975867</v>
      </c>
    </row>
    <row r="548" ht="15.75" customHeight="1">
      <c r="B548" s="12">
        <v>43896.0</v>
      </c>
      <c r="C548" s="2">
        <v>-1.78</v>
      </c>
      <c r="D548" s="2">
        <v>0.06</v>
      </c>
      <c r="E548" s="2">
        <v>-1.49</v>
      </c>
      <c r="F548" s="2">
        <v>0.006</v>
      </c>
      <c r="G548" s="4">
        <v>-0.01666927515814261</v>
      </c>
      <c r="H548" s="9">
        <v>-0.0013080562159219276</v>
      </c>
      <c r="J548" s="12">
        <v>43896.0</v>
      </c>
      <c r="K548" s="9">
        <v>-0.02941388520629334</v>
      </c>
    </row>
    <row r="549" ht="15.75" customHeight="1">
      <c r="B549" s="12">
        <v>43899.0</v>
      </c>
      <c r="C549" s="2">
        <v>-7.78</v>
      </c>
      <c r="D549" s="2">
        <v>-0.38</v>
      </c>
      <c r="E549" s="2">
        <v>-4.75</v>
      </c>
      <c r="F549" s="2">
        <v>0.006</v>
      </c>
      <c r="G549" s="4">
        <v>-0.08131259183061472</v>
      </c>
      <c r="H549" s="9">
        <v>-0.006505047754650981</v>
      </c>
      <c r="J549" s="12">
        <v>43899.0</v>
      </c>
      <c r="K549" s="9">
        <v>-0.14597523481201638</v>
      </c>
    </row>
    <row r="550" ht="15.75" customHeight="1">
      <c r="B550" s="12">
        <v>43900.0</v>
      </c>
      <c r="C550" s="2">
        <v>4.74</v>
      </c>
      <c r="D550" s="2">
        <v>-2.49</v>
      </c>
      <c r="E550" s="2">
        <v>0.81</v>
      </c>
      <c r="F550" s="2">
        <v>0.006</v>
      </c>
      <c r="G550" s="4">
        <v>0.05045058080008719</v>
      </c>
      <c r="H550" s="9">
        <v>0.006799431680668907</v>
      </c>
      <c r="J550" s="12">
        <v>43900.0</v>
      </c>
      <c r="K550" s="9">
        <v>0.05962268319936684</v>
      </c>
    </row>
    <row r="551" ht="15.75" customHeight="1">
      <c r="B551" s="12">
        <v>43901.0</v>
      </c>
      <c r="C551" s="2">
        <v>-5.05</v>
      </c>
      <c r="D551" s="2">
        <v>-0.82</v>
      </c>
      <c r="E551" s="2">
        <v>-0.8</v>
      </c>
      <c r="F551" s="2">
        <v>0.006</v>
      </c>
      <c r="G551" s="4">
        <v>-0.04997663850280371</v>
      </c>
      <c r="H551" s="9">
        <v>0.006285324517114267</v>
      </c>
      <c r="J551" s="12">
        <v>43901.0</v>
      </c>
      <c r="K551" s="9">
        <v>-0.01735096283754717</v>
      </c>
    </row>
    <row r="552" ht="15.75" customHeight="1">
      <c r="B552" s="12">
        <v>43902.0</v>
      </c>
      <c r="C552" s="2">
        <v>-9.63</v>
      </c>
      <c r="D552" s="2">
        <v>-0.44</v>
      </c>
      <c r="E552" s="2">
        <v>-1.17</v>
      </c>
      <c r="F552" s="2">
        <v>0.006</v>
      </c>
      <c r="G552" s="4">
        <v>-0.10056891641755006</v>
      </c>
      <c r="H552" s="9">
        <v>0.011240542213154202</v>
      </c>
      <c r="J552" s="12">
        <v>43902.0</v>
      </c>
      <c r="K552" s="9">
        <v>-0.1234459175046444</v>
      </c>
    </row>
    <row r="553" ht="15.75" customHeight="1">
      <c r="B553" s="12">
        <v>43903.0</v>
      </c>
      <c r="C553" s="2">
        <v>8.96</v>
      </c>
      <c r="D553" s="2">
        <v>-2.7</v>
      </c>
      <c r="E553" s="2">
        <v>3.03</v>
      </c>
      <c r="F553" s="2">
        <v>0.006</v>
      </c>
      <c r="G553" s="4">
        <v>0.08202806746350941</v>
      </c>
      <c r="H553" s="9">
        <v>0.013957827167652464</v>
      </c>
      <c r="J553" s="12">
        <v>43903.0</v>
      </c>
      <c r="K553" s="9">
        <v>-0.025201171105634995</v>
      </c>
    </row>
    <row r="554" ht="15.75" customHeight="1">
      <c r="B554" s="12">
        <v>43906.0</v>
      </c>
      <c r="C554" s="2">
        <v>-12.0</v>
      </c>
      <c r="D554" s="2">
        <v>-0.26</v>
      </c>
      <c r="E554" s="2">
        <v>-0.76</v>
      </c>
      <c r="F554" s="2">
        <v>0.006</v>
      </c>
      <c r="G554" s="4">
        <v>-0.11588653572900726</v>
      </c>
      <c r="H554" s="9">
        <v>0.0015232106566233602</v>
      </c>
      <c r="J554" s="12">
        <v>43906.0</v>
      </c>
      <c r="K554" s="9">
        <v>-0.20553063808902705</v>
      </c>
    </row>
    <row r="555" ht="15.75" customHeight="1">
      <c r="B555" s="12">
        <v>43907.0</v>
      </c>
      <c r="C555" s="2">
        <v>5.88</v>
      </c>
      <c r="D555" s="2">
        <v>0.86</v>
      </c>
      <c r="E555" s="2">
        <v>-0.62</v>
      </c>
      <c r="F555" s="2">
        <v>0.006</v>
      </c>
      <c r="G555" s="4">
        <v>0.05258493432462959</v>
      </c>
      <c r="H555" s="9">
        <v>0.021118247942403953</v>
      </c>
      <c r="J555" s="12">
        <v>43907.0</v>
      </c>
      <c r="K555" s="9">
        <v>-0.03393641857131095</v>
      </c>
    </row>
    <row r="556" ht="15.75" customHeight="1">
      <c r="B556" s="12">
        <v>43908.0</v>
      </c>
      <c r="C556" s="2">
        <v>-5.56</v>
      </c>
      <c r="D556" s="2">
        <v>-3.56</v>
      </c>
      <c r="E556" s="2">
        <v>-4.69</v>
      </c>
      <c r="F556" s="2">
        <v>0.006</v>
      </c>
      <c r="G556" s="4">
        <v>-0.051959738930711104</v>
      </c>
      <c r="H556" s="9">
        <v>-0.030356771651914687</v>
      </c>
      <c r="J556" s="12">
        <v>43908.0</v>
      </c>
      <c r="K556" s="9">
        <v>-0.17481839529079934</v>
      </c>
    </row>
    <row r="557" ht="15.75" customHeight="1">
      <c r="B557" s="12">
        <v>43909.0</v>
      </c>
      <c r="C557" s="2">
        <v>1.31</v>
      </c>
      <c r="D557" s="2">
        <v>5.46</v>
      </c>
      <c r="E557" s="2">
        <v>0.83</v>
      </c>
      <c r="F557" s="2">
        <v>0.006</v>
      </c>
      <c r="G557" s="4">
        <v>0.0021227453809785743</v>
      </c>
      <c r="H557" s="9">
        <v>0.0015784020720178776</v>
      </c>
      <c r="J557" s="12">
        <v>43909.0</v>
      </c>
      <c r="K557" s="9">
        <v>0.16887328248396044</v>
      </c>
    </row>
    <row r="558" ht="15.75" customHeight="1">
      <c r="B558" s="12">
        <v>43910.0</v>
      </c>
      <c r="C558" s="2">
        <v>-4.15</v>
      </c>
      <c r="D558" s="2">
        <v>0.34</v>
      </c>
      <c r="E558" s="2">
        <v>-0.88</v>
      </c>
      <c r="F558" s="2">
        <v>0.006</v>
      </c>
      <c r="G558" s="4">
        <v>-0.049913409217327044</v>
      </c>
      <c r="H558" s="9">
        <v>-0.012010297275073184</v>
      </c>
      <c r="J558" s="12">
        <v>43910.0</v>
      </c>
      <c r="K558" s="9">
        <v>-3.508156499758421E-4</v>
      </c>
    </row>
    <row r="559" ht="15.75" customHeight="1">
      <c r="B559" s="12">
        <v>43913.0</v>
      </c>
      <c r="C559" s="2">
        <v>-2.55</v>
      </c>
      <c r="D559" s="2">
        <v>2.24</v>
      </c>
      <c r="E559" s="2">
        <v>-3.27</v>
      </c>
      <c r="F559" s="2">
        <v>0.006</v>
      </c>
      <c r="G559" s="4">
        <v>-0.02590072843215724</v>
      </c>
      <c r="H559" s="9">
        <v>0.012957495387208919</v>
      </c>
      <c r="J559" s="12">
        <v>43913.0</v>
      </c>
      <c r="K559" s="9">
        <v>0.015666116744399456</v>
      </c>
    </row>
    <row r="560" ht="15.75" customHeight="1">
      <c r="B560" s="12">
        <v>43914.0</v>
      </c>
      <c r="C560" s="2">
        <v>9.34</v>
      </c>
      <c r="D560" s="2">
        <v>-1.26</v>
      </c>
      <c r="E560" s="2">
        <v>2.38</v>
      </c>
      <c r="F560" s="2">
        <v>0.006</v>
      </c>
      <c r="G560" s="4">
        <v>0.08673100577630923</v>
      </c>
      <c r="H560" s="9">
        <v>-0.013748242621371694</v>
      </c>
      <c r="J560" s="12">
        <v>43914.0</v>
      </c>
      <c r="K560" s="9">
        <v>0.15103702915397887</v>
      </c>
    </row>
    <row r="561" ht="15.75" customHeight="1">
      <c r="B561" s="12">
        <v>43915.0</v>
      </c>
      <c r="C561" s="2">
        <v>1.18</v>
      </c>
      <c r="D561" s="2">
        <v>-0.74</v>
      </c>
      <c r="E561" s="2">
        <v>1.92</v>
      </c>
      <c r="F561" s="2">
        <v>0.006</v>
      </c>
      <c r="G561" s="4">
        <v>0.014859235721962022</v>
      </c>
      <c r="H561" s="9">
        <v>0.004285320648897662</v>
      </c>
      <c r="J561" s="12">
        <v>43915.0</v>
      </c>
      <c r="K561" s="9">
        <v>0.06552185099407261</v>
      </c>
    </row>
    <row r="562" ht="15.75" customHeight="1">
      <c r="B562" s="12">
        <v>43916.0</v>
      </c>
      <c r="C562" s="2">
        <v>6.02</v>
      </c>
      <c r="D562" s="2">
        <v>-0.73</v>
      </c>
      <c r="E562" s="2">
        <v>1.07</v>
      </c>
      <c r="F562" s="2">
        <v>0.006</v>
      </c>
      <c r="G562" s="4">
        <v>0.0567486248305192</v>
      </c>
      <c r="H562" s="9">
        <v>6.209206186925507E-4</v>
      </c>
      <c r="J562" s="12">
        <v>43916.0</v>
      </c>
      <c r="K562" s="9">
        <v>-0.020798951000094552</v>
      </c>
    </row>
    <row r="563" ht="15.75" customHeight="1">
      <c r="B563" s="12">
        <v>43917.0</v>
      </c>
      <c r="C563" s="2">
        <v>-3.48</v>
      </c>
      <c r="D563" s="2">
        <v>-0.83</v>
      </c>
      <c r="E563" s="2">
        <v>-0.76</v>
      </c>
      <c r="F563" s="2">
        <v>0.006</v>
      </c>
      <c r="G563" s="4">
        <v>-0.030238206031513816</v>
      </c>
      <c r="H563" s="9">
        <v>5.384012043383584E-4</v>
      </c>
      <c r="J563" s="12">
        <v>43917.0</v>
      </c>
      <c r="K563" s="9">
        <v>-0.026476366692132165</v>
      </c>
    </row>
    <row r="564" ht="15.75" customHeight="1">
      <c r="B564" s="12">
        <v>43920.0</v>
      </c>
      <c r="C564" s="2">
        <v>3.16</v>
      </c>
      <c r="D564" s="2">
        <v>-0.29</v>
      </c>
      <c r="E564" s="2">
        <v>-2.09</v>
      </c>
      <c r="F564" s="2">
        <v>0.006</v>
      </c>
      <c r="G564" s="4">
        <v>0.03195954144745464</v>
      </c>
      <c r="H564" s="9">
        <v>-0.0026311291278668346</v>
      </c>
      <c r="J564" s="12">
        <v>43920.0</v>
      </c>
      <c r="K564" s="9">
        <v>-0.02390552085355448</v>
      </c>
    </row>
    <row r="565" ht="15.75" customHeight="1">
      <c r="B565" s="12">
        <v>43921.0</v>
      </c>
      <c r="C565" s="2">
        <v>-1.44</v>
      </c>
      <c r="D565" s="2">
        <v>1.8</v>
      </c>
      <c r="E565" s="2">
        <v>-0.39</v>
      </c>
      <c r="F565" s="2">
        <v>0.006</v>
      </c>
      <c r="G565" s="4">
        <v>-0.015017609921147439</v>
      </c>
      <c r="H565" s="9">
        <v>0.0030606747397556463</v>
      </c>
      <c r="J565" s="12">
        <v>43921.0</v>
      </c>
      <c r="K565" s="9">
        <v>0.04239781319746611</v>
      </c>
    </row>
    <row r="566" ht="15.75" customHeight="1">
      <c r="B566" s="12">
        <v>43922.0</v>
      </c>
      <c r="C566" s="2">
        <v>-4.51</v>
      </c>
      <c r="D566" s="2">
        <v>-1.48</v>
      </c>
      <c r="E566" s="2">
        <v>-1.4</v>
      </c>
      <c r="F566" s="2">
        <v>0.0</v>
      </c>
      <c r="G566" s="4">
        <v>-0.046049016692859705</v>
      </c>
      <c r="H566" s="9">
        <v>-0.005794365888446467</v>
      </c>
      <c r="J566" s="12">
        <v>43922.0</v>
      </c>
      <c r="K566" s="9">
        <v>-0.08449002868277035</v>
      </c>
    </row>
    <row r="567" ht="15.75" customHeight="1">
      <c r="B567" s="12">
        <v>43923.0</v>
      </c>
      <c r="C567" s="2">
        <v>2.1</v>
      </c>
      <c r="D567" s="2">
        <v>-0.98</v>
      </c>
      <c r="E567" s="2">
        <v>-0.28</v>
      </c>
      <c r="F567" s="2">
        <v>0.0</v>
      </c>
      <c r="G567" s="4">
        <v>0.022813150485502275</v>
      </c>
      <c r="H567" s="9">
        <v>-0.01129632240687341</v>
      </c>
      <c r="J567" s="12">
        <v>43923.0</v>
      </c>
      <c r="K567" s="9">
        <v>-0.05770831762064673</v>
      </c>
    </row>
    <row r="568" ht="15.75" customHeight="1">
      <c r="B568" s="12">
        <v>43924.0</v>
      </c>
      <c r="C568" s="2">
        <v>-1.64</v>
      </c>
      <c r="D568" s="2">
        <v>-1.11</v>
      </c>
      <c r="E568" s="2">
        <v>-1.18</v>
      </c>
      <c r="F568" s="2">
        <v>0.0</v>
      </c>
      <c r="G568" s="4">
        <v>-0.014559674819510617</v>
      </c>
      <c r="H568" s="9">
        <v>0.016155346281062678</v>
      </c>
      <c r="J568" s="12">
        <v>43924.0</v>
      </c>
      <c r="K568" s="9">
        <v>0.054588190284402996</v>
      </c>
    </row>
    <row r="569" ht="15.75" customHeight="1">
      <c r="B569" s="12">
        <v>43927.0</v>
      </c>
      <c r="C569" s="2">
        <v>7.06</v>
      </c>
      <c r="D569" s="2">
        <v>0.77</v>
      </c>
      <c r="E569" s="2">
        <v>0.32</v>
      </c>
      <c r="F569" s="2">
        <v>0.0</v>
      </c>
      <c r="G569" s="4">
        <v>0.06500680262861715</v>
      </c>
      <c r="H569" s="9">
        <v>0.0019976142737633453</v>
      </c>
      <c r="J569" s="12">
        <v>43927.0</v>
      </c>
      <c r="K569" s="9">
        <v>0.07290188798366687</v>
      </c>
    </row>
    <row r="570" ht="15.75" customHeight="1">
      <c r="B570" s="12">
        <v>43928.0</v>
      </c>
      <c r="C570" s="2">
        <v>-0.11</v>
      </c>
      <c r="D570" s="2">
        <v>-0.57</v>
      </c>
      <c r="E570" s="2">
        <v>2.08</v>
      </c>
      <c r="F570" s="2">
        <v>0.0</v>
      </c>
      <c r="G570" s="4">
        <v>0.0010188872369589197</v>
      </c>
      <c r="H570" s="9">
        <v>0.011136956642277478</v>
      </c>
      <c r="J570" s="12">
        <v>43928.0</v>
      </c>
      <c r="K570" s="9">
        <v>0.05483147852588458</v>
      </c>
    </row>
    <row r="571" ht="15.75" customHeight="1">
      <c r="B571" s="12">
        <v>43929.0</v>
      </c>
      <c r="C571" s="2">
        <v>3.4</v>
      </c>
      <c r="D571" s="2">
        <v>0.31</v>
      </c>
      <c r="E571" s="2">
        <v>1.28</v>
      </c>
      <c r="F571" s="2">
        <v>0.0</v>
      </c>
      <c r="G571" s="4">
        <v>0.03301731770989906</v>
      </c>
      <c r="H571" s="9">
        <v>0.004060354867581325</v>
      </c>
      <c r="J571" s="12">
        <v>43929.0</v>
      </c>
      <c r="K571" s="9">
        <v>0.006305709721837388</v>
      </c>
    </row>
    <row r="572" ht="15.75" customHeight="1">
      <c r="B572" s="12">
        <v>43930.0</v>
      </c>
      <c r="C572" s="2">
        <v>1.59</v>
      </c>
      <c r="D572" s="2">
        <v>1.92</v>
      </c>
      <c r="E572" s="2">
        <v>3.16</v>
      </c>
      <c r="F572" s="2">
        <v>0.0</v>
      </c>
      <c r="G572" s="4">
        <v>0.01510269004366605</v>
      </c>
      <c r="H572" s="9">
        <v>-0.00546597586104124</v>
      </c>
      <c r="J572" s="12">
        <v>43930.0</v>
      </c>
      <c r="K572" s="9">
        <v>0.04306053658141408</v>
      </c>
    </row>
    <row r="573" ht="15.75" customHeight="1">
      <c r="B573" s="12">
        <v>43934.0</v>
      </c>
      <c r="C573" s="2">
        <v>-0.92</v>
      </c>
      <c r="D573" s="2">
        <v>-0.84</v>
      </c>
      <c r="E573" s="2">
        <v>-2.4</v>
      </c>
      <c r="F573" s="2">
        <v>0.0</v>
      </c>
      <c r="G573" s="4">
        <v>-0.009172057223049644</v>
      </c>
      <c r="H573" s="9">
        <v>-0.011738846838598589</v>
      </c>
      <c r="J573" s="12">
        <v>43934.0</v>
      </c>
      <c r="K573" s="9">
        <v>0.1276239254938295</v>
      </c>
    </row>
    <row r="574" ht="15.75" customHeight="1">
      <c r="B574" s="12">
        <v>43935.0</v>
      </c>
      <c r="C574" s="2">
        <v>3.02</v>
      </c>
      <c r="D574" s="2">
        <v>-0.18</v>
      </c>
      <c r="E574" s="2">
        <v>-3.15</v>
      </c>
      <c r="F574" s="2">
        <v>0.0</v>
      </c>
      <c r="G574" s="4">
        <v>0.029066305757096515</v>
      </c>
      <c r="H574" s="9">
        <v>-0.007839623559814456</v>
      </c>
      <c r="J574" s="12">
        <v>43935.0</v>
      </c>
      <c r="K574" s="9">
        <v>0.0866849028117974</v>
      </c>
    </row>
    <row r="575" ht="15.75" customHeight="1">
      <c r="B575" s="12">
        <v>43936.0</v>
      </c>
      <c r="C575" s="2">
        <v>-2.15</v>
      </c>
      <c r="D575" s="2">
        <v>-1.23</v>
      </c>
      <c r="E575" s="2">
        <v>-2.55</v>
      </c>
      <c r="F575" s="2">
        <v>0.0</v>
      </c>
      <c r="G575" s="4">
        <v>-0.02147709655140405</v>
      </c>
      <c r="H575" s="9">
        <v>0.014168041595778582</v>
      </c>
      <c r="J575" s="12">
        <v>43936.0</v>
      </c>
      <c r="K575" s="9">
        <v>0.027712993437219936</v>
      </c>
    </row>
    <row r="576" ht="15.75" customHeight="1">
      <c r="B576" s="12">
        <v>43937.0</v>
      </c>
      <c r="C576" s="2">
        <v>0.62</v>
      </c>
      <c r="D576" s="2">
        <v>-0.21</v>
      </c>
      <c r="E576" s="2">
        <v>-2.98</v>
      </c>
      <c r="F576" s="2">
        <v>0.0</v>
      </c>
      <c r="G576" s="4">
        <v>0.004812709070291222</v>
      </c>
      <c r="H576" s="9">
        <v>-0.004906595044260304</v>
      </c>
      <c r="J576" s="12">
        <v>43937.0</v>
      </c>
      <c r="K576" s="9">
        <v>0.020745100269846883</v>
      </c>
    </row>
    <row r="577" ht="15.75" customHeight="1">
      <c r="B577" s="12">
        <v>43938.0</v>
      </c>
      <c r="C577" s="2">
        <v>2.72</v>
      </c>
      <c r="D577" s="2">
        <v>0.74</v>
      </c>
      <c r="E577" s="2">
        <v>2.77</v>
      </c>
      <c r="F577" s="2">
        <v>0.0</v>
      </c>
      <c r="G577" s="4">
        <v>0.026656932454421675</v>
      </c>
      <c r="H577" s="9">
        <v>-0.00498301237468209</v>
      </c>
      <c r="J577" s="12">
        <v>43938.0</v>
      </c>
      <c r="K577" s="9">
        <v>0.011607094490222845</v>
      </c>
    </row>
    <row r="578" ht="15.75" customHeight="1">
      <c r="B578" s="12">
        <v>43941.0</v>
      </c>
      <c r="C578" s="2">
        <v>-1.56</v>
      </c>
      <c r="D578" s="2">
        <v>0.77</v>
      </c>
      <c r="E578" s="2">
        <v>-0.91</v>
      </c>
      <c r="F578" s="2">
        <v>0.0</v>
      </c>
      <c r="G578" s="4">
        <v>-0.017774960706990806</v>
      </c>
      <c r="H578" s="9">
        <v>0.005198426303013053</v>
      </c>
      <c r="J578" s="12">
        <v>43941.0</v>
      </c>
      <c r="K578" s="9">
        <v>-0.009998083684522156</v>
      </c>
    </row>
    <row r="579" ht="15.75" customHeight="1">
      <c r="B579" s="12">
        <v>43942.0</v>
      </c>
      <c r="C579" s="2">
        <v>-3.08</v>
      </c>
      <c r="D579" s="2">
        <v>0.93</v>
      </c>
      <c r="E579" s="2">
        <v>0.16</v>
      </c>
      <c r="F579" s="2">
        <v>0.0</v>
      </c>
      <c r="G579" s="4">
        <v>-0.030833807691255787</v>
      </c>
      <c r="H579" s="9">
        <v>0.0032124740111896823</v>
      </c>
      <c r="J579" s="12">
        <v>43942.0</v>
      </c>
      <c r="K579" s="9">
        <v>-0.08336413390650325</v>
      </c>
    </row>
    <row r="580" ht="15.75" customHeight="1">
      <c r="B580" s="12">
        <v>43943.0</v>
      </c>
      <c r="C580" s="2">
        <v>2.31</v>
      </c>
      <c r="D580" s="2">
        <v>-0.69</v>
      </c>
      <c r="E580" s="2">
        <v>-1.64</v>
      </c>
      <c r="F580" s="2">
        <v>0.0</v>
      </c>
      <c r="G580" s="4">
        <v>0.021951835943824834</v>
      </c>
      <c r="H580" s="9">
        <v>-0.004918401392626236</v>
      </c>
      <c r="J580" s="12">
        <v>43943.0</v>
      </c>
      <c r="K580" s="9">
        <v>0.06408789537463558</v>
      </c>
    </row>
    <row r="581" ht="15.75" customHeight="1">
      <c r="B581" s="12">
        <v>43944.0</v>
      </c>
      <c r="C581" s="2">
        <v>0.13</v>
      </c>
      <c r="D581" s="2">
        <v>1.1</v>
      </c>
      <c r="E581" s="2">
        <v>0.54</v>
      </c>
      <c r="F581" s="2">
        <v>0.0</v>
      </c>
      <c r="G581" s="4">
        <v>-7.166147124082855E-5</v>
      </c>
      <c r="H581" s="9">
        <v>-0.008369948624602126</v>
      </c>
      <c r="J581" s="12">
        <v>43944.0</v>
      </c>
      <c r="K581" s="9">
        <v>-0.03693690630868466</v>
      </c>
    </row>
    <row r="582" ht="15.75" customHeight="1">
      <c r="B582" s="12">
        <v>43945.0</v>
      </c>
      <c r="C582" s="2">
        <v>1.44</v>
      </c>
      <c r="D582" s="2">
        <v>0.26</v>
      </c>
      <c r="E582" s="2">
        <v>-0.13</v>
      </c>
      <c r="F582" s="2">
        <v>0.0</v>
      </c>
      <c r="G582" s="4">
        <v>0.013842405885917959</v>
      </c>
      <c r="H582" s="9">
        <v>-0.003015965523708385</v>
      </c>
      <c r="J582" s="12">
        <v>43945.0</v>
      </c>
      <c r="K582" s="9">
        <v>0.027261071684965624</v>
      </c>
    </row>
    <row r="583" ht="15.75" customHeight="1">
      <c r="B583" s="12">
        <v>43948.0</v>
      </c>
      <c r="C583" s="2">
        <v>1.73</v>
      </c>
      <c r="D583" s="2">
        <v>1.61</v>
      </c>
      <c r="E583" s="2">
        <v>2.71</v>
      </c>
      <c r="F583" s="2">
        <v>0.0</v>
      </c>
      <c r="G583" s="4">
        <v>0.014315531656692278</v>
      </c>
      <c r="H583" s="9">
        <v>-0.0052145405612482034</v>
      </c>
      <c r="J583" s="12">
        <v>43948.0</v>
      </c>
      <c r="K583" s="9">
        <v>0.0967384293141974</v>
      </c>
    </row>
    <row r="584" ht="15.75" customHeight="1">
      <c r="B584" s="12">
        <v>43949.0</v>
      </c>
      <c r="C584" s="2">
        <v>-0.45</v>
      </c>
      <c r="D584" s="2">
        <v>0.99</v>
      </c>
      <c r="E584" s="2">
        <v>2.85</v>
      </c>
      <c r="F584" s="2">
        <v>0.0</v>
      </c>
      <c r="G584" s="4">
        <v>-0.004609107639321234</v>
      </c>
      <c r="H584" s="9">
        <v>0.005902463175883993</v>
      </c>
      <c r="J584" s="12">
        <v>43949.0</v>
      </c>
      <c r="K584" s="9">
        <v>-0.0378920187939252</v>
      </c>
    </row>
    <row r="585" ht="15.75" customHeight="1">
      <c r="B585" s="12">
        <v>43950.0</v>
      </c>
      <c r="C585" s="2">
        <v>2.92</v>
      </c>
      <c r="D585" s="2">
        <v>1.89</v>
      </c>
      <c r="E585" s="2">
        <v>2.0</v>
      </c>
      <c r="F585" s="2">
        <v>0.0</v>
      </c>
      <c r="G585" s="4">
        <v>0.025841766868566745</v>
      </c>
      <c r="H585" s="9">
        <v>-0.00976013795446815</v>
      </c>
      <c r="J585" s="12">
        <v>43950.0</v>
      </c>
      <c r="K585" s="9">
        <v>0.040143004550244214</v>
      </c>
    </row>
    <row r="586" ht="15.75" customHeight="1">
      <c r="B586" s="12">
        <v>43951.0</v>
      </c>
      <c r="C586" s="2">
        <v>-1.18</v>
      </c>
      <c r="D586" s="2">
        <v>-1.43</v>
      </c>
      <c r="E586" s="2">
        <v>-1.7</v>
      </c>
      <c r="F586" s="2">
        <v>0.0</v>
      </c>
      <c r="G586" s="4">
        <v>-0.009354348736810944</v>
      </c>
      <c r="H586" s="9">
        <v>-0.002717056385111017</v>
      </c>
      <c r="J586" s="12">
        <v>43951.0</v>
      </c>
      <c r="K586" s="9">
        <v>-0.02350819156583884</v>
      </c>
    </row>
    <row r="587" ht="15.75" customHeight="1">
      <c r="B587" s="12">
        <v>43952.0</v>
      </c>
      <c r="C587" s="2">
        <v>-2.91</v>
      </c>
      <c r="D587" s="2">
        <v>-0.56</v>
      </c>
      <c r="E587" s="2">
        <v>-0.97</v>
      </c>
      <c r="F587" s="2">
        <v>0.0</v>
      </c>
      <c r="G587" s="4">
        <v>-0.026830154387791197</v>
      </c>
      <c r="H587" s="9">
        <v>-0.005802674267718861</v>
      </c>
      <c r="J587" s="12">
        <v>43952.0</v>
      </c>
      <c r="K587" s="9">
        <v>-0.10892634304531866</v>
      </c>
    </row>
    <row r="588" ht="15.75" customHeight="1">
      <c r="B588" s="12">
        <v>43955.0</v>
      </c>
      <c r="C588" s="2">
        <v>0.54</v>
      </c>
      <c r="D588" s="2">
        <v>0.21</v>
      </c>
      <c r="E588" s="2">
        <v>-1.27</v>
      </c>
      <c r="F588" s="2">
        <v>0.0</v>
      </c>
      <c r="G588" s="4">
        <v>0.002754433551623337</v>
      </c>
      <c r="H588" s="9">
        <v>-0.0032616997250325816</v>
      </c>
      <c r="J588" s="12">
        <v>43955.0</v>
      </c>
      <c r="K588" s="9">
        <v>0.08209736218720061</v>
      </c>
    </row>
    <row r="589" ht="15.75" customHeight="1">
      <c r="B589" s="12">
        <v>43956.0</v>
      </c>
      <c r="C589" s="2">
        <v>0.95</v>
      </c>
      <c r="D589" s="2">
        <v>0.03</v>
      </c>
      <c r="E589" s="2">
        <v>-2.02</v>
      </c>
      <c r="F589" s="2">
        <v>0.0</v>
      </c>
      <c r="G589" s="4">
        <v>0.009196919641022802</v>
      </c>
      <c r="H589" s="9">
        <v>-0.00798823544289067</v>
      </c>
      <c r="J589" s="12">
        <v>43956.0</v>
      </c>
      <c r="K589" s="9">
        <v>0.009023207552562246</v>
      </c>
    </row>
    <row r="590" ht="15.75" customHeight="1">
      <c r="B590" s="12">
        <v>43957.0</v>
      </c>
      <c r="C590" s="2">
        <v>-0.52</v>
      </c>
      <c r="D590" s="2">
        <v>0.54</v>
      </c>
      <c r="E590" s="2">
        <v>-2.7</v>
      </c>
      <c r="F590" s="2">
        <v>0.0</v>
      </c>
      <c r="G590" s="4">
        <v>-0.006801793280289775</v>
      </c>
      <c r="H590" s="9">
        <v>0.003960193848135708</v>
      </c>
      <c r="J590" s="12">
        <v>43957.0</v>
      </c>
      <c r="K590" s="9">
        <v>0.018572791559842504</v>
      </c>
    </row>
    <row r="591" ht="15.75" customHeight="1">
      <c r="B591" s="12">
        <v>43958.0</v>
      </c>
      <c r="C591" s="2">
        <v>1.33</v>
      </c>
      <c r="D591" s="2">
        <v>-0.06</v>
      </c>
      <c r="E591" s="2">
        <v>0.4</v>
      </c>
      <c r="F591" s="2">
        <v>0.0</v>
      </c>
      <c r="G591" s="4">
        <v>0.01199461865261002</v>
      </c>
      <c r="H591" s="9">
        <v>4.915103793565542E-4</v>
      </c>
      <c r="J591" s="12">
        <v>43958.0</v>
      </c>
      <c r="K591" s="9">
        <v>-0.0032638984528739925</v>
      </c>
    </row>
    <row r="592" ht="15.75" customHeight="1">
      <c r="B592" s="12">
        <v>43959.0</v>
      </c>
      <c r="C592" s="2">
        <v>1.9</v>
      </c>
      <c r="D592" s="2">
        <v>1.39</v>
      </c>
      <c r="E592" s="2">
        <v>2.46</v>
      </c>
      <c r="F592" s="2">
        <v>0.0</v>
      </c>
      <c r="G592" s="4">
        <v>0.016410766141859788</v>
      </c>
      <c r="H592" s="9">
        <v>2.2378257587500668E-4</v>
      </c>
      <c r="J592" s="12">
        <v>43959.0</v>
      </c>
      <c r="K592" s="9">
        <v>0.04933946382619892</v>
      </c>
    </row>
    <row r="593" ht="15.75" customHeight="1">
      <c r="B593" s="12">
        <v>43962.0</v>
      </c>
      <c r="C593" s="2">
        <v>0.07</v>
      </c>
      <c r="D593" s="2">
        <v>0.47</v>
      </c>
      <c r="E593" s="2">
        <v>-3.78</v>
      </c>
      <c r="F593" s="2">
        <v>0.0</v>
      </c>
      <c r="G593" s="4">
        <v>2.051492467961305E-4</v>
      </c>
      <c r="H593" s="9">
        <v>0.0052771520019834805</v>
      </c>
      <c r="J593" s="12">
        <v>43962.0</v>
      </c>
      <c r="K593" s="9">
        <v>-0.009933856524290624</v>
      </c>
    </row>
    <row r="594" ht="15.75" customHeight="1">
      <c r="B594" s="12">
        <v>43963.0</v>
      </c>
      <c r="C594" s="2">
        <v>-2.06</v>
      </c>
      <c r="D594" s="2">
        <v>-0.84</v>
      </c>
      <c r="E594" s="2">
        <v>-1.35</v>
      </c>
      <c r="F594" s="2">
        <v>0.0</v>
      </c>
      <c r="G594" s="4">
        <v>-0.020132938253094212</v>
      </c>
      <c r="H594" s="9">
        <v>-0.002691102268258316</v>
      </c>
      <c r="J594" s="12">
        <v>43963.0</v>
      </c>
      <c r="K594" s="9">
        <v>-0.002406294543780497</v>
      </c>
    </row>
    <row r="595" ht="15.75" customHeight="1">
      <c r="B595" s="12">
        <v>43964.0</v>
      </c>
      <c r="C595" s="2">
        <v>-1.89</v>
      </c>
      <c r="D595" s="2">
        <v>-0.9</v>
      </c>
      <c r="E595" s="2">
        <v>-2.08</v>
      </c>
      <c r="F595" s="2">
        <v>0.0</v>
      </c>
      <c r="G595" s="4">
        <v>-0.017844104134929498</v>
      </c>
      <c r="H595" s="9">
        <v>0.004407000073574308</v>
      </c>
      <c r="J595" s="12">
        <v>43964.0</v>
      </c>
      <c r="K595" s="9">
        <v>-0.023058477797176808</v>
      </c>
    </row>
    <row r="596" ht="15.75" customHeight="1">
      <c r="B596" s="12">
        <v>43965.0</v>
      </c>
      <c r="C596" s="2">
        <v>1.14</v>
      </c>
      <c r="D596" s="2">
        <v>-1.51</v>
      </c>
      <c r="E596" s="2">
        <v>0.93</v>
      </c>
      <c r="F596" s="2">
        <v>0.0</v>
      </c>
      <c r="G596" s="4">
        <v>0.01189628728631343</v>
      </c>
      <c r="H596" s="9">
        <v>-0.006157833197197312</v>
      </c>
      <c r="J596" s="12">
        <v>43965.0</v>
      </c>
      <c r="K596" s="9">
        <v>0.015617967280593432</v>
      </c>
    </row>
    <row r="597" ht="15.75" customHeight="1">
      <c r="B597" s="12">
        <v>43966.0</v>
      </c>
      <c r="C597" s="2">
        <v>0.57</v>
      </c>
      <c r="D597" s="2">
        <v>1.61</v>
      </c>
      <c r="E597" s="2">
        <v>-1.15</v>
      </c>
      <c r="F597" s="2">
        <v>0.0</v>
      </c>
      <c r="G597" s="4">
        <v>0.004586441300195863</v>
      </c>
      <c r="H597" s="9">
        <v>-0.0046915211934027085</v>
      </c>
      <c r="J597" s="12">
        <v>43966.0</v>
      </c>
      <c r="K597" s="9">
        <v>-0.005241494590838067</v>
      </c>
    </row>
    <row r="598" ht="15.75" customHeight="1">
      <c r="B598" s="12">
        <v>43969.0</v>
      </c>
      <c r="C598" s="2">
        <v>3.24</v>
      </c>
      <c r="D598" s="2">
        <v>1.56</v>
      </c>
      <c r="E598" s="2">
        <v>4.6</v>
      </c>
      <c r="F598" s="2">
        <v>0.0</v>
      </c>
      <c r="G598" s="4">
        <v>0.03000500346942315</v>
      </c>
      <c r="H598" s="9">
        <v>0.0015263704940696402</v>
      </c>
      <c r="J598" s="12">
        <v>43969.0</v>
      </c>
      <c r="K598" s="9">
        <v>0.01785761740000647</v>
      </c>
    </row>
    <row r="599" ht="15.75" customHeight="1">
      <c r="B599" s="12">
        <v>43970.0</v>
      </c>
      <c r="C599" s="2">
        <v>-1.01</v>
      </c>
      <c r="D599" s="2">
        <v>-0.54</v>
      </c>
      <c r="E599" s="2">
        <v>-1.5</v>
      </c>
      <c r="F599" s="2">
        <v>0.0</v>
      </c>
      <c r="G599" s="4">
        <v>-0.010324299075652603</v>
      </c>
      <c r="H599" s="9">
        <v>7.449626276500927E-4</v>
      </c>
      <c r="J599" s="12">
        <v>43970.0</v>
      </c>
      <c r="K599" s="9">
        <v>-0.006844906939697777</v>
      </c>
    </row>
    <row r="600" ht="15.75" customHeight="1">
      <c r="B600" s="12">
        <v>43971.0</v>
      </c>
      <c r="C600" s="2">
        <v>1.8</v>
      </c>
      <c r="D600" s="2">
        <v>1.08</v>
      </c>
      <c r="E600" s="2">
        <v>1.32</v>
      </c>
      <c r="F600" s="2">
        <v>0.0</v>
      </c>
      <c r="G600" s="4">
        <v>0.01684536352353356</v>
      </c>
      <c r="H600" s="9">
        <v>-0.004895880647016638</v>
      </c>
      <c r="J600" s="12">
        <v>43971.0</v>
      </c>
      <c r="K600" s="9">
        <v>0.009238794465386883</v>
      </c>
    </row>
    <row r="601" ht="15.75" customHeight="1">
      <c r="B601" s="12">
        <v>43972.0</v>
      </c>
      <c r="C601" s="2">
        <v>-0.7</v>
      </c>
      <c r="D601" s="2">
        <v>0.62</v>
      </c>
      <c r="E601" s="2">
        <v>0.4</v>
      </c>
      <c r="F601" s="2">
        <v>0.0</v>
      </c>
      <c r="G601" s="4">
        <v>-0.006927926866187714</v>
      </c>
      <c r="H601" s="9">
        <v>2.9948865540222033E-4</v>
      </c>
      <c r="J601" s="12">
        <v>43972.0</v>
      </c>
      <c r="K601" s="9">
        <v>0.014606796126510179</v>
      </c>
    </row>
    <row r="602" ht="15.75" customHeight="1">
      <c r="B602" s="12">
        <v>43973.0</v>
      </c>
      <c r="C602" s="2">
        <v>0.27</v>
      </c>
      <c r="D602" s="2">
        <v>0.47</v>
      </c>
      <c r="E602" s="2">
        <v>-0.85</v>
      </c>
      <c r="F602" s="2">
        <v>0.0</v>
      </c>
      <c r="G602" s="4">
        <v>0.0018972766227946618</v>
      </c>
      <c r="H602" s="9">
        <v>0.00116415880247299</v>
      </c>
      <c r="J602" s="12">
        <v>43973.0</v>
      </c>
      <c r="K602" s="9">
        <v>-0.012952840038725912</v>
      </c>
    </row>
    <row r="603" ht="15.75" customHeight="1">
      <c r="B603" s="12">
        <v>43977.0</v>
      </c>
      <c r="C603" s="2">
        <v>1.23</v>
      </c>
      <c r="D603" s="2">
        <v>0.09</v>
      </c>
      <c r="E603" s="2">
        <v>4.55</v>
      </c>
      <c r="F603" s="2">
        <v>0.0</v>
      </c>
      <c r="G603" s="4">
        <v>0.012245325587407025</v>
      </c>
      <c r="H603" s="9">
        <v>9.807892984445665E-4</v>
      </c>
      <c r="J603" s="12">
        <v>43977.0</v>
      </c>
      <c r="K603" s="9">
        <v>0.002384228548052808</v>
      </c>
    </row>
    <row r="604" ht="15.75" customHeight="1">
      <c r="B604" s="12">
        <v>43978.0</v>
      </c>
      <c r="C604" s="2">
        <v>1.54</v>
      </c>
      <c r="D604" s="2">
        <v>0.65</v>
      </c>
      <c r="E604" s="2">
        <v>3.62</v>
      </c>
      <c r="F604" s="2">
        <v>0.0</v>
      </c>
      <c r="G604" s="4">
        <v>0.014769356270295764</v>
      </c>
      <c r="H604" s="9">
        <v>-9.476100043395029E-4</v>
      </c>
      <c r="J604" s="12">
        <v>43978.0</v>
      </c>
      <c r="K604" s="9">
        <v>0.001647296062082561</v>
      </c>
    </row>
    <row r="605" ht="15.75" customHeight="1">
      <c r="B605" s="12">
        <v>43979.0</v>
      </c>
      <c r="C605" s="2">
        <v>-0.41</v>
      </c>
      <c r="D605" s="2">
        <v>-1.53</v>
      </c>
      <c r="E605" s="2">
        <v>-2.43</v>
      </c>
      <c r="F605" s="2">
        <v>0.0</v>
      </c>
      <c r="G605" s="4">
        <v>-0.0018466616954351228</v>
      </c>
      <c r="H605" s="9">
        <v>-0.004336547279146499</v>
      </c>
      <c r="J605" s="12">
        <v>43979.0</v>
      </c>
      <c r="K605" s="9">
        <v>-0.01771264020071197</v>
      </c>
    </row>
    <row r="606" ht="15.75" customHeight="1">
      <c r="B606" s="12">
        <v>43980.0</v>
      </c>
      <c r="C606" s="2">
        <v>0.6</v>
      </c>
      <c r="D606" s="2">
        <v>-0.29</v>
      </c>
      <c r="E606" s="2">
        <v>-1.98</v>
      </c>
      <c r="F606" s="2">
        <v>0.0</v>
      </c>
      <c r="G606" s="4">
        <v>0.004445988650450142</v>
      </c>
      <c r="H606" s="9">
        <v>0.00935941645943118</v>
      </c>
      <c r="J606" s="12">
        <v>43980.0</v>
      </c>
      <c r="K606" s="9">
        <v>0.03565603054037957</v>
      </c>
    </row>
    <row r="607" ht="15.75" customHeight="1">
      <c r="B607" s="12">
        <v>43983.0</v>
      </c>
      <c r="C607" s="2">
        <v>0.52</v>
      </c>
      <c r="D607" s="2">
        <v>-0.04</v>
      </c>
      <c r="E607" s="2">
        <v>0.43</v>
      </c>
      <c r="F607" s="2">
        <v>0.0</v>
      </c>
      <c r="G607" s="4">
        <v>0.00403365198389909</v>
      </c>
      <c r="H607" s="9">
        <v>9.03545221580856E-4</v>
      </c>
      <c r="J607" s="12">
        <v>43983.0</v>
      </c>
      <c r="K607" s="9">
        <v>0.0727341427418443</v>
      </c>
    </row>
    <row r="608" ht="15.75" customHeight="1">
      <c r="B608" s="12">
        <v>43984.0</v>
      </c>
      <c r="C608" s="2">
        <v>0.81</v>
      </c>
      <c r="D608" s="2">
        <v>-0.09</v>
      </c>
      <c r="E608" s="2">
        <v>0.54</v>
      </c>
      <c r="F608" s="2">
        <v>0.0</v>
      </c>
      <c r="G608" s="4">
        <v>0.008246058165728905</v>
      </c>
      <c r="H608" s="9">
        <v>-0.0017369567669749662</v>
      </c>
      <c r="J608" s="12">
        <v>43984.0</v>
      </c>
      <c r="K608" s="9">
        <v>-0.018544024312701475</v>
      </c>
    </row>
    <row r="609" ht="15.75" customHeight="1">
      <c r="B609" s="12">
        <v>43985.0</v>
      </c>
      <c r="C609" s="2">
        <v>1.42</v>
      </c>
      <c r="D609" s="2">
        <v>0.15</v>
      </c>
      <c r="E609" s="2">
        <v>2.62</v>
      </c>
      <c r="F609" s="2">
        <v>0.0</v>
      </c>
      <c r="G609" s="4">
        <v>0.013220455023613697</v>
      </c>
      <c r="H609" s="9">
        <v>-0.01086230415811322</v>
      </c>
      <c r="J609" s="12">
        <v>43985.0</v>
      </c>
      <c r="K609" s="9">
        <v>0.0015302221807675365</v>
      </c>
    </row>
    <row r="610" ht="15.75" customHeight="1">
      <c r="B610" s="12">
        <v>43986.0</v>
      </c>
      <c r="C610" s="2">
        <v>-0.34</v>
      </c>
      <c r="D610" s="2">
        <v>-0.23</v>
      </c>
      <c r="E610" s="2">
        <v>2.89</v>
      </c>
      <c r="F610" s="2">
        <v>0.0</v>
      </c>
      <c r="G610" s="4">
        <v>-0.0026301455326268857</v>
      </c>
      <c r="H610" s="9">
        <v>0.009869077205875636</v>
      </c>
      <c r="J610" s="12">
        <v>43986.0</v>
      </c>
      <c r="K610" s="9">
        <v>-0.021118477356751743</v>
      </c>
    </row>
    <row r="611" ht="15.75" customHeight="1">
      <c r="B611" s="12">
        <v>43987.0</v>
      </c>
      <c r="C611" s="2">
        <v>2.5</v>
      </c>
      <c r="D611" s="2">
        <v>0.66</v>
      </c>
      <c r="E611" s="2">
        <v>2.76</v>
      </c>
      <c r="F611" s="2">
        <v>0.0</v>
      </c>
      <c r="G611" s="4">
        <v>0.025306566913914936</v>
      </c>
      <c r="H611" s="9">
        <v>8.960423851399897E-4</v>
      </c>
      <c r="J611" s="12">
        <v>43987.0</v>
      </c>
      <c r="K611" s="9">
        <v>0.02417191484364207</v>
      </c>
    </row>
    <row r="612" ht="15.75" customHeight="1">
      <c r="B612" s="12">
        <v>43990.0</v>
      </c>
      <c r="C612" s="2">
        <v>1.39</v>
      </c>
      <c r="D612" s="2">
        <v>0.37</v>
      </c>
      <c r="E612" s="2">
        <v>2.09</v>
      </c>
      <c r="F612" s="2">
        <v>0.0</v>
      </c>
      <c r="G612" s="4">
        <v>0.012014960735385185</v>
      </c>
      <c r="H612" s="9">
        <v>0.013265467493710069</v>
      </c>
      <c r="J612" s="12">
        <v>43990.0</v>
      </c>
      <c r="K612" s="9">
        <v>0.07014397023612196</v>
      </c>
    </row>
    <row r="613" ht="15.75" customHeight="1">
      <c r="B613" s="12">
        <v>43991.0</v>
      </c>
      <c r="C613" s="2">
        <v>-0.85</v>
      </c>
      <c r="D613" s="2">
        <v>-0.25</v>
      </c>
      <c r="E613" s="2">
        <v>-1.92</v>
      </c>
      <c r="F613" s="2">
        <v>0.0</v>
      </c>
      <c r="G613" s="4">
        <v>-0.007484623210265266</v>
      </c>
      <c r="H613" s="9">
        <v>-0.011369265732065007</v>
      </c>
      <c r="J613" s="12">
        <v>43991.0</v>
      </c>
      <c r="K613" s="9">
        <v>-0.009838225973409422</v>
      </c>
    </row>
    <row r="614" ht="15.75" customHeight="1">
      <c r="B614" s="12">
        <v>43992.0</v>
      </c>
      <c r="C614" s="2">
        <v>-0.56</v>
      </c>
      <c r="D614" s="2">
        <v>-0.85</v>
      </c>
      <c r="E614" s="2">
        <v>-4.1</v>
      </c>
      <c r="F614" s="2">
        <v>0.0</v>
      </c>
      <c r="G614" s="4">
        <v>-0.005595600651830415</v>
      </c>
      <c r="H614" s="9">
        <v>0.012017691317600832</v>
      </c>
      <c r="J614" s="12">
        <v>43992.0</v>
      </c>
      <c r="K614" s="9">
        <v>0.08597432213221626</v>
      </c>
    </row>
    <row r="615" ht="15.75" customHeight="1">
      <c r="B615" s="12">
        <v>43993.0</v>
      </c>
      <c r="C615" s="2">
        <v>-5.91</v>
      </c>
      <c r="D615" s="2">
        <v>-0.82</v>
      </c>
      <c r="E615" s="2">
        <v>-3.03</v>
      </c>
      <c r="F615" s="2">
        <v>0.0</v>
      </c>
      <c r="G615" s="4">
        <v>-0.0593773592195642</v>
      </c>
      <c r="H615" s="9">
        <v>-0.011672856823163314</v>
      </c>
      <c r="J615" s="12">
        <v>43993.0</v>
      </c>
      <c r="K615" s="9">
        <v>-0.05226414580797389</v>
      </c>
    </row>
    <row r="616" ht="15.75" customHeight="1">
      <c r="B616" s="12">
        <v>43994.0</v>
      </c>
      <c r="C616" s="2">
        <v>1.29</v>
      </c>
      <c r="D616" s="2">
        <v>0.31</v>
      </c>
      <c r="E616" s="2">
        <v>1.82</v>
      </c>
      <c r="F616" s="2">
        <v>0.0</v>
      </c>
      <c r="G616" s="4">
        <v>0.011904508829399474</v>
      </c>
      <c r="H616" s="9">
        <v>0.0030115485165793793</v>
      </c>
      <c r="J616" s="12">
        <v>43994.0</v>
      </c>
      <c r="K616" s="9">
        <v>-0.03946742875312641</v>
      </c>
    </row>
    <row r="617" ht="15.75" customHeight="1">
      <c r="B617" s="12">
        <v>43997.0</v>
      </c>
      <c r="C617" s="2">
        <v>1.09</v>
      </c>
      <c r="D617" s="2">
        <v>1.46</v>
      </c>
      <c r="E617" s="2">
        <v>-0.39</v>
      </c>
      <c r="F617" s="2">
        <v>0.0</v>
      </c>
      <c r="G617" s="4">
        <v>0.009292348380728439</v>
      </c>
      <c r="H617" s="9">
        <v>-0.00397192640795962</v>
      </c>
      <c r="J617" s="12">
        <v>43997.0</v>
      </c>
      <c r="K617" s="9">
        <v>0.057799747836598046</v>
      </c>
    </row>
    <row r="618" ht="15.75" customHeight="1">
      <c r="B618" s="12">
        <v>43998.0</v>
      </c>
      <c r="C618" s="2">
        <v>1.87</v>
      </c>
      <c r="D618" s="2">
        <v>0.61</v>
      </c>
      <c r="E618" s="2">
        <v>0.5</v>
      </c>
      <c r="F618" s="2">
        <v>0.0</v>
      </c>
      <c r="G618" s="4">
        <v>0.019064786071044084</v>
      </c>
      <c r="H618" s="9">
        <v>-0.005065013703998045</v>
      </c>
      <c r="J618" s="12">
        <v>43998.0</v>
      </c>
      <c r="K618" s="9">
        <v>-0.008818667459709386</v>
      </c>
    </row>
    <row r="619" ht="15.75" customHeight="1">
      <c r="B619" s="12">
        <v>43999.0</v>
      </c>
      <c r="C619" s="2">
        <v>-0.4</v>
      </c>
      <c r="D619" s="2">
        <v>-0.9</v>
      </c>
      <c r="E619" s="2">
        <v>-1.98</v>
      </c>
      <c r="F619" s="2">
        <v>0.0</v>
      </c>
      <c r="G619" s="4">
        <v>-0.004162536828983974</v>
      </c>
      <c r="H619" s="9">
        <v>0.00892906904203957</v>
      </c>
      <c r="J619" s="12">
        <v>43999.0</v>
      </c>
      <c r="K619" s="9">
        <v>0.009726520449889392</v>
      </c>
    </row>
    <row r="620" ht="15.75" customHeight="1">
      <c r="B620" s="12">
        <v>44000.0</v>
      </c>
      <c r="C620" s="2">
        <v>0.19</v>
      </c>
      <c r="D620" s="2">
        <v>0.1</v>
      </c>
      <c r="E620" s="2">
        <v>-0.53</v>
      </c>
      <c r="F620" s="2">
        <v>0.0</v>
      </c>
      <c r="G620" s="4">
        <v>3.849608670662845E-4</v>
      </c>
      <c r="H620" s="9">
        <v>7.623187377739535E-4</v>
      </c>
      <c r="J620" s="12">
        <v>44000.0</v>
      </c>
      <c r="K620" s="9">
        <v>0.012176024159727388</v>
      </c>
    </row>
    <row r="621" ht="15.75" customHeight="1">
      <c r="B621" s="12">
        <v>44001.0</v>
      </c>
      <c r="C621" s="2">
        <v>-0.45</v>
      </c>
      <c r="D621" s="2">
        <v>0.09</v>
      </c>
      <c r="E621" s="2">
        <v>-0.65</v>
      </c>
      <c r="F621" s="2">
        <v>0.0</v>
      </c>
      <c r="G621" s="4">
        <v>-0.01012226172711593</v>
      </c>
      <c r="H621" s="9">
        <v>0.01312798566222164</v>
      </c>
      <c r="J621" s="12">
        <v>44001.0</v>
      </c>
      <c r="K621" s="9">
        <v>-0.002992670197035664</v>
      </c>
    </row>
    <row r="622" ht="15.75" customHeight="1">
      <c r="B622" s="12">
        <v>44004.0</v>
      </c>
      <c r="C622" s="2">
        <v>0.71</v>
      </c>
      <c r="D622" s="2">
        <v>0.84</v>
      </c>
      <c r="E622" s="2">
        <v>-1.36</v>
      </c>
      <c r="F622" s="2">
        <v>0.0</v>
      </c>
      <c r="G622" s="4">
        <v>0.006394750984446144</v>
      </c>
      <c r="H622" s="9">
        <v>-0.006031381620697331</v>
      </c>
      <c r="J622" s="12">
        <v>44004.0</v>
      </c>
      <c r="K622" s="9">
        <v>-0.006615570662214972</v>
      </c>
    </row>
    <row r="623" ht="15.75" customHeight="1">
      <c r="B623" s="12">
        <v>44005.0</v>
      </c>
      <c r="C623" s="2">
        <v>0.42</v>
      </c>
      <c r="D623" s="2">
        <v>0.16</v>
      </c>
      <c r="E623" s="2">
        <v>-0.6</v>
      </c>
      <c r="F623" s="2">
        <v>0.0</v>
      </c>
      <c r="G623" s="4">
        <v>0.0045931312381870554</v>
      </c>
      <c r="H623" s="9">
        <v>0.005188031504892556</v>
      </c>
      <c r="J623" s="12">
        <v>44005.0</v>
      </c>
      <c r="K623" s="9">
        <v>0.007514312484244485</v>
      </c>
    </row>
    <row r="624" ht="15.75" customHeight="1">
      <c r="B624" s="12">
        <v>44006.0</v>
      </c>
      <c r="C624" s="2">
        <v>-2.61</v>
      </c>
      <c r="D624" s="2">
        <v>-0.45</v>
      </c>
      <c r="E624" s="2">
        <v>-1.36</v>
      </c>
      <c r="F624" s="2">
        <v>0.0</v>
      </c>
      <c r="G624" s="4">
        <v>-0.02583972115718428</v>
      </c>
      <c r="H624" s="9">
        <v>0.005858583621652999</v>
      </c>
      <c r="J624" s="12">
        <v>44006.0</v>
      </c>
      <c r="K624" s="9">
        <v>-0.041733224556532576</v>
      </c>
    </row>
    <row r="625" ht="15.75" customHeight="1">
      <c r="B625" s="12">
        <v>44007.0</v>
      </c>
      <c r="C625" s="2">
        <v>1.12</v>
      </c>
      <c r="D625" s="2">
        <v>0.24</v>
      </c>
      <c r="E625" s="2">
        <v>0.5</v>
      </c>
      <c r="F625" s="2">
        <v>0.0</v>
      </c>
      <c r="G625" s="4">
        <v>0.010663453130150734</v>
      </c>
      <c r="H625" s="9">
        <v>-0.0020191581655031286</v>
      </c>
      <c r="J625" s="12">
        <v>44007.0</v>
      </c>
      <c r="K625" s="9">
        <v>0.025735298094472777</v>
      </c>
    </row>
    <row r="626" ht="15.75" customHeight="1">
      <c r="B626" s="12">
        <v>44008.0</v>
      </c>
      <c r="C626" s="2">
        <v>-2.44</v>
      </c>
      <c r="D626" s="2">
        <v>0.12</v>
      </c>
      <c r="E626" s="2">
        <v>-1.41</v>
      </c>
      <c r="F626" s="2">
        <v>0.0</v>
      </c>
      <c r="G626" s="4">
        <v>-0.02403803591749662</v>
      </c>
      <c r="H626" s="9">
        <v>0.006132252304806645</v>
      </c>
      <c r="J626" s="12">
        <v>44008.0</v>
      </c>
      <c r="K626" s="9">
        <v>-0.026984907754113066</v>
      </c>
    </row>
    <row r="627" ht="15.75" customHeight="1">
      <c r="B627" s="12">
        <v>44011.0</v>
      </c>
      <c r="C627" s="2">
        <v>1.51</v>
      </c>
      <c r="D627" s="2">
        <v>1.25</v>
      </c>
      <c r="E627" s="2">
        <v>1.85</v>
      </c>
      <c r="F627" s="2">
        <v>0.0</v>
      </c>
      <c r="G627" s="4">
        <v>0.014590588195586026</v>
      </c>
      <c r="H627" s="9">
        <v>-0.005386174691424424</v>
      </c>
      <c r="J627" s="12">
        <v>44011.0</v>
      </c>
      <c r="K627" s="9">
        <v>0.05044110267885474</v>
      </c>
    </row>
    <row r="628" ht="15.75" customHeight="1">
      <c r="B628" s="12">
        <v>44012.0</v>
      </c>
      <c r="C628" s="2">
        <v>1.58</v>
      </c>
      <c r="D628" s="2">
        <v>0.08</v>
      </c>
      <c r="E628" s="2">
        <v>0.01</v>
      </c>
      <c r="F628" s="2">
        <v>0.0</v>
      </c>
      <c r="G628" s="4">
        <v>0.012728215959953638</v>
      </c>
      <c r="H628" s="9">
        <v>0.0014130711030088529</v>
      </c>
      <c r="J628" s="12">
        <v>44012.0</v>
      </c>
      <c r="K628" s="9">
        <v>0.06751558328098473</v>
      </c>
    </row>
    <row r="629" ht="15.75" customHeight="1">
      <c r="B629" s="12">
        <v>44013.0</v>
      </c>
      <c r="C629" s="2">
        <v>0.41</v>
      </c>
      <c r="D629" s="2">
        <v>-1.28</v>
      </c>
      <c r="E629" s="2">
        <v>-2.58</v>
      </c>
      <c r="F629" s="2">
        <v>0.001</v>
      </c>
      <c r="G629" s="4">
        <v>0.0069803799464181315</v>
      </c>
      <c r="H629" s="9">
        <v>-0.0014131169458126995</v>
      </c>
      <c r="J629" s="12">
        <v>44013.0</v>
      </c>
      <c r="K629" s="9">
        <v>0.036149336057876895</v>
      </c>
    </row>
    <row r="630" ht="15.75" customHeight="1">
      <c r="B630" s="12">
        <v>44014.0</v>
      </c>
      <c r="C630" s="2">
        <v>0.5</v>
      </c>
      <c r="D630" s="2">
        <v>-0.02</v>
      </c>
      <c r="E630" s="2">
        <v>-0.13</v>
      </c>
      <c r="F630" s="2">
        <v>0.001</v>
      </c>
      <c r="G630" s="4">
        <v>0.005491784175846512</v>
      </c>
      <c r="H630" s="9">
        <v>7.613968617518406E-4</v>
      </c>
      <c r="J630" s="12">
        <v>44014.0</v>
      </c>
      <c r="K630" s="9">
        <v>0.07657392322411276</v>
      </c>
    </row>
    <row r="631" ht="15.75" customHeight="1">
      <c r="B631" s="12">
        <v>44018.0</v>
      </c>
      <c r="C631" s="2">
        <v>1.65</v>
      </c>
      <c r="D631" s="2">
        <v>-0.63</v>
      </c>
      <c r="E631" s="2">
        <v>0.34</v>
      </c>
      <c r="F631" s="2">
        <v>0.001</v>
      </c>
      <c r="G631" s="4">
        <v>0.015319394432714597</v>
      </c>
      <c r="H631" s="9">
        <v>-1.9359439188810078E-4</v>
      </c>
      <c r="J631" s="12">
        <v>44018.0</v>
      </c>
      <c r="K631" s="9">
        <v>0.126432539723354</v>
      </c>
    </row>
    <row r="632" ht="15.75" customHeight="1">
      <c r="B632" s="12">
        <v>44019.0</v>
      </c>
      <c r="C632" s="2">
        <v>-1.03</v>
      </c>
      <c r="D632" s="2">
        <v>-0.5</v>
      </c>
      <c r="E632" s="2">
        <v>-1.5</v>
      </c>
      <c r="F632" s="2">
        <v>0.001</v>
      </c>
      <c r="G632" s="4">
        <v>-0.010367386741231301</v>
      </c>
      <c r="H632" s="9">
        <v>-0.002031846494792927</v>
      </c>
      <c r="J632" s="12">
        <v>44019.0</v>
      </c>
      <c r="K632" s="9">
        <v>0.013253860501947172</v>
      </c>
    </row>
    <row r="633" ht="15.75" customHeight="1">
      <c r="B633" s="12">
        <v>44020.0</v>
      </c>
      <c r="C633" s="2">
        <v>0.91</v>
      </c>
      <c r="D633" s="2">
        <v>0.3</v>
      </c>
      <c r="E633" s="2">
        <v>-0.47</v>
      </c>
      <c r="F633" s="2">
        <v>0.001</v>
      </c>
      <c r="G633" s="4">
        <v>0.007619568263232232</v>
      </c>
      <c r="H633" s="9">
        <v>0.002776532850353591</v>
      </c>
      <c r="J633" s="12">
        <v>44020.0</v>
      </c>
      <c r="K633" s="9">
        <v>-0.017418250081866222</v>
      </c>
    </row>
    <row r="634" ht="15.75" customHeight="1">
      <c r="B634" s="12">
        <v>44021.0</v>
      </c>
      <c r="C634" s="2">
        <v>-0.53</v>
      </c>
      <c r="D634" s="2">
        <v>-0.93</v>
      </c>
      <c r="E634" s="2">
        <v>-2.61</v>
      </c>
      <c r="F634" s="2">
        <v>0.001</v>
      </c>
      <c r="G634" s="4">
        <v>-0.005709226367949769</v>
      </c>
      <c r="H634" s="9">
        <v>-0.005680614431052235</v>
      </c>
      <c r="J634" s="12">
        <v>44021.0</v>
      </c>
      <c r="K634" s="9">
        <v>0.020543084260817093</v>
      </c>
    </row>
    <row r="635" ht="15.75" customHeight="1">
      <c r="B635" s="12">
        <v>44022.0</v>
      </c>
      <c r="C635" s="2">
        <v>1.11</v>
      </c>
      <c r="D635" s="2">
        <v>-0.07</v>
      </c>
      <c r="E635" s="2">
        <v>3.07</v>
      </c>
      <c r="F635" s="2">
        <v>0.001</v>
      </c>
      <c r="G635" s="4">
        <v>0.010158797431093925</v>
      </c>
      <c r="H635" s="9">
        <v>-0.004890901988898411</v>
      </c>
      <c r="J635" s="12">
        <v>44022.0</v>
      </c>
      <c r="K635" s="9">
        <v>0.10247308045054235</v>
      </c>
    </row>
    <row r="636" ht="15.75" customHeight="1">
      <c r="B636" s="12">
        <v>44025.0</v>
      </c>
      <c r="C636" s="2">
        <v>-1.2</v>
      </c>
      <c r="D636" s="2">
        <v>-0.77</v>
      </c>
      <c r="E636" s="2">
        <v>2.04</v>
      </c>
      <c r="F636" s="2">
        <v>0.001</v>
      </c>
      <c r="G636" s="4">
        <v>-0.00869666945693643</v>
      </c>
      <c r="H636" s="9">
        <v>2.340689102113347E-4</v>
      </c>
      <c r="J636" s="12">
        <v>44025.0</v>
      </c>
      <c r="K636" s="9">
        <v>-0.031366611300577045</v>
      </c>
    </row>
    <row r="637" ht="15.75" customHeight="1">
      <c r="B637" s="12">
        <v>44026.0</v>
      </c>
      <c r="C637" s="2">
        <v>1.35</v>
      </c>
      <c r="D637" s="2">
        <v>0.43</v>
      </c>
      <c r="E637" s="2">
        <v>-0.29</v>
      </c>
      <c r="F637" s="2">
        <v>0.001</v>
      </c>
      <c r="G637" s="4">
        <v>0.012875714360045367</v>
      </c>
      <c r="H637" s="9">
        <v>0.004883298238340088</v>
      </c>
      <c r="J637" s="12">
        <v>44026.0</v>
      </c>
      <c r="K637" s="9">
        <v>0.01313974708112908</v>
      </c>
    </row>
    <row r="638" ht="15.75" customHeight="1">
      <c r="B638" s="12">
        <v>44027.0</v>
      </c>
      <c r="C638" s="2">
        <v>1.14</v>
      </c>
      <c r="D638" s="2">
        <v>2.43</v>
      </c>
      <c r="E638" s="2">
        <v>1.25</v>
      </c>
      <c r="F638" s="2">
        <v>0.001</v>
      </c>
      <c r="G638" s="4">
        <v>0.00914531086433023</v>
      </c>
      <c r="H638" s="9">
        <v>-0.002310185959084292</v>
      </c>
      <c r="J638" s="12">
        <v>44027.0</v>
      </c>
      <c r="K638" s="9">
        <v>0.01910043865015386</v>
      </c>
    </row>
    <row r="639" ht="15.75" customHeight="1">
      <c r="B639" s="12">
        <v>44028.0</v>
      </c>
      <c r="C639" s="2">
        <v>-0.37</v>
      </c>
      <c r="D639" s="2">
        <v>-0.36</v>
      </c>
      <c r="E639" s="2">
        <v>0.81</v>
      </c>
      <c r="F639" s="2">
        <v>0.001</v>
      </c>
      <c r="G639" s="4">
        <v>-0.003298895061949936</v>
      </c>
      <c r="H639" s="9">
        <v>0.011430102652347587</v>
      </c>
      <c r="J639" s="12">
        <v>44028.0</v>
      </c>
      <c r="K639" s="9">
        <v>-0.029838263039282952</v>
      </c>
    </row>
    <row r="640" ht="15.75" customHeight="1">
      <c r="B640" s="12">
        <v>44029.0</v>
      </c>
      <c r="C640" s="2">
        <v>0.3</v>
      </c>
      <c r="D640" s="2">
        <v>0.17</v>
      </c>
      <c r="E640" s="2">
        <v>-1.44</v>
      </c>
      <c r="F640" s="2">
        <v>0.001</v>
      </c>
      <c r="G640" s="4">
        <v>0.0028948985991932696</v>
      </c>
      <c r="H640" s="9">
        <v>-0.0037665172758008275</v>
      </c>
      <c r="J640" s="12">
        <v>44029.0</v>
      </c>
      <c r="K640" s="9">
        <v>1.999000506405748E-4</v>
      </c>
    </row>
    <row r="641" ht="15.75" customHeight="1">
      <c r="B641" s="12">
        <v>44032.0</v>
      </c>
      <c r="C641" s="2">
        <v>1.01</v>
      </c>
      <c r="D641" s="2">
        <v>-0.45</v>
      </c>
      <c r="E641" s="2">
        <v>-2.37</v>
      </c>
      <c r="F641" s="2">
        <v>0.001</v>
      </c>
      <c r="G641" s="4">
        <v>0.008049080667821526</v>
      </c>
      <c r="H641" s="9">
        <v>0.005077603444614433</v>
      </c>
      <c r="J641" s="12">
        <v>44032.0</v>
      </c>
      <c r="K641" s="9">
        <v>0.09042847827559611</v>
      </c>
    </row>
    <row r="642" ht="15.75" customHeight="1">
      <c r="B642" s="12">
        <v>44033.0</v>
      </c>
      <c r="C642" s="2">
        <v>0.15</v>
      </c>
      <c r="D642" s="2">
        <v>0.84</v>
      </c>
      <c r="E642" s="2">
        <v>3.27</v>
      </c>
      <c r="F642" s="2">
        <v>0.001</v>
      </c>
      <c r="G642" s="4">
        <v>0.0021252683834538403</v>
      </c>
      <c r="H642" s="9">
        <v>-0.004086811082181463</v>
      </c>
      <c r="J642" s="12">
        <v>44033.0</v>
      </c>
      <c r="K642" s="9">
        <v>-0.046437415019688684</v>
      </c>
    </row>
    <row r="643" ht="15.75" customHeight="1">
      <c r="B643" s="12">
        <v>44034.0</v>
      </c>
      <c r="C643" s="2">
        <v>0.49</v>
      </c>
      <c r="D643" s="2">
        <v>-0.61</v>
      </c>
      <c r="E643" s="2">
        <v>-0.38</v>
      </c>
      <c r="F643" s="2">
        <v>0.001</v>
      </c>
      <c r="G643" s="4">
        <v>0.005675993577768405</v>
      </c>
      <c r="H643" s="9">
        <v>0.002150798783260951</v>
      </c>
      <c r="J643" s="12">
        <v>44034.0</v>
      </c>
      <c r="K643" s="9">
        <v>0.015186320707985519</v>
      </c>
    </row>
    <row r="644" ht="15.75" customHeight="1">
      <c r="B644" s="12">
        <v>44035.0</v>
      </c>
      <c r="C644" s="2">
        <v>-1.2</v>
      </c>
      <c r="D644" s="2">
        <v>0.72</v>
      </c>
      <c r="E644" s="2">
        <v>1.97</v>
      </c>
      <c r="F644" s="2">
        <v>0.001</v>
      </c>
      <c r="G644" s="4">
        <v>-0.01200346812022664</v>
      </c>
      <c r="H644" s="9">
        <v>-0.0028057291081504624</v>
      </c>
      <c r="J644" s="12">
        <v>44035.0</v>
      </c>
      <c r="K644" s="9">
        <v>-0.051114830957207924</v>
      </c>
    </row>
    <row r="645" ht="15.75" customHeight="1">
      <c r="B645" s="12">
        <v>44036.0</v>
      </c>
      <c r="C645" s="2">
        <v>-0.75</v>
      </c>
      <c r="D645" s="2">
        <v>-0.82</v>
      </c>
      <c r="E645" s="2">
        <v>0.44</v>
      </c>
      <c r="F645" s="2">
        <v>0.001</v>
      </c>
      <c r="G645" s="4">
        <v>-0.006461255082887951</v>
      </c>
      <c r="H645" s="9">
        <v>0.002477993798272889</v>
      </c>
      <c r="J645" s="12">
        <v>44036.0</v>
      </c>
      <c r="K645" s="9">
        <v>-0.06555023528570111</v>
      </c>
    </row>
    <row r="646" ht="15.75" customHeight="1">
      <c r="B646" s="12">
        <v>44039.0</v>
      </c>
      <c r="C646" s="2">
        <v>0.88</v>
      </c>
      <c r="D646" s="2">
        <v>0.76</v>
      </c>
      <c r="E646" s="2">
        <v>-1.99</v>
      </c>
      <c r="F646" s="2">
        <v>0.001</v>
      </c>
      <c r="G646" s="4">
        <v>0.0072659844587000385</v>
      </c>
      <c r="H646" s="9">
        <v>0.0011924315612454053</v>
      </c>
      <c r="J646" s="12">
        <v>44039.0</v>
      </c>
      <c r="K646" s="9">
        <v>0.08294539652633794</v>
      </c>
    </row>
    <row r="647" ht="15.75" customHeight="1">
      <c r="B647" s="12">
        <v>44040.0</v>
      </c>
      <c r="C647" s="2">
        <v>-0.81</v>
      </c>
      <c r="D647" s="2">
        <v>-0.71</v>
      </c>
      <c r="E647" s="2">
        <v>1.0</v>
      </c>
      <c r="F647" s="2">
        <v>0.001</v>
      </c>
      <c r="G647" s="4">
        <v>-0.0063626279608531705</v>
      </c>
      <c r="H647" s="9">
        <v>-0.0055815915106152796</v>
      </c>
      <c r="J647" s="12">
        <v>44040.0</v>
      </c>
      <c r="K647" s="9">
        <v>-0.041882084666260984</v>
      </c>
    </row>
    <row r="648" ht="15.75" customHeight="1">
      <c r="B648" s="12">
        <v>44041.0</v>
      </c>
      <c r="C648" s="2">
        <v>1.35</v>
      </c>
      <c r="D648" s="2">
        <v>0.48</v>
      </c>
      <c r="E648" s="2">
        <v>0.89</v>
      </c>
      <c r="F648" s="2">
        <v>0.001</v>
      </c>
      <c r="G648" s="4">
        <v>0.012223766990418128</v>
      </c>
      <c r="H648" s="9">
        <v>0.0018881569177004725</v>
      </c>
      <c r="J648" s="12">
        <v>44041.0</v>
      </c>
      <c r="K648" s="9">
        <v>0.015224370274938927</v>
      </c>
    </row>
    <row r="649" ht="15.75" customHeight="1">
      <c r="B649" s="12">
        <v>44042.0</v>
      </c>
      <c r="C649" s="2">
        <v>-0.29</v>
      </c>
      <c r="D649" s="2">
        <v>0.49</v>
      </c>
      <c r="E649" s="2">
        <v>-1.84</v>
      </c>
      <c r="F649" s="2">
        <v>0.001</v>
      </c>
      <c r="G649" s="4">
        <v>-0.0035742935692733274</v>
      </c>
      <c r="H649" s="9">
        <v>-0.0060245802414370005</v>
      </c>
      <c r="J649" s="12">
        <v>44042.0</v>
      </c>
      <c r="K649" s="9">
        <v>-0.007734456718025166</v>
      </c>
    </row>
    <row r="650" ht="15.75" customHeight="1">
      <c r="B650" s="12">
        <v>44043.0</v>
      </c>
      <c r="C650" s="2">
        <v>0.61</v>
      </c>
      <c r="D650" s="2">
        <v>-1.6</v>
      </c>
      <c r="E650" s="2">
        <v>-0.67</v>
      </c>
      <c r="F650" s="2">
        <v>0.001</v>
      </c>
      <c r="G650" s="4">
        <v>0.007871151202366014</v>
      </c>
      <c r="H650" s="9">
        <v>5.826507486163127E-4</v>
      </c>
      <c r="J650" s="12">
        <v>44043.0</v>
      </c>
      <c r="K650" s="9">
        <v>-0.038966636327955516</v>
      </c>
    </row>
    <row r="651" ht="15.75" customHeight="1">
      <c r="B651" s="12">
        <v>44046.0</v>
      </c>
      <c r="C651" s="2">
        <v>0.98</v>
      </c>
      <c r="D651" s="2">
        <v>1.22</v>
      </c>
      <c r="E651" s="2">
        <v>-0.84</v>
      </c>
      <c r="F651" s="2">
        <v>0.0</v>
      </c>
      <c r="G651" s="4">
        <v>0.006928046511061834</v>
      </c>
      <c r="H651" s="9">
        <v>-0.0066261387016005695</v>
      </c>
      <c r="J651" s="12">
        <v>44046.0</v>
      </c>
      <c r="K651" s="9">
        <v>0.03725093726451169</v>
      </c>
    </row>
    <row r="652" ht="15.75" customHeight="1">
      <c r="B652" s="12">
        <v>44047.0</v>
      </c>
      <c r="C652" s="2">
        <v>0.37</v>
      </c>
      <c r="D652" s="2">
        <v>0.47</v>
      </c>
      <c r="E652" s="2">
        <v>0.04</v>
      </c>
      <c r="F652" s="2">
        <v>0.0</v>
      </c>
      <c r="G652" s="4">
        <v>0.0038552070212046034</v>
      </c>
      <c r="H652" s="9">
        <v>0.006601294743309951</v>
      </c>
      <c r="J652" s="12">
        <v>44047.0</v>
      </c>
      <c r="K652" s="9">
        <v>0.0013122699102162474</v>
      </c>
    </row>
    <row r="653" ht="15.75" customHeight="1">
      <c r="B653" s="12">
        <v>44048.0</v>
      </c>
      <c r="C653" s="2">
        <v>0.78</v>
      </c>
      <c r="D653" s="2">
        <v>1.03</v>
      </c>
      <c r="E653" s="2">
        <v>0.83</v>
      </c>
      <c r="F653" s="2">
        <v>0.0</v>
      </c>
      <c r="G653" s="4">
        <v>0.006191783226164972</v>
      </c>
      <c r="H653" s="9">
        <v>3.306815657150342E-4</v>
      </c>
      <c r="J653" s="12">
        <v>44048.0</v>
      </c>
      <c r="K653" s="9">
        <v>-0.0013122699102160826</v>
      </c>
    </row>
    <row r="654" ht="15.75" customHeight="1">
      <c r="B654" s="12">
        <v>44049.0</v>
      </c>
      <c r="C654" s="2">
        <v>0.53</v>
      </c>
      <c r="D654" s="2">
        <v>-0.42</v>
      </c>
      <c r="E654" s="2">
        <v>-0.85</v>
      </c>
      <c r="F654" s="2">
        <v>0.0</v>
      </c>
      <c r="G654" s="4">
        <v>0.00666228981280653</v>
      </c>
      <c r="H654" s="9">
        <v>0.0019078749034779454</v>
      </c>
      <c r="J654" s="12">
        <v>44049.0</v>
      </c>
      <c r="K654" s="9">
        <v>0.0031264207806772247</v>
      </c>
    </row>
    <row r="655" ht="15.75" customHeight="1">
      <c r="B655" s="12">
        <v>44050.0</v>
      </c>
      <c r="C655" s="2">
        <v>0.02</v>
      </c>
      <c r="D655" s="2">
        <v>0.91</v>
      </c>
      <c r="E655" s="2">
        <v>2.41</v>
      </c>
      <c r="F655" s="2">
        <v>0.0</v>
      </c>
      <c r="G655" s="4">
        <v>7.175960840151317E-4</v>
      </c>
      <c r="H655" s="9">
        <v>-0.0011801302826235473</v>
      </c>
      <c r="J655" s="12">
        <v>44050.0</v>
      </c>
      <c r="K655" s="9">
        <v>-0.02508288106226234</v>
      </c>
    </row>
    <row r="656" ht="15.75" customHeight="1">
      <c r="B656" s="12">
        <v>44053.0</v>
      </c>
      <c r="C656" s="2">
        <v>0.24</v>
      </c>
      <c r="D656" s="2">
        <v>0.88</v>
      </c>
      <c r="E656" s="2">
        <v>1.73</v>
      </c>
      <c r="F656" s="2">
        <v>0.0</v>
      </c>
      <c r="G656" s="4">
        <v>0.0029844532254355203</v>
      </c>
      <c r="H656" s="9">
        <v>-0.0012932273262330773</v>
      </c>
      <c r="J656" s="12">
        <v>44053.0</v>
      </c>
      <c r="K656" s="9">
        <v>-0.02382308882558411</v>
      </c>
    </row>
    <row r="657" ht="15.75" customHeight="1">
      <c r="B657" s="12">
        <v>44054.0</v>
      </c>
      <c r="C657" s="2">
        <v>-0.83</v>
      </c>
      <c r="D657" s="2">
        <v>-0.33</v>
      </c>
      <c r="E657" s="2">
        <v>1.64</v>
      </c>
      <c r="F657" s="2">
        <v>0.0</v>
      </c>
      <c r="G657" s="4">
        <v>-0.008288869516790387</v>
      </c>
      <c r="H657" s="9">
        <v>0.005293536929751687</v>
      </c>
      <c r="J657" s="12">
        <v>44054.0</v>
      </c>
      <c r="K657" s="9">
        <v>-0.03158157205029893</v>
      </c>
    </row>
    <row r="658" ht="15.75" customHeight="1">
      <c r="B658" s="12">
        <v>44055.0</v>
      </c>
      <c r="C658" s="2">
        <v>1.4</v>
      </c>
      <c r="D658" s="2">
        <v>-0.51</v>
      </c>
      <c r="E658" s="2">
        <v>-1.34</v>
      </c>
      <c r="F658" s="2">
        <v>0.0</v>
      </c>
      <c r="G658" s="4">
        <v>0.013846007783410998</v>
      </c>
      <c r="H658" s="9">
        <v>9.526477127288463E-4</v>
      </c>
      <c r="J658" s="12">
        <v>44055.0</v>
      </c>
      <c r="K658" s="9">
        <v>0.12326110990466678</v>
      </c>
    </row>
    <row r="659" ht="15.75" customHeight="1">
      <c r="B659" s="12">
        <v>44056.0</v>
      </c>
      <c r="C659" s="2">
        <v>-0.01</v>
      </c>
      <c r="D659" s="2">
        <v>0.18</v>
      </c>
      <c r="E659" s="2">
        <v>-1.33</v>
      </c>
      <c r="F659" s="2">
        <v>0.0</v>
      </c>
      <c r="G659" s="4">
        <v>-0.001809364694909132</v>
      </c>
      <c r="H659" s="9">
        <v>-0.00162648699702353</v>
      </c>
      <c r="J659" s="12">
        <v>44056.0</v>
      </c>
      <c r="K659" s="9">
        <v>0.041759326433285456</v>
      </c>
    </row>
    <row r="660" ht="15.75" customHeight="1">
      <c r="B660" s="12">
        <v>44057.0</v>
      </c>
      <c r="C660" s="2">
        <v>-0.04</v>
      </c>
      <c r="D660" s="2">
        <v>-0.09</v>
      </c>
      <c r="E660" s="2">
        <v>1.08</v>
      </c>
      <c r="F660" s="2">
        <v>0.0</v>
      </c>
      <c r="G660" s="4">
        <v>2.9688126236080855E-5</v>
      </c>
      <c r="H660" s="9">
        <v>-0.0027682918669824337</v>
      </c>
      <c r="J660" s="12">
        <v>44057.0</v>
      </c>
      <c r="K660" s="9">
        <v>0.01815564265739656</v>
      </c>
    </row>
    <row r="661" ht="15.75" customHeight="1">
      <c r="B661" s="12">
        <v>44060.0</v>
      </c>
      <c r="C661" s="2">
        <v>0.45</v>
      </c>
      <c r="D661" s="2">
        <v>0.6</v>
      </c>
      <c r="E661" s="2">
        <v>-1.92</v>
      </c>
      <c r="F661" s="2">
        <v>0.0</v>
      </c>
      <c r="G661" s="4">
        <v>0.0031715476751447034</v>
      </c>
      <c r="H661" s="9">
        <v>-0.0050942866107384355</v>
      </c>
      <c r="J661" s="12">
        <v>44060.0</v>
      </c>
      <c r="K661" s="9">
        <v>0.10619615006192384</v>
      </c>
    </row>
    <row r="662" ht="15.75" customHeight="1">
      <c r="B662" s="12">
        <v>44061.0</v>
      </c>
      <c r="C662" s="2">
        <v>0.22</v>
      </c>
      <c r="D662" s="2">
        <v>-1.06</v>
      </c>
      <c r="E662" s="2">
        <v>-1.43</v>
      </c>
      <c r="F662" s="2">
        <v>0.0</v>
      </c>
      <c r="G662" s="4">
        <v>0.0021580083757321636</v>
      </c>
      <c r="H662" s="9">
        <v>-0.002068477435234812</v>
      </c>
      <c r="J662" s="12">
        <v>44061.0</v>
      </c>
      <c r="K662" s="9">
        <v>0.027641874328645143</v>
      </c>
    </row>
    <row r="663" ht="15.75" customHeight="1">
      <c r="B663" s="12">
        <v>44062.0</v>
      </c>
      <c r="C663" s="2">
        <v>-0.38</v>
      </c>
      <c r="D663" s="2">
        <v>0.47</v>
      </c>
      <c r="E663" s="2">
        <v>0.09</v>
      </c>
      <c r="F663" s="2">
        <v>0.0</v>
      </c>
      <c r="G663" s="4">
        <v>-0.004172406070852801</v>
      </c>
      <c r="H663" s="9">
        <v>0.0018865441411411376</v>
      </c>
      <c r="J663" s="12">
        <v>44062.0</v>
      </c>
      <c r="K663" s="9">
        <v>-0.004540935904834618</v>
      </c>
    </row>
    <row r="664" ht="15.75" customHeight="1">
      <c r="B664" s="12">
        <v>44063.0</v>
      </c>
      <c r="C664" s="2">
        <v>0.31</v>
      </c>
      <c r="D664" s="2">
        <v>-0.52</v>
      </c>
      <c r="E664" s="2">
        <v>-1.55</v>
      </c>
      <c r="F664" s="2">
        <v>0.0</v>
      </c>
      <c r="G664" s="4">
        <v>0.003108764772205996</v>
      </c>
      <c r="H664" s="9">
        <v>0.0016428184191162169</v>
      </c>
      <c r="J664" s="12">
        <v>44063.0</v>
      </c>
      <c r="K664" s="9">
        <v>0.06356991101725556</v>
      </c>
    </row>
    <row r="665" ht="15.75" customHeight="1">
      <c r="B665" s="12">
        <v>44064.0</v>
      </c>
      <c r="C665" s="2">
        <v>0.26</v>
      </c>
      <c r="D665" s="2">
        <v>-1.09</v>
      </c>
      <c r="E665" s="2">
        <v>-0.43</v>
      </c>
      <c r="F665" s="2">
        <v>0.0</v>
      </c>
      <c r="G665" s="4">
        <v>0.003541080187454701</v>
      </c>
      <c r="H665" s="9">
        <v>-0.0011111181740245796</v>
      </c>
      <c r="J665" s="12">
        <v>44064.0</v>
      </c>
      <c r="K665" s="9">
        <v>0.023767453501248457</v>
      </c>
    </row>
    <row r="666" ht="15.75" customHeight="1">
      <c r="B666" s="12">
        <v>44067.0</v>
      </c>
      <c r="C666" s="2">
        <v>0.92</v>
      </c>
      <c r="D666" s="2">
        <v>-0.37</v>
      </c>
      <c r="E666" s="2">
        <v>2.59</v>
      </c>
      <c r="F666" s="2">
        <v>0.0</v>
      </c>
      <c r="G666" s="4">
        <v>0.010082148709079156</v>
      </c>
      <c r="H666" s="9">
        <v>-0.008133779997939277</v>
      </c>
      <c r="J666" s="12">
        <v>44067.0</v>
      </c>
      <c r="K666" s="9">
        <v>-0.017642088864874842</v>
      </c>
    </row>
    <row r="667" ht="15.75" customHeight="1">
      <c r="B667" s="12">
        <v>44068.0</v>
      </c>
      <c r="C667" s="2">
        <v>0.36</v>
      </c>
      <c r="D667" s="2">
        <v>0.16</v>
      </c>
      <c r="E667" s="2">
        <v>-0.64</v>
      </c>
      <c r="F667" s="2">
        <v>0.0</v>
      </c>
      <c r="G667" s="4">
        <v>0.0034932499425921457</v>
      </c>
      <c r="H667" s="9">
        <v>-0.0027531221583945087</v>
      </c>
      <c r="J667" s="12">
        <v>44068.0</v>
      </c>
      <c r="K667" s="9">
        <v>0.004532459369753965</v>
      </c>
    </row>
    <row r="668" ht="15.75" customHeight="1">
      <c r="B668" s="12">
        <v>44069.0</v>
      </c>
      <c r="C668" s="2">
        <v>1.0</v>
      </c>
      <c r="D668" s="2">
        <v>-1.17</v>
      </c>
      <c r="E668" s="2">
        <v>-1.74</v>
      </c>
      <c r="F668" s="2">
        <v>0.0</v>
      </c>
      <c r="G668" s="4">
        <v>0.00997564981453951</v>
      </c>
      <c r="H668" s="9">
        <v>0.005291610034408762</v>
      </c>
      <c r="J668" s="12">
        <v>44069.0</v>
      </c>
      <c r="K668" s="9">
        <v>0.062154110520337556</v>
      </c>
    </row>
    <row r="669" ht="15.75" customHeight="1">
      <c r="B669" s="12">
        <v>44070.0</v>
      </c>
      <c r="C669" s="2">
        <v>0.18</v>
      </c>
      <c r="D669" s="2">
        <v>-0.34</v>
      </c>
      <c r="E669" s="2">
        <v>0.95</v>
      </c>
      <c r="F669" s="2">
        <v>0.0</v>
      </c>
      <c r="G669" s="4">
        <v>0.002184222739337475</v>
      </c>
      <c r="H669" s="9">
        <v>-5.864157845799129E-4</v>
      </c>
      <c r="J669" s="12">
        <v>44070.0</v>
      </c>
      <c r="K669" s="9">
        <v>0.03900901027078578</v>
      </c>
    </row>
    <row r="670" ht="15.75" customHeight="1">
      <c r="B670" s="12">
        <v>44071.0</v>
      </c>
      <c r="C670" s="2">
        <v>0.7</v>
      </c>
      <c r="D670" s="2">
        <v>0.27</v>
      </c>
      <c r="E670" s="2">
        <v>-0.23</v>
      </c>
      <c r="F670" s="2">
        <v>0.0</v>
      </c>
      <c r="G670" s="4">
        <v>0.0064386194873762605</v>
      </c>
      <c r="H670" s="9">
        <v>9.204088929357243E-4</v>
      </c>
      <c r="J670" s="12">
        <v>44071.0</v>
      </c>
      <c r="K670" s="9">
        <v>-0.01138787954423662</v>
      </c>
    </row>
    <row r="671" ht="15.75" customHeight="1">
      <c r="B671" s="12">
        <v>44074.0</v>
      </c>
      <c r="C671" s="2">
        <v>-0.04</v>
      </c>
      <c r="D671" s="2">
        <v>-0.42</v>
      </c>
      <c r="E671" s="2">
        <v>-1.76</v>
      </c>
      <c r="F671" s="2">
        <v>0.0</v>
      </c>
      <c r="G671" s="4">
        <v>-0.0036291457054639636</v>
      </c>
      <c r="H671" s="9">
        <v>-6.598049279425847E-4</v>
      </c>
      <c r="J671" s="12">
        <v>44074.0</v>
      </c>
      <c r="K671" s="9">
        <v>0.11841534677451064</v>
      </c>
    </row>
    <row r="672" ht="15.75" customHeight="1">
      <c r="B672" s="12">
        <v>44075.0</v>
      </c>
      <c r="C672" s="2">
        <v>0.92</v>
      </c>
      <c r="D672" s="2">
        <v>0.44</v>
      </c>
      <c r="E672" s="2">
        <v>-0.3</v>
      </c>
      <c r="F672" s="2">
        <v>0.0</v>
      </c>
      <c r="G672" s="4">
        <v>0.009374489874833395</v>
      </c>
      <c r="H672" s="9">
        <v>-0.005202539335819863</v>
      </c>
      <c r="J672" s="12">
        <v>44075.0</v>
      </c>
      <c r="K672" s="9">
        <v>-0.047842446518336836</v>
      </c>
    </row>
    <row r="673" ht="15.75" customHeight="1">
      <c r="B673" s="12">
        <v>44076.0</v>
      </c>
      <c r="C673" s="2">
        <v>1.27</v>
      </c>
      <c r="D673" s="2">
        <v>-0.49</v>
      </c>
      <c r="E673" s="2">
        <v>-0.45</v>
      </c>
      <c r="F673" s="2">
        <v>0.0</v>
      </c>
      <c r="G673" s="4">
        <v>0.014360376301202174</v>
      </c>
      <c r="H673" s="9">
        <v>-0.006918476525759714</v>
      </c>
      <c r="J673" s="12">
        <v>44076.0</v>
      </c>
      <c r="K673" s="9">
        <v>-0.06005642204736772</v>
      </c>
    </row>
    <row r="674" ht="15.75" customHeight="1">
      <c r="B674" s="12">
        <v>44077.0</v>
      </c>
      <c r="C674" s="2">
        <v>-3.7</v>
      </c>
      <c r="D674" s="2">
        <v>-0.23</v>
      </c>
      <c r="E674" s="2">
        <v>2.61</v>
      </c>
      <c r="F674" s="2">
        <v>0.0</v>
      </c>
      <c r="G674" s="4">
        <v>-0.035020432911289257</v>
      </c>
      <c r="H674" s="9">
        <v>0.006961489523026674</v>
      </c>
      <c r="J674" s="12">
        <v>44077.0</v>
      </c>
      <c r="K674" s="9">
        <v>-0.094525884440064</v>
      </c>
    </row>
    <row r="675" ht="15.75" customHeight="1">
      <c r="B675" s="12">
        <v>44078.0</v>
      </c>
      <c r="C675" s="2">
        <v>-0.87</v>
      </c>
      <c r="D675" s="2">
        <v>-0.17</v>
      </c>
      <c r="E675" s="2">
        <v>2.06</v>
      </c>
      <c r="F675" s="2">
        <v>0.0</v>
      </c>
      <c r="G675" s="4">
        <v>-0.00819819697201637</v>
      </c>
      <c r="H675" s="9">
        <v>5.002410461855077E-4</v>
      </c>
      <c r="J675" s="12">
        <v>44078.0</v>
      </c>
      <c r="K675" s="9">
        <v>0.02740893471454843</v>
      </c>
    </row>
    <row r="676" ht="15.75" customHeight="1">
      <c r="B676" s="12">
        <v>44082.0</v>
      </c>
      <c r="C676" s="2">
        <v>-2.91</v>
      </c>
      <c r="D676" s="2">
        <v>0.66</v>
      </c>
      <c r="E676" s="2">
        <v>-0.29</v>
      </c>
      <c r="F676" s="2">
        <v>0.0</v>
      </c>
      <c r="G676" s="4">
        <v>-0.027703094534528027</v>
      </c>
      <c r="H676" s="9">
        <v>0.007247062959148642</v>
      </c>
      <c r="J676" s="12">
        <v>44082.0</v>
      </c>
      <c r="K676" s="9">
        <v>-0.2365178741764651</v>
      </c>
    </row>
    <row r="677" ht="15.75" customHeight="1">
      <c r="B677" s="12">
        <v>44083.0</v>
      </c>
      <c r="C677" s="2">
        <v>2.07</v>
      </c>
      <c r="D677" s="2">
        <v>-0.18</v>
      </c>
      <c r="E677" s="2">
        <v>-2.0</v>
      </c>
      <c r="F677" s="2">
        <v>0.0</v>
      </c>
      <c r="G677" s="4">
        <v>0.019554857881722672</v>
      </c>
      <c r="H677" s="9">
        <v>0.00805223448171253</v>
      </c>
      <c r="J677" s="12">
        <v>44083.0</v>
      </c>
      <c r="K677" s="9">
        <v>0.1036419506454638</v>
      </c>
    </row>
    <row r="678" ht="15.75" customHeight="1">
      <c r="B678" s="12">
        <v>44084.0</v>
      </c>
      <c r="C678" s="2">
        <v>-1.64</v>
      </c>
      <c r="D678" s="2">
        <v>0.3</v>
      </c>
      <c r="E678" s="2">
        <v>-0.06</v>
      </c>
      <c r="F678" s="2">
        <v>0.0</v>
      </c>
      <c r="G678" s="4">
        <v>-0.017516182314287875</v>
      </c>
      <c r="H678" s="9">
        <v>-9.160420356386799E-4</v>
      </c>
      <c r="J678" s="12">
        <v>44084.0</v>
      </c>
      <c r="K678" s="9">
        <v>0.013747318630451439</v>
      </c>
    </row>
    <row r="679" ht="15.75" customHeight="1">
      <c r="B679" s="12">
        <v>44085.0</v>
      </c>
      <c r="C679" s="2">
        <v>-0.06</v>
      </c>
      <c r="D679" s="2">
        <v>-0.84</v>
      </c>
      <c r="E679" s="2">
        <v>0.89</v>
      </c>
      <c r="F679" s="2">
        <v>0.0</v>
      </c>
      <c r="G679" s="4">
        <v>5.09020147228373E-4</v>
      </c>
      <c r="H679" s="9">
        <v>-0.001784552242326693</v>
      </c>
      <c r="J679" s="12">
        <v>44085.0</v>
      </c>
      <c r="K679" s="9">
        <v>0.003709382529216129</v>
      </c>
    </row>
    <row r="680" ht="15.75" customHeight="1">
      <c r="B680" s="12">
        <v>44088.0</v>
      </c>
      <c r="C680" s="2">
        <v>1.59</v>
      </c>
      <c r="D680" s="2">
        <v>1.19</v>
      </c>
      <c r="E680" s="2">
        <v>-0.8</v>
      </c>
      <c r="F680" s="2">
        <v>0.0</v>
      </c>
      <c r="G680" s="4">
        <v>0.013085299418138052</v>
      </c>
      <c r="H680" s="9">
        <v>0.0035963898649881234</v>
      </c>
      <c r="J680" s="12">
        <v>44088.0</v>
      </c>
      <c r="K680" s="9">
        <v>0.11849824095078104</v>
      </c>
    </row>
    <row r="681" ht="15.75" customHeight="1">
      <c r="B681" s="12">
        <v>44089.0</v>
      </c>
      <c r="C681" s="2">
        <v>0.57</v>
      </c>
      <c r="D681" s="2">
        <v>-0.27</v>
      </c>
      <c r="E681" s="2">
        <v>-1.44</v>
      </c>
      <c r="F681" s="2">
        <v>0.0</v>
      </c>
      <c r="G681" s="4">
        <v>0.005039575671918428</v>
      </c>
      <c r="H681" s="9">
        <v>0.009152689283738278</v>
      </c>
      <c r="J681" s="12">
        <v>44089.0</v>
      </c>
      <c r="K681" s="9">
        <v>0.06938839869889936</v>
      </c>
    </row>
    <row r="682" ht="15.75" customHeight="1">
      <c r="B682" s="12">
        <v>44090.0</v>
      </c>
      <c r="C682" s="2">
        <v>-0.39</v>
      </c>
      <c r="D682" s="2">
        <v>0.76</v>
      </c>
      <c r="E682" s="2">
        <v>1.31</v>
      </c>
      <c r="F682" s="2">
        <v>0.0</v>
      </c>
      <c r="G682" s="4">
        <v>-0.003976499739057882</v>
      </c>
      <c r="H682" s="9">
        <v>0.011687555369488938</v>
      </c>
      <c r="J682" s="12">
        <v>44090.0</v>
      </c>
      <c r="K682" s="9">
        <v>-0.017969995958415898</v>
      </c>
    </row>
    <row r="683" ht="15.75" customHeight="1">
      <c r="B683" s="12">
        <v>44091.0</v>
      </c>
      <c r="C683" s="2">
        <v>-0.85</v>
      </c>
      <c r="D683" s="2">
        <v>0.36</v>
      </c>
      <c r="E683" s="2">
        <v>0.2</v>
      </c>
      <c r="F683" s="2">
        <v>0.0</v>
      </c>
      <c r="G683" s="4">
        <v>-0.00883413684047753</v>
      </c>
      <c r="H683" s="9">
        <v>8.910728422221743E-4</v>
      </c>
      <c r="J683" s="12">
        <v>44091.0</v>
      </c>
      <c r="K683" s="9">
        <v>-0.04237951695901197</v>
      </c>
    </row>
    <row r="684" ht="15.75" customHeight="1">
      <c r="B684" s="12">
        <v>44092.0</v>
      </c>
      <c r="C684" s="2">
        <v>-0.88</v>
      </c>
      <c r="D684" s="2">
        <v>0.79</v>
      </c>
      <c r="E684" s="2">
        <v>-0.21</v>
      </c>
      <c r="F684" s="2">
        <v>0.0</v>
      </c>
      <c r="G684" s="4">
        <v>-0.015574441951651464</v>
      </c>
      <c r="H684" s="9">
        <v>-0.002479959197246624</v>
      </c>
      <c r="J684" s="12">
        <v>44092.0</v>
      </c>
      <c r="K684" s="9">
        <v>0.04326197976616922</v>
      </c>
    </row>
    <row r="685" ht="15.75" customHeight="1">
      <c r="B685" s="12">
        <v>44095.0</v>
      </c>
      <c r="C685" s="2">
        <v>-1.08</v>
      </c>
      <c r="D685" s="2">
        <v>-2.03</v>
      </c>
      <c r="E685" s="2">
        <v>-1.89</v>
      </c>
      <c r="F685" s="2">
        <v>0.0</v>
      </c>
      <c r="G685" s="4">
        <v>-0.011191990551341234</v>
      </c>
      <c r="H685" s="9">
        <v>0.00647257675450737</v>
      </c>
      <c r="J685" s="12">
        <v>44095.0</v>
      </c>
      <c r="K685" s="9">
        <v>0.016286785744265956</v>
      </c>
    </row>
    <row r="686" ht="15.75" customHeight="1">
      <c r="B686" s="12">
        <v>44096.0</v>
      </c>
      <c r="C686" s="2">
        <v>1.02</v>
      </c>
      <c r="D686" s="2">
        <v>-0.14</v>
      </c>
      <c r="E686" s="2">
        <v>-1.63</v>
      </c>
      <c r="F686" s="2">
        <v>0.0</v>
      </c>
      <c r="G686" s="4">
        <v>0.010132908827414041</v>
      </c>
      <c r="H686" s="9">
        <v>-0.01964077433933879</v>
      </c>
      <c r="J686" s="12">
        <v>44096.0</v>
      </c>
      <c r="K686" s="9">
        <v>-0.057637598763434106</v>
      </c>
    </row>
    <row r="687" ht="15.75" customHeight="1">
      <c r="B687" s="12">
        <v>44097.0</v>
      </c>
      <c r="C687" s="2">
        <v>-2.48</v>
      </c>
      <c r="D687" s="2">
        <v>-0.71</v>
      </c>
      <c r="E687" s="2">
        <v>0.16</v>
      </c>
      <c r="F687" s="2">
        <v>0.0</v>
      </c>
      <c r="G687" s="4">
        <v>-0.02346418183163135</v>
      </c>
      <c r="H687" s="9">
        <v>-0.005280134567183121</v>
      </c>
      <c r="J687" s="12">
        <v>44097.0</v>
      </c>
      <c r="K687" s="9">
        <v>-0.10913129777982841</v>
      </c>
    </row>
    <row r="688" ht="15.75" customHeight="1">
      <c r="B688" s="12">
        <v>44098.0</v>
      </c>
      <c r="C688" s="2">
        <v>0.25</v>
      </c>
      <c r="D688" s="2">
        <v>-0.21</v>
      </c>
      <c r="E688" s="2">
        <v>0.38</v>
      </c>
      <c r="F688" s="2">
        <v>0.0</v>
      </c>
      <c r="G688" s="4">
        <v>0.0026619633758426194</v>
      </c>
      <c r="H688" s="9">
        <v>-0.0038539708130753726</v>
      </c>
      <c r="J688" s="12">
        <v>44098.0</v>
      </c>
      <c r="K688" s="9">
        <v>0.019293705294892754</v>
      </c>
    </row>
    <row r="689" ht="15.75" customHeight="1">
      <c r="B689" s="12">
        <v>44099.0</v>
      </c>
      <c r="C689" s="2">
        <v>1.72</v>
      </c>
      <c r="D689" s="2">
        <v>0.14</v>
      </c>
      <c r="E689" s="2">
        <v>-1.35</v>
      </c>
      <c r="F689" s="2">
        <v>0.0</v>
      </c>
      <c r="G689" s="4">
        <v>0.016037631198502954</v>
      </c>
      <c r="H689" s="9">
        <v>0.0025321237501496276</v>
      </c>
      <c r="J689" s="12">
        <v>44099.0</v>
      </c>
      <c r="K689" s="9">
        <v>0.04921004903875167</v>
      </c>
    </row>
    <row r="690" ht="15.75" customHeight="1">
      <c r="B690" s="12">
        <v>44102.0</v>
      </c>
      <c r="C690" s="2">
        <v>1.66</v>
      </c>
      <c r="D690" s="2">
        <v>0.73</v>
      </c>
      <c r="E690" s="2">
        <v>1.05</v>
      </c>
      <c r="F690" s="2">
        <v>0.0</v>
      </c>
      <c r="G690" s="4">
        <v>0.01647294837188306</v>
      </c>
      <c r="H690" s="9">
        <v>-0.0032291325570649727</v>
      </c>
      <c r="J690" s="12">
        <v>44102.0</v>
      </c>
      <c r="K690" s="9">
        <v>0.03345956271820988</v>
      </c>
    </row>
    <row r="691" ht="15.75" customHeight="1">
      <c r="B691" s="12">
        <v>44103.0</v>
      </c>
      <c r="C691" s="2">
        <v>-0.42</v>
      </c>
      <c r="D691" s="2">
        <v>0.76</v>
      </c>
      <c r="E691" s="2">
        <v>-1.34</v>
      </c>
      <c r="F691" s="2">
        <v>0.0</v>
      </c>
      <c r="G691" s="4">
        <v>-0.005460887310649944</v>
      </c>
      <c r="H691" s="9">
        <v>0.007401209161890813</v>
      </c>
      <c r="J691" s="12">
        <v>44103.0</v>
      </c>
      <c r="K691" s="9">
        <v>-0.005069809852251235</v>
      </c>
    </row>
    <row r="692" ht="15.75" customHeight="1">
      <c r="B692" s="12">
        <v>44104.0</v>
      </c>
      <c r="C692" s="2">
        <v>0.79</v>
      </c>
      <c r="D692" s="2">
        <v>-0.73</v>
      </c>
      <c r="E692" s="2">
        <v>0.15</v>
      </c>
      <c r="F692" s="2">
        <v>0.0</v>
      </c>
      <c r="G692" s="4">
        <v>0.00755331349405914</v>
      </c>
      <c r="H692" s="9">
        <v>0.0064912119364272545</v>
      </c>
      <c r="J692" s="12">
        <v>44104.0</v>
      </c>
      <c r="K692" s="9">
        <v>0.023418948520447833</v>
      </c>
    </row>
    <row r="693" ht="15.75" customHeight="1">
      <c r="B693" s="12">
        <v>44105.0</v>
      </c>
      <c r="C693" s="2">
        <v>0.79</v>
      </c>
      <c r="D693" s="2">
        <v>1.04</v>
      </c>
      <c r="E693" s="2">
        <v>-0.54</v>
      </c>
      <c r="F693" s="2">
        <v>0.0</v>
      </c>
      <c r="G693" s="4">
        <v>0.006399497976010724</v>
      </c>
      <c r="H693" s="9">
        <v>-0.007741348628386051</v>
      </c>
      <c r="J693" s="12">
        <v>44105.0</v>
      </c>
      <c r="K693" s="9">
        <v>0.04371570579431853</v>
      </c>
    </row>
    <row r="694" ht="15.75" customHeight="1">
      <c r="B694" s="12">
        <v>44106.0</v>
      </c>
      <c r="C694" s="2">
        <v>-0.96</v>
      </c>
      <c r="D694" s="2">
        <v>1.09</v>
      </c>
      <c r="E694" s="2">
        <v>2.45</v>
      </c>
      <c r="F694" s="2">
        <v>0.0</v>
      </c>
      <c r="G694" s="4">
        <v>-0.009539781387464022</v>
      </c>
      <c r="H694" s="9">
        <v>-0.01255350753748829</v>
      </c>
      <c r="J694" s="12">
        <v>44106.0</v>
      </c>
      <c r="K694" s="9">
        <v>-0.07670135198525775</v>
      </c>
    </row>
    <row r="695" ht="15.75" customHeight="1">
      <c r="B695" s="12">
        <v>44109.0</v>
      </c>
      <c r="C695" s="2">
        <v>1.93</v>
      </c>
      <c r="D695" s="2">
        <v>1.02</v>
      </c>
      <c r="E695" s="2">
        <v>-0.1</v>
      </c>
      <c r="F695" s="2">
        <v>0.0</v>
      </c>
      <c r="G695" s="4">
        <v>0.017577649721718613</v>
      </c>
      <c r="H695" s="9">
        <v>9.809613820718352E-5</v>
      </c>
      <c r="J695" s="12">
        <v>44109.0</v>
      </c>
      <c r="K695" s="9">
        <v>0.025193125450253914</v>
      </c>
    </row>
    <row r="696" ht="15.75" customHeight="1">
      <c r="B696" s="12">
        <v>44110.0</v>
      </c>
      <c r="C696" s="2">
        <v>-1.28</v>
      </c>
      <c r="D696" s="2">
        <v>0.74</v>
      </c>
      <c r="E696" s="2">
        <v>0.26</v>
      </c>
      <c r="F696" s="2">
        <v>0.0</v>
      </c>
      <c r="G696" s="4">
        <v>-0.014317931238014234</v>
      </c>
      <c r="H696" s="9">
        <v>0.0023838675194365992</v>
      </c>
      <c r="J696" s="12">
        <v>44110.0</v>
      </c>
      <c r="K696" s="9">
        <v>-0.027870890755758774</v>
      </c>
    </row>
    <row r="697" ht="15.75" customHeight="1">
      <c r="B697" s="12">
        <v>44111.0</v>
      </c>
      <c r="C697" s="2">
        <v>1.84</v>
      </c>
      <c r="D697" s="2">
        <v>0.53</v>
      </c>
      <c r="E697" s="2">
        <v>0.22</v>
      </c>
      <c r="F697" s="2">
        <v>0.0</v>
      </c>
      <c r="G697" s="4">
        <v>0.017256862407638216</v>
      </c>
      <c r="H697" s="9">
        <v>-5.074803922288346E-4</v>
      </c>
      <c r="J697" s="12">
        <v>44111.0</v>
      </c>
      <c r="K697" s="9">
        <v>0.027024807366077187</v>
      </c>
    </row>
    <row r="698" ht="15.75" customHeight="1">
      <c r="B698" s="12">
        <v>44112.0</v>
      </c>
      <c r="C698" s="2">
        <v>0.8</v>
      </c>
      <c r="D698" s="2">
        <v>0.03</v>
      </c>
      <c r="E698" s="2">
        <v>0.99</v>
      </c>
      <c r="F698" s="2">
        <v>0.0</v>
      </c>
      <c r="G698" s="4">
        <v>0.008823500725371058</v>
      </c>
      <c r="H698" s="9">
        <v>-6.785206599379579E-4</v>
      </c>
      <c r="J698" s="12">
        <v>44112.0</v>
      </c>
      <c r="K698" s="9">
        <v>0.0014097415459423637</v>
      </c>
    </row>
    <row r="699" ht="15.75" customHeight="1">
      <c r="B699" s="12">
        <v>44113.0</v>
      </c>
      <c r="C699" s="2">
        <v>0.93</v>
      </c>
      <c r="D699" s="2">
        <v>0.01</v>
      </c>
      <c r="E699" s="2">
        <v>-1.41</v>
      </c>
      <c r="F699" s="2">
        <v>0.0</v>
      </c>
      <c r="G699" s="4">
        <v>0.008890491931299566</v>
      </c>
      <c r="H699" s="9">
        <v>0.003625676167918634</v>
      </c>
      <c r="J699" s="12">
        <v>44113.0</v>
      </c>
      <c r="K699" s="9">
        <v>0.018839518966016086</v>
      </c>
    </row>
    <row r="700" ht="15.75" customHeight="1">
      <c r="B700" s="12">
        <v>44116.0</v>
      </c>
      <c r="C700" s="2">
        <v>1.53</v>
      </c>
      <c r="D700" s="2">
        <v>-0.83</v>
      </c>
      <c r="E700" s="2">
        <v>-0.08</v>
      </c>
      <c r="F700" s="2">
        <v>0.0</v>
      </c>
      <c r="G700" s="4">
        <v>0.01595961114080065</v>
      </c>
      <c r="H700" s="9">
        <v>0.00648079769701617</v>
      </c>
      <c r="J700" s="12">
        <v>44116.0</v>
      </c>
      <c r="K700" s="9">
        <v>0.018898200220229554</v>
      </c>
    </row>
    <row r="701" ht="15.75" customHeight="1">
      <c r="B701" s="12">
        <v>44117.0</v>
      </c>
      <c r="C701" s="2">
        <v>-0.41</v>
      </c>
      <c r="D701" s="2">
        <v>0.17</v>
      </c>
      <c r="E701" s="2">
        <v>-1.73</v>
      </c>
      <c r="F701" s="2">
        <v>0.0</v>
      </c>
      <c r="G701" s="4">
        <v>-0.006547506879738885</v>
      </c>
      <c r="H701" s="9">
        <v>-0.004298355961998462</v>
      </c>
      <c r="J701" s="12">
        <v>44117.0</v>
      </c>
      <c r="K701" s="9">
        <v>0.00978712547226692</v>
      </c>
    </row>
    <row r="702" ht="15.75" customHeight="1">
      <c r="B702" s="12">
        <v>44118.0</v>
      </c>
      <c r="C702" s="2">
        <v>-0.65</v>
      </c>
      <c r="D702" s="2">
        <v>0.09</v>
      </c>
      <c r="E702" s="2">
        <v>0.02</v>
      </c>
      <c r="F702" s="2">
        <v>0.0</v>
      </c>
      <c r="G702" s="4">
        <v>-0.0063032039764439165</v>
      </c>
      <c r="H702" s="9">
        <v>-0.005640956169755459</v>
      </c>
      <c r="J702" s="12">
        <v>44118.0</v>
      </c>
      <c r="K702" s="9">
        <v>0.03231736719360617</v>
      </c>
    </row>
    <row r="703" ht="15.75" customHeight="1">
      <c r="B703" s="12">
        <v>44119.0</v>
      </c>
      <c r="C703" s="2">
        <v>-0.08</v>
      </c>
      <c r="D703" s="2">
        <v>0.9</v>
      </c>
      <c r="E703" s="2">
        <v>1.15</v>
      </c>
      <c r="F703" s="2">
        <v>0.0</v>
      </c>
      <c r="G703" s="4">
        <v>-0.001236645111081164</v>
      </c>
      <c r="H703" s="9">
        <v>1.8932976115914327E-4</v>
      </c>
      <c r="J703" s="12">
        <v>44119.0</v>
      </c>
      <c r="K703" s="9">
        <v>-0.027292399332273534</v>
      </c>
    </row>
    <row r="704" ht="15.75" customHeight="1">
      <c r="B704" s="12">
        <v>44120.0</v>
      </c>
      <c r="C704" s="2">
        <v>-0.06</v>
      </c>
      <c r="D704" s="2">
        <v>-0.18</v>
      </c>
      <c r="E704" s="2">
        <v>0.06</v>
      </c>
      <c r="F704" s="2">
        <v>0.0</v>
      </c>
      <c r="G704" s="4">
        <v>-6.044992196053851E-4</v>
      </c>
      <c r="H704" s="9">
        <v>0.004413589430885817</v>
      </c>
      <c r="J704" s="12">
        <v>44120.0</v>
      </c>
      <c r="K704" s="9">
        <v>-0.020730679269507876</v>
      </c>
    </row>
    <row r="705" ht="15.75" customHeight="1">
      <c r="B705" s="12">
        <v>44123.0</v>
      </c>
      <c r="C705" s="2">
        <v>-1.53</v>
      </c>
      <c r="D705" s="2">
        <v>0.35</v>
      </c>
      <c r="E705" s="2">
        <v>0.31</v>
      </c>
      <c r="F705" s="2">
        <v>0.0</v>
      </c>
      <c r="G705" s="4">
        <v>-0.015320189384028064</v>
      </c>
      <c r="H705" s="9">
        <v>0.012531334795479897</v>
      </c>
      <c r="J705" s="12">
        <v>44123.0</v>
      </c>
      <c r="K705" s="9">
        <v>-0.020333608853292735</v>
      </c>
    </row>
    <row r="706" ht="15.75" customHeight="1">
      <c r="B706" s="12">
        <v>44124.0</v>
      </c>
      <c r="C706" s="2">
        <v>0.34</v>
      </c>
      <c r="D706" s="2">
        <v>-0.24</v>
      </c>
      <c r="E706" s="2">
        <v>1.26</v>
      </c>
      <c r="F706" s="2">
        <v>0.0</v>
      </c>
      <c r="G706" s="4">
        <v>0.0039977292478524445</v>
      </c>
      <c r="H706" s="9">
        <v>-4.2066785651334273E-4</v>
      </c>
      <c r="J706" s="12">
        <v>44124.0</v>
      </c>
      <c r="K706" s="9">
        <v>-0.020826757136661548</v>
      </c>
    </row>
    <row r="707" ht="15.75" customHeight="1">
      <c r="B707" s="12">
        <v>44125.0</v>
      </c>
      <c r="C707" s="2">
        <v>-0.36</v>
      </c>
      <c r="D707" s="2">
        <v>-0.47</v>
      </c>
      <c r="E707" s="2">
        <v>0.41</v>
      </c>
      <c r="F707" s="2">
        <v>0.0</v>
      </c>
      <c r="G707" s="4">
        <v>-0.0018947404773594968</v>
      </c>
      <c r="H707" s="9">
        <v>-0.0023424621096580904</v>
      </c>
      <c r="J707" s="12">
        <v>44125.0</v>
      </c>
      <c r="K707" s="9">
        <v>0.0016339292520848154</v>
      </c>
    </row>
    <row r="708" ht="15.75" customHeight="1">
      <c r="B708" s="12">
        <v>44126.0</v>
      </c>
      <c r="C708" s="2">
        <v>0.67</v>
      </c>
      <c r="D708" s="2">
        <v>0.61</v>
      </c>
      <c r="E708" s="2">
        <v>1.03</v>
      </c>
      <c r="F708" s="2">
        <v>0.0</v>
      </c>
      <c r="G708" s="4">
        <v>0.005470377653716022</v>
      </c>
      <c r="H708" s="9">
        <v>-0.004765146495283755</v>
      </c>
      <c r="J708" s="12">
        <v>44126.0</v>
      </c>
      <c r="K708" s="9">
        <v>0.007425514123215718</v>
      </c>
    </row>
    <row r="709" ht="15.75" customHeight="1">
      <c r="B709" s="12">
        <v>44127.0</v>
      </c>
      <c r="C709" s="2">
        <v>0.38</v>
      </c>
      <c r="D709" s="2">
        <v>0.41</v>
      </c>
      <c r="E709" s="2">
        <v>0.03</v>
      </c>
      <c r="F709" s="2">
        <v>0.0</v>
      </c>
      <c r="G709" s="4">
        <v>0.0033893918512072647</v>
      </c>
      <c r="H709" s="9">
        <v>6.819965275965644E-5</v>
      </c>
      <c r="J709" s="12">
        <v>44127.0</v>
      </c>
      <c r="K709" s="9">
        <v>-0.012192679578126165</v>
      </c>
    </row>
    <row r="710" ht="15.75" customHeight="1">
      <c r="B710" s="12">
        <v>44130.0</v>
      </c>
      <c r="C710" s="2">
        <v>-1.85</v>
      </c>
      <c r="D710" s="2">
        <v>-0.28</v>
      </c>
      <c r="E710" s="2">
        <v>-0.39</v>
      </c>
      <c r="F710" s="2">
        <v>0.0</v>
      </c>
      <c r="G710" s="4">
        <v>-0.01865284607014478</v>
      </c>
      <c r="H710" s="9">
        <v>-0.001268361043520945</v>
      </c>
      <c r="J710" s="12">
        <v>44130.0</v>
      </c>
      <c r="K710" s="9">
        <v>-8.562255250177194E-4</v>
      </c>
    </row>
    <row r="711" ht="15.75" customHeight="1">
      <c r="B711" s="12">
        <v>44131.0</v>
      </c>
      <c r="C711" s="2">
        <v>-0.23</v>
      </c>
      <c r="D711" s="2">
        <v>-0.07</v>
      </c>
      <c r="E711" s="2">
        <v>-2.33</v>
      </c>
      <c r="F711" s="2">
        <v>0.0</v>
      </c>
      <c r="G711" s="4">
        <v>-0.0034533172849463755</v>
      </c>
      <c r="H711" s="9">
        <v>-0.003991510990376265</v>
      </c>
      <c r="J711" s="12">
        <v>44131.0</v>
      </c>
      <c r="K711" s="9">
        <v>0.010438582269240057</v>
      </c>
    </row>
    <row r="712" ht="15.75" customHeight="1">
      <c r="B712" s="12">
        <v>44132.0</v>
      </c>
      <c r="C712" s="2">
        <v>-3.41</v>
      </c>
      <c r="D712" s="2">
        <v>0.01</v>
      </c>
      <c r="E712" s="2">
        <v>0.58</v>
      </c>
      <c r="F712" s="2">
        <v>0.0</v>
      </c>
      <c r="G712" s="4">
        <v>-0.03477669669654547</v>
      </c>
      <c r="H712" s="9">
        <v>0.003172722194943416</v>
      </c>
      <c r="J712" s="12">
        <v>44132.0</v>
      </c>
      <c r="K712" s="9">
        <v>-0.04493352467318316</v>
      </c>
    </row>
    <row r="713" ht="15.75" customHeight="1">
      <c r="B713" s="12">
        <v>44133.0</v>
      </c>
      <c r="C713" s="2">
        <v>1.13</v>
      </c>
      <c r="D713" s="2">
        <v>0.18</v>
      </c>
      <c r="E713" s="2">
        <v>0.27</v>
      </c>
      <c r="F713" s="2">
        <v>0.0</v>
      </c>
      <c r="G713" s="4">
        <v>0.010112171938305043</v>
      </c>
      <c r="H713" s="9">
        <v>-0.008286566632138384</v>
      </c>
      <c r="J713" s="12">
        <v>44133.0</v>
      </c>
      <c r="K713" s="9">
        <v>0.011752742888837299</v>
      </c>
    </row>
    <row r="714" ht="15.75" customHeight="1">
      <c r="B714" s="12">
        <v>44134.0</v>
      </c>
      <c r="C714" s="2">
        <v>-1.45</v>
      </c>
      <c r="D714" s="2">
        <v>-0.8</v>
      </c>
      <c r="E714" s="2">
        <v>1.87</v>
      </c>
      <c r="F714" s="2">
        <v>0.0</v>
      </c>
      <c r="G714" s="4">
        <v>-0.010479593865279996</v>
      </c>
      <c r="H714" s="9">
        <v>-0.0068902030005382545</v>
      </c>
      <c r="J714" s="12">
        <v>44134.0</v>
      </c>
      <c r="K714" s="9">
        <v>-0.05702096506087878</v>
      </c>
    </row>
    <row r="715" ht="15.75" customHeight="1">
      <c r="B715" s="12">
        <v>44137.0</v>
      </c>
      <c r="C715" s="2">
        <v>1.17</v>
      </c>
      <c r="D715" s="2">
        <v>0.54</v>
      </c>
      <c r="E715" s="2">
        <v>0.98</v>
      </c>
      <c r="F715" s="2">
        <v>0.0</v>
      </c>
      <c r="G715" s="4">
        <v>0.01114607878800913</v>
      </c>
      <c r="H715" s="9">
        <v>0.0034909848020498197</v>
      </c>
      <c r="J715" s="12">
        <v>44137.0</v>
      </c>
      <c r="K715" s="9">
        <v>0.03157956920826621</v>
      </c>
    </row>
    <row r="716" ht="15.75" customHeight="1">
      <c r="B716" s="12">
        <v>44138.0</v>
      </c>
      <c r="C716" s="2">
        <v>1.93</v>
      </c>
      <c r="D716" s="2">
        <v>1.01</v>
      </c>
      <c r="E716" s="2">
        <v>-0.19</v>
      </c>
      <c r="F716" s="2">
        <v>0.0</v>
      </c>
      <c r="G716" s="4">
        <v>0.017501910205730064</v>
      </c>
      <c r="H716" s="9">
        <v>0.013473533656863268</v>
      </c>
      <c r="J716" s="12">
        <v>44138.0</v>
      </c>
      <c r="K716" s="9">
        <v>0.05678381185017754</v>
      </c>
    </row>
    <row r="717" ht="15.75" customHeight="1">
      <c r="B717" s="12">
        <v>44139.0</v>
      </c>
      <c r="C717" s="2">
        <v>2.25</v>
      </c>
      <c r="D717" s="2">
        <v>-1.49</v>
      </c>
      <c r="E717" s="2">
        <v>-5.02</v>
      </c>
      <c r="F717" s="2">
        <v>0.0</v>
      </c>
      <c r="G717" s="4">
        <v>0.022103111517121656</v>
      </c>
      <c r="H717" s="9">
        <v>-1.0715672456875369E-4</v>
      </c>
      <c r="J717" s="12">
        <v>44139.0</v>
      </c>
      <c r="K717" s="9">
        <v>-0.0068884979274373695</v>
      </c>
    </row>
    <row r="718" ht="15.75" customHeight="1">
      <c r="B718" s="12">
        <v>44140.0</v>
      </c>
      <c r="C718" s="2">
        <v>2.13</v>
      </c>
      <c r="D718" s="2">
        <v>1.0</v>
      </c>
      <c r="E718" s="2">
        <v>0.52</v>
      </c>
      <c r="F718" s="2">
        <v>0.0</v>
      </c>
      <c r="G718" s="4">
        <v>0.019315080565673343</v>
      </c>
      <c r="H718" s="9">
        <v>0.005033961053740496</v>
      </c>
      <c r="J718" s="12">
        <v>44140.0</v>
      </c>
      <c r="K718" s="9">
        <v>0.039815288289335574</v>
      </c>
    </row>
    <row r="719" ht="15.75" customHeight="1">
      <c r="B719" s="12">
        <v>44141.0</v>
      </c>
      <c r="C719" s="2">
        <v>0.01</v>
      </c>
      <c r="D719" s="2">
        <v>-0.86</v>
      </c>
      <c r="E719" s="2">
        <v>-0.93</v>
      </c>
      <c r="F719" s="2">
        <v>0.0</v>
      </c>
      <c r="G719" s="4">
        <v>-2.2844089191289735E-4</v>
      </c>
      <c r="H719" s="9">
        <v>-0.003152684576763734</v>
      </c>
      <c r="J719" s="12">
        <v>44141.0</v>
      </c>
      <c r="K719" s="9">
        <v>-0.018732187615627116</v>
      </c>
    </row>
    <row r="720" ht="15.75" customHeight="1">
      <c r="B720" s="12">
        <v>44144.0</v>
      </c>
      <c r="C720" s="2">
        <v>0.86</v>
      </c>
      <c r="D720" s="2">
        <v>0.8</v>
      </c>
      <c r="E720" s="2">
        <v>6.73</v>
      </c>
      <c r="F720" s="2">
        <v>0.0</v>
      </c>
      <c r="G720" s="4">
        <v>0.01248739123622436</v>
      </c>
      <c r="H720" s="9">
        <v>0.006846668332687203</v>
      </c>
      <c r="J720" s="12">
        <v>44144.0</v>
      </c>
      <c r="K720" s="9">
        <v>-0.02044196084765038</v>
      </c>
    </row>
    <row r="721" ht="15.75" customHeight="1">
      <c r="B721" s="12">
        <v>44145.0</v>
      </c>
      <c r="C721" s="2">
        <v>-0.17</v>
      </c>
      <c r="D721" s="2">
        <v>1.56</v>
      </c>
      <c r="E721" s="2">
        <v>2.17</v>
      </c>
      <c r="F721" s="2">
        <v>0.0</v>
      </c>
      <c r="G721" s="4">
        <v>-0.0014676830181880153</v>
      </c>
      <c r="H721" s="9">
        <v>0.028865497388648777</v>
      </c>
      <c r="J721" s="12">
        <v>44145.0</v>
      </c>
      <c r="K721" s="9">
        <v>-0.026191028487749804</v>
      </c>
    </row>
    <row r="722" ht="15.75" customHeight="1">
      <c r="B722" s="12">
        <v>44146.0</v>
      </c>
      <c r="C722" s="2">
        <v>0.88</v>
      </c>
      <c r="D722" s="2">
        <v>-0.57</v>
      </c>
      <c r="E722" s="2">
        <v>-1.75</v>
      </c>
      <c r="F722" s="2">
        <v>0.0</v>
      </c>
      <c r="G722" s="4">
        <v>0.007401083437886783</v>
      </c>
      <c r="H722" s="9">
        <v>0.004466383721036842</v>
      </c>
      <c r="J722" s="12">
        <v>44146.0</v>
      </c>
      <c r="K722" s="9">
        <v>0.016314758415729026</v>
      </c>
    </row>
    <row r="723" ht="15.75" customHeight="1">
      <c r="B723" s="12">
        <v>44147.0</v>
      </c>
      <c r="C723" s="2">
        <v>-0.94</v>
      </c>
      <c r="D723" s="2">
        <v>-0.23</v>
      </c>
      <c r="E723" s="2">
        <v>-1.19</v>
      </c>
      <c r="F723" s="2">
        <v>0.0</v>
      </c>
      <c r="G723" s="4">
        <v>-0.009748203638770065</v>
      </c>
      <c r="H723" s="9">
        <v>-2.537268148503023E-4</v>
      </c>
      <c r="J723" s="12">
        <v>44147.0</v>
      </c>
      <c r="K723" s="9">
        <v>-0.012957581127441883</v>
      </c>
    </row>
    <row r="724" ht="15.75" customHeight="1">
      <c r="B724" s="12">
        <v>44148.0</v>
      </c>
      <c r="C724" s="2">
        <v>1.31</v>
      </c>
      <c r="D724" s="2">
        <v>0.62</v>
      </c>
      <c r="E724" s="2">
        <v>1.14</v>
      </c>
      <c r="F724" s="2">
        <v>0.0</v>
      </c>
      <c r="G724" s="4">
        <v>0.013749496104594085</v>
      </c>
      <c r="H724" s="9">
        <v>-0.008186320302320624</v>
      </c>
      <c r="J724" s="12">
        <v>44148.0</v>
      </c>
      <c r="K724" s="9">
        <v>-0.00789997525315616</v>
      </c>
    </row>
    <row r="725" ht="15.75" customHeight="1">
      <c r="B725" s="12">
        <v>44151.0</v>
      </c>
      <c r="C725" s="2">
        <v>1.22</v>
      </c>
      <c r="D725" s="2">
        <v>0.77</v>
      </c>
      <c r="E725" s="2">
        <v>1.99</v>
      </c>
      <c r="F725" s="2">
        <v>0.0</v>
      </c>
      <c r="G725" s="4">
        <v>0.012405282096547239</v>
      </c>
      <c r="H725" s="9">
        <v>-0.005084888826661781</v>
      </c>
      <c r="J725" s="12">
        <v>44151.0</v>
      </c>
      <c r="K725" s="9">
        <v>-0.0010286554911451591</v>
      </c>
    </row>
    <row r="726" ht="15.75" customHeight="1">
      <c r="B726" s="12">
        <v>44152.0</v>
      </c>
      <c r="C726" s="2">
        <v>-0.19</v>
      </c>
      <c r="D726" s="2">
        <v>0.6</v>
      </c>
      <c r="E726" s="2">
        <v>-0.01</v>
      </c>
      <c r="F726" s="2">
        <v>0.0</v>
      </c>
      <c r="G726" s="4">
        <v>-0.0053927867527120135</v>
      </c>
      <c r="H726" s="9">
        <v>0.00837039780336233</v>
      </c>
      <c r="J726" s="12">
        <v>44152.0</v>
      </c>
      <c r="K726" s="9">
        <v>0.07891675664943719</v>
      </c>
    </row>
    <row r="727" ht="15.75" customHeight="1">
      <c r="B727" s="12">
        <v>44153.0</v>
      </c>
      <c r="C727" s="2">
        <v>-0.93</v>
      </c>
      <c r="D727" s="2">
        <v>-0.03</v>
      </c>
      <c r="E727" s="2">
        <v>0.01</v>
      </c>
      <c r="F727" s="2">
        <v>0.0</v>
      </c>
      <c r="G727" s="4">
        <v>-0.012107833784553585</v>
      </c>
      <c r="H727" s="9">
        <v>0.002902503531632538</v>
      </c>
      <c r="J727" s="12">
        <v>44153.0</v>
      </c>
      <c r="K727" s="9">
        <v>0.09709958576724749</v>
      </c>
    </row>
    <row r="728" ht="15.75" customHeight="1">
      <c r="B728" s="12">
        <v>44154.0</v>
      </c>
      <c r="C728" s="2">
        <v>0.59</v>
      </c>
      <c r="D728" s="2">
        <v>0.47</v>
      </c>
      <c r="E728" s="2">
        <v>-0.76</v>
      </c>
      <c r="F728" s="2">
        <v>0.0</v>
      </c>
      <c r="G728" s="4">
        <v>0.004201333799400852</v>
      </c>
      <c r="H728" s="9">
        <v>-0.006237013188197805</v>
      </c>
      <c r="J728" s="12">
        <v>44154.0</v>
      </c>
      <c r="K728" s="9">
        <v>0.02562292141026044</v>
      </c>
    </row>
    <row r="729" ht="15.75" customHeight="1">
      <c r="B729" s="12">
        <v>44155.0</v>
      </c>
      <c r="C729" s="2">
        <v>-0.51</v>
      </c>
      <c r="D729" s="2">
        <v>0.68</v>
      </c>
      <c r="E729" s="2">
        <v>-0.6</v>
      </c>
      <c r="F729" s="2">
        <v>0.0</v>
      </c>
      <c r="G729" s="4">
        <v>-0.006871337212429325</v>
      </c>
      <c r="H729" s="9">
        <v>-0.004096039821533471</v>
      </c>
      <c r="J729" s="12">
        <v>44155.0</v>
      </c>
      <c r="K729" s="9">
        <v>-0.019538270942277194</v>
      </c>
    </row>
    <row r="730" ht="15.75" customHeight="1">
      <c r="B730" s="12">
        <v>44158.0</v>
      </c>
      <c r="C730" s="2">
        <v>0.83</v>
      </c>
      <c r="D730" s="2">
        <v>0.87</v>
      </c>
      <c r="E730" s="2">
        <v>1.56</v>
      </c>
      <c r="F730" s="2">
        <v>0.0</v>
      </c>
      <c r="G730" s="4">
        <v>0.005976532611592405</v>
      </c>
      <c r="H730" s="9">
        <v>-9.976916237652259E-4</v>
      </c>
      <c r="J730" s="12">
        <v>44158.0</v>
      </c>
      <c r="K730" s="9">
        <v>0.06379145906794445</v>
      </c>
    </row>
    <row r="731" ht="15.75" customHeight="1">
      <c r="B731" s="12">
        <v>44159.0</v>
      </c>
      <c r="C731" s="2">
        <v>1.56</v>
      </c>
      <c r="D731" s="2">
        <v>-0.11</v>
      </c>
      <c r="E731" s="2">
        <v>2.77</v>
      </c>
      <c r="F731" s="2">
        <v>0.0</v>
      </c>
      <c r="G731" s="4">
        <v>0.015985243528120103</v>
      </c>
      <c r="H731" s="9">
        <v>0.004370287920586009</v>
      </c>
      <c r="J731" s="12">
        <v>44159.0</v>
      </c>
      <c r="K731" s="9">
        <v>0.06229037940313408</v>
      </c>
    </row>
    <row r="732" ht="15.75" customHeight="1">
      <c r="B732" s="12">
        <v>44160.0</v>
      </c>
      <c r="C732" s="2">
        <v>0.03</v>
      </c>
      <c r="D732" s="2">
        <v>0.0</v>
      </c>
      <c r="E732" s="2">
        <v>-1.33</v>
      </c>
      <c r="F732" s="2">
        <v>0.0</v>
      </c>
      <c r="G732" s="4">
        <v>-0.0015429550644729753</v>
      </c>
      <c r="H732" s="9">
        <v>0.0022920973584282284</v>
      </c>
      <c r="J732" s="12">
        <v>44160.0</v>
      </c>
      <c r="K732" s="9">
        <v>0.032941404895826254</v>
      </c>
    </row>
    <row r="733" ht="15.75" customHeight="1">
      <c r="B733" s="12">
        <v>44162.0</v>
      </c>
      <c r="C733" s="2">
        <v>0.43</v>
      </c>
      <c r="D733" s="2">
        <v>0.47</v>
      </c>
      <c r="E733" s="2">
        <v>-1.63</v>
      </c>
      <c r="F733" s="2">
        <v>0.0</v>
      </c>
      <c r="G733" s="4">
        <v>0.0027811067999163786</v>
      </c>
      <c r="H733" s="9">
        <v>0.003053412332558298</v>
      </c>
      <c r="J733" s="12">
        <v>44162.0</v>
      </c>
      <c r="K733" s="9">
        <v>0.02028110282288393</v>
      </c>
    </row>
    <row r="734" ht="15.75" customHeight="1">
      <c r="B734" s="12">
        <v>44165.0</v>
      </c>
      <c r="C734" s="2">
        <v>-0.53</v>
      </c>
      <c r="D734" s="2">
        <v>-0.99</v>
      </c>
      <c r="E734" s="2">
        <v>-2.07</v>
      </c>
      <c r="F734" s="2">
        <v>0.0</v>
      </c>
      <c r="G734" s="4">
        <v>-0.004436919077998222</v>
      </c>
      <c r="H734" s="9">
        <v>-0.002035574103757648</v>
      </c>
      <c r="J734" s="12">
        <v>44165.0</v>
      </c>
      <c r="K734" s="9">
        <v>-0.031476132102017516</v>
      </c>
    </row>
    <row r="735" ht="15.75" customHeight="1">
      <c r="B735" s="12">
        <v>44166.0</v>
      </c>
      <c r="C735" s="2">
        <v>0.98</v>
      </c>
      <c r="D735" s="2">
        <v>-0.27</v>
      </c>
      <c r="E735" s="2">
        <v>0.53</v>
      </c>
      <c r="F735" s="2">
        <v>0.0</v>
      </c>
      <c r="G735" s="4">
        <v>0.010878032769338408</v>
      </c>
      <c r="H735" s="9">
        <v>0.0077003347380887694</v>
      </c>
      <c r="J735" s="12">
        <v>44166.0</v>
      </c>
      <c r="K735" s="9">
        <v>0.029784561357527495</v>
      </c>
    </row>
    <row r="736" ht="15.75" customHeight="1">
      <c r="B736" s="12">
        <v>44167.0</v>
      </c>
      <c r="C736" s="2">
        <v>0.11</v>
      </c>
      <c r="D736" s="2">
        <v>-0.09</v>
      </c>
      <c r="E736" s="2">
        <v>1.08</v>
      </c>
      <c r="F736" s="2">
        <v>0.0</v>
      </c>
      <c r="G736" s="4">
        <v>0.0021015004800139527</v>
      </c>
      <c r="H736" s="9">
        <v>-0.0189233410677704</v>
      </c>
      <c r="J736" s="12">
        <v>44167.0</v>
      </c>
      <c r="K736" s="9">
        <v>-0.027619886929193028</v>
      </c>
    </row>
    <row r="737" ht="15.75" customHeight="1">
      <c r="B737" s="12">
        <v>44168.0</v>
      </c>
      <c r="C737" s="2">
        <v>0.18</v>
      </c>
      <c r="D737" s="2">
        <v>0.5</v>
      </c>
      <c r="E737" s="2">
        <v>-0.09</v>
      </c>
      <c r="F737" s="2">
        <v>0.0</v>
      </c>
      <c r="G737" s="4">
        <v>-2.726727398691255E-4</v>
      </c>
      <c r="H737" s="9">
        <v>-0.008331136022479577</v>
      </c>
      <c r="J737" s="12">
        <v>44168.0</v>
      </c>
      <c r="K737" s="9">
        <v>0.04223653074720558</v>
      </c>
    </row>
    <row r="738" ht="15.75" customHeight="1">
      <c r="B738" s="12">
        <v>44169.0</v>
      </c>
      <c r="C738" s="2">
        <v>1.02</v>
      </c>
      <c r="D738" s="2">
        <v>1.46</v>
      </c>
      <c r="E738" s="2">
        <v>0.83</v>
      </c>
      <c r="F738" s="2">
        <v>0.0</v>
      </c>
      <c r="G738" s="4">
        <v>0.008580713576595629</v>
      </c>
      <c r="H738" s="9">
        <v>-0.003255641810997039</v>
      </c>
      <c r="J738" s="12">
        <v>44169.0</v>
      </c>
      <c r="K738" s="9">
        <v>0.009510223387745011</v>
      </c>
    </row>
    <row r="739" ht="15.75" customHeight="1">
      <c r="B739" s="12">
        <v>44172.0</v>
      </c>
      <c r="C739" s="2">
        <v>0.03</v>
      </c>
      <c r="D739" s="2">
        <v>0.24</v>
      </c>
      <c r="E739" s="2">
        <v>-1.02</v>
      </c>
      <c r="F739" s="2">
        <v>0.0</v>
      </c>
      <c r="G739" s="4">
        <v>-0.002057001293689531</v>
      </c>
      <c r="H739" s="9">
        <v>-0.008835175694138917</v>
      </c>
      <c r="J739" s="12">
        <v>44172.0</v>
      </c>
      <c r="K739" s="9">
        <v>0.06888602817257007</v>
      </c>
    </row>
    <row r="740" ht="15.75" customHeight="1">
      <c r="B740" s="12">
        <v>44173.0</v>
      </c>
      <c r="C740" s="2">
        <v>0.47</v>
      </c>
      <c r="D740" s="2">
        <v>1.02</v>
      </c>
      <c r="E740" s="2">
        <v>-0.7</v>
      </c>
      <c r="F740" s="2">
        <v>0.0</v>
      </c>
      <c r="G740" s="4">
        <v>0.0029218428383649938</v>
      </c>
      <c r="H740" s="9">
        <v>-0.005069197442055178</v>
      </c>
      <c r="J740" s="12">
        <v>44173.0</v>
      </c>
      <c r="K740" s="9">
        <v>0.012588715777566883</v>
      </c>
    </row>
    <row r="741" ht="15.75" customHeight="1">
      <c r="B741" s="12">
        <v>44174.0</v>
      </c>
      <c r="C741" s="2">
        <v>-1.03</v>
      </c>
      <c r="D741" s="2">
        <v>-0.06</v>
      </c>
      <c r="E741" s="2">
        <v>1.28</v>
      </c>
      <c r="F741" s="2">
        <v>0.0</v>
      </c>
      <c r="G741" s="4">
        <v>-0.009009314418548763</v>
      </c>
      <c r="H741" s="9">
        <v>-0.006170074256151453</v>
      </c>
      <c r="J741" s="12">
        <v>44174.0</v>
      </c>
      <c r="K741" s="9">
        <v>-0.07245107676752505</v>
      </c>
    </row>
    <row r="742" ht="15.75" customHeight="1">
      <c r="B742" s="12">
        <v>44175.0</v>
      </c>
      <c r="C742" s="2">
        <v>0.24</v>
      </c>
      <c r="D742" s="2">
        <v>1.12</v>
      </c>
      <c r="E742" s="2">
        <v>-0.47</v>
      </c>
      <c r="F742" s="2">
        <v>0.0</v>
      </c>
      <c r="G742" s="4">
        <v>-3.2716268456164227E-4</v>
      </c>
      <c r="H742" s="9">
        <v>0.0064823123055461245</v>
      </c>
      <c r="J742" s="12">
        <v>44175.0</v>
      </c>
      <c r="K742" s="9">
        <v>0.03669018880268276</v>
      </c>
    </row>
    <row r="743" ht="15.75" customHeight="1">
      <c r="B743" s="12">
        <v>44176.0</v>
      </c>
      <c r="C743" s="2">
        <v>-0.2</v>
      </c>
      <c r="D743" s="2">
        <v>-0.38</v>
      </c>
      <c r="E743" s="2">
        <v>-0.71</v>
      </c>
      <c r="F743" s="2">
        <v>0.0</v>
      </c>
      <c r="G743" s="4">
        <v>-0.001173212690672941</v>
      </c>
      <c r="H743" s="9">
        <v>-0.004493979848142166</v>
      </c>
      <c r="J743" s="12">
        <v>44176.0</v>
      </c>
      <c r="K743" s="9">
        <v>-0.027599666244107295</v>
      </c>
    </row>
    <row r="744" ht="15.75" customHeight="1">
      <c r="B744" s="12">
        <v>44179.0</v>
      </c>
      <c r="C744" s="2">
        <v>-0.28</v>
      </c>
      <c r="D744" s="2">
        <v>0.58</v>
      </c>
      <c r="E744" s="2">
        <v>-1.53</v>
      </c>
      <c r="F744" s="2">
        <v>0.0</v>
      </c>
      <c r="G744" s="4">
        <v>-0.004487257173710145</v>
      </c>
      <c r="H744" s="9">
        <v>-0.005753349128211263</v>
      </c>
      <c r="J744" s="12">
        <v>44179.0</v>
      </c>
      <c r="K744" s="9">
        <v>0.047775581508148215</v>
      </c>
    </row>
    <row r="745" ht="15.75" customHeight="1">
      <c r="B745" s="12">
        <v>44180.0</v>
      </c>
      <c r="C745" s="2">
        <v>1.28</v>
      </c>
      <c r="D745" s="2">
        <v>1.08</v>
      </c>
      <c r="E745" s="2">
        <v>0.36</v>
      </c>
      <c r="F745" s="2">
        <v>0.0</v>
      </c>
      <c r="G745" s="4">
        <v>0.013428870513386542</v>
      </c>
      <c r="H745" s="9">
        <v>0.003830888078368247</v>
      </c>
      <c r="J745" s="12">
        <v>44180.0</v>
      </c>
      <c r="K745" s="9">
        <v>-0.010368647892931402</v>
      </c>
    </row>
    <row r="746" ht="15.75" customHeight="1">
      <c r="B746" s="12">
        <v>44181.0</v>
      </c>
      <c r="C746" s="2">
        <v>0.17</v>
      </c>
      <c r="D746" s="2">
        <v>-0.43</v>
      </c>
      <c r="E746" s="2">
        <v>-0.37</v>
      </c>
      <c r="F746" s="2">
        <v>0.0</v>
      </c>
      <c r="G746" s="4">
        <v>0.0015680764541070966</v>
      </c>
      <c r="H746" s="9">
        <v>-0.00512876500199859</v>
      </c>
      <c r="J746" s="12">
        <v>44181.0</v>
      </c>
      <c r="K746" s="9">
        <v>-0.016672227962764036</v>
      </c>
    </row>
    <row r="747" ht="15.75" customHeight="1">
      <c r="B747" s="12">
        <v>44182.0</v>
      </c>
      <c r="C747" s="2">
        <v>0.79</v>
      </c>
      <c r="D747" s="2">
        <v>0.69</v>
      </c>
      <c r="E747" s="2">
        <v>-0.7</v>
      </c>
      <c r="F747" s="2">
        <v>0.0</v>
      </c>
      <c r="G747" s="4">
        <v>0.005576447957841016</v>
      </c>
      <c r="H747" s="9">
        <v>-0.011391560043246976</v>
      </c>
      <c r="J747" s="12">
        <v>44182.0</v>
      </c>
      <c r="K747" s="9">
        <v>0.0518158227140931</v>
      </c>
    </row>
    <row r="748" ht="15.75" customHeight="1">
      <c r="B748" s="12">
        <v>44183.0</v>
      </c>
      <c r="C748" s="2">
        <v>-0.12</v>
      </c>
      <c r="D748" s="2">
        <v>0.07</v>
      </c>
      <c r="E748" s="2">
        <v>-1.17</v>
      </c>
      <c r="F748" s="2">
        <v>0.0</v>
      </c>
      <c r="G748" s="4">
        <v>-0.008254477555939183</v>
      </c>
      <c r="H748" s="9">
        <v>0.010236530057461578</v>
      </c>
      <c r="J748" s="12">
        <v>44183.0</v>
      </c>
      <c r="K748" s="9">
        <v>0.057933141993581516</v>
      </c>
    </row>
    <row r="749" ht="15.75" customHeight="1">
      <c r="B749" s="12">
        <v>44186.0</v>
      </c>
      <c r="C749" s="2">
        <v>-0.23</v>
      </c>
      <c r="D749" s="2">
        <v>0.13</v>
      </c>
      <c r="E749" s="2">
        <v>-0.05</v>
      </c>
      <c r="F749" s="2">
        <v>0.0</v>
      </c>
      <c r="G749" s="4">
        <v>-0.0035818989778023023</v>
      </c>
      <c r="H749" s="9">
        <v>0.006129330853171726</v>
      </c>
      <c r="J749" s="12">
        <v>44186.0</v>
      </c>
      <c r="K749" s="9">
        <v>-0.06716927887478664</v>
      </c>
    </row>
    <row r="750" ht="15.75" customHeight="1">
      <c r="B750" s="12">
        <v>44187.0</v>
      </c>
      <c r="C750" s="2">
        <v>0.06</v>
      </c>
      <c r="D750" s="2">
        <v>1.21</v>
      </c>
      <c r="E750" s="2">
        <v>-1.61</v>
      </c>
      <c r="F750" s="2">
        <v>0.0</v>
      </c>
      <c r="G750" s="4">
        <v>-0.001686845727152299</v>
      </c>
      <c r="H750" s="9">
        <v>0.009315475659587546</v>
      </c>
      <c r="J750" s="12">
        <v>44187.0</v>
      </c>
      <c r="K750" s="9">
        <v>-0.014742053203620096</v>
      </c>
    </row>
    <row r="751" ht="15.75" customHeight="1">
      <c r="B751" s="12">
        <v>44188.0</v>
      </c>
      <c r="C751" s="2">
        <v>0.1</v>
      </c>
      <c r="D751" s="2">
        <v>0.38</v>
      </c>
      <c r="E751" s="2">
        <v>2.03</v>
      </c>
      <c r="F751" s="2">
        <v>0.0</v>
      </c>
      <c r="G751" s="4">
        <v>8.981914295819009E-4</v>
      </c>
      <c r="H751" s="9">
        <v>0.0021216663525377173</v>
      </c>
      <c r="J751" s="12">
        <v>44188.0</v>
      </c>
      <c r="K751" s="9">
        <v>0.008769121914545758</v>
      </c>
    </row>
    <row r="752" ht="15.75" customHeight="1">
      <c r="B752" s="12">
        <v>44189.0</v>
      </c>
      <c r="C752" s="2">
        <v>0.21</v>
      </c>
      <c r="D752" s="2">
        <v>-0.41</v>
      </c>
      <c r="E752" s="2">
        <v>-0.19</v>
      </c>
      <c r="F752" s="2">
        <v>0.0</v>
      </c>
      <c r="G752" s="4">
        <v>0.003882867335445986</v>
      </c>
      <c r="H752" s="9">
        <v>-0.007418861287574088</v>
      </c>
      <c r="J752" s="12">
        <v>44189.0</v>
      </c>
      <c r="K752" s="9">
        <v>0.024134039757723987</v>
      </c>
    </row>
    <row r="753" ht="15.75" customHeight="1">
      <c r="B753" s="12">
        <v>44193.0</v>
      </c>
      <c r="C753" s="2">
        <v>0.46</v>
      </c>
      <c r="D753" s="2">
        <v>-0.73</v>
      </c>
      <c r="E753" s="2">
        <v>0.36</v>
      </c>
      <c r="F753" s="2">
        <v>0.0</v>
      </c>
      <c r="G753" s="4">
        <v>0.00855409509214667</v>
      </c>
      <c r="H753" s="9">
        <v>8.394200606590516E-4</v>
      </c>
      <c r="J753" s="12">
        <v>44193.0</v>
      </c>
      <c r="K753" s="9">
        <v>0.002897109445654642</v>
      </c>
    </row>
    <row r="754" ht="15.75" customHeight="1">
      <c r="B754" s="12">
        <v>44194.0</v>
      </c>
      <c r="C754" s="2">
        <v>-0.4</v>
      </c>
      <c r="D754" s="2">
        <v>-1.53</v>
      </c>
      <c r="E754" s="2">
        <v>0.24</v>
      </c>
      <c r="F754" s="2">
        <v>0.0</v>
      </c>
      <c r="G754" s="4">
        <v>-0.001909552373478187</v>
      </c>
      <c r="H754" s="9">
        <v>0.004302310501032129</v>
      </c>
      <c r="J754" s="12">
        <v>44194.0</v>
      </c>
      <c r="K754" s="9">
        <v>0.003474497550384348</v>
      </c>
    </row>
    <row r="755" ht="15.75" customHeight="1">
      <c r="B755" s="12">
        <v>44195.0</v>
      </c>
      <c r="C755" s="2">
        <v>0.27</v>
      </c>
      <c r="D755" s="2">
        <v>1.01</v>
      </c>
      <c r="E755" s="2">
        <v>0.03</v>
      </c>
      <c r="F755" s="2">
        <v>0.0</v>
      </c>
      <c r="G755" s="4">
        <v>0.001425785432200793</v>
      </c>
      <c r="H755" s="9">
        <v>0.003908066382173626</v>
      </c>
      <c r="J755" s="12">
        <v>44195.0</v>
      </c>
      <c r="K755" s="9">
        <v>0.04229118500144981</v>
      </c>
    </row>
    <row r="756" ht="15.75" customHeight="1">
      <c r="B756" s="12">
        <v>44196.0</v>
      </c>
      <c r="C756" s="2">
        <v>0.39</v>
      </c>
      <c r="D756" s="2">
        <v>-0.89</v>
      </c>
      <c r="E756" s="2">
        <v>0.41</v>
      </c>
      <c r="F756" s="2">
        <v>0.0</v>
      </c>
      <c r="G756" s="4">
        <v>0.005067918122986148</v>
      </c>
      <c r="H756" s="9">
        <v>-0.007321309503782944</v>
      </c>
      <c r="J756" s="12">
        <v>44196.0</v>
      </c>
      <c r="K756" s="9">
        <v>0.015552679549161204</v>
      </c>
    </row>
    <row r="757" ht="15.75" customHeight="1">
      <c r="B757" s="12">
        <v>44200.0</v>
      </c>
      <c r="C757" s="2">
        <v>-1.41</v>
      </c>
      <c r="D757" s="2">
        <v>0.22</v>
      </c>
      <c r="E757" s="2">
        <v>0.58</v>
      </c>
      <c r="F757" s="2">
        <v>0.0</v>
      </c>
      <c r="G757" s="4">
        <v>-0.013707513967023294</v>
      </c>
      <c r="H757" s="9">
        <v>0.009031512931700434</v>
      </c>
      <c r="J757" s="12">
        <v>44200.0</v>
      </c>
      <c r="K757" s="9">
        <v>0.0336095837673998</v>
      </c>
    </row>
    <row r="758" ht="15.75" customHeight="1">
      <c r="B758" s="12">
        <v>44201.0</v>
      </c>
      <c r="C758" s="2">
        <v>0.86</v>
      </c>
      <c r="D758" s="2">
        <v>1.23</v>
      </c>
      <c r="E758" s="2">
        <v>0.49</v>
      </c>
      <c r="F758" s="2">
        <v>0.0</v>
      </c>
      <c r="G758" s="4">
        <v>0.0068637787707874496</v>
      </c>
      <c r="H758" s="9">
        <v>-9.671040111218972E-4</v>
      </c>
      <c r="J758" s="12">
        <v>44201.0</v>
      </c>
      <c r="K758" s="9">
        <v>0.007290632334229379</v>
      </c>
    </row>
    <row r="759" ht="15.75" customHeight="1">
      <c r="B759" s="12">
        <v>44202.0</v>
      </c>
      <c r="C759" s="2">
        <v>0.79</v>
      </c>
      <c r="D759" s="2">
        <v>2.14</v>
      </c>
      <c r="E759" s="2">
        <v>3.94</v>
      </c>
      <c r="F759" s="2">
        <v>0.0</v>
      </c>
      <c r="G759" s="4">
        <v>0.005960709303663396</v>
      </c>
      <c r="H759" s="9">
        <v>-0.006128940210010401</v>
      </c>
      <c r="J759" s="12">
        <v>44202.0</v>
      </c>
      <c r="K759" s="9">
        <v>0.02796794165984828</v>
      </c>
    </row>
    <row r="760" ht="15.75" customHeight="1">
      <c r="B760" s="12">
        <v>44203.0</v>
      </c>
      <c r="C760" s="2">
        <v>1.76</v>
      </c>
      <c r="D760" s="2">
        <v>0.33</v>
      </c>
      <c r="E760" s="2">
        <v>-0.83</v>
      </c>
      <c r="F760" s="2">
        <v>0.0</v>
      </c>
      <c r="G760" s="4">
        <v>0.014748158100478918</v>
      </c>
      <c r="H760" s="9">
        <v>0.00688392578655087</v>
      </c>
      <c r="J760" s="12">
        <v>44203.0</v>
      </c>
      <c r="K760" s="9">
        <v>0.07644942614170637</v>
      </c>
    </row>
    <row r="761" ht="15.75" customHeight="1">
      <c r="B761" s="12">
        <v>44204.0</v>
      </c>
      <c r="C761" s="2">
        <v>0.51</v>
      </c>
      <c r="D761" s="2">
        <v>-0.75</v>
      </c>
      <c r="E761" s="2">
        <v>-1.37</v>
      </c>
      <c r="F761" s="2">
        <v>0.0</v>
      </c>
      <c r="G761" s="4">
        <v>0.005681534563541378</v>
      </c>
      <c r="H761" s="9">
        <v>-0.008808999564982817</v>
      </c>
      <c r="J761" s="12">
        <v>44204.0</v>
      </c>
      <c r="K761" s="9">
        <v>0.07549351549253465</v>
      </c>
    </row>
    <row r="762" ht="15.75" customHeight="1">
      <c r="B762" s="12">
        <v>44207.0</v>
      </c>
      <c r="C762" s="2">
        <v>-0.51</v>
      </c>
      <c r="D762" s="2">
        <v>0.26</v>
      </c>
      <c r="E762" s="2">
        <v>1.26</v>
      </c>
      <c r="F762" s="2">
        <v>0.0</v>
      </c>
      <c r="G762" s="4">
        <v>-0.006763628652950582</v>
      </c>
      <c r="H762" s="9">
        <v>-6.490335485323204E-4</v>
      </c>
      <c r="J762" s="12">
        <v>44207.0</v>
      </c>
      <c r="K762" s="9">
        <v>-0.08143000164980013</v>
      </c>
    </row>
    <row r="763" ht="15.75" customHeight="1">
      <c r="B763" s="12">
        <v>44208.0</v>
      </c>
      <c r="C763" s="2">
        <v>0.38</v>
      </c>
      <c r="D763" s="2">
        <v>1.29</v>
      </c>
      <c r="E763" s="2">
        <v>1.21</v>
      </c>
      <c r="F763" s="2">
        <v>0.0</v>
      </c>
      <c r="G763" s="4">
        <v>2.1123227707725133E-4</v>
      </c>
      <c r="H763" s="9">
        <v>0.002122662065287768</v>
      </c>
      <c r="J763" s="12">
        <v>44208.0</v>
      </c>
      <c r="K763" s="9">
        <v>0.04607444839100499</v>
      </c>
    </row>
    <row r="764" ht="15.75" customHeight="1">
      <c r="B764" s="12">
        <v>44209.0</v>
      </c>
      <c r="C764" s="2">
        <v>0.07</v>
      </c>
      <c r="D764" s="2">
        <v>-0.93</v>
      </c>
      <c r="E764" s="2">
        <v>-0.46</v>
      </c>
      <c r="F764" s="2">
        <v>0.0</v>
      </c>
      <c r="G764" s="4">
        <v>0.0026893076744144537</v>
      </c>
      <c r="H764" s="9">
        <v>9.59545198361086E-4</v>
      </c>
      <c r="J764" s="12">
        <v>44209.0</v>
      </c>
      <c r="K764" s="9">
        <v>0.005810386978006736</v>
      </c>
    </row>
    <row r="765" ht="15.75" customHeight="1">
      <c r="B765" s="12">
        <v>44210.0</v>
      </c>
      <c r="C765" s="2">
        <v>-0.11</v>
      </c>
      <c r="D765" s="2">
        <v>2.03</v>
      </c>
      <c r="E765" s="2">
        <v>1.12</v>
      </c>
      <c r="F765" s="2">
        <v>0.0</v>
      </c>
      <c r="G765" s="4">
        <v>-0.0035080814084672996</v>
      </c>
      <c r="H765" s="9">
        <v>-0.0018350428531588414</v>
      </c>
      <c r="J765" s="12">
        <v>44210.0</v>
      </c>
      <c r="K765" s="9">
        <v>-0.011051006599254856</v>
      </c>
    </row>
    <row r="766" ht="15.75" customHeight="1">
      <c r="B766" s="12">
        <v>44211.0</v>
      </c>
      <c r="C766" s="2">
        <v>-0.86</v>
      </c>
      <c r="D766" s="2">
        <v>-0.49</v>
      </c>
      <c r="E766" s="2">
        <v>-0.76</v>
      </c>
      <c r="F766" s="2">
        <v>0.0</v>
      </c>
      <c r="G766" s="4">
        <v>-0.007319434395981075</v>
      </c>
      <c r="H766" s="9">
        <v>-0.0010360201753086974</v>
      </c>
      <c r="J766" s="12">
        <v>44211.0</v>
      </c>
      <c r="K766" s="9">
        <v>-0.02254789812388973</v>
      </c>
    </row>
    <row r="767" ht="15.75" customHeight="1">
      <c r="B767" s="12">
        <v>44215.0</v>
      </c>
      <c r="C767" s="2">
        <v>0.92</v>
      </c>
      <c r="D767" s="2">
        <v>0.88</v>
      </c>
      <c r="E767" s="2">
        <v>-0.8</v>
      </c>
      <c r="F767" s="2">
        <v>0.0</v>
      </c>
      <c r="G767" s="4">
        <v>0.00782134297990838</v>
      </c>
      <c r="H767" s="9">
        <v>0.005838623008554906</v>
      </c>
      <c r="J767" s="12">
        <v>44215.0</v>
      </c>
      <c r="K767" s="9">
        <v>0.022015218198653572</v>
      </c>
    </row>
    <row r="768" ht="15.75" customHeight="1">
      <c r="B768" s="12">
        <v>44216.0</v>
      </c>
      <c r="C768" s="2">
        <v>1.26</v>
      </c>
      <c r="D768" s="2">
        <v>-0.39</v>
      </c>
      <c r="E768" s="2">
        <v>-1.08</v>
      </c>
      <c r="F768" s="2">
        <v>0.0</v>
      </c>
      <c r="G768" s="4">
        <v>0.01374375765753633</v>
      </c>
      <c r="H768" s="9">
        <v>-0.010387461974581251</v>
      </c>
      <c r="J768" s="12">
        <v>44216.0</v>
      </c>
      <c r="K768" s="9">
        <v>0.006938080928725724</v>
      </c>
    </row>
    <row r="769" ht="15.75" customHeight="1">
      <c r="B769" s="12">
        <v>44217.0</v>
      </c>
      <c r="C769" s="2">
        <v>-0.04</v>
      </c>
      <c r="D769" s="2">
        <v>-0.55</v>
      </c>
      <c r="E769" s="2">
        <v>-0.94</v>
      </c>
      <c r="F769" s="2">
        <v>0.0</v>
      </c>
      <c r="G769" s="4">
        <v>9.113041392009087E-4</v>
      </c>
      <c r="H769" s="9">
        <v>-0.006685189990386864</v>
      </c>
      <c r="J769" s="12">
        <v>44217.0</v>
      </c>
      <c r="K769" s="9">
        <v>-0.006440904172150954</v>
      </c>
    </row>
    <row r="770" ht="15.75" customHeight="1">
      <c r="B770" s="12">
        <v>44218.0</v>
      </c>
      <c r="C770" s="2">
        <v>-0.07</v>
      </c>
      <c r="D770" s="2">
        <v>1.87</v>
      </c>
      <c r="E770" s="2">
        <v>-0.12</v>
      </c>
      <c r="F770" s="2">
        <v>0.0</v>
      </c>
      <c r="G770" s="4">
        <v>-0.0035457331965057324</v>
      </c>
      <c r="H770" s="9">
        <v>-0.002860113213150554</v>
      </c>
      <c r="J770" s="12">
        <v>44218.0</v>
      </c>
      <c r="K770" s="9">
        <v>0.001950804882065281</v>
      </c>
    </row>
    <row r="771" ht="15.75" customHeight="1">
      <c r="B771" s="12">
        <v>44221.0</v>
      </c>
      <c r="C771" s="2">
        <v>0.29</v>
      </c>
      <c r="D771" s="2">
        <v>-0.05</v>
      </c>
      <c r="E771" s="2">
        <v>-0.4</v>
      </c>
      <c r="F771" s="2">
        <v>0.0</v>
      </c>
      <c r="G771" s="4">
        <v>0.003936038029531221</v>
      </c>
      <c r="H771" s="9">
        <v>0.0015845980374455987</v>
      </c>
      <c r="J771" s="12">
        <v>44221.0</v>
      </c>
      <c r="K771" s="9">
        <v>0.039566822088390845</v>
      </c>
    </row>
    <row r="772" ht="15.75" customHeight="1">
      <c r="B772" s="12">
        <v>44222.0</v>
      </c>
      <c r="C772" s="2">
        <v>-0.32</v>
      </c>
      <c r="D772" s="2">
        <v>0.02</v>
      </c>
      <c r="E772" s="2">
        <v>0.01</v>
      </c>
      <c r="F772" s="2">
        <v>0.0</v>
      </c>
      <c r="G772" s="4">
        <v>-0.0015621341925411841</v>
      </c>
      <c r="H772" s="9">
        <v>-0.0014106205133038886</v>
      </c>
      <c r="J772" s="12">
        <v>44222.0</v>
      </c>
      <c r="K772" s="9">
        <v>0.002585211318037629</v>
      </c>
    </row>
    <row r="773" ht="15.75" customHeight="1">
      <c r="B773" s="12">
        <v>44223.0</v>
      </c>
      <c r="C773" s="2">
        <v>-2.53</v>
      </c>
      <c r="D773" s="2">
        <v>1.33</v>
      </c>
      <c r="E773" s="2">
        <v>1.56</v>
      </c>
      <c r="F773" s="2">
        <v>0.0</v>
      </c>
      <c r="G773" s="4">
        <v>-0.02474407434859666</v>
      </c>
      <c r="H773" s="9">
        <v>-0.001234967687351676</v>
      </c>
      <c r="J773" s="12">
        <v>44223.0</v>
      </c>
      <c r="K773" s="9">
        <v>-0.021669431880006113</v>
      </c>
    </row>
    <row r="774" ht="15.75" customHeight="1">
      <c r="B774" s="12">
        <v>44224.0</v>
      </c>
      <c r="C774" s="2">
        <v>0.92</v>
      </c>
      <c r="D774" s="2">
        <v>-1.93</v>
      </c>
      <c r="E774" s="2">
        <v>-0.91</v>
      </c>
      <c r="F774" s="2">
        <v>0.0</v>
      </c>
      <c r="G774" s="4">
        <v>0.008563426619514418</v>
      </c>
      <c r="H774" s="9">
        <v>-0.006505173102492267</v>
      </c>
      <c r="J774" s="12">
        <v>44224.0</v>
      </c>
      <c r="K774" s="9">
        <v>-0.03378783267520861</v>
      </c>
    </row>
    <row r="775" ht="15.75" customHeight="1">
      <c r="B775" s="12">
        <v>44225.0</v>
      </c>
      <c r="C775" s="2">
        <v>-1.84</v>
      </c>
      <c r="D775" s="2">
        <v>0.59</v>
      </c>
      <c r="E775" s="2">
        <v>0.58</v>
      </c>
      <c r="F775" s="2">
        <v>0.0</v>
      </c>
      <c r="G775" s="4">
        <v>-0.02022270333452971</v>
      </c>
      <c r="H775" s="9">
        <v>-0.007576350350356837</v>
      </c>
      <c r="J775" s="12">
        <v>44225.0</v>
      </c>
      <c r="K775" s="9">
        <v>-0.051467185736138205</v>
      </c>
    </row>
    <row r="776" ht="15.75" customHeight="1">
      <c r="B776" s="12">
        <v>44228.0</v>
      </c>
      <c r="C776" s="2">
        <v>1.73</v>
      </c>
      <c r="D776" s="2">
        <v>0.93</v>
      </c>
      <c r="E776" s="2">
        <v>-1.47</v>
      </c>
      <c r="F776" s="2">
        <v>0.0</v>
      </c>
      <c r="G776" s="4">
        <v>0.016508481570626607</v>
      </c>
      <c r="H776" s="9">
        <v>0.0027010633807185405</v>
      </c>
      <c r="J776" s="12">
        <v>44228.0</v>
      </c>
      <c r="K776" s="9">
        <v>0.05669623672545452</v>
      </c>
    </row>
    <row r="777" ht="15.75" customHeight="1">
      <c r="B777" s="12">
        <v>44229.0</v>
      </c>
      <c r="C777" s="2">
        <v>1.48</v>
      </c>
      <c r="D777" s="2">
        <v>-0.85</v>
      </c>
      <c r="E777" s="2">
        <v>-1.08</v>
      </c>
      <c r="F777" s="2">
        <v>0.0</v>
      </c>
      <c r="G777" s="4">
        <v>0.014041245231574047</v>
      </c>
      <c r="H777" s="9">
        <v>-0.012615260610196962</v>
      </c>
      <c r="J777" s="12">
        <v>44229.0</v>
      </c>
      <c r="K777" s="9">
        <v>0.03850739391406352</v>
      </c>
    </row>
    <row r="778" ht="15.75" customHeight="1">
      <c r="B778" s="12">
        <v>44230.0</v>
      </c>
      <c r="C778" s="2">
        <v>0.15</v>
      </c>
      <c r="D778" s="2">
        <v>0.43</v>
      </c>
      <c r="E778" s="2">
        <v>0.7</v>
      </c>
      <c r="F778" s="2">
        <v>0.0</v>
      </c>
      <c r="G778" s="4">
        <v>7.859575987509399E-4</v>
      </c>
      <c r="H778" s="9">
        <v>-0.0027549871504770323</v>
      </c>
      <c r="J778" s="12">
        <v>44230.0</v>
      </c>
      <c r="K778" s="9">
        <v>-0.020944446902700788</v>
      </c>
    </row>
    <row r="779" ht="15.75" customHeight="1">
      <c r="B779" s="12">
        <v>44231.0</v>
      </c>
      <c r="C779" s="2">
        <v>1.23</v>
      </c>
      <c r="D779" s="2">
        <v>0.38</v>
      </c>
      <c r="E779" s="2">
        <v>0.37</v>
      </c>
      <c r="F779" s="2">
        <v>0.0</v>
      </c>
      <c r="G779" s="4">
        <v>0.01130161500525949</v>
      </c>
      <c r="H779" s="9">
        <v>0.03022252088469449</v>
      </c>
      <c r="J779" s="12">
        <v>44231.0</v>
      </c>
      <c r="K779" s="9">
        <v>-0.005525945462697237</v>
      </c>
    </row>
    <row r="780" ht="15.75" customHeight="1">
      <c r="B780" s="12">
        <v>44232.0</v>
      </c>
      <c r="C780" s="2">
        <v>0.58</v>
      </c>
      <c r="D780" s="2">
        <v>1.07</v>
      </c>
      <c r="E780" s="2">
        <v>-0.48</v>
      </c>
      <c r="F780" s="2">
        <v>0.0</v>
      </c>
      <c r="G780" s="4">
        <v>0.003928161143618354</v>
      </c>
      <c r="H780" s="9">
        <v>0.02487682434453803</v>
      </c>
      <c r="J780" s="12">
        <v>44232.0</v>
      </c>
      <c r="K780" s="9">
        <v>0.0026435925936669894</v>
      </c>
    </row>
    <row r="781" ht="15.75" customHeight="1">
      <c r="B781" s="12">
        <v>44235.0</v>
      </c>
      <c r="C781" s="2">
        <v>0.96</v>
      </c>
      <c r="D781" s="2">
        <v>2.11</v>
      </c>
      <c r="E781" s="2">
        <v>0.39</v>
      </c>
      <c r="F781" s="2">
        <v>0.0</v>
      </c>
      <c r="G781" s="4">
        <v>0.007195939663207556</v>
      </c>
      <c r="H781" s="9">
        <v>-3.0849408795170574E-4</v>
      </c>
      <c r="J781" s="12">
        <v>44235.0</v>
      </c>
      <c r="K781" s="9">
        <v>0.013044651566427692</v>
      </c>
    </row>
    <row r="782" ht="15.75" customHeight="1">
      <c r="B782" s="12">
        <v>44236.0</v>
      </c>
      <c r="C782" s="2">
        <v>0.05</v>
      </c>
      <c r="D782" s="2">
        <v>0.71</v>
      </c>
      <c r="E782" s="2">
        <v>-0.17</v>
      </c>
      <c r="F782" s="2">
        <v>0.0</v>
      </c>
      <c r="G782" s="4">
        <v>-6.660177509372693E-4</v>
      </c>
      <c r="H782" s="9">
        <v>0.00466267221928134</v>
      </c>
      <c r="J782" s="12">
        <v>44236.0</v>
      </c>
      <c r="K782" s="9">
        <v>-0.016323747641446083</v>
      </c>
    </row>
    <row r="783" ht="15.75" customHeight="1">
      <c r="B783" s="12">
        <v>44237.0</v>
      </c>
      <c r="C783" s="2">
        <v>-0.08</v>
      </c>
      <c r="D783" s="2">
        <v>-0.49</v>
      </c>
      <c r="E783" s="2">
        <v>0.61</v>
      </c>
      <c r="F783" s="2">
        <v>0.0</v>
      </c>
      <c r="G783" s="4">
        <v>-4.357131026347282E-4</v>
      </c>
      <c r="H783" s="9">
        <v>4.786355948185946E-4</v>
      </c>
      <c r="J783" s="12">
        <v>44237.0</v>
      </c>
      <c r="K783" s="9">
        <v>-0.05398285651232809</v>
      </c>
    </row>
    <row r="784" ht="15.75" customHeight="1">
      <c r="B784" s="12">
        <v>44238.0</v>
      </c>
      <c r="C784" s="2">
        <v>0.19</v>
      </c>
      <c r="D784" s="2">
        <v>-0.22</v>
      </c>
      <c r="E784" s="2">
        <v>-0.43</v>
      </c>
      <c r="F784" s="2">
        <v>0.0</v>
      </c>
      <c r="G784" s="4">
        <v>0.0016137505263130205</v>
      </c>
      <c r="H784" s="9">
        <v>0.008848560544565709</v>
      </c>
      <c r="J784" s="12">
        <v>44238.0</v>
      </c>
      <c r="K784" s="9">
        <v>0.008462988041258387</v>
      </c>
    </row>
    <row r="785" ht="15.75" customHeight="1">
      <c r="B785" s="12">
        <v>44239.0</v>
      </c>
      <c r="C785" s="2">
        <v>0.49</v>
      </c>
      <c r="D785" s="2">
        <v>-0.14</v>
      </c>
      <c r="E785" s="2">
        <v>0.49</v>
      </c>
      <c r="F785" s="2">
        <v>0.0</v>
      </c>
      <c r="G785" s="4">
        <v>0.00492756470332675</v>
      </c>
      <c r="H785" s="9">
        <v>0.0045461434677901685</v>
      </c>
      <c r="J785" s="12">
        <v>44239.0</v>
      </c>
      <c r="K785" s="9">
        <v>0.005492190218693622</v>
      </c>
    </row>
    <row r="786" ht="15.75" customHeight="1">
      <c r="B786" s="12">
        <v>44243.0</v>
      </c>
      <c r="C786" s="2">
        <v>-0.14</v>
      </c>
      <c r="D786" s="2">
        <v>-0.61</v>
      </c>
      <c r="E786" s="2">
        <v>1.89</v>
      </c>
      <c r="F786" s="2">
        <v>0.0</v>
      </c>
      <c r="G786" s="4">
        <v>-8.663083070397093E-4</v>
      </c>
      <c r="H786" s="9">
        <v>-0.0044161629916564405</v>
      </c>
      <c r="J786" s="12">
        <v>44243.0</v>
      </c>
      <c r="K786" s="9">
        <v>-0.02467331414403371</v>
      </c>
    </row>
    <row r="787" ht="15.75" customHeight="1">
      <c r="B787" s="12">
        <v>44244.0</v>
      </c>
      <c r="C787" s="2">
        <v>-0.21</v>
      </c>
      <c r="D787" s="2">
        <v>-0.85</v>
      </c>
      <c r="E787" s="2">
        <v>0.61</v>
      </c>
      <c r="F787" s="2">
        <v>0.0</v>
      </c>
      <c r="G787" s="4">
        <v>2.293899511771246E-4</v>
      </c>
      <c r="H787" s="9">
        <v>0.002567892616419219</v>
      </c>
      <c r="J787" s="12">
        <v>44244.0</v>
      </c>
      <c r="K787" s="9">
        <v>0.0024084608789740093</v>
      </c>
    </row>
    <row r="788" ht="15.75" customHeight="1">
      <c r="B788" s="12">
        <v>44245.0</v>
      </c>
      <c r="C788" s="2">
        <v>-0.63</v>
      </c>
      <c r="D788" s="2">
        <v>-1.55</v>
      </c>
      <c r="E788" s="2">
        <v>-0.2</v>
      </c>
      <c r="F788" s="2">
        <v>0.0</v>
      </c>
      <c r="G788" s="4">
        <v>-0.00426505224434416</v>
      </c>
      <c r="H788" s="9">
        <v>0.004290283181210646</v>
      </c>
      <c r="J788" s="12">
        <v>44245.0</v>
      </c>
      <c r="K788" s="9">
        <v>-0.0135855715742378</v>
      </c>
    </row>
    <row r="789" ht="15.75" customHeight="1">
      <c r="B789" s="12">
        <v>44246.0</v>
      </c>
      <c r="C789" s="2">
        <v>0.16</v>
      </c>
      <c r="D789" s="2">
        <v>1.79</v>
      </c>
      <c r="E789" s="2">
        <v>0.72</v>
      </c>
      <c r="F789" s="2">
        <v>0.0</v>
      </c>
      <c r="G789" s="4">
        <v>-0.0017675316801529283</v>
      </c>
      <c r="H789" s="9">
        <v>0.0072611314568971136</v>
      </c>
      <c r="J789" s="12">
        <v>44246.0</v>
      </c>
      <c r="K789" s="9">
        <v>-0.007764578396314221</v>
      </c>
    </row>
    <row r="790" ht="15.75" customHeight="1">
      <c r="B790" s="12">
        <v>44249.0</v>
      </c>
      <c r="C790" s="2">
        <v>-1.13</v>
      </c>
      <c r="D790" s="2">
        <v>-0.05</v>
      </c>
      <c r="E790" s="2">
        <v>3.16</v>
      </c>
      <c r="F790" s="2">
        <v>0.0</v>
      </c>
      <c r="G790" s="4">
        <v>-0.007721449837032122</v>
      </c>
      <c r="H790" s="9">
        <v>0.0024793131475971007</v>
      </c>
      <c r="J790" s="12">
        <v>44249.0</v>
      </c>
      <c r="K790" s="9">
        <v>-0.0893494066666947</v>
      </c>
    </row>
    <row r="791" ht="15.75" customHeight="1">
      <c r="B791" s="12">
        <v>44250.0</v>
      </c>
      <c r="C791" s="2">
        <v>-0.15</v>
      </c>
      <c r="D791" s="2">
        <v>-1.27</v>
      </c>
      <c r="E791" s="2">
        <v>0.89</v>
      </c>
      <c r="F791" s="2">
        <v>0.0</v>
      </c>
      <c r="G791" s="4">
        <v>0.0012136393882467825</v>
      </c>
      <c r="H791" s="9">
        <v>0.002522901598611378</v>
      </c>
      <c r="J791" s="12">
        <v>44250.0</v>
      </c>
      <c r="K791" s="9">
        <v>-0.022160866142325895</v>
      </c>
    </row>
    <row r="792" ht="15.75" customHeight="1">
      <c r="B792" s="12">
        <v>44251.0</v>
      </c>
      <c r="C792" s="2">
        <v>1.15</v>
      </c>
      <c r="D792" s="2">
        <v>1.22</v>
      </c>
      <c r="E792" s="2">
        <v>1.42</v>
      </c>
      <c r="F792" s="2">
        <v>0.0</v>
      </c>
      <c r="G792" s="4">
        <v>0.010959084107023828</v>
      </c>
      <c r="H792" s="9">
        <v>-0.0011909758114932655</v>
      </c>
      <c r="J792" s="12">
        <v>44251.0</v>
      </c>
      <c r="K792" s="9">
        <v>0.05994007005110531</v>
      </c>
    </row>
    <row r="793" ht="15.75" customHeight="1">
      <c r="B793" s="12">
        <v>44252.0</v>
      </c>
      <c r="C793" s="2">
        <v>-2.74</v>
      </c>
      <c r="D793" s="2">
        <v>-1.13</v>
      </c>
      <c r="E793" s="2">
        <v>0.92</v>
      </c>
      <c r="F793" s="2">
        <v>0.0</v>
      </c>
      <c r="G793" s="4">
        <v>-0.02439082287298519</v>
      </c>
      <c r="H793" s="9">
        <v>-0.0022269033110449655</v>
      </c>
      <c r="J793" s="12">
        <v>44252.0</v>
      </c>
      <c r="K793" s="9">
        <v>-0.0840093525905731</v>
      </c>
    </row>
    <row r="794" ht="15.75" customHeight="1">
      <c r="B794" s="12">
        <v>44253.0</v>
      </c>
      <c r="C794" s="2">
        <v>-0.28</v>
      </c>
      <c r="D794" s="2">
        <v>0.66</v>
      </c>
      <c r="E794" s="2">
        <v>-1.58</v>
      </c>
      <c r="F794" s="2">
        <v>0.0</v>
      </c>
      <c r="G794" s="4">
        <v>-0.005165937356196809</v>
      </c>
      <c r="H794" s="9">
        <v>0.0034662010253146526</v>
      </c>
      <c r="J794" s="12">
        <v>44253.0</v>
      </c>
      <c r="K794" s="9">
        <v>-0.009898883251769276</v>
      </c>
    </row>
    <row r="795" ht="15.75" customHeight="1">
      <c r="B795" s="12">
        <v>44256.0</v>
      </c>
      <c r="C795" s="2">
        <v>2.63</v>
      </c>
      <c r="D795" s="2">
        <v>1.09</v>
      </c>
      <c r="E795" s="2">
        <v>0.23</v>
      </c>
      <c r="F795" s="2">
        <v>0.0</v>
      </c>
      <c r="G795" s="4">
        <v>0.023951063077206795</v>
      </c>
      <c r="H795" s="9">
        <v>-0.007857644527010092</v>
      </c>
      <c r="J795" s="12">
        <v>44256.0</v>
      </c>
      <c r="K795" s="9">
        <v>0.06161423358558252</v>
      </c>
    </row>
    <row r="796" ht="15.75" customHeight="1">
      <c r="B796" s="12">
        <v>44257.0</v>
      </c>
      <c r="C796" s="2">
        <v>-1.05</v>
      </c>
      <c r="D796" s="2">
        <v>-1.09</v>
      </c>
      <c r="E796" s="2">
        <v>1.23</v>
      </c>
      <c r="F796" s="2">
        <v>0.0</v>
      </c>
      <c r="G796" s="4">
        <v>-0.00783388019112867</v>
      </c>
      <c r="H796" s="9">
        <v>-6.283581425569239E-4</v>
      </c>
      <c r="J796" s="12">
        <v>44257.0</v>
      </c>
      <c r="K796" s="9">
        <v>-0.04557794121289434</v>
      </c>
    </row>
    <row r="797" ht="15.75" customHeight="1">
      <c r="B797" s="12">
        <v>44258.0</v>
      </c>
      <c r="C797" s="2">
        <v>-1.57</v>
      </c>
      <c r="D797" s="2">
        <v>-0.19</v>
      </c>
      <c r="E797" s="2">
        <v>3.56</v>
      </c>
      <c r="F797" s="2">
        <v>0.0</v>
      </c>
      <c r="G797" s="4">
        <v>-0.013334225380949319</v>
      </c>
      <c r="H797" s="9">
        <v>-0.0020455629869937583</v>
      </c>
      <c r="J797" s="12">
        <v>44258.0</v>
      </c>
      <c r="K797" s="9">
        <v>-0.04963620178002936</v>
      </c>
    </row>
    <row r="798" ht="15.75" customHeight="1">
      <c r="B798" s="12">
        <v>44259.0</v>
      </c>
      <c r="C798" s="2">
        <v>-1.7</v>
      </c>
      <c r="D798" s="2">
        <v>-1.36</v>
      </c>
      <c r="E798" s="2">
        <v>1.71</v>
      </c>
      <c r="F798" s="2">
        <v>0.0</v>
      </c>
      <c r="G798" s="4">
        <v>-0.012452015478377114</v>
      </c>
      <c r="H798" s="9">
        <v>0.008373547145360245</v>
      </c>
      <c r="J798" s="12">
        <v>44259.0</v>
      </c>
      <c r="K798" s="9">
        <v>-0.049812594540816726</v>
      </c>
    </row>
    <row r="799" ht="15.75" customHeight="1">
      <c r="B799" s="12">
        <v>44260.0</v>
      </c>
      <c r="C799" s="2">
        <v>1.85</v>
      </c>
      <c r="D799" s="2">
        <v>0.21</v>
      </c>
      <c r="E799" s="2">
        <v>0.61</v>
      </c>
      <c r="F799" s="2">
        <v>0.0</v>
      </c>
      <c r="G799" s="4">
        <v>0.018229431718389397</v>
      </c>
      <c r="H799" s="9">
        <v>-0.005903979357462111</v>
      </c>
      <c r="J799" s="12">
        <v>44260.0</v>
      </c>
      <c r="K799" s="9">
        <v>-0.03853159511020705</v>
      </c>
    </row>
    <row r="800" ht="15.75" customHeight="1">
      <c r="B800" s="12">
        <v>44263.0</v>
      </c>
      <c r="C800" s="2">
        <v>-0.67</v>
      </c>
      <c r="D800" s="2">
        <v>0.61</v>
      </c>
      <c r="E800" s="2">
        <v>3.71</v>
      </c>
      <c r="F800" s="2">
        <v>0.0</v>
      </c>
      <c r="G800" s="4">
        <v>-0.004991190867331691</v>
      </c>
      <c r="H800" s="9">
        <v>0.005940586103095178</v>
      </c>
      <c r="J800" s="12">
        <v>44263.0</v>
      </c>
      <c r="K800" s="9">
        <v>-0.06022647211002265</v>
      </c>
    </row>
    <row r="801" ht="15.75" customHeight="1">
      <c r="B801" s="12">
        <v>44264.0</v>
      </c>
      <c r="C801" s="2">
        <v>1.79</v>
      </c>
      <c r="D801" s="2">
        <v>1.29</v>
      </c>
      <c r="E801" s="2">
        <v>-3.23</v>
      </c>
      <c r="F801" s="2">
        <v>0.0</v>
      </c>
      <c r="G801" s="4">
        <v>0.014176517512846978</v>
      </c>
      <c r="H801" s="9">
        <v>0.0032893425930948794</v>
      </c>
      <c r="J801" s="12">
        <v>44264.0</v>
      </c>
      <c r="K801" s="9">
        <v>0.17932422724092825</v>
      </c>
    </row>
    <row r="802" ht="15.75" customHeight="1">
      <c r="B802" s="12">
        <v>44265.0</v>
      </c>
      <c r="C802" s="2">
        <v>0.68</v>
      </c>
      <c r="D802" s="2">
        <v>0.78</v>
      </c>
      <c r="E802" s="2">
        <v>1.82</v>
      </c>
      <c r="F802" s="2">
        <v>0.0</v>
      </c>
      <c r="G802" s="4">
        <v>0.006205362686550293</v>
      </c>
      <c r="H802" s="9">
        <v>-0.006708817061528525</v>
      </c>
      <c r="J802" s="12">
        <v>44265.0</v>
      </c>
      <c r="K802" s="9">
        <v>-0.008228658746544238</v>
      </c>
    </row>
    <row r="803" ht="15.75" customHeight="1">
      <c r="B803" s="12">
        <v>44266.0</v>
      </c>
      <c r="C803" s="2">
        <v>1.44</v>
      </c>
      <c r="D803" s="2">
        <v>1.61</v>
      </c>
      <c r="E803" s="2">
        <v>-2.02</v>
      </c>
      <c r="F803" s="2">
        <v>0.0</v>
      </c>
      <c r="G803" s="4">
        <v>0.010088068084801373</v>
      </c>
      <c r="H803" s="9">
        <v>-0.002743823223624807</v>
      </c>
      <c r="J803" s="12">
        <v>44266.0</v>
      </c>
      <c r="K803" s="9">
        <v>0.04611578467877202</v>
      </c>
    </row>
    <row r="804" ht="15.75" customHeight="1">
      <c r="B804" s="12">
        <v>44267.0</v>
      </c>
      <c r="C804" s="2">
        <v>0.1</v>
      </c>
      <c r="D804" s="2">
        <v>0.14</v>
      </c>
      <c r="E804" s="2">
        <v>1.3</v>
      </c>
      <c r="F804" s="2">
        <v>0.0</v>
      </c>
      <c r="G804" s="4">
        <v>0.0013458781345700166</v>
      </c>
      <c r="H804" s="9">
        <v>-0.0038267454131775723</v>
      </c>
      <c r="J804" s="12">
        <v>44267.0</v>
      </c>
      <c r="K804" s="9">
        <v>-0.008440322262061938</v>
      </c>
    </row>
    <row r="805" ht="15.75" customHeight="1">
      <c r="B805" s="12">
        <v>44270.0</v>
      </c>
      <c r="C805" s="2">
        <v>0.7</v>
      </c>
      <c r="D805" s="2">
        <v>-0.1</v>
      </c>
      <c r="E805" s="2">
        <v>-1.29</v>
      </c>
      <c r="F805" s="2">
        <v>0.0</v>
      </c>
      <c r="G805" s="4">
        <v>0.005945847213205367</v>
      </c>
      <c r="H805" s="9">
        <v>0.0021261326113796468</v>
      </c>
      <c r="J805" s="12">
        <v>44270.0</v>
      </c>
      <c r="K805" s="9">
        <v>0.020290923457497674</v>
      </c>
    </row>
    <row r="806" ht="15.75" customHeight="1">
      <c r="B806" s="12">
        <v>44271.0</v>
      </c>
      <c r="C806" s="2">
        <v>-0.43</v>
      </c>
      <c r="D806" s="2">
        <v>-1.11</v>
      </c>
      <c r="E806" s="2">
        <v>-0.83</v>
      </c>
      <c r="F806" s="2">
        <v>0.0</v>
      </c>
      <c r="G806" s="4">
        <v>-0.0012621164841791108</v>
      </c>
      <c r="H806" s="9">
        <v>-0.0051543349918106995</v>
      </c>
      <c r="J806" s="12">
        <v>44271.0</v>
      </c>
      <c r="K806" s="9">
        <v>-0.04485056616535179</v>
      </c>
    </row>
    <row r="807" ht="15.75" customHeight="1">
      <c r="B807" s="12">
        <v>44272.0</v>
      </c>
      <c r="C807" s="2">
        <v>0.33</v>
      </c>
      <c r="D807" s="2">
        <v>0.47</v>
      </c>
      <c r="E807" s="2">
        <v>0.33</v>
      </c>
      <c r="F807" s="2">
        <v>0.0</v>
      </c>
      <c r="G807" s="4">
        <v>0.0034040654679617643</v>
      </c>
      <c r="H807" s="9">
        <v>5.949210188069007E-4</v>
      </c>
      <c r="J807" s="12">
        <v>44272.0</v>
      </c>
      <c r="K807" s="9">
        <v>0.036168182716139544</v>
      </c>
    </row>
    <row r="808" ht="15.75" customHeight="1">
      <c r="B808" s="12">
        <v>44273.0</v>
      </c>
      <c r="C808" s="2">
        <v>-1.88</v>
      </c>
      <c r="D808" s="2">
        <v>-1.75</v>
      </c>
      <c r="E808" s="2">
        <v>2.18</v>
      </c>
      <c r="F808" s="2">
        <v>0.0</v>
      </c>
      <c r="G808" s="4">
        <v>-0.014656549607190868</v>
      </c>
      <c r="H808" s="9">
        <v>0.01100112946054533</v>
      </c>
      <c r="J808" s="12">
        <v>44273.0</v>
      </c>
      <c r="K808" s="9">
        <v>-0.07185483865656163</v>
      </c>
    </row>
    <row r="809" ht="15.75" customHeight="1">
      <c r="B809" s="12">
        <v>44274.0</v>
      </c>
      <c r="C809" s="2">
        <v>0.25</v>
      </c>
      <c r="D809" s="2">
        <v>1.26</v>
      </c>
      <c r="E809" s="2">
        <v>-0.99</v>
      </c>
      <c r="F809" s="2">
        <v>0.0</v>
      </c>
      <c r="G809" s="4">
        <v>-0.005121912447063258</v>
      </c>
      <c r="H809" s="9">
        <v>0.013626598407857399</v>
      </c>
      <c r="J809" s="12">
        <v>44274.0</v>
      </c>
      <c r="K809" s="9">
        <v>0.0026146204202717196</v>
      </c>
    </row>
    <row r="810" ht="15.75" customHeight="1">
      <c r="B810" s="12">
        <v>44277.0</v>
      </c>
      <c r="C810" s="2">
        <v>0.55</v>
      </c>
      <c r="D810" s="2">
        <v>-1.2</v>
      </c>
      <c r="E810" s="2">
        <v>-2.21</v>
      </c>
      <c r="F810" s="2">
        <v>0.0</v>
      </c>
      <c r="G810" s="4">
        <v>0.007953294189883874</v>
      </c>
      <c r="H810" s="9">
        <v>0.001012583419212092</v>
      </c>
      <c r="J810" s="12">
        <v>44277.0</v>
      </c>
      <c r="K810" s="9">
        <v>0.02282604424611223</v>
      </c>
    </row>
    <row r="811" ht="15.75" customHeight="1">
      <c r="B811" s="12">
        <v>44278.0</v>
      </c>
      <c r="C811" s="2">
        <v>-1.17</v>
      </c>
      <c r="D811" s="2">
        <v>-2.71</v>
      </c>
      <c r="E811" s="2">
        <v>-1.04</v>
      </c>
      <c r="F811" s="2">
        <v>0.0</v>
      </c>
      <c r="G811" s="4">
        <v>-0.007901944989636514</v>
      </c>
      <c r="H811" s="9">
        <v>-0.004986837472085721</v>
      </c>
      <c r="J811" s="12">
        <v>44278.0</v>
      </c>
      <c r="K811" s="9">
        <v>-0.011755568323352674</v>
      </c>
    </row>
    <row r="812" ht="15.75" customHeight="1">
      <c r="B812" s="12">
        <v>44279.0</v>
      </c>
      <c r="C812" s="2">
        <v>-1.01</v>
      </c>
      <c r="D812" s="2">
        <v>-1.98</v>
      </c>
      <c r="E812" s="2">
        <v>1.46</v>
      </c>
      <c r="F812" s="2">
        <v>0.0</v>
      </c>
      <c r="G812" s="4">
        <v>-0.005096404946075616</v>
      </c>
      <c r="H812" s="9">
        <v>0.010795608048664654</v>
      </c>
      <c r="J812" s="12">
        <v>44279.0</v>
      </c>
      <c r="K812" s="9">
        <v>-0.04935891957349459</v>
      </c>
    </row>
    <row r="813" ht="15.75" customHeight="1">
      <c r="B813" s="12">
        <v>44280.0</v>
      </c>
      <c r="C813" s="2">
        <v>0.67</v>
      </c>
      <c r="D813" s="2">
        <v>1.68</v>
      </c>
      <c r="E813" s="2">
        <v>1.4</v>
      </c>
      <c r="F813" s="2">
        <v>0.0</v>
      </c>
      <c r="G813" s="4">
        <v>0.005609751979936211</v>
      </c>
      <c r="H813" s="9">
        <v>0.004022749908242481</v>
      </c>
      <c r="J813" s="12">
        <v>44280.0</v>
      </c>
      <c r="K813" s="9">
        <v>0.015913451150282882</v>
      </c>
    </row>
    <row r="814" ht="15.75" customHeight="1">
      <c r="B814" s="12">
        <v>44281.0</v>
      </c>
      <c r="C814" s="2">
        <v>1.55</v>
      </c>
      <c r="D814" s="2">
        <v>0.18</v>
      </c>
      <c r="E814" s="2">
        <v>0.69</v>
      </c>
      <c r="F814" s="2">
        <v>0.0</v>
      </c>
      <c r="G814" s="4">
        <v>0.015986492583889036</v>
      </c>
      <c r="H814" s="9">
        <v>0.0043793776436582554</v>
      </c>
      <c r="J814" s="12">
        <v>44281.0</v>
      </c>
      <c r="K814" s="9">
        <v>-0.034408922294941656</v>
      </c>
    </row>
    <row r="815" ht="15.75" customHeight="1">
      <c r="B815" s="12">
        <v>44284.0</v>
      </c>
      <c r="C815" s="2">
        <v>-0.49</v>
      </c>
      <c r="D815" s="2">
        <v>-2.4</v>
      </c>
      <c r="E815" s="2">
        <v>-0.23</v>
      </c>
      <c r="F815" s="2">
        <v>0.0</v>
      </c>
      <c r="G815" s="4">
        <v>-5.052036077950325E-4</v>
      </c>
      <c r="H815" s="9">
        <v>-0.018204345919852625</v>
      </c>
      <c r="J815" s="12">
        <v>44284.0</v>
      </c>
      <c r="K815" s="9">
        <v>-0.012097708519675754</v>
      </c>
    </row>
    <row r="816" ht="15.75" customHeight="1">
      <c r="B816" s="12">
        <v>44285.0</v>
      </c>
      <c r="C816" s="2">
        <v>-0.02</v>
      </c>
      <c r="D816" s="2">
        <v>1.54</v>
      </c>
      <c r="E816" s="2">
        <v>1.01</v>
      </c>
      <c r="F816" s="2">
        <v>0.0</v>
      </c>
      <c r="G816" s="4">
        <v>-0.0026565144463534212</v>
      </c>
      <c r="H816" s="9">
        <v>0.0023397546988720703</v>
      </c>
      <c r="J816" s="12">
        <v>44285.0</v>
      </c>
      <c r="K816" s="9">
        <v>0.03903004836499774</v>
      </c>
    </row>
    <row r="817" ht="15.75" customHeight="1">
      <c r="B817" s="12">
        <v>44286.0</v>
      </c>
      <c r="C817" s="2">
        <v>0.63</v>
      </c>
      <c r="D817" s="2">
        <v>1.11</v>
      </c>
      <c r="E817" s="2">
        <v>-2.33</v>
      </c>
      <c r="F817" s="2">
        <v>0.0</v>
      </c>
      <c r="G817" s="4">
        <v>0.004045210683968171</v>
      </c>
      <c r="H817" s="9">
        <v>0.008847911985867842</v>
      </c>
      <c r="J817" s="12">
        <v>44286.0</v>
      </c>
      <c r="K817" s="9">
        <v>0.049583238181436014</v>
      </c>
    </row>
    <row r="818" ht="15.75" customHeight="1">
      <c r="B818" s="12">
        <v>44287.0</v>
      </c>
      <c r="C818" s="2">
        <v>1.27</v>
      </c>
      <c r="D818" s="2">
        <v>0.29</v>
      </c>
      <c r="E818" s="2">
        <v>0.0</v>
      </c>
      <c r="F818" s="2">
        <v>0.0</v>
      </c>
      <c r="G818" s="4">
        <v>0.010741187917951974</v>
      </c>
      <c r="H818" s="9">
        <v>0.009791214311309407</v>
      </c>
      <c r="J818" s="12">
        <v>44287.0</v>
      </c>
      <c r="K818" s="9">
        <v>-0.009295676339634342</v>
      </c>
    </row>
    <row r="819" ht="15.75" customHeight="1">
      <c r="B819" s="12">
        <v>44291.0</v>
      </c>
      <c r="C819" s="2">
        <v>1.27</v>
      </c>
      <c r="D819" s="2">
        <v>-0.59</v>
      </c>
      <c r="E819" s="2">
        <v>-0.71</v>
      </c>
      <c r="F819" s="2">
        <v>0.0</v>
      </c>
      <c r="G819" s="4">
        <v>0.014251080747019931</v>
      </c>
      <c r="H819" s="9">
        <v>-0.007907385292261357</v>
      </c>
      <c r="J819" s="12">
        <v>44291.0</v>
      </c>
      <c r="K819" s="9">
        <v>0.043339450503925146</v>
      </c>
    </row>
    <row r="820" ht="15.75" customHeight="1">
      <c r="B820" s="12">
        <v>44292.0</v>
      </c>
      <c r="C820" s="2">
        <v>0.01</v>
      </c>
      <c r="D820" s="2">
        <v>-0.31</v>
      </c>
      <c r="E820" s="2">
        <v>0.1</v>
      </c>
      <c r="F820" s="2">
        <v>0.0</v>
      </c>
      <c r="G820" s="4">
        <v>-5.907837903223113E-4</v>
      </c>
      <c r="H820" s="9">
        <v>-0.006358298662181275</v>
      </c>
      <c r="J820" s="12">
        <v>44292.0</v>
      </c>
      <c r="K820" s="9">
        <v>8.244917909405018E-4</v>
      </c>
    </row>
    <row r="821" ht="15.75" customHeight="1">
      <c r="B821" s="12">
        <v>44293.0</v>
      </c>
      <c r="C821" s="2">
        <v>-0.12</v>
      </c>
      <c r="D821" s="2">
        <v>-1.61</v>
      </c>
      <c r="E821" s="2">
        <v>0.32</v>
      </c>
      <c r="F821" s="2">
        <v>0.0</v>
      </c>
      <c r="G821" s="4">
        <v>0.0011566242630121652</v>
      </c>
      <c r="H821" s="9">
        <v>0.006008789092005449</v>
      </c>
      <c r="J821" s="12">
        <v>44293.0</v>
      </c>
      <c r="K821" s="9">
        <v>-0.030297341572824186</v>
      </c>
    </row>
    <row r="822" ht="15.75" customHeight="1">
      <c r="B822" s="12">
        <v>44294.0</v>
      </c>
      <c r="C822" s="2">
        <v>0.62</v>
      </c>
      <c r="D822" s="2">
        <v>0.59</v>
      </c>
      <c r="E822" s="2">
        <v>-1.17</v>
      </c>
      <c r="F822" s="2">
        <v>0.0</v>
      </c>
      <c r="G822" s="4">
        <v>0.00473556601386389</v>
      </c>
      <c r="H822" s="9">
        <v>0.0037250190764304743</v>
      </c>
      <c r="J822" s="12">
        <v>44294.0</v>
      </c>
      <c r="K822" s="9">
        <v>0.01891152267100398</v>
      </c>
    </row>
    <row r="823" ht="15.75" customHeight="1">
      <c r="B823" s="12">
        <v>44295.0</v>
      </c>
      <c r="C823" s="2">
        <v>0.65</v>
      </c>
      <c r="D823" s="2">
        <v>-0.64</v>
      </c>
      <c r="E823" s="2">
        <v>0.13</v>
      </c>
      <c r="F823" s="2">
        <v>0.0</v>
      </c>
      <c r="G823" s="4">
        <v>0.007243845775370538</v>
      </c>
      <c r="H823" s="9">
        <v>-0.0017587197834277376</v>
      </c>
      <c r="J823" s="12">
        <v>44295.0</v>
      </c>
      <c r="K823" s="9">
        <v>-0.009964809087227553</v>
      </c>
    </row>
    <row r="824" ht="15.75" customHeight="1">
      <c r="B824" s="12">
        <v>44298.0</v>
      </c>
      <c r="C824" s="2">
        <v>-0.05</v>
      </c>
      <c r="D824" s="2">
        <v>-0.62</v>
      </c>
      <c r="E824" s="2">
        <v>0.59</v>
      </c>
      <c r="F824" s="2">
        <v>0.0</v>
      </c>
      <c r="G824" s="4">
        <v>3.644624826222133E-4</v>
      </c>
      <c r="H824" s="9">
        <v>-0.003236617635229356</v>
      </c>
      <c r="J824" s="12">
        <v>44298.0</v>
      </c>
      <c r="K824" s="9">
        <v>0.03620462421797954</v>
      </c>
    </row>
    <row r="825" ht="15.75" customHeight="1">
      <c r="B825" s="12">
        <v>44299.0</v>
      </c>
      <c r="C825" s="2">
        <v>0.41</v>
      </c>
      <c r="D825" s="2">
        <v>-0.28</v>
      </c>
      <c r="E825" s="2">
        <v>-1.61</v>
      </c>
      <c r="F825" s="2">
        <v>0.0</v>
      </c>
      <c r="G825" s="4">
        <v>0.002959371474552633</v>
      </c>
      <c r="H825" s="9">
        <v>0.006751450830201297</v>
      </c>
      <c r="J825" s="12">
        <v>44299.0</v>
      </c>
      <c r="K825" s="9">
        <v>0.0824888647347577</v>
      </c>
    </row>
    <row r="826" ht="15.75" customHeight="1">
      <c r="B826" s="12">
        <v>44300.0</v>
      </c>
      <c r="C826" s="2">
        <v>-0.35</v>
      </c>
      <c r="D826" s="2">
        <v>0.79</v>
      </c>
      <c r="E826" s="2">
        <v>1.42</v>
      </c>
      <c r="F826" s="2">
        <v>0.0</v>
      </c>
      <c r="G826" s="4">
        <v>-0.0034210463907216274</v>
      </c>
      <c r="H826" s="9">
        <v>-0.0020066083118623506</v>
      </c>
      <c r="J826" s="12">
        <v>44300.0</v>
      </c>
      <c r="K826" s="9">
        <v>-0.040271203728141934</v>
      </c>
    </row>
    <row r="827" ht="15.75" customHeight="1">
      <c r="B827" s="12">
        <v>44301.0</v>
      </c>
      <c r="C827" s="2">
        <v>1.04</v>
      </c>
      <c r="D827" s="2">
        <v>-0.44</v>
      </c>
      <c r="E827" s="2">
        <v>-1.19</v>
      </c>
      <c r="F827" s="2">
        <v>0.0</v>
      </c>
      <c r="G827" s="4">
        <v>0.010685205371241405</v>
      </c>
      <c r="H827" s="9">
        <v>0.003468188663332697</v>
      </c>
      <c r="J827" s="12">
        <v>44301.0</v>
      </c>
      <c r="K827" s="9">
        <v>0.008973059634595115</v>
      </c>
    </row>
    <row r="828" ht="15.75" customHeight="1">
      <c r="B828" s="12">
        <v>44302.0</v>
      </c>
      <c r="C828" s="2">
        <v>0.27</v>
      </c>
      <c r="D828" s="2">
        <v>-0.35</v>
      </c>
      <c r="E828" s="2">
        <v>0.66</v>
      </c>
      <c r="F828" s="2">
        <v>0.0</v>
      </c>
      <c r="G828" s="4">
        <v>0.003336817278764506</v>
      </c>
      <c r="H828" s="9">
        <v>0.001728885131922152</v>
      </c>
      <c r="J828" s="12">
        <v>44302.0</v>
      </c>
      <c r="K828" s="9">
        <v>0.0012579383645946116</v>
      </c>
    </row>
    <row r="829" ht="15.75" customHeight="1">
      <c r="B829" s="12">
        <v>44305.0</v>
      </c>
      <c r="C829" s="2">
        <v>-0.73</v>
      </c>
      <c r="D829" s="2">
        <v>-0.78</v>
      </c>
      <c r="E829" s="2">
        <v>0.78</v>
      </c>
      <c r="F829" s="2">
        <v>0.0</v>
      </c>
      <c r="G829" s="4">
        <v>-0.00492511236166273</v>
      </c>
      <c r="H829" s="9">
        <v>0.0029925797464191274</v>
      </c>
      <c r="J829" s="12">
        <v>44305.0</v>
      </c>
      <c r="K829" s="9">
        <v>-0.03457440083947636</v>
      </c>
    </row>
    <row r="830" ht="15.75" customHeight="1">
      <c r="B830" s="12">
        <v>44306.0</v>
      </c>
      <c r="C830" s="2">
        <v>-0.94</v>
      </c>
      <c r="D830" s="2">
        <v>-1.19</v>
      </c>
      <c r="E830" s="2">
        <v>-1.57</v>
      </c>
      <c r="F830" s="2">
        <v>0.0</v>
      </c>
      <c r="G830" s="4">
        <v>-0.007348530736098715</v>
      </c>
      <c r="H830" s="9">
        <v>-0.001199669991178376</v>
      </c>
      <c r="J830" s="12">
        <v>44306.0</v>
      </c>
      <c r="K830" s="9">
        <v>0.006068614686242775</v>
      </c>
    </row>
    <row r="831" ht="15.75" customHeight="1">
      <c r="B831" s="12">
        <v>44307.0</v>
      </c>
      <c r="C831" s="2">
        <v>1.11</v>
      </c>
      <c r="D831" s="2">
        <v>1.39</v>
      </c>
      <c r="E831" s="2">
        <v>0.1</v>
      </c>
      <c r="F831" s="2">
        <v>0.0</v>
      </c>
      <c r="G831" s="4">
        <v>0.00941762973238686</v>
      </c>
      <c r="H831" s="9">
        <v>0.005031036365803329</v>
      </c>
      <c r="J831" s="12">
        <v>44307.0</v>
      </c>
      <c r="K831" s="9">
        <v>0.034368771227306624</v>
      </c>
    </row>
    <row r="832" ht="15.75" customHeight="1">
      <c r="B832" s="12">
        <v>44308.0</v>
      </c>
      <c r="C832" s="2">
        <v>-0.77</v>
      </c>
      <c r="D832" s="2">
        <v>0.65</v>
      </c>
      <c r="E832" s="2">
        <v>-0.77</v>
      </c>
      <c r="F832" s="2">
        <v>0.0</v>
      </c>
      <c r="G832" s="4">
        <v>-0.009175040822362123</v>
      </c>
      <c r="H832" s="9">
        <v>-0.009570818683184844</v>
      </c>
      <c r="J832" s="12">
        <v>44308.0</v>
      </c>
      <c r="K832" s="9">
        <v>-0.03336785363602825</v>
      </c>
    </row>
    <row r="833" ht="15.75" customHeight="1">
      <c r="B833" s="12">
        <v>44309.0</v>
      </c>
      <c r="C833" s="2">
        <v>1.26</v>
      </c>
      <c r="D833" s="2">
        <v>0.75</v>
      </c>
      <c r="E833" s="2">
        <v>0.7</v>
      </c>
      <c r="F833" s="2">
        <v>0.0</v>
      </c>
      <c r="G833" s="4">
        <v>0.010784051628062957</v>
      </c>
      <c r="H833" s="9">
        <v>-0.0030515598779199066</v>
      </c>
      <c r="J833" s="12">
        <v>44309.0</v>
      </c>
      <c r="K833" s="9">
        <v>0.013374109868292964</v>
      </c>
    </row>
    <row r="834" ht="15.75" customHeight="1">
      <c r="B834" s="12">
        <v>44312.0</v>
      </c>
      <c r="C834" s="2">
        <v>0.43</v>
      </c>
      <c r="D834" s="2">
        <v>0.87</v>
      </c>
      <c r="E834" s="2">
        <v>-0.5</v>
      </c>
      <c r="F834" s="2">
        <v>0.0</v>
      </c>
      <c r="G834" s="4">
        <v>0.002085456499818627</v>
      </c>
      <c r="H834" s="9">
        <v>-0.008236978850098331</v>
      </c>
      <c r="J834" s="12">
        <v>44312.0</v>
      </c>
      <c r="K834" s="9">
        <v>0.012019768586466953</v>
      </c>
    </row>
    <row r="835" ht="15.75" customHeight="1">
      <c r="B835" s="12">
        <v>44313.0</v>
      </c>
      <c r="C835" s="2">
        <v>-0.03</v>
      </c>
      <c r="D835" s="2">
        <v>-0.16</v>
      </c>
      <c r="E835" s="2">
        <v>0.85</v>
      </c>
      <c r="F835" s="2">
        <v>0.0</v>
      </c>
      <c r="G835" s="4">
        <v>-2.1553530671502723E-4</v>
      </c>
      <c r="H835" s="9">
        <v>0.006787623209482881</v>
      </c>
      <c r="J835" s="12">
        <v>44313.0</v>
      </c>
      <c r="K835" s="9">
        <v>-0.046413586234734926</v>
      </c>
    </row>
    <row r="836" ht="15.75" customHeight="1">
      <c r="B836" s="12">
        <v>44314.0</v>
      </c>
      <c r="C836" s="2">
        <v>-0.06</v>
      </c>
      <c r="D836" s="2">
        <v>0.2</v>
      </c>
      <c r="E836" s="2">
        <v>0.19</v>
      </c>
      <c r="F836" s="2">
        <v>0.0</v>
      </c>
      <c r="G836" s="4">
        <v>-2.874526920574004E-4</v>
      </c>
      <c r="H836" s="9">
        <v>0.00427346429557848</v>
      </c>
      <c r="J836" s="12">
        <v>44314.0</v>
      </c>
      <c r="K836" s="9">
        <v>-0.014752186569676392</v>
      </c>
    </row>
    <row r="837" ht="15.75" customHeight="1">
      <c r="B837" s="12">
        <v>44315.0</v>
      </c>
      <c r="C837" s="2">
        <v>0.39</v>
      </c>
      <c r="D837" s="2">
        <v>-1.14</v>
      </c>
      <c r="E837" s="2">
        <v>1.08</v>
      </c>
      <c r="F837" s="2">
        <v>0.0</v>
      </c>
      <c r="G837" s="4">
        <v>0.006352563574061006</v>
      </c>
      <c r="H837" s="9">
        <v>3.7436769360460617E-4</v>
      </c>
      <c r="J837" s="12">
        <v>44315.0</v>
      </c>
      <c r="K837" s="9">
        <v>-0.025376520312178644</v>
      </c>
    </row>
    <row r="838" ht="15.75" customHeight="1">
      <c r="B838" s="12">
        <v>44316.0</v>
      </c>
      <c r="C838" s="2">
        <v>-0.83</v>
      </c>
      <c r="D838" s="2">
        <v>-0.43</v>
      </c>
      <c r="E838" s="2">
        <v>-0.32</v>
      </c>
      <c r="F838" s="2">
        <v>0.0</v>
      </c>
      <c r="G838" s="4">
        <v>-0.0065921706196542685</v>
      </c>
      <c r="H838" s="9">
        <v>0.010664848420909295</v>
      </c>
      <c r="J838" s="12">
        <v>44316.0</v>
      </c>
      <c r="K838" s="9">
        <v>0.046789882576017995</v>
      </c>
    </row>
    <row r="839" ht="15.75" customHeight="1">
      <c r="B839" s="12">
        <v>44319.0</v>
      </c>
      <c r="C839" s="2">
        <v>0.17</v>
      </c>
      <c r="D839" s="2">
        <v>0.44</v>
      </c>
      <c r="E839" s="2">
        <v>1.71</v>
      </c>
      <c r="F839" s="2">
        <v>0.0</v>
      </c>
      <c r="G839" s="4">
        <v>0.002154399397026225</v>
      </c>
      <c r="H839" s="9">
        <v>0.0088278569718666</v>
      </c>
      <c r="J839" s="12">
        <v>44319.0</v>
      </c>
      <c r="K839" s="9">
        <v>-0.03520308422408707</v>
      </c>
    </row>
    <row r="840" ht="15.75" customHeight="1">
      <c r="B840" s="12">
        <v>44320.0</v>
      </c>
      <c r="C840" s="2">
        <v>-0.89</v>
      </c>
      <c r="D840" s="2">
        <v>-0.75</v>
      </c>
      <c r="E840" s="2">
        <v>2.0</v>
      </c>
      <c r="F840" s="2">
        <v>0.0</v>
      </c>
      <c r="G840" s="4">
        <v>-0.00618840573196446</v>
      </c>
      <c r="H840" s="9">
        <v>0.0073817482336901614</v>
      </c>
      <c r="J840" s="12">
        <v>44320.0</v>
      </c>
      <c r="K840" s="9">
        <v>-0.01665122499164047</v>
      </c>
    </row>
    <row r="841" ht="15.75" customHeight="1">
      <c r="B841" s="12">
        <v>44321.0</v>
      </c>
      <c r="C841" s="2">
        <v>-0.06</v>
      </c>
      <c r="D841" s="2">
        <v>-0.47</v>
      </c>
      <c r="E841" s="2">
        <v>1.34</v>
      </c>
      <c r="F841" s="2">
        <v>0.0</v>
      </c>
      <c r="G841" s="4">
        <v>3.1273681046842987E-4</v>
      </c>
      <c r="H841" s="9">
        <v>-0.013350671240567068</v>
      </c>
      <c r="J841" s="12">
        <v>44321.0</v>
      </c>
      <c r="K841" s="9">
        <v>-0.003926998665252391</v>
      </c>
    </row>
    <row r="842" ht="15.75" customHeight="1">
      <c r="B842" s="12">
        <v>44322.0</v>
      </c>
      <c r="C842" s="2">
        <v>0.48</v>
      </c>
      <c r="D842" s="2">
        <v>-0.83</v>
      </c>
      <c r="E842" s="2">
        <v>1.2</v>
      </c>
      <c r="F842" s="2">
        <v>0.0</v>
      </c>
      <c r="G842" s="4">
        <v>0.007953852334532231</v>
      </c>
      <c r="H842" s="9">
        <v>-0.004379080743052702</v>
      </c>
      <c r="J842" s="12">
        <v>44322.0</v>
      </c>
      <c r="K842" s="9">
        <v>-0.011105480231643232</v>
      </c>
    </row>
    <row r="843" ht="15.75" customHeight="1">
      <c r="B843" s="12">
        <v>44323.0</v>
      </c>
      <c r="C843" s="2">
        <v>0.84</v>
      </c>
      <c r="D843" s="2">
        <v>0.43</v>
      </c>
      <c r="E843" s="2">
        <v>-0.1</v>
      </c>
      <c r="F843" s="2">
        <v>0.0</v>
      </c>
      <c r="G843" s="4">
        <v>0.0072516633953202065</v>
      </c>
      <c r="H843" s="9">
        <v>-0.0012248467160149764</v>
      </c>
      <c r="J843" s="12">
        <v>44323.0</v>
      </c>
      <c r="K843" s="9">
        <v>0.013204773049869927</v>
      </c>
    </row>
    <row r="844" ht="15.75" customHeight="1">
      <c r="B844" s="12">
        <v>44326.0</v>
      </c>
      <c r="C844" s="2">
        <v>-1.36</v>
      </c>
      <c r="D844" s="2">
        <v>-1.68</v>
      </c>
      <c r="E844" s="2">
        <v>1.69</v>
      </c>
      <c r="F844" s="2">
        <v>0.0</v>
      </c>
      <c r="G844" s="4">
        <v>-0.009951752250937454</v>
      </c>
      <c r="H844" s="9">
        <v>-0.0010355280968878486</v>
      </c>
      <c r="J844" s="12">
        <v>44326.0</v>
      </c>
      <c r="K844" s="9">
        <v>-0.06659906368193282</v>
      </c>
    </row>
    <row r="845" ht="15.75" customHeight="1">
      <c r="B845" s="12">
        <v>44327.0</v>
      </c>
      <c r="C845" s="2">
        <v>-0.63</v>
      </c>
      <c r="D845" s="2">
        <v>0.96</v>
      </c>
      <c r="E845" s="2">
        <v>-0.89</v>
      </c>
      <c r="F845" s="2">
        <v>0.0</v>
      </c>
      <c r="G845" s="4">
        <v>-0.008964789955781326</v>
      </c>
      <c r="H845" s="9">
        <v>0.004125695504511422</v>
      </c>
      <c r="J845" s="12">
        <v>44327.0</v>
      </c>
      <c r="K845" s="9">
        <v>-0.019017929529011685</v>
      </c>
    </row>
    <row r="846" ht="15.75" customHeight="1">
      <c r="B846" s="12">
        <v>44328.0</v>
      </c>
      <c r="C846" s="2">
        <v>-2.34</v>
      </c>
      <c r="D846" s="2">
        <v>-1.33</v>
      </c>
      <c r="E846" s="2">
        <v>0.71</v>
      </c>
      <c r="F846" s="2">
        <v>0.0</v>
      </c>
      <c r="G846" s="4">
        <v>-0.02147419088693625</v>
      </c>
      <c r="H846" s="9">
        <v>0.0023810200745234154</v>
      </c>
      <c r="J846" s="12">
        <v>44328.0</v>
      </c>
      <c r="K846" s="9">
        <v>-0.04524083931467361</v>
      </c>
    </row>
    <row r="847" ht="15.75" customHeight="1">
      <c r="B847" s="12">
        <v>44329.0</v>
      </c>
      <c r="C847" s="2">
        <v>1.02</v>
      </c>
      <c r="D847" s="2">
        <v>0.26</v>
      </c>
      <c r="E847" s="2">
        <v>1.14</v>
      </c>
      <c r="F847" s="2">
        <v>0.0</v>
      </c>
      <c r="G847" s="4">
        <v>0.011940952729975805</v>
      </c>
      <c r="H847" s="9">
        <v>7.685564722149776E-4</v>
      </c>
      <c r="J847" s="12">
        <v>44329.0</v>
      </c>
      <c r="K847" s="9">
        <v>-0.031356684564475545</v>
      </c>
    </row>
    <row r="848" ht="15.75" customHeight="1">
      <c r="B848" s="12">
        <v>44330.0</v>
      </c>
      <c r="C848" s="2">
        <v>1.81</v>
      </c>
      <c r="D848" s="2">
        <v>0.98</v>
      </c>
      <c r="E848" s="2">
        <v>-0.15</v>
      </c>
      <c r="F848" s="2">
        <v>0.0</v>
      </c>
      <c r="G848" s="4">
        <v>0.015238666554026831</v>
      </c>
      <c r="H848" s="9">
        <v>4.714244500489609E-4</v>
      </c>
      <c r="J848" s="12">
        <v>44330.0</v>
      </c>
      <c r="K848" s="9">
        <v>0.031102367531493296</v>
      </c>
    </row>
    <row r="849" ht="15.75" customHeight="1">
      <c r="B849" s="12">
        <v>44333.0</v>
      </c>
      <c r="C849" s="2">
        <v>-0.24</v>
      </c>
      <c r="D849" s="2">
        <v>0.6</v>
      </c>
      <c r="E849" s="2">
        <v>0.83</v>
      </c>
      <c r="F849" s="2">
        <v>0.0</v>
      </c>
      <c r="G849" s="4">
        <v>-0.0025477720787986644</v>
      </c>
      <c r="H849" s="9">
        <v>-0.006840046002830579</v>
      </c>
      <c r="J849" s="12">
        <v>44333.0</v>
      </c>
      <c r="K849" s="9">
        <v>-0.022116830112723425</v>
      </c>
    </row>
    <row r="850" ht="15.75" customHeight="1">
      <c r="B850" s="12">
        <v>44334.0</v>
      </c>
      <c r="C850" s="2">
        <v>-0.69</v>
      </c>
      <c r="D850" s="2">
        <v>0.26</v>
      </c>
      <c r="E850" s="2">
        <v>-0.94</v>
      </c>
      <c r="F850" s="2">
        <v>0.0</v>
      </c>
      <c r="G850" s="4">
        <v>-0.008653040238106712</v>
      </c>
      <c r="H850" s="9">
        <v>-0.0045082564812216255</v>
      </c>
      <c r="J850" s="12">
        <v>44334.0</v>
      </c>
      <c r="K850" s="9">
        <v>0.0017666931069583549</v>
      </c>
    </row>
    <row r="851" ht="15.75" customHeight="1">
      <c r="B851" s="12">
        <v>44335.0</v>
      </c>
      <c r="C851" s="2">
        <v>-0.34</v>
      </c>
      <c r="D851" s="2">
        <v>-0.37</v>
      </c>
      <c r="E851" s="2">
        <v>-0.46</v>
      </c>
      <c r="F851" s="2">
        <v>0.0</v>
      </c>
      <c r="G851" s="4">
        <v>-0.0026251838119664504</v>
      </c>
      <c r="H851" s="9">
        <v>-0.0015805919222584381</v>
      </c>
      <c r="J851" s="12">
        <v>44335.0</v>
      </c>
      <c r="K851" s="9">
        <v>-0.025235278756250795</v>
      </c>
    </row>
    <row r="852" ht="15.75" customHeight="1">
      <c r="B852" s="12">
        <v>44336.0</v>
      </c>
      <c r="C852" s="2">
        <v>1.15</v>
      </c>
      <c r="D852" s="2">
        <v>-0.11</v>
      </c>
      <c r="E852" s="2">
        <v>-1.43</v>
      </c>
      <c r="F852" s="2">
        <v>0.0</v>
      </c>
      <c r="G852" s="4">
        <v>0.0107004676546085</v>
      </c>
      <c r="H852" s="9">
        <v>-0.008679552822403897</v>
      </c>
      <c r="J852" s="12">
        <v>44336.0</v>
      </c>
      <c r="K852" s="9">
        <v>0.04053657417295882</v>
      </c>
    </row>
    <row r="853" ht="15.75" customHeight="1">
      <c r="B853" s="12">
        <v>44337.0</v>
      </c>
      <c r="C853" s="2">
        <v>-0.04</v>
      </c>
      <c r="D853" s="2">
        <v>0.22</v>
      </c>
      <c r="E853" s="2">
        <v>0.98</v>
      </c>
      <c r="F853" s="2">
        <v>0.0</v>
      </c>
      <c r="G853" s="4">
        <v>-8.190600539800562E-4</v>
      </c>
      <c r="H853" s="9">
        <v>0.005480013387561121</v>
      </c>
      <c r="J853" s="12">
        <v>44337.0</v>
      </c>
      <c r="K853" s="9">
        <v>-0.010071510034119602</v>
      </c>
    </row>
    <row r="854" ht="15.75" customHeight="1">
      <c r="B854" s="12">
        <v>44340.0</v>
      </c>
      <c r="C854" s="2">
        <v>0.99</v>
      </c>
      <c r="D854" s="2">
        <v>-0.37</v>
      </c>
      <c r="E854" s="2">
        <v>-0.69</v>
      </c>
      <c r="F854" s="2">
        <v>0.0</v>
      </c>
      <c r="G854" s="4">
        <v>0.01014263409545412</v>
      </c>
      <c r="H854" s="9">
        <v>-0.0031339481435935135</v>
      </c>
      <c r="J854" s="12">
        <v>44340.0</v>
      </c>
      <c r="K854" s="9">
        <v>0.04306087457147305</v>
      </c>
    </row>
    <row r="855" ht="15.75" customHeight="1">
      <c r="B855" s="12">
        <v>44341.0</v>
      </c>
      <c r="C855" s="2">
        <v>-0.3</v>
      </c>
      <c r="D855" s="2">
        <v>-0.62</v>
      </c>
      <c r="E855" s="2">
        <v>-1.23</v>
      </c>
      <c r="F855" s="2">
        <v>0.0</v>
      </c>
      <c r="G855" s="4">
        <v>-0.0022211351245904954</v>
      </c>
      <c r="H855" s="9">
        <v>2.8106803007866416E-4</v>
      </c>
      <c r="J855" s="12">
        <v>44341.0</v>
      </c>
      <c r="K855" s="9">
        <v>-0.0029228922743825</v>
      </c>
    </row>
    <row r="856" ht="15.75" customHeight="1">
      <c r="B856" s="12">
        <v>44342.0</v>
      </c>
      <c r="C856" s="2">
        <v>0.47</v>
      </c>
      <c r="D856" s="2">
        <v>1.77</v>
      </c>
      <c r="E856" s="2">
        <v>0.56</v>
      </c>
      <c r="F856" s="2">
        <v>0.0</v>
      </c>
      <c r="G856" s="4">
        <v>0.0019825399717120456</v>
      </c>
      <c r="H856" s="9">
        <v>0.005301515575674479</v>
      </c>
      <c r="J856" s="12">
        <v>44342.0</v>
      </c>
      <c r="K856" s="9">
        <v>0.02363202587517081</v>
      </c>
    </row>
    <row r="857" ht="15.75" customHeight="1">
      <c r="B857" s="12">
        <v>44343.0</v>
      </c>
      <c r="C857" s="2">
        <v>0.28</v>
      </c>
      <c r="D857" s="2">
        <v>0.8</v>
      </c>
      <c r="E857" s="2">
        <v>0.95</v>
      </c>
      <c r="F857" s="2">
        <v>0.0</v>
      </c>
      <c r="G857" s="4">
        <v>5.248342121522201E-4</v>
      </c>
      <c r="H857" s="9">
        <v>8.721236534500213E-4</v>
      </c>
      <c r="J857" s="12">
        <v>44343.0</v>
      </c>
      <c r="K857" s="9">
        <v>0.018720846263679147</v>
      </c>
    </row>
    <row r="858" ht="15.75" customHeight="1">
      <c r="B858" s="12">
        <v>44344.0</v>
      </c>
      <c r="C858" s="2">
        <v>0.04</v>
      </c>
      <c r="D858" s="2">
        <v>-0.3</v>
      </c>
      <c r="E858" s="2">
        <v>-0.3</v>
      </c>
      <c r="F858" s="2">
        <v>0.0</v>
      </c>
      <c r="G858" s="4">
        <v>0.0017871402180712071</v>
      </c>
      <c r="H858" s="9">
        <v>0.005115122482353456</v>
      </c>
      <c r="J858" s="12">
        <v>44344.0</v>
      </c>
      <c r="K858" s="9">
        <v>-0.008932682578348063</v>
      </c>
    </row>
    <row r="859" ht="15.75" customHeight="1">
      <c r="B859" s="12">
        <v>44348.0</v>
      </c>
      <c r="C859" s="2">
        <v>0.03</v>
      </c>
      <c r="D859" s="2">
        <v>1.12</v>
      </c>
      <c r="E859" s="2">
        <v>1.46</v>
      </c>
      <c r="F859" s="2">
        <v>0.0</v>
      </c>
      <c r="G859" s="4">
        <v>-8.812566813437641E-4</v>
      </c>
      <c r="H859" s="9">
        <v>-0.00754099417846088</v>
      </c>
      <c r="J859" s="12">
        <v>44348.0</v>
      </c>
      <c r="K859" s="9">
        <v>-0.0021134548430696773</v>
      </c>
    </row>
    <row r="860" ht="15.75" customHeight="1">
      <c r="B860" s="12">
        <v>44349.0</v>
      </c>
      <c r="C860" s="2">
        <v>0.12</v>
      </c>
      <c r="D860" s="2">
        <v>-0.12</v>
      </c>
      <c r="E860" s="2">
        <v>0.32</v>
      </c>
      <c r="F860" s="2">
        <v>0.0</v>
      </c>
      <c r="G860" s="4">
        <v>0.00157142889480084</v>
      </c>
      <c r="H860" s="9">
        <v>0.006714296929876907</v>
      </c>
      <c r="J860" s="12">
        <v>44349.0</v>
      </c>
      <c r="K860" s="9">
        <v>-0.030562816216588178</v>
      </c>
    </row>
    <row r="861" ht="15.75" customHeight="1">
      <c r="B861" s="12">
        <v>44350.0</v>
      </c>
      <c r="C861" s="2">
        <v>-0.53</v>
      </c>
      <c r="D861" s="2">
        <v>-0.53</v>
      </c>
      <c r="E861" s="2">
        <v>0.72</v>
      </c>
      <c r="F861" s="2">
        <v>0.0</v>
      </c>
      <c r="G861" s="4">
        <v>-0.003718273858473231</v>
      </c>
      <c r="H861" s="9">
        <v>-0.0052214447241085175</v>
      </c>
      <c r="J861" s="12">
        <v>44350.0</v>
      </c>
      <c r="K861" s="9">
        <v>-0.0548194086417163</v>
      </c>
    </row>
    <row r="862" ht="15.75" customHeight="1">
      <c r="B862" s="12">
        <v>44351.0</v>
      </c>
      <c r="C862" s="2">
        <v>0.89</v>
      </c>
      <c r="D862" s="2">
        <v>-0.36</v>
      </c>
      <c r="E862" s="2">
        <v>-0.9</v>
      </c>
      <c r="F862" s="2">
        <v>0.0</v>
      </c>
      <c r="G862" s="4">
        <v>0.009104261989179973</v>
      </c>
      <c r="H862" s="9">
        <v>0.005719927383321863</v>
      </c>
      <c r="J862" s="12">
        <v>44351.0</v>
      </c>
      <c r="K862" s="9">
        <v>0.044704471509537734</v>
      </c>
    </row>
    <row r="863" ht="15.75" customHeight="1">
      <c r="B863" s="12">
        <v>44354.0</v>
      </c>
      <c r="C863" s="2">
        <v>0.15</v>
      </c>
      <c r="D863" s="2">
        <v>1.57</v>
      </c>
      <c r="E863" s="2">
        <v>-0.96</v>
      </c>
      <c r="F863" s="2">
        <v>0.0</v>
      </c>
      <c r="G863" s="4">
        <v>-9.706555053703371E-4</v>
      </c>
      <c r="H863" s="9">
        <v>-0.0029392754878717078</v>
      </c>
      <c r="J863" s="12">
        <v>44354.0</v>
      </c>
      <c r="K863" s="9">
        <v>0.010114937132178462</v>
      </c>
    </row>
    <row r="864" ht="15.75" customHeight="1">
      <c r="B864" s="12">
        <v>44355.0</v>
      </c>
      <c r="C864" s="2">
        <v>0.19</v>
      </c>
      <c r="D864" s="2">
        <v>1.15</v>
      </c>
      <c r="E864" s="2">
        <v>-0.32</v>
      </c>
      <c r="F864" s="2">
        <v>0.0</v>
      </c>
      <c r="G864" s="4">
        <v>2.1315144490800648E-4</v>
      </c>
      <c r="H864" s="9">
        <v>-0.004997806596619131</v>
      </c>
      <c r="J864" s="12">
        <v>44355.0</v>
      </c>
      <c r="K864" s="9">
        <v>-0.00253158408765731</v>
      </c>
    </row>
    <row r="865" ht="15.75" customHeight="1">
      <c r="B865" s="12">
        <v>44356.0</v>
      </c>
      <c r="C865" s="2">
        <v>-0.3</v>
      </c>
      <c r="D865" s="2">
        <v>-0.29</v>
      </c>
      <c r="E865" s="2">
        <v>-0.84</v>
      </c>
      <c r="F865" s="2">
        <v>0.0</v>
      </c>
      <c r="G865" s="4">
        <v>-0.0014930151008434797</v>
      </c>
      <c r="H865" s="9">
        <v>-5.18253993886066E-4</v>
      </c>
      <c r="J865" s="12">
        <v>44356.0</v>
      </c>
      <c r="K865" s="9">
        <v>-0.008034175803678212</v>
      </c>
    </row>
    <row r="866" ht="15.75" customHeight="1">
      <c r="B866" s="12">
        <v>44357.0</v>
      </c>
      <c r="C866" s="2">
        <v>0.4</v>
      </c>
      <c r="D866" s="2">
        <v>-0.9</v>
      </c>
      <c r="E866" s="2">
        <v>-2.05</v>
      </c>
      <c r="F866" s="2">
        <v>0.0</v>
      </c>
      <c r="G866" s="4">
        <v>0.004637634604537581</v>
      </c>
      <c r="H866" s="9">
        <v>0.00669503996730492</v>
      </c>
      <c r="J866" s="12">
        <v>44357.0</v>
      </c>
      <c r="K866" s="9">
        <v>0.018761717689078052</v>
      </c>
    </row>
    <row r="867" ht="15.75" customHeight="1">
      <c r="B867" s="12">
        <v>44358.0</v>
      </c>
      <c r="C867" s="2">
        <v>0.37</v>
      </c>
      <c r="D867" s="2">
        <v>0.67</v>
      </c>
      <c r="E867" s="2">
        <v>0.18</v>
      </c>
      <c r="F867" s="2">
        <v>0.0</v>
      </c>
      <c r="G867" s="4">
        <v>0.0016510995353906704</v>
      </c>
      <c r="H867" s="9">
        <v>-0.002952236555648607</v>
      </c>
      <c r="J867" s="12">
        <v>44358.0</v>
      </c>
      <c r="K867" s="9">
        <v>-3.4425947668290666E-4</v>
      </c>
    </row>
    <row r="868" ht="15.75" customHeight="1">
      <c r="B868" s="12">
        <v>44361.0</v>
      </c>
      <c r="C868" s="2">
        <v>0.15</v>
      </c>
      <c r="D868" s="2">
        <v>-0.31</v>
      </c>
      <c r="E868" s="2">
        <v>-1.62</v>
      </c>
      <c r="F868" s="2">
        <v>0.0</v>
      </c>
      <c r="G868" s="4">
        <v>0.002236426417976686</v>
      </c>
      <c r="H868" s="9">
        <v>-0.0011193284221025456</v>
      </c>
      <c r="J868" s="12">
        <v>44361.0</v>
      </c>
      <c r="K868" s="9">
        <v>0.01270789339944277</v>
      </c>
    </row>
    <row r="869" ht="15.75" customHeight="1">
      <c r="B869" s="12">
        <v>44362.0</v>
      </c>
      <c r="C869" s="2">
        <v>-0.3</v>
      </c>
      <c r="D869" s="2">
        <v>-0.03</v>
      </c>
      <c r="E869" s="2">
        <v>1.3</v>
      </c>
      <c r="F869" s="2">
        <v>0.0</v>
      </c>
      <c r="G869" s="4">
        <v>-0.001835856189125848</v>
      </c>
      <c r="H869" s="9">
        <v>0.006084893400844925</v>
      </c>
      <c r="J869" s="12">
        <v>44362.0</v>
      </c>
      <c r="K869" s="9">
        <v>-0.03012379912188628</v>
      </c>
    </row>
    <row r="870" ht="15.75" customHeight="1">
      <c r="B870" s="12">
        <v>44363.0</v>
      </c>
      <c r="C870" s="2">
        <v>-0.45</v>
      </c>
      <c r="D870" s="2">
        <v>0.44</v>
      </c>
      <c r="E870" s="2">
        <v>0.2</v>
      </c>
      <c r="F870" s="2">
        <v>0.0</v>
      </c>
      <c r="G870" s="4">
        <v>-0.00559894681313816</v>
      </c>
      <c r="H870" s="9">
        <v>-8.898194378251322E-4</v>
      </c>
      <c r="J870" s="12">
        <v>44363.0</v>
      </c>
      <c r="K870" s="9">
        <v>0.009117922713938024</v>
      </c>
    </row>
    <row r="871" ht="15.75" customHeight="1">
      <c r="B871" s="12">
        <v>44364.0</v>
      </c>
      <c r="C871" s="2">
        <v>0.01</v>
      </c>
      <c r="D871" s="2">
        <v>-0.5</v>
      </c>
      <c r="E871" s="2">
        <v>-3.59</v>
      </c>
      <c r="F871" s="2">
        <v>0.0</v>
      </c>
      <c r="G871" s="4">
        <v>-3.3172211469007103E-4</v>
      </c>
      <c r="H871" s="9">
        <v>-9.46851372096471E-5</v>
      </c>
      <c r="J871" s="12">
        <v>44364.0</v>
      </c>
      <c r="K871" s="9">
        <v>0.019207271057121906</v>
      </c>
    </row>
    <row r="872" ht="15.75" customHeight="1">
      <c r="B872" s="12">
        <v>44365.0</v>
      </c>
      <c r="C872" s="2">
        <v>-1.22</v>
      </c>
      <c r="D872" s="2">
        <v>-0.43</v>
      </c>
      <c r="E872" s="2">
        <v>-1.45</v>
      </c>
      <c r="F872" s="2">
        <v>0.0</v>
      </c>
      <c r="G872" s="4">
        <v>-0.01684849089797399</v>
      </c>
      <c r="H872" s="9">
        <v>0.0029855634942616617</v>
      </c>
      <c r="J872" s="12">
        <v>44365.0</v>
      </c>
      <c r="K872" s="9">
        <v>0.010839689973777303</v>
      </c>
    </row>
    <row r="873" ht="15.75" customHeight="1">
      <c r="B873" s="12">
        <v>44368.0</v>
      </c>
      <c r="C873" s="2">
        <v>1.34</v>
      </c>
      <c r="D873" s="2">
        <v>0.59</v>
      </c>
      <c r="E873" s="2">
        <v>1.06</v>
      </c>
      <c r="F873" s="2">
        <v>0.0</v>
      </c>
      <c r="G873" s="4">
        <v>0.01421450624684998</v>
      </c>
      <c r="H873" s="9">
        <v>-0.008356746888907985</v>
      </c>
      <c r="J873" s="12">
        <v>44368.0</v>
      </c>
      <c r="K873" s="9">
        <v>-0.004002802479890217</v>
      </c>
    </row>
    <row r="874" ht="15.75" customHeight="1">
      <c r="B874" s="12">
        <v>44369.0</v>
      </c>
      <c r="C874" s="2">
        <v>0.58</v>
      </c>
      <c r="D874" s="2">
        <v>0.04</v>
      </c>
      <c r="E874" s="2">
        <v>-0.43</v>
      </c>
      <c r="F874" s="2">
        <v>0.0</v>
      </c>
      <c r="G874" s="4">
        <v>0.005331955710690998</v>
      </c>
      <c r="H874" s="9">
        <v>0.00785891251691528</v>
      </c>
      <c r="J874" s="12">
        <v>44369.0</v>
      </c>
      <c r="K874" s="9">
        <v>0.004628298687162639</v>
      </c>
    </row>
    <row r="875" ht="15.75" customHeight="1">
      <c r="B875" s="12">
        <v>44370.0</v>
      </c>
      <c r="C875" s="2">
        <v>0.01</v>
      </c>
      <c r="D875" s="2">
        <v>0.55</v>
      </c>
      <c r="E875" s="2">
        <v>-0.28</v>
      </c>
      <c r="F875" s="2">
        <v>0.0</v>
      </c>
      <c r="G875" s="4">
        <v>-0.0012060873392119639</v>
      </c>
      <c r="H875" s="9">
        <v>0.007558269510579383</v>
      </c>
      <c r="J875" s="12">
        <v>44370.0</v>
      </c>
      <c r="K875" s="9">
        <v>0.05137506112632972</v>
      </c>
    </row>
    <row r="876" ht="15.75" customHeight="1">
      <c r="B876" s="12">
        <v>44371.0</v>
      </c>
      <c r="C876" s="2">
        <v>0.69</v>
      </c>
      <c r="D876" s="2">
        <v>0.66</v>
      </c>
      <c r="E876" s="2">
        <v>0.23</v>
      </c>
      <c r="F876" s="2">
        <v>0.0</v>
      </c>
      <c r="G876" s="4">
        <v>0.005898330182788227</v>
      </c>
      <c r="H876" s="9">
        <v>0.003816990721246372</v>
      </c>
      <c r="J876" s="12">
        <v>44371.0</v>
      </c>
      <c r="K876" s="9">
        <v>0.03479822225653644</v>
      </c>
    </row>
    <row r="877" ht="15.75" customHeight="1">
      <c r="B877" s="12">
        <v>44372.0</v>
      </c>
      <c r="C877" s="2">
        <v>0.31</v>
      </c>
      <c r="D877" s="2">
        <v>-0.7</v>
      </c>
      <c r="E877" s="2">
        <v>0.43</v>
      </c>
      <c r="F877" s="2">
        <v>0.0</v>
      </c>
      <c r="G877" s="4">
        <v>0.0035458115604477046</v>
      </c>
      <c r="H877" s="9">
        <v>0.0018548425107321506</v>
      </c>
      <c r="J877" s="12">
        <v>44372.0</v>
      </c>
      <c r="K877" s="9">
        <v>-0.011763013766140838</v>
      </c>
    </row>
    <row r="878" ht="15.75" customHeight="1">
      <c r="B878" s="12">
        <v>44375.0</v>
      </c>
      <c r="C878" s="2">
        <v>0.22</v>
      </c>
      <c r="D878" s="2">
        <v>-0.49</v>
      </c>
      <c r="E878" s="2">
        <v>-1.59</v>
      </c>
      <c r="F878" s="2">
        <v>0.0</v>
      </c>
      <c r="G878" s="4">
        <v>0.0020138635506151423</v>
      </c>
      <c r="H878" s="9">
        <v>0.004653315701734185</v>
      </c>
      <c r="J878" s="12">
        <v>44375.0</v>
      </c>
      <c r="K878" s="9">
        <v>0.024740529406787358</v>
      </c>
    </row>
    <row r="879" ht="15.75" customHeight="1">
      <c r="B879" s="12">
        <v>44376.0</v>
      </c>
      <c r="C879" s="2">
        <v>0.0</v>
      </c>
      <c r="D879" s="2">
        <v>-0.24</v>
      </c>
      <c r="E879" s="2">
        <v>-0.29</v>
      </c>
      <c r="F879" s="2">
        <v>0.0</v>
      </c>
      <c r="G879" s="4">
        <v>5.379047570557724E-4</v>
      </c>
      <c r="H879" s="9">
        <v>-0.0010263903108954963</v>
      </c>
      <c r="J879" s="12">
        <v>44376.0</v>
      </c>
      <c r="K879" s="9">
        <v>-0.011610461429113463</v>
      </c>
    </row>
    <row r="880" ht="15.75" customHeight="1">
      <c r="B880" s="12">
        <v>44377.0</v>
      </c>
      <c r="C880" s="2">
        <v>0.07</v>
      </c>
      <c r="D880" s="2">
        <v>-0.12</v>
      </c>
      <c r="E880" s="2">
        <v>0.75</v>
      </c>
      <c r="F880" s="2">
        <v>0.0</v>
      </c>
      <c r="G880" s="4">
        <v>8.413574395543356E-4</v>
      </c>
      <c r="H880" s="9">
        <v>0.005105961972721777</v>
      </c>
      <c r="J880" s="12">
        <v>44377.0</v>
      </c>
      <c r="K880" s="9">
        <v>-0.0015435845090036812</v>
      </c>
    </row>
    <row r="881" ht="15.75" customHeight="1">
      <c r="B881" s="12">
        <v>44378.0</v>
      </c>
      <c r="C881" s="2">
        <v>0.43</v>
      </c>
      <c r="D881" s="2">
        <v>0.37</v>
      </c>
      <c r="E881" s="2">
        <v>0.41</v>
      </c>
      <c r="F881" s="2">
        <v>0.0</v>
      </c>
      <c r="G881" s="4">
        <v>0.005521336348274516</v>
      </c>
      <c r="H881" s="9">
        <v>0.005279525922733982</v>
      </c>
      <c r="J881" s="12">
        <v>44378.0</v>
      </c>
      <c r="K881" s="9">
        <v>-0.0026517008510886274</v>
      </c>
    </row>
    <row r="882" ht="15.75" customHeight="1">
      <c r="B882" s="12">
        <v>44379.0</v>
      </c>
      <c r="C882" s="2">
        <v>0.56</v>
      </c>
      <c r="D882" s="2">
        <v>-1.33</v>
      </c>
      <c r="E882" s="2">
        <v>-0.71</v>
      </c>
      <c r="F882" s="2">
        <v>0.0</v>
      </c>
      <c r="G882" s="4">
        <v>0.007614455583289667</v>
      </c>
      <c r="H882" s="9">
        <v>0.001246749583570591</v>
      </c>
      <c r="J882" s="12">
        <v>44379.0</v>
      </c>
      <c r="K882" s="9">
        <v>0.0014593055412176464</v>
      </c>
    </row>
    <row r="883" ht="15.75" customHeight="1">
      <c r="B883" s="12">
        <v>44380.0</v>
      </c>
      <c r="C883" s="2">
        <v>0.56</v>
      </c>
      <c r="D883" s="2">
        <v>-1.33</v>
      </c>
      <c r="E883" s="2">
        <v>-0.71</v>
      </c>
      <c r="F883" s="2">
        <v>0.0</v>
      </c>
      <c r="G883" s="4">
        <v>0.0</v>
      </c>
      <c r="H883" s="9">
        <v>0.0</v>
      </c>
      <c r="J883" s="12">
        <v>44383.0</v>
      </c>
      <c r="K883" s="9">
        <v>-0.028870572488773966</v>
      </c>
    </row>
    <row r="884" ht="15.75" customHeight="1">
      <c r="B884" s="12">
        <v>44381.0</v>
      </c>
      <c r="C884" s="2">
        <v>0.56</v>
      </c>
      <c r="D884" s="2">
        <v>-1.33</v>
      </c>
      <c r="E884" s="2">
        <v>-0.71</v>
      </c>
      <c r="F884" s="2">
        <v>0.0</v>
      </c>
      <c r="G884" s="4">
        <v>0.0</v>
      </c>
      <c r="H884" s="9">
        <v>0.0</v>
      </c>
      <c r="J884" s="12">
        <v>44384.0</v>
      </c>
      <c r="K884" s="9">
        <v>-0.022911247375790374</v>
      </c>
    </row>
    <row r="885" ht="15.75" customHeight="1">
      <c r="B885" s="12">
        <v>44382.0</v>
      </c>
      <c r="C885" s="2">
        <v>0.56</v>
      </c>
      <c r="D885" s="2">
        <v>-1.33</v>
      </c>
      <c r="E885" s="2">
        <v>-0.71</v>
      </c>
      <c r="F885" s="2">
        <v>0.0</v>
      </c>
      <c r="G885" s="4">
        <v>0.0</v>
      </c>
      <c r="H885" s="9">
        <v>0.0</v>
      </c>
      <c r="J885" s="12">
        <v>44385.0</v>
      </c>
      <c r="K885" s="9">
        <v>0.012578782206860185</v>
      </c>
    </row>
    <row r="886" ht="15.75" customHeight="1">
      <c r="B886" s="12">
        <v>44383.0</v>
      </c>
      <c r="C886" s="2">
        <v>0.56</v>
      </c>
      <c r="D886" s="2">
        <v>-1.33</v>
      </c>
      <c r="E886" s="2">
        <v>-0.71</v>
      </c>
      <c r="F886" s="2">
        <v>0.0</v>
      </c>
      <c r="G886" s="4">
        <v>-0.0018231124878851778</v>
      </c>
      <c r="H886" s="9">
        <v>0.0026307030255888404</v>
      </c>
      <c r="J886" s="12">
        <v>44386.0</v>
      </c>
      <c r="K886" s="9">
        <v>0.006321886463491283</v>
      </c>
    </row>
    <row r="887" ht="15.75" customHeight="1">
      <c r="B887" s="12">
        <v>44384.0</v>
      </c>
      <c r="C887" s="2">
        <v>0.56</v>
      </c>
      <c r="D887" s="2">
        <v>-1.33</v>
      </c>
      <c r="E887" s="2">
        <v>-0.71</v>
      </c>
      <c r="F887" s="2">
        <v>0.0</v>
      </c>
      <c r="G887" s="4">
        <v>0.003527828512688284</v>
      </c>
      <c r="H887" s="9">
        <v>0.0022196350699820984</v>
      </c>
      <c r="J887" s="12">
        <v>44389.0</v>
      </c>
      <c r="K887" s="9">
        <v>0.04286210770774919</v>
      </c>
    </row>
    <row r="888" ht="15.75" customHeight="1">
      <c r="B888" s="12">
        <v>44385.0</v>
      </c>
      <c r="C888" s="2">
        <v>0.56</v>
      </c>
      <c r="D888" s="2">
        <v>-1.33</v>
      </c>
      <c r="E888" s="2">
        <v>-0.71</v>
      </c>
      <c r="F888" s="2">
        <v>0.0</v>
      </c>
      <c r="G888" s="4">
        <v>-0.008181422602792495</v>
      </c>
      <c r="H888" s="9">
        <v>-0.009143597890240227</v>
      </c>
      <c r="J888" s="12">
        <v>44390.0</v>
      </c>
      <c r="K888" s="9">
        <v>-0.025343609760463175</v>
      </c>
    </row>
    <row r="889" ht="15.75" customHeight="1">
      <c r="B889" s="12">
        <v>44386.0</v>
      </c>
      <c r="C889" s="2">
        <v>-0.28</v>
      </c>
      <c r="D889" s="2">
        <v>-0.65</v>
      </c>
      <c r="E889" s="2">
        <v>-1.99</v>
      </c>
      <c r="F889" s="2">
        <v>0.0</v>
      </c>
      <c r="G889" s="4">
        <v>0.010618261437109413</v>
      </c>
      <c r="H889" s="9">
        <v>0.007824681228646914</v>
      </c>
      <c r="J889" s="12">
        <v>44391.0</v>
      </c>
      <c r="K889" s="9">
        <v>-0.02296760363004749</v>
      </c>
    </row>
    <row r="890" ht="15.75" customHeight="1">
      <c r="B890" s="12">
        <v>44389.0</v>
      </c>
      <c r="C890" s="2">
        <v>0.09</v>
      </c>
      <c r="D890" s="2">
        <v>-0.92</v>
      </c>
      <c r="E890" s="2">
        <v>0.08</v>
      </c>
      <c r="F890" s="2">
        <v>0.0</v>
      </c>
      <c r="G890" s="4">
        <v>0.0035755252394434013</v>
      </c>
      <c r="H890" s="9">
        <v>0.0026156588712989834</v>
      </c>
      <c r="J890" s="12">
        <v>44392.0</v>
      </c>
      <c r="K890" s="9">
        <v>-0.004233200082201883</v>
      </c>
    </row>
    <row r="891" ht="15.75" customHeight="1">
      <c r="B891" s="12">
        <v>44390.0</v>
      </c>
      <c r="C891" s="2">
        <v>-0.86</v>
      </c>
      <c r="D891" s="2">
        <v>0.15</v>
      </c>
      <c r="E891" s="2">
        <v>-0.77</v>
      </c>
      <c r="F891" s="2">
        <v>0.0</v>
      </c>
      <c r="G891" s="4">
        <v>-0.00341481074839022</v>
      </c>
      <c r="H891" s="9">
        <v>1.193369736049081E-5</v>
      </c>
      <c r="J891" s="12">
        <v>44393.0</v>
      </c>
      <c r="K891" s="9">
        <v>-0.009870101674326039</v>
      </c>
    </row>
    <row r="892" ht="15.75" customHeight="1">
      <c r="B892" s="12">
        <v>44391.0</v>
      </c>
      <c r="C892" s="2">
        <v>1.25</v>
      </c>
      <c r="D892" s="2">
        <v>0.61</v>
      </c>
      <c r="E892" s="2">
        <v>1.57</v>
      </c>
      <c r="F892" s="2">
        <v>0.0</v>
      </c>
      <c r="G892" s="4">
        <v>0.0014911166636517453</v>
      </c>
      <c r="H892" s="9">
        <v>0.0010349354374050391</v>
      </c>
      <c r="J892" s="12">
        <v>44396.0</v>
      </c>
      <c r="K892" s="9">
        <v>0.003115194894018775</v>
      </c>
    </row>
    <row r="893" ht="15.75" customHeight="1">
      <c r="B893" s="12">
        <v>44392.0</v>
      </c>
      <c r="C893" s="2">
        <v>0.23</v>
      </c>
      <c r="D893" s="2">
        <v>-0.17</v>
      </c>
      <c r="E893" s="2">
        <v>0.56</v>
      </c>
      <c r="F893" s="2">
        <v>0.0</v>
      </c>
      <c r="G893" s="4">
        <v>-0.0034213973834137574</v>
      </c>
      <c r="H893" s="9">
        <v>0.0042570851314907236</v>
      </c>
      <c r="J893" s="12">
        <v>44397.0</v>
      </c>
      <c r="K893" s="9">
        <v>0.021856786325072815</v>
      </c>
    </row>
    <row r="894" ht="15.75" customHeight="1">
      <c r="B894" s="12">
        <v>44393.0</v>
      </c>
      <c r="C894" s="2">
        <v>-0.56</v>
      </c>
      <c r="D894" s="2">
        <v>-1.13</v>
      </c>
      <c r="E894" s="2">
        <v>-0.41</v>
      </c>
      <c r="F894" s="2">
        <v>0.0</v>
      </c>
      <c r="G894" s="4">
        <v>-0.007874511010557299</v>
      </c>
      <c r="H894" s="9">
        <v>-0.004190804284143447</v>
      </c>
      <c r="J894" s="12">
        <v>44398.0</v>
      </c>
      <c r="K894" s="9">
        <v>-0.007934378150351643</v>
      </c>
    </row>
    <row r="895" ht="15.75" customHeight="1">
      <c r="B895" s="12">
        <v>44396.0</v>
      </c>
      <c r="C895" s="2">
        <v>-0.26</v>
      </c>
      <c r="D895" s="2">
        <v>-1.16</v>
      </c>
      <c r="E895" s="2">
        <v>0.34</v>
      </c>
      <c r="F895" s="2">
        <v>0.0</v>
      </c>
      <c r="G895" s="4">
        <v>-0.014878064026179113</v>
      </c>
      <c r="H895" s="9">
        <v>-0.002371887008237957</v>
      </c>
      <c r="J895" s="12">
        <v>44399.0</v>
      </c>
      <c r="K895" s="9">
        <v>-0.009244632931226881</v>
      </c>
    </row>
    <row r="896" ht="15.75" customHeight="1">
      <c r="B896" s="12">
        <v>44397.0</v>
      </c>
      <c r="C896" s="2">
        <v>-0.38</v>
      </c>
      <c r="D896" s="2">
        <v>-0.35</v>
      </c>
      <c r="E896" s="2">
        <v>0.79</v>
      </c>
      <c r="F896" s="2">
        <v>0.0</v>
      </c>
      <c r="G896" s="4">
        <v>0.014228713354011657</v>
      </c>
      <c r="H896" s="9">
        <v>0.005915886210213739</v>
      </c>
      <c r="J896" s="12">
        <v>44400.0</v>
      </c>
      <c r="K896" s="9">
        <v>-0.009097723351502898</v>
      </c>
    </row>
    <row r="897" ht="15.75" customHeight="1">
      <c r="B897" s="12">
        <v>44398.0</v>
      </c>
      <c r="C897" s="2">
        <v>-0.77</v>
      </c>
      <c r="D897" s="2">
        <v>-0.23</v>
      </c>
      <c r="E897" s="2">
        <v>-1.25</v>
      </c>
      <c r="F897" s="2">
        <v>0.0</v>
      </c>
      <c r="G897" s="4">
        <v>0.008063721331801417</v>
      </c>
      <c r="H897" s="9">
        <v>-0.003990288768827274</v>
      </c>
      <c r="J897" s="12">
        <v>44403.0</v>
      </c>
      <c r="K897" s="9">
        <v>0.02190693367923658</v>
      </c>
    </row>
    <row r="898" ht="15.75" customHeight="1">
      <c r="B898" s="12">
        <v>44399.0</v>
      </c>
      <c r="C898" s="2">
        <v>-1.41</v>
      </c>
      <c r="D898" s="2">
        <v>0.31</v>
      </c>
      <c r="E898" s="2">
        <v>-1.74</v>
      </c>
      <c r="F898" s="2">
        <v>0.0</v>
      </c>
      <c r="G898" s="4">
        <v>0.0020919307407038026</v>
      </c>
      <c r="H898" s="9">
        <v>-0.0013638310555028558</v>
      </c>
      <c r="J898" s="12">
        <v>44404.0</v>
      </c>
      <c r="K898" s="9">
        <v>-0.019717780752051713</v>
      </c>
    </row>
    <row r="899" ht="15.75" customHeight="1">
      <c r="B899" s="12">
        <v>44400.0</v>
      </c>
      <c r="C899" s="2">
        <v>1.69</v>
      </c>
      <c r="D899" s="2">
        <v>0.79</v>
      </c>
      <c r="E899" s="2">
        <v>0.16</v>
      </c>
      <c r="F899" s="2">
        <v>0.0</v>
      </c>
      <c r="G899" s="4">
        <v>0.010235410353404478</v>
      </c>
      <c r="H899" s="9">
        <v>-0.004308993648533387</v>
      </c>
      <c r="J899" s="12">
        <v>44405.0</v>
      </c>
      <c r="K899" s="9">
        <v>0.003390699734741785</v>
      </c>
    </row>
    <row r="900" ht="15.75" customHeight="1">
      <c r="B900" s="12">
        <v>44403.0</v>
      </c>
      <c r="C900" s="2">
        <v>0.95</v>
      </c>
      <c r="D900" s="2">
        <v>0.62</v>
      </c>
      <c r="E900" s="2">
        <v>0.79</v>
      </c>
      <c r="F900" s="2">
        <v>0.0</v>
      </c>
      <c r="G900" s="4">
        <v>0.0024518719148446753</v>
      </c>
      <c r="H900" s="9">
        <v>-0.0015354686473858365</v>
      </c>
      <c r="J900" s="12">
        <v>44406.0</v>
      </c>
      <c r="K900" s="9">
        <v>0.04585798037947463</v>
      </c>
    </row>
    <row r="901" ht="15.75" customHeight="1">
      <c r="B901" s="12">
        <v>44404.0</v>
      </c>
      <c r="C901" s="2">
        <v>0.09</v>
      </c>
      <c r="D901" s="2">
        <v>-1.33</v>
      </c>
      <c r="E901" s="2">
        <v>-1.01</v>
      </c>
      <c r="F901" s="2">
        <v>0.0</v>
      </c>
      <c r="G901" s="4">
        <v>-0.0045680340334088325</v>
      </c>
      <c r="H901" s="9">
        <v>-0.0011786107048285127</v>
      </c>
      <c r="J901" s="12">
        <v>44407.0</v>
      </c>
      <c r="K901" s="9">
        <v>0.014466559867082217</v>
      </c>
    </row>
    <row r="902" ht="15.75" customHeight="1">
      <c r="B902" s="12">
        <v>44405.0</v>
      </c>
      <c r="C902" s="2">
        <v>0.98</v>
      </c>
      <c r="D902" s="2">
        <v>-0.09</v>
      </c>
      <c r="E902" s="2">
        <v>-0.47</v>
      </c>
      <c r="F902" s="2">
        <v>0.0</v>
      </c>
      <c r="G902" s="4">
        <v>-4.100975178226575E-4</v>
      </c>
      <c r="H902" s="9">
        <v>0.009189778269390377</v>
      </c>
      <c r="J902" s="12">
        <v>44410.0</v>
      </c>
      <c r="K902" s="9">
        <v>0.03217424184373854</v>
      </c>
    </row>
    <row r="903" ht="15.75" customHeight="1">
      <c r="B903" s="12">
        <v>44406.0</v>
      </c>
      <c r="C903" s="2">
        <v>0.18</v>
      </c>
      <c r="D903" s="2">
        <v>-0.09</v>
      </c>
      <c r="E903" s="2">
        <v>1.33</v>
      </c>
      <c r="F903" s="2">
        <v>0.0</v>
      </c>
      <c r="G903" s="4">
        <v>0.0041388152044790774</v>
      </c>
      <c r="H903" s="9">
        <v>2.2190324330952543E-4</v>
      </c>
      <c r="J903" s="12">
        <v>44411.0</v>
      </c>
      <c r="K903" s="9">
        <v>8.4541573369016E-5</v>
      </c>
    </row>
    <row r="904" ht="15.75" customHeight="1">
      <c r="B904" s="12">
        <v>44407.0</v>
      </c>
      <c r="C904" s="2">
        <v>-0.66</v>
      </c>
      <c r="D904" s="2">
        <v>-0.66</v>
      </c>
      <c r="E904" s="2">
        <v>0.59</v>
      </c>
      <c r="F904" s="2">
        <v>0.0</v>
      </c>
      <c r="G904" s="4">
        <v>-0.004868292976358439</v>
      </c>
      <c r="H904" s="9">
        <v>6.083079673084265E-4</v>
      </c>
      <c r="J904" s="12">
        <v>44412.0</v>
      </c>
      <c r="K904" s="9">
        <v>0.0016471337268465333</v>
      </c>
    </row>
    <row r="905" ht="15.75" customHeight="1">
      <c r="B905" s="12">
        <v>44410.0</v>
      </c>
      <c r="C905" s="2">
        <v>0.27</v>
      </c>
      <c r="D905" s="2">
        <v>1.41</v>
      </c>
      <c r="E905" s="2">
        <v>-0.65</v>
      </c>
      <c r="F905" s="2">
        <v>0.0</v>
      </c>
      <c r="G905" s="4">
        <v>-0.0021002176422100205</v>
      </c>
      <c r="H905" s="9">
        <v>0.0052296250913184536</v>
      </c>
      <c r="J905" s="12">
        <v>44413.0</v>
      </c>
      <c r="K905" s="9">
        <v>0.0052190867236903095</v>
      </c>
    </row>
    <row r="906" ht="15.75" customHeight="1">
      <c r="B906" s="12">
        <v>44411.0</v>
      </c>
      <c r="C906" s="2">
        <v>0.41</v>
      </c>
      <c r="D906" s="2">
        <v>-0.01</v>
      </c>
      <c r="E906" s="2">
        <v>0.94</v>
      </c>
      <c r="F906" s="2">
        <v>0.0</v>
      </c>
      <c r="G906" s="4">
        <v>0.008102554741012647</v>
      </c>
      <c r="H906" s="9">
        <v>-0.0017988001339318545</v>
      </c>
      <c r="J906" s="12">
        <v>44414.0</v>
      </c>
      <c r="K906" s="9">
        <v>-0.021985436925880866</v>
      </c>
    </row>
    <row r="907" ht="15.75" customHeight="1">
      <c r="B907" s="12">
        <v>44412.0</v>
      </c>
      <c r="C907" s="2">
        <v>-0.65</v>
      </c>
      <c r="D907" s="2">
        <v>-0.07</v>
      </c>
      <c r="E907" s="2">
        <v>-0.17</v>
      </c>
      <c r="F907" s="2">
        <v>0.0</v>
      </c>
      <c r="G907" s="4">
        <v>-0.004931099717303744</v>
      </c>
      <c r="H907" s="9">
        <v>-0.0013006145086025258</v>
      </c>
      <c r="J907" s="12">
        <v>44417.0</v>
      </c>
      <c r="K907" s="9">
        <v>0.020767282069597933</v>
      </c>
    </row>
    <row r="908" ht="15.75" customHeight="1">
      <c r="B908" s="12">
        <v>44413.0</v>
      </c>
      <c r="C908" s="2">
        <v>-0.12</v>
      </c>
      <c r="D908" s="2">
        <v>-0.15</v>
      </c>
      <c r="E908" s="2">
        <v>-0.41</v>
      </c>
      <c r="F908" s="2">
        <v>0.0</v>
      </c>
      <c r="G908" s="4">
        <v>0.006312894231034348</v>
      </c>
      <c r="H908" s="9">
        <v>-0.0055160966168510865</v>
      </c>
      <c r="J908" s="12">
        <v>44418.0</v>
      </c>
      <c r="K908" s="9">
        <v>-0.005309970755432076</v>
      </c>
    </row>
    <row r="909" ht="15.75" customHeight="1">
      <c r="B909" s="12">
        <v>44414.0</v>
      </c>
      <c r="C909" s="2">
        <v>0.73</v>
      </c>
      <c r="D909" s="2">
        <v>-0.47</v>
      </c>
      <c r="E909" s="2">
        <v>0.92</v>
      </c>
      <c r="F909" s="2">
        <v>0.0</v>
      </c>
      <c r="G909" s="4">
        <v>0.001651117140725153</v>
      </c>
      <c r="H909" s="9">
        <v>2.517517693513177E-4</v>
      </c>
      <c r="J909" s="12">
        <v>44419.0</v>
      </c>
      <c r="K909" s="9">
        <v>-0.0030469765427163296</v>
      </c>
    </row>
    <row r="910" ht="15.75" customHeight="1">
      <c r="B910" s="12">
        <v>44415.0</v>
      </c>
      <c r="G910" s="4">
        <v>0.0</v>
      </c>
      <c r="H910" s="9">
        <v>0.0</v>
      </c>
      <c r="J910" s="12">
        <v>44420.0</v>
      </c>
      <c r="K910" s="9">
        <v>0.020181515264538492</v>
      </c>
    </row>
    <row r="911" ht="15.75" customHeight="1">
      <c r="B911" s="12">
        <v>44416.0</v>
      </c>
      <c r="G911" s="4">
        <v>0.0</v>
      </c>
      <c r="H911" s="9">
        <v>0.0</v>
      </c>
      <c r="J911" s="12">
        <v>44421.0</v>
      </c>
      <c r="K911" s="9">
        <v>-0.0070444842284000725</v>
      </c>
    </row>
    <row r="912" ht="15.75" customHeight="1">
      <c r="B912" s="12">
        <v>44417.0</v>
      </c>
      <c r="C912" s="2">
        <v>-0.39</v>
      </c>
      <c r="D912" s="2">
        <v>-0.62</v>
      </c>
      <c r="E912" s="2">
        <v>-1.56</v>
      </c>
      <c r="F912" s="2">
        <v>0.0</v>
      </c>
      <c r="G912" s="4">
        <v>-8.139088419286315E-4</v>
      </c>
      <c r="H912" s="9">
        <v>0.004492157855224754</v>
      </c>
      <c r="J912" s="12">
        <v>44424.0</v>
      </c>
      <c r="K912" s="9">
        <v>-0.044216018435778506</v>
      </c>
    </row>
    <row r="913" ht="15.75" customHeight="1">
      <c r="B913" s="12">
        <v>44418.0</v>
      </c>
      <c r="C913" s="2">
        <v>0.74</v>
      </c>
      <c r="D913" s="2">
        <v>1.14</v>
      </c>
      <c r="E913" s="2">
        <v>-0.1</v>
      </c>
      <c r="F913" s="2">
        <v>0.0</v>
      </c>
      <c r="G913" s="4">
        <v>0.0012432049159437405</v>
      </c>
      <c r="H913" s="9">
        <v>0.0017285464212137374</v>
      </c>
      <c r="J913" s="12">
        <v>44425.0</v>
      </c>
      <c r="K913" s="9">
        <v>-0.030271718075508124</v>
      </c>
    </row>
    <row r="914" ht="15.75" customHeight="1">
      <c r="B914" s="12">
        <v>44419.0</v>
      </c>
      <c r="C914" s="2">
        <v>0.09</v>
      </c>
      <c r="D914" s="2">
        <v>0.05</v>
      </c>
      <c r="E914" s="2">
        <v>1.88</v>
      </c>
      <c r="F914" s="2">
        <v>0.0</v>
      </c>
      <c r="G914" s="4">
        <v>0.0024817827416857606</v>
      </c>
      <c r="H914" s="9">
        <v>0.001125367493466547</v>
      </c>
      <c r="J914" s="12">
        <v>44426.0</v>
      </c>
      <c r="K914" s="9">
        <v>0.034373124409494915</v>
      </c>
    </row>
    <row r="915" ht="15.75" customHeight="1">
      <c r="B915" s="12">
        <v>44420.0</v>
      </c>
      <c r="G915" s="4">
        <v>0.002992498492541449</v>
      </c>
      <c r="H915" s="9">
        <v>0.0022180176690449744</v>
      </c>
      <c r="J915" s="12">
        <v>44427.0</v>
      </c>
      <c r="K915" s="9">
        <v>-0.02276879158766635</v>
      </c>
    </row>
    <row r="916" ht="15.75" customHeight="1">
      <c r="B916" s="12">
        <v>44421.0</v>
      </c>
      <c r="G916" s="4">
        <v>0.0018181211028260626</v>
      </c>
      <c r="H916" s="9">
        <v>0.002140262478591226</v>
      </c>
      <c r="J916" s="12">
        <v>44428.0</v>
      </c>
      <c r="K916" s="9">
        <v>0.010016926234869014</v>
      </c>
    </row>
    <row r="917" ht="15.75" customHeight="1">
      <c r="B917" s="12">
        <v>44424.0</v>
      </c>
      <c r="C917" s="2">
        <v>0.01</v>
      </c>
      <c r="D917" s="2">
        <v>-0.36</v>
      </c>
      <c r="E917" s="2">
        <v>-0.26</v>
      </c>
      <c r="F917" s="2">
        <v>0.0</v>
      </c>
      <c r="G917" s="4">
        <v>0.0023519145337195283</v>
      </c>
      <c r="H917" s="9">
        <v>0.0017858591476031535</v>
      </c>
      <c r="J917" s="12">
        <v>44431.0</v>
      </c>
      <c r="K917" s="9">
        <v>0.037565540361612734</v>
      </c>
    </row>
    <row r="918" ht="15.75" customHeight="1">
      <c r="B918" s="12">
        <v>44425.0</v>
      </c>
      <c r="C918" s="2">
        <v>0.06</v>
      </c>
      <c r="D918" s="2">
        <v>-0.01</v>
      </c>
      <c r="E918" s="2">
        <v>1.82</v>
      </c>
      <c r="F918" s="2">
        <v>0.0</v>
      </c>
      <c r="G918" s="4">
        <v>-0.006576829802911143</v>
      </c>
      <c r="H918" s="9">
        <v>0.015118404428683594</v>
      </c>
      <c r="J918" s="12">
        <v>44432.0</v>
      </c>
      <c r="K918" s="9">
        <v>0.0030959120552488703</v>
      </c>
    </row>
    <row r="919" ht="15.75" customHeight="1">
      <c r="B919" s="12">
        <v>44426.0</v>
      </c>
      <c r="C919" s="2">
        <v>0.19</v>
      </c>
      <c r="D919" s="2">
        <v>-0.01</v>
      </c>
      <c r="E919" s="2">
        <v>1.41</v>
      </c>
      <c r="F919" s="2">
        <v>0.0</v>
      </c>
      <c r="G919" s="4">
        <v>-0.011005296646600982</v>
      </c>
      <c r="H919" s="9">
        <v>0.0018584717202018131</v>
      </c>
      <c r="J919" s="12">
        <v>44433.0</v>
      </c>
      <c r="K919" s="9">
        <v>0.0038459147630333173</v>
      </c>
    </row>
    <row r="920" ht="15.75" customHeight="1">
      <c r="B920" s="12">
        <v>44427.0</v>
      </c>
      <c r="C920" s="2">
        <v>0.24</v>
      </c>
      <c r="D920" s="2">
        <v>-0.59</v>
      </c>
      <c r="E920" s="2">
        <v>-0.4</v>
      </c>
      <c r="F920" s="2">
        <v>0.0</v>
      </c>
      <c r="G920" s="4">
        <v>0.0015471426457048332</v>
      </c>
      <c r="H920" s="9">
        <v>-0.006305147690944311</v>
      </c>
      <c r="J920" s="12">
        <v>44434.0</v>
      </c>
      <c r="K920" s="9">
        <v>-0.014231638488904704</v>
      </c>
    </row>
    <row r="921" ht="15.75" customHeight="1">
      <c r="B921" s="12">
        <v>44428.0</v>
      </c>
      <c r="C921" s="2">
        <v>0.0</v>
      </c>
      <c r="D921" s="2">
        <v>-0.85</v>
      </c>
      <c r="E921" s="2">
        <v>-0.24</v>
      </c>
      <c r="F921" s="2">
        <v>0.0</v>
      </c>
      <c r="G921" s="4">
        <v>0.007925586651118114</v>
      </c>
      <c r="H921" s="9">
        <v>0.001675024387692979</v>
      </c>
      <c r="J921" s="12">
        <v>44435.0</v>
      </c>
      <c r="K921" s="9">
        <v>0.015243485617690485</v>
      </c>
    </row>
    <row r="922" ht="15.75" customHeight="1">
      <c r="B922" s="12">
        <v>44431.0</v>
      </c>
      <c r="C922" s="2">
        <v>-0.05</v>
      </c>
      <c r="D922" s="2">
        <v>-0.86</v>
      </c>
      <c r="E922" s="2">
        <v>0.05</v>
      </c>
      <c r="F922" s="2">
        <v>0.0</v>
      </c>
      <c r="G922" s="4">
        <v>0.008757999883902853</v>
      </c>
      <c r="H922" s="9">
        <v>-0.003725227492561841</v>
      </c>
      <c r="J922" s="12">
        <v>44438.0</v>
      </c>
      <c r="K922" s="9">
        <v>0.02632442266435697</v>
      </c>
    </row>
    <row r="923" ht="15.75" customHeight="1">
      <c r="B923" s="12">
        <v>44432.0</v>
      </c>
      <c r="C923" s="2">
        <v>-0.8</v>
      </c>
      <c r="D923" s="2">
        <v>-0.45</v>
      </c>
      <c r="E923" s="2">
        <v>-0.11</v>
      </c>
      <c r="F923" s="2">
        <v>0.0</v>
      </c>
      <c r="G923" s="4">
        <v>0.0015861848884918582</v>
      </c>
      <c r="H923" s="9">
        <v>3.5084785494301883E-4</v>
      </c>
      <c r="J923" s="12">
        <v>44439.0</v>
      </c>
      <c r="K923" s="9">
        <v>0.006545596926203296</v>
      </c>
    </row>
    <row r="924" ht="15.75" customHeight="1">
      <c r="B924" s="12">
        <v>44433.0</v>
      </c>
      <c r="C924" s="2">
        <v>-0.95</v>
      </c>
      <c r="D924" s="2">
        <v>0.11</v>
      </c>
      <c r="E924" s="2">
        <v>-0.18</v>
      </c>
      <c r="F924" s="2">
        <v>0.0</v>
      </c>
      <c r="G924" s="4">
        <v>0.002096156329021839</v>
      </c>
      <c r="H924" s="9">
        <v>-5.763320625938012E-4</v>
      </c>
      <c r="J924" s="12">
        <v>44440.0</v>
      </c>
      <c r="K924" s="9">
        <v>-0.002204352445861331</v>
      </c>
    </row>
    <row r="925" ht="15.75" customHeight="1">
      <c r="B925" s="12">
        <v>44434.0</v>
      </c>
      <c r="C925" s="2">
        <v>-0.15</v>
      </c>
      <c r="D925" s="2">
        <v>-0.79</v>
      </c>
      <c r="E925" s="2">
        <v>-0.82</v>
      </c>
      <c r="F925" s="2">
        <v>0.0</v>
      </c>
      <c r="G925" s="4">
        <v>-0.00592068040972779</v>
      </c>
      <c r="H925" s="9">
        <v>5.182037483519962E-4</v>
      </c>
      <c r="J925" s="12">
        <v>44441.0</v>
      </c>
      <c r="K925" s="9">
        <v>-0.0023321001507182193</v>
      </c>
    </row>
    <row r="926" ht="15.75" customHeight="1">
      <c r="B926" s="12">
        <v>44435.0</v>
      </c>
      <c r="C926" s="2">
        <v>0.92</v>
      </c>
      <c r="D926" s="2">
        <v>1.0</v>
      </c>
      <c r="E926" s="2">
        <v>-0.48</v>
      </c>
      <c r="F926" s="2">
        <v>0.0</v>
      </c>
      <c r="G926" s="4">
        <v>0.008901242249708202</v>
      </c>
      <c r="H926" s="9">
        <v>0.0011558142345611544</v>
      </c>
      <c r="J926" s="12">
        <v>44442.0</v>
      </c>
      <c r="K926" s="9">
        <v>0.0015962348626169505</v>
      </c>
    </row>
    <row r="927" ht="15.75" customHeight="1">
      <c r="B927" s="12">
        <v>44438.0</v>
      </c>
      <c r="C927" s="2">
        <v>1.08</v>
      </c>
      <c r="D927" s="2">
        <v>0.94</v>
      </c>
      <c r="E927" s="2">
        <v>-0.85</v>
      </c>
      <c r="F927" s="2">
        <v>0.0</v>
      </c>
      <c r="G927" s="4">
        <v>0.004387915913653523</v>
      </c>
      <c r="H927" s="9">
        <v>0.001871590299730766</v>
      </c>
      <c r="J927" s="12">
        <v>44446.0</v>
      </c>
      <c r="K927" s="9">
        <v>0.026036304915595606</v>
      </c>
    </row>
    <row r="928" ht="15.75" customHeight="1">
      <c r="B928" s="12">
        <v>44439.0</v>
      </c>
      <c r="C928" s="2">
        <v>0.41</v>
      </c>
      <c r="D928" s="2">
        <v>0.36</v>
      </c>
      <c r="E928" s="2">
        <v>0.36</v>
      </c>
      <c r="F928" s="2">
        <v>0.0</v>
      </c>
      <c r="G928" s="4">
        <v>-0.0014826455763727044</v>
      </c>
      <c r="H928" s="9">
        <v>0.006344065665695348</v>
      </c>
      <c r="J928" s="12">
        <v>44447.0</v>
      </c>
      <c r="K928" s="9">
        <v>0.0012742406056559668</v>
      </c>
    </row>
    <row r="929" ht="15.75" customHeight="1">
      <c r="B929" s="12">
        <v>44440.0</v>
      </c>
      <c r="C929" s="2">
        <v>0.26</v>
      </c>
      <c r="D929" s="2">
        <v>-0.04</v>
      </c>
      <c r="E929" s="2">
        <v>0.36</v>
      </c>
      <c r="F929" s="2">
        <v>0.0</v>
      </c>
      <c r="G929" s="4">
        <v>5.313496405568216E-4</v>
      </c>
      <c r="H929" s="9">
        <v>0.012406632893810426</v>
      </c>
      <c r="J929" s="12">
        <v>44448.0</v>
      </c>
      <c r="K929" s="9">
        <v>0.0013123622412086818</v>
      </c>
    </row>
    <row r="930" ht="15.75" customHeight="1">
      <c r="B930" s="12">
        <v>44441.0</v>
      </c>
      <c r="C930" s="2">
        <v>-0.65</v>
      </c>
      <c r="D930" s="2">
        <v>-0.39</v>
      </c>
      <c r="E930" s="2">
        <v>-0.32</v>
      </c>
      <c r="F930" s="2">
        <v>0.0</v>
      </c>
      <c r="G930" s="4">
        <v>0.003071859563178311</v>
      </c>
      <c r="H930" s="9">
        <v>-0.004051481010083649</v>
      </c>
      <c r="J930" s="12">
        <v>44449.0</v>
      </c>
      <c r="K930" s="9">
        <v>-0.024948984374583164</v>
      </c>
    </row>
    <row r="931" ht="15.75" customHeight="1">
      <c r="B931" s="12">
        <v>44442.0</v>
      </c>
      <c r="C931" s="2">
        <v>1.07</v>
      </c>
      <c r="D931" s="2">
        <v>1.63</v>
      </c>
      <c r="E931" s="2">
        <v>0.3</v>
      </c>
      <c r="F931" s="2">
        <v>0.0</v>
      </c>
      <c r="G931" s="4">
        <v>-2.4275326456844163E-4</v>
      </c>
      <c r="H931" s="9">
        <v>0.002952031682217797</v>
      </c>
      <c r="J931" s="12">
        <v>44452.0</v>
      </c>
      <c r="K931" s="9">
        <v>0.009126186360878821</v>
      </c>
    </row>
    <row r="932" ht="15.75" customHeight="1">
      <c r="B932" s="12">
        <v>44446.0</v>
      </c>
      <c r="C932" s="2">
        <v>0.35</v>
      </c>
      <c r="D932" s="2">
        <v>-0.34</v>
      </c>
      <c r="E932" s="2">
        <v>-1.37</v>
      </c>
      <c r="F932" s="2">
        <v>0.0</v>
      </c>
      <c r="G932" s="4">
        <v>-0.0035819349770811436</v>
      </c>
      <c r="H932" s="9">
        <v>0.001685073803890045</v>
      </c>
      <c r="J932" s="12">
        <v>44453.0</v>
      </c>
      <c r="K932" s="9">
        <v>0.00197648451894826</v>
      </c>
    </row>
    <row r="933" ht="15.75" customHeight="1">
      <c r="B933" s="12">
        <v>44447.0</v>
      </c>
      <c r="C933" s="2">
        <v>-0.13</v>
      </c>
      <c r="D933" s="2">
        <v>0.44</v>
      </c>
      <c r="E933" s="2">
        <v>-0.05</v>
      </c>
      <c r="F933" s="2">
        <v>0.0</v>
      </c>
      <c r="G933" s="4">
        <v>-0.0012190123078291487</v>
      </c>
      <c r="H933" s="9">
        <v>0.011923254989004982</v>
      </c>
      <c r="J933" s="12">
        <v>44454.0</v>
      </c>
      <c r="K933" s="9">
        <v>0.015117264495928182</v>
      </c>
    </row>
    <row r="934" ht="15.75" customHeight="1">
      <c r="B934" s="12">
        <v>44448.0</v>
      </c>
      <c r="C934" s="2">
        <v>0.11</v>
      </c>
      <c r="D934" s="2">
        <v>0.59</v>
      </c>
      <c r="E934" s="2">
        <v>-0.94</v>
      </c>
      <c r="F934" s="2">
        <v>0.0</v>
      </c>
      <c r="G934" s="4">
        <v>-0.0042894197272803575</v>
      </c>
      <c r="H934" s="9">
        <v>-0.010042663920630562</v>
      </c>
      <c r="J934" s="12">
        <v>44455.0</v>
      </c>
      <c r="K934" s="9">
        <v>0.001546790718298733</v>
      </c>
    </row>
    <row r="935" ht="15.75" customHeight="1">
      <c r="B935" s="12">
        <v>44449.0</v>
      </c>
      <c r="C935" s="2">
        <v>0.36</v>
      </c>
      <c r="D935" s="2">
        <v>0.1</v>
      </c>
      <c r="E935" s="2">
        <v>-0.04</v>
      </c>
      <c r="F935" s="2">
        <v>0.0</v>
      </c>
      <c r="G935" s="4">
        <v>-0.007915785614322024</v>
      </c>
      <c r="H935" s="9">
        <v>0.0023011367056750536</v>
      </c>
      <c r="J935" s="12">
        <v>44456.0</v>
      </c>
      <c r="K935" s="9">
        <v>0.0032839452646489732</v>
      </c>
    </row>
    <row r="936" ht="15.75" customHeight="1">
      <c r="B936" s="12">
        <v>44452.0</v>
      </c>
      <c r="C936" s="2">
        <v>-0.01</v>
      </c>
      <c r="D936" s="2">
        <v>-0.38</v>
      </c>
      <c r="E936" s="2">
        <v>-0.26</v>
      </c>
      <c r="F936" s="2">
        <v>0.0</v>
      </c>
      <c r="G936" s="4">
        <v>0.0025559978938741105</v>
      </c>
      <c r="H936" s="9">
        <v>0.006205441283087386</v>
      </c>
      <c r="J936" s="12">
        <v>44459.0</v>
      </c>
      <c r="K936" s="9">
        <v>-0.03935660483202132</v>
      </c>
    </row>
    <row r="937" ht="15.75" customHeight="1">
      <c r="B937" s="12">
        <v>44453.0</v>
      </c>
      <c r="C937" s="2">
        <v>-0.36</v>
      </c>
      <c r="D937" s="2">
        <v>-0.14</v>
      </c>
      <c r="E937" s="2">
        <v>-0.09</v>
      </c>
      <c r="F937" s="2">
        <v>0.0</v>
      </c>
      <c r="G937" s="4">
        <v>-0.00541118356571289</v>
      </c>
      <c r="H937" s="9">
        <v>0.006854547573457563</v>
      </c>
      <c r="J937" s="12">
        <v>44460.0</v>
      </c>
      <c r="K937" s="9">
        <v>0.012534613434893765</v>
      </c>
    </row>
    <row r="938" ht="15.75" customHeight="1">
      <c r="B938" s="12">
        <v>44454.0</v>
      </c>
      <c r="C938" s="2">
        <v>-0.34</v>
      </c>
      <c r="D938" s="2">
        <v>-0.81</v>
      </c>
      <c r="E938" s="2">
        <v>0.08</v>
      </c>
      <c r="F938" s="2">
        <v>0.0</v>
      </c>
      <c r="G938" s="4">
        <v>0.008317967357834782</v>
      </c>
      <c r="H938" s="9">
        <v>0.004116408926402365</v>
      </c>
      <c r="J938" s="12">
        <v>44461.0</v>
      </c>
      <c r="K938" s="9">
        <v>0.016857835199535265</v>
      </c>
    </row>
    <row r="939" ht="15.75" customHeight="1">
      <c r="B939" s="12">
        <v>44455.0</v>
      </c>
      <c r="C939" s="2">
        <v>-0.27</v>
      </c>
      <c r="D939" s="2">
        <v>0.23</v>
      </c>
      <c r="E939" s="2">
        <v>0.09</v>
      </c>
      <c r="F939" s="2">
        <v>0.0</v>
      </c>
      <c r="G939" s="4">
        <v>-0.0015865038800562123</v>
      </c>
      <c r="H939" s="9">
        <v>0.013194356159057527</v>
      </c>
      <c r="J939" s="12">
        <v>44462.0</v>
      </c>
      <c r="K939" s="9">
        <v>0.002231699009374712</v>
      </c>
    </row>
    <row r="940" ht="15.75" customHeight="1">
      <c r="B940" s="12">
        <v>44456.0</v>
      </c>
      <c r="C940" s="2">
        <v>-0.76</v>
      </c>
      <c r="D940" s="2">
        <v>-0.1</v>
      </c>
      <c r="E940" s="2">
        <v>0.02</v>
      </c>
      <c r="F940" s="2">
        <v>0.0</v>
      </c>
      <c r="G940" s="4">
        <v>-0.012987341689304007</v>
      </c>
      <c r="H940" s="9">
        <v>-8.253736733164786E-4</v>
      </c>
      <c r="J940" s="12">
        <v>44463.0</v>
      </c>
      <c r="K940" s="9">
        <v>0.02717409126885347</v>
      </c>
    </row>
    <row r="941" ht="15.75" customHeight="1">
      <c r="B941" s="12">
        <v>44459.0</v>
      </c>
      <c r="C941" s="2">
        <v>0.14</v>
      </c>
      <c r="D941" s="2">
        <v>-0.05</v>
      </c>
      <c r="E941" s="2">
        <v>1.34</v>
      </c>
      <c r="F941" s="2">
        <v>0.0</v>
      </c>
      <c r="G941" s="4">
        <v>-0.016814798070629022</v>
      </c>
      <c r="H941" s="9">
        <v>-0.0076113155256859145</v>
      </c>
      <c r="J941" s="12">
        <v>44466.0</v>
      </c>
      <c r="K941" s="9">
        <v>0.021689998071279762</v>
      </c>
    </row>
    <row r="942" ht="15.75" customHeight="1">
      <c r="B942" s="12">
        <v>44460.0</v>
      </c>
      <c r="C942" s="2">
        <v>-0.66</v>
      </c>
      <c r="D942" s="2">
        <v>-0.51</v>
      </c>
      <c r="E942" s="2">
        <v>-0.97</v>
      </c>
      <c r="F942" s="2">
        <v>0.0</v>
      </c>
      <c r="G942" s="4">
        <v>-9.45059828081171E-4</v>
      </c>
      <c r="H942" s="9">
        <v>-0.005032997756781513</v>
      </c>
      <c r="J942" s="12">
        <v>44467.0</v>
      </c>
      <c r="K942" s="9">
        <v>-0.01759194857205133</v>
      </c>
    </row>
    <row r="943" ht="15.75" customHeight="1">
      <c r="B943" s="12">
        <v>44461.0</v>
      </c>
      <c r="C943" s="2">
        <v>0.88</v>
      </c>
      <c r="D943" s="2">
        <v>0.02</v>
      </c>
      <c r="E943" s="2">
        <v>0.63</v>
      </c>
      <c r="F943" s="2">
        <v>0.0</v>
      </c>
      <c r="G943" s="4">
        <v>0.009707588655264391</v>
      </c>
      <c r="H943" s="9">
        <v>3.7171379628662266E-4</v>
      </c>
      <c r="J943" s="12">
        <v>44468.0</v>
      </c>
      <c r="K943" s="9">
        <v>0.0048111248816920865</v>
      </c>
    </row>
    <row r="944" ht="15.75" customHeight="1">
      <c r="B944" s="12">
        <v>44462.0</v>
      </c>
      <c r="C944" s="2">
        <v>-0.03</v>
      </c>
      <c r="D944" s="2">
        <v>0.04</v>
      </c>
      <c r="E944" s="2">
        <v>-0.55</v>
      </c>
      <c r="F944" s="2">
        <v>0.0</v>
      </c>
      <c r="G944" s="4">
        <v>0.012076783481868766</v>
      </c>
      <c r="H944" s="9">
        <v>-1.274662519787788E-5</v>
      </c>
      <c r="J944" s="12">
        <v>44469.0</v>
      </c>
      <c r="K944" s="9">
        <v>-0.00751549988798634</v>
      </c>
    </row>
    <row r="945" ht="15.75" customHeight="1">
      <c r="B945" s="12">
        <v>44463.0</v>
      </c>
      <c r="C945" s="2">
        <v>-0.72</v>
      </c>
      <c r="D945" s="2">
        <v>0.99</v>
      </c>
      <c r="E945" s="2">
        <v>-0.05</v>
      </c>
      <c r="F945" s="2">
        <v>0.0</v>
      </c>
      <c r="G945" s="4">
        <v>0.0016458311214935907</v>
      </c>
      <c r="H945" s="9">
        <v>6.817307499388836E-4</v>
      </c>
      <c r="J945" s="12">
        <v>44470.0</v>
      </c>
      <c r="K945" s="9">
        <v>-3.0953763063929933E-4</v>
      </c>
    </row>
    <row r="946" ht="15.75" customHeight="1">
      <c r="B946" s="12">
        <v>44466.0</v>
      </c>
      <c r="C946" s="2">
        <v>-1.87</v>
      </c>
      <c r="D946" s="2">
        <v>-0.58</v>
      </c>
      <c r="E946" s="2">
        <v>0.23</v>
      </c>
      <c r="F946" s="2">
        <v>0.0</v>
      </c>
      <c r="G946" s="4">
        <v>-0.002865040592698327</v>
      </c>
      <c r="H946" s="9">
        <v>3.4056900747917845E-4</v>
      </c>
      <c r="J946" s="12">
        <v>44473.0</v>
      </c>
      <c r="K946" s="9">
        <v>0.008093777322527284</v>
      </c>
    </row>
    <row r="947" ht="15.75" customHeight="1">
      <c r="B947" s="12">
        <v>44467.0</v>
      </c>
      <c r="C947" s="2">
        <v>0.05</v>
      </c>
      <c r="D947" s="2">
        <v>0.45</v>
      </c>
      <c r="E947" s="2">
        <v>-0.67</v>
      </c>
      <c r="F947" s="2">
        <v>0.0</v>
      </c>
      <c r="G947" s="4">
        <v>-0.020357633985873</v>
      </c>
      <c r="H947" s="9">
        <v>-0.015344313240139615</v>
      </c>
      <c r="J947" s="12">
        <v>44474.0</v>
      </c>
      <c r="K947" s="9">
        <v>-0.0011906820941581498</v>
      </c>
    </row>
    <row r="948" ht="15.75" customHeight="1">
      <c r="B948" s="12">
        <v>44468.0</v>
      </c>
      <c r="C948" s="2">
        <v>1.0</v>
      </c>
      <c r="D948" s="2">
        <v>0.18</v>
      </c>
      <c r="E948" s="2">
        <v>0.53</v>
      </c>
      <c r="F948" s="2">
        <v>0.0</v>
      </c>
      <c r="G948" s="4">
        <v>0.0016816986812337234</v>
      </c>
      <c r="H948" s="9">
        <v>0.0024146335861573998</v>
      </c>
      <c r="J948" s="12">
        <v>44475.0</v>
      </c>
      <c r="K948" s="9">
        <v>0.0027632808494905143</v>
      </c>
    </row>
    <row r="949" ht="15.75" customHeight="1">
      <c r="B949" s="12">
        <v>44469.0</v>
      </c>
      <c r="C949" s="2">
        <v>1.28</v>
      </c>
      <c r="D949" s="2">
        <v>0.36</v>
      </c>
      <c r="E949" s="2">
        <v>0.93</v>
      </c>
      <c r="F949" s="2">
        <v>0.0</v>
      </c>
      <c r="G949" s="4">
        <v>-0.012297657268279926</v>
      </c>
      <c r="H949" s="9">
        <v>-0.0022754157787220975</v>
      </c>
      <c r="J949" s="12">
        <v>44476.0</v>
      </c>
      <c r="K949" s="9">
        <v>0.013778621670005983</v>
      </c>
    </row>
    <row r="950" ht="15.75" customHeight="1">
      <c r="B950" s="12">
        <v>44470.0</v>
      </c>
      <c r="C950" s="2">
        <v>0.08</v>
      </c>
      <c r="D950" s="2">
        <v>-0.47</v>
      </c>
      <c r="E950" s="2">
        <v>0.7</v>
      </c>
      <c r="F950" s="2">
        <v>0.0</v>
      </c>
      <c r="G950" s="4">
        <v>0.011814170629569253</v>
      </c>
      <c r="H950" s="9">
        <v>-0.003800910939030641</v>
      </c>
      <c r="J950" s="12">
        <v>44477.0</v>
      </c>
      <c r="K950" s="9">
        <v>-0.010297030396120427</v>
      </c>
    </row>
    <row r="951" ht="15.75" customHeight="1">
      <c r="B951" s="12">
        <v>44473.0</v>
      </c>
      <c r="C951" s="2">
        <v>-0.1</v>
      </c>
      <c r="D951" s="2">
        <v>1.25</v>
      </c>
      <c r="E951" s="2">
        <v>2.43</v>
      </c>
      <c r="F951" s="2">
        <v>0.0</v>
      </c>
      <c r="G951" s="4">
        <v>-0.012979970850205805</v>
      </c>
      <c r="H951" s="9">
        <v>-0.002301830615519578</v>
      </c>
      <c r="J951" s="12">
        <v>44480.0</v>
      </c>
      <c r="K951" s="9">
        <v>0.008177904499027593</v>
      </c>
    </row>
    <row r="952" ht="15.75" customHeight="1">
      <c r="B952" s="12">
        <v>44474.0</v>
      </c>
      <c r="C952" s="2">
        <v>-2.18</v>
      </c>
      <c r="D952" s="2">
        <v>-0.44</v>
      </c>
      <c r="E952" s="2">
        <v>1.75</v>
      </c>
      <c r="F952" s="2">
        <v>0.0</v>
      </c>
      <c r="G952" s="4">
        <v>0.010351242424282498</v>
      </c>
      <c r="H952" s="9">
        <v>5.374798861400306E-5</v>
      </c>
      <c r="J952" s="12">
        <v>44481.0</v>
      </c>
      <c r="K952" s="9">
        <v>0.01723824490479004</v>
      </c>
    </row>
    <row r="953" ht="15.75" customHeight="1">
      <c r="B953" s="12">
        <v>44475.0</v>
      </c>
      <c r="C953" s="2">
        <v>0.03</v>
      </c>
      <c r="D953" s="2">
        <v>-0.3</v>
      </c>
      <c r="E953" s="2">
        <v>0.8</v>
      </c>
      <c r="F953" s="2">
        <v>0.0</v>
      </c>
      <c r="G953" s="4">
        <v>0.0041474713830116205</v>
      </c>
      <c r="H953" s="9">
        <v>0.003867986396277355</v>
      </c>
      <c r="J953" s="12">
        <v>44482.0</v>
      </c>
      <c r="K953" s="9">
        <v>0.0066428166265547406</v>
      </c>
    </row>
    <row r="954" ht="15.75" customHeight="1">
      <c r="B954" s="12">
        <v>44476.0</v>
      </c>
      <c r="C954" s="2">
        <v>-1.02</v>
      </c>
      <c r="D954" s="2">
        <v>0.32</v>
      </c>
      <c r="E954" s="2">
        <v>-0.77</v>
      </c>
      <c r="F954" s="2">
        <v>0.0</v>
      </c>
      <c r="G954" s="4">
        <v>0.008608505929686946</v>
      </c>
      <c r="H954" s="9">
        <v>-0.003943328843069462</v>
      </c>
      <c r="J954" s="12">
        <v>44483.0</v>
      </c>
      <c r="K954" s="9">
        <v>0.008874545015448735</v>
      </c>
    </row>
    <row r="955" ht="15.75" customHeight="1">
      <c r="B955" s="12">
        <v>44477.0</v>
      </c>
      <c r="C955" s="2">
        <v>1.1</v>
      </c>
      <c r="D955" s="2">
        <v>0.4</v>
      </c>
      <c r="E955" s="2">
        <v>0.5</v>
      </c>
      <c r="F955" s="2">
        <v>0.0</v>
      </c>
      <c r="G955" s="4">
        <v>-0.0018254009540894956</v>
      </c>
      <c r="H955" s="9">
        <v>-7.899753651615278E-4</v>
      </c>
      <c r="J955" s="12">
        <v>44484.0</v>
      </c>
      <c r="K955" s="9">
        <v>0.029761306641546567</v>
      </c>
    </row>
    <row r="956" ht="15.75" customHeight="1">
      <c r="B956" s="12">
        <v>44480.0</v>
      </c>
      <c r="C956" s="2">
        <v>-1.43</v>
      </c>
      <c r="D956" s="2">
        <v>-0.03</v>
      </c>
      <c r="E956" s="2">
        <v>2.33</v>
      </c>
      <c r="F956" s="2">
        <v>0.0</v>
      </c>
      <c r="G956" s="4">
        <v>-0.007266091219878854</v>
      </c>
      <c r="H956" s="9">
        <v>0.0037520559952296893</v>
      </c>
      <c r="J956" s="12">
        <v>44487.0</v>
      </c>
      <c r="K956" s="9">
        <v>0.031628588614243246</v>
      </c>
    </row>
    <row r="957" ht="15.75" customHeight="1">
      <c r="B957" s="12">
        <v>44481.0</v>
      </c>
      <c r="C957" s="2">
        <v>1.05</v>
      </c>
      <c r="D957" s="2">
        <v>-0.52</v>
      </c>
      <c r="E957" s="2">
        <v>-0.07</v>
      </c>
      <c r="F957" s="2">
        <v>0.0</v>
      </c>
      <c r="G957" s="4">
        <v>-0.0024645588363665784</v>
      </c>
      <c r="H957" s="9">
        <v>-0.001937170182893113</v>
      </c>
      <c r="J957" s="12">
        <v>44488.0</v>
      </c>
      <c r="K957" s="9">
        <v>-0.006745913185401065</v>
      </c>
    </row>
    <row r="958" ht="15.75" customHeight="1">
      <c r="B958" s="12">
        <v>44482.0</v>
      </c>
      <c r="C958" s="2">
        <v>0.33</v>
      </c>
      <c r="D958" s="2">
        <v>-0.87</v>
      </c>
      <c r="E958" s="2">
        <v>-0.49</v>
      </c>
      <c r="F958" s="2">
        <v>0.0</v>
      </c>
      <c r="G958" s="4">
        <v>0.003591164080431317</v>
      </c>
      <c r="H958" s="9">
        <v>0.0017214654304287444</v>
      </c>
      <c r="J958" s="12">
        <v>44489.0</v>
      </c>
      <c r="K958" s="9">
        <v>0.0017687150217795596</v>
      </c>
    </row>
    <row r="959" ht="15.75" customHeight="1">
      <c r="B959" s="12">
        <v>44483.0</v>
      </c>
      <c r="C959" s="2">
        <v>1.01</v>
      </c>
      <c r="D959" s="2">
        <v>0.53</v>
      </c>
      <c r="E959" s="2">
        <v>-0.17</v>
      </c>
      <c r="F959" s="2">
        <v>0.0</v>
      </c>
      <c r="G959" s="4">
        <v>0.01668072584460814</v>
      </c>
      <c r="H959" s="9">
        <v>3.844238403094475E-4</v>
      </c>
      <c r="J959" s="12">
        <v>44490.0</v>
      </c>
      <c r="K959" s="9">
        <v>0.03205184016563383</v>
      </c>
    </row>
    <row r="960" ht="15.75" customHeight="1">
      <c r="B960" s="12">
        <v>44484.0</v>
      </c>
      <c r="C960" s="2">
        <v>-0.28</v>
      </c>
      <c r="D960" s="2">
        <v>-0.61</v>
      </c>
      <c r="E960" s="2">
        <v>1.12</v>
      </c>
      <c r="F960" s="2">
        <v>0.0</v>
      </c>
      <c r="G960" s="4">
        <v>0.007586965262952675</v>
      </c>
      <c r="H960" s="9">
        <v>0.0012990053731151234</v>
      </c>
      <c r="J960" s="12">
        <v>44491.0</v>
      </c>
      <c r="K960" s="9">
        <v>0.017398106959147997</v>
      </c>
    </row>
    <row r="961" ht="15.75" customHeight="1">
      <c r="B961" s="12">
        <v>44487.0</v>
      </c>
      <c r="C961" s="2">
        <v>-0.72</v>
      </c>
      <c r="D961" s="2">
        <v>0.31</v>
      </c>
      <c r="E961" s="2">
        <v>-0.28</v>
      </c>
      <c r="F961" s="2">
        <v>0.0</v>
      </c>
      <c r="G961" s="4">
        <v>0.002956130520363021</v>
      </c>
      <c r="H961" s="9">
        <v>0.005492143830804276</v>
      </c>
      <c r="J961" s="12">
        <v>44494.0</v>
      </c>
      <c r="K961" s="9">
        <v>0.11920741474536227</v>
      </c>
    </row>
    <row r="962" ht="15.75" customHeight="1">
      <c r="B962" s="12">
        <v>44488.0</v>
      </c>
      <c r="C962" s="2">
        <v>-0.06</v>
      </c>
      <c r="D962" s="2">
        <v>0.64</v>
      </c>
      <c r="E962" s="2">
        <v>-0.44</v>
      </c>
      <c r="F962" s="2">
        <v>0.0</v>
      </c>
      <c r="G962" s="4">
        <v>0.007685234355158772</v>
      </c>
      <c r="H962" s="9">
        <v>-0.0014446994315771553</v>
      </c>
      <c r="J962" s="12">
        <v>44495.0</v>
      </c>
      <c r="K962" s="9">
        <v>-0.006283973108438529</v>
      </c>
    </row>
    <row r="963" ht="15.75" customHeight="1">
      <c r="B963" s="12">
        <v>44489.0</v>
      </c>
      <c r="C963" s="2">
        <v>0.43</v>
      </c>
      <c r="D963" s="2">
        <v>0.14</v>
      </c>
      <c r="E963" s="2">
        <v>-1.06</v>
      </c>
      <c r="F963" s="2">
        <v>0.0</v>
      </c>
      <c r="G963" s="4">
        <v>0.003920053743659004</v>
      </c>
      <c r="H963" s="9">
        <v>0.002060354918206515</v>
      </c>
      <c r="J963" s="12">
        <v>44496.0</v>
      </c>
      <c r="K963" s="9">
        <v>0.018879220843343907</v>
      </c>
    </row>
    <row r="964" ht="15.75" customHeight="1">
      <c r="B964" s="12">
        <v>44490.0</v>
      </c>
      <c r="C964" s="2">
        <v>1.65</v>
      </c>
      <c r="D964" s="2">
        <v>-0.34</v>
      </c>
      <c r="E964" s="2">
        <v>-0.27</v>
      </c>
      <c r="F964" s="2">
        <v>0.0</v>
      </c>
      <c r="G964" s="4">
        <v>0.002604857985032252</v>
      </c>
      <c r="H964" s="9">
        <v>0.003756384298222235</v>
      </c>
      <c r="J964" s="12">
        <v>44497.0</v>
      </c>
      <c r="K964" s="9">
        <v>0.03705598730871452</v>
      </c>
    </row>
    <row r="965" ht="15.75" customHeight="1">
      <c r="B965" s="12">
        <v>44491.0</v>
      </c>
      <c r="C965" s="2">
        <v>0.63</v>
      </c>
      <c r="D965" s="2">
        <v>-1.2</v>
      </c>
      <c r="E965" s="2">
        <v>0.3</v>
      </c>
      <c r="F965" s="2">
        <v>0.0</v>
      </c>
      <c r="G965" s="4">
        <v>-0.0010367152498493223</v>
      </c>
      <c r="H965" s="9">
        <v>0.0034499452081276486</v>
      </c>
      <c r="J965" s="12">
        <v>44498.0</v>
      </c>
      <c r="K965" s="9">
        <v>0.03374091186461236</v>
      </c>
    </row>
    <row r="966" ht="15.75" customHeight="1">
      <c r="B966" s="12">
        <v>44494.0</v>
      </c>
      <c r="C966" s="2">
        <v>0.41</v>
      </c>
      <c r="D966" s="2">
        <v>-0.25</v>
      </c>
      <c r="E966" s="2">
        <v>-0.01</v>
      </c>
      <c r="F966" s="2">
        <v>0.0</v>
      </c>
      <c r="G966" s="4">
        <v>0.005348489094567122</v>
      </c>
      <c r="H966" s="9">
        <v>-0.004409530507246676</v>
      </c>
      <c r="J966" s="12">
        <v>44501.0</v>
      </c>
      <c r="K966" s="9">
        <v>0.08149795193213105</v>
      </c>
    </row>
    <row r="967" ht="15.75" customHeight="1">
      <c r="B967" s="12">
        <v>44495.0</v>
      </c>
      <c r="C967" s="2">
        <v>0.71</v>
      </c>
      <c r="D967" s="2">
        <v>-0.49</v>
      </c>
      <c r="E967" s="2">
        <v>-0.23</v>
      </c>
      <c r="F967" s="2">
        <v>0.0</v>
      </c>
      <c r="G967" s="4">
        <v>8.996062087102942E-4</v>
      </c>
      <c r="H967" s="9">
        <v>0.004340957765797029</v>
      </c>
      <c r="J967" s="12">
        <v>44502.0</v>
      </c>
      <c r="K967" s="9">
        <v>-0.03072589319462245</v>
      </c>
    </row>
    <row r="968" ht="15.75" customHeight="1">
      <c r="B968" s="12">
        <v>44496.0</v>
      </c>
      <c r="C968" s="2">
        <v>0.34</v>
      </c>
      <c r="D968" s="2">
        <v>-0.02</v>
      </c>
      <c r="E968" s="2">
        <v>1.19</v>
      </c>
      <c r="F968" s="2">
        <v>0.0</v>
      </c>
      <c r="G968" s="4">
        <v>-0.004440055651254183</v>
      </c>
      <c r="H968" s="9">
        <v>0.025951080721434358</v>
      </c>
      <c r="J968" s="12">
        <v>44503.0</v>
      </c>
      <c r="K968" s="9">
        <v>0.03508514119361224</v>
      </c>
    </row>
    <row r="969" ht="15.75" customHeight="1">
      <c r="B969" s="12">
        <v>44497.0</v>
      </c>
      <c r="C969" s="2">
        <v>0.37</v>
      </c>
      <c r="D969" s="2">
        <v>0.21</v>
      </c>
      <c r="E969" s="2">
        <v>-0.95</v>
      </c>
      <c r="F969" s="2">
        <v>0.0</v>
      </c>
      <c r="G969" s="4">
        <v>0.009602599382998725</v>
      </c>
      <c r="H969" s="9">
        <v>-4.1150592460445924E-4</v>
      </c>
      <c r="J969" s="12">
        <v>44504.0</v>
      </c>
      <c r="K969" s="9">
        <v>0.013135631240269825</v>
      </c>
    </row>
    <row r="970" ht="15.75" customHeight="1">
      <c r="B970" s="12">
        <v>44498.0</v>
      </c>
      <c r="C970" s="2">
        <v>-0.25</v>
      </c>
      <c r="D970" s="2">
        <v>-0.24</v>
      </c>
      <c r="E970" s="2">
        <v>1.01</v>
      </c>
      <c r="F970" s="2">
        <v>0.0</v>
      </c>
      <c r="G970" s="4">
        <v>0.0020270939949127023</v>
      </c>
      <c r="H970" s="9">
        <v>0.0032329413394363857</v>
      </c>
      <c r="J970" s="12">
        <v>44505.0</v>
      </c>
      <c r="K970" s="9">
        <v>-0.006386670920495958</v>
      </c>
    </row>
    <row r="971" ht="15.75" customHeight="1">
      <c r="B971" s="12">
        <v>44501.0</v>
      </c>
      <c r="C971" s="2">
        <v>0.58</v>
      </c>
      <c r="D971" s="2">
        <v>0.49</v>
      </c>
      <c r="E971" s="2">
        <v>-0.15</v>
      </c>
      <c r="F971" s="2">
        <v>0.0</v>
      </c>
      <c r="G971" s="4">
        <v>0.001718718129145665</v>
      </c>
      <c r="H971" s="9">
        <v>0.0062703837103232985</v>
      </c>
      <c r="J971" s="12">
        <v>44508.0</v>
      </c>
      <c r="K971" s="9">
        <v>-0.04959444470407381</v>
      </c>
    </row>
    <row r="972" ht="15.75" customHeight="1">
      <c r="B972" s="12">
        <v>44502.0</v>
      </c>
      <c r="C972" s="2">
        <v>0.04</v>
      </c>
      <c r="D972" s="2">
        <v>-0.7</v>
      </c>
      <c r="E972" s="2">
        <v>-0.31</v>
      </c>
      <c r="F972" s="2">
        <v>0.0</v>
      </c>
      <c r="G972" s="4">
        <v>0.004034975212179082</v>
      </c>
      <c r="H972" s="9">
        <v>5.046181890719006E-4</v>
      </c>
      <c r="J972" s="12">
        <v>44509.0</v>
      </c>
      <c r="K972" s="9">
        <v>-0.12772198388376235</v>
      </c>
    </row>
    <row r="973" ht="15.75" customHeight="1">
      <c r="B973" s="12">
        <v>44503.0</v>
      </c>
      <c r="C973" s="2">
        <v>-0.76</v>
      </c>
      <c r="D973" s="2">
        <v>-0.74</v>
      </c>
      <c r="E973" s="2">
        <v>-1.18</v>
      </c>
      <c r="F973" s="2">
        <v>0.0</v>
      </c>
      <c r="G973" s="4">
        <v>0.00608665624771752</v>
      </c>
      <c r="H973" s="9">
        <v>0.0012720001288889751</v>
      </c>
      <c r="J973" s="12">
        <v>44510.0</v>
      </c>
      <c r="K973" s="9">
        <v>0.042493662717401307</v>
      </c>
    </row>
    <row r="974" ht="15.75" customHeight="1">
      <c r="B974" s="12">
        <v>44504.0</v>
      </c>
      <c r="C974" s="2">
        <v>1.14</v>
      </c>
      <c r="D974" s="2">
        <v>0.88</v>
      </c>
      <c r="E974" s="2">
        <v>-0.5</v>
      </c>
      <c r="F974" s="2">
        <v>0.0</v>
      </c>
      <c r="G974" s="4">
        <v>0.004701445925752468</v>
      </c>
      <c r="H974" s="9">
        <v>0.00342883925447218</v>
      </c>
      <c r="J974" s="12">
        <v>44511.0</v>
      </c>
      <c r="K974" s="9">
        <v>-0.004166203526424683</v>
      </c>
    </row>
    <row r="975" ht="15.75" customHeight="1">
      <c r="B975" s="12">
        <v>44505.0</v>
      </c>
      <c r="C975" s="2">
        <v>0.22</v>
      </c>
      <c r="D975" s="2">
        <v>0.2</v>
      </c>
      <c r="E975" s="2">
        <v>-0.83</v>
      </c>
      <c r="F975" s="2">
        <v>0.0</v>
      </c>
      <c r="G975" s="4">
        <v>0.0034636141698959014</v>
      </c>
      <c r="H975" s="9">
        <v>3.862169183107911E-4</v>
      </c>
      <c r="J975" s="12">
        <v>44512.0</v>
      </c>
      <c r="K975" s="9">
        <v>-0.028701342038981937</v>
      </c>
    </row>
    <row r="976" ht="15.75" customHeight="1">
      <c r="B976" s="12">
        <v>44508.0</v>
      </c>
      <c r="C976" s="2">
        <v>0.51</v>
      </c>
      <c r="D976" s="2">
        <v>2.02</v>
      </c>
      <c r="E976" s="2">
        <v>0.44</v>
      </c>
      <c r="F976" s="2">
        <v>0.0</v>
      </c>
      <c r="G976" s="4">
        <v>8.533697955639009E-4</v>
      </c>
      <c r="H976" s="9">
        <v>0.00150684789469041</v>
      </c>
      <c r="J976" s="12">
        <v>44515.0</v>
      </c>
      <c r="K976" s="9">
        <v>-0.0195529995595005</v>
      </c>
    </row>
    <row r="977" ht="15.75" customHeight="1">
      <c r="B977" s="12">
        <v>44509.0</v>
      </c>
      <c r="C977" s="2">
        <v>0.24</v>
      </c>
      <c r="D977" s="2">
        <v>-0.29</v>
      </c>
      <c r="E977" s="2">
        <v>-0.54</v>
      </c>
      <c r="F977" s="2">
        <v>0.0</v>
      </c>
      <c r="G977" s="4">
        <v>-0.003310872287829083</v>
      </c>
      <c r="H977" s="9">
        <v>-0.0019018239451829748</v>
      </c>
      <c r="J977" s="12">
        <v>44516.0</v>
      </c>
      <c r="K977" s="9">
        <v>0.039983276998045124</v>
      </c>
    </row>
    <row r="978" ht="15.75" customHeight="1">
      <c r="B978" s="12">
        <v>44510.0</v>
      </c>
      <c r="C978" s="2">
        <v>0.8</v>
      </c>
      <c r="D978" s="2">
        <v>1.45</v>
      </c>
      <c r="E978" s="2">
        <v>-0.12</v>
      </c>
      <c r="F978" s="2">
        <v>0.0</v>
      </c>
      <c r="G978" s="4">
        <v>-0.008077380114112818</v>
      </c>
      <c r="H978" s="9">
        <v>0.003674899015071829</v>
      </c>
      <c r="J978" s="12">
        <v>44517.0</v>
      </c>
      <c r="K978" s="9">
        <v>0.031965552893105764</v>
      </c>
    </row>
    <row r="979" ht="15.75" customHeight="1">
      <c r="B979" s="12">
        <v>44511.0</v>
      </c>
      <c r="C979" s="2">
        <v>0.39</v>
      </c>
      <c r="D979" s="2">
        <v>-0.02</v>
      </c>
      <c r="E979" s="2">
        <v>-1.37</v>
      </c>
      <c r="F979" s="2">
        <v>0.0</v>
      </c>
      <c r="G979" s="4">
        <v>3.234885028047634E-4</v>
      </c>
      <c r="H979" s="9">
        <v>0.0038898386982293438</v>
      </c>
      <c r="J979" s="12">
        <v>44518.0</v>
      </c>
      <c r="K979" s="9">
        <v>0.006753999811597449</v>
      </c>
    </row>
    <row r="980" ht="15.75" customHeight="1">
      <c r="B980" s="12">
        <v>44512.0</v>
      </c>
      <c r="C980" s="2">
        <v>0.38</v>
      </c>
      <c r="D980" s="2">
        <v>0.69</v>
      </c>
      <c r="E980" s="2">
        <v>1.19</v>
      </c>
      <c r="F980" s="2">
        <v>0.0</v>
      </c>
      <c r="G980" s="4">
        <v>0.0075185093815795054</v>
      </c>
      <c r="H980" s="9">
        <v>-0.0035369769565422975</v>
      </c>
      <c r="J980" s="12">
        <v>44519.0</v>
      </c>
      <c r="K980" s="9">
        <v>0.0364321400622158</v>
      </c>
    </row>
    <row r="981" ht="15.75" customHeight="1">
      <c r="B981" s="12">
        <v>44515.0</v>
      </c>
      <c r="C981" s="2">
        <v>0.18</v>
      </c>
      <c r="D981" s="2">
        <v>0.02</v>
      </c>
      <c r="E981" s="2">
        <v>0.07</v>
      </c>
      <c r="F981" s="2">
        <v>0.0</v>
      </c>
      <c r="G981" s="4">
        <v>3.423558394410532E-4</v>
      </c>
      <c r="H981" s="9">
        <v>0.0011618266336134797</v>
      </c>
      <c r="J981" s="12">
        <v>44522.0</v>
      </c>
      <c r="K981" s="9">
        <v>0.017263454472585864</v>
      </c>
    </row>
    <row r="982" ht="15.75" customHeight="1">
      <c r="B982" s="12">
        <v>44516.0</v>
      </c>
      <c r="C982" s="2">
        <v>-0.35</v>
      </c>
      <c r="D982" s="2">
        <v>-0.18</v>
      </c>
      <c r="E982" s="2">
        <v>0.45</v>
      </c>
      <c r="F982" s="2">
        <v>0.0</v>
      </c>
      <c r="G982" s="4">
        <v>0.003950000331767804</v>
      </c>
      <c r="H982" s="9">
        <v>-0.005159765549681129</v>
      </c>
      <c r="J982" s="12">
        <v>44523.0</v>
      </c>
      <c r="K982" s="9">
        <v>-0.042214662049238884</v>
      </c>
    </row>
    <row r="983" ht="15.75" customHeight="1">
      <c r="B983" s="12">
        <v>44517.0</v>
      </c>
      <c r="C983" s="2">
        <v>-1.07</v>
      </c>
      <c r="D983" s="2">
        <v>-0.65</v>
      </c>
      <c r="E983" s="2">
        <v>0.93</v>
      </c>
      <c r="F983" s="2">
        <v>0.0</v>
      </c>
      <c r="G983" s="4">
        <v>-0.00243220874738256</v>
      </c>
      <c r="H983" s="9">
        <v>0.003124945601340959</v>
      </c>
      <c r="J983" s="12">
        <v>44524.0</v>
      </c>
      <c r="K983" s="9">
        <v>0.006256087711135693</v>
      </c>
    </row>
    <row r="984" ht="15.75" customHeight="1">
      <c r="B984" s="12">
        <v>44518.0</v>
      </c>
      <c r="C984" s="2">
        <v>0.24</v>
      </c>
      <c r="D984" s="2">
        <v>0.54</v>
      </c>
      <c r="E984" s="2">
        <v>0.33</v>
      </c>
      <c r="F984" s="2">
        <v>0.0</v>
      </c>
      <c r="G984" s="4">
        <v>0.0033906650672278155</v>
      </c>
      <c r="H984" s="9">
        <v>7.601918557359735E-4</v>
      </c>
      <c r="J984" s="12">
        <v>44526.0</v>
      </c>
      <c r="K984" s="9">
        <v>-0.031013623421735057</v>
      </c>
    </row>
    <row r="985" ht="15.75" customHeight="1">
      <c r="B985" s="12">
        <v>44519.0</v>
      </c>
      <c r="C985" s="2">
        <v>0.74</v>
      </c>
      <c r="D985" s="2">
        <v>-0.32</v>
      </c>
      <c r="E985" s="2">
        <v>-0.91</v>
      </c>
      <c r="F985" s="2">
        <v>0.0</v>
      </c>
      <c r="G985" s="4">
        <v>-0.0017898621897092797</v>
      </c>
      <c r="H985" s="9">
        <v>-0.001631816721496053</v>
      </c>
      <c r="J985" s="12">
        <v>44529.0</v>
      </c>
      <c r="K985" s="9">
        <v>0.04965597423101497</v>
      </c>
    </row>
    <row r="986" ht="15.75" customHeight="1">
      <c r="B986" s="12">
        <v>44522.0</v>
      </c>
      <c r="C986" s="2">
        <v>-0.02</v>
      </c>
      <c r="D986" s="2">
        <v>-0.53</v>
      </c>
      <c r="E986" s="2">
        <v>0.71</v>
      </c>
      <c r="F986" s="2">
        <v>0.0</v>
      </c>
      <c r="G986" s="4">
        <v>-0.0028191292190243014</v>
      </c>
      <c r="H986" s="9">
        <v>-0.00688587978773121</v>
      </c>
      <c r="J986" s="12">
        <v>44530.0</v>
      </c>
      <c r="K986" s="9">
        <v>0.006810528697602414</v>
      </c>
    </row>
    <row r="987" ht="15.75" customHeight="1">
      <c r="B987" s="12">
        <v>44523.0</v>
      </c>
      <c r="C987" s="2">
        <v>0.5</v>
      </c>
      <c r="D987" s="2">
        <v>0.04</v>
      </c>
      <c r="E987" s="2">
        <v>-0.72</v>
      </c>
      <c r="F987" s="2">
        <v>0.0</v>
      </c>
      <c r="G987" s="4">
        <v>0.001325126294615269</v>
      </c>
      <c r="H987" s="9">
        <v>0.004469218494438567</v>
      </c>
      <c r="J987" s="12">
        <v>44531.0</v>
      </c>
      <c r="K987" s="9">
        <v>-0.04444938019753733</v>
      </c>
    </row>
    <row r="988" ht="15.75" customHeight="1">
      <c r="B988" s="12">
        <v>44524.0</v>
      </c>
      <c r="C988" s="2">
        <v>-0.47</v>
      </c>
      <c r="D988" s="2">
        <v>-0.56</v>
      </c>
      <c r="E988" s="2">
        <v>-0.25</v>
      </c>
      <c r="F988" s="2">
        <v>0.0</v>
      </c>
      <c r="G988" s="4">
        <v>0.0026662985197490018</v>
      </c>
      <c r="H988" s="9">
        <v>-0.0033169497636490334</v>
      </c>
      <c r="J988" s="12">
        <v>44532.0</v>
      </c>
      <c r="K988" s="9">
        <v>-0.00955232787508142</v>
      </c>
    </row>
    <row r="989" ht="15.75" customHeight="1">
      <c r="B989" s="12">
        <v>44526.0</v>
      </c>
      <c r="C989" s="2">
        <v>0.06</v>
      </c>
      <c r="D989" s="2">
        <v>-0.58</v>
      </c>
      <c r="E989" s="2">
        <v>-0.07</v>
      </c>
      <c r="F989" s="2">
        <v>0.0</v>
      </c>
      <c r="G989" s="4">
        <v>-0.022555646507219543</v>
      </c>
      <c r="H989" s="9">
        <v>0.0025639191264649162</v>
      </c>
      <c r="J989" s="12">
        <v>44533.0</v>
      </c>
      <c r="K989" s="9">
        <v>-0.06635283254317707</v>
      </c>
    </row>
    <row r="990" ht="15.75" customHeight="1">
      <c r="B990" s="12">
        <v>44529.0</v>
      </c>
      <c r="C990" s="2">
        <v>-0.2</v>
      </c>
      <c r="D990" s="2">
        <v>-0.17</v>
      </c>
      <c r="E990" s="2">
        <v>-1.28</v>
      </c>
      <c r="F990" s="2">
        <v>0.0</v>
      </c>
      <c r="G990" s="4">
        <v>0.01219197188891154</v>
      </c>
      <c r="H990" s="9">
        <v>-8.221835767649552E-4</v>
      </c>
      <c r="J990" s="12">
        <v>44536.0</v>
      </c>
      <c r="K990" s="9">
        <v>-0.00586964006962934</v>
      </c>
    </row>
    <row r="991" ht="15.75" customHeight="1">
      <c r="B991" s="12">
        <v>44530.0</v>
      </c>
      <c r="C991" s="2">
        <v>-0.61</v>
      </c>
      <c r="D991" s="2">
        <v>-0.54</v>
      </c>
      <c r="E991" s="2">
        <v>2.76</v>
      </c>
      <c r="F991" s="2">
        <v>0.0</v>
      </c>
      <c r="G991" s="4">
        <v>-0.019649388930158496</v>
      </c>
      <c r="H991" s="9">
        <v>0.009333323996425561</v>
      </c>
      <c r="J991" s="12">
        <v>44537.0</v>
      </c>
      <c r="K991" s="9">
        <v>0.04146637269979682</v>
      </c>
    </row>
    <row r="992" ht="15.75" customHeight="1">
      <c r="B992" s="12">
        <v>44531.0</v>
      </c>
      <c r="C992" s="2">
        <v>-0.03</v>
      </c>
      <c r="D992" s="2">
        <v>-0.52</v>
      </c>
      <c r="E992" s="2">
        <v>1.75</v>
      </c>
      <c r="F992" s="2">
        <v>0.0</v>
      </c>
      <c r="G992" s="4">
        <v>-0.011169354357757736</v>
      </c>
      <c r="H992" s="9">
        <v>0.009330145789068524</v>
      </c>
      <c r="J992" s="12">
        <v>44538.0</v>
      </c>
      <c r="K992" s="9">
        <v>0.016240277714656783</v>
      </c>
    </row>
    <row r="993" ht="15.75" customHeight="1">
      <c r="B993" s="12">
        <v>44532.0</v>
      </c>
      <c r="C993" s="2">
        <v>0.3</v>
      </c>
      <c r="D993" s="2">
        <v>0.03</v>
      </c>
      <c r="E993" s="2">
        <v>-0.87</v>
      </c>
      <c r="F993" s="2">
        <v>0.0</v>
      </c>
      <c r="G993" s="4">
        <v>0.015200204540288028</v>
      </c>
      <c r="H993" s="9">
        <v>-0.003584795841166538</v>
      </c>
      <c r="J993" s="12">
        <v>44539.0</v>
      </c>
      <c r="K993" s="9">
        <v>-0.06289341495633384</v>
      </c>
    </row>
    <row r="994" ht="15.75" customHeight="1">
      <c r="B994" s="12">
        <v>44533.0</v>
      </c>
      <c r="C994" s="2">
        <v>-2.22</v>
      </c>
      <c r="D994" s="2">
        <v>-1.23</v>
      </c>
      <c r="E994" s="2">
        <v>-0.92</v>
      </c>
      <c r="F994" s="2">
        <v>0.0</v>
      </c>
      <c r="G994" s="4">
        <v>-0.00873943332799713</v>
      </c>
      <c r="H994" s="9">
        <v>0.011282518822800711</v>
      </c>
      <c r="J994" s="12">
        <v>44540.0</v>
      </c>
      <c r="K994" s="9">
        <v>0.01309381691772738</v>
      </c>
    </row>
    <row r="995" ht="15.75" customHeight="1">
      <c r="B995" s="12">
        <v>44536.0</v>
      </c>
      <c r="C995" s="2">
        <v>1.11</v>
      </c>
      <c r="D995" s="2">
        <v>-1.02</v>
      </c>
      <c r="E995" s="2">
        <v>-0.79</v>
      </c>
      <c r="F995" s="2">
        <v>0.0</v>
      </c>
      <c r="G995" s="4">
        <v>0.011773740767458187</v>
      </c>
      <c r="H995" s="9">
        <v>-0.002803548735651743</v>
      </c>
      <c r="J995" s="12">
        <v>44543.0</v>
      </c>
      <c r="K995" s="9">
        <v>-0.05104337180791792</v>
      </c>
    </row>
    <row r="996" ht="15.75" customHeight="1">
      <c r="B996" s="12">
        <v>44537.0</v>
      </c>
      <c r="C996" s="2">
        <v>-1.95</v>
      </c>
      <c r="D996" s="2">
        <v>0.52</v>
      </c>
      <c r="E996" s="2">
        <v>-1.13</v>
      </c>
      <c r="F996" s="2">
        <v>0.0</v>
      </c>
      <c r="G996" s="4">
        <v>0.020473818583329997</v>
      </c>
      <c r="H996" s="9">
        <v>0.009294862420501763</v>
      </c>
      <c r="J996" s="12">
        <v>44544.0</v>
      </c>
      <c r="K996" s="9">
        <v>-0.008228959844943621</v>
      </c>
    </row>
    <row r="997" ht="15.75" customHeight="1">
      <c r="B997" s="12">
        <v>44538.0</v>
      </c>
      <c r="C997" s="2">
        <v>-1.61</v>
      </c>
      <c r="D997" s="2">
        <v>-0.79</v>
      </c>
      <c r="E997" s="2">
        <v>1.11</v>
      </c>
      <c r="F997" s="2">
        <v>0.0</v>
      </c>
      <c r="G997" s="4">
        <v>0.0026444886386074984</v>
      </c>
      <c r="H997" s="9">
        <v>0.0016794754717276504</v>
      </c>
      <c r="J997" s="12">
        <v>44545.0</v>
      </c>
      <c r="K997" s="9">
        <v>0.018082777973264314</v>
      </c>
    </row>
    <row r="998" ht="15.75" customHeight="1">
      <c r="B998" s="12">
        <v>44539.0</v>
      </c>
      <c r="C998" s="2">
        <v>1.51</v>
      </c>
      <c r="D998" s="2">
        <v>0.71</v>
      </c>
      <c r="E998" s="2">
        <v>1.27</v>
      </c>
      <c r="F998" s="2">
        <v>0.0</v>
      </c>
      <c r="G998" s="4">
        <v>-0.006774471077206455</v>
      </c>
      <c r="H998" s="9">
        <v>-0.01420898271061061</v>
      </c>
      <c r="J998" s="12">
        <v>44546.0</v>
      </c>
      <c r="K998" s="9">
        <v>-0.051595866985033656</v>
      </c>
    </row>
    <row r="999" ht="15.75" customHeight="1">
      <c r="B999" s="12">
        <v>44540.0</v>
      </c>
      <c r="C999" s="2">
        <v>-1.21</v>
      </c>
      <c r="D999" s="2">
        <v>-1.13</v>
      </c>
      <c r="E999" s="2">
        <v>1.07</v>
      </c>
      <c r="F999" s="2">
        <v>0.0</v>
      </c>
      <c r="G999" s="4">
        <v>0.00936949944093743</v>
      </c>
      <c r="H999" s="9">
        <v>0.0016549243244235957</v>
      </c>
      <c r="J999" s="12">
        <v>44547.0</v>
      </c>
      <c r="K999" s="9">
        <v>0.006098465248931901</v>
      </c>
    </row>
    <row r="1000" ht="15.75" customHeight="1">
      <c r="B1000" s="12">
        <v>44543.0</v>
      </c>
      <c r="C1000" s="2">
        <v>1.19</v>
      </c>
      <c r="D1000" s="2">
        <v>0.76</v>
      </c>
      <c r="E1000" s="2">
        <v>0.63</v>
      </c>
      <c r="F1000" s="2">
        <v>0.0</v>
      </c>
      <c r="G1000" s="4">
        <v>-0.008897861992757229</v>
      </c>
      <c r="H1000" s="9">
        <v>0.0069729475474020535</v>
      </c>
      <c r="J1000" s="12">
        <v>44550.0</v>
      </c>
      <c r="K1000" s="9">
        <v>-0.03562684428753849</v>
      </c>
    </row>
    <row r="1001" ht="15.75" customHeight="1">
      <c r="B1001" s="12">
        <v>44544.0</v>
      </c>
      <c r="C1001" s="2">
        <v>2.22</v>
      </c>
      <c r="D1001" s="2">
        <v>0.2</v>
      </c>
      <c r="E1001" s="2">
        <v>-1.79</v>
      </c>
      <c r="F1001" s="2">
        <v>0.0</v>
      </c>
      <c r="G1001" s="4">
        <v>-0.006903772863755699</v>
      </c>
      <c r="H1001" s="9">
        <v>0.017205434536754022</v>
      </c>
      <c r="J1001" s="12">
        <v>44551.0</v>
      </c>
      <c r="K1001" s="9">
        <v>0.04197607196619712</v>
      </c>
    </row>
    <row r="1002" ht="15.75" customHeight="1">
      <c r="B1002" s="12">
        <v>44545.0</v>
      </c>
      <c r="C1002" s="2">
        <v>0.47</v>
      </c>
      <c r="D1002" s="2">
        <v>0.66</v>
      </c>
      <c r="E1002" s="2">
        <v>-0.83</v>
      </c>
      <c r="F1002" s="2">
        <v>0.0</v>
      </c>
      <c r="G1002" s="4">
        <v>0.015504186535965254</v>
      </c>
      <c r="H1002" s="9">
        <v>-0.005294039741645993</v>
      </c>
      <c r="J1002" s="12">
        <v>44552.0</v>
      </c>
      <c r="K1002" s="9">
        <v>0.07228200521537141</v>
      </c>
    </row>
    <row r="1003" ht="15.75" customHeight="1">
      <c r="B1003" s="12">
        <v>44546.0</v>
      </c>
      <c r="C1003" s="2">
        <v>-1.07</v>
      </c>
      <c r="D1003" s="2">
        <v>-1.37</v>
      </c>
      <c r="E1003" s="2">
        <v>1.57</v>
      </c>
      <c r="F1003" s="2">
        <v>0.0</v>
      </c>
      <c r="G1003" s="4">
        <v>-0.008857642886292138</v>
      </c>
      <c r="H1003" s="9">
        <v>-0.012947602469344666</v>
      </c>
      <c r="J1003" s="12">
        <v>44553.0</v>
      </c>
      <c r="K1003" s="9">
        <v>0.056029451712171816</v>
      </c>
    </row>
    <row r="1004" ht="15.75" customHeight="1">
      <c r="B1004" s="12">
        <v>44547.0</v>
      </c>
      <c r="C1004" s="2">
        <v>0.7</v>
      </c>
      <c r="D1004" s="2">
        <v>-0.83</v>
      </c>
      <c r="E1004" s="2">
        <v>0.5</v>
      </c>
      <c r="F1004" s="2">
        <v>0.0</v>
      </c>
      <c r="G1004" s="4">
        <v>-0.01420699256084431</v>
      </c>
      <c r="H1004" s="9">
        <v>0.014452633060835817</v>
      </c>
      <c r="J1004" s="12">
        <v>44557.0</v>
      </c>
      <c r="K1004" s="9">
        <v>0.02493465476928809</v>
      </c>
    </row>
    <row r="1005" ht="15.75" customHeight="1">
      <c r="B1005" s="12">
        <v>44550.0</v>
      </c>
      <c r="C1005" s="2">
        <v>-1.04</v>
      </c>
      <c r="D1005" s="2">
        <v>-0.31</v>
      </c>
      <c r="E1005" s="2">
        <v>-0.98</v>
      </c>
      <c r="F1005" s="2">
        <v>0.0</v>
      </c>
      <c r="G1005" s="4">
        <v>-0.010690378905226562</v>
      </c>
      <c r="H1005" s="9">
        <v>-0.004381558343732262</v>
      </c>
      <c r="J1005" s="12">
        <v>44558.0</v>
      </c>
      <c r="K1005" s="9">
        <v>-0.005031145917065491</v>
      </c>
    </row>
    <row r="1006" ht="15.75" customHeight="1">
      <c r="B1006" s="12">
        <v>44551.0</v>
      </c>
      <c r="C1006" s="2">
        <v>-0.76</v>
      </c>
      <c r="D1006" s="2">
        <v>-0.68</v>
      </c>
      <c r="E1006" s="2">
        <v>1.64</v>
      </c>
      <c r="F1006" s="2">
        <v>0.0</v>
      </c>
      <c r="G1006" s="4">
        <v>0.017603173382153097</v>
      </c>
      <c r="H1006" s="9">
        <v>0.005929882832133484</v>
      </c>
      <c r="J1006" s="12">
        <v>44559.0</v>
      </c>
      <c r="K1006" s="9">
        <v>-0.0020968995653786867</v>
      </c>
    </row>
    <row r="1007" ht="15.75" customHeight="1">
      <c r="B1007" s="12">
        <v>44552.0</v>
      </c>
      <c r="C1007" s="2">
        <v>1.62</v>
      </c>
      <c r="D1007" s="2">
        <v>0.39</v>
      </c>
      <c r="E1007" s="2">
        <v>-1.91</v>
      </c>
      <c r="F1007" s="2">
        <v>0.0</v>
      </c>
      <c r="G1007" s="4">
        <v>0.009949047952923937</v>
      </c>
      <c r="H1007" s="9">
        <v>1.1913835642968538E-4</v>
      </c>
      <c r="J1007" s="12">
        <v>44560.0</v>
      </c>
      <c r="K1007" s="9">
        <v>-0.01469059862467631</v>
      </c>
    </row>
    <row r="1008" ht="15.75" customHeight="1">
      <c r="B1008" s="12">
        <v>44553.0</v>
      </c>
      <c r="C1008" s="2">
        <v>-1.2</v>
      </c>
      <c r="D1008" s="2">
        <v>-1.6</v>
      </c>
      <c r="E1008" s="2">
        <v>2.78</v>
      </c>
      <c r="F1008" s="2">
        <v>0.0</v>
      </c>
      <c r="G1008" s="4">
        <v>0.006202793017285818</v>
      </c>
      <c r="H1008" s="9">
        <v>-0.001939264052602042</v>
      </c>
      <c r="J1008" s="12">
        <v>44561.0</v>
      </c>
      <c r="K1008" s="9">
        <v>-0.012749806018971849</v>
      </c>
    </row>
    <row r="1009" ht="15.75" customHeight="1">
      <c r="B1009" s="12">
        <v>44557.0</v>
      </c>
      <c r="C1009" s="2">
        <v>-0.65</v>
      </c>
      <c r="D1009" s="2">
        <v>1.88</v>
      </c>
      <c r="E1009" s="2">
        <v>-2.33</v>
      </c>
      <c r="F1009" s="2">
        <v>0.0</v>
      </c>
      <c r="G1009" s="4">
        <v>0.014052939471808117</v>
      </c>
      <c r="H1009" s="9">
        <v>-0.0035199563520824416</v>
      </c>
      <c r="J1009" s="12">
        <v>44564.0</v>
      </c>
      <c r="K1009" s="9">
        <v>0.1269199924895458</v>
      </c>
    </row>
    <row r="1010" ht="15.75" customHeight="1">
      <c r="B1010" s="12">
        <v>44558.0</v>
      </c>
      <c r="C1010" s="2">
        <v>-1.27</v>
      </c>
      <c r="D1010" s="2">
        <v>-0.16</v>
      </c>
      <c r="E1010" s="2">
        <v>-0.41</v>
      </c>
      <c r="F1010" s="2">
        <v>0.0</v>
      </c>
      <c r="G1010" s="4">
        <v>-8.174987092322511E-4</v>
      </c>
      <c r="H1010" s="9">
        <v>0.009225389294022623</v>
      </c>
      <c r="J1010" s="12">
        <v>44565.0</v>
      </c>
      <c r="K1010" s="9">
        <v>-0.04273248569698986</v>
      </c>
    </row>
    <row r="1011" ht="15.75" customHeight="1">
      <c r="B1011" s="12">
        <v>44559.0</v>
      </c>
      <c r="C1011" s="2">
        <v>2.06</v>
      </c>
      <c r="D1011" s="2">
        <v>0.82</v>
      </c>
      <c r="E1011" s="2">
        <v>0.19</v>
      </c>
      <c r="F1011" s="2">
        <v>0.0</v>
      </c>
      <c r="G1011" s="4">
        <v>0.0012783571709995747</v>
      </c>
      <c r="H1011" s="9">
        <v>0.00714028231916374</v>
      </c>
      <c r="J1011" s="12">
        <v>44566.0</v>
      </c>
      <c r="K1011" s="9">
        <v>-0.05495342919260885</v>
      </c>
    </row>
    <row r="1012" ht="15.75" customHeight="1">
      <c r="B1012" s="12">
        <v>44560.0</v>
      </c>
      <c r="C1012" s="2">
        <v>0.97</v>
      </c>
      <c r="D1012" s="2">
        <v>0.26</v>
      </c>
      <c r="E1012" s="2">
        <v>-0.36</v>
      </c>
      <c r="F1012" s="2">
        <v>0.0</v>
      </c>
      <c r="G1012" s="4">
        <v>-0.002768342022165232</v>
      </c>
      <c r="H1012" s="9">
        <v>0.0030234243448020387</v>
      </c>
      <c r="J1012" s="12">
        <v>44567.0</v>
      </c>
      <c r="K1012" s="9">
        <v>-0.021767557251645944</v>
      </c>
    </row>
    <row r="1013" ht="15.75" customHeight="1">
      <c r="B1013" s="12">
        <v>44561.0</v>
      </c>
      <c r="C1013" s="2">
        <v>0.71</v>
      </c>
      <c r="D1013" s="2">
        <v>0.35</v>
      </c>
      <c r="E1013" s="2">
        <v>-0.48</v>
      </c>
      <c r="F1013" s="2">
        <v>0.0</v>
      </c>
      <c r="G1013" s="4">
        <v>-0.0025233422422525262</v>
      </c>
      <c r="H1013" s="9">
        <v>0.007888196170961762</v>
      </c>
      <c r="J1013" s="12">
        <v>44568.0</v>
      </c>
      <c r="K1013" s="9">
        <v>-0.036090087543889295</v>
      </c>
    </row>
    <row r="1014" ht="15.75" customHeight="1">
      <c r="B1014" s="12">
        <v>44564.0</v>
      </c>
      <c r="C1014" s="2">
        <v>1.22</v>
      </c>
      <c r="D1014" s="2">
        <v>-0.11</v>
      </c>
      <c r="E1014" s="2">
        <v>0.29</v>
      </c>
      <c r="F1014" s="2">
        <v>0.0</v>
      </c>
      <c r="G1014" s="4">
        <v>0.005773263854750584</v>
      </c>
      <c r="H1014" s="9">
        <v>0.01716568793484222</v>
      </c>
      <c r="J1014" s="12">
        <v>44571.0</v>
      </c>
      <c r="K1014" s="9">
        <v>0.029900217439198042</v>
      </c>
    </row>
    <row r="1015" ht="15.75" customHeight="1">
      <c r="B1015" s="12">
        <v>44565.0</v>
      </c>
      <c r="C1015" s="2">
        <v>-0.27</v>
      </c>
      <c r="D1015" s="2">
        <v>-0.59</v>
      </c>
      <c r="E1015" s="2">
        <v>0.81</v>
      </c>
      <c r="F1015" s="2">
        <v>0.0</v>
      </c>
      <c r="G1015" s="4">
        <v>-3.3498733642396797E-4</v>
      </c>
      <c r="H1015" s="9">
        <v>-0.007925392052195382</v>
      </c>
      <c r="J1015" s="12">
        <v>44572.0</v>
      </c>
      <c r="K1015" s="9">
        <v>0.005908060887664991</v>
      </c>
    </row>
    <row r="1016" ht="15.75" customHeight="1">
      <c r="B1016" s="12">
        <v>44566.0</v>
      </c>
      <c r="C1016" s="2">
        <v>0.06</v>
      </c>
      <c r="D1016" s="2">
        <v>-0.07</v>
      </c>
      <c r="E1016" s="2">
        <v>0.17</v>
      </c>
      <c r="F1016" s="2">
        <v>0.0</v>
      </c>
      <c r="G1016" s="4">
        <v>-0.019388934217042623</v>
      </c>
      <c r="H1016" s="9">
        <v>-0.008507492262041906</v>
      </c>
      <c r="J1016" s="12">
        <v>44573.0</v>
      </c>
      <c r="K1016" s="9">
        <v>0.03853753820682033</v>
      </c>
    </row>
    <row r="1017" ht="15.75" customHeight="1">
      <c r="B1017" s="12">
        <v>44567.0</v>
      </c>
      <c r="C1017" s="2">
        <v>-0.15</v>
      </c>
      <c r="D1017" s="2">
        <v>0.11</v>
      </c>
      <c r="E1017" s="2">
        <v>-0.4</v>
      </c>
      <c r="F1017" s="2">
        <v>0.0</v>
      </c>
      <c r="G1017" s="4">
        <v>-9.398496932422736E-4</v>
      </c>
      <c r="H1017" s="9">
        <v>0.002765368069196414</v>
      </c>
      <c r="J1017" s="12">
        <v>44574.0</v>
      </c>
      <c r="K1017" s="9">
        <v>-0.06988627287639954</v>
      </c>
    </row>
    <row r="1018" ht="15.75" customHeight="1">
      <c r="B1018" s="12">
        <v>44568.0</v>
      </c>
      <c r="C1018" s="2">
        <v>-0.31</v>
      </c>
      <c r="D1018" s="2">
        <v>0.05</v>
      </c>
      <c r="E1018" s="2">
        <v>0.53</v>
      </c>
      <c r="F1018" s="2">
        <v>0.0</v>
      </c>
      <c r="G1018" s="4">
        <v>-0.003961334045391534</v>
      </c>
      <c r="H1018" s="9">
        <v>-0.008148976649878528</v>
      </c>
      <c r="J1018" s="12">
        <v>44575.0</v>
      </c>
      <c r="K1018" s="9">
        <v>0.017356141149508248</v>
      </c>
    </row>
    <row r="1019" ht="15.75" customHeight="1">
      <c r="B1019" s="12">
        <v>44571.0</v>
      </c>
      <c r="C1019" s="2">
        <v>0.73</v>
      </c>
      <c r="D1019" s="2">
        <v>0.34</v>
      </c>
      <c r="E1019" s="2">
        <v>0.78</v>
      </c>
      <c r="F1019" s="2">
        <v>0.0</v>
      </c>
      <c r="G1019" s="4">
        <v>-0.0012451697615678227</v>
      </c>
      <c r="H1019" s="9">
        <v>-0.00133902039807524</v>
      </c>
      <c r="J1019" s="12">
        <v>44579.0</v>
      </c>
      <c r="K1019" s="9">
        <v>-0.018374545252949508</v>
      </c>
    </row>
    <row r="1020" ht="15.75" customHeight="1">
      <c r="B1020" s="12">
        <v>44572.0</v>
      </c>
      <c r="C1020" s="2">
        <v>-0.29</v>
      </c>
      <c r="D1020" s="2">
        <v>-0.82</v>
      </c>
      <c r="E1020" s="2">
        <v>3.62</v>
      </c>
      <c r="F1020" s="2">
        <v>0.0</v>
      </c>
      <c r="G1020" s="4">
        <v>0.009067059530072372</v>
      </c>
      <c r="H1020" s="9">
        <v>0.0018766692113284526</v>
      </c>
      <c r="J1020" s="12">
        <v>44580.0</v>
      </c>
      <c r="K1020" s="9">
        <v>-0.03441365386631955</v>
      </c>
    </row>
    <row r="1021" ht="15.75" customHeight="1">
      <c r="B1021" s="12">
        <v>44573.0</v>
      </c>
      <c r="C1021" s="2">
        <v>-2.28</v>
      </c>
      <c r="D1021" s="2">
        <v>-1.46</v>
      </c>
      <c r="E1021" s="2">
        <v>2.6</v>
      </c>
      <c r="F1021" s="2">
        <v>0.0</v>
      </c>
      <c r="G1021" s="4">
        <v>0.0026999176663325985</v>
      </c>
      <c r="H1021" s="9">
        <v>-1.6362188699942012E-4</v>
      </c>
      <c r="J1021" s="12">
        <v>44581.0</v>
      </c>
      <c r="K1021" s="9">
        <v>6.325587210334375E-4</v>
      </c>
    </row>
    <row r="1022" ht="15.75" customHeight="1">
      <c r="B1022" s="12">
        <v>44574.0</v>
      </c>
      <c r="C1022" s="2">
        <v>0.0</v>
      </c>
      <c r="D1022" s="2">
        <v>0.2</v>
      </c>
      <c r="E1022" s="2">
        <v>1.75</v>
      </c>
      <c r="F1022" s="2">
        <v>0.0</v>
      </c>
      <c r="G1022" s="4">
        <v>-0.013874414215684552</v>
      </c>
      <c r="H1022" s="9">
        <v>-0.0022634174150716244</v>
      </c>
      <c r="J1022" s="12">
        <v>44582.0</v>
      </c>
      <c r="K1022" s="9">
        <v>-0.054008671253070385</v>
      </c>
    </row>
    <row r="1023" ht="15.75" customHeight="1">
      <c r="B1023" s="12">
        <v>44575.0</v>
      </c>
      <c r="C1023" s="2">
        <v>-0.48</v>
      </c>
      <c r="D1023" s="2">
        <v>-1.32</v>
      </c>
      <c r="E1023" s="2">
        <v>2.02</v>
      </c>
      <c r="F1023" s="2">
        <v>0.0</v>
      </c>
      <c r="G1023" s="4">
        <v>4.089319400545041E-4</v>
      </c>
      <c r="H1023" s="9">
        <v>-0.002867034452767912</v>
      </c>
      <c r="J1023" s="12">
        <v>44585.0</v>
      </c>
      <c r="K1023" s="9">
        <v>-0.014825047784855579</v>
      </c>
    </row>
    <row r="1024" ht="15.75" customHeight="1">
      <c r="B1024" s="12">
        <v>44579.0</v>
      </c>
      <c r="C1024" s="2">
        <v>-0.15</v>
      </c>
      <c r="D1024" s="2">
        <v>-0.23</v>
      </c>
      <c r="E1024" s="2">
        <v>-0.28</v>
      </c>
      <c r="F1024" s="2">
        <v>0.0</v>
      </c>
      <c r="G1024" s="4">
        <v>-0.017868279694227964</v>
      </c>
      <c r="H1024" s="9">
        <v>-0.0027022912097335915</v>
      </c>
      <c r="J1024" s="12">
        <v>44586.0</v>
      </c>
      <c r="K1024" s="9">
        <v>-0.01256244914302199</v>
      </c>
    </row>
    <row r="1025" ht="15.75" customHeight="1">
      <c r="B1025" s="12">
        <v>44580.0</v>
      </c>
      <c r="C1025" s="2">
        <v>1.1</v>
      </c>
      <c r="D1025" s="2">
        <v>-0.08</v>
      </c>
      <c r="E1025" s="2">
        <v>-0.3</v>
      </c>
      <c r="F1025" s="2">
        <v>0.0</v>
      </c>
      <c r="G1025" s="4">
        <v>-0.010437864517711328</v>
      </c>
      <c r="H1025" s="9">
        <v>-0.008147754778461934</v>
      </c>
      <c r="J1025" s="12">
        <v>44587.0</v>
      </c>
      <c r="K1025" s="9">
        <v>0.020498616231991413</v>
      </c>
    </row>
    <row r="1026" ht="15.75" customHeight="1">
      <c r="B1026" s="12">
        <v>44581.0</v>
      </c>
      <c r="C1026" s="2">
        <v>0.12</v>
      </c>
      <c r="D1026" s="2">
        <v>-0.89</v>
      </c>
      <c r="E1026" s="2">
        <v>0.5</v>
      </c>
      <c r="F1026" s="2">
        <v>0.0</v>
      </c>
      <c r="G1026" s="4">
        <v>-0.011129775432800469</v>
      </c>
      <c r="H1026" s="9">
        <v>-0.003347544868296816</v>
      </c>
      <c r="J1026" s="12">
        <v>44588.0</v>
      </c>
      <c r="K1026" s="9">
        <v>-0.12276791691557654</v>
      </c>
    </row>
    <row r="1027" ht="15.75" customHeight="1">
      <c r="B1027" s="12">
        <v>44582.0</v>
      </c>
      <c r="C1027" s="2">
        <v>-1.57</v>
      </c>
      <c r="D1027" s="2">
        <v>0.3</v>
      </c>
      <c r="E1027" s="2">
        <v>2.41</v>
      </c>
      <c r="F1027" s="2">
        <v>0.0</v>
      </c>
      <c r="G1027" s="4">
        <v>-0.01982590680609334</v>
      </c>
      <c r="H1027" s="9">
        <v>6.126443614795482E-4</v>
      </c>
      <c r="J1027" s="12">
        <v>44589.0</v>
      </c>
      <c r="K1027" s="9">
        <v>0.02059196468739365</v>
      </c>
    </row>
    <row r="1028" ht="15.75" customHeight="1">
      <c r="B1028" s="12">
        <v>44585.0</v>
      </c>
      <c r="C1028" s="2">
        <v>0.08</v>
      </c>
      <c r="D1028" s="2">
        <v>0.18</v>
      </c>
      <c r="E1028" s="2">
        <v>0.54</v>
      </c>
      <c r="F1028" s="2">
        <v>0.0</v>
      </c>
      <c r="G1028" s="4">
        <v>0.0042377771834913825</v>
      </c>
      <c r="H1028" s="9">
        <v>-0.0035738128935574485</v>
      </c>
      <c r="J1028" s="12">
        <v>44592.0</v>
      </c>
      <c r="K1028" s="9">
        <v>0.10143961053238099</v>
      </c>
    </row>
    <row r="1029" ht="15.75" customHeight="1">
      <c r="B1029" s="12">
        <v>44586.0</v>
      </c>
      <c r="C1029" s="2">
        <v>-2.08</v>
      </c>
      <c r="D1029" s="2">
        <v>-1.03</v>
      </c>
      <c r="E1029" s="2">
        <v>1.37</v>
      </c>
      <c r="F1029" s="2">
        <v>0.0</v>
      </c>
      <c r="G1029" s="4">
        <v>-0.012284126974367588</v>
      </c>
      <c r="H1029" s="9">
        <v>0.0023373047179717646</v>
      </c>
      <c r="J1029" s="12">
        <v>44593.0</v>
      </c>
      <c r="K1029" s="9">
        <v>-0.005845903649321006</v>
      </c>
    </row>
    <row r="1030" ht="15.75" customHeight="1">
      <c r="B1030" s="12">
        <v>44587.0</v>
      </c>
      <c r="C1030" s="2">
        <v>-1.01</v>
      </c>
      <c r="D1030" s="2">
        <v>-0.33</v>
      </c>
      <c r="E1030" s="2">
        <v>-0.67</v>
      </c>
      <c r="F1030" s="2">
        <v>0.0</v>
      </c>
      <c r="G1030" s="4">
        <v>-0.0025119561517574704</v>
      </c>
      <c r="H1030" s="9">
        <v>7.045595566049506E-4</v>
      </c>
      <c r="J1030" s="12">
        <v>44594.0</v>
      </c>
      <c r="K1030" s="9">
        <v>-0.02786350660968707</v>
      </c>
    </row>
    <row r="1031" ht="15.75" customHeight="1">
      <c r="B1031" s="12">
        <v>44588.0</v>
      </c>
      <c r="C1031" s="2">
        <v>-1.14</v>
      </c>
      <c r="D1031" s="2">
        <v>-0.86</v>
      </c>
      <c r="E1031" s="2">
        <v>-0.23</v>
      </c>
      <c r="F1031" s="2">
        <v>0.0</v>
      </c>
      <c r="G1031" s="4">
        <v>-0.004950161619893236</v>
      </c>
      <c r="H1031" s="9">
        <v>3.351177831863465E-4</v>
      </c>
      <c r="J1031" s="12">
        <v>44595.0</v>
      </c>
      <c r="K1031" s="9">
        <v>-0.01616223781160107</v>
      </c>
    </row>
    <row r="1032" ht="15.75" customHeight="1">
      <c r="B1032" s="12">
        <v>44589.0</v>
      </c>
      <c r="C1032" s="2">
        <v>-2.1</v>
      </c>
      <c r="D1032" s="2">
        <v>0.28</v>
      </c>
      <c r="E1032" s="2">
        <v>0.49</v>
      </c>
      <c r="F1032" s="2">
        <v>0.0</v>
      </c>
      <c r="G1032" s="4">
        <v>0.024531973836039653</v>
      </c>
      <c r="H1032" s="9">
        <v>-0.0022308354320866243</v>
      </c>
      <c r="J1032" s="12">
        <v>44596.0</v>
      </c>
      <c r="K1032" s="9">
        <v>0.03545227596598049</v>
      </c>
    </row>
    <row r="1033" ht="15.75" customHeight="1">
      <c r="B1033" s="12">
        <v>44592.0</v>
      </c>
      <c r="C1033" s="2">
        <v>0.53</v>
      </c>
      <c r="D1033" s="2">
        <v>1.81</v>
      </c>
      <c r="E1033" s="2">
        <v>-0.25</v>
      </c>
      <c r="F1033" s="2">
        <v>0.0</v>
      </c>
      <c r="G1033" s="4">
        <v>0.017850809254741543</v>
      </c>
      <c r="H1033" s="9">
        <v>-0.0027447271396769256</v>
      </c>
      <c r="J1033" s="12">
        <v>44599.0</v>
      </c>
      <c r="K1033" s="9">
        <v>-0.01743677621480782</v>
      </c>
    </row>
    <row r="1034" ht="15.75" customHeight="1">
      <c r="B1034" s="12">
        <v>44593.0</v>
      </c>
      <c r="C1034" s="2">
        <v>-1.43</v>
      </c>
      <c r="D1034" s="2">
        <v>-0.62</v>
      </c>
      <c r="E1034" s="2">
        <v>2.79</v>
      </c>
      <c r="F1034" s="2">
        <v>0.0</v>
      </c>
      <c r="G1034" s="4">
        <v>0.0067341813535983465</v>
      </c>
      <c r="H1034" s="9">
        <v>-0.014215081303613758</v>
      </c>
      <c r="J1034" s="12">
        <v>44600.0</v>
      </c>
      <c r="K1034" s="9">
        <v>0.016006114289757862</v>
      </c>
    </row>
    <row r="1035" ht="15.75" customHeight="1">
      <c r="B1035" s="12">
        <v>44594.0</v>
      </c>
      <c r="C1035" s="2">
        <v>-0.3</v>
      </c>
      <c r="D1035" s="2">
        <v>-1.08</v>
      </c>
      <c r="E1035" s="2">
        <v>0.09</v>
      </c>
      <c r="F1035" s="2">
        <v>0.0</v>
      </c>
      <c r="G1035" s="4">
        <v>0.00966721798707684</v>
      </c>
      <c r="H1035" s="9">
        <v>0.00824884280440752</v>
      </c>
      <c r="J1035" s="12">
        <v>44601.0</v>
      </c>
      <c r="K1035" s="9">
        <v>0.010809166730972533</v>
      </c>
    </row>
    <row r="1036" ht="15.75" customHeight="1">
      <c r="B1036" s="12">
        <v>44595.0</v>
      </c>
      <c r="C1036" s="2">
        <v>-0.79</v>
      </c>
      <c r="D1036" s="2">
        <v>-1.64</v>
      </c>
      <c r="E1036" s="2">
        <v>0.79</v>
      </c>
      <c r="F1036" s="2">
        <v>0.0</v>
      </c>
      <c r="G1036" s="4">
        <v>-0.02378562269631603</v>
      </c>
      <c r="H1036" s="9">
        <v>0.01886494164504908</v>
      </c>
      <c r="J1036" s="12">
        <v>44602.0</v>
      </c>
      <c r="K1036" s="9">
        <v>-0.029894906614773616</v>
      </c>
    </row>
    <row r="1037" ht="15.75" customHeight="1">
      <c r="B1037" s="12">
        <v>44596.0</v>
      </c>
      <c r="C1037" s="2">
        <v>2.45</v>
      </c>
      <c r="D1037" s="2">
        <v>-0.14</v>
      </c>
      <c r="E1037" s="2">
        <v>-2.07</v>
      </c>
      <c r="F1037" s="2">
        <v>0.0</v>
      </c>
      <c r="G1037" s="4">
        <v>0.004691173575880018</v>
      </c>
      <c r="H1037" s="9">
        <v>0.013498309551280507</v>
      </c>
      <c r="J1037" s="12">
        <v>44603.0</v>
      </c>
      <c r="K1037" s="9">
        <v>-0.050504620540063015</v>
      </c>
    </row>
    <row r="1038" ht="15.75" customHeight="1">
      <c r="B1038" s="12">
        <v>44599.0</v>
      </c>
      <c r="C1038" s="2">
        <v>2.34</v>
      </c>
      <c r="D1038" s="2">
        <v>1.31</v>
      </c>
      <c r="E1038" s="2">
        <v>-2.86</v>
      </c>
      <c r="F1038" s="2">
        <v>0.0</v>
      </c>
      <c r="G1038" s="4">
        <v>-0.0032144319833665373</v>
      </c>
      <c r="H1038" s="9">
        <v>0.004912432847358655</v>
      </c>
      <c r="J1038" s="12">
        <v>44606.0</v>
      </c>
      <c r="K1038" s="9">
        <v>0.018148063709375398</v>
      </c>
    </row>
    <row r="1039" ht="15.75" customHeight="1">
      <c r="B1039" s="12">
        <v>44600.0</v>
      </c>
      <c r="C1039" s="2">
        <v>0.87</v>
      </c>
      <c r="D1039" s="2">
        <v>0.05</v>
      </c>
      <c r="E1039" s="2">
        <v>0.65</v>
      </c>
      <c r="F1039" s="2">
        <v>0.0</v>
      </c>
      <c r="G1039" s="4">
        <v>0.008194211959794933</v>
      </c>
      <c r="H1039" s="9">
        <v>3.6847918336044413E-4</v>
      </c>
      <c r="J1039" s="12">
        <v>44607.0</v>
      </c>
      <c r="K1039" s="9">
        <v>0.051930252352739</v>
      </c>
    </row>
    <row r="1040" ht="15.75" customHeight="1">
      <c r="B1040" s="12">
        <v>44601.0</v>
      </c>
      <c r="C1040" s="2">
        <v>0.48</v>
      </c>
      <c r="D1040" s="2">
        <v>-1.75</v>
      </c>
      <c r="E1040" s="2">
        <v>0.72</v>
      </c>
      <c r="F1040" s="2">
        <v>0.0</v>
      </c>
      <c r="G1040" s="4">
        <v>0.014530019629271236</v>
      </c>
      <c r="H1040" s="9">
        <v>-0.002780521003711025</v>
      </c>
      <c r="J1040" s="12">
        <v>44608.0</v>
      </c>
      <c r="K1040" s="9">
        <v>0.001040176923847623</v>
      </c>
    </row>
    <row r="1041" ht="15.75" customHeight="1">
      <c r="B1041" s="12">
        <v>44602.0</v>
      </c>
      <c r="C1041" s="2">
        <v>-2.49</v>
      </c>
      <c r="D1041" s="2">
        <v>-0.05</v>
      </c>
      <c r="E1041" s="2">
        <v>2.18</v>
      </c>
      <c r="F1041" s="2">
        <v>0.0</v>
      </c>
      <c r="G1041" s="4">
        <v>-0.01812898381426887</v>
      </c>
      <c r="H1041" s="9">
        <v>0.013331620851292789</v>
      </c>
      <c r="J1041" s="12">
        <v>44609.0</v>
      </c>
      <c r="K1041" s="9">
        <v>-0.05228554465286991</v>
      </c>
    </row>
    <row r="1042" ht="15.75" customHeight="1">
      <c r="B1042" s="12">
        <v>44603.0</v>
      </c>
      <c r="C1042" s="2">
        <v>0.89</v>
      </c>
      <c r="D1042" s="2">
        <v>-0.02</v>
      </c>
      <c r="E1042" s="2">
        <v>-0.6</v>
      </c>
      <c r="F1042" s="2">
        <v>0.0</v>
      </c>
      <c r="G1042" s="4">
        <v>-0.019915693422623563</v>
      </c>
      <c r="H1042" s="9">
        <v>2.254612834090022E-4</v>
      </c>
      <c r="J1042" s="12">
        <v>44610.0</v>
      </c>
      <c r="K1042" s="9">
        <v>-0.022362384317426556</v>
      </c>
    </row>
    <row r="1043" ht="15.75" customHeight="1">
      <c r="B1043" s="12">
        <v>44606.0</v>
      </c>
      <c r="C1043" s="2">
        <v>-0.25</v>
      </c>
      <c r="D1043" s="2">
        <v>0.53</v>
      </c>
      <c r="E1043" s="2">
        <v>0.23</v>
      </c>
      <c r="F1043" s="2">
        <v>0.0</v>
      </c>
      <c r="G1043" s="4">
        <v>-0.0032746652267514284</v>
      </c>
      <c r="H1043" s="9">
        <v>-0.001958198726057896</v>
      </c>
      <c r="J1043" s="12">
        <v>44614.0</v>
      </c>
      <c r="K1043" s="9">
        <v>-0.04225829821255274</v>
      </c>
    </row>
    <row r="1044" ht="15.75" customHeight="1">
      <c r="B1044" s="12">
        <v>44607.0</v>
      </c>
      <c r="C1044" s="2">
        <v>1.02</v>
      </c>
      <c r="D1044" s="2">
        <v>0.68</v>
      </c>
      <c r="E1044" s="2">
        <v>-0.28</v>
      </c>
      <c r="F1044" s="2">
        <v>0.0</v>
      </c>
      <c r="G1044" s="4">
        <v>0.015998172010225478</v>
      </c>
      <c r="H1044" s="9">
        <v>-0.00567058129699722</v>
      </c>
      <c r="J1044" s="12">
        <v>44615.0</v>
      </c>
      <c r="K1044" s="9">
        <v>-0.07253613907310516</v>
      </c>
    </row>
    <row r="1045" ht="15.75" customHeight="1">
      <c r="B1045" s="12">
        <v>44608.0</v>
      </c>
      <c r="C1045" s="2">
        <v>1.61</v>
      </c>
      <c r="D1045" s="2">
        <v>0.23</v>
      </c>
      <c r="E1045" s="2">
        <v>-1.95</v>
      </c>
      <c r="F1045" s="2">
        <v>0.0</v>
      </c>
      <c r="G1045" s="4">
        <v>0.0011201972718384212</v>
      </c>
      <c r="H1045" s="9">
        <v>-0.0017674050031851797</v>
      </c>
      <c r="J1045" s="12">
        <v>44616.0</v>
      </c>
      <c r="K1045" s="9">
        <v>0.04694113288658115</v>
      </c>
    </row>
    <row r="1046" ht="15.75" customHeight="1">
      <c r="B1046" s="12">
        <v>44609.0</v>
      </c>
      <c r="C1046" s="2">
        <v>-1.69</v>
      </c>
      <c r="D1046" s="2">
        <v>-0.15</v>
      </c>
      <c r="E1046" s="2">
        <v>1.23</v>
      </c>
      <c r="F1046" s="2">
        <v>0.0</v>
      </c>
      <c r="G1046" s="4">
        <v>-0.021592853964051223</v>
      </c>
      <c r="H1046" s="9">
        <v>1.1082321265329042E-4</v>
      </c>
      <c r="J1046" s="12">
        <v>44617.0</v>
      </c>
      <c r="K1046" s="9">
        <v>0.011324811839799888</v>
      </c>
    </row>
    <row r="1047" ht="15.75" customHeight="1">
      <c r="B1047" s="12">
        <v>44610.0</v>
      </c>
      <c r="C1047" s="2">
        <v>-1.92</v>
      </c>
      <c r="D1047" s="2">
        <v>0.6</v>
      </c>
      <c r="E1047" s="2">
        <v>2.13</v>
      </c>
      <c r="F1047" s="2">
        <v>0.0</v>
      </c>
      <c r="G1047" s="4">
        <v>-0.006496137800534824</v>
      </c>
      <c r="H1047" s="9">
        <v>0.0036448262637944</v>
      </c>
      <c r="J1047" s="12">
        <v>44620.0</v>
      </c>
      <c r="K1047" s="9">
        <v>0.07208976523555036</v>
      </c>
    </row>
    <row r="1048" ht="15.75" customHeight="1">
      <c r="B1048" s="12">
        <v>44614.0</v>
      </c>
      <c r="C1048" s="2">
        <v>-0.35</v>
      </c>
      <c r="D1048" s="2">
        <v>0.22</v>
      </c>
      <c r="E1048" s="2">
        <v>-0.59</v>
      </c>
      <c r="F1048" s="2">
        <v>0.0</v>
      </c>
      <c r="G1048" s="4">
        <v>-0.010789639287446902</v>
      </c>
      <c r="H1048" s="9">
        <v>-0.012216289019540544</v>
      </c>
      <c r="J1048" s="12">
        <v>44621.0</v>
      </c>
      <c r="K1048" s="9">
        <v>-0.006986505089593926</v>
      </c>
    </row>
    <row r="1049" ht="15.75" customHeight="1">
      <c r="B1049" s="12">
        <v>44615.0</v>
      </c>
      <c r="C1049" s="2">
        <v>1.87</v>
      </c>
      <c r="D1049" s="2">
        <v>1.32</v>
      </c>
      <c r="E1049" s="2">
        <v>-1.42</v>
      </c>
      <c r="F1049" s="2">
        <v>0.0</v>
      </c>
      <c r="G1049" s="4">
        <v>-0.017897884750049015</v>
      </c>
      <c r="H1049" s="9">
        <v>0.011293602634589648</v>
      </c>
      <c r="J1049" s="12">
        <v>44622.0</v>
      </c>
      <c r="K1049" s="9">
        <v>0.01781891596224313</v>
      </c>
    </row>
    <row r="1050" ht="15.75" customHeight="1">
      <c r="B1050" s="12">
        <v>44616.0</v>
      </c>
      <c r="C1050" s="2">
        <v>-0.02</v>
      </c>
      <c r="D1050" s="2">
        <v>-0.09</v>
      </c>
      <c r="E1050" s="2">
        <v>0.31</v>
      </c>
      <c r="F1050" s="2">
        <v>0.0</v>
      </c>
      <c r="G1050" s="4">
        <v>0.0149370610173498</v>
      </c>
      <c r="H1050" s="9">
        <v>0.00344927625911811</v>
      </c>
      <c r="J1050" s="12">
        <v>44623.0</v>
      </c>
      <c r="K1050" s="9">
        <v>-0.047263883228285036</v>
      </c>
    </row>
    <row r="1051" ht="15.75" customHeight="1">
      <c r="B1051" s="12">
        <v>44617.0</v>
      </c>
      <c r="C1051" s="2">
        <v>-2.28</v>
      </c>
      <c r="D1051" s="2">
        <v>-0.28</v>
      </c>
      <c r="E1051" s="2">
        <v>1.1</v>
      </c>
      <c r="F1051" s="2">
        <v>0.0</v>
      </c>
      <c r="G1051" s="4">
        <v>0.02182408654463582</v>
      </c>
      <c r="H1051" s="9">
        <v>-0.006914640529786723</v>
      </c>
      <c r="J1051" s="12">
        <v>44624.0</v>
      </c>
      <c r="K1051" s="9">
        <v>-0.001180278754302057</v>
      </c>
    </row>
    <row r="1052" ht="15.75" customHeight="1">
      <c r="B1052" s="12">
        <v>44620.0</v>
      </c>
      <c r="C1052" s="2">
        <v>-0.87</v>
      </c>
      <c r="D1052" s="2">
        <v>-0.09</v>
      </c>
      <c r="E1052" s="2">
        <v>0.94</v>
      </c>
      <c r="F1052" s="2">
        <v>0.0</v>
      </c>
      <c r="G1052" s="4">
        <v>-0.002561816630155462</v>
      </c>
      <c r="H1052" s="9">
        <v>0.017944971337700667</v>
      </c>
      <c r="J1052" s="12">
        <v>44627.0</v>
      </c>
      <c r="K1052" s="9">
        <v>-0.041056129456121214</v>
      </c>
    </row>
    <row r="1053" ht="15.75" customHeight="1">
      <c r="B1053" s="12">
        <v>44621.0</v>
      </c>
      <c r="C1053" s="2">
        <v>-1.18</v>
      </c>
      <c r="D1053" s="2">
        <v>-0.49</v>
      </c>
      <c r="E1053" s="2">
        <v>0.11</v>
      </c>
      <c r="F1053" s="2">
        <v>0.0</v>
      </c>
      <c r="G1053" s="4">
        <v>-0.015347458557803808</v>
      </c>
      <c r="H1053" s="9">
        <v>-0.0034318449083582145</v>
      </c>
      <c r="J1053" s="12">
        <v>44628.0</v>
      </c>
      <c r="K1053" s="9">
        <v>0.024347875803497218</v>
      </c>
    </row>
    <row r="1054" ht="15.75" customHeight="1">
      <c r="B1054" s="12">
        <v>44622.0</v>
      </c>
      <c r="C1054" s="2">
        <v>-1.96</v>
      </c>
      <c r="D1054" s="2">
        <v>-0.2</v>
      </c>
      <c r="E1054" s="2">
        <v>1.26</v>
      </c>
      <c r="F1054" s="2">
        <v>0.0</v>
      </c>
      <c r="G1054" s="4">
        <v>0.018229041304612108</v>
      </c>
      <c r="H1054" s="9">
        <v>-0.005276894345302707</v>
      </c>
      <c r="J1054" s="12">
        <v>44629.0</v>
      </c>
      <c r="K1054" s="9">
        <v>0.04106650610957606</v>
      </c>
    </row>
    <row r="1055" ht="15.75" customHeight="1">
      <c r="B1055" s="12">
        <v>44623.0</v>
      </c>
      <c r="C1055" s="2">
        <v>1.89</v>
      </c>
      <c r="D1055" s="2">
        <v>1.51</v>
      </c>
      <c r="E1055" s="2">
        <v>-3.86</v>
      </c>
      <c r="F1055" s="2">
        <v>0.0</v>
      </c>
      <c r="G1055" s="4">
        <v>-0.0049908528504182354</v>
      </c>
      <c r="H1055" s="9">
        <v>-4.4958228646756226E-4</v>
      </c>
      <c r="J1055" s="12">
        <v>44630.0</v>
      </c>
      <c r="K1055" s="9">
        <v>-0.024358252456952025</v>
      </c>
    </row>
    <row r="1056" ht="15.75" customHeight="1">
      <c r="B1056" s="12">
        <v>44624.0</v>
      </c>
      <c r="C1056" s="2">
        <v>2.23</v>
      </c>
      <c r="D1056" s="2">
        <v>-0.42</v>
      </c>
      <c r="E1056" s="2">
        <v>1.22</v>
      </c>
      <c r="F1056" s="2">
        <v>0.0</v>
      </c>
      <c r="G1056" s="4">
        <v>-0.00815785507767207</v>
      </c>
      <c r="H1056" s="9">
        <v>0.0034440462905843683</v>
      </c>
      <c r="J1056" s="12">
        <v>44631.0</v>
      </c>
      <c r="K1056" s="9">
        <v>-0.05256926032256554</v>
      </c>
    </row>
    <row r="1057" ht="15.75" customHeight="1">
      <c r="B1057" s="12">
        <v>44627.0</v>
      </c>
      <c r="C1057" s="2">
        <v>0.05</v>
      </c>
      <c r="D1057" s="2">
        <v>0.64</v>
      </c>
      <c r="E1057" s="2">
        <v>-0.5</v>
      </c>
      <c r="F1057" s="2">
        <v>0.0</v>
      </c>
      <c r="G1057" s="4">
        <v>-0.029922382686680685</v>
      </c>
      <c r="H1057" s="9">
        <v>4.211204095870954E-4</v>
      </c>
      <c r="J1057" s="12">
        <v>44634.0</v>
      </c>
      <c r="K1057" s="9">
        <v>-0.03711671206362197</v>
      </c>
    </row>
    <row r="1058" ht="15.75" customHeight="1">
      <c r="B1058" s="12">
        <v>44628.0</v>
      </c>
      <c r="C1058" s="2">
        <v>-1.57</v>
      </c>
      <c r="D1058" s="2">
        <v>-0.1</v>
      </c>
      <c r="E1058" s="2">
        <v>-0.81</v>
      </c>
      <c r="F1058" s="2">
        <v>0.0</v>
      </c>
      <c r="G1058" s="4">
        <v>-0.007610605373189322</v>
      </c>
      <c r="H1058" s="9">
        <v>0.012270601100447136</v>
      </c>
      <c r="J1058" s="12">
        <v>44635.0</v>
      </c>
      <c r="K1058" s="9">
        <v>0.0453057815302426</v>
      </c>
    </row>
    <row r="1059" ht="15.75" customHeight="1">
      <c r="B1059" s="12">
        <v>44629.0</v>
      </c>
      <c r="C1059" s="2">
        <v>1.81</v>
      </c>
      <c r="D1059" s="2">
        <v>0.42</v>
      </c>
      <c r="E1059" s="2">
        <v>1.34</v>
      </c>
      <c r="F1059" s="2">
        <v>0.0</v>
      </c>
      <c r="G1059" s="4">
        <v>0.026457698602596395</v>
      </c>
      <c r="H1059" s="9">
        <v>-0.003736625037365208</v>
      </c>
      <c r="J1059" s="12">
        <v>44636.0</v>
      </c>
      <c r="K1059" s="9">
        <v>0.04670365350153686</v>
      </c>
    </row>
    <row r="1060" ht="15.75" customHeight="1">
      <c r="B1060" s="12">
        <v>44630.0</v>
      </c>
      <c r="C1060" s="2">
        <v>-0.88</v>
      </c>
      <c r="D1060" s="2">
        <v>-0.57</v>
      </c>
      <c r="E1060" s="2">
        <v>1.52</v>
      </c>
      <c r="F1060" s="2">
        <v>0.0</v>
      </c>
      <c r="G1060" s="4">
        <v>-0.004525796513785702</v>
      </c>
      <c r="H1060" s="9">
        <v>-0.010854120408282597</v>
      </c>
      <c r="J1060" s="12">
        <v>44637.0</v>
      </c>
      <c r="K1060" s="9">
        <v>0.0366315645373053</v>
      </c>
    </row>
    <row r="1061" ht="15.75" customHeight="1">
      <c r="B1061" s="12">
        <v>44631.0</v>
      </c>
      <c r="C1061" s="2">
        <v>-1.1</v>
      </c>
      <c r="D1061" s="2">
        <v>-0.66</v>
      </c>
      <c r="E1061" s="2">
        <v>0.68</v>
      </c>
      <c r="F1061" s="2">
        <v>0.0</v>
      </c>
      <c r="G1061" s="4">
        <v>-0.012796579326729342</v>
      </c>
      <c r="H1061" s="9">
        <v>0.002500571158875026</v>
      </c>
      <c r="J1061" s="12">
        <v>44638.0</v>
      </c>
      <c r="K1061" s="9">
        <v>0.03805770515003305</v>
      </c>
    </row>
    <row r="1062" ht="15.75" customHeight="1">
      <c r="B1062" s="12">
        <v>44634.0</v>
      </c>
      <c r="C1062" s="2">
        <v>-3.12</v>
      </c>
      <c r="D1062" s="2">
        <v>0.58</v>
      </c>
      <c r="E1062" s="2">
        <v>0.89</v>
      </c>
      <c r="F1062" s="2">
        <v>0.0</v>
      </c>
      <c r="G1062" s="4">
        <v>-0.007335142257933291</v>
      </c>
      <c r="H1062" s="9">
        <v>0.0042511139191648405</v>
      </c>
      <c r="J1062" s="12">
        <v>44641.0</v>
      </c>
      <c r="K1062" s="9">
        <v>0.01724605444165973</v>
      </c>
    </row>
    <row r="1063" ht="15.75" customHeight="1">
      <c r="B1063" s="12">
        <v>44635.0</v>
      </c>
      <c r="C1063" s="2">
        <v>-0.52</v>
      </c>
      <c r="D1063" s="2">
        <v>1.01</v>
      </c>
      <c r="E1063" s="2">
        <v>0.32</v>
      </c>
      <c r="F1063" s="2">
        <v>0.0</v>
      </c>
      <c r="G1063" s="4">
        <v>0.021752105899755896</v>
      </c>
      <c r="H1063" s="9">
        <v>-0.001550766127674569</v>
      </c>
      <c r="J1063" s="12">
        <v>44642.0</v>
      </c>
      <c r="K1063" s="9">
        <v>0.07610425680027724</v>
      </c>
    </row>
    <row r="1064" ht="15.75" customHeight="1">
      <c r="B1064" s="12">
        <v>44636.0</v>
      </c>
      <c r="C1064" s="2">
        <v>2.8</v>
      </c>
      <c r="D1064" s="2">
        <v>0.32</v>
      </c>
      <c r="E1064" s="2">
        <v>-2.09</v>
      </c>
      <c r="F1064" s="2">
        <v>0.0</v>
      </c>
      <c r="G1064" s="4">
        <v>0.021931975988524546</v>
      </c>
      <c r="H1064" s="9">
        <v>0.004219948848965965</v>
      </c>
      <c r="J1064" s="12">
        <v>44643.0</v>
      </c>
      <c r="K1064" s="9">
        <v>0.0051477453110344885</v>
      </c>
    </row>
    <row r="1065" ht="15.75" customHeight="1">
      <c r="B1065" s="12">
        <v>44637.0</v>
      </c>
      <c r="C1065" s="2">
        <v>-0.47</v>
      </c>
      <c r="D1065" s="2">
        <v>0.11</v>
      </c>
      <c r="E1065" s="2">
        <v>1.16</v>
      </c>
      <c r="F1065" s="2">
        <v>0.0</v>
      </c>
      <c r="G1065" s="4">
        <v>0.012433289322195635</v>
      </c>
      <c r="H1065" s="9">
        <v>0.003971341224846453</v>
      </c>
      <c r="J1065" s="12">
        <v>44644.0</v>
      </c>
      <c r="K1065" s="9">
        <v>0.014694531260678212</v>
      </c>
    </row>
    <row r="1066" ht="15.75" customHeight="1">
      <c r="B1066" s="12">
        <v>44638.0</v>
      </c>
      <c r="C1066" s="2">
        <v>-1.49</v>
      </c>
      <c r="D1066" s="2">
        <v>-0.44</v>
      </c>
      <c r="E1066" s="2">
        <v>1.79</v>
      </c>
      <c r="F1066" s="2">
        <v>0.0</v>
      </c>
      <c r="G1066" s="4">
        <v>0.007791455308168362</v>
      </c>
      <c r="H1066" s="9">
        <v>0.006761915342792418</v>
      </c>
      <c r="J1066" s="12">
        <v>44645.0</v>
      </c>
      <c r="K1066" s="9">
        <v>-0.00323035029372603</v>
      </c>
    </row>
    <row r="1067" ht="15.75" customHeight="1">
      <c r="B1067" s="12">
        <v>44641.0</v>
      </c>
      <c r="C1067" s="2">
        <v>-1.06</v>
      </c>
      <c r="D1067" s="2">
        <v>-1.33</v>
      </c>
      <c r="E1067" s="2">
        <v>1.77</v>
      </c>
      <c r="F1067" s="2">
        <v>0.0</v>
      </c>
      <c r="G1067" s="4">
        <v>-2.9249305537527344E-4</v>
      </c>
      <c r="H1067" s="9">
        <v>0.0032154517521677246</v>
      </c>
      <c r="J1067" s="12">
        <v>44648.0</v>
      </c>
      <c r="K1067" s="9">
        <v>0.07728971171059465</v>
      </c>
    </row>
    <row r="1068" ht="15.75" customHeight="1">
      <c r="B1068" s="12">
        <v>44642.0</v>
      </c>
      <c r="C1068" s="2">
        <v>2.15</v>
      </c>
      <c r="D1068" s="2">
        <v>-0.12</v>
      </c>
      <c r="E1068" s="2">
        <v>-2.39</v>
      </c>
      <c r="F1068" s="2">
        <v>0.0</v>
      </c>
      <c r="G1068" s="4">
        <v>0.011633501077171562</v>
      </c>
      <c r="H1068" s="9">
        <v>-0.006341458161825969</v>
      </c>
      <c r="J1068" s="12">
        <v>44649.0</v>
      </c>
      <c r="K1068" s="9">
        <v>0.007036594532745576</v>
      </c>
    </row>
    <row r="1069" ht="15.75" customHeight="1">
      <c r="B1069" s="12">
        <v>44643.0</v>
      </c>
      <c r="C1069" s="2">
        <v>2.61</v>
      </c>
      <c r="D1069" s="2">
        <v>0.8</v>
      </c>
      <c r="E1069" s="2">
        <v>-1.83</v>
      </c>
      <c r="F1069" s="2">
        <v>0.0</v>
      </c>
      <c r="G1069" s="4">
        <v>-0.012962045840748348</v>
      </c>
      <c r="H1069" s="9">
        <v>0.0043914343356515366</v>
      </c>
      <c r="J1069" s="12">
        <v>44650.0</v>
      </c>
      <c r="K1069" s="9">
        <v>-0.005087677485953808</v>
      </c>
    </row>
    <row r="1070" ht="15.75" customHeight="1">
      <c r="B1070" s="12">
        <v>44644.0</v>
      </c>
      <c r="C1070" s="2">
        <v>1.43</v>
      </c>
      <c r="D1070" s="2">
        <v>0.29</v>
      </c>
      <c r="E1070" s="2">
        <v>-1.09</v>
      </c>
      <c r="F1070" s="2">
        <v>0.0</v>
      </c>
      <c r="G1070" s="4">
        <v>0.014961868745260972</v>
      </c>
      <c r="H1070" s="9">
        <v>0.0015253444034687132</v>
      </c>
      <c r="J1070" s="12">
        <v>44651.0</v>
      </c>
      <c r="K1070" s="9">
        <v>-0.015086076183014085</v>
      </c>
    </row>
    <row r="1071" ht="15.75" customHeight="1">
      <c r="B1071" s="12">
        <v>44645.0</v>
      </c>
      <c r="C1071" s="2">
        <v>1.33</v>
      </c>
      <c r="D1071" s="2">
        <v>0.28</v>
      </c>
      <c r="E1071" s="2">
        <v>-1.85</v>
      </c>
      <c r="F1071" s="2">
        <v>0.0</v>
      </c>
      <c r="G1071" s="4">
        <v>0.004871685270060129</v>
      </c>
      <c r="H1071" s="9">
        <v>-0.002117964282149243</v>
      </c>
      <c r="J1071" s="12">
        <v>44652.0</v>
      </c>
      <c r="K1071" s="9">
        <v>0.006465689279365693</v>
      </c>
    </row>
    <row r="1072" ht="15.75" customHeight="1">
      <c r="B1072" s="12">
        <v>44648.0</v>
      </c>
      <c r="C1072" s="2">
        <v>-0.18</v>
      </c>
      <c r="D1072" s="2">
        <v>-1.1</v>
      </c>
      <c r="E1072" s="2">
        <v>1.59</v>
      </c>
      <c r="F1072" s="2">
        <v>0.0</v>
      </c>
      <c r="G1072" s="4">
        <v>0.007087857099808876</v>
      </c>
      <c r="H1072" s="9">
        <v>-1.4973977622517032E-4</v>
      </c>
      <c r="J1072" s="12">
        <v>44655.0</v>
      </c>
      <c r="K1072" s="9">
        <v>0.05460426765910313</v>
      </c>
    </row>
    <row r="1073" ht="15.75" customHeight="1">
      <c r="B1073" s="12">
        <v>44649.0</v>
      </c>
      <c r="C1073" s="2">
        <v>1.31</v>
      </c>
      <c r="D1073" s="2">
        <v>0.04</v>
      </c>
      <c r="E1073" s="2">
        <v>-1.16</v>
      </c>
      <c r="F1073" s="2">
        <v>0.0</v>
      </c>
      <c r="G1073" s="4">
        <v>0.012294968822537068</v>
      </c>
      <c r="H1073" s="9">
        <v>0.001566440054188503</v>
      </c>
      <c r="J1073" s="12">
        <v>44656.0</v>
      </c>
      <c r="K1073" s="9">
        <v>-0.04848247488081096</v>
      </c>
    </row>
    <row r="1074" ht="15.75" customHeight="1">
      <c r="B1074" s="12">
        <v>44650.0</v>
      </c>
      <c r="C1074" s="2">
        <v>-1.26</v>
      </c>
      <c r="D1074" s="2">
        <v>-0.64</v>
      </c>
      <c r="E1074" s="2">
        <v>0.38</v>
      </c>
      <c r="F1074" s="2">
        <v>0.0</v>
      </c>
      <c r="G1074" s="4">
        <v>-0.006193988833034221</v>
      </c>
      <c r="H1074" s="9">
        <v>0.007266233082538229</v>
      </c>
      <c r="J1074" s="12">
        <v>44657.0</v>
      </c>
      <c r="K1074" s="9">
        <v>-0.04257037198450246</v>
      </c>
    </row>
    <row r="1075" ht="15.75" customHeight="1">
      <c r="B1075" s="12">
        <v>44651.0</v>
      </c>
      <c r="C1075" s="2">
        <v>1.42</v>
      </c>
      <c r="D1075" s="2">
        <v>-0.09</v>
      </c>
      <c r="E1075" s="2">
        <v>-0.79</v>
      </c>
      <c r="F1075" s="2">
        <v>0.0</v>
      </c>
      <c r="G1075" s="4">
        <v>-0.015510999290804899</v>
      </c>
      <c r="H1075" s="9">
        <v>0.005469096480069285</v>
      </c>
      <c r="J1075" s="12">
        <v>44658.0</v>
      </c>
      <c r="K1075" s="9">
        <v>0.010927199639384757</v>
      </c>
    </row>
    <row r="1076" ht="15.75" customHeight="1">
      <c r="B1076" s="12">
        <v>44652.0</v>
      </c>
      <c r="C1076" s="2">
        <v>0.27</v>
      </c>
      <c r="D1076" s="2">
        <v>-0.59</v>
      </c>
      <c r="E1076" s="2">
        <v>2.18</v>
      </c>
      <c r="F1076" s="2">
        <v>0.0</v>
      </c>
      <c r="G1076" s="4">
        <v>0.002830107133517396</v>
      </c>
      <c r="H1076" s="9">
        <v>0.007901632617253797</v>
      </c>
      <c r="J1076" s="12">
        <v>44659.0</v>
      </c>
      <c r="K1076" s="9">
        <v>-0.03051010868461302</v>
      </c>
    </row>
    <row r="1077" ht="15.75" customHeight="1">
      <c r="B1077" s="12">
        <v>44655.0</v>
      </c>
      <c r="C1077" s="2">
        <v>0.73</v>
      </c>
      <c r="D1077" s="2">
        <v>-0.56</v>
      </c>
      <c r="E1077" s="2">
        <v>-1.7</v>
      </c>
      <c r="F1077" s="2">
        <v>0.0</v>
      </c>
      <c r="G1077" s="4">
        <v>0.008530148895961725</v>
      </c>
      <c r="H1077" s="9">
        <v>-0.010436531759352816</v>
      </c>
      <c r="J1077" s="12">
        <v>44662.0</v>
      </c>
      <c r="K1077" s="9">
        <v>-0.049534963594560416</v>
      </c>
    </row>
    <row r="1078" ht="15.75" customHeight="1">
      <c r="B1078" s="12">
        <v>44656.0</v>
      </c>
      <c r="C1078" s="2">
        <v>1.45</v>
      </c>
      <c r="D1078" s="2">
        <v>1.54</v>
      </c>
      <c r="E1078" s="2">
        <v>-1.92</v>
      </c>
      <c r="F1078" s="2">
        <v>0.0</v>
      </c>
      <c r="G1078" s="4">
        <v>-0.012711802204395911</v>
      </c>
      <c r="H1078" s="9">
        <v>-0.002124600254264821</v>
      </c>
      <c r="J1078" s="12">
        <v>44663.0</v>
      </c>
      <c r="K1078" s="9">
        <v>0.011218384782601103</v>
      </c>
    </row>
    <row r="1079" ht="15.75" customHeight="1">
      <c r="B1079" s="12">
        <v>44657.0</v>
      </c>
      <c r="C1079" s="2">
        <v>-0.83</v>
      </c>
      <c r="D1079" s="2">
        <v>-1.28</v>
      </c>
      <c r="E1079" s="2">
        <v>0.4</v>
      </c>
      <c r="F1079" s="2">
        <v>0.0</v>
      </c>
      <c r="G1079" s="4">
        <v>-0.010049663990873134</v>
      </c>
      <c r="H1079" s="9">
        <v>-3.907058509130921E-4</v>
      </c>
      <c r="J1079" s="12">
        <v>44664.0</v>
      </c>
      <c r="K1079" s="9">
        <v>0.03526949315763773</v>
      </c>
    </row>
    <row r="1080" ht="15.75" customHeight="1">
      <c r="B1080" s="12">
        <v>44658.0</v>
      </c>
      <c r="C1080" s="2">
        <v>-1.55</v>
      </c>
      <c r="D1080" s="2">
        <v>0.71</v>
      </c>
      <c r="E1080" s="2">
        <v>-0.44</v>
      </c>
      <c r="F1080" s="2">
        <v>0.0</v>
      </c>
      <c r="G1080" s="4">
        <v>0.005026314907947837</v>
      </c>
      <c r="H1080" s="9">
        <v>0.0012933870987837856</v>
      </c>
      <c r="J1080" s="12">
        <v>44665.0</v>
      </c>
      <c r="K1080" s="9">
        <v>-0.03724725163346958</v>
      </c>
    </row>
    <row r="1081" ht="15.75" customHeight="1">
      <c r="B1081" s="12">
        <v>44659.0</v>
      </c>
      <c r="C1081" s="2">
        <v>0.39</v>
      </c>
      <c r="D1081" s="2">
        <v>0.69</v>
      </c>
      <c r="E1081" s="2">
        <v>-0.59</v>
      </c>
      <c r="F1081" s="2">
        <v>0.001</v>
      </c>
      <c r="G1081" s="4">
        <v>-0.00267755699161269</v>
      </c>
      <c r="H1081" s="9">
        <v>-0.004310743886889751</v>
      </c>
      <c r="J1081" s="12">
        <v>44669.0</v>
      </c>
      <c r="K1081" s="9">
        <v>0.019394656996492902</v>
      </c>
    </row>
    <row r="1082" ht="15.75" customHeight="1">
      <c r="B1082" s="12">
        <v>44662.0</v>
      </c>
      <c r="C1082" s="2">
        <v>0.94</v>
      </c>
      <c r="D1082" s="2">
        <v>-0.05</v>
      </c>
      <c r="E1082" s="2">
        <v>-1.88</v>
      </c>
      <c r="F1082" s="2">
        <v>0.001</v>
      </c>
      <c r="G1082" s="4">
        <v>-0.017240057863307297</v>
      </c>
      <c r="H1082" s="9">
        <v>3.790173941126746E-4</v>
      </c>
      <c r="J1082" s="12">
        <v>44670.0</v>
      </c>
      <c r="K1082" s="9">
        <v>0.023499930094710787</v>
      </c>
    </row>
    <row r="1083" ht="15.75" customHeight="1">
      <c r="B1083" s="12">
        <v>44663.0</v>
      </c>
      <c r="C1083" s="2">
        <v>-1.54</v>
      </c>
      <c r="D1083" s="2">
        <v>-0.97</v>
      </c>
      <c r="E1083" s="2">
        <v>0.84</v>
      </c>
      <c r="F1083" s="2">
        <v>0.001</v>
      </c>
      <c r="G1083" s="4">
        <v>-0.0037121004582976176</v>
      </c>
      <c r="H1083" s="9">
        <v>-0.006779879042757614</v>
      </c>
      <c r="J1083" s="12">
        <v>44671.0</v>
      </c>
      <c r="K1083" s="9">
        <v>-0.050844969915957966</v>
      </c>
    </row>
    <row r="1084" ht="15.75" customHeight="1">
      <c r="B1084" s="12">
        <v>44664.0</v>
      </c>
      <c r="C1084" s="2">
        <v>-1.24</v>
      </c>
      <c r="D1084" s="2">
        <v>-0.66</v>
      </c>
      <c r="E1084" s="2">
        <v>1.09</v>
      </c>
      <c r="F1084" s="2">
        <v>0.001</v>
      </c>
      <c r="G1084" s="4">
        <v>0.011388507842390453</v>
      </c>
      <c r="H1084" s="9">
        <v>-7.443387601161882E-4</v>
      </c>
      <c r="J1084" s="12">
        <v>44672.0</v>
      </c>
      <c r="K1084" s="9">
        <v>0.031815852907356106</v>
      </c>
    </row>
    <row r="1085" ht="15.75" customHeight="1">
      <c r="B1085" s="12">
        <v>44665.0</v>
      </c>
      <c r="C1085" s="2">
        <v>0.33</v>
      </c>
      <c r="D1085" s="2">
        <v>-0.61</v>
      </c>
      <c r="E1085" s="2">
        <v>-0.13</v>
      </c>
      <c r="F1085" s="2">
        <v>0.001</v>
      </c>
      <c r="G1085" s="4">
        <v>-0.012529956235888151</v>
      </c>
      <c r="H1085" s="9">
        <v>-0.018088640136615926</v>
      </c>
      <c r="J1085" s="12">
        <v>44673.0</v>
      </c>
      <c r="K1085" s="9">
        <v>-0.0036944387152415626</v>
      </c>
    </row>
    <row r="1086" ht="15.75" customHeight="1">
      <c r="B1086" s="12">
        <v>44669.0</v>
      </c>
      <c r="C1086" s="2">
        <v>-0.39</v>
      </c>
      <c r="D1086" s="2">
        <v>-1.0</v>
      </c>
      <c r="E1086" s="2">
        <v>2.24</v>
      </c>
      <c r="F1086" s="2">
        <v>0.001</v>
      </c>
      <c r="G1086" s="4">
        <v>4.110715322341491E-4</v>
      </c>
      <c r="H1086" s="9">
        <v>-0.0032897928754353745</v>
      </c>
      <c r="J1086" s="12">
        <v>44676.0</v>
      </c>
      <c r="K1086" s="9">
        <v>-0.007039223902306245</v>
      </c>
    </row>
    <row r="1087" ht="15.75" customHeight="1">
      <c r="B1087" s="12">
        <v>44670.0</v>
      </c>
      <c r="C1087" s="2">
        <v>-1.53</v>
      </c>
      <c r="D1087" s="2">
        <v>0.28</v>
      </c>
      <c r="E1087" s="2">
        <v>1.06</v>
      </c>
      <c r="F1087" s="2">
        <v>0.001</v>
      </c>
      <c r="G1087" s="4">
        <v>0.016013750887039567</v>
      </c>
      <c r="H1087" s="9">
        <v>-0.01926128408888713</v>
      </c>
      <c r="J1087" s="12">
        <v>44677.0</v>
      </c>
      <c r="K1087" s="9">
        <v>-0.12991786821056975</v>
      </c>
    </row>
    <row r="1088" ht="15.75" customHeight="1">
      <c r="B1088" s="12">
        <v>44671.0</v>
      </c>
      <c r="C1088" s="2">
        <v>-0.29</v>
      </c>
      <c r="D1088" s="2">
        <v>0.54</v>
      </c>
      <c r="E1088" s="2">
        <v>0.46</v>
      </c>
      <c r="F1088" s="2">
        <v>0.001</v>
      </c>
      <c r="G1088" s="4">
        <v>-7.417814332827163E-4</v>
      </c>
      <c r="H1088" s="9">
        <v>-0.009499893020570659</v>
      </c>
      <c r="J1088" s="12">
        <v>44678.0</v>
      </c>
      <c r="K1088" s="9">
        <v>0.005802262088747301</v>
      </c>
    </row>
    <row r="1089" ht="15.75" customHeight="1">
      <c r="B1089" s="12">
        <v>44672.0</v>
      </c>
      <c r="C1089" s="2">
        <v>1.4</v>
      </c>
      <c r="D1089" s="2">
        <v>0.93</v>
      </c>
      <c r="E1089" s="2">
        <v>-0.71</v>
      </c>
      <c r="F1089" s="2">
        <v>0.001</v>
      </c>
      <c r="G1089" s="4">
        <v>-0.015066497037705757</v>
      </c>
      <c r="H1089" s="9">
        <v>-0.004661484588663272</v>
      </c>
      <c r="J1089" s="12">
        <v>44679.0</v>
      </c>
      <c r="K1089" s="9">
        <v>-0.004570734839500549</v>
      </c>
    </row>
    <row r="1090" ht="15.75" customHeight="1">
      <c r="B1090" s="12">
        <v>44673.0</v>
      </c>
      <c r="C1090" s="2">
        <v>-1.28</v>
      </c>
      <c r="D1090" s="2">
        <v>0.03</v>
      </c>
      <c r="E1090" s="2">
        <v>1.41</v>
      </c>
      <c r="F1090" s="2">
        <v>0.001</v>
      </c>
      <c r="G1090" s="4">
        <v>-0.027822648721084326</v>
      </c>
      <c r="H1090" s="9">
        <v>0.003223093158073723</v>
      </c>
      <c r="J1090" s="12">
        <v>44680.0</v>
      </c>
      <c r="K1090" s="9">
        <v>-0.007722046093910278</v>
      </c>
    </row>
    <row r="1091" ht="15.75" customHeight="1">
      <c r="B1091" s="12">
        <v>44676.0</v>
      </c>
      <c r="C1091" s="2">
        <v>-0.21</v>
      </c>
      <c r="D1091" s="2">
        <v>-0.81</v>
      </c>
      <c r="E1091" s="2">
        <v>1.8</v>
      </c>
      <c r="F1091" s="2">
        <v>0.001</v>
      </c>
      <c r="G1091" s="4">
        <v>0.00578083641343121</v>
      </c>
      <c r="H1091" s="9">
        <v>0.006086692295863513</v>
      </c>
      <c r="J1091" s="12">
        <v>44683.0</v>
      </c>
      <c r="K1091" s="9">
        <v>0.03630119678057179</v>
      </c>
    </row>
    <row r="1092" ht="15.75" customHeight="1">
      <c r="B1092" s="12">
        <v>44677.0</v>
      </c>
      <c r="C1092" s="2">
        <v>1.77</v>
      </c>
      <c r="D1092" s="2">
        <v>0.59</v>
      </c>
      <c r="E1092" s="2">
        <v>-0.95</v>
      </c>
      <c r="F1092" s="2">
        <v>0.001</v>
      </c>
      <c r="G1092" s="4">
        <v>-0.029388458999500523</v>
      </c>
      <c r="H1092" s="9">
        <v>-0.0015217709271743277</v>
      </c>
      <c r="J1092" s="12">
        <v>44684.0</v>
      </c>
      <c r="K1092" s="9">
        <v>0.0069529797045999</v>
      </c>
    </row>
    <row r="1093" ht="15.75" customHeight="1">
      <c r="B1093" s="12">
        <v>44678.0</v>
      </c>
      <c r="C1093" s="2">
        <v>-0.28</v>
      </c>
      <c r="D1093" s="2">
        <v>0.19</v>
      </c>
      <c r="E1093" s="2">
        <v>1.26</v>
      </c>
      <c r="F1093" s="2">
        <v>0.001</v>
      </c>
      <c r="G1093" s="4">
        <v>0.0028078782982528193</v>
      </c>
      <c r="H1093" s="9">
        <v>-0.003021888352809335</v>
      </c>
      <c r="J1093" s="12">
        <v>44685.0</v>
      </c>
      <c r="K1093" s="9">
        <v>0.046606997586192966</v>
      </c>
    </row>
    <row r="1094" ht="15.75" customHeight="1">
      <c r="B1094" s="12">
        <v>44679.0</v>
      </c>
      <c r="C1094" s="2">
        <v>-1.75</v>
      </c>
      <c r="D1094" s="2">
        <v>-0.72</v>
      </c>
      <c r="E1094" s="2">
        <v>0.41</v>
      </c>
      <c r="F1094" s="2">
        <v>0.001</v>
      </c>
      <c r="G1094" s="4">
        <v>0.024945677497025965</v>
      </c>
      <c r="H1094" s="9">
        <v>-0.006678579283368838</v>
      </c>
      <c r="J1094" s="12">
        <v>44686.0</v>
      </c>
      <c r="K1094" s="9">
        <v>-0.08697129694404783</v>
      </c>
    </row>
    <row r="1095" ht="15.75" customHeight="1">
      <c r="B1095" s="12">
        <v>44680.0</v>
      </c>
      <c r="C1095" s="2">
        <v>-2.74</v>
      </c>
      <c r="D1095" s="2">
        <v>0.31</v>
      </c>
      <c r="E1095" s="2">
        <v>-0.16</v>
      </c>
      <c r="F1095" s="2">
        <v>0.001</v>
      </c>
      <c r="G1095" s="4">
        <v>-0.0376558224346479</v>
      </c>
      <c r="H1095" s="9">
        <v>0.0028259217094795375</v>
      </c>
      <c r="J1095" s="12">
        <v>44687.0</v>
      </c>
      <c r="K1095" s="9">
        <v>-0.008764116548342282</v>
      </c>
    </row>
    <row r="1096" ht="15.75" customHeight="1">
      <c r="B1096" s="12">
        <v>44683.0</v>
      </c>
      <c r="C1096" s="2">
        <v>0.71</v>
      </c>
      <c r="D1096" s="2">
        <v>0.43</v>
      </c>
      <c r="E1096" s="2">
        <v>-1.84</v>
      </c>
      <c r="F1096" s="2">
        <v>0.001</v>
      </c>
      <c r="G1096" s="4">
        <v>0.006001373157006514</v>
      </c>
      <c r="H1096" s="9">
        <v>0.006716900284786422</v>
      </c>
      <c r="J1096" s="12">
        <v>44690.0</v>
      </c>
      <c r="K1096" s="9">
        <v>-0.09511265989142319</v>
      </c>
    </row>
    <row r="1097" ht="15.75" customHeight="1">
      <c r="B1097" s="12">
        <v>44684.0</v>
      </c>
      <c r="C1097" s="2">
        <v>-3.0</v>
      </c>
      <c r="D1097" s="2">
        <v>-0.67</v>
      </c>
      <c r="E1097" s="2">
        <v>1.79</v>
      </c>
      <c r="F1097" s="2">
        <v>0.001</v>
      </c>
      <c r="G1097" s="4">
        <v>0.004573582341094686</v>
      </c>
      <c r="H1097" s="9">
        <v>-0.006664543974937871</v>
      </c>
      <c r="J1097" s="12">
        <v>44691.0</v>
      </c>
      <c r="K1097" s="9">
        <v>0.016293716484307056</v>
      </c>
    </row>
    <row r="1098" ht="15.75" customHeight="1">
      <c r="B1098" s="12">
        <v>44685.0</v>
      </c>
      <c r="C1098" s="2">
        <v>0.12</v>
      </c>
      <c r="D1098" s="2">
        <v>-0.61</v>
      </c>
      <c r="E1098" s="2">
        <v>0.34</v>
      </c>
      <c r="F1098" s="2">
        <v>0.001</v>
      </c>
      <c r="G1098" s="4">
        <v>0.029998464440732057</v>
      </c>
      <c r="H1098" s="9">
        <v>-2.2353845635626635E-5</v>
      </c>
      <c r="J1098" s="12">
        <v>44692.0</v>
      </c>
      <c r="K1098" s="9">
        <v>-0.08613907391805735</v>
      </c>
    </row>
    <row r="1099" ht="15.75" customHeight="1">
      <c r="B1099" s="12">
        <v>44686.0</v>
      </c>
      <c r="C1099" s="2">
        <v>2.44</v>
      </c>
      <c r="D1099" s="2">
        <v>-0.19</v>
      </c>
      <c r="E1099" s="2">
        <v>-0.45</v>
      </c>
      <c r="F1099" s="2">
        <v>0.001</v>
      </c>
      <c r="G1099" s="4">
        <v>-0.03618983800502072</v>
      </c>
      <c r="H1099" s="9">
        <v>-0.0013639531762367194</v>
      </c>
      <c r="J1099" s="12">
        <v>44693.0</v>
      </c>
      <c r="K1099" s="9">
        <v>-0.008207868133831057</v>
      </c>
    </row>
    <row r="1100" ht="15.75" customHeight="1">
      <c r="B1100" s="12">
        <v>44687.0</v>
      </c>
      <c r="C1100" s="2">
        <v>-3.53</v>
      </c>
      <c r="D1100" s="2">
        <v>0.75</v>
      </c>
      <c r="E1100" s="2">
        <v>0.59</v>
      </c>
      <c r="F1100" s="2">
        <v>0.001</v>
      </c>
      <c r="G1100" s="4">
        <v>-0.005986808162025351</v>
      </c>
      <c r="H1100" s="9">
        <v>-1.1193371844120163E-4</v>
      </c>
      <c r="J1100" s="12">
        <v>44694.0</v>
      </c>
      <c r="K1100" s="9">
        <v>0.05554312113800256</v>
      </c>
    </row>
    <row r="1101" ht="15.75" customHeight="1">
      <c r="B1101" s="12">
        <v>44690.0</v>
      </c>
      <c r="C1101" s="2">
        <v>0.8</v>
      </c>
      <c r="D1101" s="2">
        <v>0.6</v>
      </c>
      <c r="E1101" s="2">
        <v>-1.15</v>
      </c>
      <c r="F1101" s="2">
        <v>0.001</v>
      </c>
      <c r="G1101" s="4">
        <v>-0.03254107335495974</v>
      </c>
      <c r="H1101" s="9">
        <v>-0.0032633736767076886</v>
      </c>
      <c r="J1101" s="12">
        <v>44697.0</v>
      </c>
      <c r="K1101" s="9">
        <v>-0.06054178893173219</v>
      </c>
    </row>
    <row r="1102" ht="15.75" customHeight="1">
      <c r="B1102" s="12">
        <v>44691.0</v>
      </c>
      <c r="C1102" s="2">
        <v>0.41</v>
      </c>
      <c r="D1102" s="2">
        <v>-0.16</v>
      </c>
      <c r="E1102" s="2">
        <v>1.62</v>
      </c>
      <c r="F1102" s="2">
        <v>0.001</v>
      </c>
      <c r="G1102" s="4">
        <v>0.002307905597570267</v>
      </c>
      <c r="H1102" s="9">
        <v>0.013546579020978947</v>
      </c>
      <c r="J1102" s="12">
        <v>44698.0</v>
      </c>
      <c r="K1102" s="9">
        <v>0.05011849707070439</v>
      </c>
    </row>
    <row r="1103" ht="15.75" customHeight="1">
      <c r="B1103" s="12">
        <v>44692.0</v>
      </c>
      <c r="C1103" s="2">
        <v>3.0</v>
      </c>
      <c r="D1103" s="2">
        <v>-0.46</v>
      </c>
      <c r="E1103" s="2">
        <v>0.24</v>
      </c>
      <c r="F1103" s="2">
        <v>0.001</v>
      </c>
      <c r="G1103" s="4">
        <v>-0.016013678228193426</v>
      </c>
      <c r="H1103" s="9">
        <v>-0.006847550019116069</v>
      </c>
      <c r="J1103" s="12">
        <v>44699.0</v>
      </c>
      <c r="K1103" s="9">
        <v>-0.07045137343065937</v>
      </c>
    </row>
    <row r="1104" ht="15.75" customHeight="1">
      <c r="B1104" s="12">
        <v>44693.0</v>
      </c>
      <c r="C1104" s="2">
        <v>-3.8</v>
      </c>
      <c r="D1104" s="2">
        <v>-0.79</v>
      </c>
      <c r="E1104" s="2">
        <v>2.37</v>
      </c>
      <c r="F1104" s="2">
        <v>0.001</v>
      </c>
      <c r="G1104" s="4">
        <v>-0.0010444663344910737</v>
      </c>
      <c r="H1104" s="9">
        <v>0.0012911264186628428</v>
      </c>
      <c r="J1104" s="12">
        <v>44700.0</v>
      </c>
      <c r="K1104" s="9">
        <v>-5.496015527187791E-4</v>
      </c>
    </row>
    <row r="1105" ht="15.75" customHeight="1">
      <c r="B1105" s="12">
        <v>44694.0</v>
      </c>
      <c r="C1105" s="2">
        <v>-0.85</v>
      </c>
      <c r="D1105" s="2">
        <v>-1.31</v>
      </c>
      <c r="E1105" s="2">
        <v>1.77</v>
      </c>
      <c r="F1105" s="2">
        <v>0.001</v>
      </c>
      <c r="G1105" s="4">
        <v>0.023626517723898843</v>
      </c>
      <c r="H1105" s="9">
        <v>8.107880560467691E-4</v>
      </c>
      <c r="J1105" s="12">
        <v>44701.0</v>
      </c>
      <c r="K1105" s="9">
        <v>-0.06630210293456358</v>
      </c>
    </row>
    <row r="1106" ht="15.75" customHeight="1">
      <c r="B1106" s="12">
        <v>44697.0</v>
      </c>
      <c r="C1106" s="2">
        <v>-3.54</v>
      </c>
      <c r="D1106" s="2">
        <v>-0.5</v>
      </c>
      <c r="E1106" s="2">
        <v>1.37</v>
      </c>
      <c r="F1106" s="2">
        <v>0.001</v>
      </c>
      <c r="G1106" s="4">
        <v>-0.004065806725860172</v>
      </c>
      <c r="H1106" s="9">
        <v>-0.0017230346655941618</v>
      </c>
      <c r="J1106" s="12">
        <v>44704.0</v>
      </c>
      <c r="K1106" s="9">
        <v>0.016447812924403577</v>
      </c>
    </row>
    <row r="1107" ht="15.75" customHeight="1">
      <c r="B1107" s="12">
        <v>44698.0</v>
      </c>
      <c r="C1107" s="2">
        <v>0.2</v>
      </c>
      <c r="D1107" s="2">
        <v>-0.23</v>
      </c>
      <c r="E1107" s="2">
        <v>-1.22</v>
      </c>
      <c r="F1107" s="2">
        <v>0.001</v>
      </c>
      <c r="G1107" s="4">
        <v>0.02036165891709229</v>
      </c>
      <c r="H1107" s="9">
        <v>4.669304618233045E-4</v>
      </c>
      <c r="J1107" s="12">
        <v>44705.0</v>
      </c>
      <c r="K1107" s="9">
        <v>-0.07176851817718267</v>
      </c>
    </row>
    <row r="1108" ht="15.75" customHeight="1">
      <c r="B1108" s="12">
        <v>44699.0</v>
      </c>
      <c r="C1108" s="2">
        <v>-1.95</v>
      </c>
      <c r="D1108" s="2">
        <v>-1.11</v>
      </c>
      <c r="E1108" s="2">
        <v>2.59</v>
      </c>
      <c r="F1108" s="2">
        <v>0.001</v>
      </c>
      <c r="G1108" s="4">
        <v>-0.041146547573749526</v>
      </c>
      <c r="H1108" s="9">
        <v>0.007403084559311786</v>
      </c>
      <c r="J1108" s="12">
        <v>44706.0</v>
      </c>
      <c r="K1108" s="9">
        <v>0.047609167831150545</v>
      </c>
    </row>
    <row r="1109" ht="15.75" customHeight="1">
      <c r="B1109" s="12">
        <v>44700.0</v>
      </c>
      <c r="C1109" s="2">
        <v>0.17</v>
      </c>
      <c r="D1109" s="2">
        <v>1.29</v>
      </c>
      <c r="E1109" s="2">
        <v>-1.23</v>
      </c>
      <c r="F1109" s="2">
        <v>0.001</v>
      </c>
      <c r="G1109" s="4">
        <v>-0.006143468869188648</v>
      </c>
      <c r="H1109" s="9">
        <v>0.003605141218310823</v>
      </c>
      <c r="J1109" s="12">
        <v>44707.0</v>
      </c>
      <c r="K1109" s="9">
        <v>0.0716426667233651</v>
      </c>
    </row>
    <row r="1110" ht="15.75" customHeight="1">
      <c r="B1110" s="12">
        <v>44701.0</v>
      </c>
      <c r="C1110" s="2">
        <v>2.76</v>
      </c>
      <c r="D1110" s="2">
        <v>0.89</v>
      </c>
      <c r="E1110" s="2">
        <v>-2.2</v>
      </c>
      <c r="F1110" s="2">
        <v>0.001</v>
      </c>
      <c r="G1110" s="4">
        <v>4.3640658382996524E-4</v>
      </c>
      <c r="H1110" s="9">
        <v>0.004676272147356057</v>
      </c>
      <c r="J1110" s="12">
        <v>44708.0</v>
      </c>
      <c r="K1110" s="9">
        <v>0.07076880760216854</v>
      </c>
    </row>
    <row r="1111" ht="15.75" customHeight="1">
      <c r="B1111" s="12">
        <v>44704.0</v>
      </c>
      <c r="C1111" s="2">
        <v>-0.6</v>
      </c>
      <c r="D1111" s="2">
        <v>-0.21</v>
      </c>
      <c r="E1111" s="2">
        <v>1.34</v>
      </c>
      <c r="F1111" s="2">
        <v>0.001</v>
      </c>
      <c r="G1111" s="4">
        <v>0.018537178188778623</v>
      </c>
      <c r="H1111" s="9">
        <v>0.0010914378380349234</v>
      </c>
      <c r="J1111" s="12">
        <v>44712.0</v>
      </c>
      <c r="K1111" s="9">
        <v>-0.0018183260603284246</v>
      </c>
    </row>
    <row r="1112" ht="15.75" customHeight="1">
      <c r="B1112" s="12">
        <v>44705.0</v>
      </c>
      <c r="C1112" s="2">
        <v>2.14</v>
      </c>
      <c r="D1112" s="2">
        <v>0.96</v>
      </c>
      <c r="E1112" s="2">
        <v>-0.05</v>
      </c>
      <c r="F1112" s="2">
        <v>0.001</v>
      </c>
      <c r="G1112" s="4">
        <v>-0.007663066545539893</v>
      </c>
      <c r="H1112" s="9">
        <v>0.004785997135432599</v>
      </c>
      <c r="J1112" s="12">
        <v>44713.0</v>
      </c>
      <c r="K1112" s="9">
        <v>-0.023863085328824044</v>
      </c>
    </row>
    <row r="1113" ht="15.75" customHeight="1">
      <c r="B1113" s="12">
        <v>44706.0</v>
      </c>
      <c r="C1113" s="2">
        <v>-4.04</v>
      </c>
      <c r="D1113" s="2">
        <v>0.21</v>
      </c>
      <c r="E1113" s="2">
        <v>1.53</v>
      </c>
      <c r="F1113" s="2">
        <v>0.001</v>
      </c>
      <c r="G1113" s="4">
        <v>0.008796154078168554</v>
      </c>
      <c r="H1113" s="9">
        <v>0.00558946002998287</v>
      </c>
      <c r="J1113" s="12">
        <v>44714.0</v>
      </c>
      <c r="K1113" s="9">
        <v>0.04570006480442678</v>
      </c>
    </row>
    <row r="1114" ht="15.75" customHeight="1">
      <c r="B1114" s="12">
        <v>44707.0</v>
      </c>
      <c r="C1114" s="2">
        <v>-0.34</v>
      </c>
      <c r="D1114" s="2">
        <v>0.48</v>
      </c>
      <c r="E1114" s="2">
        <v>-0.8</v>
      </c>
      <c r="F1114" s="2">
        <v>0.001</v>
      </c>
      <c r="G1114" s="4">
        <v>0.019784369832886017</v>
      </c>
      <c r="H1114" s="9">
        <v>0.007638795162414757</v>
      </c>
      <c r="J1114" s="12">
        <v>44715.0</v>
      </c>
      <c r="K1114" s="9">
        <v>-0.09669696528016906</v>
      </c>
    </row>
    <row r="1115" ht="15.75" customHeight="1">
      <c r="B1115" s="12">
        <v>44708.0</v>
      </c>
      <c r="C1115" s="2">
        <v>-0.05</v>
      </c>
      <c r="D1115" s="2">
        <v>-0.11</v>
      </c>
      <c r="E1115" s="2">
        <v>-0.19</v>
      </c>
      <c r="F1115" s="2">
        <v>0.001</v>
      </c>
      <c r="G1115" s="4">
        <v>0.02425262367027174</v>
      </c>
      <c r="H1115" s="9">
        <v>-0.0027247419173767043</v>
      </c>
      <c r="J1115" s="12">
        <v>44718.0</v>
      </c>
      <c r="K1115" s="9">
        <v>0.015905580664472344</v>
      </c>
    </row>
    <row r="1116" ht="15.75" customHeight="1">
      <c r="B1116" s="12">
        <v>44712.0</v>
      </c>
      <c r="C1116" s="2">
        <v>1.74</v>
      </c>
      <c r="D1116" s="2">
        <v>-1.07</v>
      </c>
      <c r="E1116" s="2">
        <v>1.29</v>
      </c>
      <c r="F1116" s="2">
        <v>0.001</v>
      </c>
      <c r="G1116" s="4">
        <v>-0.0056267430115297945</v>
      </c>
      <c r="H1116" s="9">
        <v>0.0027689501918275747</v>
      </c>
      <c r="J1116" s="12">
        <v>44719.0</v>
      </c>
      <c r="K1116" s="9">
        <v>0.0025567421769765127</v>
      </c>
    </row>
    <row r="1117" ht="15.75" customHeight="1">
      <c r="B1117" s="12">
        <v>44713.0</v>
      </c>
      <c r="C1117" s="2">
        <v>-1.23</v>
      </c>
      <c r="D1117" s="2">
        <v>-0.94</v>
      </c>
      <c r="E1117" s="2">
        <v>1.85</v>
      </c>
      <c r="F1117" s="2">
        <v>0.001</v>
      </c>
      <c r="G1117" s="4">
        <v>-0.008121427705527323</v>
      </c>
      <c r="H1117" s="9">
        <v>0.004297837080578022</v>
      </c>
      <c r="J1117" s="12">
        <v>44720.0</v>
      </c>
      <c r="K1117" s="9">
        <v>0.012397196798292412</v>
      </c>
    </row>
    <row r="1118" ht="15.75" customHeight="1">
      <c r="B1118" s="12">
        <v>44714.0</v>
      </c>
      <c r="C1118" s="2">
        <v>1.22</v>
      </c>
      <c r="D1118" s="2">
        <v>0.78</v>
      </c>
      <c r="E1118" s="2">
        <v>0.21</v>
      </c>
      <c r="F1118" s="2">
        <v>0.001</v>
      </c>
      <c r="G1118" s="4">
        <v>0.01886437715712511</v>
      </c>
      <c r="H1118" s="9">
        <v>-0.004924288062146426</v>
      </c>
      <c r="J1118" s="12">
        <v>44721.0</v>
      </c>
      <c r="K1118" s="9">
        <v>-0.008970532350436844</v>
      </c>
    </row>
    <row r="1119" ht="15.75" customHeight="1">
      <c r="B1119" s="12">
        <v>44715.0</v>
      </c>
      <c r="C1119" s="2">
        <v>2.18</v>
      </c>
      <c r="D1119" s="2">
        <v>0.2</v>
      </c>
      <c r="E1119" s="2">
        <v>-0.62</v>
      </c>
      <c r="F1119" s="2">
        <v>0.001</v>
      </c>
      <c r="G1119" s="4">
        <v>-0.016547670232862254</v>
      </c>
      <c r="H1119" s="9">
        <v>-0.0020908061752704867</v>
      </c>
      <c r="J1119" s="12">
        <v>44722.0</v>
      </c>
      <c r="K1119" s="9">
        <v>-0.031701599500587034</v>
      </c>
    </row>
    <row r="1120" ht="15.75" customHeight="1">
      <c r="B1120" s="12">
        <v>44718.0</v>
      </c>
      <c r="C1120" s="2">
        <v>2.58</v>
      </c>
      <c r="D1120" s="2">
        <v>0.37</v>
      </c>
      <c r="E1120" s="2">
        <v>-1.31</v>
      </c>
      <c r="F1120" s="2">
        <v>0.001</v>
      </c>
      <c r="G1120" s="4">
        <v>0.0030401443769727484</v>
      </c>
      <c r="H1120" s="9">
        <v>1.1041938367044133E-4</v>
      </c>
      <c r="J1120" s="12">
        <v>44725.0</v>
      </c>
      <c r="K1120" s="9">
        <v>-0.07365428093744868</v>
      </c>
    </row>
    <row r="1121" ht="15.75" customHeight="1">
      <c r="B1121" s="12">
        <v>44719.0</v>
      </c>
      <c r="C1121" s="2">
        <v>-0.71</v>
      </c>
      <c r="D1121" s="2">
        <v>-0.49</v>
      </c>
      <c r="E1121" s="2">
        <v>0.45</v>
      </c>
      <c r="F1121" s="2">
        <v>0.001</v>
      </c>
      <c r="G1121" s="4">
        <v>0.009546554201339374</v>
      </c>
      <c r="H1121" s="9">
        <v>0.011865408778718136</v>
      </c>
      <c r="J1121" s="12">
        <v>44726.0</v>
      </c>
      <c r="K1121" s="9">
        <v>0.023590861101451987</v>
      </c>
    </row>
    <row r="1122" ht="15.75" customHeight="1">
      <c r="B1122" s="12">
        <v>44720.0</v>
      </c>
      <c r="C1122" s="2">
        <v>-0.75</v>
      </c>
      <c r="D1122" s="2">
        <v>0.19</v>
      </c>
      <c r="E1122" s="2">
        <v>0.79</v>
      </c>
      <c r="F1122" s="2">
        <v>0.003</v>
      </c>
      <c r="G1122" s="4">
        <v>-0.010931713776889373</v>
      </c>
      <c r="H1122" s="9">
        <v>0.012398349605740025</v>
      </c>
      <c r="J1122" s="12">
        <v>44727.0</v>
      </c>
      <c r="K1122" s="9">
        <v>0.0533736135169655</v>
      </c>
    </row>
    <row r="1123" ht="15.75" customHeight="1">
      <c r="B1123" s="12">
        <v>44721.0</v>
      </c>
      <c r="C1123" s="2">
        <v>2.09</v>
      </c>
      <c r="D1123" s="2">
        <v>0.85</v>
      </c>
      <c r="E1123" s="2">
        <v>-2.07</v>
      </c>
      <c r="F1123" s="2">
        <v>0.003</v>
      </c>
      <c r="G1123" s="4">
        <v>-0.024070268472343417</v>
      </c>
      <c r="H1123" s="9">
        <v>-0.0016741225907128965</v>
      </c>
      <c r="J1123" s="12">
        <v>44728.0</v>
      </c>
      <c r="K1123" s="9">
        <v>-0.08927691446112915</v>
      </c>
    </row>
    <row r="1124" ht="15.75" customHeight="1">
      <c r="B1124" s="12">
        <v>44722.0</v>
      </c>
      <c r="C1124" s="2">
        <v>-1.63</v>
      </c>
      <c r="D1124" s="2">
        <v>0.84</v>
      </c>
      <c r="E1124" s="2">
        <v>0.53</v>
      </c>
      <c r="F1124" s="2">
        <v>0.003</v>
      </c>
      <c r="G1124" s="4">
        <v>-0.029424295544651723</v>
      </c>
      <c r="H1124" s="9">
        <v>-0.00727166112421645</v>
      </c>
      <c r="J1124" s="12">
        <v>44729.0</v>
      </c>
      <c r="K1124" s="9">
        <v>0.017029211593341923</v>
      </c>
    </row>
    <row r="1125" ht="15.75" customHeight="1">
      <c r="B1125" s="12">
        <v>44725.0</v>
      </c>
      <c r="C1125" s="2">
        <v>0.33</v>
      </c>
      <c r="D1125" s="2">
        <v>-0.01</v>
      </c>
      <c r="E1125" s="2">
        <v>0.65</v>
      </c>
      <c r="F1125" s="2">
        <v>0.003</v>
      </c>
      <c r="G1125" s="4">
        <v>-0.03870776110304963</v>
      </c>
      <c r="H1125" s="9">
        <v>-0.012205600004970415</v>
      </c>
      <c r="K1125" s="9" t="s">
        <v>2504</v>
      </c>
    </row>
    <row r="1126" ht="15.75" customHeight="1">
      <c r="B1126" s="12">
        <v>44726.0</v>
      </c>
      <c r="C1126" s="2">
        <v>0.99</v>
      </c>
      <c r="D1126" s="2">
        <v>0.31</v>
      </c>
      <c r="E1126" s="2">
        <v>-0.14</v>
      </c>
      <c r="F1126" s="2">
        <v>0.003</v>
      </c>
      <c r="G1126" s="4">
        <v>-0.0030178825634185466</v>
      </c>
      <c r="H1126" s="9">
        <v>-0.003070942285232191</v>
      </c>
      <c r="J1126" s="12">
        <v>44733.0</v>
      </c>
      <c r="K1126" s="9" t="s">
        <v>2505</v>
      </c>
    </row>
    <row r="1127" ht="15.75" customHeight="1">
      <c r="B1127" s="12">
        <v>44727.0</v>
      </c>
      <c r="C1127" s="2">
        <v>-1.02</v>
      </c>
      <c r="D1127" s="2">
        <v>-0.09</v>
      </c>
      <c r="E1127" s="2">
        <v>-0.53</v>
      </c>
      <c r="F1127" s="2">
        <v>0.003</v>
      </c>
      <c r="G1127" s="4">
        <v>0.014155626973874524</v>
      </c>
      <c r="H1127" s="9">
        <v>0.009161821682127157</v>
      </c>
      <c r="J1127" s="12">
        <v>44734.0</v>
      </c>
      <c r="K1127" s="9">
        <v>-0.004015815005187977</v>
      </c>
    </row>
    <row r="1128" ht="15.75" customHeight="1">
      <c r="B1128" s="12">
        <v>44728.0</v>
      </c>
      <c r="C1128" s="2">
        <v>-2.44</v>
      </c>
      <c r="D1128" s="2">
        <v>0.31</v>
      </c>
      <c r="E1128" s="2">
        <v>0.26</v>
      </c>
      <c r="F1128" s="2">
        <v>0.003</v>
      </c>
      <c r="G1128" s="4">
        <v>-0.03365605584105827</v>
      </c>
      <c r="H1128" s="9">
        <v>0.013660785773716174</v>
      </c>
      <c r="J1128" s="12">
        <v>44735.0</v>
      </c>
      <c r="K1128" s="9">
        <v>-0.004329746130695059</v>
      </c>
    </row>
    <row r="1129" ht="15.75" customHeight="1">
      <c r="B1129" s="12">
        <v>44729.0</v>
      </c>
      <c r="C1129" s="2">
        <v>-3.0</v>
      </c>
      <c r="D1129" s="2">
        <v>0.11</v>
      </c>
      <c r="E1129" s="2">
        <v>0.62</v>
      </c>
      <c r="F1129" s="2">
        <v>0.003</v>
      </c>
      <c r="G1129" s="4">
        <v>-0.002156967976656268</v>
      </c>
      <c r="H1129" s="9">
        <v>0.006588465303139991</v>
      </c>
      <c r="J1129" s="12">
        <v>44736.0</v>
      </c>
      <c r="K1129" s="9">
        <v>0.04426863661018256</v>
      </c>
    </row>
    <row r="1130" ht="15.75" customHeight="1">
      <c r="B1130" s="12">
        <v>44002.0</v>
      </c>
      <c r="C1130" s="2">
        <v>-3.0</v>
      </c>
      <c r="D1130" s="2">
        <v>0.11</v>
      </c>
      <c r="E1130" s="2">
        <v>0.62</v>
      </c>
      <c r="F1130" s="2">
        <v>0.003</v>
      </c>
      <c r="G1130" s="4">
        <v>0.0</v>
      </c>
      <c r="H1130" s="9">
        <v>0.0</v>
      </c>
      <c r="J1130" s="12">
        <v>44739.0</v>
      </c>
      <c r="K1130" s="9">
        <v>-0.003220352129855599</v>
      </c>
    </row>
    <row r="1131" ht="15.75" customHeight="1">
      <c r="B1131" s="12">
        <v>44733.0</v>
      </c>
      <c r="C1131" s="2">
        <v>-4.13</v>
      </c>
      <c r="D1131" s="2">
        <v>-0.65</v>
      </c>
      <c r="E1131" s="2">
        <v>0.62</v>
      </c>
      <c r="F1131" s="2">
        <v>0.003</v>
      </c>
      <c r="G1131" s="4">
        <v>0.024861928653870734</v>
      </c>
      <c r="H1131" s="9">
        <v>0.0028357487631627517</v>
      </c>
      <c r="J1131" s="12">
        <v>44740.0</v>
      </c>
      <c r="K1131" s="9">
        <v>-0.05135346622113341</v>
      </c>
    </row>
    <row r="1132" ht="15.75" customHeight="1">
      <c r="B1132" s="12">
        <v>44734.0</v>
      </c>
      <c r="C1132" s="2">
        <v>-0.25</v>
      </c>
      <c r="D1132" s="2">
        <v>0.21</v>
      </c>
      <c r="E1132" s="2">
        <v>0.12</v>
      </c>
      <c r="F1132" s="2">
        <v>0.003</v>
      </c>
      <c r="G1132" s="4">
        <v>-0.0018146403719978671</v>
      </c>
      <c r="H1132" s="9">
        <v>-0.009652100927522165</v>
      </c>
      <c r="J1132" s="12">
        <v>44741.0</v>
      </c>
      <c r="K1132" s="9">
        <v>-0.01808571468816736</v>
      </c>
    </row>
    <row r="1133" ht="15.75" customHeight="1">
      <c r="B1133" s="12">
        <v>44735.0</v>
      </c>
      <c r="C1133" s="2">
        <v>1.55</v>
      </c>
      <c r="D1133" s="2">
        <v>0.28</v>
      </c>
      <c r="E1133" s="2">
        <v>-1.65</v>
      </c>
      <c r="F1133" s="2">
        <v>0.003</v>
      </c>
      <c r="G1133" s="4">
        <v>0.009754878336994106</v>
      </c>
      <c r="H1133" s="9">
        <v>0.0016135251946606433</v>
      </c>
      <c r="J1133" s="12">
        <v>44742.0</v>
      </c>
      <c r="K1133" s="9">
        <v>-0.017750377736998998</v>
      </c>
    </row>
    <row r="1134" ht="15.75" customHeight="1">
      <c r="B1134" s="12">
        <v>44736.0</v>
      </c>
      <c r="C1134" s="2">
        <v>-3.52</v>
      </c>
      <c r="D1134" s="2">
        <v>-1.17</v>
      </c>
      <c r="E1134" s="2">
        <v>0.03</v>
      </c>
      <c r="F1134" s="2">
        <v>0.003</v>
      </c>
      <c r="G1134" s="4">
        <v>0.03129893311088748</v>
      </c>
      <c r="H1134" s="9">
        <v>-0.003960554831107912</v>
      </c>
      <c r="J1134" s="12">
        <v>44743.0</v>
      </c>
      <c r="K1134" s="9">
        <v>0.012352668526408915</v>
      </c>
    </row>
    <row r="1135" ht="15.75" customHeight="1">
      <c r="B1135" s="12">
        <v>44739.0</v>
      </c>
      <c r="C1135" s="2">
        <v>0.47</v>
      </c>
      <c r="D1135" s="2">
        <v>1.11</v>
      </c>
      <c r="E1135" s="2">
        <v>-2.63</v>
      </c>
      <c r="F1135" s="2">
        <v>0.003</v>
      </c>
      <c r="G1135" s="4">
        <v>-0.003827043082632408</v>
      </c>
      <c r="H1135" s="9">
        <v>0.004169645940540827</v>
      </c>
      <c r="J1135" s="12">
        <v>44747.0</v>
      </c>
      <c r="K1135" s="9">
        <v>0.02524410114057601</v>
      </c>
    </row>
    <row r="1136" ht="15.75" customHeight="1">
      <c r="B1136" s="12">
        <v>44740.0</v>
      </c>
      <c r="C1136" s="2">
        <v>0.47</v>
      </c>
      <c r="D1136" s="2">
        <v>1.11</v>
      </c>
      <c r="E1136" s="2">
        <v>-2.63</v>
      </c>
      <c r="F1136" s="2">
        <v>0.003</v>
      </c>
      <c r="G1136" s="4">
        <v>-0.02064448545805269</v>
      </c>
      <c r="H1136" s="9">
        <v>2.7597203304453324E-4</v>
      </c>
      <c r="J1136" s="12">
        <v>44748.0</v>
      </c>
      <c r="K1136" s="9">
        <v>-0.005765936800649718</v>
      </c>
    </row>
    <row r="1137" ht="15.75" customHeight="1">
      <c r="B1137" s="12">
        <v>44741.0</v>
      </c>
      <c r="C1137" s="2">
        <v>2.38</v>
      </c>
      <c r="D1137" s="2">
        <v>-0.76</v>
      </c>
      <c r="E1137" s="2">
        <v>0.24</v>
      </c>
      <c r="F1137" s="2">
        <v>0.003</v>
      </c>
      <c r="G1137" s="4">
        <v>-8.1472822809159E-4</v>
      </c>
      <c r="H1137" s="9">
        <v>0.0021454856311532724</v>
      </c>
      <c r="J1137" s="12">
        <v>44749.0</v>
      </c>
      <c r="K1137" s="9">
        <v>0.053805993886254504</v>
      </c>
    </row>
    <row r="1138" ht="15.75" customHeight="1">
      <c r="B1138" s="12">
        <v>44742.0</v>
      </c>
      <c r="C1138" s="2">
        <v>-0.18</v>
      </c>
      <c r="D1138" s="2">
        <v>0.19</v>
      </c>
      <c r="E1138" s="2">
        <v>-1.77</v>
      </c>
      <c r="F1138" s="2">
        <v>0.003</v>
      </c>
      <c r="G1138" s="4">
        <v>-0.008157491876171727</v>
      </c>
      <c r="H1138" s="9">
        <v>-0.0012866125507741473</v>
      </c>
      <c r="J1138" s="12">
        <v>44750.0</v>
      </c>
      <c r="K1138" s="9">
        <v>0.025117411689723847</v>
      </c>
    </row>
    <row r="1139" ht="15.75" customHeight="1">
      <c r="B1139" s="12">
        <v>44743.0</v>
      </c>
      <c r="C1139" s="2">
        <v>1.13</v>
      </c>
      <c r="D1139" s="2">
        <v>0.8</v>
      </c>
      <c r="E1139" s="2">
        <v>-3.85</v>
      </c>
      <c r="F1139" s="2">
        <v>0.003</v>
      </c>
      <c r="G1139" s="4">
        <v>0.010521000421466828</v>
      </c>
      <c r="H1139" s="9">
        <v>-0.001152160533972496</v>
      </c>
      <c r="J1139" s="12">
        <v>44753.0</v>
      </c>
      <c r="K1139" s="9">
        <v>-0.06772325416575818</v>
      </c>
    </row>
    <row r="1140" ht="15.75" customHeight="1">
      <c r="B1140" s="12">
        <v>44747.0</v>
      </c>
      <c r="C1140" s="2">
        <v>3.11</v>
      </c>
      <c r="D1140" s="2">
        <v>-0.37</v>
      </c>
      <c r="E1140" s="2">
        <v>-0.04</v>
      </c>
      <c r="F1140" s="2">
        <v>0.003</v>
      </c>
      <c r="G1140" s="4">
        <v>0.0018867930125766356</v>
      </c>
      <c r="H1140" s="9">
        <v>3.938854603478887E-4</v>
      </c>
      <c r="J1140" s="12">
        <v>44754.0</v>
      </c>
      <c r="K1140" s="9">
        <v>-0.005434214609570436</v>
      </c>
    </row>
    <row r="1141" ht="15.75" customHeight="1">
      <c r="B1141" s="12">
        <v>44748.0</v>
      </c>
      <c r="C1141" s="2">
        <v>-0.28</v>
      </c>
      <c r="D1141" s="2">
        <v>0.56</v>
      </c>
      <c r="E1141" s="2">
        <v>1.24</v>
      </c>
      <c r="F1141" s="2">
        <v>0.003</v>
      </c>
      <c r="G1141" s="4">
        <v>0.0033716266699216862</v>
      </c>
      <c r="H1141" s="9">
        <v>-0.005256046150033859</v>
      </c>
      <c r="J1141" s="12">
        <v>44755.0</v>
      </c>
      <c r="K1141" s="9">
        <v>0.016890065634870798</v>
      </c>
    </row>
    <row r="1142" ht="15.75" customHeight="1">
      <c r="B1142" s="12">
        <v>44749.0</v>
      </c>
      <c r="C1142" s="2">
        <v>-2.1</v>
      </c>
      <c r="D1142" s="2">
        <v>-0.35</v>
      </c>
      <c r="E1142" s="2">
        <v>2.36</v>
      </c>
      <c r="F1142" s="2">
        <v>0.003</v>
      </c>
      <c r="G1142" s="4">
        <v>0.01486611859521974</v>
      </c>
      <c r="H1142" s="9">
        <v>0.005725672616093041</v>
      </c>
      <c r="J1142" s="12">
        <v>44756.0</v>
      </c>
      <c r="K1142" s="9">
        <v>0.005343443869962989</v>
      </c>
    </row>
    <row r="1143" ht="15.75" customHeight="1">
      <c r="B1143" s="12">
        <v>44750.0</v>
      </c>
      <c r="C1143" s="2">
        <v>-0.2</v>
      </c>
      <c r="D1143" s="2">
        <v>-0.45</v>
      </c>
      <c r="E1143" s="2">
        <v>-1.3</v>
      </c>
      <c r="F1143" s="2">
        <v>0.003</v>
      </c>
      <c r="G1143" s="4">
        <v>-8.229818122606204E-4</v>
      </c>
      <c r="H1143" s="9">
        <v>-0.003130644821488676</v>
      </c>
      <c r="J1143" s="12">
        <v>44757.0</v>
      </c>
      <c r="K1143" s="9">
        <v>0.007358200346931905</v>
      </c>
    </row>
    <row r="1144" ht="15.75" customHeight="1">
      <c r="B1144" s="12">
        <v>44753.0</v>
      </c>
      <c r="C1144" s="2">
        <v>-0.96</v>
      </c>
      <c r="D1144" s="2">
        <v>0.41</v>
      </c>
      <c r="E1144" s="2">
        <v>-0.15</v>
      </c>
      <c r="F1144" s="2">
        <v>0.003</v>
      </c>
      <c r="G1144" s="4">
        <v>-0.011489322917771367</v>
      </c>
      <c r="H1144" s="9">
        <v>-0.0024385072604921655</v>
      </c>
      <c r="J1144" s="12">
        <v>44760.0</v>
      </c>
      <c r="K1144" s="9">
        <v>0.00199742066325827</v>
      </c>
    </row>
    <row r="1145" ht="15.75" customHeight="1">
      <c r="B1145" s="12">
        <v>44754.0</v>
      </c>
      <c r="C1145" s="2">
        <v>1.15</v>
      </c>
      <c r="D1145" s="2">
        <v>0.02</v>
      </c>
      <c r="E1145" s="2">
        <v>0.1</v>
      </c>
      <c r="F1145" s="2">
        <v>0.004</v>
      </c>
      <c r="G1145" s="4">
        <v>-0.008888250290396327</v>
      </c>
      <c r="H1145" s="9">
        <v>-0.0012826442664043368</v>
      </c>
      <c r="J1145" s="12">
        <v>44761.0</v>
      </c>
      <c r="K1145" s="9">
        <v>0.020491171216018414</v>
      </c>
    </row>
    <row r="1146" ht="15.75" customHeight="1">
      <c r="B1146" s="12">
        <v>44755.0</v>
      </c>
      <c r="C1146" s="2">
        <v>0.49</v>
      </c>
      <c r="D1146" s="2">
        <v>1.81</v>
      </c>
      <c r="E1146" s="2">
        <v>-3.34</v>
      </c>
      <c r="F1146" s="2">
        <v>0.004</v>
      </c>
      <c r="G1146" s="4">
        <v>-0.005265525685064341</v>
      </c>
      <c r="H1146" s="9">
        <v>0.00605724883107228</v>
      </c>
      <c r="J1146" s="12">
        <v>44762.0</v>
      </c>
      <c r="K1146" s="9">
        <v>0.007991442647263649</v>
      </c>
    </row>
    <row r="1147" ht="15.75" customHeight="1">
      <c r="B1147" s="12">
        <v>44756.0</v>
      </c>
      <c r="C1147" s="2">
        <v>0.17</v>
      </c>
      <c r="D1147" s="2">
        <v>-0.74</v>
      </c>
      <c r="E1147" s="2">
        <v>-0.72</v>
      </c>
      <c r="F1147" s="2">
        <v>0.004</v>
      </c>
      <c r="G1147" s="4">
        <v>-0.0024314836093292133</v>
      </c>
      <c r="H1147" s="9">
        <v>-0.002805756864249866</v>
      </c>
      <c r="J1147" s="12">
        <v>44763.0</v>
      </c>
      <c r="K1147" s="9">
        <v>0.09332473904622181</v>
      </c>
    </row>
    <row r="1148" ht="15.75" customHeight="1">
      <c r="B1148" s="12">
        <v>44757.0</v>
      </c>
      <c r="C1148" s="2">
        <v>1.77</v>
      </c>
      <c r="D1148" s="2">
        <v>1.0</v>
      </c>
      <c r="E1148" s="2">
        <v>-0.97</v>
      </c>
      <c r="F1148" s="2">
        <v>0.004</v>
      </c>
      <c r="G1148" s="4">
        <v>0.01892486759802777</v>
      </c>
      <c r="H1148" s="9">
        <v>6.069790787841037E-4</v>
      </c>
      <c r="J1148" s="12">
        <v>44764.0</v>
      </c>
      <c r="K1148" s="9">
        <v>0.0019487091376834801</v>
      </c>
    </row>
    <row r="1149" ht="15.75" customHeight="1">
      <c r="B1149" s="12">
        <v>44760.0</v>
      </c>
      <c r="C1149" s="2">
        <v>-0.07</v>
      </c>
      <c r="D1149" s="2">
        <v>0.11</v>
      </c>
      <c r="E1149" s="2">
        <v>-0.07</v>
      </c>
      <c r="F1149" s="2">
        <v>0.004</v>
      </c>
      <c r="G1149" s="4">
        <v>-0.00829122964298048</v>
      </c>
      <c r="H1149" s="9">
        <v>-3.5826978706957543E-6</v>
      </c>
      <c r="J1149" s="12">
        <v>44767.0</v>
      </c>
      <c r="K1149" s="9">
        <v>-0.014093857868883458</v>
      </c>
    </row>
    <row r="1150" ht="15.75" customHeight="1">
      <c r="B1150" s="12">
        <v>44761.0</v>
      </c>
      <c r="C1150" s="2">
        <v>-1.39</v>
      </c>
      <c r="D1150" s="2">
        <v>-1.31</v>
      </c>
      <c r="E1150" s="2">
        <v>1.59</v>
      </c>
      <c r="F1150" s="2">
        <v>0.004</v>
      </c>
      <c r="G1150" s="4">
        <v>0.026660668216310957</v>
      </c>
      <c r="H1150" s="9">
        <v>-0.001184877214489912</v>
      </c>
      <c r="J1150" s="12">
        <v>44768.0</v>
      </c>
      <c r="K1150" s="9">
        <v>-0.03630279730947472</v>
      </c>
    </row>
    <row r="1151" ht="15.75" customHeight="1">
      <c r="B1151" s="12">
        <v>44762.0</v>
      </c>
      <c r="C1151" s="2">
        <v>-0.88</v>
      </c>
      <c r="D1151" s="2">
        <v>0.73</v>
      </c>
      <c r="E1151" s="2">
        <v>0.51</v>
      </c>
      <c r="F1151" s="2">
        <v>0.004</v>
      </c>
      <c r="G1151" s="4">
        <v>0.006352938626479151</v>
      </c>
      <c r="H1151" s="9">
        <v>0.0023134697177820277</v>
      </c>
      <c r="J1151" s="12">
        <v>44769.0</v>
      </c>
      <c r="K1151" s="9">
        <v>0.059828962889336236</v>
      </c>
    </row>
    <row r="1152" ht="15.75" customHeight="1">
      <c r="B1152" s="12">
        <v>44763.0</v>
      </c>
      <c r="C1152" s="2">
        <v>-0.39</v>
      </c>
      <c r="D1152" s="2">
        <v>0.45</v>
      </c>
      <c r="E1152" s="2">
        <v>-0.38</v>
      </c>
      <c r="F1152" s="2">
        <v>0.004</v>
      </c>
      <c r="G1152" s="4">
        <v>0.01013164571745879</v>
      </c>
      <c r="H1152" s="9">
        <v>6.900522367639429E-4</v>
      </c>
      <c r="J1152" s="12">
        <v>44770.0</v>
      </c>
      <c r="K1152" s="9">
        <v>0.02188239620656966</v>
      </c>
    </row>
    <row r="1153" ht="15.75" customHeight="1">
      <c r="B1153" s="12">
        <v>44764.0</v>
      </c>
      <c r="C1153" s="2">
        <v>-0.41</v>
      </c>
      <c r="D1153" s="2">
        <v>-0.26</v>
      </c>
      <c r="E1153" s="2">
        <v>-1.0</v>
      </c>
      <c r="F1153" s="2">
        <v>0.004</v>
      </c>
      <c r="G1153" s="4">
        <v>-0.009321375498666339</v>
      </c>
      <c r="H1153" s="9">
        <v>0.0021315449245613966</v>
      </c>
      <c r="J1153" s="12">
        <v>44771.0</v>
      </c>
      <c r="K1153" s="9">
        <v>0.056238327702471655</v>
      </c>
    </row>
    <row r="1154" ht="15.75" customHeight="1">
      <c r="B1154" s="12">
        <v>44767.0</v>
      </c>
      <c r="C1154" s="2">
        <v>1.95</v>
      </c>
      <c r="D1154" s="2">
        <v>-0.06</v>
      </c>
      <c r="E1154" s="2">
        <v>0.46</v>
      </c>
      <c r="F1154" s="2">
        <v>0.004</v>
      </c>
      <c r="G1154" s="4">
        <v>0.0012141756481139922</v>
      </c>
      <c r="H1154" s="9">
        <v>0.002601321715824152</v>
      </c>
      <c r="J1154" s="12">
        <v>44774.0</v>
      </c>
      <c r="K1154" s="9">
        <v>4.37393812804002E-4</v>
      </c>
    </row>
    <row r="1155" ht="15.75" customHeight="1">
      <c r="B1155" s="12">
        <v>44768.0</v>
      </c>
      <c r="C1155" s="2">
        <v>-0.71</v>
      </c>
      <c r="D1155" s="2">
        <v>0.21</v>
      </c>
      <c r="E1155" s="2">
        <v>1.02</v>
      </c>
      <c r="F1155" s="2">
        <v>0.004</v>
      </c>
      <c r="G1155" s="4">
        <v>-0.0119015722156597</v>
      </c>
      <c r="H1155" s="9">
        <v>0.00405543146131443</v>
      </c>
      <c r="J1155" s="12">
        <v>44775.0</v>
      </c>
      <c r="K1155" s="9">
        <v>0.01107275434031423</v>
      </c>
    </row>
    <row r="1156" ht="15.75" customHeight="1">
      <c r="B1156" s="12">
        <v>44769.0</v>
      </c>
      <c r="C1156" s="2">
        <v>2.8</v>
      </c>
      <c r="D1156" s="2">
        <v>0.9</v>
      </c>
      <c r="E1156" s="2">
        <v>-0.56</v>
      </c>
      <c r="F1156" s="2">
        <v>0.004</v>
      </c>
      <c r="G1156" s="4">
        <v>0.02563498247384251</v>
      </c>
      <c r="H1156" s="9">
        <v>0.0014545331237169215</v>
      </c>
      <c r="J1156" s="12">
        <v>44776.0</v>
      </c>
      <c r="K1156" s="9">
        <v>0.022402621138707415</v>
      </c>
    </row>
    <row r="1157" ht="15.75" customHeight="1">
      <c r="B1157" s="12">
        <v>44770.0</v>
      </c>
      <c r="C1157" s="2">
        <v>0.89</v>
      </c>
      <c r="D1157" s="2">
        <v>1.48</v>
      </c>
      <c r="E1157" s="2">
        <v>-1.32</v>
      </c>
      <c r="F1157" s="2">
        <v>0.004</v>
      </c>
      <c r="G1157" s="4">
        <v>0.012464385578038207</v>
      </c>
      <c r="H1157" s="9">
        <v>-0.0028183563939191657</v>
      </c>
      <c r="J1157" s="12">
        <v>44777.0</v>
      </c>
      <c r="K1157" s="9">
        <v>0.003993317320664083</v>
      </c>
    </row>
    <row r="1158" ht="15.75" customHeight="1">
      <c r="B1158" s="12">
        <v>44771.0</v>
      </c>
      <c r="C1158" s="2">
        <v>0.97</v>
      </c>
      <c r="D1158" s="2">
        <v>0.05</v>
      </c>
      <c r="E1158" s="2">
        <v>-1.6</v>
      </c>
      <c r="F1158" s="2">
        <v>0.004</v>
      </c>
      <c r="G1158" s="4">
        <v>0.014473518677013943</v>
      </c>
      <c r="H1158" s="9">
        <v>-0.003589499818403595</v>
      </c>
      <c r="J1158" s="12">
        <v>44778.0</v>
      </c>
      <c r="K1158" s="9">
        <v>-0.06859256465683715</v>
      </c>
    </row>
    <row r="1159" ht="15.75" customHeight="1">
      <c r="B1159" s="12">
        <v>44774.0</v>
      </c>
      <c r="C1159" s="2">
        <v>-1.19</v>
      </c>
      <c r="D1159" s="2">
        <v>-1.09</v>
      </c>
      <c r="E1159" s="2">
        <v>1.38</v>
      </c>
      <c r="F1159" s="2">
        <v>0.004</v>
      </c>
      <c r="G1159" s="4">
        <v>-0.002965630060173885</v>
      </c>
      <c r="H1159" s="9">
        <v>0.0035755321699070986</v>
      </c>
      <c r="J1159" s="12">
        <v>44781.0</v>
      </c>
      <c r="K1159" s="9">
        <v>0.007777567334269051</v>
      </c>
    </row>
    <row r="1160" ht="15.75" customHeight="1">
      <c r="B1160" s="12">
        <v>44775.0</v>
      </c>
      <c r="C1160" s="2">
        <v>0.11</v>
      </c>
      <c r="D1160" s="2">
        <v>-0.31</v>
      </c>
      <c r="E1160" s="2">
        <v>1.68</v>
      </c>
      <c r="F1160" s="2">
        <v>0.004</v>
      </c>
      <c r="G1160" s="4">
        <v>-0.006619224734524029</v>
      </c>
      <c r="H1160" s="9">
        <v>-0.0036084744897680455</v>
      </c>
      <c r="J1160" s="12">
        <v>44782.0</v>
      </c>
      <c r="K1160" s="9">
        <v>-0.024715855061426047</v>
      </c>
    </row>
    <row r="1161" ht="15.75" customHeight="1">
      <c r="B1161" s="12">
        <v>44776.0</v>
      </c>
      <c r="C1161" s="2">
        <v>-1.32</v>
      </c>
      <c r="D1161" s="2">
        <v>0.09</v>
      </c>
      <c r="E1161" s="2">
        <v>1.06</v>
      </c>
      <c r="F1161" s="2">
        <v>0.004</v>
      </c>
      <c r="G1161" s="4">
        <v>0.015538117621932792</v>
      </c>
      <c r="H1161" s="9">
        <v>-0.0025720082013249448</v>
      </c>
      <c r="J1161" s="12">
        <v>44783.0</v>
      </c>
      <c r="K1161" s="9">
        <v>0.038191212017232856</v>
      </c>
    </row>
    <row r="1162" ht="15.75" customHeight="1">
      <c r="B1162" s="12">
        <v>44777.0</v>
      </c>
      <c r="C1162" s="2">
        <v>2.72</v>
      </c>
      <c r="D1162" s="2">
        <v>0.49</v>
      </c>
      <c r="E1162" s="2">
        <v>-1.26</v>
      </c>
      <c r="F1162" s="2">
        <v>0.004</v>
      </c>
      <c r="G1162" s="4">
        <v>-6.758224775099325E-4</v>
      </c>
      <c r="H1162" s="9">
        <v>0.0023380670229004715</v>
      </c>
      <c r="J1162" s="12">
        <v>44784.0</v>
      </c>
      <c r="K1162" s="9">
        <v>-0.026611322636493736</v>
      </c>
    </row>
    <row r="1163" ht="15.75" customHeight="1">
      <c r="B1163" s="12">
        <v>44778.0</v>
      </c>
      <c r="C1163" s="2">
        <v>1.19</v>
      </c>
      <c r="D1163" s="2">
        <v>0.07</v>
      </c>
      <c r="E1163" s="2">
        <v>-0.87</v>
      </c>
      <c r="F1163" s="2">
        <v>0.004</v>
      </c>
      <c r="G1163" s="4">
        <v>-0.0016915571188269617</v>
      </c>
      <c r="H1163" s="9">
        <v>0.002599948694541856</v>
      </c>
      <c r="J1163" s="12">
        <v>44785.0</v>
      </c>
      <c r="K1163" s="9">
        <v>0.045690284234629674</v>
      </c>
    </row>
    <row r="1164" ht="15.75" customHeight="1">
      <c r="B1164" s="12">
        <v>44781.0</v>
      </c>
      <c r="C1164" s="2">
        <v>1.44</v>
      </c>
      <c r="D1164" s="2">
        <v>-0.95</v>
      </c>
      <c r="E1164" s="2">
        <v>0.45</v>
      </c>
      <c r="F1164" s="2">
        <v>0.004</v>
      </c>
      <c r="G1164" s="4">
        <v>-0.0011615808483673073</v>
      </c>
      <c r="H1164" s="9">
        <v>0.003944909977677527</v>
      </c>
      <c r="J1164" s="12">
        <v>44788.0</v>
      </c>
      <c r="K1164" s="9">
        <v>0.030493870084300437</v>
      </c>
    </row>
    <row r="1165" ht="15.75" customHeight="1">
      <c r="B1165" s="12">
        <v>44782.0</v>
      </c>
      <c r="C1165" s="2">
        <v>-0.19</v>
      </c>
      <c r="D1165" s="2">
        <v>0.33</v>
      </c>
      <c r="E1165" s="2">
        <v>-0.26</v>
      </c>
      <c r="F1165" s="2">
        <v>0.008</v>
      </c>
      <c r="G1165" s="4">
        <v>-0.0039789459778915934</v>
      </c>
      <c r="H1165" s="9">
        <v>0.0029601947546622014</v>
      </c>
      <c r="J1165" s="12">
        <v>44789.0</v>
      </c>
      <c r="K1165" s="9">
        <v>-0.008962844958338947</v>
      </c>
    </row>
    <row r="1166" ht="15.75" customHeight="1">
      <c r="B1166" s="12">
        <v>44783.0</v>
      </c>
      <c r="C1166" s="2">
        <v>-0.49</v>
      </c>
      <c r="D1166" s="2">
        <v>0.93</v>
      </c>
      <c r="E1166" s="2">
        <v>-1.4</v>
      </c>
      <c r="F1166" s="2">
        <v>0.008</v>
      </c>
      <c r="G1166" s="4">
        <v>0.020786467855213823</v>
      </c>
      <c r="H1166" s="9">
        <v>1.5067678074144446E-4</v>
      </c>
      <c r="J1166" s="12">
        <v>44790.0</v>
      </c>
      <c r="K1166" s="9">
        <v>-0.00838579337627407</v>
      </c>
    </row>
    <row r="1167" ht="15.75" customHeight="1">
      <c r="B1167" s="12">
        <v>44784.0</v>
      </c>
      <c r="C1167" s="2">
        <v>1.67</v>
      </c>
      <c r="D1167" s="2">
        <v>0.77</v>
      </c>
      <c r="E1167" s="2">
        <v>-1.92</v>
      </c>
      <c r="F1167" s="2">
        <v>0.008</v>
      </c>
      <c r="G1167" s="4">
        <v>0.0</v>
      </c>
      <c r="H1167" s="9">
        <v>0.006176347774322066</v>
      </c>
      <c r="J1167" s="12">
        <v>44791.0</v>
      </c>
      <c r="K1167" s="9">
        <v>-0.0037240308663840115</v>
      </c>
    </row>
    <row r="1168" ht="15.75" customHeight="1">
      <c r="B1168" s="12">
        <v>44785.0</v>
      </c>
      <c r="C1168" s="2">
        <v>-0.06</v>
      </c>
      <c r="D1168" s="2">
        <v>0.81</v>
      </c>
      <c r="E1168" s="2">
        <v>-1.64</v>
      </c>
      <c r="F1168" s="2">
        <v>0.008</v>
      </c>
      <c r="G1168" s="4">
        <v>0.016787276377267506</v>
      </c>
      <c r="H1168" s="9">
        <v>0.003617421735454457</v>
      </c>
      <c r="J1168" s="12">
        <v>44792.0</v>
      </c>
      <c r="K1168" s="9">
        <v>-0.02068326058982842</v>
      </c>
    </row>
    <row r="1169" ht="15.75" customHeight="1">
      <c r="B1169" s="12">
        <v>44788.0</v>
      </c>
      <c r="C1169" s="2">
        <v>-0.05</v>
      </c>
      <c r="D1169" s="2">
        <v>0.89</v>
      </c>
      <c r="E1169" s="2">
        <v>-0.06</v>
      </c>
      <c r="F1169" s="2">
        <v>0.008</v>
      </c>
      <c r="G1169" s="4">
        <v>0.00411234749366391</v>
      </c>
      <c r="H1169" s="9">
        <v>0.0012129326536172553</v>
      </c>
      <c r="J1169" s="12">
        <v>44795.0</v>
      </c>
      <c r="K1169" s="9">
        <v>-0.023049879963997422</v>
      </c>
    </row>
    <row r="1170" ht="15.75" customHeight="1">
      <c r="B1170" s="12">
        <v>44789.0</v>
      </c>
      <c r="C1170" s="2">
        <v>0.0</v>
      </c>
      <c r="D1170" s="2">
        <v>0.94</v>
      </c>
      <c r="E1170" s="2">
        <v>-0.08</v>
      </c>
      <c r="F1170" s="2">
        <v>0.008</v>
      </c>
      <c r="G1170" s="4">
        <v>0.0019567654398648256</v>
      </c>
      <c r="H1170" s="9">
        <v>-0.0018261725693488125</v>
      </c>
      <c r="J1170" s="12">
        <v>44796.0</v>
      </c>
      <c r="K1170" s="9">
        <v>0.022308040167364873</v>
      </c>
    </row>
    <row r="1171" ht="15.75" customHeight="1">
      <c r="B1171" s="12">
        <v>44790.0</v>
      </c>
      <c r="C1171" s="2">
        <v>-0.68</v>
      </c>
      <c r="D1171" s="2">
        <v>-1.82</v>
      </c>
      <c r="E1171" s="2">
        <v>2.11</v>
      </c>
      <c r="F1171" s="2">
        <v>0.008</v>
      </c>
      <c r="G1171" s="4">
        <v>-0.007123285798355576</v>
      </c>
      <c r="H1171" s="9">
        <v>-0.0016176965230995928</v>
      </c>
      <c r="J1171" s="12">
        <v>44797.0</v>
      </c>
      <c r="K1171" s="9">
        <v>0.002190212315185422</v>
      </c>
    </row>
    <row r="1172" ht="15.75" customHeight="1">
      <c r="B1172" s="12">
        <v>44791.0</v>
      </c>
      <c r="C1172" s="2">
        <v>2.36</v>
      </c>
      <c r="D1172" s="2">
        <v>1.14</v>
      </c>
      <c r="E1172" s="2">
        <v>-1.6</v>
      </c>
      <c r="F1172" s="2">
        <v>0.008</v>
      </c>
      <c r="G1172" s="4">
        <v>0.002902148220846789</v>
      </c>
      <c r="H1172" s="9">
        <v>3.127672744811697E-4</v>
      </c>
      <c r="J1172" s="12">
        <v>44798.0</v>
      </c>
      <c r="K1172" s="9">
        <v>-0.0034728696165365757</v>
      </c>
    </row>
    <row r="1173" ht="15.75" customHeight="1">
      <c r="B1173" s="12">
        <v>44792.0</v>
      </c>
      <c r="C1173" s="2">
        <v>-0.07</v>
      </c>
      <c r="D1173" s="2">
        <v>-0.24</v>
      </c>
      <c r="E1173" s="2">
        <v>1.64</v>
      </c>
      <c r="F1173" s="2">
        <v>0.008</v>
      </c>
      <c r="G1173" s="4">
        <v>-0.013529140630968878</v>
      </c>
      <c r="H1173" s="9">
        <v>0.00437050624427891</v>
      </c>
      <c r="J1173" s="12">
        <v>44799.0</v>
      </c>
      <c r="K1173" s="9">
        <v>-0.02732298153403445</v>
      </c>
    </row>
    <row r="1174" ht="15.75" customHeight="1">
      <c r="B1174" s="12">
        <v>44795.0</v>
      </c>
      <c r="C1174" s="2">
        <v>1.76</v>
      </c>
      <c r="D1174" s="2">
        <v>0.62</v>
      </c>
      <c r="E1174" s="2">
        <v>-0.74</v>
      </c>
      <c r="F1174" s="2">
        <v>0.008</v>
      </c>
      <c r="G1174" s="4">
        <v>-0.02104232087378698</v>
      </c>
      <c r="H1174" s="9">
        <v>6.183759102795355E-5</v>
      </c>
      <c r="J1174" s="12">
        <v>44802.0</v>
      </c>
      <c r="K1174" s="9">
        <v>-0.0114155295267093</v>
      </c>
    </row>
    <row r="1175" ht="15.75" customHeight="1">
      <c r="B1175" s="12">
        <v>44796.0</v>
      </c>
      <c r="C1175" s="2">
        <v>0.38</v>
      </c>
      <c r="D1175" s="2">
        <v>0.14</v>
      </c>
      <c r="E1175" s="2">
        <v>-0.63</v>
      </c>
      <c r="F1175" s="2">
        <v>0.008</v>
      </c>
      <c r="G1175" s="4">
        <v>-0.002422188419320248</v>
      </c>
      <c r="H1175" s="9">
        <v>8.087353426659619E-4</v>
      </c>
      <c r="J1175" s="12">
        <v>44803.0</v>
      </c>
      <c r="K1175" s="9">
        <v>-0.02531600747852785</v>
      </c>
    </row>
    <row r="1176" ht="15.75" customHeight="1">
      <c r="B1176" s="12">
        <v>44797.0</v>
      </c>
      <c r="C1176" s="2">
        <v>0.19</v>
      </c>
      <c r="D1176" s="2">
        <v>-0.35</v>
      </c>
      <c r="E1176" s="2">
        <v>0.7</v>
      </c>
      <c r="F1176" s="2">
        <v>0.008</v>
      </c>
      <c r="G1176" s="4">
        <v>0.003196051242395129</v>
      </c>
      <c r="H1176" s="9">
        <v>-2.065271318112184E-4</v>
      </c>
      <c r="J1176" s="12">
        <v>44804.0</v>
      </c>
      <c r="K1176" s="9">
        <v>-0.007554571361269049</v>
      </c>
    </row>
    <row r="1177" ht="15.75" customHeight="1">
      <c r="B1177" s="12">
        <v>44798.0</v>
      </c>
      <c r="C1177" s="2">
        <v>-0.93</v>
      </c>
      <c r="D1177" s="2">
        <v>-1.17</v>
      </c>
      <c r="E1177" s="2">
        <v>1.04</v>
      </c>
      <c r="F1177" s="2">
        <v>0.008</v>
      </c>
      <c r="G1177" s="4">
        <v>0.014018809003647593</v>
      </c>
      <c r="H1177" s="9">
        <v>-0.003117890252615179</v>
      </c>
      <c r="J1177" s="12">
        <v>44805.0</v>
      </c>
      <c r="K1177" s="9">
        <v>0.005608133807695812</v>
      </c>
    </row>
    <row r="1178" ht="15.75" customHeight="1">
      <c r="B1178" s="12">
        <v>44799.0</v>
      </c>
      <c r="C1178" s="2">
        <v>0.27</v>
      </c>
      <c r="D1178" s="2">
        <v>0.19</v>
      </c>
      <c r="E1178" s="2">
        <v>0.46</v>
      </c>
      <c r="F1178" s="2">
        <v>0.008</v>
      </c>
      <c r="G1178" s="4">
        <v>-0.034435157113851915</v>
      </c>
      <c r="H1178" s="9">
        <v>8.010496669167239E-4</v>
      </c>
      <c r="J1178" s="12">
        <v>44806.0</v>
      </c>
      <c r="K1178" s="9">
        <v>-0.0253955222954196</v>
      </c>
    </row>
    <row r="1179" ht="15.75" customHeight="1">
      <c r="B1179" s="12">
        <v>44802.0</v>
      </c>
      <c r="C1179" s="2">
        <v>-1.5</v>
      </c>
      <c r="D1179" s="2">
        <v>-1.16</v>
      </c>
      <c r="E1179" s="2">
        <v>0.97</v>
      </c>
      <c r="F1179" s="2">
        <v>0.008</v>
      </c>
      <c r="G1179" s="4">
        <v>-0.006634180333731106</v>
      </c>
      <c r="H1179" s="9">
        <v>-5.629966411465034E-4</v>
      </c>
      <c r="J1179" s="12">
        <v>44810.0</v>
      </c>
      <c r="K1179" s="9">
        <v>0.015460345029268038</v>
      </c>
    </row>
    <row r="1180" ht="15.75" customHeight="1">
      <c r="B1180" s="12">
        <v>44803.0</v>
      </c>
      <c r="C1180" s="2">
        <v>-2.14</v>
      </c>
      <c r="D1180" s="2">
        <v>-0.17</v>
      </c>
      <c r="E1180" s="2">
        <v>0.38</v>
      </c>
      <c r="F1180" s="2">
        <v>0.008</v>
      </c>
      <c r="G1180" s="4">
        <v>-0.011038521754516226</v>
      </c>
      <c r="H1180" s="9">
        <v>-0.006245241431793218</v>
      </c>
      <c r="J1180" s="12">
        <v>44811.0</v>
      </c>
      <c r="K1180" s="9">
        <v>0.033257562321776464</v>
      </c>
    </row>
    <row r="1181" ht="15.75" customHeight="1">
      <c r="B1181" s="12">
        <v>44804.0</v>
      </c>
      <c r="C1181" s="2">
        <v>-0.11</v>
      </c>
      <c r="D1181" s="2">
        <v>0.03</v>
      </c>
      <c r="E1181" s="2">
        <v>0.32</v>
      </c>
      <c r="F1181" s="2">
        <v>0.008</v>
      </c>
      <c r="G1181" s="4">
        <v>-0.007638147017636621</v>
      </c>
      <c r="H1181" s="9">
        <v>-5.7999406236638104E-5</v>
      </c>
      <c r="J1181" s="12">
        <v>44812.0</v>
      </c>
      <c r="K1181" s="9">
        <v>0.01940859583078035</v>
      </c>
    </row>
    <row r="1182" ht="15.75" customHeight="1">
      <c r="B1182" s="12">
        <v>44805.0</v>
      </c>
      <c r="C1182" s="2">
        <v>0.4</v>
      </c>
      <c r="D1182" s="2">
        <v>0.65</v>
      </c>
      <c r="E1182" s="2">
        <v>-0.62</v>
      </c>
      <c r="F1182" s="2">
        <v>0.008</v>
      </c>
      <c r="G1182" s="4">
        <v>0.0031328979641779635</v>
      </c>
      <c r="H1182" s="9">
        <v>9.422087423492075E-4</v>
      </c>
      <c r="J1182" s="12">
        <v>44813.0</v>
      </c>
      <c r="K1182" s="9">
        <v>0.035389301050192584</v>
      </c>
    </row>
    <row r="1183" ht="15.75" customHeight="1">
      <c r="B1183" s="12">
        <v>44806.0</v>
      </c>
      <c r="C1183" s="2">
        <v>1.45</v>
      </c>
      <c r="D1183" s="2">
        <v>0.17</v>
      </c>
      <c r="E1183" s="2">
        <v>-0.01</v>
      </c>
      <c r="F1183" s="2">
        <v>0.008</v>
      </c>
      <c r="G1183" s="4">
        <v>-0.010600357926871508</v>
      </c>
      <c r="H1183" s="9">
        <v>-1.0795309788847742E-4</v>
      </c>
      <c r="J1183" s="12">
        <v>44816.0</v>
      </c>
      <c r="K1183" s="9">
        <v>0.01569308815574234</v>
      </c>
    </row>
    <row r="1184" ht="15.75" customHeight="1">
      <c r="B1184" s="12">
        <v>44810.0</v>
      </c>
      <c r="C1184" s="2">
        <v>-3.38</v>
      </c>
      <c r="D1184" s="2">
        <v>-0.55</v>
      </c>
      <c r="E1184" s="2">
        <v>1.68</v>
      </c>
      <c r="F1184" s="2">
        <v>0.008</v>
      </c>
      <c r="G1184" s="4">
        <v>-0.0037803365582360863</v>
      </c>
      <c r="H1184" s="9">
        <v>-0.003359715653223488</v>
      </c>
      <c r="J1184" s="12">
        <v>44817.0</v>
      </c>
      <c r="K1184" s="9">
        <v>-0.04120941817834195</v>
      </c>
    </row>
    <row r="1185" ht="15.75" customHeight="1">
      <c r="B1185" s="12">
        <v>44811.0</v>
      </c>
      <c r="C1185" s="2">
        <v>-0.72</v>
      </c>
      <c r="D1185" s="2">
        <v>-0.57</v>
      </c>
      <c r="E1185" s="2">
        <v>0.43</v>
      </c>
      <c r="F1185" s="2">
        <v>0.008</v>
      </c>
      <c r="G1185" s="4">
        <v>0.017805527850358546</v>
      </c>
      <c r="H1185" s="9">
        <v>5.344492116167418E-4</v>
      </c>
      <c r="J1185" s="12">
        <v>44818.0</v>
      </c>
      <c r="K1185" s="9">
        <v>0.035245939061674884</v>
      </c>
    </row>
    <row r="1186" ht="15.75" customHeight="1">
      <c r="B1186" s="12">
        <v>44812.0</v>
      </c>
      <c r="C1186" s="2">
        <v>-1.11</v>
      </c>
      <c r="D1186" s="2">
        <v>-0.24</v>
      </c>
      <c r="E1186" s="2">
        <v>-0.24</v>
      </c>
      <c r="F1186" s="2">
        <v>0.008</v>
      </c>
      <c r="G1186" s="4">
        <v>0.00651500750846982</v>
      </c>
      <c r="H1186" s="9">
        <v>0.004668416202645741</v>
      </c>
      <c r="J1186" s="12">
        <v>44819.0</v>
      </c>
      <c r="K1186" s="9">
        <v>0.0037601469199043673</v>
      </c>
    </row>
    <row r="1187" ht="15.75" customHeight="1">
      <c r="B1187" s="12">
        <v>44813.0</v>
      </c>
      <c r="C1187" s="2">
        <v>-0.74</v>
      </c>
      <c r="D1187" s="2">
        <v>0.28</v>
      </c>
      <c r="E1187" s="2">
        <v>-0.44</v>
      </c>
      <c r="F1187" s="2">
        <v>0.008</v>
      </c>
      <c r="G1187" s="4">
        <v>0.015415805050676233</v>
      </c>
      <c r="H1187" s="9">
        <v>0.0011824106579303745</v>
      </c>
      <c r="J1187" s="12">
        <v>44820.0</v>
      </c>
      <c r="K1187" s="9">
        <v>-0.0013177402664513328</v>
      </c>
    </row>
    <row r="1188" ht="15.75" customHeight="1">
      <c r="B1188" s="12">
        <v>44816.0</v>
      </c>
      <c r="C1188" s="2">
        <v>-0.01</v>
      </c>
      <c r="D1188" s="2">
        <v>-1.11</v>
      </c>
      <c r="E1188" s="2">
        <v>-0.29</v>
      </c>
      <c r="F1188" s="2">
        <v>0.009</v>
      </c>
      <c r="G1188" s="4">
        <v>0.010690317937161619</v>
      </c>
      <c r="H1188" s="9">
        <v>0.0030526033097791885</v>
      </c>
      <c r="J1188" s="12">
        <v>44823.0</v>
      </c>
      <c r="K1188" s="9">
        <v>0.01868053407058617</v>
      </c>
    </row>
    <row r="1189" ht="15.75" customHeight="1">
      <c r="B1189" s="12">
        <v>44817.0</v>
      </c>
      <c r="C1189" s="2">
        <v>-0.99</v>
      </c>
      <c r="D1189" s="2">
        <v>-0.07</v>
      </c>
      <c r="E1189" s="2">
        <v>1.06</v>
      </c>
      <c r="F1189" s="2">
        <v>0.009</v>
      </c>
      <c r="G1189" s="4">
        <v>-0.04445618670359325</v>
      </c>
      <c r="H1189" s="9">
        <v>-0.0013197181353029777</v>
      </c>
      <c r="J1189" s="12">
        <v>44824.0</v>
      </c>
      <c r="K1189" s="9">
        <v>-0.0011006799427831242</v>
      </c>
    </row>
    <row r="1190" ht="15.75" customHeight="1">
      <c r="B1190" s="12">
        <v>44818.0</v>
      </c>
      <c r="C1190" s="2">
        <v>-0.51</v>
      </c>
      <c r="D1190" s="2">
        <v>-0.44</v>
      </c>
      <c r="E1190" s="2">
        <v>-0.51</v>
      </c>
      <c r="F1190" s="2">
        <v>0.009</v>
      </c>
      <c r="G1190" s="4">
        <v>0.003808561160700413</v>
      </c>
      <c r="H1190" s="9">
        <v>-0.011994655349961015</v>
      </c>
      <c r="J1190" s="12">
        <v>44825.0</v>
      </c>
      <c r="K1190" s="9">
        <v>-0.026021516440425243</v>
      </c>
    </row>
    <row r="1191" ht="15.75" customHeight="1">
      <c r="B1191" s="12">
        <v>44819.0</v>
      </c>
      <c r="C1191" s="2">
        <v>1.92</v>
      </c>
      <c r="D1191" s="2">
        <v>0.69</v>
      </c>
      <c r="E1191" s="2">
        <v>-1.53</v>
      </c>
      <c r="F1191" s="2">
        <v>0.009</v>
      </c>
      <c r="G1191" s="4">
        <v>-0.011418209484700738</v>
      </c>
      <c r="H1191" s="9">
        <v>3.847159405718713E-4</v>
      </c>
      <c r="J1191" s="12">
        <v>44826.0</v>
      </c>
      <c r="K1191" s="9">
        <v>-0.04143859637089073</v>
      </c>
    </row>
    <row r="1192" ht="15.75" customHeight="1">
      <c r="B1192" s="12">
        <v>44820.0</v>
      </c>
      <c r="C1192" s="2">
        <v>0.78</v>
      </c>
      <c r="D1192" s="2">
        <v>-0.08</v>
      </c>
      <c r="E1192" s="2">
        <v>-0.2</v>
      </c>
      <c r="F1192" s="2">
        <v>0.009</v>
      </c>
      <c r="G1192" s="4">
        <v>-0.011757561188046916</v>
      </c>
      <c r="H1192" s="9">
        <v>0.009405941293129974</v>
      </c>
      <c r="J1192" s="12">
        <v>44827.0</v>
      </c>
      <c r="K1192" s="9">
        <v>-0.047036617462740724</v>
      </c>
    </row>
    <row r="1193" ht="15.75" customHeight="1">
      <c r="B1193" s="12">
        <v>44823.0</v>
      </c>
      <c r="C1193" s="2">
        <v>1.67</v>
      </c>
      <c r="D1193" s="2">
        <v>0.52</v>
      </c>
      <c r="E1193" s="2">
        <v>-0.52</v>
      </c>
      <c r="F1193" s="2">
        <v>0.009</v>
      </c>
      <c r="G1193" s="4">
        <v>0.0077250387394838076</v>
      </c>
      <c r="H1193" s="9">
        <v>-0.0030430669603969873</v>
      </c>
      <c r="J1193" s="12">
        <v>44830.0</v>
      </c>
      <c r="K1193" s="9">
        <v>0.0024667187027956512</v>
      </c>
    </row>
    <row r="1194" ht="15.75" customHeight="1">
      <c r="B1194" s="12">
        <v>44824.0</v>
      </c>
      <c r="C1194" s="2">
        <v>1.07</v>
      </c>
      <c r="D1194" s="2">
        <v>0.27</v>
      </c>
      <c r="E1194" s="2">
        <v>-0.17</v>
      </c>
      <c r="F1194" s="2">
        <v>0.009</v>
      </c>
      <c r="G1194" s="4">
        <v>-0.011544961529054014</v>
      </c>
      <c r="H1194" s="9">
        <v>0.006799648037179932</v>
      </c>
      <c r="J1194" s="12">
        <v>44831.0</v>
      </c>
      <c r="K1194" s="9">
        <v>0.024797764085939072</v>
      </c>
    </row>
    <row r="1195" ht="15.75" customHeight="1">
      <c r="B1195" s="12">
        <v>44825.0</v>
      </c>
      <c r="C1195" s="2">
        <v>-4.29</v>
      </c>
      <c r="D1195" s="2">
        <v>-0.19</v>
      </c>
      <c r="E1195" s="2">
        <v>1.44</v>
      </c>
      <c r="F1195" s="2">
        <v>0.009</v>
      </c>
      <c r="G1195" s="4">
        <v>-0.017597764628122084</v>
      </c>
      <c r="H1195" s="9">
        <v>-6.539975970224765E-4</v>
      </c>
      <c r="J1195" s="12">
        <v>44832.0</v>
      </c>
      <c r="K1195" s="9">
        <v>0.017065679170471873</v>
      </c>
    </row>
    <row r="1196" ht="15.75" customHeight="1">
      <c r="B1196" s="12">
        <v>44826.0</v>
      </c>
      <c r="C1196" s="2">
        <v>0.44</v>
      </c>
      <c r="D1196" s="2">
        <v>-0.04</v>
      </c>
      <c r="E1196" s="2">
        <v>-0.28</v>
      </c>
      <c r="F1196" s="2">
        <v>0.009</v>
      </c>
      <c r="G1196" s="4">
        <v>-0.008435275731988906</v>
      </c>
      <c r="H1196" s="9">
        <v>-0.0047537283394005455</v>
      </c>
      <c r="J1196" s="12">
        <v>44833.0</v>
      </c>
      <c r="K1196" s="9">
        <v>-0.0705302844410176</v>
      </c>
    </row>
    <row r="1197" ht="15.75" customHeight="1">
      <c r="B1197" s="12">
        <v>44827.0</v>
      </c>
      <c r="C1197" s="2">
        <v>-1.03</v>
      </c>
      <c r="D1197" s="2">
        <v>0.34</v>
      </c>
      <c r="E1197" s="2">
        <v>0.54</v>
      </c>
      <c r="F1197" s="2">
        <v>0.009</v>
      </c>
      <c r="G1197" s="4">
        <v>-0.01689680039347839</v>
      </c>
      <c r="H1197" s="9">
        <v>0.001093817105281557</v>
      </c>
      <c r="J1197" s="12">
        <v>44834.0</v>
      </c>
      <c r="K1197" s="9">
        <v>-0.011097478266149974</v>
      </c>
    </row>
    <row r="1198" ht="15.75" customHeight="1">
      <c r="B1198" s="12">
        <v>44830.0</v>
      </c>
      <c r="C1198" s="2">
        <v>-0.98</v>
      </c>
      <c r="D1198" s="2">
        <v>-0.84</v>
      </c>
      <c r="E1198" s="2">
        <v>0.85</v>
      </c>
      <c r="F1198" s="2">
        <v>0.009</v>
      </c>
      <c r="G1198" s="4">
        <v>-0.009941905830906185</v>
      </c>
      <c r="H1198" s="9">
        <v>0.0010108279409831555</v>
      </c>
      <c r="J1198" s="12">
        <v>44837.0</v>
      </c>
      <c r="K1198" s="9">
        <v>-0.09008352329893315</v>
      </c>
    </row>
    <row r="1199" ht="15.75" customHeight="1">
      <c r="B1199" s="12">
        <v>44831.0</v>
      </c>
      <c r="C1199" s="2">
        <v>0.72</v>
      </c>
      <c r="D1199" s="2">
        <v>-0.16</v>
      </c>
      <c r="E1199" s="2">
        <v>0.67</v>
      </c>
      <c r="F1199" s="2">
        <v>0.009</v>
      </c>
      <c r="G1199" s="4">
        <v>-0.0025560348674072506</v>
      </c>
      <c r="H1199" s="9">
        <v>0.009457292373242956</v>
      </c>
      <c r="J1199" s="12">
        <v>44838.0</v>
      </c>
      <c r="K1199" s="9">
        <v>0.028629151114306955</v>
      </c>
    </row>
    <row r="1200" ht="15.75" customHeight="1">
      <c r="B1200" s="12">
        <v>44832.0</v>
      </c>
      <c r="C1200" s="2">
        <v>-1.16</v>
      </c>
      <c r="D1200" s="2">
        <v>-0.2</v>
      </c>
      <c r="E1200" s="2">
        <v>0.06</v>
      </c>
      <c r="F1200" s="2">
        <v>0.009</v>
      </c>
      <c r="G1200" s="4">
        <v>0.019485294443738185</v>
      </c>
      <c r="H1200" s="9">
        <v>-5.298248686594506E-4</v>
      </c>
      <c r="J1200" s="12">
        <v>44839.0</v>
      </c>
      <c r="K1200" s="9">
        <v>-0.03521016449787117</v>
      </c>
    </row>
    <row r="1201" ht="15.75" customHeight="1">
      <c r="B1201" s="12">
        <v>44833.0</v>
      </c>
      <c r="C1201" s="2">
        <v>-1.68</v>
      </c>
      <c r="D1201" s="2">
        <v>0.36</v>
      </c>
      <c r="E1201" s="2">
        <v>0.08</v>
      </c>
      <c r="F1201" s="2">
        <v>0.009</v>
      </c>
      <c r="G1201" s="4">
        <v>-0.02111025865273874</v>
      </c>
      <c r="H1201" s="9">
        <v>0.004895124920407883</v>
      </c>
      <c r="J1201" s="12">
        <v>44840.0</v>
      </c>
      <c r="K1201" s="9">
        <v>-0.011191497775743495</v>
      </c>
    </row>
    <row r="1202" ht="15.75" customHeight="1">
      <c r="B1202" s="12">
        <v>44834.0</v>
      </c>
      <c r="C1202" s="2">
        <v>-1.14</v>
      </c>
      <c r="D1202" s="2">
        <v>-1.35</v>
      </c>
      <c r="E1202" s="2">
        <v>0.42</v>
      </c>
      <c r="F1202" s="2">
        <v>0.009</v>
      </c>
      <c r="G1202" s="4">
        <v>-0.015584298071940119</v>
      </c>
      <c r="H1202" s="9">
        <v>-0.002943595957096076</v>
      </c>
      <c r="J1202" s="12">
        <v>44841.0</v>
      </c>
      <c r="K1202" s="9">
        <v>-0.06533111948716122</v>
      </c>
    </row>
    <row r="1203" ht="15.75" customHeight="1">
      <c r="B1203" s="12">
        <v>44837.0</v>
      </c>
      <c r="C1203" s="2">
        <v>-1.85</v>
      </c>
      <c r="D1203" s="2">
        <v>-0.25</v>
      </c>
      <c r="E1203" s="2">
        <v>-0.8</v>
      </c>
      <c r="F1203" s="2">
        <v>0.009</v>
      </c>
      <c r="G1203" s="4">
        <v>0.026058756327073728</v>
      </c>
      <c r="H1203" s="9">
        <v>0.007659320793549881</v>
      </c>
      <c r="J1203" s="12">
        <v>44844.0</v>
      </c>
      <c r="K1203" s="9">
        <v>-4.932403749977082E-4</v>
      </c>
    </row>
    <row r="1204" ht="15.75" customHeight="1">
      <c r="B1204" s="12">
        <v>44838.0</v>
      </c>
      <c r="C1204" s="2">
        <v>-1.02</v>
      </c>
      <c r="D1204" s="2">
        <v>0.17</v>
      </c>
      <c r="E1204" s="2">
        <v>-0.75</v>
      </c>
      <c r="F1204" s="2">
        <v>0.009</v>
      </c>
      <c r="G1204" s="4">
        <v>0.030516214670220646</v>
      </c>
      <c r="H1204" s="9">
        <v>-0.0024161824577458987</v>
      </c>
      <c r="J1204" s="12">
        <v>44845.0</v>
      </c>
      <c r="K1204" s="9">
        <v>-0.029401835731148303</v>
      </c>
    </row>
    <row r="1205" ht="15.75" customHeight="1">
      <c r="B1205" s="12">
        <v>44839.0</v>
      </c>
      <c r="C1205" s="2">
        <v>-0.05</v>
      </c>
      <c r="D1205" s="2">
        <v>0.64</v>
      </c>
      <c r="E1205" s="2">
        <v>-0.93</v>
      </c>
      <c r="F1205" s="2">
        <v>0.009</v>
      </c>
      <c r="G1205" s="4">
        <v>-0.0023309416428924767</v>
      </c>
      <c r="H1205" s="9">
        <v>-0.0011517844815065455</v>
      </c>
      <c r="J1205" s="12">
        <v>44846.0</v>
      </c>
      <c r="K1205" s="9">
        <v>0.0034121857241000077</v>
      </c>
    </row>
    <row r="1206" ht="15.75" customHeight="1">
      <c r="B1206" s="12">
        <v>44840.0</v>
      </c>
      <c r="C1206" s="2">
        <v>2.15</v>
      </c>
      <c r="D1206" s="2">
        <v>0.91</v>
      </c>
      <c r="E1206" s="2">
        <v>-0.33</v>
      </c>
      <c r="F1206" s="2">
        <v>0.009</v>
      </c>
      <c r="G1206" s="4">
        <v>-0.01036941677456693</v>
      </c>
      <c r="H1206" s="9">
        <v>-0.001406691416733252</v>
      </c>
      <c r="J1206" s="12">
        <v>44847.0</v>
      </c>
      <c r="K1206" s="9">
        <v>0.020412591384959395</v>
      </c>
    </row>
    <row r="1207" ht="15.75" customHeight="1">
      <c r="B1207" s="12">
        <v>44841.0</v>
      </c>
      <c r="C1207" s="2">
        <v>-2.17</v>
      </c>
      <c r="D1207" s="2">
        <v>-0.46</v>
      </c>
      <c r="E1207" s="2">
        <v>0.87</v>
      </c>
      <c r="F1207" s="2">
        <v>0.009</v>
      </c>
      <c r="G1207" s="4">
        <v>-0.028290314507894862</v>
      </c>
      <c r="H1207" s="9">
        <v>-2.54966888901728E-4</v>
      </c>
      <c r="J1207" s="12">
        <v>44848.0</v>
      </c>
      <c r="K1207" s="9">
        <v>-0.07845412709080732</v>
      </c>
    </row>
    <row r="1208" ht="15.75" customHeight="1">
      <c r="B1208" s="12">
        <v>44844.0</v>
      </c>
      <c r="C1208" s="2">
        <v>-1.42</v>
      </c>
      <c r="D1208" s="2">
        <v>0.51</v>
      </c>
      <c r="E1208" s="2">
        <v>0.27</v>
      </c>
      <c r="F1208" s="2">
        <v>0.009</v>
      </c>
      <c r="G1208" s="4">
        <v>-0.007664569002735405</v>
      </c>
      <c r="H1208" s="9">
        <v>-0.0034803510358562707</v>
      </c>
      <c r="J1208" s="12">
        <v>44851.0</v>
      </c>
      <c r="K1208" s="9">
        <v>0.06770743015142637</v>
      </c>
    </row>
    <row r="1209" ht="15.75" customHeight="1">
      <c r="B1209" s="12">
        <v>44845.0</v>
      </c>
      <c r="C1209" s="2">
        <v>2.55</v>
      </c>
      <c r="D1209" s="2">
        <v>-0.27</v>
      </c>
      <c r="E1209" s="2">
        <v>0.68</v>
      </c>
      <c r="F1209" s="2">
        <v>0.011</v>
      </c>
      <c r="G1209" s="4">
        <v>-0.006353119897458728</v>
      </c>
      <c r="H1209" s="9">
        <v>0.008051489317588196</v>
      </c>
      <c r="J1209" s="12">
        <v>44852.0</v>
      </c>
      <c r="K1209" s="9">
        <v>0.0038221823844711423</v>
      </c>
    </row>
    <row r="1210" ht="15.75" customHeight="1">
      <c r="B1210" s="12">
        <v>44846.0</v>
      </c>
      <c r="C1210" s="2">
        <v>3.3</v>
      </c>
      <c r="D1210" s="2">
        <v>0.76</v>
      </c>
      <c r="E1210" s="2">
        <v>-0.07</v>
      </c>
      <c r="F1210" s="2">
        <v>0.011</v>
      </c>
      <c r="G1210" s="4">
        <v>-0.003303936926799401</v>
      </c>
      <c r="H1210" s="9">
        <v>0.0015501937244204237</v>
      </c>
      <c r="J1210" s="12">
        <v>44853.0</v>
      </c>
      <c r="K1210" s="9">
        <v>0.008366735825266388</v>
      </c>
    </row>
    <row r="1211" ht="15.75" customHeight="1">
      <c r="B1211" s="12">
        <v>44847.0</v>
      </c>
      <c r="C1211" s="2">
        <v>-0.22</v>
      </c>
      <c r="D1211" s="2">
        <v>-0.35</v>
      </c>
      <c r="E1211" s="2">
        <v>0.06</v>
      </c>
      <c r="F1211" s="2">
        <v>0.011</v>
      </c>
      <c r="G1211" s="4">
        <v>0.026048834190455606</v>
      </c>
      <c r="H1211" s="9">
        <v>-5.200046233271207E-4</v>
      </c>
      <c r="J1211" s="12">
        <v>44854.0</v>
      </c>
      <c r="K1211" s="9">
        <v>-0.06878700956810598</v>
      </c>
    </row>
    <row r="1212" ht="15.75" customHeight="1">
      <c r="B1212" s="12">
        <v>44848.0</v>
      </c>
      <c r="C1212" s="2">
        <v>-0.86</v>
      </c>
      <c r="D1212" s="2">
        <v>0.53</v>
      </c>
      <c r="E1212" s="2">
        <v>0.12</v>
      </c>
      <c r="F1212" s="2">
        <v>0.011</v>
      </c>
      <c r="G1212" s="4">
        <v>-0.023052430430736105</v>
      </c>
      <c r="H1212" s="9">
        <v>0.005378666739339765</v>
      </c>
      <c r="J1212" s="12">
        <v>44855.0</v>
      </c>
      <c r="K1212" s="9">
        <v>0.0339594427054824</v>
      </c>
    </row>
    <row r="1213" ht="15.75" customHeight="1">
      <c r="B1213" s="12">
        <v>44851.0</v>
      </c>
      <c r="C1213" s="2">
        <v>-2.91</v>
      </c>
      <c r="D1213" s="2">
        <v>-0.63</v>
      </c>
      <c r="E1213" s="2">
        <v>1.68</v>
      </c>
      <c r="F1213" s="2">
        <v>0.011</v>
      </c>
      <c r="G1213" s="4">
        <v>0.025372332124866594</v>
      </c>
      <c r="H1213" s="9">
        <v>0.002166834268159335</v>
      </c>
      <c r="J1213" s="12">
        <v>44858.0</v>
      </c>
      <c r="K1213" s="9">
        <v>-0.01498771272205373</v>
      </c>
    </row>
    <row r="1214" ht="15.75" customHeight="1">
      <c r="B1214" s="12">
        <v>44852.0</v>
      </c>
      <c r="C1214" s="2">
        <v>-0.81</v>
      </c>
      <c r="D1214" s="2">
        <v>0.04</v>
      </c>
      <c r="E1214" s="2">
        <v>0.76</v>
      </c>
      <c r="F1214" s="2">
        <v>0.011</v>
      </c>
      <c r="G1214" s="4">
        <v>0.011681141019963441</v>
      </c>
      <c r="H1214" s="9">
        <v>0.005155141608471613</v>
      </c>
      <c r="J1214" s="12">
        <v>44859.0</v>
      </c>
      <c r="K1214" s="9">
        <v>0.05148025915706944</v>
      </c>
    </row>
    <row r="1215" ht="15.75" customHeight="1">
      <c r="B1215" s="12">
        <v>44853.0</v>
      </c>
      <c r="C1215" s="2">
        <v>-0.7</v>
      </c>
      <c r="D1215" s="2">
        <v>0.55</v>
      </c>
      <c r="E1215" s="2">
        <v>0.32</v>
      </c>
      <c r="F1215" s="2">
        <v>0.011</v>
      </c>
      <c r="G1215" s="4">
        <v>-0.007111693913458658</v>
      </c>
      <c r="H1215" s="9">
        <v>1.8467812860110087E-4</v>
      </c>
      <c r="J1215" s="12">
        <v>44860.0</v>
      </c>
      <c r="K1215" s="9">
        <v>0.009976595443093607</v>
      </c>
    </row>
    <row r="1216" ht="15.75" customHeight="1">
      <c r="B1216" s="12">
        <v>44854.0</v>
      </c>
      <c r="C1216" s="2">
        <v>-0.27</v>
      </c>
      <c r="D1216" s="2">
        <v>0.08</v>
      </c>
      <c r="E1216" s="2">
        <v>0.02</v>
      </c>
      <c r="F1216" s="2">
        <v>0.011</v>
      </c>
      <c r="G1216" s="4">
        <v>-0.008420700791215187</v>
      </c>
      <c r="H1216" s="9">
        <v>0.0015482467324835084</v>
      </c>
      <c r="J1216" s="12">
        <v>44861.0</v>
      </c>
      <c r="K1216" s="9">
        <v>0.0020012013883009276</v>
      </c>
    </row>
    <row r="1217" ht="15.75" customHeight="1">
      <c r="B1217" s="12">
        <v>44855.0</v>
      </c>
      <c r="C1217" s="2">
        <v>2.4</v>
      </c>
      <c r="D1217" s="2">
        <v>-0.63</v>
      </c>
      <c r="E1217" s="2">
        <v>1.57</v>
      </c>
      <c r="F1217" s="2">
        <v>0.011</v>
      </c>
      <c r="G1217" s="4">
        <v>0.024010887177777527</v>
      </c>
      <c r="H1217" s="9">
        <v>-3.8727494910697883E-4</v>
      </c>
      <c r="J1217" s="12">
        <v>44862.0</v>
      </c>
      <c r="K1217" s="9">
        <v>0.015123411630514678</v>
      </c>
    </row>
    <row r="1218" ht="15.75" customHeight="1">
      <c r="B1218" s="12">
        <v>44858.0</v>
      </c>
      <c r="C1218" s="2">
        <v>-2.46</v>
      </c>
      <c r="D1218" s="2">
        <v>-0.47</v>
      </c>
      <c r="E1218" s="2">
        <v>1.2</v>
      </c>
      <c r="F1218" s="2">
        <v>0.011</v>
      </c>
      <c r="G1218" s="4">
        <v>0.012162240310234919</v>
      </c>
      <c r="H1218" s="9">
        <v>0.003690777021031157</v>
      </c>
      <c r="J1218" s="12">
        <v>44865.0</v>
      </c>
      <c r="K1218" s="9">
        <v>-0.004297686744691452</v>
      </c>
    </row>
    <row r="1219" ht="15.75" customHeight="1">
      <c r="B1219" s="12">
        <v>44859.0</v>
      </c>
      <c r="C1219" s="2">
        <v>2.74</v>
      </c>
      <c r="D1219" s="2">
        <v>0.68</v>
      </c>
      <c r="E1219" s="2">
        <v>-1.43</v>
      </c>
      <c r="F1219" s="2">
        <v>0.011</v>
      </c>
      <c r="G1219" s="4">
        <v>0.01584238216201173</v>
      </c>
      <c r="H1219" s="9">
        <v>0.01028068363976025</v>
      </c>
      <c r="J1219" s="12">
        <v>44866.0</v>
      </c>
      <c r="K1219" s="9">
        <v>0.0012297963601955097</v>
      </c>
    </row>
    <row r="1220" ht="15.75" customHeight="1">
      <c r="B1220" s="12">
        <v>44860.0</v>
      </c>
      <c r="C1220" s="2">
        <v>1.19</v>
      </c>
      <c r="D1220" s="2">
        <v>-0.11</v>
      </c>
      <c r="E1220" s="2">
        <v>0.01</v>
      </c>
      <c r="F1220" s="2">
        <v>0.011</v>
      </c>
      <c r="G1220" s="4">
        <v>-0.007562557231211199</v>
      </c>
      <c r="H1220" s="9">
        <v>-0.0028636581655470386</v>
      </c>
      <c r="J1220" s="12">
        <v>44867.0</v>
      </c>
      <c r="K1220" s="9">
        <v>-0.05801084292684853</v>
      </c>
    </row>
    <row r="1221" ht="15.75" customHeight="1">
      <c r="B1221" s="12">
        <v>44861.0</v>
      </c>
      <c r="C1221" s="2">
        <v>-0.87</v>
      </c>
      <c r="D1221" s="2">
        <v>-1.34</v>
      </c>
      <c r="E1221" s="2">
        <v>1.21</v>
      </c>
      <c r="F1221" s="2">
        <v>0.011</v>
      </c>
      <c r="G1221" s="4">
        <v>-0.005354343500594947</v>
      </c>
      <c r="H1221" s="9">
        <v>0.011917528322623154</v>
      </c>
      <c r="J1221" s="12">
        <v>44868.0</v>
      </c>
      <c r="K1221" s="9">
        <v>0.0015338495651727546</v>
      </c>
    </row>
    <row r="1222" ht="15.75" customHeight="1">
      <c r="B1222" s="12">
        <v>44862.0</v>
      </c>
      <c r="C1222" s="2">
        <v>-0.8</v>
      </c>
      <c r="D1222" s="2">
        <v>-0.26</v>
      </c>
      <c r="E1222" s="2">
        <v>-0.43</v>
      </c>
      <c r="F1222" s="2">
        <v>0.011</v>
      </c>
      <c r="G1222" s="4">
        <v>0.023512136422152028</v>
      </c>
      <c r="H1222" s="9">
        <v>-0.002805250170198886</v>
      </c>
      <c r="J1222" s="12">
        <v>44869.0</v>
      </c>
      <c r="K1222" s="9">
        <v>-0.037092099205042105</v>
      </c>
    </row>
    <row r="1223" ht="15.75" customHeight="1">
      <c r="B1223" s="12">
        <v>44865.0</v>
      </c>
      <c r="C1223" s="2">
        <v>2.3</v>
      </c>
      <c r="D1223" s="2">
        <v>-0.17</v>
      </c>
      <c r="E1223" s="2">
        <v>0.1</v>
      </c>
      <c r="F1223" s="2">
        <v>0.011</v>
      </c>
      <c r="G1223" s="4">
        <v>-0.0072494931998346905</v>
      </c>
      <c r="H1223" s="9">
        <v>7.672168209445276E-4</v>
      </c>
      <c r="J1223" s="12">
        <v>44872.0</v>
      </c>
      <c r="K1223" s="9">
        <v>-0.051377013229285805</v>
      </c>
    </row>
    <row r="1224" ht="15.75" customHeight="1">
      <c r="B1224" s="12">
        <v>44866.0</v>
      </c>
      <c r="C1224" s="2">
        <v>1.03</v>
      </c>
      <c r="D1224" s="2">
        <v>-0.74</v>
      </c>
      <c r="E1224" s="2">
        <v>0.44</v>
      </c>
      <c r="F1224" s="2">
        <v>0.011</v>
      </c>
      <c r="G1224" s="4">
        <v>-0.004385459781095949</v>
      </c>
      <c r="H1224" s="9">
        <v>0.010310802555106753</v>
      </c>
      <c r="J1224" s="12">
        <v>44873.0</v>
      </c>
      <c r="K1224" s="9">
        <v>-0.02976686122955518</v>
      </c>
    </row>
    <row r="1225" ht="15.75" customHeight="1">
      <c r="B1225" s="12">
        <v>44867.0</v>
      </c>
      <c r="C1225" s="2">
        <v>1.78</v>
      </c>
      <c r="D1225" s="2">
        <v>1.36</v>
      </c>
      <c r="E1225" s="2">
        <v>-1.52</v>
      </c>
      <c r="F1225" s="2">
        <v>0.011</v>
      </c>
      <c r="G1225" s="4">
        <v>-0.025416503996650883</v>
      </c>
      <c r="H1225" s="9">
        <v>4.923312711384611E-4</v>
      </c>
      <c r="J1225" s="12">
        <v>44874.0</v>
      </c>
      <c r="K1225" s="9">
        <v>-0.07436535377970337</v>
      </c>
    </row>
    <row r="1226" ht="15.75" customHeight="1">
      <c r="B1226" s="12">
        <v>44868.0</v>
      </c>
      <c r="C1226" s="2">
        <v>-0.66</v>
      </c>
      <c r="D1226" s="2">
        <v>0.43</v>
      </c>
      <c r="E1226" s="2">
        <v>0.89</v>
      </c>
      <c r="F1226" s="2">
        <v>0.011</v>
      </c>
      <c r="G1226" s="4">
        <v>-0.010350282778889134</v>
      </c>
      <c r="H1226" s="9">
        <v>-0.00718072912366551</v>
      </c>
      <c r="J1226" s="12">
        <v>44875.0</v>
      </c>
      <c r="K1226" s="9">
        <v>0.07132886121048117</v>
      </c>
    </row>
    <row r="1227" ht="15.75" customHeight="1">
      <c r="B1227" s="12">
        <v>44869.0</v>
      </c>
      <c r="C1227" s="2">
        <v>-0.54</v>
      </c>
      <c r="D1227" s="2">
        <v>0.32</v>
      </c>
      <c r="E1227" s="2">
        <v>1.06</v>
      </c>
      <c r="F1227" s="2">
        <v>0.011</v>
      </c>
      <c r="G1227" s="4">
        <v>0.014290545058465668</v>
      </c>
      <c r="H1227" s="9">
        <v>-0.007123964894623475</v>
      </c>
      <c r="J1227" s="12">
        <v>44876.0</v>
      </c>
      <c r="K1227" s="9">
        <v>0.027155202413977755</v>
      </c>
    </row>
    <row r="1228" ht="15.75" customHeight="1">
      <c r="B1228" s="12">
        <v>44872.0</v>
      </c>
      <c r="C1228" s="2">
        <v>2.33</v>
      </c>
      <c r="D1228" s="2">
        <v>-0.04</v>
      </c>
      <c r="E1228" s="2">
        <v>-0.33</v>
      </c>
      <c r="F1228" s="2">
        <v>0.011</v>
      </c>
      <c r="G1228" s="4">
        <v>0.009520103635252866</v>
      </c>
      <c r="H1228" s="9">
        <v>-0.003011116468893292</v>
      </c>
      <c r="J1228" s="12">
        <v>44879.0</v>
      </c>
      <c r="K1228" s="9">
        <v>-0.02594997261943762</v>
      </c>
    </row>
    <row r="1229" ht="15.75" customHeight="1">
      <c r="B1229" s="12">
        <v>44873.0</v>
      </c>
      <c r="C1229" s="2">
        <v>-0.67</v>
      </c>
      <c r="D1229" s="2">
        <v>0.38</v>
      </c>
      <c r="E1229" s="2">
        <v>0.75</v>
      </c>
      <c r="F1229" s="2">
        <v>0.011</v>
      </c>
      <c r="G1229" s="4">
        <v>0.005380943490781318</v>
      </c>
      <c r="H1229" s="9">
        <v>-5.363319976464855E-4</v>
      </c>
      <c r="J1229" s="12">
        <v>44880.0</v>
      </c>
      <c r="K1229" s="9">
        <v>0.018009153721397605</v>
      </c>
    </row>
    <row r="1230" ht="15.75" customHeight="1">
      <c r="B1230" s="12">
        <v>44874.0</v>
      </c>
      <c r="C1230" s="2">
        <v>-0.35</v>
      </c>
      <c r="D1230" s="2">
        <v>0.16</v>
      </c>
      <c r="E1230" s="2">
        <v>0.78</v>
      </c>
      <c r="F1230" s="2">
        <v>0.014</v>
      </c>
      <c r="G1230" s="4">
        <v>-0.02081727800580973</v>
      </c>
      <c r="H1230" s="9">
        <v>-0.0012514846225722069</v>
      </c>
      <c r="J1230" s="12">
        <v>44881.0</v>
      </c>
      <c r="K1230" s="9">
        <v>-0.039340049560697546</v>
      </c>
    </row>
    <row r="1231" ht="15.75" customHeight="1">
      <c r="B1231" s="12">
        <v>44875.0</v>
      </c>
      <c r="C1231" s="2">
        <v>-2.67</v>
      </c>
      <c r="D1231" s="2">
        <v>-1.21</v>
      </c>
      <c r="E1231" s="2">
        <v>1.61</v>
      </c>
      <c r="F1231" s="2">
        <v>0.014</v>
      </c>
      <c r="G1231" s="4">
        <v>0.05349731604908333</v>
      </c>
      <c r="H1231" s="9">
        <v>-0.004509400429003953</v>
      </c>
      <c r="J1231" s="12">
        <v>44882.0</v>
      </c>
      <c r="K1231" s="9">
        <v>-0.0202660344600998</v>
      </c>
    </row>
    <row r="1232" ht="15.75" customHeight="1">
      <c r="B1232" s="12">
        <v>44876.0</v>
      </c>
      <c r="C1232" s="2">
        <v>-1.03</v>
      </c>
      <c r="D1232" s="2">
        <v>0.3</v>
      </c>
      <c r="E1232" s="2">
        <v>0.31</v>
      </c>
      <c r="F1232" s="2">
        <v>0.014</v>
      </c>
      <c r="G1232" s="4">
        <v>0.009631945368455177</v>
      </c>
      <c r="H1232" s="9">
        <v>0.00856713177986549</v>
      </c>
      <c r="J1232" s="12">
        <v>44883.0</v>
      </c>
      <c r="K1232" s="9">
        <v>-0.016402833633402614</v>
      </c>
    </row>
    <row r="1233" ht="15.75" customHeight="1">
      <c r="B1233" s="12">
        <v>44879.0</v>
      </c>
      <c r="C1233" s="2">
        <v>1.16</v>
      </c>
      <c r="D1233" s="2">
        <v>-0.61</v>
      </c>
      <c r="E1233" s="2">
        <v>1.27</v>
      </c>
      <c r="F1233" s="2">
        <v>0.014</v>
      </c>
      <c r="G1233" s="4">
        <v>-0.008543075785934372</v>
      </c>
      <c r="H1233" s="9">
        <v>0.004202125811370544</v>
      </c>
      <c r="J1233" s="12">
        <v>44886.0</v>
      </c>
      <c r="K1233" s="9">
        <v>-0.07082197940440017</v>
      </c>
    </row>
    <row r="1234" ht="15.75" customHeight="1">
      <c r="B1234" s="12">
        <v>44880.0</v>
      </c>
      <c r="C1234" s="2">
        <v>0.87</v>
      </c>
      <c r="D1234" s="2">
        <v>-0.49</v>
      </c>
      <c r="E1234" s="2">
        <v>0.61</v>
      </c>
      <c r="F1234" s="2">
        <v>0.014</v>
      </c>
      <c r="G1234" s="4">
        <v>0.008492887580152254</v>
      </c>
      <c r="H1234" s="9">
        <v>0.008310145194379729</v>
      </c>
      <c r="J1234" s="12">
        <v>44887.0</v>
      </c>
      <c r="K1234" s="9">
        <v>0.012079014763344604</v>
      </c>
    </row>
    <row r="1235" ht="15.75" customHeight="1">
      <c r="B1235" s="12">
        <v>44881.0</v>
      </c>
      <c r="C1235" s="2">
        <v>0.5</v>
      </c>
      <c r="D1235" s="2">
        <v>-0.48</v>
      </c>
      <c r="E1235" s="2">
        <v>-0.36</v>
      </c>
      <c r="F1235" s="2">
        <v>0.014</v>
      </c>
      <c r="G1235" s="4">
        <v>-0.007658046847095477</v>
      </c>
      <c r="H1235" s="9">
        <v>-0.0020230679587212785</v>
      </c>
      <c r="J1235" s="12">
        <v>44888.0</v>
      </c>
      <c r="K1235" s="9">
        <v>0.07530956714236248</v>
      </c>
    </row>
    <row r="1236" ht="15.75" customHeight="1">
      <c r="B1236" s="12">
        <v>44882.0</v>
      </c>
      <c r="C1236" s="2">
        <v>-2.25</v>
      </c>
      <c r="D1236" s="2">
        <v>-0.64</v>
      </c>
      <c r="E1236" s="2">
        <v>0.55</v>
      </c>
      <c r="F1236" s="2">
        <v>0.014</v>
      </c>
      <c r="G1236" s="4">
        <v>-0.003064496060325931</v>
      </c>
      <c r="H1236" s="9">
        <v>-0.00411093677531707</v>
      </c>
      <c r="J1236" s="12">
        <v>44890.0</v>
      </c>
      <c r="K1236" s="9">
        <v>-0.001857619503749257</v>
      </c>
    </row>
    <row r="1237" ht="15.75" customHeight="1">
      <c r="B1237" s="12">
        <v>44883.0</v>
      </c>
      <c r="C1237" s="2">
        <v>5.68</v>
      </c>
      <c r="D1237" s="2">
        <v>1.63</v>
      </c>
      <c r="E1237" s="2">
        <v>-3.11</v>
      </c>
      <c r="F1237" s="2">
        <v>0.014</v>
      </c>
      <c r="G1237" s="4">
        <v>0.004530105055677471</v>
      </c>
      <c r="H1237" s="9">
        <v>0.0018384306036881308</v>
      </c>
      <c r="J1237" s="12">
        <v>44893.0</v>
      </c>
      <c r="K1237" s="9">
        <v>3.280660535738152E-4</v>
      </c>
    </row>
    <row r="1238" ht="15.75" customHeight="1">
      <c r="B1238" s="12">
        <v>44886.0</v>
      </c>
      <c r="C1238" s="2">
        <v>1.07</v>
      </c>
      <c r="D1238" s="2">
        <v>0.28</v>
      </c>
      <c r="E1238" s="2">
        <v>-1.08</v>
      </c>
      <c r="F1238" s="2">
        <v>0.014</v>
      </c>
      <c r="G1238" s="4">
        <v>-0.003642714811980984</v>
      </c>
      <c r="H1238" s="9">
        <v>0.003190078851640795</v>
      </c>
      <c r="J1238" s="12">
        <v>44894.0</v>
      </c>
      <c r="K1238" s="9">
        <v>-0.01149153539296599</v>
      </c>
    </row>
    <row r="1239" ht="15.75" customHeight="1">
      <c r="B1239" s="12">
        <v>44887.0</v>
      </c>
      <c r="C1239" s="2">
        <v>-0.95</v>
      </c>
      <c r="D1239" s="2">
        <v>-0.39</v>
      </c>
      <c r="E1239" s="2">
        <v>0.26</v>
      </c>
      <c r="F1239" s="2">
        <v>0.014</v>
      </c>
      <c r="G1239" s="4">
        <v>0.013367264703975644</v>
      </c>
      <c r="H1239" s="9">
        <v>0.0026657722260764924</v>
      </c>
      <c r="J1239" s="12">
        <v>44895.0</v>
      </c>
      <c r="K1239" s="9">
        <v>0.07390254898126568</v>
      </c>
    </row>
    <row r="1240" ht="15.75" customHeight="1">
      <c r="B1240" s="12">
        <v>44888.0</v>
      </c>
      <c r="C1240" s="2">
        <v>1.03</v>
      </c>
      <c r="D1240" s="2">
        <v>0.72</v>
      </c>
      <c r="E1240" s="2">
        <v>-0.7</v>
      </c>
      <c r="F1240" s="2">
        <v>0.014</v>
      </c>
      <c r="G1240" s="4">
        <v>0.006281803486928179</v>
      </c>
      <c r="H1240" s="9">
        <v>-0.013865634679911006</v>
      </c>
      <c r="J1240" s="12">
        <v>44896.0</v>
      </c>
      <c r="K1240" s="9">
        <v>0.0</v>
      </c>
    </row>
    <row r="1241" ht="15.75" customHeight="1">
      <c r="B1241" s="12">
        <v>44890.0</v>
      </c>
      <c r="C1241" s="2">
        <v>-1.03</v>
      </c>
      <c r="D1241" s="2">
        <v>-1.22</v>
      </c>
      <c r="E1241" s="2">
        <v>0.57</v>
      </c>
      <c r="F1241" s="2">
        <v>0.014</v>
      </c>
      <c r="G1241" s="4">
        <v>-2.2367194874245962E-4</v>
      </c>
      <c r="H1241" s="9">
        <v>0.0017178681243369832</v>
      </c>
      <c r="J1241" s="12">
        <v>44897.0</v>
      </c>
      <c r="K1241" s="9">
        <v>8.214396190413594E-4</v>
      </c>
    </row>
    <row r="1242" ht="15.75" customHeight="1">
      <c r="B1242" s="12">
        <v>44893.0</v>
      </c>
      <c r="C1242" s="2">
        <v>-0.42</v>
      </c>
      <c r="D1242" s="2">
        <v>-0.52</v>
      </c>
      <c r="E1242" s="2">
        <v>0.58</v>
      </c>
      <c r="F1242" s="2">
        <v>0.014</v>
      </c>
      <c r="G1242" s="4">
        <v>-0.016085734694110627</v>
      </c>
      <c r="H1242" s="9">
        <v>0.0021719640729103836</v>
      </c>
      <c r="J1242" s="12">
        <v>44900.0</v>
      </c>
      <c r="K1242" s="9">
        <v>-0.06580518911473866</v>
      </c>
    </row>
    <row r="1243" ht="15.75" customHeight="1">
      <c r="B1243" s="12">
        <v>44894.0</v>
      </c>
      <c r="C1243" s="2">
        <v>0.4</v>
      </c>
      <c r="D1243" s="2">
        <v>-0.18</v>
      </c>
      <c r="E1243" s="2">
        <v>0.08</v>
      </c>
      <c r="F1243" s="2">
        <v>0.014</v>
      </c>
      <c r="G1243" s="4">
        <v>-0.0017190387730498372</v>
      </c>
      <c r="H1243" s="9">
        <v>-0.002110118417765679</v>
      </c>
      <c r="J1243" s="12">
        <v>44901.0</v>
      </c>
      <c r="K1243" s="9">
        <v>-0.014519812325829733</v>
      </c>
    </row>
    <row r="1244" ht="15.75" customHeight="1">
      <c r="B1244" s="12">
        <v>44895.0</v>
      </c>
      <c r="C1244" s="2">
        <v>-0.53</v>
      </c>
      <c r="D1244" s="2">
        <v>-0.35</v>
      </c>
      <c r="E1244" s="2">
        <v>0.99</v>
      </c>
      <c r="F1244" s="2">
        <v>0.014</v>
      </c>
      <c r="G1244" s="4">
        <v>0.031014679019945916</v>
      </c>
      <c r="H1244" s="9">
        <v>-4.1461113191624757E-4</v>
      </c>
      <c r="J1244" s="12">
        <v>44902.0</v>
      </c>
      <c r="K1244" s="9">
        <v>-0.0326711927041475</v>
      </c>
    </row>
    <row r="1245" ht="15.75" customHeight="1">
      <c r="B1245" s="12">
        <v>44896.0</v>
      </c>
      <c r="C1245" s="2">
        <v>1.35</v>
      </c>
      <c r="D1245" s="2">
        <v>-0.53</v>
      </c>
      <c r="E1245" s="2">
        <v>0.43</v>
      </c>
      <c r="F1245" s="2">
        <v>0.014</v>
      </c>
      <c r="G1245" s="4">
        <v>-7.361421577494752E-4</v>
      </c>
      <c r="H1245" s="9">
        <v>-0.011137350724200162</v>
      </c>
      <c r="J1245" s="12">
        <v>44903.0</v>
      </c>
      <c r="K1245" s="9">
        <v>-0.003453439601197926</v>
      </c>
    </row>
    <row r="1246" ht="15.75" customHeight="1">
      <c r="B1246" s="12">
        <v>44897.0</v>
      </c>
      <c r="C1246" s="2">
        <v>0.63</v>
      </c>
      <c r="D1246" s="2">
        <v>0.02</v>
      </c>
      <c r="E1246" s="2">
        <v>-0.94</v>
      </c>
      <c r="F1246" s="2">
        <v>0.014</v>
      </c>
      <c r="G1246" s="4">
        <v>-0.0011543800174218385</v>
      </c>
      <c r="H1246" s="9">
        <v>0.004903561132129429</v>
      </c>
      <c r="J1246" s="12">
        <v>44904.0</v>
      </c>
      <c r="K1246" s="9">
        <v>0.03183337819316034</v>
      </c>
    </row>
    <row r="1247" ht="15.75" customHeight="1">
      <c r="B1247" s="12">
        <v>44900.0</v>
      </c>
      <c r="C1247" s="2">
        <v>-0.02</v>
      </c>
      <c r="D1247" s="2">
        <v>0.22</v>
      </c>
      <c r="E1247" s="2">
        <v>0.43</v>
      </c>
      <c r="F1247" s="2">
        <v>0.014</v>
      </c>
      <c r="G1247" s="4">
        <v>-0.01815300933233039</v>
      </c>
      <c r="H1247" s="9">
        <v>-0.0027771580101845967</v>
      </c>
      <c r="J1247" s="12">
        <v>44907.0</v>
      </c>
      <c r="K1247" s="9">
        <v>-0.0647731200025184</v>
      </c>
    </row>
    <row r="1248" ht="15.75" customHeight="1">
      <c r="B1248" s="12">
        <v>44901.0</v>
      </c>
      <c r="C1248" s="2">
        <v>-1.55</v>
      </c>
      <c r="D1248" s="2">
        <v>-0.4</v>
      </c>
      <c r="E1248" s="2">
        <v>-0.2</v>
      </c>
      <c r="F1248" s="2">
        <v>0.014</v>
      </c>
      <c r="G1248" s="4">
        <v>-0.014519677330389306</v>
      </c>
      <c r="H1248" s="9">
        <v>-7.109195160167696E-4</v>
      </c>
      <c r="J1248" s="12">
        <v>44908.0</v>
      </c>
      <c r="K1248" s="9">
        <v>-0.04179821869710624</v>
      </c>
    </row>
    <row r="1249" ht="15.75" customHeight="1">
      <c r="B1249" s="12">
        <v>44902.0</v>
      </c>
      <c r="C1249" s="2">
        <v>-0.18</v>
      </c>
      <c r="D1249" s="2">
        <v>0.1</v>
      </c>
      <c r="E1249" s="2">
        <v>1.03</v>
      </c>
      <c r="F1249" s="2">
        <v>0.014</v>
      </c>
      <c r="G1249" s="4">
        <v>-0.0017026904074242595</v>
      </c>
      <c r="H1249" s="9">
        <v>-1.3576257338017187E-4</v>
      </c>
      <c r="J1249" s="12">
        <v>44909.0</v>
      </c>
      <c r="K1249" s="9">
        <v>-0.026122649828509543</v>
      </c>
    </row>
    <row r="1250" ht="15.75" customHeight="1">
      <c r="B1250" s="12">
        <v>44903.0</v>
      </c>
      <c r="C1250" s="2">
        <v>3.12</v>
      </c>
      <c r="D1250" s="2">
        <v>0.35</v>
      </c>
      <c r="E1250" s="2">
        <v>-2.07</v>
      </c>
      <c r="F1250" s="2">
        <v>0.014</v>
      </c>
      <c r="G1250" s="4">
        <v>0.0078034345815536</v>
      </c>
      <c r="H1250" s="9">
        <v>0.002926836827549732</v>
      </c>
      <c r="J1250" s="12">
        <v>44910.0</v>
      </c>
      <c r="K1250" s="9">
        <v>0.00553313333308281</v>
      </c>
    </row>
    <row r="1251" ht="15.75" customHeight="1">
      <c r="B1251" s="12">
        <v>44904.0</v>
      </c>
      <c r="C1251" s="2">
        <v>-0.02</v>
      </c>
      <c r="D1251" s="2">
        <v>0.26</v>
      </c>
      <c r="E1251" s="2">
        <v>-0.69</v>
      </c>
      <c r="F1251" s="2">
        <v>0.016</v>
      </c>
      <c r="G1251" s="4">
        <v>-0.007498261902312391</v>
      </c>
      <c r="H1251" s="9">
        <v>0.004000884433719509</v>
      </c>
      <c r="J1251" s="12">
        <v>44911.0</v>
      </c>
      <c r="K1251" s="9">
        <v>-0.04833678817505807</v>
      </c>
    </row>
    <row r="1252" ht="15.75" customHeight="1">
      <c r="B1252" s="12">
        <v>44907.0</v>
      </c>
      <c r="C1252" s="2">
        <v>-0.08</v>
      </c>
      <c r="D1252" s="2">
        <v>0.92</v>
      </c>
      <c r="E1252" s="2">
        <v>-0.55</v>
      </c>
      <c r="F1252" s="2">
        <v>0.016</v>
      </c>
      <c r="G1252" s="4">
        <v>0.014314269376619941</v>
      </c>
      <c r="H1252" s="9">
        <v>0.0049978376291739835</v>
      </c>
      <c r="J1252" s="12">
        <v>44914.0</v>
      </c>
      <c r="K1252" s="9">
        <v>-0.0023992014174274404</v>
      </c>
    </row>
    <row r="1253" ht="15.75" customHeight="1">
      <c r="B1253" s="12">
        <v>44908.0</v>
      </c>
      <c r="C1253" s="2">
        <v>-2.02</v>
      </c>
      <c r="D1253" s="2">
        <v>-0.59</v>
      </c>
      <c r="E1253" s="2">
        <v>-0.51</v>
      </c>
      <c r="F1253" s="2">
        <v>0.016</v>
      </c>
      <c r="G1253" s="4">
        <v>0.007541363214336442</v>
      </c>
      <c r="H1253" s="9">
        <v>0.005798390984980981</v>
      </c>
      <c r="J1253" s="12">
        <v>44915.0</v>
      </c>
      <c r="K1253" s="9">
        <v>-0.08396489307734652</v>
      </c>
    </row>
    <row r="1254" ht="15.75" customHeight="1">
      <c r="B1254" s="12">
        <v>44909.0</v>
      </c>
      <c r="C1254" s="2">
        <v>-1.51</v>
      </c>
      <c r="D1254" s="2">
        <v>-0.24</v>
      </c>
      <c r="E1254" s="2">
        <v>1.16</v>
      </c>
      <c r="F1254" s="2">
        <v>0.016</v>
      </c>
      <c r="G1254" s="4">
        <v>-0.0064140379869115855</v>
      </c>
      <c r="H1254" s="9">
        <v>0.008408747120366213</v>
      </c>
      <c r="J1254" s="12">
        <v>44916.0</v>
      </c>
      <c r="K1254" s="9">
        <v>-0.0016704801066541306</v>
      </c>
    </row>
    <row r="1255" ht="15.75" customHeight="1">
      <c r="B1255" s="12">
        <v>44910.0</v>
      </c>
      <c r="C1255" s="2">
        <v>-0.24</v>
      </c>
      <c r="D1255" s="2">
        <v>-0.13</v>
      </c>
      <c r="E1255" s="2">
        <v>-0.34</v>
      </c>
      <c r="F1255" s="2">
        <v>0.016</v>
      </c>
      <c r="G1255" s="4">
        <v>-0.02476585012445258</v>
      </c>
      <c r="H1255" s="9">
        <v>-0.009772960273063309</v>
      </c>
      <c r="J1255" s="12">
        <v>44917.0</v>
      </c>
      <c r="K1255" s="9">
        <v>-0.09302305386860181</v>
      </c>
    </row>
    <row r="1256" ht="15.75" customHeight="1">
      <c r="B1256" s="12">
        <v>44911.0</v>
      </c>
      <c r="C1256" s="2">
        <v>0.77</v>
      </c>
      <c r="D1256" s="2">
        <v>0.2</v>
      </c>
      <c r="E1256" s="2">
        <v>-1.22</v>
      </c>
      <c r="F1256" s="2">
        <v>0.016</v>
      </c>
      <c r="G1256" s="4">
        <v>-0.016457869209277255</v>
      </c>
      <c r="H1256" s="9">
        <v>-0.008482135518431015</v>
      </c>
      <c r="J1256" s="12">
        <v>44918.0</v>
      </c>
      <c r="K1256" s="9">
        <v>-0.017706700037755336</v>
      </c>
    </row>
    <row r="1257" ht="15.75" customHeight="1">
      <c r="B1257" s="12">
        <v>44914.0</v>
      </c>
      <c r="C1257" s="2">
        <v>-0.8</v>
      </c>
      <c r="D1257" s="2">
        <v>-0.55</v>
      </c>
      <c r="E1257" s="2">
        <v>0.36</v>
      </c>
      <c r="F1257" s="2">
        <v>0.016</v>
      </c>
      <c r="G1257" s="4">
        <v>-0.00851581873359917</v>
      </c>
      <c r="H1257" s="9">
        <v>-0.003264817339394314</v>
      </c>
      <c r="J1257" s="12">
        <v>44922.0</v>
      </c>
      <c r="K1257" s="9">
        <v>-0.12113823172752194</v>
      </c>
    </row>
    <row r="1258" ht="15.75" customHeight="1">
      <c r="B1258" s="12">
        <v>44915.0</v>
      </c>
      <c r="C1258" s="2">
        <v>1.41</v>
      </c>
      <c r="D1258" s="2">
        <v>-0.32</v>
      </c>
      <c r="E1258" s="2">
        <v>-0.16</v>
      </c>
      <c r="F1258" s="2">
        <v>0.016</v>
      </c>
      <c r="G1258" s="4">
        <v>0.001367413697868956</v>
      </c>
      <c r="H1258" s="9">
        <v>-6.813932636812953E-4</v>
      </c>
      <c r="J1258" s="12">
        <v>44923.0</v>
      </c>
      <c r="K1258" s="9">
        <v>0.03255325541496213</v>
      </c>
    </row>
    <row r="1259" ht="15.75" customHeight="1">
      <c r="B1259" s="12">
        <v>44916.0</v>
      </c>
      <c r="C1259" s="2">
        <v>0.66</v>
      </c>
      <c r="D1259" s="2">
        <v>0.19</v>
      </c>
      <c r="E1259" s="2">
        <v>-0.74</v>
      </c>
      <c r="F1259" s="2">
        <v>0.016</v>
      </c>
      <c r="G1259" s="4">
        <v>0.014841750323798428</v>
      </c>
      <c r="H1259" s="9">
        <v>0.0027364650773892096</v>
      </c>
      <c r="J1259" s="12">
        <v>44924.0</v>
      </c>
      <c r="K1259" s="9">
        <v>0.07772639715435141</v>
      </c>
    </row>
    <row r="1260" ht="15.75" customHeight="1">
      <c r="B1260" s="12">
        <v>44917.0</v>
      </c>
      <c r="C1260" s="2">
        <v>-0.56</v>
      </c>
      <c r="D1260" s="2">
        <v>0.03</v>
      </c>
      <c r="E1260" s="2">
        <v>-0.43</v>
      </c>
      <c r="F1260" s="2">
        <v>0.016</v>
      </c>
      <c r="G1260" s="4">
        <v>-0.014368850123197928</v>
      </c>
      <c r="H1260" s="9">
        <v>-0.001529190186205654</v>
      </c>
      <c r="J1260" s="12">
        <v>44925.0</v>
      </c>
      <c r="K1260" s="9">
        <v>0.01110215485055886</v>
      </c>
    </row>
    <row r="1261" ht="15.75" customHeight="1">
      <c r="B1261" s="12">
        <v>44918.0</v>
      </c>
      <c r="C1261" s="2">
        <v>-2.57</v>
      </c>
      <c r="D1261" s="2">
        <v>-0.39</v>
      </c>
      <c r="E1261" s="2">
        <v>1.37</v>
      </c>
      <c r="F1261" s="2">
        <v>0.016</v>
      </c>
      <c r="G1261" s="4">
        <v>0.005735777808863058</v>
      </c>
      <c r="H1261" s="9">
        <v>4.2639324767933473E-4</v>
      </c>
      <c r="J1261" s="12">
        <v>44929.0</v>
      </c>
      <c r="K1261" s="9">
        <v>-0.13058997561373473</v>
      </c>
    </row>
    <row r="1262" ht="15.75" customHeight="1">
      <c r="B1262" s="12">
        <v>44922.0</v>
      </c>
      <c r="C1262" s="2">
        <v>-1.02</v>
      </c>
      <c r="D1262" s="2">
        <v>0.53</v>
      </c>
      <c r="E1262" s="2">
        <v>0.19</v>
      </c>
      <c r="F1262" s="2">
        <v>0.016</v>
      </c>
      <c r="G1262" s="4">
        <v>-0.003951281455399467</v>
      </c>
      <c r="H1262" s="9">
        <v>0.0011500684426756919</v>
      </c>
      <c r="J1262" s="12">
        <v>44930.0</v>
      </c>
      <c r="K1262" s="9">
        <v>0.049978832340824605</v>
      </c>
    </row>
    <row r="1263" ht="15.75" customHeight="1">
      <c r="B1263" s="12">
        <v>44923.0</v>
      </c>
      <c r="C1263" s="2">
        <v>-1.01</v>
      </c>
      <c r="D1263" s="2">
        <v>-0.79</v>
      </c>
      <c r="E1263" s="2">
        <v>1.24</v>
      </c>
      <c r="F1263" s="2">
        <v>0.016</v>
      </c>
      <c r="G1263" s="4">
        <v>-0.012505769399717388</v>
      </c>
      <c r="H1263" s="9">
        <v>-0.0018772619816132782</v>
      </c>
      <c r="J1263" s="12">
        <v>44931.0</v>
      </c>
      <c r="K1263" s="9">
        <v>-0.02946904914170245</v>
      </c>
    </row>
    <row r="1264" ht="15.75" customHeight="1">
      <c r="B1264" s="12">
        <v>44924.0</v>
      </c>
      <c r="C1264" s="2">
        <v>0.13</v>
      </c>
      <c r="D1264" s="2">
        <v>0.21</v>
      </c>
      <c r="E1264" s="2">
        <v>0.25</v>
      </c>
      <c r="F1264" s="2">
        <v>0.016</v>
      </c>
      <c r="G1264" s="4">
        <v>0.017840231084774682</v>
      </c>
      <c r="H1264" s="9">
        <v>-0.005714607417581595</v>
      </c>
      <c r="J1264" s="12">
        <v>44932.0</v>
      </c>
      <c r="K1264" s="9">
        <v>0.024352143402859936</v>
      </c>
    </row>
    <row r="1265" ht="15.75" customHeight="1">
      <c r="B1265" s="12">
        <v>44925.0</v>
      </c>
      <c r="C1265" s="2">
        <v>1.52</v>
      </c>
      <c r="D1265" s="2">
        <v>0.12</v>
      </c>
      <c r="E1265" s="2">
        <v>-0.13</v>
      </c>
      <c r="F1265" s="2">
        <v>0.016</v>
      </c>
      <c r="G1265" s="4">
        <v>-0.0026375248684724715</v>
      </c>
      <c r="H1265" s="9">
        <v>0.0</v>
      </c>
      <c r="J1265" s="12">
        <v>44935.0</v>
      </c>
      <c r="K1265" s="9">
        <v>0.057654585712270674</v>
      </c>
    </row>
    <row r="1266" ht="15.75" customHeight="1">
      <c r="B1266" s="12">
        <v>44929.0</v>
      </c>
      <c r="C1266" s="2">
        <v>-1.52</v>
      </c>
      <c r="D1266" s="2">
        <v>0.09</v>
      </c>
      <c r="E1266" s="2">
        <v>0.37</v>
      </c>
      <c r="F1266" s="2">
        <v>0.016</v>
      </c>
      <c r="G1266" s="4">
        <v>-0.004218807436469645</v>
      </c>
      <c r="H1266" s="9">
        <v>-0.004244966670668129</v>
      </c>
      <c r="J1266" s="12">
        <v>44936.0</v>
      </c>
      <c r="K1266" s="9">
        <v>-0.0077110431532125</v>
      </c>
    </row>
    <row r="1267" ht="15.75" customHeight="1">
      <c r="B1267" s="12">
        <v>44930.0</v>
      </c>
      <c r="C1267" s="2">
        <v>0.51</v>
      </c>
      <c r="D1267" s="2">
        <v>-0.61</v>
      </c>
      <c r="E1267" s="2">
        <v>1.16</v>
      </c>
      <c r="F1267" s="2">
        <v>0.016</v>
      </c>
      <c r="G1267" s="4">
        <v>0.0076905346473747</v>
      </c>
      <c r="H1267" s="9">
        <v>0.0032211704170631242</v>
      </c>
      <c r="J1267" s="12">
        <v>44937.0</v>
      </c>
      <c r="K1267" s="9">
        <v>0.036109181780221815</v>
      </c>
    </row>
    <row r="1268" ht="15.75" customHeight="1">
      <c r="B1268" s="12">
        <v>44931.0</v>
      </c>
      <c r="C1268" s="2">
        <v>-0.51</v>
      </c>
      <c r="D1268" s="2">
        <v>-0.74</v>
      </c>
      <c r="E1268" s="2">
        <v>1.42</v>
      </c>
      <c r="F1268" s="2">
        <v>0.016</v>
      </c>
      <c r="G1268" s="4">
        <v>-0.011479015895231615</v>
      </c>
      <c r="H1268" s="9">
        <v>-0.0017111195840644308</v>
      </c>
      <c r="J1268" s="12">
        <v>44938.0</v>
      </c>
      <c r="K1268" s="9">
        <v>0.0027554924639563365</v>
      </c>
    </row>
    <row r="1269" ht="15.75" customHeight="1">
      <c r="B1269" s="12">
        <v>44932.0</v>
      </c>
      <c r="C1269" s="2">
        <v>-1.23</v>
      </c>
      <c r="D1269" s="2">
        <v>-0.24</v>
      </c>
      <c r="E1269" s="2">
        <v>-0.29</v>
      </c>
      <c r="F1269" s="2">
        <v>0.016</v>
      </c>
      <c r="G1269" s="4">
        <v>0.0226731626383842</v>
      </c>
      <c r="H1269" s="9">
        <v>-1.1078021914609775E-5</v>
      </c>
      <c r="J1269" s="12">
        <v>44939.0</v>
      </c>
      <c r="K1269" s="9">
        <v>-0.009432497972155273</v>
      </c>
    </row>
    <row r="1270" ht="15.75" customHeight="1">
      <c r="B1270" s="12">
        <v>44935.0</v>
      </c>
      <c r="C1270" s="2">
        <v>1.87</v>
      </c>
      <c r="D1270" s="2">
        <v>1.27</v>
      </c>
      <c r="E1270" s="2">
        <v>-1.07</v>
      </c>
      <c r="F1270" s="2">
        <v>0.016</v>
      </c>
      <c r="G1270" s="4">
        <v>-5.670541688662555E-4</v>
      </c>
      <c r="H1270" s="9">
        <v>0.002398476024948952</v>
      </c>
      <c r="J1270" s="12">
        <v>44943.0</v>
      </c>
      <c r="K1270" s="9">
        <v>0.07163643302060176</v>
      </c>
    </row>
    <row r="1271" ht="15.75" customHeight="1">
      <c r="B1271" s="12">
        <v>44936.0</v>
      </c>
      <c r="C1271" s="2">
        <v>-0.22</v>
      </c>
      <c r="D1271" s="2">
        <v>0.12</v>
      </c>
      <c r="E1271" s="2">
        <v>-0.03</v>
      </c>
      <c r="F1271" s="2">
        <v>0.016</v>
      </c>
      <c r="G1271" s="4">
        <v>0.0069883640865416</v>
      </c>
      <c r="H1271" s="9">
        <v>0.0013909197217318592</v>
      </c>
      <c r="J1271" s="12">
        <v>44944.0</v>
      </c>
      <c r="K1271" s="9">
        <v>-0.020825280988790086</v>
      </c>
    </row>
    <row r="1272" ht="15.75" customHeight="1">
      <c r="B1272" s="12">
        <v>44937.0</v>
      </c>
      <c r="C1272" s="2">
        <v>-0.47</v>
      </c>
      <c r="D1272" s="2">
        <v>0.07</v>
      </c>
      <c r="E1272" s="2">
        <v>-0.12</v>
      </c>
      <c r="F1272" s="2">
        <v>0.017</v>
      </c>
      <c r="G1272" s="4">
        <v>0.012568540974635067</v>
      </c>
      <c r="H1272" s="9">
        <v>-0.001232297691418426</v>
      </c>
      <c r="J1272" s="12">
        <v>44945.0</v>
      </c>
      <c r="K1272" s="9">
        <v>-0.012580748077381998</v>
      </c>
    </row>
    <row r="1273" ht="15.75" customHeight="1">
      <c r="B1273" s="12">
        <v>44938.0</v>
      </c>
      <c r="C1273" s="2">
        <v>0.81</v>
      </c>
      <c r="D1273" s="2">
        <v>0.54</v>
      </c>
      <c r="E1273" s="2">
        <v>0.04</v>
      </c>
      <c r="F1273" s="2">
        <v>0.017</v>
      </c>
      <c r="G1273" s="4">
        <v>0.0036341651142196693</v>
      </c>
      <c r="H1273" s="9">
        <v>6.104384893946824E-4</v>
      </c>
      <c r="J1273" s="12">
        <v>44946.0</v>
      </c>
      <c r="K1273" s="9">
        <v>0.04797727324871381</v>
      </c>
    </row>
    <row r="1274" ht="15.75" customHeight="1">
      <c r="B1274" s="12">
        <v>44939.0</v>
      </c>
      <c r="C1274" s="2">
        <v>-1.14</v>
      </c>
      <c r="D1274" s="2">
        <v>-0.18</v>
      </c>
      <c r="E1274" s="2">
        <v>1.21</v>
      </c>
      <c r="F1274" s="2">
        <v>0.017</v>
      </c>
      <c r="G1274" s="4">
        <v>0.003871978286778857</v>
      </c>
      <c r="H1274" s="9">
        <v>-6.575054828594422E-4</v>
      </c>
      <c r="J1274" s="12">
        <v>44949.0</v>
      </c>
      <c r="K1274" s="9">
        <v>0.07457363239609058</v>
      </c>
    </row>
    <row r="1275" ht="15.75" customHeight="1">
      <c r="B1275" s="12">
        <v>44943.0</v>
      </c>
      <c r="C1275" s="2">
        <v>2.21</v>
      </c>
      <c r="D1275" s="2">
        <v>-0.06</v>
      </c>
      <c r="E1275" s="2">
        <v>0.04</v>
      </c>
      <c r="F1275" s="2">
        <v>0.017</v>
      </c>
      <c r="G1275" s="4">
        <v>-0.001833549435532696</v>
      </c>
      <c r="H1275" s="9">
        <v>0.0017872580234989332</v>
      </c>
      <c r="J1275" s="12">
        <v>44950.0</v>
      </c>
      <c r="K1275" s="9">
        <v>9.734390978663883E-4</v>
      </c>
    </row>
    <row r="1276" ht="15.75" customHeight="1">
      <c r="B1276" s="12">
        <v>44944.0</v>
      </c>
      <c r="C1276" s="2">
        <v>0.04</v>
      </c>
      <c r="D1276" s="2">
        <v>0.55</v>
      </c>
      <c r="E1276" s="2">
        <v>-1.24</v>
      </c>
      <c r="F1276" s="2">
        <v>0.017</v>
      </c>
      <c r="G1276" s="4">
        <v>-0.015913976474265158</v>
      </c>
      <c r="H1276" s="9">
        <v>-9.347794524706196E-4</v>
      </c>
      <c r="J1276" s="12">
        <v>44951.0</v>
      </c>
      <c r="K1276" s="9">
        <v>0.0037458423377492245</v>
      </c>
    </row>
    <row r="1277" ht="15.75" customHeight="1">
      <c r="B1277" s="12">
        <v>44945.0</v>
      </c>
      <c r="C1277" s="2">
        <v>0.8</v>
      </c>
      <c r="D1277" s="2">
        <v>0.91</v>
      </c>
      <c r="E1277" s="2">
        <v>-0.57</v>
      </c>
      <c r="F1277" s="2">
        <v>0.017</v>
      </c>
      <c r="G1277" s="4">
        <v>-0.007306507066609511</v>
      </c>
      <c r="H1277" s="9">
        <v>-0.0013197595866429306</v>
      </c>
      <c r="J1277" s="12">
        <v>44952.0</v>
      </c>
      <c r="K1277" s="9">
        <v>0.1040649318924087</v>
      </c>
    </row>
    <row r="1278" ht="15.75" customHeight="1">
      <c r="B1278" s="12">
        <v>44946.0</v>
      </c>
      <c r="C1278" s="2">
        <v>1.26</v>
      </c>
      <c r="D1278" s="2">
        <v>0.17</v>
      </c>
      <c r="E1278" s="2">
        <v>-0.82</v>
      </c>
      <c r="F1278" s="2">
        <v>0.017</v>
      </c>
      <c r="G1278" s="4">
        <v>0.018457669774628</v>
      </c>
      <c r="H1278" s="9">
        <v>0.001310182155645707</v>
      </c>
      <c r="J1278" s="12">
        <v>44953.0</v>
      </c>
      <c r="K1278" s="9">
        <v>0.10436170166630546</v>
      </c>
    </row>
    <row r="1279" ht="15.75" customHeight="1">
      <c r="B1279" s="12">
        <v>44949.0</v>
      </c>
      <c r="C1279" s="2">
        <v>0.46</v>
      </c>
      <c r="D1279" s="2">
        <v>1.45</v>
      </c>
      <c r="E1279" s="2">
        <v>-0.3</v>
      </c>
      <c r="F1279" s="2">
        <v>0.017</v>
      </c>
      <c r="G1279" s="4">
        <v>0.011927173067783311</v>
      </c>
      <c r="H1279" s="9">
        <v>0.0024882197461934667</v>
      </c>
      <c r="J1279" s="12">
        <v>44956.0</v>
      </c>
      <c r="K1279" s="9">
        <v>-0.06526578571772881</v>
      </c>
    </row>
    <row r="1280" ht="15.75" customHeight="1">
      <c r="B1280" s="12">
        <v>44950.0</v>
      </c>
      <c r="C1280" s="2">
        <v>0.46</v>
      </c>
      <c r="D1280" s="2">
        <v>0.28</v>
      </c>
      <c r="E1280" s="2">
        <v>-0.29</v>
      </c>
      <c r="F1280" s="2">
        <v>0.017</v>
      </c>
      <c r="G1280" s="4">
        <v>-0.0010738859466406948</v>
      </c>
      <c r="H1280" s="9">
        <v>-0.0010767840046460447</v>
      </c>
      <c r="J1280" s="12">
        <v>44957.0</v>
      </c>
      <c r="K1280" s="9">
        <v>0.03860665394883799</v>
      </c>
    </row>
    <row r="1281" ht="15.75" customHeight="1">
      <c r="B1281" s="12">
        <v>44951.0</v>
      </c>
      <c r="C1281" s="2">
        <v>-0.18</v>
      </c>
      <c r="D1281" s="2">
        <v>0.18</v>
      </c>
      <c r="E1281" s="2">
        <v>-0.52</v>
      </c>
      <c r="F1281" s="2">
        <v>0.017</v>
      </c>
      <c r="G1281" s="4">
        <v>3.747423690099632E-4</v>
      </c>
      <c r="H1281" s="9">
        <v>0.0014691103545821523</v>
      </c>
      <c r="J1281" s="12">
        <v>44958.0</v>
      </c>
      <c r="K1281" s="9">
        <v>0.04619720005033249</v>
      </c>
    </row>
    <row r="1282" ht="15.75" customHeight="1">
      <c r="B1282" s="12">
        <v>44952.0</v>
      </c>
      <c r="C1282" s="2">
        <v>-1.54</v>
      </c>
      <c r="D1282" s="2">
        <v>0.05</v>
      </c>
      <c r="E1282" s="2">
        <v>-0.7</v>
      </c>
      <c r="F1282" s="2">
        <v>0.017</v>
      </c>
      <c r="G1282" s="4">
        <v>0.01093042803910157</v>
      </c>
      <c r="H1282" s="9">
        <v>4.384533461786511E-4</v>
      </c>
      <c r="J1282" s="12">
        <v>44959.0</v>
      </c>
      <c r="K1282" s="9">
        <v>0.03711743978338934</v>
      </c>
    </row>
    <row r="1283" ht="15.75" customHeight="1">
      <c r="B1283" s="12">
        <v>44953.0</v>
      </c>
      <c r="C1283" s="2">
        <v>-0.86</v>
      </c>
      <c r="D1283" s="2">
        <v>-0.26</v>
      </c>
      <c r="E1283" s="2">
        <v>0.84</v>
      </c>
      <c r="F1283" s="2">
        <v>0.017</v>
      </c>
      <c r="G1283" s="4">
        <v>0.0022950789290190616</v>
      </c>
      <c r="H1283" s="9">
        <v>-1.805097921575659E-4</v>
      </c>
      <c r="J1283" s="12">
        <v>44960.0</v>
      </c>
      <c r="K1283" s="9">
        <v>0.009041700725415854</v>
      </c>
    </row>
    <row r="1284" ht="15.75" customHeight="1">
      <c r="B1284" s="12">
        <v>44956.0</v>
      </c>
      <c r="C1284" s="2">
        <v>1.95</v>
      </c>
      <c r="D1284" s="2">
        <v>0.13</v>
      </c>
      <c r="E1284" s="2">
        <v>-0.71</v>
      </c>
      <c r="F1284" s="2">
        <v>0.017</v>
      </c>
      <c r="G1284" s="4">
        <v>-0.012626211122781377</v>
      </c>
      <c r="H1284" s="9">
        <v>-0.0010245961709068956</v>
      </c>
      <c r="J1284" s="12">
        <v>44963.0</v>
      </c>
      <c r="K1284" s="9">
        <v>0.024849227852463712</v>
      </c>
    </row>
    <row r="1285" ht="15.75" customHeight="1">
      <c r="B1285" s="12">
        <v>44957.0</v>
      </c>
      <c r="C1285" s="2">
        <v>1.29</v>
      </c>
      <c r="D1285" s="2">
        <v>0.18</v>
      </c>
      <c r="E1285" s="2">
        <v>-1.01</v>
      </c>
      <c r="F1285" s="2">
        <v>0.017</v>
      </c>
      <c r="G1285" s="4">
        <v>0.01459626692149429</v>
      </c>
      <c r="H1285" s="9">
        <v>-6.055371344342654E-4</v>
      </c>
      <c r="J1285" s="12">
        <v>44964.0</v>
      </c>
      <c r="K1285" s="9">
        <v>0.010470765020845787</v>
      </c>
    </row>
    <row r="1286" ht="15.75" customHeight="1">
      <c r="B1286" s="12">
        <v>44958.0</v>
      </c>
      <c r="C1286" s="2">
        <v>-0.16</v>
      </c>
      <c r="D1286" s="2">
        <v>-0.23</v>
      </c>
      <c r="E1286" s="2">
        <v>0.21</v>
      </c>
      <c r="F1286" s="2">
        <v>0.017</v>
      </c>
      <c r="G1286" s="4">
        <v>0.01057175076892661</v>
      </c>
      <c r="H1286" s="9">
        <v>-3.895485563013672E-4</v>
      </c>
      <c r="J1286" s="12">
        <v>44965.0</v>
      </c>
      <c r="K1286" s="9">
        <v>0.022507857977594494</v>
      </c>
    </row>
    <row r="1287" ht="15.75" customHeight="1">
      <c r="B1287" s="12">
        <v>44959.0</v>
      </c>
      <c r="C1287" s="2">
        <v>0.0</v>
      </c>
      <c r="D1287" s="2">
        <v>-0.04</v>
      </c>
      <c r="E1287" s="2">
        <v>0.65</v>
      </c>
      <c r="F1287" s="2">
        <v>0.017</v>
      </c>
      <c r="G1287" s="4">
        <v>0.014452026588540324</v>
      </c>
      <c r="H1287" s="9">
        <v>0.004620597337404487</v>
      </c>
      <c r="J1287" s="12">
        <v>44966.0</v>
      </c>
      <c r="K1287" s="9">
        <v>0.029516839008565374</v>
      </c>
    </row>
    <row r="1288" ht="15.75" customHeight="1">
      <c r="B1288" s="12">
        <v>44960.0</v>
      </c>
      <c r="C1288" s="2">
        <v>1.08</v>
      </c>
      <c r="D1288" s="2">
        <v>-0.58</v>
      </c>
      <c r="E1288" s="2">
        <v>0.02</v>
      </c>
      <c r="F1288" s="2">
        <v>0.017</v>
      </c>
      <c r="G1288" s="4">
        <v>-0.010686001363579114</v>
      </c>
      <c r="H1288" s="9">
        <v>-0.004291529277181963</v>
      </c>
      <c r="J1288" s="12">
        <v>44967.0</v>
      </c>
      <c r="K1288" s="9">
        <v>-0.0516182961677648</v>
      </c>
    </row>
    <row r="1289" ht="15.75" customHeight="1">
      <c r="B1289" s="12">
        <v>44963.0</v>
      </c>
      <c r="C1289" s="2">
        <v>0.36</v>
      </c>
      <c r="D1289" s="2">
        <v>0.63</v>
      </c>
      <c r="E1289" s="2">
        <v>-1.15</v>
      </c>
      <c r="F1289" s="2">
        <v>0.017</v>
      </c>
      <c r="G1289" s="4">
        <v>-0.006130063711859043</v>
      </c>
      <c r="H1289" s="9">
        <v>-0.00329948797441951</v>
      </c>
      <c r="J1289" s="12">
        <v>44970.0</v>
      </c>
      <c r="K1289" s="9">
        <v>-0.011493498678473935</v>
      </c>
    </row>
    <row r="1290" ht="15.75" customHeight="1">
      <c r="B1290" s="12">
        <v>44964.0</v>
      </c>
      <c r="C1290" s="2">
        <v>-1.38</v>
      </c>
      <c r="D1290" s="2">
        <v>-0.11</v>
      </c>
      <c r="E1290" s="2">
        <v>0.72</v>
      </c>
      <c r="F1290" s="2">
        <v>0.017</v>
      </c>
      <c r="G1290" s="4">
        <v>0.012993807215710453</v>
      </c>
      <c r="H1290" s="9">
        <v>-0.0022226430468913257</v>
      </c>
      <c r="J1290" s="12">
        <v>44971.0</v>
      </c>
      <c r="K1290" s="9">
        <v>0.0723780108943176</v>
      </c>
    </row>
    <row r="1291" ht="15.75" customHeight="1">
      <c r="B1291" s="12">
        <v>44965.0</v>
      </c>
      <c r="C1291" s="2">
        <v>1.58</v>
      </c>
      <c r="D1291" s="2">
        <v>0.98</v>
      </c>
      <c r="E1291" s="2">
        <v>-0.08</v>
      </c>
      <c r="F1291" s="2">
        <v>0.017</v>
      </c>
      <c r="G1291" s="4">
        <v>-0.010994976597014684</v>
      </c>
      <c r="H1291" s="9">
        <v>-0.002272388871890417</v>
      </c>
      <c r="J1291" s="12">
        <v>44972.0</v>
      </c>
      <c r="K1291" s="9">
        <v>0.023567172573277697</v>
      </c>
    </row>
    <row r="1292" ht="15.75" customHeight="1">
      <c r="B1292" s="12">
        <v>44966.0</v>
      </c>
      <c r="C1292" s="2">
        <v>1.19</v>
      </c>
      <c r="D1292" s="2">
        <v>1.01</v>
      </c>
      <c r="E1292" s="2">
        <v>-1.67</v>
      </c>
      <c r="F1292" s="2">
        <v>0.018</v>
      </c>
      <c r="G1292" s="4">
        <v>-0.008706978968159723</v>
      </c>
      <c r="H1292" s="9">
        <v>-0.0022898536365565506</v>
      </c>
      <c r="J1292" s="12">
        <v>44973.0</v>
      </c>
      <c r="K1292" s="9">
        <v>-0.05863118434301067</v>
      </c>
    </row>
    <row r="1293" ht="15.75" customHeight="1">
      <c r="B1293" s="12">
        <v>44967.0</v>
      </c>
      <c r="C1293" s="2">
        <v>1.54</v>
      </c>
      <c r="D1293" s="2">
        <v>1.63</v>
      </c>
      <c r="E1293" s="2">
        <v>-2.07</v>
      </c>
      <c r="F1293" s="2">
        <v>0.018</v>
      </c>
      <c r="G1293" s="4">
        <v>0.002330917596276734</v>
      </c>
      <c r="H1293" s="9">
        <v>0.001690780606203164</v>
      </c>
      <c r="J1293" s="12">
        <v>44974.0</v>
      </c>
      <c r="K1293" s="9">
        <v>0.03056165719597175</v>
      </c>
    </row>
    <row r="1294" ht="15.75" customHeight="1">
      <c r="B1294" s="12">
        <v>44970.0</v>
      </c>
      <c r="C1294" s="2">
        <v>-1.08</v>
      </c>
      <c r="D1294" s="2">
        <v>0.08</v>
      </c>
      <c r="E1294" s="2">
        <v>0.95</v>
      </c>
      <c r="F1294" s="2">
        <v>0.018</v>
      </c>
      <c r="G1294" s="4">
        <v>0.011670677130981681</v>
      </c>
      <c r="H1294" s="9">
        <v>-0.003350618395461262</v>
      </c>
      <c r="J1294" s="12">
        <v>44978.0</v>
      </c>
      <c r="K1294" s="9">
        <v>-0.053947215029807226</v>
      </c>
    </row>
    <row r="1295" ht="15.75" customHeight="1">
      <c r="B1295" s="12">
        <v>44971.0</v>
      </c>
      <c r="C1295" s="2">
        <v>-0.73</v>
      </c>
      <c r="D1295" s="2">
        <v>-0.81</v>
      </c>
      <c r="E1295" s="2">
        <v>0.41</v>
      </c>
      <c r="F1295" s="2">
        <v>0.018</v>
      </c>
      <c r="G1295" s="4">
        <v>-4.60343812265346E-4</v>
      </c>
      <c r="H1295" s="9">
        <v>0.005534509163255721</v>
      </c>
      <c r="J1295" s="12">
        <v>44979.0</v>
      </c>
      <c r="K1295" s="9">
        <v>0.01752800819917669</v>
      </c>
    </row>
    <row r="1296" ht="15.75" customHeight="1">
      <c r="B1296" s="12">
        <v>44972.0</v>
      </c>
      <c r="C1296" s="2">
        <v>1.24</v>
      </c>
      <c r="D1296" s="2">
        <v>-0.53</v>
      </c>
      <c r="E1296" s="2">
        <v>-0.05</v>
      </c>
      <c r="F1296" s="2">
        <v>0.018</v>
      </c>
      <c r="G1296" s="4">
        <v>0.0032421213466098373</v>
      </c>
      <c r="H1296" s="9">
        <v>-0.004822987696021657</v>
      </c>
      <c r="J1296" s="12">
        <v>44980.0</v>
      </c>
      <c r="K1296" s="9">
        <v>0.006006024060211728</v>
      </c>
    </row>
    <row r="1297" ht="15.75" customHeight="1">
      <c r="B1297" s="12">
        <v>44973.0</v>
      </c>
      <c r="C1297" s="2">
        <v>-1.18</v>
      </c>
      <c r="D1297" s="2">
        <v>-0.67</v>
      </c>
      <c r="E1297" s="2">
        <v>0.72</v>
      </c>
      <c r="F1297" s="2">
        <v>0.018</v>
      </c>
      <c r="G1297" s="4">
        <v>-0.013864449944346924</v>
      </c>
      <c r="H1297" s="9">
        <v>-0.0013808204563802242</v>
      </c>
      <c r="J1297" s="12">
        <v>44981.0</v>
      </c>
      <c r="K1297" s="9">
        <v>-0.02601976594260441</v>
      </c>
    </row>
    <row r="1298" ht="15.75" customHeight="1">
      <c r="B1298" s="12">
        <v>44974.0</v>
      </c>
      <c r="C1298" s="2">
        <v>-0.95</v>
      </c>
      <c r="D1298" s="2">
        <v>-0.64</v>
      </c>
      <c r="E1298" s="2">
        <v>0.2</v>
      </c>
      <c r="F1298" s="2">
        <v>0.018</v>
      </c>
      <c r="G1298" s="4">
        <v>-0.0025014114129287036</v>
      </c>
      <c r="H1298" s="9">
        <v>6.153695214673789E-4</v>
      </c>
      <c r="J1298" s="12">
        <v>44984.0</v>
      </c>
      <c r="K1298" s="9">
        <v>0.05316324343908123</v>
      </c>
    </row>
    <row r="1299" ht="15.75" customHeight="1">
      <c r="B1299" s="12">
        <v>44978.0</v>
      </c>
      <c r="C1299" s="2">
        <v>0.11</v>
      </c>
      <c r="D1299" s="2">
        <v>-0.7</v>
      </c>
      <c r="E1299" s="2">
        <v>1.55</v>
      </c>
      <c r="F1299" s="2">
        <v>0.018</v>
      </c>
      <c r="G1299" s="4">
        <v>-0.020264846758444924</v>
      </c>
      <c r="H1299" s="9">
        <v>-0.0012505496718549331</v>
      </c>
      <c r="J1299" s="12">
        <v>44985.0</v>
      </c>
      <c r="K1299" s="9">
        <v>-0.009290239557498884</v>
      </c>
    </row>
    <row r="1300" ht="15.75" customHeight="1">
      <c r="B1300" s="12">
        <v>44979.0</v>
      </c>
      <c r="C1300" s="2">
        <v>1.14</v>
      </c>
      <c r="D1300" s="2">
        <v>0.2</v>
      </c>
      <c r="E1300" s="2">
        <v>-0.73</v>
      </c>
      <c r="F1300" s="2">
        <v>0.018</v>
      </c>
      <c r="G1300" s="4">
        <v>-0.0013790857594857767</v>
      </c>
      <c r="H1300" s="9">
        <v>-0.004812317957991218</v>
      </c>
      <c r="J1300" s="12">
        <v>44986.0</v>
      </c>
      <c r="K1300" s="9">
        <v>-0.014395078184010264</v>
      </c>
    </row>
    <row r="1301" ht="15.75" customHeight="1">
      <c r="B1301" s="12">
        <v>44980.0</v>
      </c>
      <c r="C1301" s="2">
        <v>0.12</v>
      </c>
      <c r="D1301" s="2">
        <v>0.15</v>
      </c>
      <c r="E1301" s="2">
        <v>-0.68</v>
      </c>
      <c r="F1301" s="2">
        <v>0.018</v>
      </c>
      <c r="G1301" s="4">
        <v>0.0053053177490683745</v>
      </c>
      <c r="H1301" s="9">
        <v>-0.0023524074374736905</v>
      </c>
      <c r="J1301" s="12">
        <v>44987.0</v>
      </c>
      <c r="K1301" s="9">
        <v>-0.06032260104867059</v>
      </c>
    </row>
    <row r="1302" ht="15.75" customHeight="1">
      <c r="B1302" s="12">
        <v>44981.0</v>
      </c>
      <c r="C1302" s="2">
        <v>0.51</v>
      </c>
      <c r="D1302" s="2">
        <v>1.03</v>
      </c>
      <c r="E1302" s="2">
        <v>-0.9</v>
      </c>
      <c r="F1302" s="2">
        <v>0.018</v>
      </c>
      <c r="G1302" s="4">
        <v>-0.010739840257304857</v>
      </c>
      <c r="H1302" s="9">
        <v>9.045886869786241E-4</v>
      </c>
      <c r="J1302" s="12">
        <v>44988.0</v>
      </c>
      <c r="K1302" s="9">
        <v>0.03545613106161596</v>
      </c>
    </row>
    <row r="1303" ht="15.75" customHeight="1">
      <c r="B1303" s="12">
        <v>44984.0</v>
      </c>
      <c r="C1303" s="2">
        <v>-1.37</v>
      </c>
      <c r="D1303" s="2">
        <v>-0.03</v>
      </c>
      <c r="E1303" s="2">
        <v>0.97</v>
      </c>
      <c r="F1303" s="2">
        <v>0.018</v>
      </c>
      <c r="G1303" s="4">
        <v>0.0034000360164898186</v>
      </c>
      <c r="H1303" s="9">
        <v>-0.003867867459121305</v>
      </c>
      <c r="J1303" s="12">
        <v>44991.0</v>
      </c>
      <c r="K1303" s="9">
        <v>-0.02032756408066168</v>
      </c>
    </row>
    <row r="1304" ht="15.75" customHeight="1">
      <c r="B1304" s="12">
        <v>44985.0</v>
      </c>
      <c r="C1304" s="2">
        <v>-0.28</v>
      </c>
      <c r="D1304" s="2">
        <v>0.68</v>
      </c>
      <c r="E1304" s="2">
        <v>-0.15</v>
      </c>
      <c r="F1304" s="2">
        <v>0.018</v>
      </c>
      <c r="G1304" s="4">
        <v>-0.003702821646578554</v>
      </c>
      <c r="H1304" s="9">
        <v>-6.685494135039797E-4</v>
      </c>
      <c r="J1304" s="12">
        <v>44992.0</v>
      </c>
      <c r="K1304" s="9">
        <v>-0.03198007903427439</v>
      </c>
    </row>
    <row r="1305" ht="15.75" customHeight="1">
      <c r="B1305" s="12">
        <v>44986.0</v>
      </c>
      <c r="C1305" s="2">
        <v>-2.16</v>
      </c>
      <c r="D1305" s="2">
        <v>-1.25</v>
      </c>
      <c r="E1305" s="2">
        <v>0.91</v>
      </c>
      <c r="F1305" s="2">
        <v>0.018</v>
      </c>
      <c r="G1305" s="4">
        <v>-0.0038432411401512784</v>
      </c>
      <c r="H1305" s="9">
        <v>0.0010299711151269765</v>
      </c>
      <c r="J1305" s="12">
        <v>44993.0</v>
      </c>
      <c r="K1305" s="9">
        <v>-0.03089153160158648</v>
      </c>
    </row>
    <row r="1306" ht="15.75" customHeight="1">
      <c r="B1306" s="12">
        <v>44987.0</v>
      </c>
      <c r="C1306" s="2">
        <v>-0.04</v>
      </c>
      <c r="D1306" s="2">
        <v>0.55</v>
      </c>
      <c r="E1306" s="2">
        <v>-0.43</v>
      </c>
      <c r="F1306" s="2">
        <v>0.018</v>
      </c>
      <c r="G1306" s="4">
        <v>0.007747184038381961</v>
      </c>
      <c r="H1306" s="9">
        <v>-0.008420997222746964</v>
      </c>
      <c r="J1306" s="12">
        <v>44994.0</v>
      </c>
      <c r="K1306" s="9">
        <v>-0.05117762727736444</v>
      </c>
    </row>
    <row r="1307" ht="15.75" customHeight="1">
      <c r="B1307" s="12">
        <v>44988.0</v>
      </c>
      <c r="C1307" s="2">
        <v>0.46</v>
      </c>
      <c r="D1307" s="2">
        <v>0.22</v>
      </c>
      <c r="E1307" s="2">
        <v>-0.24</v>
      </c>
      <c r="F1307" s="2">
        <v>0.018</v>
      </c>
      <c r="G1307" s="4">
        <v>0.015910560071522653</v>
      </c>
      <c r="H1307" s="9">
        <v>-0.006705089596121184</v>
      </c>
      <c r="J1307" s="12">
        <v>44995.0</v>
      </c>
      <c r="K1307" s="9">
        <v>0.0030026584518504807</v>
      </c>
    </row>
    <row r="1308" ht="15.75" customHeight="1">
      <c r="B1308" s="12">
        <v>44991.0</v>
      </c>
      <c r="C1308" s="2">
        <v>-1.09</v>
      </c>
      <c r="D1308" s="2">
        <v>-0.52</v>
      </c>
      <c r="E1308" s="2">
        <v>1.25</v>
      </c>
      <c r="F1308" s="2">
        <v>0.018</v>
      </c>
      <c r="G1308" s="4">
        <v>6.925036756851097E-4</v>
      </c>
      <c r="H1308" s="9">
        <v>0.009097793283291283</v>
      </c>
      <c r="J1308" s="12">
        <v>44998.0</v>
      </c>
      <c r="K1308" s="9">
        <v>0.005978403642092121</v>
      </c>
    </row>
    <row r="1309" ht="15.75" customHeight="1">
      <c r="B1309" s="12">
        <v>44992.0</v>
      </c>
      <c r="C1309" s="2">
        <v>0.31</v>
      </c>
      <c r="D1309" s="2">
        <v>0.16</v>
      </c>
      <c r="E1309" s="2">
        <v>-0.29</v>
      </c>
      <c r="F1309" s="2">
        <v>0.018</v>
      </c>
      <c r="G1309" s="4">
        <v>-0.015447400871124195</v>
      </c>
      <c r="H1309" s="9">
        <v>0.005707660090501516</v>
      </c>
      <c r="J1309" s="12">
        <v>44999.0</v>
      </c>
      <c r="K1309" s="9">
        <v>0.049095787643693566</v>
      </c>
    </row>
    <row r="1310" ht="15.75" customHeight="1">
      <c r="B1310" s="12">
        <v>44993.0</v>
      </c>
      <c r="C1310" s="2">
        <v>-0.26</v>
      </c>
      <c r="D1310" s="2">
        <v>0.62</v>
      </c>
      <c r="E1310" s="2">
        <v>-0.71</v>
      </c>
      <c r="F1310" s="2">
        <v>0.018</v>
      </c>
      <c r="G1310" s="4">
        <v>0.0016307282932402868</v>
      </c>
      <c r="H1310" s="9">
        <v>7.55434645797029E-4</v>
      </c>
      <c r="J1310" s="12">
        <v>45000.0</v>
      </c>
      <c r="K1310" s="9">
        <v>-0.01545217844826967</v>
      </c>
    </row>
    <row r="1311" ht="15.75" customHeight="1">
      <c r="B1311" s="12">
        <v>44994.0</v>
      </c>
      <c r="C1311" s="2">
        <v>-0.42</v>
      </c>
      <c r="D1311" s="2">
        <v>0.21</v>
      </c>
      <c r="E1311" s="2">
        <v>0.62</v>
      </c>
      <c r="F1311" s="2">
        <v>0.016</v>
      </c>
      <c r="G1311" s="4">
        <v>-0.01862213514043767</v>
      </c>
      <c r="H1311" s="9">
        <v>-0.0033449901060604564</v>
      </c>
      <c r="J1311" s="12">
        <v>45001.0</v>
      </c>
      <c r="K1311" s="9">
        <v>0.020188298790331252</v>
      </c>
    </row>
    <row r="1312" ht="15.75" customHeight="1">
      <c r="B1312" s="12">
        <v>44995.0</v>
      </c>
      <c r="C1312" s="2">
        <v>0.67</v>
      </c>
      <c r="D1312" s="2">
        <v>-0.34</v>
      </c>
      <c r="E1312" s="2">
        <v>-0.41</v>
      </c>
      <c r="F1312" s="2">
        <v>0.016</v>
      </c>
      <c r="G1312" s="4">
        <v>-0.014534578736324003</v>
      </c>
      <c r="H1312" s="9">
        <v>7.912012448949661E-4</v>
      </c>
      <c r="J1312" s="12">
        <v>45002.0</v>
      </c>
      <c r="K1312" s="9">
        <v>-0.02196321744366168</v>
      </c>
    </row>
    <row r="1313" ht="15.75" customHeight="1">
      <c r="B1313" s="12">
        <v>44998.0</v>
      </c>
      <c r="C1313" s="2">
        <v>1.61</v>
      </c>
      <c r="D1313" s="2">
        <v>0.0</v>
      </c>
      <c r="E1313" s="2">
        <v>-0.52</v>
      </c>
      <c r="F1313" s="2">
        <v>0.016</v>
      </c>
      <c r="G1313" s="4">
        <v>-0.0014262193349402262</v>
      </c>
      <c r="H1313" s="9">
        <v>-0.01056656305280857</v>
      </c>
      <c r="J1313" s="12">
        <v>45005.0</v>
      </c>
      <c r="K1313" s="9">
        <v>0.017172528331293763</v>
      </c>
    </row>
    <row r="1314" ht="15.75" customHeight="1">
      <c r="B1314" s="12">
        <v>44999.0</v>
      </c>
      <c r="C1314" s="2">
        <v>-0.13</v>
      </c>
      <c r="D1314" s="2">
        <v>-1.65</v>
      </c>
      <c r="E1314" s="2">
        <v>-0.09</v>
      </c>
      <c r="F1314" s="2">
        <v>0.016</v>
      </c>
      <c r="G1314" s="4">
        <v>0.016394864643464138</v>
      </c>
      <c r="H1314" s="9">
        <v>0.0025367786855262173</v>
      </c>
      <c r="J1314" s="12">
        <v>45006.0</v>
      </c>
      <c r="K1314" s="9">
        <v>0.0752922248495672</v>
      </c>
    </row>
    <row r="1315" ht="15.75" customHeight="1">
      <c r="B1315" s="12">
        <v>45000.0</v>
      </c>
      <c r="C1315" s="2">
        <v>-1.45</v>
      </c>
      <c r="D1315" s="2">
        <v>0.74</v>
      </c>
      <c r="E1315" s="2">
        <v>-0.66</v>
      </c>
      <c r="F1315" s="2">
        <v>0.016</v>
      </c>
      <c r="G1315" s="4">
        <v>-0.006273947930216966</v>
      </c>
      <c r="H1315" s="9">
        <v>-0.00457587505436612</v>
      </c>
      <c r="J1315" s="12">
        <v>45007.0</v>
      </c>
      <c r="K1315" s="9">
        <v>-0.0330851054739062</v>
      </c>
    </row>
    <row r="1316" ht="15.75" customHeight="1">
      <c r="B1316" s="12">
        <v>45001.0</v>
      </c>
      <c r="C1316" s="2">
        <v>0.08</v>
      </c>
      <c r="D1316" s="2">
        <v>0.19</v>
      </c>
      <c r="E1316" s="2">
        <v>-0.39</v>
      </c>
      <c r="F1316" s="2">
        <v>0.016</v>
      </c>
      <c r="G1316" s="4">
        <v>0.017393071423942103</v>
      </c>
      <c r="H1316" s="9">
        <v>0.003054968080797155</v>
      </c>
      <c r="J1316" s="12">
        <v>45008.0</v>
      </c>
      <c r="K1316" s="9">
        <v>0.0055820892527163515</v>
      </c>
    </row>
    <row r="1317" ht="15.75" customHeight="1">
      <c r="B1317" s="12">
        <v>45002.0</v>
      </c>
      <c r="C1317" s="2">
        <v>-2.02</v>
      </c>
      <c r="D1317" s="2">
        <v>-0.63</v>
      </c>
      <c r="E1317" s="2">
        <v>-0.66</v>
      </c>
      <c r="F1317" s="2">
        <v>0.016</v>
      </c>
      <c r="G1317" s="4">
        <v>-0.01557085268984003</v>
      </c>
      <c r="H1317" s="9">
        <v>0.014957372457836517</v>
      </c>
      <c r="J1317" s="12">
        <v>45009.0</v>
      </c>
      <c r="K1317" s="9">
        <v>-0.009460907408649825</v>
      </c>
    </row>
    <row r="1318" ht="15.75" customHeight="1">
      <c r="B1318" s="12">
        <v>45005.0</v>
      </c>
      <c r="C1318" s="2">
        <v>-1.68</v>
      </c>
      <c r="D1318" s="2">
        <v>-1.47</v>
      </c>
      <c r="E1318" s="2">
        <v>0.8</v>
      </c>
      <c r="F1318" s="2">
        <v>0.016</v>
      </c>
      <c r="G1318" s="4">
        <v>0.009569695222626741</v>
      </c>
      <c r="H1318" s="9">
        <v>0.0119649069474606</v>
      </c>
      <c r="J1318" s="12">
        <v>45012.0</v>
      </c>
      <c r="K1318" s="9">
        <v>0.0073256567471083</v>
      </c>
    </row>
    <row r="1319" ht="15.75" customHeight="1">
      <c r="B1319" s="12">
        <v>45006.0</v>
      </c>
      <c r="C1319" s="2">
        <v>-0.34</v>
      </c>
      <c r="D1319" s="2">
        <v>-0.62</v>
      </c>
      <c r="E1319" s="2">
        <v>-3.52</v>
      </c>
      <c r="F1319" s="2">
        <v>0.016</v>
      </c>
      <c r="G1319" s="4">
        <v>0.01304503454478312</v>
      </c>
      <c r="H1319" s="9">
        <v>0.001274574155978226</v>
      </c>
      <c r="J1319" s="12">
        <v>45013.0</v>
      </c>
      <c r="K1319" s="9">
        <v>-0.013753497635268667</v>
      </c>
    </row>
    <row r="1320" ht="15.75" customHeight="1">
      <c r="B1320" s="12">
        <v>45007.0</v>
      </c>
      <c r="C1320" s="2">
        <v>1.71</v>
      </c>
      <c r="D1320" s="2">
        <v>0.12</v>
      </c>
      <c r="E1320" s="2">
        <v>-0.4</v>
      </c>
      <c r="F1320" s="2">
        <v>0.016</v>
      </c>
      <c r="G1320" s="4">
        <v>-0.017193414865615837</v>
      </c>
      <c r="H1320" s="9">
        <v>-0.0015784634524075968</v>
      </c>
      <c r="J1320" s="12">
        <v>45014.0</v>
      </c>
      <c r="K1320" s="9">
        <v>0.024487609878847183</v>
      </c>
    </row>
    <row r="1321" ht="15.75" customHeight="1">
      <c r="B1321" s="12">
        <v>45008.0</v>
      </c>
      <c r="C1321" s="2">
        <v>-0.79</v>
      </c>
      <c r="D1321" s="2">
        <v>-0.08</v>
      </c>
      <c r="E1321" s="2">
        <v>-1.81</v>
      </c>
      <c r="F1321" s="2">
        <v>0.016</v>
      </c>
      <c r="G1321" s="4">
        <v>0.0026996756412876735</v>
      </c>
      <c r="H1321" s="9">
        <v>-0.0019759818105080326</v>
      </c>
      <c r="J1321" s="12">
        <v>45015.0</v>
      </c>
      <c r="K1321" s="9">
        <v>0.007195015107529423</v>
      </c>
    </row>
    <row r="1322" ht="15.75" customHeight="1">
      <c r="B1322" s="12">
        <v>45009.0</v>
      </c>
      <c r="C1322" s="2">
        <v>1.76</v>
      </c>
      <c r="D1322" s="2">
        <v>0.18</v>
      </c>
      <c r="E1322" s="2">
        <v>-0.19</v>
      </c>
      <c r="F1322" s="2">
        <v>0.016</v>
      </c>
      <c r="G1322" s="4">
        <v>0.0065406104487253924</v>
      </c>
      <c r="H1322" s="9">
        <v>-0.007620787217477185</v>
      </c>
      <c r="J1322" s="12">
        <v>45016.0</v>
      </c>
      <c r="K1322" s="9">
        <v>0.060504123918977325</v>
      </c>
    </row>
    <row r="1323" ht="15.75" customHeight="1">
      <c r="B1323" s="12">
        <v>45012.0</v>
      </c>
      <c r="C1323" s="2">
        <v>-1.21</v>
      </c>
      <c r="D1323" s="2">
        <v>-0.81</v>
      </c>
      <c r="E1323" s="2">
        <v>-1.55</v>
      </c>
      <c r="F1323" s="2">
        <v>0.016</v>
      </c>
      <c r="G1323" s="4">
        <v>0.0018681213147759624</v>
      </c>
      <c r="H1323" s="9">
        <v>-0.0017804109528808036</v>
      </c>
      <c r="J1323" s="12">
        <v>45019.0</v>
      </c>
      <c r="K1323" s="9">
        <v>-0.06311917476187355</v>
      </c>
    </row>
    <row r="1324" ht="15.75" customHeight="1">
      <c r="B1324" s="12">
        <v>45013.0</v>
      </c>
      <c r="C1324" s="2">
        <v>0.84</v>
      </c>
      <c r="D1324" s="2">
        <v>-0.62</v>
      </c>
      <c r="E1324" s="2">
        <v>0.75</v>
      </c>
      <c r="F1324" s="2">
        <v>0.016</v>
      </c>
      <c r="G1324" s="4">
        <v>-0.0022472203273405217</v>
      </c>
      <c r="H1324" s="9">
        <v>0.00932352495289025</v>
      </c>
      <c r="J1324" s="12">
        <v>45020.0</v>
      </c>
      <c r="K1324" s="9">
        <v>-0.011307723429670544</v>
      </c>
    </row>
    <row r="1325" ht="15.75" customHeight="1">
      <c r="B1325" s="12">
        <v>45014.0</v>
      </c>
      <c r="C1325" s="2">
        <v>1.49</v>
      </c>
      <c r="D1325" s="2">
        <v>0.45</v>
      </c>
      <c r="E1325" s="2">
        <v>0.67</v>
      </c>
      <c r="F1325" s="2">
        <v>0.016</v>
      </c>
      <c r="G1325" s="4">
        <v>0.014430264829028837</v>
      </c>
      <c r="H1325" s="9">
        <v>-0.0018980869556031537</v>
      </c>
      <c r="J1325" s="12">
        <v>45021.0</v>
      </c>
      <c r="K1325" s="9">
        <v>-0.03734895886486168</v>
      </c>
    </row>
    <row r="1326" ht="15.75" customHeight="1">
      <c r="B1326" s="12">
        <v>45015.0</v>
      </c>
      <c r="C1326" s="2">
        <v>-1.74</v>
      </c>
      <c r="D1326" s="2">
        <v>-0.8</v>
      </c>
      <c r="E1326" s="2">
        <v>-0.47</v>
      </c>
      <c r="F1326" s="2">
        <v>0.016</v>
      </c>
      <c r="G1326" s="4">
        <v>0.005838163281309164</v>
      </c>
      <c r="H1326" s="9">
        <v>-0.0028511527993821148</v>
      </c>
      <c r="J1326" s="12">
        <v>45022.0</v>
      </c>
      <c r="K1326" s="9">
        <v>-0.0024825961263920913</v>
      </c>
    </row>
    <row r="1327" ht="15.75" customHeight="1">
      <c r="B1327" s="12">
        <v>45016.0</v>
      </c>
      <c r="C1327" s="2">
        <v>0.21</v>
      </c>
      <c r="D1327" s="2">
        <v>-0.17</v>
      </c>
      <c r="E1327" s="2">
        <v>-1.55</v>
      </c>
      <c r="F1327" s="2">
        <v>0.016</v>
      </c>
      <c r="G1327" s="4">
        <v>0.013996219080722017</v>
      </c>
      <c r="H1327" s="9">
        <v>-5.534560514491778E-4</v>
      </c>
      <c r="J1327" s="12">
        <v>45026.0</v>
      </c>
      <c r="K1327" s="9">
        <v>-0.002976434267093262</v>
      </c>
    </row>
    <row r="1328" ht="15.75" customHeight="1">
      <c r="B1328" s="12">
        <v>45019.0</v>
      </c>
      <c r="C1328" s="2">
        <v>0.46</v>
      </c>
      <c r="D1328" s="2">
        <v>0.11</v>
      </c>
      <c r="E1328" s="2">
        <v>0.72</v>
      </c>
      <c r="F1328" s="2">
        <v>0.016</v>
      </c>
      <c r="G1328" s="4">
        <v>0.003803305654891863</v>
      </c>
      <c r="H1328" s="9">
        <v>-0.004395835703574476</v>
      </c>
      <c r="J1328" s="12">
        <v>45027.0</v>
      </c>
      <c r="K1328" s="9">
        <v>0.012281328617420638</v>
      </c>
    </row>
    <row r="1329" ht="15.75" customHeight="1">
      <c r="B1329" s="12">
        <v>45020.0</v>
      </c>
      <c r="C1329" s="2">
        <v>0.27</v>
      </c>
      <c r="D1329" s="2">
        <v>0.22</v>
      </c>
      <c r="E1329" s="2">
        <v>1.01</v>
      </c>
      <c r="F1329" s="2">
        <v>0.016</v>
      </c>
      <c r="G1329" s="4">
        <v>-0.005563568192875277</v>
      </c>
      <c r="H1329" s="9">
        <v>0.0022062517744165884</v>
      </c>
      <c r="J1329" s="12">
        <v>45028.0</v>
      </c>
      <c r="K1329" s="9">
        <v>-0.0340326313012028</v>
      </c>
    </row>
    <row r="1330" ht="15.75" customHeight="1">
      <c r="B1330" s="12">
        <v>45021.0</v>
      </c>
      <c r="C1330" s="2">
        <v>-0.17</v>
      </c>
      <c r="D1330" s="2">
        <v>-0.17</v>
      </c>
      <c r="E1330" s="2">
        <v>0.75</v>
      </c>
      <c r="F1330" s="2">
        <v>0.016</v>
      </c>
      <c r="G1330" s="4">
        <v>-0.002621683053063882</v>
      </c>
      <c r="H1330" s="9">
        <v>-0.0037237594072773317</v>
      </c>
      <c r="J1330" s="12">
        <v>45029.0</v>
      </c>
      <c r="K1330" s="9">
        <v>0.0292565348573895</v>
      </c>
    </row>
    <row r="1331" ht="15.75" customHeight="1">
      <c r="B1331" s="12">
        <v>45022.0</v>
      </c>
      <c r="C1331" s="2">
        <v>1.39</v>
      </c>
      <c r="D1331" s="2">
        <v>-0.3</v>
      </c>
      <c r="E1331" s="2">
        <v>-0.54</v>
      </c>
      <c r="F1331" s="2">
        <v>0.016</v>
      </c>
      <c r="G1331" s="4">
        <v>0.003893294502626768</v>
      </c>
      <c r="H1331" s="9">
        <v>5.091925338174835E-4</v>
      </c>
      <c r="J1331" s="12">
        <v>45030.0</v>
      </c>
      <c r="K1331" s="9">
        <v>-0.004853069649073589</v>
      </c>
    </row>
    <row r="1332" ht="15.75" customHeight="1">
      <c r="B1332" s="12">
        <v>45026.0</v>
      </c>
      <c r="C1332" s="2">
        <v>0.5</v>
      </c>
      <c r="D1332" s="2">
        <v>-0.54</v>
      </c>
      <c r="E1332" s="2">
        <v>-0.58</v>
      </c>
      <c r="F1332" s="2">
        <v>0.016</v>
      </c>
      <c r="G1332" s="4">
        <v>0.001025891638582921</v>
      </c>
      <c r="H1332" s="9">
        <v>-0.0015830057954588006</v>
      </c>
      <c r="J1332" s="12">
        <v>45033.0</v>
      </c>
      <c r="K1332" s="9">
        <v>0.010966672645433396</v>
      </c>
    </row>
    <row r="1333" ht="15.75" customHeight="1">
      <c r="B1333" s="12">
        <v>45027.0</v>
      </c>
      <c r="C1333" s="2">
        <v>1.53</v>
      </c>
      <c r="D1333" s="2">
        <v>0.69</v>
      </c>
      <c r="E1333" s="2">
        <v>-0.77</v>
      </c>
      <c r="F1333" s="2">
        <v>0.016</v>
      </c>
      <c r="G1333" s="4">
        <v>2.6851207855412625E-4</v>
      </c>
      <c r="H1333" s="9">
        <v>0.0012178850484775396</v>
      </c>
      <c r="J1333" s="12">
        <v>45034.0</v>
      </c>
      <c r="K1333" s="9">
        <v>-0.014703375160226897</v>
      </c>
    </row>
    <row r="1334" ht="15.75" customHeight="1">
      <c r="B1334" s="12">
        <v>45028.0</v>
      </c>
      <c r="C1334" s="2">
        <v>0.28</v>
      </c>
      <c r="D1334" s="2">
        <v>-0.47</v>
      </c>
      <c r="E1334" s="2">
        <v>0.78</v>
      </c>
      <c r="F1334" s="2">
        <v>0.018</v>
      </c>
      <c r="G1334" s="4">
        <v>-0.004084283653082067</v>
      </c>
      <c r="H1334" s="9">
        <v>0.0044978400071178665</v>
      </c>
      <c r="J1334" s="12">
        <v>45035.0</v>
      </c>
      <c r="K1334" s="9">
        <v>-0.020389854099279486</v>
      </c>
    </row>
    <row r="1335" ht="15.75" customHeight="1">
      <c r="B1335" s="12">
        <v>45029.0</v>
      </c>
      <c r="C1335" s="2">
        <v>-0.72</v>
      </c>
      <c r="D1335" s="2">
        <v>-0.97</v>
      </c>
      <c r="E1335" s="2">
        <v>-0.72</v>
      </c>
      <c r="F1335" s="2">
        <v>0.018</v>
      </c>
      <c r="G1335" s="4">
        <v>0.013195244525946406</v>
      </c>
      <c r="H1335" s="9">
        <v>0.005787758036527332</v>
      </c>
      <c r="J1335" s="12">
        <v>45036.0</v>
      </c>
      <c r="K1335" s="9">
        <v>-0.10254041923271046</v>
      </c>
    </row>
    <row r="1336" ht="15.75" customHeight="1">
      <c r="B1336" s="12">
        <v>45030.0</v>
      </c>
      <c r="C1336" s="2">
        <v>-0.4</v>
      </c>
      <c r="D1336" s="2">
        <v>-1.4</v>
      </c>
      <c r="E1336" s="2">
        <v>1.4</v>
      </c>
      <c r="F1336" s="2">
        <v>0.018</v>
      </c>
      <c r="G1336" s="4">
        <v>-0.002445729065297396</v>
      </c>
      <c r="H1336" s="9">
        <v>0.0035734747489463074</v>
      </c>
      <c r="J1336" s="12">
        <v>45037.0</v>
      </c>
      <c r="K1336" s="9">
        <v>0.012741355652839684</v>
      </c>
    </row>
    <row r="1337" ht="15.75" customHeight="1">
      <c r="B1337" s="12">
        <v>45033.0</v>
      </c>
      <c r="C1337" s="2">
        <v>0.34</v>
      </c>
      <c r="D1337" s="2">
        <v>0.06</v>
      </c>
      <c r="E1337" s="2">
        <v>-0.53</v>
      </c>
      <c r="F1337" s="2">
        <v>0.018</v>
      </c>
      <c r="G1337" s="4">
        <v>0.0035818044101713262</v>
      </c>
      <c r="H1337" s="9">
        <v>6.05693191470154E-4</v>
      </c>
      <c r="J1337" s="12">
        <v>45040.0</v>
      </c>
      <c r="K1337" s="9">
        <v>-0.015444558134466678</v>
      </c>
    </row>
    <row r="1338" ht="15.75" customHeight="1">
      <c r="B1338" s="12">
        <v>45034.0</v>
      </c>
      <c r="C1338" s="2">
        <v>0.2</v>
      </c>
      <c r="D1338" s="2">
        <v>0.79</v>
      </c>
      <c r="E1338" s="2">
        <v>0.27</v>
      </c>
      <c r="F1338" s="2">
        <v>0.018</v>
      </c>
      <c r="G1338" s="4">
        <v>6.520558100983468E-4</v>
      </c>
      <c r="H1338" s="9">
        <v>-0.0015522220235873805</v>
      </c>
      <c r="J1338" s="12">
        <v>45041.0</v>
      </c>
      <c r="K1338" s="9">
        <v>-0.011633074694670812</v>
      </c>
    </row>
    <row r="1339" ht="15.75" customHeight="1">
      <c r="B1339" s="12">
        <v>45035.0</v>
      </c>
      <c r="C1339" s="2">
        <v>0.06</v>
      </c>
      <c r="D1339" s="2">
        <v>0.47</v>
      </c>
      <c r="E1339" s="2">
        <v>0.58</v>
      </c>
      <c r="F1339" s="2">
        <v>0.018</v>
      </c>
      <c r="G1339" s="4">
        <v>-1.6901068429200423E-4</v>
      </c>
      <c r="H1339" s="9">
        <v>-0.0012099197810994807</v>
      </c>
      <c r="J1339" s="12">
        <v>45042.0</v>
      </c>
      <c r="K1339" s="9">
        <v>-0.04402466536861639</v>
      </c>
    </row>
    <row r="1340" ht="15.75" customHeight="1">
      <c r="B1340" s="12">
        <v>45036.0</v>
      </c>
      <c r="C1340" s="2">
        <v>-0.51</v>
      </c>
      <c r="D1340" s="2">
        <v>-0.54</v>
      </c>
      <c r="E1340" s="2">
        <v>0.37</v>
      </c>
      <c r="F1340" s="2">
        <v>0.018</v>
      </c>
      <c r="G1340" s="4">
        <v>-0.005472036123328575</v>
      </c>
      <c r="H1340" s="9">
        <v>-0.0010738282204968024</v>
      </c>
      <c r="J1340" s="12">
        <v>45043.0</v>
      </c>
      <c r="K1340" s="9">
        <v>0.04103270402676482</v>
      </c>
    </row>
    <row r="1341" ht="15.75" customHeight="1">
      <c r="B1341" s="12">
        <v>45037.0</v>
      </c>
      <c r="C1341" s="2">
        <v>1.39</v>
      </c>
      <c r="D1341" s="2">
        <v>0.36</v>
      </c>
      <c r="E1341" s="2">
        <v>-1.17</v>
      </c>
      <c r="F1341" s="2">
        <v>0.018</v>
      </c>
      <c r="G1341" s="4">
        <v>7.766236678086255E-4</v>
      </c>
      <c r="H1341" s="9">
        <v>0.0024382690934461743</v>
      </c>
      <c r="J1341" s="12">
        <v>45044.0</v>
      </c>
      <c r="K1341" s="9">
        <v>0.025394276750347666</v>
      </c>
    </row>
    <row r="1342" ht="15.75" customHeight="1">
      <c r="B1342" s="12">
        <v>45040.0</v>
      </c>
      <c r="C1342" s="2">
        <v>-0.23</v>
      </c>
      <c r="D1342" s="2">
        <v>-0.95</v>
      </c>
      <c r="E1342" s="2">
        <v>0.2</v>
      </c>
      <c r="F1342" s="2">
        <v>0.018</v>
      </c>
      <c r="G1342" s="4">
        <v>0.0010426391837209052</v>
      </c>
      <c r="H1342" s="9">
        <v>0.0018757762495457005</v>
      </c>
      <c r="J1342" s="12">
        <v>45047.0</v>
      </c>
      <c r="K1342" s="9">
        <v>-0.015208485934945544</v>
      </c>
    </row>
    <row r="1343" ht="15.75" customHeight="1">
      <c r="B1343" s="12">
        <v>45041.0</v>
      </c>
      <c r="C1343" s="2">
        <v>0.33</v>
      </c>
      <c r="D1343" s="2">
        <v>0.79</v>
      </c>
      <c r="E1343" s="2">
        <v>-0.2</v>
      </c>
      <c r="F1343" s="2">
        <v>0.018</v>
      </c>
      <c r="G1343" s="4">
        <v>-0.016001123114056864</v>
      </c>
      <c r="H1343" s="9">
        <v>0.005643129906208195</v>
      </c>
      <c r="J1343" s="12">
        <v>45048.0</v>
      </c>
      <c r="K1343" s="9">
        <v>-0.009436960827211908</v>
      </c>
    </row>
    <row r="1344" ht="15.75" customHeight="1">
      <c r="B1344" s="12">
        <v>45042.0</v>
      </c>
      <c r="C1344" s="2">
        <v>0.04</v>
      </c>
      <c r="D1344" s="2">
        <v>-0.43</v>
      </c>
      <c r="E1344" s="2">
        <v>-0.3</v>
      </c>
      <c r="F1344" s="2">
        <v>0.018</v>
      </c>
      <c r="G1344" s="4">
        <v>-0.00424461424016596</v>
      </c>
      <c r="H1344" s="9">
        <v>0.0016485103720270899</v>
      </c>
      <c r="J1344" s="12">
        <v>45049.0</v>
      </c>
      <c r="K1344" s="9">
        <v>0.001869625373223739</v>
      </c>
    </row>
    <row r="1345" ht="15.75" customHeight="1">
      <c r="B1345" s="12">
        <v>45043.0</v>
      </c>
      <c r="C1345" s="2">
        <v>-0.04</v>
      </c>
      <c r="D1345" s="2">
        <v>0.28</v>
      </c>
      <c r="E1345" s="2">
        <v>0.4</v>
      </c>
      <c r="F1345" s="2">
        <v>0.018</v>
      </c>
      <c r="G1345" s="4">
        <v>0.0197124298655815</v>
      </c>
      <c r="H1345" s="9">
        <v>-0.0011084938027759723</v>
      </c>
      <c r="J1345" s="12">
        <v>45050.0</v>
      </c>
      <c r="K1345" s="9">
        <v>0.003666763997721939</v>
      </c>
    </row>
    <row r="1346" ht="15.75" customHeight="1">
      <c r="B1346" s="12">
        <v>45044.0</v>
      </c>
      <c r="C1346" s="2">
        <v>-0.61</v>
      </c>
      <c r="D1346" s="2">
        <v>0.09</v>
      </c>
      <c r="E1346" s="2">
        <v>-0.26</v>
      </c>
      <c r="F1346" s="2">
        <v>0.018</v>
      </c>
      <c r="G1346" s="4">
        <v>0.008498976720200236</v>
      </c>
      <c r="H1346" s="9">
        <v>-0.007281535391995293</v>
      </c>
      <c r="J1346" s="12">
        <v>45051.0</v>
      </c>
      <c r="K1346" s="9">
        <v>0.053505485885118616</v>
      </c>
    </row>
    <row r="1347" ht="15.75" customHeight="1">
      <c r="B1347" s="12">
        <v>45047.0</v>
      </c>
      <c r="C1347" s="2">
        <v>0.08</v>
      </c>
      <c r="D1347" s="2">
        <v>0.26</v>
      </c>
      <c r="E1347" s="2">
        <v>-0.91</v>
      </c>
      <c r="F1347" s="2">
        <v>0.018</v>
      </c>
      <c r="G1347" s="4">
        <v>-0.0010102954770624826</v>
      </c>
      <c r="H1347" s="9">
        <v>-0.004453070528131649</v>
      </c>
      <c r="J1347" s="12">
        <v>45054.0</v>
      </c>
      <c r="K1347" s="9">
        <v>0.010121484680707614</v>
      </c>
    </row>
    <row r="1348" ht="15.75" customHeight="1">
      <c r="B1348" s="12">
        <v>45048.0</v>
      </c>
      <c r="C1348" s="2">
        <v>0.0</v>
      </c>
      <c r="D1348" s="2">
        <v>-0.4</v>
      </c>
      <c r="E1348" s="2">
        <v>0.47</v>
      </c>
      <c r="F1348" s="2">
        <v>0.018</v>
      </c>
      <c r="G1348" s="4">
        <v>-0.011302837096972707</v>
      </c>
      <c r="H1348" s="9">
        <v>0.004618878598945739</v>
      </c>
      <c r="J1348" s="12">
        <v>45055.0</v>
      </c>
      <c r="K1348" s="9">
        <v>-0.015486905411636588</v>
      </c>
    </row>
    <row r="1349" ht="15.75" customHeight="1">
      <c r="B1349" s="12">
        <v>45049.0</v>
      </c>
      <c r="C1349" s="2">
        <v>-1.76</v>
      </c>
      <c r="D1349" s="2">
        <v>-0.99</v>
      </c>
      <c r="E1349" s="2">
        <v>0.11</v>
      </c>
      <c r="F1349" s="2">
        <v>0.018</v>
      </c>
      <c r="G1349" s="4">
        <v>-0.006887651487020474</v>
      </c>
      <c r="H1349" s="9">
        <v>-0.004095419662168753</v>
      </c>
      <c r="J1349" s="12">
        <v>45056.0</v>
      </c>
      <c r="K1349" s="9">
        <v>-0.003612784882510316</v>
      </c>
    </row>
    <row r="1350" ht="15.75" customHeight="1">
      <c r="B1350" s="12">
        <v>45050.0</v>
      </c>
      <c r="C1350" s="2">
        <v>-0.41</v>
      </c>
      <c r="D1350" s="2">
        <v>0.14</v>
      </c>
      <c r="E1350" s="2">
        <v>-0.75</v>
      </c>
      <c r="F1350" s="2">
        <v>0.018</v>
      </c>
      <c r="G1350" s="4">
        <v>-0.007108189555238636</v>
      </c>
      <c r="H1350" s="9">
        <v>8.792570501369544E-4</v>
      </c>
      <c r="J1350" s="12">
        <v>45057.0</v>
      </c>
      <c r="K1350" s="9">
        <v>0.020786374615267507</v>
      </c>
    </row>
    <row r="1351" ht="15.75" customHeight="1">
      <c r="B1351" s="12">
        <v>45051.0</v>
      </c>
      <c r="C1351" s="2">
        <v>1.85</v>
      </c>
      <c r="D1351" s="2">
        <v>-0.56</v>
      </c>
      <c r="E1351" s="2">
        <v>0.01</v>
      </c>
      <c r="F1351" s="2">
        <v>0.018</v>
      </c>
      <c r="G1351" s="4">
        <v>0.018343304384735255</v>
      </c>
      <c r="H1351" s="9">
        <v>0.0030493568824876056</v>
      </c>
      <c r="J1351" s="12">
        <v>45058.0</v>
      </c>
      <c r="K1351" s="9">
        <v>-0.024114560261993732</v>
      </c>
    </row>
    <row r="1352" ht="15.75" customHeight="1">
      <c r="B1352" s="12">
        <v>45054.0</v>
      </c>
      <c r="C1352" s="2">
        <v>0.77</v>
      </c>
      <c r="D1352" s="2">
        <v>0.15</v>
      </c>
      <c r="E1352" s="2">
        <v>0.17</v>
      </c>
      <c r="F1352" s="2">
        <v>0.018</v>
      </c>
      <c r="G1352" s="4">
        <v>2.6654712589809285E-4</v>
      </c>
      <c r="H1352" s="9">
        <v>0.006139955446559224</v>
      </c>
      <c r="J1352" s="12">
        <v>45061.0</v>
      </c>
      <c r="K1352" s="9">
        <v>-0.00975092223299534</v>
      </c>
    </row>
    <row r="1353" ht="15.75" customHeight="1">
      <c r="B1353" s="12">
        <v>45055.0</v>
      </c>
      <c r="C1353" s="2">
        <v>-0.02</v>
      </c>
      <c r="D1353" s="2">
        <v>0.3</v>
      </c>
      <c r="E1353" s="2">
        <v>-0.78</v>
      </c>
      <c r="F1353" s="2">
        <v>0.016</v>
      </c>
      <c r="G1353" s="4">
        <v>-0.004394971076914709</v>
      </c>
      <c r="H1353" s="9">
        <v>0.0015696446385872539</v>
      </c>
      <c r="J1353" s="12">
        <v>45062.0</v>
      </c>
      <c r="K1353" s="9">
        <v>0.0010214198622891175</v>
      </c>
    </row>
    <row r="1354" ht="15.75" customHeight="1">
      <c r="B1354" s="12">
        <v>45056.0</v>
      </c>
      <c r="C1354" s="2">
        <v>-1.28</v>
      </c>
      <c r="D1354" s="2">
        <v>-0.53</v>
      </c>
      <c r="E1354" s="2">
        <v>-1.39</v>
      </c>
      <c r="F1354" s="2">
        <v>0.016</v>
      </c>
      <c r="G1354" s="4">
        <v>0.004661447174374589</v>
      </c>
      <c r="H1354" s="9">
        <v>-0.0031954315015527207</v>
      </c>
      <c r="J1354" s="12">
        <v>45063.0</v>
      </c>
      <c r="K1354" s="9">
        <v>0.04313495532414353</v>
      </c>
    </row>
    <row r="1355" ht="15.75" customHeight="1">
      <c r="B1355" s="12">
        <v>45057.0</v>
      </c>
      <c r="C1355" s="2">
        <v>-0.56</v>
      </c>
      <c r="D1355" s="2">
        <v>1.06</v>
      </c>
      <c r="E1355" s="2">
        <v>-1.02</v>
      </c>
      <c r="F1355" s="2">
        <v>0.016</v>
      </c>
      <c r="G1355" s="4">
        <v>-0.0017454973037059438</v>
      </c>
      <c r="H1355" s="9">
        <v>0.005049558042988848</v>
      </c>
      <c r="J1355" s="12">
        <v>45064.0</v>
      </c>
      <c r="K1355" s="9">
        <v>0.017277692804497764</v>
      </c>
    </row>
    <row r="1356" ht="15.75" customHeight="1">
      <c r="B1356" s="12">
        <v>45058.0</v>
      </c>
      <c r="C1356" s="2">
        <v>-0.78</v>
      </c>
      <c r="D1356" s="2">
        <v>-0.29</v>
      </c>
      <c r="E1356" s="2">
        <v>-0.99</v>
      </c>
      <c r="F1356" s="2">
        <v>0.016</v>
      </c>
      <c r="G1356" s="4">
        <v>-0.0013111253274346358</v>
      </c>
      <c r="H1356" s="9">
        <v>-0.0024987248255072757</v>
      </c>
      <c r="J1356" s="12">
        <v>45065.0</v>
      </c>
      <c r="K1356" s="9">
        <v>0.018206255900180657</v>
      </c>
    </row>
    <row r="1357" ht="15.75" customHeight="1">
      <c r="B1357" s="12">
        <v>45061.0</v>
      </c>
      <c r="C1357" s="2">
        <v>1.9</v>
      </c>
      <c r="D1357" s="2">
        <v>0.4</v>
      </c>
      <c r="E1357" s="2">
        <v>0.6</v>
      </c>
      <c r="F1357" s="2">
        <v>0.016</v>
      </c>
      <c r="G1357" s="4">
        <v>0.0034440975106645386</v>
      </c>
      <c r="H1357" s="9">
        <v>-5.415377551520104E-4</v>
      </c>
      <c r="J1357" s="12">
        <v>45068.0</v>
      </c>
      <c r="K1357" s="9">
        <v>0.04732462135215794</v>
      </c>
    </row>
    <row r="1358" ht="15.75" customHeight="1">
      <c r="B1358" s="12">
        <v>45062.0</v>
      </c>
      <c r="C1358" s="2">
        <v>0.08</v>
      </c>
      <c r="D1358" s="2">
        <v>-0.31</v>
      </c>
      <c r="E1358" s="2">
        <v>-0.27</v>
      </c>
      <c r="F1358" s="2">
        <v>0.016</v>
      </c>
      <c r="G1358" s="4">
        <v>-0.006705075772761216</v>
      </c>
      <c r="H1358" s="9">
        <v>0.001581607617834176</v>
      </c>
      <c r="J1358" s="12">
        <v>45069.0</v>
      </c>
      <c r="K1358" s="9">
        <v>-0.016549598304441932</v>
      </c>
    </row>
    <row r="1359" ht="15.75" customHeight="1">
      <c r="B1359" s="12">
        <v>45063.0</v>
      </c>
      <c r="C1359" s="2">
        <v>-0.43</v>
      </c>
      <c r="D1359" s="2">
        <v>0.11</v>
      </c>
      <c r="E1359" s="2">
        <v>-0.05</v>
      </c>
      <c r="F1359" s="2">
        <v>0.016</v>
      </c>
      <c r="G1359" s="4">
        <v>0.012065853606519992</v>
      </c>
      <c r="H1359" s="9">
        <v>-0.0010383699568780333</v>
      </c>
      <c r="J1359" s="12">
        <v>45070.0</v>
      </c>
      <c r="K1359" s="9">
        <v>-0.015569794006492834</v>
      </c>
    </row>
    <row r="1360" ht="15.75" customHeight="1">
      <c r="B1360" s="12">
        <v>45064.0</v>
      </c>
      <c r="C1360" s="2">
        <v>0.43</v>
      </c>
      <c r="D1360" s="2">
        <v>0.45</v>
      </c>
      <c r="E1360" s="2">
        <v>-1.31</v>
      </c>
      <c r="F1360" s="2">
        <v>0.016</v>
      </c>
      <c r="G1360" s="4">
        <v>0.009587111754964073</v>
      </c>
      <c r="H1360" s="9">
        <v>-0.0036565181246718216</v>
      </c>
      <c r="J1360" s="12">
        <v>45071.0</v>
      </c>
      <c r="K1360" s="9">
        <v>0.008547293236668061</v>
      </c>
    </row>
    <row r="1361" ht="15.75" customHeight="1">
      <c r="B1361" s="12">
        <v>45065.0</v>
      </c>
      <c r="C1361" s="2">
        <v>-0.21</v>
      </c>
      <c r="D1361" s="2">
        <v>-0.48</v>
      </c>
      <c r="E1361" s="2">
        <v>-0.08</v>
      </c>
      <c r="F1361" s="2">
        <v>0.016</v>
      </c>
      <c r="G1361" s="4">
        <v>-0.001456108152484133</v>
      </c>
      <c r="H1361" s="9">
        <v>0.0076681639696527335</v>
      </c>
      <c r="J1361" s="12">
        <v>45072.0</v>
      </c>
      <c r="K1361" s="9">
        <v>0.04608378158471369</v>
      </c>
    </row>
    <row r="1362" ht="15.75" customHeight="1">
      <c r="B1362" s="12">
        <v>45068.0</v>
      </c>
      <c r="C1362" s="2">
        <v>-0.22</v>
      </c>
      <c r="D1362" s="2">
        <v>-0.19</v>
      </c>
      <c r="E1362" s="2">
        <v>0.35</v>
      </c>
      <c r="F1362" s="2">
        <v>0.016</v>
      </c>
      <c r="G1362" s="4">
        <v>4.0601378616302573E-4</v>
      </c>
      <c r="H1362" s="9">
        <v>0.006000715006762471</v>
      </c>
      <c r="J1362" s="12">
        <v>45076.0</v>
      </c>
      <c r="K1362" s="9">
        <v>0.040529981085562244</v>
      </c>
    </row>
    <row r="1363" ht="15.75" customHeight="1">
      <c r="B1363" s="12">
        <v>45069.0</v>
      </c>
      <c r="C1363" s="2">
        <v>0.47</v>
      </c>
      <c r="D1363" s="2">
        <v>0.84</v>
      </c>
      <c r="E1363" s="2">
        <v>0.01</v>
      </c>
      <c r="F1363" s="2">
        <v>0.016</v>
      </c>
      <c r="G1363" s="4">
        <v>-0.011286259461766542</v>
      </c>
      <c r="H1363" s="9">
        <v>-0.002681821735225636</v>
      </c>
      <c r="J1363" s="12">
        <v>45077.0</v>
      </c>
      <c r="K1363" s="9">
        <v>0.01367618640049169</v>
      </c>
    </row>
    <row r="1364" ht="15.75" customHeight="1">
      <c r="B1364" s="12">
        <v>45070.0</v>
      </c>
      <c r="C1364" s="2">
        <v>-0.72</v>
      </c>
      <c r="D1364" s="2">
        <v>-0.33</v>
      </c>
      <c r="E1364" s="2">
        <v>-0.46</v>
      </c>
      <c r="F1364" s="2">
        <v>0.016</v>
      </c>
      <c r="G1364" s="4">
        <v>-0.007271172877377287</v>
      </c>
      <c r="H1364" s="9">
        <v>-0.002875358944948642</v>
      </c>
      <c r="J1364" s="12">
        <v>45078.0</v>
      </c>
      <c r="K1364" s="9">
        <v>0.017450922863877952</v>
      </c>
    </row>
    <row r="1365" ht="15.75" customHeight="1">
      <c r="B1365" s="12">
        <v>45071.0</v>
      </c>
      <c r="C1365" s="2">
        <v>1.32</v>
      </c>
      <c r="D1365" s="2">
        <v>0.87</v>
      </c>
      <c r="E1365" s="2">
        <v>1.18</v>
      </c>
      <c r="F1365" s="2">
        <v>0.016</v>
      </c>
      <c r="G1365" s="4">
        <v>0.00862262227099355</v>
      </c>
      <c r="H1365" s="9">
        <v>3.776879345308782E-4</v>
      </c>
      <c r="J1365" s="12">
        <v>45079.0</v>
      </c>
      <c r="K1365" s="9">
        <v>0.030608097710725753</v>
      </c>
    </row>
    <row r="1366" ht="15.75" customHeight="1">
      <c r="B1366" s="12">
        <v>45072.0</v>
      </c>
      <c r="C1366" s="2">
        <v>0.99</v>
      </c>
      <c r="D1366" s="2">
        <v>-0.08</v>
      </c>
      <c r="E1366" s="2">
        <v>-0.38</v>
      </c>
      <c r="F1366" s="2">
        <v>0.016</v>
      </c>
      <c r="G1366" s="4">
        <v>0.012867538294069412</v>
      </c>
      <c r="H1366" s="9">
        <v>0.008326549281870304</v>
      </c>
      <c r="J1366" s="12">
        <v>45082.0</v>
      </c>
      <c r="K1366" s="9">
        <v>0.016868651529341906</v>
      </c>
    </row>
    <row r="1367" ht="15.75" customHeight="1">
      <c r="B1367" s="12">
        <v>45076.0</v>
      </c>
      <c r="C1367" s="2">
        <v>-0.26</v>
      </c>
      <c r="D1367" s="2">
        <v>-0.45</v>
      </c>
      <c r="E1367" s="2">
        <v>-0.3</v>
      </c>
      <c r="F1367" s="2">
        <v>0.016</v>
      </c>
      <c r="G1367" s="4">
        <v>3.808617041992201E-4</v>
      </c>
      <c r="H1367" s="9">
        <v>6.126094616003808E-4</v>
      </c>
      <c r="J1367" s="12">
        <v>45083.0</v>
      </c>
      <c r="K1367" s="9">
        <v>0.01685996375611918</v>
      </c>
    </row>
    <row r="1368" ht="15.75" customHeight="1">
      <c r="B1368" s="12">
        <v>45077.0</v>
      </c>
      <c r="C1368" s="2">
        <v>0.17</v>
      </c>
      <c r="D1368" s="2">
        <v>1.26</v>
      </c>
      <c r="E1368" s="2">
        <v>-0.22</v>
      </c>
      <c r="F1368" s="2">
        <v>0.016</v>
      </c>
      <c r="G1368" s="4">
        <v>-0.005560674448036189</v>
      </c>
      <c r="H1368" s="9">
        <v>9.982914536164974E-5</v>
      </c>
      <c r="J1368" s="12">
        <v>45084.0</v>
      </c>
      <c r="K1368" s="9">
        <v>0.014623029026129395</v>
      </c>
    </row>
    <row r="1369" ht="15.75" customHeight="1">
      <c r="B1369" s="12">
        <v>45078.0</v>
      </c>
      <c r="C1369" s="2">
        <v>-1.09</v>
      </c>
      <c r="D1369" s="2">
        <v>0.39</v>
      </c>
      <c r="E1369" s="2">
        <v>1.05</v>
      </c>
      <c r="F1369" s="2">
        <v>0.016</v>
      </c>
      <c r="G1369" s="4">
        <v>0.009456166310023306</v>
      </c>
      <c r="H1369" s="9">
        <v>0.00808766882287867</v>
      </c>
      <c r="J1369" s="12">
        <v>45085.0</v>
      </c>
      <c r="K1369" s="9">
        <v>0.044802129346485114</v>
      </c>
    </row>
    <row r="1370" ht="15.75" customHeight="1">
      <c r="B1370" s="12">
        <v>45079.0</v>
      </c>
      <c r="C1370" s="2">
        <v>-0.72</v>
      </c>
      <c r="D1370" s="2">
        <v>-0.32</v>
      </c>
      <c r="E1370" s="2">
        <v>-0.19</v>
      </c>
      <c r="F1370" s="2">
        <v>0.016</v>
      </c>
      <c r="G1370" s="4">
        <v>0.01435757946552626</v>
      </c>
      <c r="H1370" s="9">
        <v>-1.1831957769266244E-4</v>
      </c>
      <c r="J1370" s="12">
        <v>45086.0</v>
      </c>
      <c r="K1370" s="9">
        <v>0.03981663536050517</v>
      </c>
    </row>
    <row r="1371" ht="15.75" customHeight="1">
      <c r="B1371" s="12">
        <v>45082.0</v>
      </c>
      <c r="C1371" s="2">
        <v>0.64</v>
      </c>
      <c r="D1371" s="2">
        <v>-0.71</v>
      </c>
      <c r="E1371" s="2">
        <v>-1.08</v>
      </c>
      <c r="F1371" s="2">
        <v>0.016</v>
      </c>
      <c r="G1371" s="4">
        <v>-0.0019180843755738138</v>
      </c>
      <c r="H1371" s="9">
        <v>-0.0027778804240248304</v>
      </c>
      <c r="J1371" s="12">
        <v>45089.0</v>
      </c>
      <c r="K1371" s="9">
        <v>0.021974459259941983</v>
      </c>
    </row>
    <row r="1372" ht="15.75" customHeight="1">
      <c r="B1372" s="12">
        <v>45083.0</v>
      </c>
      <c r="C1372" s="2">
        <v>1.32</v>
      </c>
      <c r="D1372" s="2">
        <v>0.04</v>
      </c>
      <c r="E1372" s="2">
        <v>-0.87</v>
      </c>
      <c r="F1372" s="2">
        <v>0.016</v>
      </c>
      <c r="G1372" s="4">
        <v>0.002175108735888259</v>
      </c>
      <c r="H1372" s="9">
        <v>-0.003972013877299511</v>
      </c>
      <c r="J1372" s="12">
        <v>45090.0</v>
      </c>
      <c r="K1372" s="9">
        <v>0.034927056700047136</v>
      </c>
    </row>
    <row r="1373" ht="15.75" customHeight="1">
      <c r="B1373" s="12">
        <v>45084.0</v>
      </c>
      <c r="C1373" s="2">
        <v>-0.01</v>
      </c>
      <c r="D1373" s="2">
        <v>-0.15</v>
      </c>
      <c r="E1373" s="2">
        <v>-0.41</v>
      </c>
      <c r="F1373" s="2">
        <v>0.016</v>
      </c>
      <c r="G1373" s="4">
        <v>-0.0034636932286051863</v>
      </c>
      <c r="H1373" s="9">
        <v>-3.9577810262255385E-4</v>
      </c>
      <c r="J1373" s="12">
        <v>45091.0</v>
      </c>
      <c r="K1373" s="9">
        <v>-0.007449113009805173</v>
      </c>
    </row>
    <row r="1374" ht="15.75" customHeight="1">
      <c r="B1374" s="12">
        <v>45085.0</v>
      </c>
      <c r="C1374" s="2">
        <v>-0.6</v>
      </c>
      <c r="D1374" s="2">
        <v>-0.1</v>
      </c>
      <c r="E1374" s="2">
        <v>-1.12</v>
      </c>
      <c r="F1374" s="2">
        <v>0.016</v>
      </c>
      <c r="G1374" s="4">
        <v>0.006030309971934486</v>
      </c>
      <c r="H1374" s="9">
        <v>0.009488837007702653</v>
      </c>
      <c r="J1374" s="12">
        <v>45092.0</v>
      </c>
      <c r="K1374" s="9">
        <v>-0.003471887081881178</v>
      </c>
    </row>
    <row r="1375" ht="15.75" customHeight="1">
      <c r="B1375" s="12">
        <v>45086.0</v>
      </c>
      <c r="C1375" s="2">
        <v>1.01</v>
      </c>
      <c r="D1375" s="2">
        <v>0.14</v>
      </c>
      <c r="E1375" s="2">
        <v>-0.07</v>
      </c>
      <c r="F1375" s="2">
        <v>0.019</v>
      </c>
      <c r="G1375" s="4">
        <v>0.0017927201755973496</v>
      </c>
      <c r="H1375" s="9">
        <v>-0.0014613212380196815</v>
      </c>
      <c r="J1375" s="12">
        <v>45093.0</v>
      </c>
      <c r="K1375" s="9">
        <v>0.017969657103674836</v>
      </c>
    </row>
    <row r="1376" ht="15.75" customHeight="1">
      <c r="B1376" s="12">
        <v>45089.0</v>
      </c>
      <c r="C1376" s="2">
        <v>1.62</v>
      </c>
      <c r="D1376" s="2">
        <v>1.55</v>
      </c>
      <c r="E1376" s="2">
        <v>1.63</v>
      </c>
      <c r="F1376" s="2">
        <v>0.019</v>
      </c>
      <c r="G1376" s="4">
        <v>0.009030974890538312</v>
      </c>
      <c r="H1376" s="9">
        <v>0.0028645616932916167</v>
      </c>
      <c r="J1376" s="12">
        <v>45097.0</v>
      </c>
      <c r="K1376" s="9">
        <v>0.05201269472648</v>
      </c>
    </row>
    <row r="1377" ht="15.75" customHeight="1">
      <c r="B1377" s="12">
        <v>45090.0</v>
      </c>
      <c r="C1377" s="2">
        <v>-0.26</v>
      </c>
      <c r="D1377" s="2">
        <v>-1.0</v>
      </c>
      <c r="E1377" s="2">
        <v>-0.73</v>
      </c>
      <c r="F1377" s="2">
        <v>0.019</v>
      </c>
      <c r="G1377" s="4">
        <v>0.006571261842196479</v>
      </c>
      <c r="H1377" s="9">
        <v>-0.0019214725833536473</v>
      </c>
      <c r="J1377" s="12">
        <v>45098.0</v>
      </c>
      <c r="K1377" s="9">
        <v>-0.05616654685303187</v>
      </c>
    </row>
    <row r="1378" ht="15.75" customHeight="1">
      <c r="B1378" s="12">
        <v>45091.0</v>
      </c>
      <c r="C1378" s="2">
        <v>0.47</v>
      </c>
      <c r="D1378" s="2">
        <v>2.12</v>
      </c>
      <c r="E1378" s="2">
        <v>1.32</v>
      </c>
      <c r="F1378" s="2">
        <v>0.019</v>
      </c>
      <c r="G1378" s="4">
        <v>0.0011901493668857574</v>
      </c>
      <c r="H1378" s="9">
        <v>0.0010378085068664259</v>
      </c>
      <c r="J1378" s="12">
        <v>45099.0</v>
      </c>
      <c r="K1378" s="9">
        <v>0.019654495718791385</v>
      </c>
    </row>
    <row r="1379" ht="15.75" customHeight="1">
      <c r="B1379" s="12">
        <v>45092.0</v>
      </c>
      <c r="C1379" s="2">
        <v>-0.36</v>
      </c>
      <c r="D1379" s="2">
        <v>1.34</v>
      </c>
      <c r="E1379" s="2">
        <v>2.24</v>
      </c>
      <c r="F1379" s="2">
        <v>0.019</v>
      </c>
      <c r="G1379" s="4">
        <v>0.012321418015093063</v>
      </c>
      <c r="H1379" s="9">
        <v>-0.00699711989213931</v>
      </c>
      <c r="J1379" s="12">
        <v>45100.0</v>
      </c>
      <c r="K1379" s="9">
        <v>-0.030738591680121472</v>
      </c>
    </row>
    <row r="1380" ht="15.75" customHeight="1">
      <c r="B1380" s="12">
        <v>45093.0</v>
      </c>
      <c r="C1380" s="2">
        <v>0.59</v>
      </c>
      <c r="D1380" s="2">
        <v>-0.49</v>
      </c>
      <c r="E1380" s="2">
        <v>-1.15</v>
      </c>
      <c r="F1380" s="2">
        <v>0.019</v>
      </c>
      <c r="G1380" s="4">
        <v>-0.007119727147828585</v>
      </c>
      <c r="H1380" s="9">
        <v>1.6743251226836588E-4</v>
      </c>
      <c r="J1380" s="12">
        <v>45103.0</v>
      </c>
      <c r="K1380" s="9">
        <v>-0.06251407132990482</v>
      </c>
    </row>
    <row r="1381" ht="15.75" customHeight="1">
      <c r="B1381" s="12">
        <v>45096.0</v>
      </c>
      <c r="C1381" s="2">
        <v>0.59</v>
      </c>
      <c r="D1381" s="2">
        <v>-0.49</v>
      </c>
      <c r="E1381" s="2">
        <v>-1.15</v>
      </c>
      <c r="F1381" s="2">
        <v>0.019</v>
      </c>
      <c r="G1381" s="4">
        <v>0.0</v>
      </c>
      <c r="H1381" s="9">
        <v>0.0</v>
      </c>
      <c r="J1381" s="12">
        <v>45104.0</v>
      </c>
      <c r="K1381" s="9">
        <v>0.03729618440805883</v>
      </c>
    </row>
    <row r="1382" ht="15.75" customHeight="1">
      <c r="B1382" s="12">
        <v>45097.0</v>
      </c>
      <c r="C1382" s="2">
        <v>0.03</v>
      </c>
      <c r="D1382" s="2">
        <v>-0.71</v>
      </c>
      <c r="E1382" s="2">
        <v>-0.4</v>
      </c>
      <c r="F1382" s="2">
        <v>0.019</v>
      </c>
      <c r="G1382" s="4">
        <v>-0.005201690867264468</v>
      </c>
      <c r="H1382" s="9">
        <v>-0.0020199201027282653</v>
      </c>
      <c r="J1382" s="12">
        <v>45105.0</v>
      </c>
      <c r="K1382" s="9">
        <v>0.023813940041212667</v>
      </c>
    </row>
    <row r="1383" ht="15.75" customHeight="1">
      <c r="B1383" s="12">
        <v>45098.0</v>
      </c>
      <c r="C1383" s="2">
        <v>0.94</v>
      </c>
      <c r="D1383" s="2">
        <v>0.04</v>
      </c>
      <c r="E1383" s="2">
        <v>-1.4</v>
      </c>
      <c r="F1383" s="2">
        <v>0.019</v>
      </c>
      <c r="G1383" s="4">
        <v>-0.005136919061014928</v>
      </c>
      <c r="H1383" s="9">
        <v>0.007503569132432383</v>
      </c>
      <c r="J1383" s="12">
        <v>45106.0</v>
      </c>
      <c r="K1383" s="9">
        <v>0.004905214802887998</v>
      </c>
    </row>
    <row r="1384" ht="15.75" customHeight="1">
      <c r="B1384" s="12">
        <v>45099.0</v>
      </c>
      <c r="C1384" s="2">
        <v>0.74</v>
      </c>
      <c r="D1384" s="2">
        <v>0.57</v>
      </c>
      <c r="E1384" s="2">
        <v>0.07</v>
      </c>
      <c r="F1384" s="2">
        <v>0.019</v>
      </c>
      <c r="G1384" s="4">
        <v>0.003603193983842244</v>
      </c>
      <c r="H1384" s="9">
        <v>0.0061216952098998665</v>
      </c>
      <c r="J1384" s="12">
        <v>45107.0</v>
      </c>
      <c r="K1384" s="9">
        <v>0.016446535514863053</v>
      </c>
    </row>
    <row r="1385" ht="15.75" customHeight="1">
      <c r="B1385" s="12">
        <v>45100.0</v>
      </c>
      <c r="C1385" s="2">
        <v>-0.04</v>
      </c>
      <c r="D1385" s="2">
        <v>-0.89</v>
      </c>
      <c r="E1385" s="2">
        <v>-0.92</v>
      </c>
      <c r="F1385" s="2">
        <v>0.019</v>
      </c>
      <c r="G1385" s="4">
        <v>-0.007588685638426101</v>
      </c>
      <c r="H1385" s="9">
        <v>-0.0097521678310122</v>
      </c>
      <c r="J1385" s="12">
        <v>45110.0</v>
      </c>
      <c r="K1385" s="9">
        <v>0.06668028368648576</v>
      </c>
    </row>
    <row r="1386" ht="15.75" customHeight="1">
      <c r="B1386" s="12">
        <v>45103.0</v>
      </c>
      <c r="C1386" s="2">
        <v>1.22</v>
      </c>
      <c r="D1386" s="2">
        <v>-0.35</v>
      </c>
      <c r="E1386" s="2">
        <v>0.06</v>
      </c>
      <c r="F1386" s="2">
        <v>0.019</v>
      </c>
      <c r="G1386" s="4">
        <v>-0.004094147857286013</v>
      </c>
      <c r="H1386" s="9">
        <v>0.008743413339032047</v>
      </c>
      <c r="J1386" s="12">
        <v>45112.0</v>
      </c>
      <c r="K1386" s="9">
        <v>0.00946121231499129</v>
      </c>
    </row>
    <row r="1387" ht="15.75" customHeight="1">
      <c r="B1387" s="12">
        <v>45104.0</v>
      </c>
      <c r="C1387" s="2">
        <v>-0.45</v>
      </c>
      <c r="D1387" s="2">
        <v>-0.55</v>
      </c>
      <c r="E1387" s="2">
        <v>0.21</v>
      </c>
      <c r="F1387" s="2">
        <v>0.019</v>
      </c>
      <c r="G1387" s="4">
        <v>0.010903624582472378</v>
      </c>
      <c r="H1387" s="9">
        <v>0.0028900505961885637</v>
      </c>
      <c r="J1387" s="12">
        <v>45113.0</v>
      </c>
      <c r="K1387" s="9">
        <v>-0.021252275659659092</v>
      </c>
    </row>
    <row r="1388" ht="15.75" customHeight="1">
      <c r="B1388" s="12">
        <v>45105.0</v>
      </c>
      <c r="C1388" s="2">
        <v>-0.45</v>
      </c>
      <c r="D1388" s="2">
        <v>-0.55</v>
      </c>
      <c r="E1388" s="2">
        <v>0.21</v>
      </c>
      <c r="F1388" s="2">
        <v>0.019</v>
      </c>
      <c r="G1388" s="4">
        <v>5.042633278210447E-4</v>
      </c>
      <c r="H1388" s="9">
        <v>0.005828374753523209</v>
      </c>
      <c r="J1388" s="12">
        <v>45114.0</v>
      </c>
      <c r="K1388" s="9">
        <v>-0.0076592566387059325</v>
      </c>
    </row>
    <row r="1389" ht="15.75" customHeight="1">
      <c r="B1389" s="12">
        <v>45106.0</v>
      </c>
      <c r="C1389" s="2">
        <v>-0.48</v>
      </c>
      <c r="D1389" s="2">
        <v>0.43</v>
      </c>
      <c r="E1389" s="2">
        <v>-0.66</v>
      </c>
      <c r="F1389" s="2">
        <v>0.019</v>
      </c>
      <c r="G1389" s="4">
        <v>0.003933681458931787</v>
      </c>
      <c r="H1389" s="9">
        <v>0.004312824042125585</v>
      </c>
      <c r="J1389" s="12">
        <v>45117.0</v>
      </c>
      <c r="K1389" s="9">
        <v>-0.017719748983374178</v>
      </c>
    </row>
    <row r="1390" ht="15.75" customHeight="1">
      <c r="B1390" s="12">
        <v>45107.0</v>
      </c>
      <c r="C1390" s="2">
        <v>-0.56</v>
      </c>
      <c r="D1390" s="2">
        <v>0.03</v>
      </c>
      <c r="E1390" s="2">
        <v>0.54</v>
      </c>
      <c r="F1390" s="2">
        <v>0.019</v>
      </c>
      <c r="G1390" s="4">
        <v>0.011731604160897278</v>
      </c>
      <c r="H1390" s="9">
        <v>0.010593784893127034</v>
      </c>
      <c r="J1390" s="12">
        <v>45118.0</v>
      </c>
      <c r="K1390" s="9">
        <v>6.674082561420069E-4</v>
      </c>
    </row>
    <row r="1391" ht="15.75" customHeight="1">
      <c r="B1391" s="12">
        <v>45110.0</v>
      </c>
      <c r="C1391" s="2">
        <v>0.32</v>
      </c>
      <c r="D1391" s="2">
        <v>-0.67</v>
      </c>
      <c r="E1391" s="2">
        <v>-1.23</v>
      </c>
      <c r="F1391" s="2">
        <v>0.019</v>
      </c>
      <c r="G1391" s="4">
        <v>0.00114985301315995</v>
      </c>
      <c r="H1391" s="9">
        <v>0.004196589052140228</v>
      </c>
      <c r="J1391" s="12">
        <v>45119.0</v>
      </c>
      <c r="K1391" s="9">
        <v>0.00812142231974269</v>
      </c>
    </row>
    <row r="1392" ht="15.75" customHeight="1">
      <c r="B1392" s="12">
        <v>45112.0</v>
      </c>
      <c r="C1392" s="2">
        <v>-0.84</v>
      </c>
      <c r="D1392" s="2">
        <v>-0.63</v>
      </c>
      <c r="E1392" s="2">
        <v>0.07</v>
      </c>
      <c r="F1392" s="2">
        <v>0.019</v>
      </c>
      <c r="G1392" s="4">
        <v>-0.0014882968516360822</v>
      </c>
      <c r="H1392" s="9">
        <v>0.00150823366498272</v>
      </c>
      <c r="J1392" s="12">
        <v>45120.0</v>
      </c>
      <c r="K1392" s="9">
        <v>0.02149603583418137</v>
      </c>
    </row>
    <row r="1393" ht="15.75" customHeight="1">
      <c r="B1393" s="12">
        <v>45113.0</v>
      </c>
      <c r="C1393" s="2">
        <v>-0.48</v>
      </c>
      <c r="D1393" s="2">
        <v>-0.32</v>
      </c>
      <c r="E1393" s="2">
        <v>1.3</v>
      </c>
      <c r="F1393" s="2">
        <v>0.019</v>
      </c>
      <c r="G1393" s="4">
        <v>-0.007861479788647057</v>
      </c>
      <c r="H1393" s="9">
        <v>-0.006924536312166976</v>
      </c>
      <c r="J1393" s="12">
        <v>45121.0</v>
      </c>
      <c r="K1393" s="9">
        <v>0.01244473220060919</v>
      </c>
    </row>
    <row r="1394" ht="15.75" customHeight="1">
      <c r="B1394" s="12">
        <v>45114.0</v>
      </c>
      <c r="C1394" s="2">
        <v>1.21</v>
      </c>
      <c r="D1394" s="2">
        <v>0.47</v>
      </c>
      <c r="E1394" s="2">
        <v>-0.52</v>
      </c>
      <c r="F1394" s="2">
        <v>0.019</v>
      </c>
      <c r="G1394" s="4">
        <v>-0.002527870534580391</v>
      </c>
      <c r="H1394" s="9">
        <v>0.003921311933586938</v>
      </c>
      <c r="J1394" s="12">
        <v>45124.0</v>
      </c>
      <c r="K1394" s="9">
        <v>0.031484341106474446</v>
      </c>
    </row>
    <row r="1395" ht="15.75" customHeight="1">
      <c r="B1395" s="12">
        <v>45117.0</v>
      </c>
      <c r="C1395" s="2">
        <v>0.04</v>
      </c>
      <c r="D1395" s="2">
        <v>0.54</v>
      </c>
      <c r="E1395" s="2">
        <v>-0.42</v>
      </c>
      <c r="F1395" s="2">
        <v>0.019</v>
      </c>
      <c r="G1395" s="4">
        <v>0.002527870534580404</v>
      </c>
      <c r="H1395" s="9">
        <v>0.003269521337490808</v>
      </c>
      <c r="J1395" s="12">
        <v>45125.0</v>
      </c>
      <c r="K1395" s="9">
        <v>0.01014193576306746</v>
      </c>
    </row>
    <row r="1396" ht="15.75" customHeight="1">
      <c r="B1396" s="12">
        <v>45118.0</v>
      </c>
      <c r="C1396" s="2">
        <v>0.44</v>
      </c>
      <c r="D1396" s="2">
        <v>0.52</v>
      </c>
      <c r="E1396" s="2">
        <v>0.76</v>
      </c>
      <c r="F1396" s="2">
        <v>0.019</v>
      </c>
      <c r="G1396" s="4">
        <v>0.00634836394986942</v>
      </c>
      <c r="H1396" s="9">
        <v>0.00317680107575107</v>
      </c>
      <c r="J1396" s="12">
        <v>45126.0</v>
      </c>
      <c r="K1396" s="9">
        <v>-0.0071160067641748365</v>
      </c>
    </row>
    <row r="1397" ht="15.75" customHeight="1">
      <c r="B1397" s="12">
        <v>45119.0</v>
      </c>
      <c r="C1397" s="2">
        <v>1.14</v>
      </c>
      <c r="D1397" s="2">
        <v>-0.63</v>
      </c>
      <c r="E1397" s="2">
        <v>-0.77</v>
      </c>
      <c r="F1397" s="2">
        <v>0.019</v>
      </c>
      <c r="G1397" s="4">
        <v>0.008013729182131306</v>
      </c>
      <c r="H1397" s="9">
        <v>-0.003133880977035432</v>
      </c>
      <c r="J1397" s="12">
        <v>45127.0</v>
      </c>
      <c r="K1397" s="9">
        <v>-0.10244260731859882</v>
      </c>
    </row>
    <row r="1398" ht="15.75" customHeight="1">
      <c r="B1398" s="12">
        <v>45120.0</v>
      </c>
      <c r="C1398" s="2">
        <v>0.15</v>
      </c>
      <c r="D1398" s="2">
        <v>0.0</v>
      </c>
      <c r="E1398" s="2">
        <v>1.08</v>
      </c>
      <c r="F1398" s="2">
        <v>0.022</v>
      </c>
      <c r="G1398" s="4">
        <v>0.007905532586094523</v>
      </c>
      <c r="H1398" s="9">
        <v>0.007087201476836372</v>
      </c>
      <c r="J1398" s="12">
        <v>45128.0</v>
      </c>
      <c r="K1398" s="9">
        <v>-0.011015180601812861</v>
      </c>
    </row>
    <row r="1399" ht="15.75" customHeight="1">
      <c r="B1399" s="12">
        <v>45121.0</v>
      </c>
      <c r="C1399" s="2">
        <v>-0.29</v>
      </c>
      <c r="D1399" s="2">
        <v>-0.95</v>
      </c>
      <c r="E1399" s="2">
        <v>-0.26</v>
      </c>
      <c r="F1399" s="2">
        <v>0.022</v>
      </c>
      <c r="G1399" s="4">
        <v>-6.230252526748096E-4</v>
      </c>
      <c r="H1399" s="9">
        <v>-0.002075813199037575</v>
      </c>
      <c r="J1399" s="12">
        <v>45131.0</v>
      </c>
      <c r="K1399" s="9">
        <v>0.034175851923374335</v>
      </c>
    </row>
    <row r="1400" ht="15.75" customHeight="1">
      <c r="B1400" s="12">
        <v>45124.0</v>
      </c>
      <c r="C1400" s="2">
        <v>-0.95</v>
      </c>
      <c r="D1400" s="2">
        <v>-0.51</v>
      </c>
      <c r="E1400" s="2">
        <v>-0.68</v>
      </c>
      <c r="F1400" s="2">
        <v>0.022</v>
      </c>
      <c r="G1400" s="4">
        <v>0.003466207976486329</v>
      </c>
      <c r="H1400" s="9">
        <v>-0.008201683234148367</v>
      </c>
      <c r="J1400" s="12">
        <v>45132.0</v>
      </c>
      <c r="K1400" s="9">
        <v>-0.01414853111046682</v>
      </c>
    </row>
    <row r="1401" ht="15.75" customHeight="1">
      <c r="B1401" s="12">
        <v>45125.0</v>
      </c>
      <c r="C1401" s="2">
        <v>-0.12</v>
      </c>
      <c r="D1401" s="2">
        <v>1.06</v>
      </c>
      <c r="E1401" s="2">
        <v>1.25</v>
      </c>
      <c r="F1401" s="2">
        <v>0.022</v>
      </c>
      <c r="G1401" s="4">
        <v>0.007403103322491585</v>
      </c>
      <c r="H1401" s="9">
        <v>1.9005858019471725E-4</v>
      </c>
      <c r="J1401" s="12">
        <v>45133.0</v>
      </c>
      <c r="K1401" s="9">
        <v>-0.0035118892654707424</v>
      </c>
    </row>
    <row r="1402" ht="15.75" customHeight="1">
      <c r="B1402" s="12">
        <v>45126.0</v>
      </c>
      <c r="C1402" s="2">
        <v>0.37</v>
      </c>
      <c r="D1402" s="2">
        <v>1.29</v>
      </c>
      <c r="E1402" s="2">
        <v>-0.01</v>
      </c>
      <c r="F1402" s="2">
        <v>0.022</v>
      </c>
      <c r="G1402" s="4">
        <v>0.002221270115751745</v>
      </c>
      <c r="H1402" s="9">
        <v>-0.0010764423807367212</v>
      </c>
      <c r="J1402" s="12">
        <v>45134.0</v>
      </c>
      <c r="K1402" s="9">
        <v>-0.03322999281895487</v>
      </c>
    </row>
    <row r="1403" ht="15.75" customHeight="1">
      <c r="B1403" s="12">
        <v>45127.0</v>
      </c>
      <c r="C1403" s="2">
        <v>0.75</v>
      </c>
      <c r="D1403" s="2">
        <v>0.04</v>
      </c>
      <c r="E1403" s="2">
        <v>0.49</v>
      </c>
      <c r="F1403" s="2">
        <v>0.022</v>
      </c>
      <c r="G1403" s="4">
        <v>-0.006656552163950952</v>
      </c>
      <c r="H1403" s="9">
        <v>-3.679684957269599E-4</v>
      </c>
      <c r="J1403" s="12">
        <v>45135.0</v>
      </c>
      <c r="K1403" s="9">
        <v>0.0411050876824743</v>
      </c>
    </row>
    <row r="1404" ht="15.75" customHeight="1">
      <c r="B1404" s="12">
        <v>45128.0</v>
      </c>
      <c r="C1404" s="2">
        <v>0.74</v>
      </c>
      <c r="D1404" s="2">
        <v>0.3</v>
      </c>
      <c r="E1404" s="2">
        <v>0.43</v>
      </c>
      <c r="F1404" s="2">
        <v>0.022</v>
      </c>
      <c r="G1404" s="4">
        <v>0.0</v>
      </c>
      <c r="H1404" s="9">
        <v>0.012083792406455589</v>
      </c>
      <c r="J1404" s="12">
        <v>45138.0</v>
      </c>
      <c r="K1404" s="9">
        <v>0.0037087723033195487</v>
      </c>
    </row>
    <row r="1405" ht="15.75" customHeight="1">
      <c r="B1405" s="12">
        <v>45131.0</v>
      </c>
      <c r="C1405" s="2">
        <v>0.9</v>
      </c>
      <c r="D1405" s="2">
        <v>0.05</v>
      </c>
      <c r="E1405" s="2">
        <v>-0.1</v>
      </c>
      <c r="F1405" s="2">
        <v>0.022</v>
      </c>
      <c r="G1405" s="4">
        <v>0.004457299023287818</v>
      </c>
      <c r="H1405" s="9">
        <v>8.717538259716379E-4</v>
      </c>
      <c r="J1405" s="12">
        <v>45139.0</v>
      </c>
      <c r="K1405" s="9">
        <v>-0.02406927925087352</v>
      </c>
    </row>
    <row r="1406" ht="15.75" customHeight="1">
      <c r="B1406" s="12">
        <v>45132.0</v>
      </c>
      <c r="C1406" s="2">
        <v>-0.25</v>
      </c>
      <c r="D1406" s="2">
        <v>-0.3</v>
      </c>
      <c r="E1406" s="2">
        <v>-1.51</v>
      </c>
      <c r="F1406" s="2">
        <v>0.022</v>
      </c>
      <c r="G1406" s="4">
        <v>0.002726354971368363</v>
      </c>
      <c r="H1406" s="9">
        <v>-0.005837331602626511</v>
      </c>
      <c r="J1406" s="12">
        <v>45140.0</v>
      </c>
      <c r="K1406" s="9">
        <v>-0.02702132646086848</v>
      </c>
    </row>
    <row r="1407" ht="15.75" customHeight="1">
      <c r="B1407" s="12">
        <v>45133.0</v>
      </c>
      <c r="C1407" s="2">
        <v>0.49</v>
      </c>
      <c r="D1407" s="2">
        <v>0.76</v>
      </c>
      <c r="E1407" s="2">
        <v>-0.27</v>
      </c>
      <c r="F1407" s="2">
        <v>0.022</v>
      </c>
      <c r="G1407" s="4">
        <v>1.53685713019891E-4</v>
      </c>
      <c r="H1407" s="9">
        <v>0.0037079628015439367</v>
      </c>
      <c r="J1407" s="12">
        <v>45141.0</v>
      </c>
      <c r="K1407" s="9">
        <v>0.020295576170238732</v>
      </c>
    </row>
    <row r="1408" ht="15.75" customHeight="1">
      <c r="B1408" s="12">
        <v>45134.0</v>
      </c>
      <c r="C1408" s="2">
        <v>0.78</v>
      </c>
      <c r="D1408" s="2">
        <v>0.22</v>
      </c>
      <c r="E1408" s="2">
        <v>1.09</v>
      </c>
      <c r="F1408" s="2">
        <v>0.022</v>
      </c>
      <c r="G1408" s="4">
        <v>-0.006652006907575774</v>
      </c>
      <c r="H1408" s="9">
        <v>0.005204374545182012</v>
      </c>
      <c r="J1408" s="12">
        <v>45142.0</v>
      </c>
      <c r="K1408" s="9">
        <v>-0.021279886346763744</v>
      </c>
    </row>
    <row r="1409" ht="15.75" customHeight="1">
      <c r="B1409" s="12">
        <v>45135.0</v>
      </c>
      <c r="C1409" s="2">
        <v>0.25</v>
      </c>
      <c r="D1409" s="2">
        <v>-0.07</v>
      </c>
      <c r="E1409" s="2">
        <v>1.32</v>
      </c>
      <c r="F1409" s="2">
        <v>0.022</v>
      </c>
      <c r="G1409" s="4">
        <v>0.009742657417475726</v>
      </c>
      <c r="H1409" s="9">
        <v>0.0037783742827101133</v>
      </c>
      <c r="J1409" s="12">
        <v>45145.0</v>
      </c>
      <c r="K1409" s="9">
        <v>-0.00953877134205741</v>
      </c>
    </row>
    <row r="1410" ht="15.75" customHeight="1">
      <c r="B1410" s="12">
        <v>45138.0</v>
      </c>
      <c r="C1410" s="2">
        <v>-0.81</v>
      </c>
      <c r="D1410" s="2">
        <v>-0.58</v>
      </c>
      <c r="E1410" s="2">
        <v>0.65</v>
      </c>
      <c r="F1410" s="2">
        <v>0.022</v>
      </c>
      <c r="G1410" s="4">
        <v>0.0019022428143197323</v>
      </c>
      <c r="H1410" s="9">
        <v>-0.001100166822045972</v>
      </c>
      <c r="J1410" s="12">
        <v>45146.0</v>
      </c>
      <c r="K1410" s="9">
        <v>-0.006983965332246249</v>
      </c>
    </row>
    <row r="1411" ht="15.75" customHeight="1">
      <c r="B1411" s="12">
        <v>45139.0</v>
      </c>
      <c r="C1411" s="2">
        <v>-0.05</v>
      </c>
      <c r="D1411" s="2">
        <v>-0.33</v>
      </c>
      <c r="E1411" s="2">
        <v>-0.37</v>
      </c>
      <c r="F1411" s="2">
        <v>0.022</v>
      </c>
      <c r="G1411" s="4">
        <v>-0.0028656762148763105</v>
      </c>
      <c r="H1411" s="9">
        <v>0.00456835002080381</v>
      </c>
      <c r="J1411" s="12">
        <v>45147.0</v>
      </c>
      <c r="K1411" s="9">
        <v>-0.030537655210693675</v>
      </c>
    </row>
    <row r="1412" ht="15.75" customHeight="1">
      <c r="B1412" s="12">
        <v>45140.0</v>
      </c>
      <c r="C1412" s="2">
        <v>0.31</v>
      </c>
      <c r="D1412" s="2">
        <v>-0.27</v>
      </c>
      <c r="E1412" s="2">
        <v>0.78</v>
      </c>
      <c r="F1412" s="2">
        <v>0.022</v>
      </c>
      <c r="G1412" s="4">
        <v>-0.014008457532295803</v>
      </c>
      <c r="H1412" s="9">
        <v>-0.005167370878070378</v>
      </c>
      <c r="J1412" s="12">
        <v>45148.0</v>
      </c>
      <c r="K1412" s="9">
        <v>0.012922461529572153</v>
      </c>
    </row>
    <row r="1413" ht="15.75" customHeight="1">
      <c r="B1413" s="12">
        <v>45141.0</v>
      </c>
      <c r="C1413" s="2">
        <v>0.25</v>
      </c>
      <c r="D1413" s="2">
        <v>-0.04</v>
      </c>
      <c r="E1413" s="2">
        <v>-0.79</v>
      </c>
      <c r="F1413" s="2">
        <v>0.022</v>
      </c>
      <c r="G1413" s="4">
        <v>-0.0028699531362286835</v>
      </c>
      <c r="H1413" s="9">
        <v>3.3813427444920904E-4</v>
      </c>
      <c r="J1413" s="12">
        <v>45149.0</v>
      </c>
      <c r="K1413" s="9">
        <v>-0.011024927753380737</v>
      </c>
    </row>
    <row r="1414" ht="15.75" customHeight="1">
      <c r="B1414" s="12">
        <v>45142.0</v>
      </c>
      <c r="C1414" s="2">
        <v>0.02</v>
      </c>
      <c r="D1414" s="2">
        <v>0.68</v>
      </c>
      <c r="E1414" s="2">
        <v>1.02</v>
      </c>
      <c r="F1414" s="2">
        <v>0.022</v>
      </c>
      <c r="G1414" s="4">
        <v>-0.004533028473386248</v>
      </c>
      <c r="H1414" s="9">
        <v>-0.005011028487365472</v>
      </c>
      <c r="J1414" s="12">
        <v>45152.0</v>
      </c>
      <c r="K1414" s="9">
        <v>-0.011981652842817509</v>
      </c>
    </row>
    <row r="1415" ht="15.75" customHeight="1">
      <c r="B1415" s="12">
        <v>45145.0</v>
      </c>
      <c r="C1415" s="2">
        <v>-0.75</v>
      </c>
      <c r="D1415" s="2">
        <v>-0.91</v>
      </c>
      <c r="E1415" s="2">
        <v>0.26</v>
      </c>
      <c r="F1415" s="2">
        <v>0.022</v>
      </c>
      <c r="G1415" s="4">
        <v>0.008690668835189467</v>
      </c>
      <c r="H1415" s="9">
        <v>-0.0021802440341235946</v>
      </c>
      <c r="J1415" s="12">
        <v>45153.0</v>
      </c>
      <c r="K1415" s="9">
        <v>-0.028771658000086534</v>
      </c>
    </row>
    <row r="1416" ht="15.75" customHeight="1">
      <c r="B1416" s="12">
        <v>45146.0</v>
      </c>
      <c r="C1416" s="2">
        <v>1.14</v>
      </c>
      <c r="D1416" s="2">
        <v>0.54</v>
      </c>
      <c r="E1416" s="2">
        <v>-0.32</v>
      </c>
      <c r="F1416" s="2">
        <v>0.022</v>
      </c>
      <c r="G1416" s="4">
        <v>-0.00435817735598018</v>
      </c>
      <c r="H1416" s="9">
        <v>-0.00223231596383245</v>
      </c>
      <c r="J1416" s="12">
        <v>45154.0</v>
      </c>
      <c r="K1416" s="9">
        <v>-0.03210324538441743</v>
      </c>
    </row>
    <row r="1417" ht="15.75" customHeight="1">
      <c r="B1417" s="12">
        <v>45147.0</v>
      </c>
      <c r="C1417" s="2">
        <v>0.26</v>
      </c>
      <c r="D1417" s="2">
        <v>1.08</v>
      </c>
      <c r="E1417" s="2">
        <v>-0.09</v>
      </c>
      <c r="F1417" s="2">
        <v>0.022</v>
      </c>
      <c r="G1417" s="4">
        <v>-0.006707683059238894</v>
      </c>
      <c r="H1417" s="9">
        <v>0.0017168975591571097</v>
      </c>
      <c r="J1417" s="12">
        <v>45155.0</v>
      </c>
      <c r="K1417" s="9">
        <v>-0.02868772783632652</v>
      </c>
    </row>
    <row r="1418" ht="15.75" customHeight="1">
      <c r="B1418" s="12">
        <v>45148.0</v>
      </c>
      <c r="C1418" s="2">
        <v>-0.35</v>
      </c>
      <c r="D1418" s="2">
        <v>-0.16</v>
      </c>
      <c r="E1418" s="2">
        <v>0.31</v>
      </c>
      <c r="F1418" s="2">
        <v>0.02</v>
      </c>
      <c r="G1418" s="4">
        <v>3.588811917485563E-4</v>
      </c>
      <c r="H1418" s="9">
        <v>0.006141127688159561</v>
      </c>
      <c r="J1418" s="12">
        <v>45156.0</v>
      </c>
      <c r="K1418" s="9">
        <v>-0.01716128703275739</v>
      </c>
    </row>
    <row r="1419" ht="15.75" customHeight="1">
      <c r="B1419" s="12">
        <v>45149.0</v>
      </c>
      <c r="C1419" s="2">
        <v>-1.49</v>
      </c>
      <c r="D1419" s="2">
        <v>-0.18</v>
      </c>
      <c r="E1419" s="2">
        <v>0.59</v>
      </c>
      <c r="F1419" s="2">
        <v>0.02</v>
      </c>
      <c r="G1419" s="4">
        <v>-5.832473582721206E-4</v>
      </c>
      <c r="H1419" s="9">
        <v>0.002500686348109184</v>
      </c>
      <c r="J1419" s="12">
        <v>45159.0</v>
      </c>
      <c r="K1419" s="9">
        <v>0.07071459295327057</v>
      </c>
    </row>
    <row r="1420" ht="15.75" customHeight="1">
      <c r="B1420" s="12">
        <v>45152.0</v>
      </c>
      <c r="C1420" s="2">
        <v>-0.2</v>
      </c>
      <c r="D1420" s="2">
        <v>-0.05</v>
      </c>
      <c r="E1420" s="2">
        <v>0.08</v>
      </c>
      <c r="F1420" s="2">
        <v>0.02</v>
      </c>
      <c r="G1420" s="4">
        <v>0.005504847413584413</v>
      </c>
      <c r="H1420" s="9">
        <v>1.6555942261230904E-4</v>
      </c>
      <c r="J1420" s="12">
        <v>45160.0</v>
      </c>
      <c r="K1420" s="9">
        <v>0.008224474202147242</v>
      </c>
    </row>
    <row r="1421" ht="15.75" customHeight="1">
      <c r="B1421" s="12">
        <v>45153.0</v>
      </c>
      <c r="C1421" s="2">
        <v>-0.49</v>
      </c>
      <c r="D1421" s="2">
        <v>0.04</v>
      </c>
      <c r="E1421" s="2">
        <v>0.77</v>
      </c>
      <c r="F1421" s="2">
        <v>0.02</v>
      </c>
      <c r="G1421" s="4">
        <v>-0.011717305776204584</v>
      </c>
      <c r="H1421" s="9">
        <v>-0.0012005868339475562</v>
      </c>
      <c r="J1421" s="12">
        <v>45161.0</v>
      </c>
      <c r="K1421" s="9">
        <v>0.015615677383111074</v>
      </c>
    </row>
    <row r="1422" ht="15.75" customHeight="1">
      <c r="B1422" s="12">
        <v>45154.0</v>
      </c>
      <c r="C1422" s="2">
        <v>0.77</v>
      </c>
      <c r="D1422" s="2">
        <v>-1.15</v>
      </c>
      <c r="E1422" s="2">
        <v>0.57</v>
      </c>
      <c r="F1422" s="2">
        <v>0.02</v>
      </c>
      <c r="G1422" s="4">
        <v>-0.007365222013406618</v>
      </c>
      <c r="H1422" s="9">
        <v>1.8353473072584784E-4</v>
      </c>
      <c r="J1422" s="12">
        <v>45162.0</v>
      </c>
      <c r="K1422" s="9">
        <v>-0.029216042447795618</v>
      </c>
    </row>
    <row r="1423" ht="15.75" customHeight="1">
      <c r="B1423" s="12">
        <v>45155.0</v>
      </c>
      <c r="C1423" s="2">
        <v>-0.47</v>
      </c>
      <c r="D1423" s="2">
        <v>0.05</v>
      </c>
      <c r="E1423" s="2">
        <v>0.12</v>
      </c>
      <c r="F1423" s="2">
        <v>0.02</v>
      </c>
      <c r="G1423" s="4">
        <v>-0.007649050342971099</v>
      </c>
      <c r="H1423" s="9">
        <v>-0.0041767306073941185</v>
      </c>
      <c r="J1423" s="12">
        <v>45163.0</v>
      </c>
      <c r="K1423" s="9">
        <v>0.036493390791600154</v>
      </c>
    </row>
    <row r="1424" ht="15.75" customHeight="1">
      <c r="B1424" s="12">
        <v>45156.0</v>
      </c>
      <c r="C1424" s="2">
        <v>-0.78</v>
      </c>
      <c r="D1424" s="2">
        <v>-0.08</v>
      </c>
      <c r="E1424" s="2">
        <v>-0.04</v>
      </c>
      <c r="F1424" s="2">
        <v>0.02</v>
      </c>
      <c r="G1424" s="4">
        <v>4.8121542192835354E-4</v>
      </c>
      <c r="H1424" s="9">
        <v>-9.072236777397196E-5</v>
      </c>
      <c r="J1424" s="12">
        <v>45166.0</v>
      </c>
      <c r="K1424" s="9">
        <v>9.635324680849117E-4</v>
      </c>
    </row>
    <row r="1425" ht="15.75" customHeight="1">
      <c r="B1425" s="12">
        <v>45159.0</v>
      </c>
      <c r="C1425" s="2">
        <v>0.01</v>
      </c>
      <c r="D1425" s="2">
        <v>-0.32</v>
      </c>
      <c r="E1425" s="2">
        <v>-0.67</v>
      </c>
      <c r="F1425" s="2">
        <v>0.02</v>
      </c>
      <c r="G1425" s="4">
        <v>0.006485225506382827</v>
      </c>
      <c r="H1425" s="9">
        <v>-0.005893108296564443</v>
      </c>
      <c r="J1425" s="12">
        <v>45167.0</v>
      </c>
      <c r="K1425" s="9">
        <v>0.07406609873705444</v>
      </c>
    </row>
    <row r="1426" ht="15.75" customHeight="1">
      <c r="B1426" s="12">
        <v>45160.0</v>
      </c>
      <c r="C1426" s="2">
        <v>-0.11</v>
      </c>
      <c r="D1426" s="2">
        <v>0.13</v>
      </c>
      <c r="E1426" s="2">
        <v>0.47</v>
      </c>
      <c r="F1426" s="2">
        <v>0.02</v>
      </c>
      <c r="G1426" s="4">
        <v>-0.002712283284180018</v>
      </c>
      <c r="H1426" s="9">
        <v>-0.0027094471090341123</v>
      </c>
      <c r="J1426" s="12">
        <v>45168.0</v>
      </c>
      <c r="K1426" s="9">
        <v>-0.0010893247264551046</v>
      </c>
    </row>
    <row r="1427" ht="15.75" customHeight="1">
      <c r="B1427" s="12">
        <v>45161.0</v>
      </c>
      <c r="C1427" s="2">
        <v>0.51</v>
      </c>
      <c r="D1427" s="2">
        <v>-0.65</v>
      </c>
      <c r="E1427" s="2">
        <v>-0.79</v>
      </c>
      <c r="F1427" s="2">
        <v>0.02</v>
      </c>
      <c r="G1427" s="4">
        <v>0.011076170340667732</v>
      </c>
      <c r="H1427" s="9">
        <v>-0.0015095115083158697</v>
      </c>
      <c r="J1427" s="12">
        <v>45169.0</v>
      </c>
      <c r="K1427" s="9">
        <v>0.004582710261060827</v>
      </c>
    </row>
    <row r="1428" ht="15.75" customHeight="1">
      <c r="B1428" s="12">
        <v>45162.0</v>
      </c>
      <c r="C1428" s="2">
        <v>-1.18</v>
      </c>
      <c r="D1428" s="2">
        <v>0.24</v>
      </c>
      <c r="E1428" s="2">
        <v>-1.04</v>
      </c>
      <c r="F1428" s="2">
        <v>0.02</v>
      </c>
      <c r="G1428" s="4">
        <v>-0.013956040679928571</v>
      </c>
      <c r="H1428" s="9">
        <v>-0.0011998410200034725</v>
      </c>
      <c r="J1428" s="12">
        <v>45170.0</v>
      </c>
      <c r="K1428" s="9">
        <v>-0.0519705883386047</v>
      </c>
    </row>
    <row r="1429" ht="15.75" customHeight="1">
      <c r="B1429" s="12">
        <v>45163.0</v>
      </c>
      <c r="C1429" s="2">
        <v>-0.81</v>
      </c>
      <c r="D1429" s="2">
        <v>-0.41</v>
      </c>
      <c r="E1429" s="2">
        <v>-0.14</v>
      </c>
      <c r="F1429" s="2">
        <v>0.02</v>
      </c>
      <c r="G1429" s="4">
        <v>0.007025095607040572</v>
      </c>
      <c r="H1429" s="9">
        <v>0.002216209086629585</v>
      </c>
      <c r="J1429" s="12">
        <v>45174.0</v>
      </c>
      <c r="K1429" s="9">
        <v>0.04579065145776674</v>
      </c>
    </row>
    <row r="1430" ht="15.75" customHeight="1">
      <c r="B1430" s="12">
        <v>45166.0</v>
      </c>
      <c r="C1430" s="2">
        <v>-0.87</v>
      </c>
      <c r="D1430" s="2">
        <v>-0.33</v>
      </c>
      <c r="E1430" s="2">
        <v>0.5</v>
      </c>
      <c r="F1430" s="2">
        <v>0.02</v>
      </c>
      <c r="G1430" s="4">
        <v>0.006321319747784041</v>
      </c>
      <c r="H1430" s="9">
        <v>0.004097720304104367</v>
      </c>
      <c r="J1430" s="12">
        <v>45175.0</v>
      </c>
      <c r="K1430" s="9">
        <v>-0.01797810070329156</v>
      </c>
    </row>
    <row r="1431" ht="15.75" customHeight="1">
      <c r="B1431" s="12">
        <v>45167.0</v>
      </c>
      <c r="C1431" s="2">
        <v>0.04</v>
      </c>
      <c r="D1431" s="2">
        <v>0.41</v>
      </c>
      <c r="E1431" s="2">
        <v>-0.22</v>
      </c>
      <c r="F1431" s="2">
        <v>0.02</v>
      </c>
      <c r="G1431" s="4">
        <v>0.014351309186914706</v>
      </c>
      <c r="H1431" s="9">
        <v>-0.0014607248321781283</v>
      </c>
      <c r="J1431" s="12">
        <v>45176.0</v>
      </c>
      <c r="K1431" s="9">
        <v>-0.0017083494748933784</v>
      </c>
    </row>
    <row r="1432" ht="15.75" customHeight="1">
      <c r="B1432" s="12">
        <v>45168.0</v>
      </c>
      <c r="C1432" s="2">
        <v>0.64</v>
      </c>
      <c r="D1432" s="2">
        <v>-0.69</v>
      </c>
      <c r="E1432" s="2">
        <v>-0.58</v>
      </c>
      <c r="F1432" s="2">
        <v>0.02</v>
      </c>
      <c r="G1432" s="4">
        <v>0.004110340501526294</v>
      </c>
      <c r="H1432" s="9">
        <v>-3.4738901393469616E-5</v>
      </c>
      <c r="J1432" s="12">
        <v>45177.0</v>
      </c>
      <c r="K1432" s="9">
        <v>-0.01196038178119233</v>
      </c>
    </row>
    <row r="1433" ht="15.75" customHeight="1">
      <c r="B1433" s="12">
        <v>45169.0</v>
      </c>
      <c r="C1433" s="2">
        <v>-0.32</v>
      </c>
      <c r="D1433" s="2">
        <v>0.23</v>
      </c>
      <c r="E1433" s="2">
        <v>-1.05</v>
      </c>
      <c r="F1433" s="2">
        <v>0.02</v>
      </c>
      <c r="G1433" s="4">
        <v>-0.0014644539761124395</v>
      </c>
      <c r="H1433" s="9">
        <v>-2.726134605743939E-4</v>
      </c>
      <c r="J1433" s="12">
        <v>45180.0</v>
      </c>
      <c r="K1433" s="9">
        <v>0.09615123812461471</v>
      </c>
    </row>
    <row r="1434" ht="15.75" customHeight="1">
      <c r="B1434" s="12">
        <v>45170.0</v>
      </c>
      <c r="C1434" s="2">
        <v>1.08</v>
      </c>
      <c r="D1434" s="2">
        <v>-0.1</v>
      </c>
      <c r="E1434" s="2">
        <v>-0.11</v>
      </c>
      <c r="F1434" s="2">
        <v>0.02</v>
      </c>
      <c r="G1434" s="4">
        <v>0.0018634785879243847</v>
      </c>
      <c r="H1434" s="9">
        <v>0.007376179836683314</v>
      </c>
      <c r="J1434" s="12">
        <v>45181.0</v>
      </c>
      <c r="K1434" s="9">
        <v>-0.02254928647552029</v>
      </c>
    </row>
    <row r="1435" ht="15.75" customHeight="1">
      <c r="B1435" s="12">
        <v>45174.0</v>
      </c>
      <c r="C1435" s="2">
        <v>-1.43</v>
      </c>
      <c r="D1435" s="2">
        <v>-0.2</v>
      </c>
      <c r="E1435" s="2">
        <v>0.62</v>
      </c>
      <c r="F1435" s="2">
        <v>0.02</v>
      </c>
      <c r="G1435" s="4">
        <v>-0.0043312707228408305</v>
      </c>
      <c r="H1435" s="9">
        <v>-0.003318625343568855</v>
      </c>
      <c r="J1435" s="12">
        <v>45182.0</v>
      </c>
      <c r="K1435" s="9">
        <v>0.01418042247910826</v>
      </c>
    </row>
    <row r="1436" ht="15.75" customHeight="1">
      <c r="B1436" s="12">
        <v>45175.0</v>
      </c>
      <c r="C1436" s="2">
        <v>0.65</v>
      </c>
      <c r="D1436" s="2">
        <v>-0.07</v>
      </c>
      <c r="E1436" s="2">
        <v>-0.58</v>
      </c>
      <c r="F1436" s="2">
        <v>0.02</v>
      </c>
      <c r="G1436" s="4">
        <v>-0.006745162151571515</v>
      </c>
      <c r="H1436" s="9">
        <v>4.5968489861086516E-4</v>
      </c>
      <c r="J1436" s="12">
        <v>45183.0</v>
      </c>
      <c r="K1436" s="9">
        <v>0.017320563087515017</v>
      </c>
    </row>
    <row r="1437" ht="15.75" customHeight="1">
      <c r="B1437" s="12">
        <v>45176.0</v>
      </c>
      <c r="C1437" s="2">
        <v>0.63</v>
      </c>
      <c r="D1437" s="2">
        <v>-0.01</v>
      </c>
      <c r="E1437" s="2">
        <v>0.41</v>
      </c>
      <c r="F1437" s="2">
        <v>0.02</v>
      </c>
      <c r="G1437" s="4">
        <v>-0.0030749572524875293</v>
      </c>
      <c r="H1437" s="9">
        <v>0.0015103214804545089</v>
      </c>
      <c r="J1437" s="12">
        <v>45184.0</v>
      </c>
      <c r="K1437" s="9">
        <v>-0.005995330713426798</v>
      </c>
    </row>
    <row r="1438" ht="15.75" customHeight="1">
      <c r="B1438" s="12">
        <v>45177.0</v>
      </c>
      <c r="C1438" s="2">
        <v>1.5</v>
      </c>
      <c r="D1438" s="2">
        <v>0.01</v>
      </c>
      <c r="E1438" s="2">
        <v>-0.11</v>
      </c>
      <c r="F1438" s="2">
        <v>0.02</v>
      </c>
      <c r="G1438" s="4">
        <v>0.001504992590636672</v>
      </c>
      <c r="H1438" s="9">
        <v>0.005096100313885755</v>
      </c>
      <c r="J1438" s="12">
        <v>45187.0</v>
      </c>
      <c r="K1438" s="9">
        <v>-0.03376458009204433</v>
      </c>
    </row>
    <row r="1439" ht="15.75" customHeight="1">
      <c r="B1439" s="12">
        <v>45180.0</v>
      </c>
      <c r="C1439" s="2">
        <v>0.41</v>
      </c>
      <c r="D1439" s="2">
        <v>0.24</v>
      </c>
      <c r="E1439" s="2">
        <v>-0.45</v>
      </c>
      <c r="F1439" s="2">
        <v>0.02</v>
      </c>
      <c r="G1439" s="4">
        <v>0.006555053282598962</v>
      </c>
      <c r="H1439" s="9">
        <v>0.006478437955514485</v>
      </c>
      <c r="J1439" s="12">
        <v>45188.0</v>
      </c>
      <c r="K1439" s="9">
        <v>0.00458837165896925</v>
      </c>
    </row>
    <row r="1440" ht="15.75" customHeight="1">
      <c r="B1440" s="12">
        <v>45181.0</v>
      </c>
      <c r="C1440" s="2">
        <v>-0.08</v>
      </c>
      <c r="D1440" s="2">
        <v>-0.21</v>
      </c>
      <c r="E1440" s="2">
        <v>0.21</v>
      </c>
      <c r="F1440" s="2">
        <v>0.02</v>
      </c>
      <c r="G1440" s="4">
        <v>-0.0055006623199777786</v>
      </c>
      <c r="H1440" s="9">
        <v>-8.431281990279258E-4</v>
      </c>
      <c r="J1440" s="12">
        <v>45189.0</v>
      </c>
      <c r="K1440" s="9">
        <v>-0.014780363193443006</v>
      </c>
    </row>
    <row r="1441" ht="15.75" customHeight="1">
      <c r="B1441" s="12">
        <v>45182.0</v>
      </c>
      <c r="C1441" s="2">
        <v>0.26</v>
      </c>
      <c r="D1441" s="2">
        <v>0.66</v>
      </c>
      <c r="E1441" s="2">
        <v>0.59</v>
      </c>
      <c r="F1441" s="2">
        <v>0.021</v>
      </c>
      <c r="G1441" s="4">
        <v>0.0011652662382967427</v>
      </c>
      <c r="H1441" s="9">
        <v>-0.0029401528355225796</v>
      </c>
      <c r="J1441" s="12">
        <v>45190.0</v>
      </c>
      <c r="K1441" s="9">
        <v>-0.026588998115315374</v>
      </c>
    </row>
    <row r="1442" ht="15.75" customHeight="1">
      <c r="B1442" s="12">
        <v>45183.0</v>
      </c>
      <c r="C1442" s="2">
        <v>-0.54</v>
      </c>
      <c r="D1442" s="2">
        <v>-1.37</v>
      </c>
      <c r="E1442" s="2">
        <v>-0.85</v>
      </c>
      <c r="F1442" s="2">
        <v>0.021</v>
      </c>
      <c r="G1442" s="4">
        <v>0.008585466452598693</v>
      </c>
      <c r="H1442" s="9">
        <v>0.0019173270593208264</v>
      </c>
      <c r="J1442" s="12">
        <v>45191.0</v>
      </c>
      <c r="K1442" s="9">
        <v>-0.04323658765998384</v>
      </c>
    </row>
    <row r="1443" ht="15.75" customHeight="1">
      <c r="B1443" s="12">
        <v>45184.0</v>
      </c>
      <c r="C1443" s="2">
        <v>-0.71</v>
      </c>
      <c r="D1443" s="2">
        <v>0.0</v>
      </c>
      <c r="E1443" s="2">
        <v>-0.18</v>
      </c>
      <c r="F1443" s="2">
        <v>0.021</v>
      </c>
      <c r="G1443" s="4">
        <v>-0.015642627040338787</v>
      </c>
      <c r="H1443" s="9">
        <v>-0.0011009039277023258</v>
      </c>
      <c r="J1443" s="12">
        <v>45194.0</v>
      </c>
      <c r="K1443" s="9">
        <v>0.008579555341287256</v>
      </c>
    </row>
    <row r="1444" ht="15.75" customHeight="1">
      <c r="B1444" s="12">
        <v>45187.0</v>
      </c>
      <c r="C1444" s="2">
        <v>-0.4</v>
      </c>
      <c r="D1444" s="2">
        <v>-0.63</v>
      </c>
      <c r="E1444" s="2">
        <v>0.03</v>
      </c>
      <c r="F1444" s="2">
        <v>0.021</v>
      </c>
      <c r="G1444" s="4">
        <v>5.862457890562757E-4</v>
      </c>
      <c r="H1444" s="9">
        <v>7.888702856589076E-4</v>
      </c>
      <c r="J1444" s="12">
        <v>45195.0</v>
      </c>
      <c r="K1444" s="9">
        <v>-0.011687942302150128</v>
      </c>
    </row>
    <row r="1445" ht="15.75" customHeight="1">
      <c r="B1445" s="12">
        <v>45188.0</v>
      </c>
      <c r="C1445" s="2">
        <v>0.12</v>
      </c>
      <c r="D1445" s="2">
        <v>-0.62</v>
      </c>
      <c r="E1445" s="2">
        <v>0.39</v>
      </c>
      <c r="F1445" s="2">
        <v>0.021</v>
      </c>
      <c r="G1445" s="4">
        <v>-0.0020759535401795267</v>
      </c>
      <c r="H1445" s="9">
        <v>0.004407096849466913</v>
      </c>
      <c r="J1445" s="12">
        <v>45196.0</v>
      </c>
      <c r="K1445" s="9">
        <v>-0.014939818130478311</v>
      </c>
    </row>
    <row r="1446" ht="15.75" customHeight="1">
      <c r="B1446" s="12">
        <v>45189.0</v>
      </c>
      <c r="C1446" s="2">
        <v>0.66</v>
      </c>
      <c r="D1446" s="2">
        <v>-0.26</v>
      </c>
      <c r="E1446" s="2">
        <v>-0.53</v>
      </c>
      <c r="F1446" s="2">
        <v>0.021</v>
      </c>
      <c r="G1446" s="4">
        <v>-0.009235897047674732</v>
      </c>
      <c r="H1446" s="9">
        <v>-0.0018880639202412933</v>
      </c>
      <c r="J1446" s="12">
        <v>45197.0</v>
      </c>
      <c r="K1446" s="9">
        <v>0.024154969988012188</v>
      </c>
    </row>
    <row r="1447" ht="15.75" customHeight="1">
      <c r="B1447" s="12">
        <v>45190.0</v>
      </c>
      <c r="C1447" s="2">
        <v>-0.59</v>
      </c>
      <c r="D1447" s="2">
        <v>-0.25</v>
      </c>
      <c r="E1447" s="2">
        <v>1.02</v>
      </c>
      <c r="F1447" s="2">
        <v>0.021</v>
      </c>
      <c r="G1447" s="4">
        <v>-0.016666477752474377</v>
      </c>
      <c r="H1447" s="9">
        <v>-0.004371579659108304</v>
      </c>
      <c r="J1447" s="12">
        <v>45198.0</v>
      </c>
      <c r="K1447" s="9">
        <v>0.0154654713554259</v>
      </c>
    </row>
    <row r="1448" ht="15.75" customHeight="1">
      <c r="B1448" s="12">
        <v>45191.0</v>
      </c>
      <c r="C1448" s="2">
        <v>0.03</v>
      </c>
      <c r="D1448" s="2">
        <v>-0.79</v>
      </c>
      <c r="E1448" s="2">
        <v>-0.22</v>
      </c>
      <c r="F1448" s="2">
        <v>0.021</v>
      </c>
      <c r="G1448" s="4">
        <v>-0.0022510771738795798</v>
      </c>
      <c r="H1448" s="9">
        <v>0.006423481988250082</v>
      </c>
      <c r="J1448" s="12">
        <v>45201.0</v>
      </c>
      <c r="K1448" s="9">
        <v>0.00549999393703149</v>
      </c>
    </row>
    <row r="1449" ht="15.75" customHeight="1">
      <c r="B1449" s="12">
        <v>45194.0</v>
      </c>
      <c r="C1449" s="2">
        <v>0.84</v>
      </c>
      <c r="D1449" s="2">
        <v>0.22</v>
      </c>
      <c r="E1449" s="2">
        <v>0.86</v>
      </c>
      <c r="F1449" s="2">
        <v>0.021</v>
      </c>
      <c r="G1449" s="4">
        <v>0.00419637780353996</v>
      </c>
      <c r="H1449" s="9">
        <v>0.006019800603558153</v>
      </c>
      <c r="J1449" s="12">
        <v>45202.0</v>
      </c>
      <c r="K1449" s="9">
        <v>-0.020356834894898496</v>
      </c>
    </row>
    <row r="1450" ht="15.75" customHeight="1">
      <c r="B1450" s="12">
        <v>45195.0</v>
      </c>
      <c r="C1450" s="2">
        <v>-1.21</v>
      </c>
      <c r="D1450" s="2">
        <v>0.15</v>
      </c>
      <c r="E1450" s="2">
        <v>0.25</v>
      </c>
      <c r="F1450" s="2">
        <v>0.021</v>
      </c>
      <c r="G1450" s="4">
        <v>-0.014800237526573553</v>
      </c>
      <c r="H1450" s="9">
        <v>-0.001928894226932025</v>
      </c>
      <c r="J1450" s="12">
        <v>45203.0</v>
      </c>
      <c r="K1450" s="9">
        <v>0.05764955638704592</v>
      </c>
    </row>
    <row r="1451" ht="15.75" customHeight="1">
      <c r="B1451" s="12">
        <v>45196.0</v>
      </c>
      <c r="C1451" s="2">
        <v>-0.04</v>
      </c>
      <c r="D1451" s="2">
        <v>-0.81</v>
      </c>
      <c r="E1451" s="2">
        <v>-0.19</v>
      </c>
      <c r="F1451" s="2">
        <v>0.021</v>
      </c>
      <c r="G1451" s="4">
        <v>3.9909382755964483E-4</v>
      </c>
      <c r="H1451" s="9">
        <v>0.005950600169495435</v>
      </c>
      <c r="J1451" s="12">
        <v>45204.0</v>
      </c>
      <c r="K1451" s="9">
        <v>-0.004259326099351255</v>
      </c>
    </row>
    <row r="1452" ht="15.75" customHeight="1">
      <c r="B1452" s="12">
        <v>45197.0</v>
      </c>
      <c r="C1452" s="2">
        <v>-0.27</v>
      </c>
      <c r="D1452" s="2">
        <v>-0.12</v>
      </c>
      <c r="E1452" s="2">
        <v>-0.01</v>
      </c>
      <c r="F1452" s="2">
        <v>0.021</v>
      </c>
      <c r="G1452" s="4">
        <v>0.00578070112039234</v>
      </c>
      <c r="H1452" s="9">
        <v>0.004379608730112663</v>
      </c>
      <c r="J1452" s="12">
        <v>45205.0</v>
      </c>
      <c r="K1452" s="9">
        <v>0.0018440974913664877</v>
      </c>
    </row>
    <row r="1453" ht="15.75" customHeight="1">
      <c r="B1453" s="12">
        <v>45198.0</v>
      </c>
      <c r="C1453" s="2">
        <v>-0.95</v>
      </c>
      <c r="D1453" s="2">
        <v>-0.1</v>
      </c>
      <c r="E1453" s="2">
        <v>0.27</v>
      </c>
      <c r="F1453" s="2">
        <v>0.021</v>
      </c>
      <c r="G1453" s="4">
        <v>-0.0024299077376612977</v>
      </c>
      <c r="H1453" s="9">
        <v>-0.005189184562280225</v>
      </c>
      <c r="J1453" s="12">
        <v>45208.0</v>
      </c>
      <c r="K1453" s="9">
        <v>-0.0033064236197276136</v>
      </c>
    </row>
    <row r="1454" ht="15.75" customHeight="1">
      <c r="B1454" s="12">
        <v>45201.0</v>
      </c>
      <c r="C1454" s="2">
        <v>-1.69</v>
      </c>
      <c r="D1454" s="2">
        <v>0.19</v>
      </c>
      <c r="E1454" s="2">
        <v>0.38</v>
      </c>
      <c r="F1454" s="2">
        <v>0.021</v>
      </c>
      <c r="G1454" s="4">
        <v>-3.9775851903122946E-4</v>
      </c>
      <c r="H1454" s="9">
        <v>0.0069218853694413655</v>
      </c>
      <c r="J1454" s="12">
        <v>45209.0</v>
      </c>
      <c r="K1454" s="9">
        <v>0.015097078193599225</v>
      </c>
    </row>
    <row r="1455" ht="15.75" customHeight="1">
      <c r="B1455" s="12">
        <v>45202.0</v>
      </c>
      <c r="C1455" s="2">
        <v>-0.25</v>
      </c>
      <c r="D1455" s="2">
        <v>0.02</v>
      </c>
      <c r="E1455" s="2">
        <v>-0.5</v>
      </c>
      <c r="F1455" s="2">
        <v>0.021</v>
      </c>
      <c r="G1455" s="4">
        <v>-0.013476467356901502</v>
      </c>
      <c r="H1455" s="9">
        <v>-0.001137657766250403</v>
      </c>
      <c r="J1455" s="12">
        <v>45210.0</v>
      </c>
      <c r="K1455" s="9">
        <v>-0.002392663643128824</v>
      </c>
    </row>
    <row r="1456" ht="15.75" customHeight="1">
      <c r="B1456" s="12">
        <v>45203.0</v>
      </c>
      <c r="C1456" s="2">
        <v>0.39</v>
      </c>
      <c r="D1456" s="2">
        <v>-0.11</v>
      </c>
      <c r="E1456" s="2">
        <v>0.35</v>
      </c>
      <c r="F1456" s="2">
        <v>0.021</v>
      </c>
      <c r="G1456" s="4">
        <v>0.007255570972884423</v>
      </c>
      <c r="H1456" s="9">
        <v>5.747952151954443E-4</v>
      </c>
      <c r="J1456" s="12">
        <v>45211.0</v>
      </c>
      <c r="K1456" s="9">
        <v>-0.015790003452865065</v>
      </c>
    </row>
    <row r="1457" ht="15.75" customHeight="1">
      <c r="B1457" s="12">
        <v>45204.0</v>
      </c>
      <c r="C1457" s="2">
        <v>-1.46</v>
      </c>
      <c r="D1457" s="2">
        <v>0.39</v>
      </c>
      <c r="E1457" s="2">
        <v>-0.5</v>
      </c>
      <c r="F1457" s="2">
        <v>0.021</v>
      </c>
      <c r="G1457" s="4">
        <v>-3.768430022458004E-4</v>
      </c>
      <c r="H1457" s="9">
        <v>-0.0033795181331590916</v>
      </c>
      <c r="J1457" s="12">
        <v>45212.0</v>
      </c>
      <c r="K1457" s="9">
        <v>-0.030395092654627694</v>
      </c>
    </row>
    <row r="1458" ht="15.75" customHeight="1">
      <c r="B1458" s="12">
        <v>45205.0</v>
      </c>
      <c r="C1458" s="2">
        <v>0.13</v>
      </c>
      <c r="D1458" s="2">
        <v>0.69</v>
      </c>
      <c r="E1458" s="2">
        <v>0.12</v>
      </c>
      <c r="F1458" s="2">
        <v>0.021</v>
      </c>
      <c r="G1458" s="4">
        <v>0.011802862884746777</v>
      </c>
      <c r="H1458" s="9">
        <v>-0.002798829794347194</v>
      </c>
      <c r="J1458" s="12">
        <v>45215.0</v>
      </c>
      <c r="K1458" s="9">
        <v>0.011088344244400741</v>
      </c>
    </row>
    <row r="1459" ht="15.75" customHeight="1">
      <c r="B1459" s="12">
        <v>45208.0</v>
      </c>
      <c r="C1459" s="2">
        <v>0.65</v>
      </c>
      <c r="D1459" s="2">
        <v>0.16</v>
      </c>
      <c r="E1459" s="2">
        <v>0.03</v>
      </c>
      <c r="F1459" s="2">
        <v>0.021</v>
      </c>
      <c r="G1459" s="4">
        <v>0.0063817906856858475</v>
      </c>
      <c r="H1459" s="9">
        <v>9.785753745136067E-4</v>
      </c>
      <c r="J1459" s="12">
        <v>45216.0</v>
      </c>
      <c r="K1459" s="9">
        <v>0.0036558800079517445</v>
      </c>
    </row>
    <row r="1460" ht="15.75" customHeight="1">
      <c r="B1460" s="12">
        <v>45209.0</v>
      </c>
      <c r="C1460" s="2">
        <v>-0.27</v>
      </c>
      <c r="D1460" s="2">
        <v>-0.03</v>
      </c>
      <c r="E1460" s="2">
        <v>0.3</v>
      </c>
      <c r="F1460" s="2">
        <v>0.021</v>
      </c>
      <c r="G1460" s="4">
        <v>0.005191340985260642</v>
      </c>
      <c r="H1460" s="9">
        <v>-0.006485124135739381</v>
      </c>
      <c r="J1460" s="12">
        <v>45217.0</v>
      </c>
      <c r="K1460" s="9">
        <v>-0.04893143371195357</v>
      </c>
    </row>
    <row r="1461" ht="15.75" customHeight="1">
      <c r="B1461" s="12">
        <v>45210.0</v>
      </c>
      <c r="C1461" s="2">
        <v>-0.14</v>
      </c>
      <c r="D1461" s="2">
        <v>-0.92</v>
      </c>
      <c r="E1461" s="2">
        <v>-1.05</v>
      </c>
      <c r="F1461" s="2">
        <v>0.021</v>
      </c>
      <c r="G1461" s="4">
        <v>0.004087918790183203</v>
      </c>
      <c r="H1461" s="9">
        <v>0.007853894999671747</v>
      </c>
      <c r="J1461" s="12">
        <v>45218.0</v>
      </c>
      <c r="K1461" s="9">
        <v>-0.09761628168008452</v>
      </c>
    </row>
    <row r="1462" ht="15.75" customHeight="1">
      <c r="B1462" s="12">
        <v>45211.0</v>
      </c>
      <c r="C1462" s="2">
        <v>-1.5</v>
      </c>
      <c r="D1462" s="2">
        <v>-0.33</v>
      </c>
      <c r="E1462" s="2">
        <v>-0.14</v>
      </c>
      <c r="F1462" s="2">
        <v>0.021</v>
      </c>
      <c r="G1462" s="4">
        <v>-0.006115102161206689</v>
      </c>
      <c r="H1462" s="9">
        <v>-0.0010351958097871287</v>
      </c>
      <c r="J1462" s="12">
        <v>45219.0</v>
      </c>
      <c r="K1462" s="9">
        <v>-0.037588317645851396</v>
      </c>
    </row>
    <row r="1463" ht="15.75" customHeight="1">
      <c r="B1463" s="12">
        <v>45212.0</v>
      </c>
      <c r="C1463" s="2">
        <v>0.77</v>
      </c>
      <c r="D1463" s="2">
        <v>-0.28</v>
      </c>
      <c r="E1463" s="2">
        <v>-0.39</v>
      </c>
      <c r="F1463" s="2">
        <v>0.021</v>
      </c>
      <c r="G1463" s="4">
        <v>-0.004993306412589051</v>
      </c>
      <c r="H1463" s="9">
        <v>0.001408455186679286</v>
      </c>
      <c r="J1463" s="12">
        <v>45222.0</v>
      </c>
      <c r="K1463" s="9">
        <v>4.24458232609034E-4</v>
      </c>
    </row>
    <row r="1464" ht="15.75" customHeight="1">
      <c r="B1464" s="12">
        <v>45215.0</v>
      </c>
      <c r="C1464" s="2">
        <v>-0.15</v>
      </c>
      <c r="D1464" s="2">
        <v>0.31</v>
      </c>
      <c r="E1464" s="2">
        <v>0.08</v>
      </c>
      <c r="F1464" s="2">
        <v>0.021</v>
      </c>
      <c r="G1464" s="4">
        <v>0.010466471736675266</v>
      </c>
      <c r="H1464" s="9">
        <v>-0.0011142431524731266</v>
      </c>
      <c r="J1464" s="12">
        <v>45223.0</v>
      </c>
      <c r="K1464" s="9">
        <v>0.020719359948007072</v>
      </c>
    </row>
    <row r="1465" ht="15.75" customHeight="1">
      <c r="B1465" s="12">
        <v>45216.0</v>
      </c>
      <c r="C1465" s="2">
        <v>1.21</v>
      </c>
      <c r="D1465" s="2">
        <v>-0.29</v>
      </c>
      <c r="E1465" s="2">
        <v>-0.55</v>
      </c>
      <c r="F1465" s="2">
        <v>0.021</v>
      </c>
      <c r="G1465" s="4">
        <v>-4.5868403558294294E-5</v>
      </c>
      <c r="H1465" s="9">
        <v>7.098381129140266E-4</v>
      </c>
      <c r="J1465" s="12">
        <v>45224.0</v>
      </c>
      <c r="K1465" s="9">
        <v>-0.019117475035383642</v>
      </c>
    </row>
    <row r="1466" ht="15.75" customHeight="1">
      <c r="B1466" s="12">
        <v>45217.0</v>
      </c>
      <c r="C1466" s="2">
        <v>0.58</v>
      </c>
      <c r="D1466" s="2">
        <v>-0.32</v>
      </c>
      <c r="E1466" s="2">
        <v>0.26</v>
      </c>
      <c r="F1466" s="2">
        <v>0.021</v>
      </c>
      <c r="G1466" s="4">
        <v>-0.01341465229080621</v>
      </c>
      <c r="H1466" s="9">
        <v>9.0660739129262E-4</v>
      </c>
      <c r="J1466" s="12">
        <v>45225.0</v>
      </c>
      <c r="K1466" s="9">
        <v>-0.031855005844139</v>
      </c>
    </row>
    <row r="1467" ht="15.75" customHeight="1">
      <c r="B1467" s="12">
        <v>45218.0</v>
      </c>
      <c r="C1467" s="2">
        <v>0.61</v>
      </c>
      <c r="D1467" s="2">
        <v>0.15</v>
      </c>
      <c r="E1467" s="2">
        <v>0.64</v>
      </c>
      <c r="F1467" s="2">
        <v>0.021</v>
      </c>
      <c r="G1467" s="4">
        <v>-0.008825234716263508</v>
      </c>
      <c r="H1467" s="9">
        <v>7.627798645353637E-5</v>
      </c>
      <c r="J1467" s="12">
        <v>45226.0</v>
      </c>
      <c r="K1467" s="9">
        <v>0.007456578392479535</v>
      </c>
    </row>
    <row r="1468" ht="15.75" customHeight="1">
      <c r="B1468" s="12">
        <v>45219.0</v>
      </c>
      <c r="C1468" s="2">
        <v>0.32</v>
      </c>
      <c r="D1468" s="2">
        <v>-0.67</v>
      </c>
      <c r="E1468" s="2">
        <v>0.39</v>
      </c>
      <c r="F1468" s="2">
        <v>0.021</v>
      </c>
      <c r="G1468" s="4">
        <v>-0.012364188561956037</v>
      </c>
      <c r="H1468" s="9">
        <v>0.0028610704315728767</v>
      </c>
      <c r="J1468" s="12">
        <v>45229.0</v>
      </c>
      <c r="K1468" s="9">
        <v>-0.04913754722063266</v>
      </c>
    </row>
    <row r="1469" ht="15.75" customHeight="1">
      <c r="B1469" s="12">
        <v>45222.0</v>
      </c>
      <c r="C1469" s="2">
        <v>-0.81</v>
      </c>
      <c r="D1469" s="2">
        <v>-1.47</v>
      </c>
      <c r="E1469" s="2">
        <v>0.12</v>
      </c>
      <c r="F1469" s="2">
        <v>0.021</v>
      </c>
      <c r="G1469" s="4">
        <v>-0.0017346882505940376</v>
      </c>
      <c r="H1469" s="9">
        <v>0.0018051153798974997</v>
      </c>
      <c r="J1469" s="12">
        <v>45230.0</v>
      </c>
      <c r="K1469" s="9">
        <v>0.01747909894540338</v>
      </c>
    </row>
    <row r="1470" ht="15.75" customHeight="1">
      <c r="B1470" s="12">
        <v>45223.0</v>
      </c>
      <c r="C1470" s="2">
        <v>-0.59</v>
      </c>
      <c r="D1470" s="2">
        <v>-0.47</v>
      </c>
      <c r="E1470" s="2">
        <v>0.06</v>
      </c>
      <c r="F1470" s="2">
        <v>0.021</v>
      </c>
      <c r="G1470" s="4">
        <v>0.007511082712290534</v>
      </c>
      <c r="H1470" s="9">
        <v>0.0022130996721655897</v>
      </c>
      <c r="J1470" s="12">
        <v>45231.0</v>
      </c>
      <c r="K1470" s="9">
        <v>0.023715748634539853</v>
      </c>
    </row>
    <row r="1471" ht="15.75" customHeight="1">
      <c r="B1471" s="12">
        <v>45224.0</v>
      </c>
      <c r="C1471" s="2">
        <v>1.14</v>
      </c>
      <c r="D1471" s="2">
        <v>0.61</v>
      </c>
      <c r="E1471" s="2">
        <v>-0.09</v>
      </c>
      <c r="F1471" s="2">
        <v>0.021</v>
      </c>
      <c r="G1471" s="4">
        <v>-0.014456135150031866</v>
      </c>
      <c r="H1471" s="9">
        <v>-0.0033459615954972107</v>
      </c>
      <c r="J1471" s="12">
        <v>45232.0</v>
      </c>
      <c r="K1471" s="9">
        <v>0.06060746027773089</v>
      </c>
    </row>
    <row r="1472" ht="15.75" customHeight="1">
      <c r="B1472" s="12">
        <v>45225.0</v>
      </c>
      <c r="C1472" s="2">
        <v>0.09</v>
      </c>
      <c r="D1472" s="2">
        <v>0.88</v>
      </c>
      <c r="E1472" s="2">
        <v>0.7</v>
      </c>
      <c r="F1472" s="2">
        <v>0.021</v>
      </c>
      <c r="G1472" s="4">
        <v>-0.012046887048886217</v>
      </c>
      <c r="H1472" s="9">
        <v>0.002825846671758941</v>
      </c>
      <c r="J1472" s="12">
        <v>45233.0</v>
      </c>
      <c r="K1472" s="9">
        <v>0.006613931560838684</v>
      </c>
    </row>
    <row r="1473" ht="15.75" customHeight="1">
      <c r="B1473" s="12">
        <v>45226.0</v>
      </c>
      <c r="C1473" s="2">
        <v>-1.47</v>
      </c>
      <c r="D1473" s="2">
        <v>-0.63</v>
      </c>
      <c r="E1473" s="2">
        <v>-0.17</v>
      </c>
      <c r="F1473" s="2">
        <v>0.021</v>
      </c>
      <c r="G1473" s="4">
        <v>-0.004543088119588232</v>
      </c>
      <c r="H1473" s="9">
        <v>0.004409578942181458</v>
      </c>
      <c r="J1473" s="12">
        <v>45236.0</v>
      </c>
      <c r="K1473" s="9">
        <v>-0.003141864479203966</v>
      </c>
    </row>
    <row r="1474" ht="15.75" customHeight="1">
      <c r="B1474" s="12">
        <v>45229.0</v>
      </c>
      <c r="C1474" s="2">
        <v>-0.92</v>
      </c>
      <c r="D1474" s="2">
        <v>-0.5</v>
      </c>
      <c r="E1474" s="2">
        <v>-0.22</v>
      </c>
      <c r="F1474" s="2">
        <v>0.021</v>
      </c>
      <c r="G1474" s="4">
        <v>0.011884874907133232</v>
      </c>
      <c r="H1474" s="9">
        <v>-8.239164386217777E-4</v>
      </c>
      <c r="J1474" s="12">
        <v>45237.0</v>
      </c>
      <c r="K1474" s="9">
        <v>0.013184016993166188</v>
      </c>
    </row>
    <row r="1475" ht="15.75" customHeight="1">
      <c r="B1475" s="12">
        <v>45230.0</v>
      </c>
      <c r="C1475" s="2">
        <v>-1.32</v>
      </c>
      <c r="D1475" s="2">
        <v>0.06</v>
      </c>
      <c r="E1475" s="2">
        <v>-0.15</v>
      </c>
      <c r="F1475" s="2">
        <v>0.021</v>
      </c>
      <c r="G1475" s="4">
        <v>0.006260589656635804</v>
      </c>
      <c r="H1475" s="9">
        <v>0.008704602023300947</v>
      </c>
      <c r="J1475" s="12">
        <v>45238.0</v>
      </c>
      <c r="K1475" s="9">
        <v>-3.151095031587441E-4</v>
      </c>
    </row>
    <row r="1476" ht="15.75" customHeight="1">
      <c r="B1476" s="12">
        <v>45231.0</v>
      </c>
      <c r="C1476" s="2">
        <v>-0.23</v>
      </c>
      <c r="D1476" s="2">
        <v>-0.26</v>
      </c>
      <c r="E1476" s="2">
        <v>-0.78</v>
      </c>
      <c r="F1476" s="2">
        <v>0.021</v>
      </c>
      <c r="G1476" s="4">
        <v>0.010608286339472917</v>
      </c>
      <c r="H1476" s="9">
        <v>9.243139994095987E-4</v>
      </c>
      <c r="J1476" s="12">
        <v>45239.0</v>
      </c>
      <c r="K1476" s="9">
        <v>-0.05616046656362236</v>
      </c>
    </row>
    <row r="1477" ht="15.75" customHeight="1">
      <c r="B1477" s="12">
        <v>45232.0</v>
      </c>
      <c r="C1477" s="2">
        <v>0.71</v>
      </c>
      <c r="D1477" s="2">
        <v>0.25</v>
      </c>
      <c r="E1477" s="2">
        <v>-0.58</v>
      </c>
      <c r="F1477" s="2">
        <v>0.021</v>
      </c>
      <c r="G1477" s="4">
        <v>0.01898301712667409</v>
      </c>
      <c r="H1477" s="9">
        <v>-0.005658083630566413</v>
      </c>
      <c r="J1477" s="12">
        <v>45240.0</v>
      </c>
      <c r="K1477" s="9">
        <v>0.02199650658377443</v>
      </c>
    </row>
    <row r="1478" ht="15.75" customHeight="1">
      <c r="B1478" s="12">
        <v>45233.0</v>
      </c>
      <c r="C1478" s="2">
        <v>-1.58</v>
      </c>
      <c r="D1478" s="2">
        <v>-0.3</v>
      </c>
      <c r="E1478" s="2">
        <v>0.84</v>
      </c>
      <c r="F1478" s="2">
        <v>0.021</v>
      </c>
      <c r="G1478" s="4">
        <v>0.009082042898631277</v>
      </c>
      <c r="H1478" s="9">
        <v>-0.0016459114517281643</v>
      </c>
      <c r="J1478" s="12">
        <v>45243.0</v>
      </c>
      <c r="K1478" s="9">
        <v>0.04134177555324357</v>
      </c>
    </row>
    <row r="1479" ht="15.75" customHeight="1">
      <c r="B1479" s="12">
        <v>45236.0</v>
      </c>
      <c r="C1479" s="2">
        <v>-1.15</v>
      </c>
      <c r="D1479" s="2">
        <v>0.85</v>
      </c>
      <c r="E1479" s="2">
        <v>1.66</v>
      </c>
      <c r="F1479" s="2">
        <v>0.021</v>
      </c>
      <c r="G1479" s="4">
        <v>0.0022978479285109352</v>
      </c>
      <c r="H1479" s="9">
        <v>0.007171124989714961</v>
      </c>
      <c r="J1479" s="12">
        <v>45244.0</v>
      </c>
      <c r="K1479" s="9">
        <v>0.05943803406376349</v>
      </c>
    </row>
    <row r="1480" ht="15.75" customHeight="1">
      <c r="B1480" s="12">
        <v>45237.0</v>
      </c>
      <c r="C1480" s="2">
        <v>-0.53</v>
      </c>
      <c r="D1480" s="2">
        <v>-0.35</v>
      </c>
      <c r="E1480" s="2">
        <v>-0.57</v>
      </c>
      <c r="F1480" s="2">
        <v>0.021</v>
      </c>
      <c r="G1480" s="4">
        <v>0.0028420179107287785</v>
      </c>
      <c r="H1480" s="9">
        <v>0.0031755557163168522</v>
      </c>
      <c r="J1480" s="12">
        <v>45245.0</v>
      </c>
      <c r="K1480" s="9">
        <v>0.022614185974656708</v>
      </c>
    </row>
    <row r="1481" ht="15.75" customHeight="1">
      <c r="B1481" s="12">
        <v>45238.0</v>
      </c>
      <c r="C1481" s="2">
        <v>1.15</v>
      </c>
      <c r="D1481" s="2">
        <v>-0.39</v>
      </c>
      <c r="E1481" s="2">
        <v>0.28</v>
      </c>
      <c r="F1481" s="2">
        <v>0.021</v>
      </c>
      <c r="G1481" s="4">
        <v>7.321147001603099E-4</v>
      </c>
      <c r="H1481" s="9">
        <v>8.591967050381356E-4</v>
      </c>
      <c r="J1481" s="12">
        <v>45246.0</v>
      </c>
      <c r="K1481" s="9">
        <v>-0.0388353484436374</v>
      </c>
    </row>
    <row r="1482" ht="15.75" customHeight="1">
      <c r="B1482" s="12">
        <v>45239.0</v>
      </c>
      <c r="C1482" s="2">
        <v>0.63</v>
      </c>
      <c r="D1482" s="2">
        <v>0.05</v>
      </c>
      <c r="E1482" s="2">
        <v>-0.08</v>
      </c>
      <c r="F1482" s="2">
        <v>0.021</v>
      </c>
      <c r="G1482" s="4">
        <v>-0.007829311365906304</v>
      </c>
      <c r="H1482" s="9">
        <v>-0.003368294531626137</v>
      </c>
      <c r="J1482" s="12">
        <v>45247.0</v>
      </c>
      <c r="K1482" s="9">
        <v>0.003034903695154111</v>
      </c>
    </row>
    <row r="1483" ht="15.75" customHeight="1">
      <c r="B1483" s="12">
        <v>45240.0</v>
      </c>
      <c r="C1483" s="2">
        <v>0.93</v>
      </c>
      <c r="D1483" s="2">
        <v>-0.63</v>
      </c>
      <c r="E1483" s="2">
        <v>-0.03</v>
      </c>
      <c r="F1483" s="2">
        <v>0.021</v>
      </c>
      <c r="G1483" s="4">
        <v>0.015484327901075597</v>
      </c>
      <c r="H1483" s="9">
        <v>0.006772333954911568</v>
      </c>
      <c r="J1483" s="12">
        <v>45250.0</v>
      </c>
      <c r="K1483" s="9">
        <v>0.005533106263681607</v>
      </c>
    </row>
    <row r="1484" ht="15.75" customHeight="1">
      <c r="B1484" s="12">
        <v>45243.0</v>
      </c>
      <c r="C1484" s="2">
        <v>1.95</v>
      </c>
      <c r="D1484" s="2">
        <v>0.48</v>
      </c>
      <c r="E1484" s="2">
        <v>1.64</v>
      </c>
      <c r="F1484" s="2">
        <v>0.021</v>
      </c>
      <c r="G1484" s="4">
        <v>-9.536785463956244E-4</v>
      </c>
      <c r="H1484" s="9">
        <v>0.0037335723506858503</v>
      </c>
      <c r="J1484" s="12">
        <v>45251.0</v>
      </c>
      <c r="K1484" s="9">
        <v>0.023491013075598737</v>
      </c>
    </row>
    <row r="1485" ht="15.75" customHeight="1">
      <c r="B1485" s="12">
        <v>45244.0</v>
      </c>
      <c r="C1485" s="2">
        <v>1.1</v>
      </c>
      <c r="D1485" s="2">
        <v>1.61</v>
      </c>
      <c r="E1485" s="2">
        <v>0.59</v>
      </c>
      <c r="F1485" s="2">
        <v>0.021</v>
      </c>
      <c r="G1485" s="4">
        <v>0.01921491867668443</v>
      </c>
      <c r="H1485" s="9">
        <v>-0.0017494276804324359</v>
      </c>
      <c r="J1485" s="12">
        <v>45252.0</v>
      </c>
      <c r="K1485" s="9">
        <v>-0.029408316052721026</v>
      </c>
    </row>
    <row r="1486" ht="15.75" customHeight="1">
      <c r="B1486" s="12">
        <v>45245.0</v>
      </c>
      <c r="C1486" s="2">
        <v>0.01</v>
      </c>
      <c r="D1486" s="2">
        <v>-1.06</v>
      </c>
      <c r="E1486" s="2">
        <v>-0.65</v>
      </c>
      <c r="F1486" s="2">
        <v>0.021</v>
      </c>
      <c r="G1486" s="4">
        <v>0.0021148481296500133</v>
      </c>
      <c r="H1486" s="9">
        <v>5.103814952049292E-4</v>
      </c>
      <c r="J1486" s="12">
        <v>45254.0</v>
      </c>
      <c r="K1486" s="9">
        <v>0.005280427889254304</v>
      </c>
    </row>
    <row r="1487" ht="15.75" customHeight="1">
      <c r="B1487" s="12">
        <v>45246.0</v>
      </c>
      <c r="C1487" s="2">
        <v>0.35</v>
      </c>
      <c r="D1487" s="2">
        <v>-0.02</v>
      </c>
      <c r="E1487" s="2">
        <v>-1.21</v>
      </c>
      <c r="F1487" s="2">
        <v>0.021</v>
      </c>
      <c r="G1487" s="4">
        <v>0.0012223446088626049</v>
      </c>
      <c r="H1487" s="9">
        <v>0.004016825653417456</v>
      </c>
      <c r="J1487" s="12">
        <v>45257.0</v>
      </c>
      <c r="K1487" s="9">
        <v>0.0026721539451204095</v>
      </c>
    </row>
    <row r="1488" ht="15.75" customHeight="1">
      <c r="B1488" s="12">
        <v>45247.0</v>
      </c>
      <c r="C1488" s="2">
        <v>-0.04</v>
      </c>
      <c r="D1488" s="2">
        <v>-0.82</v>
      </c>
      <c r="E1488" s="2">
        <v>-0.44</v>
      </c>
      <c r="F1488" s="2">
        <v>0.021</v>
      </c>
      <c r="G1488" s="4">
        <v>0.0012430358307394418</v>
      </c>
      <c r="H1488" s="9">
        <v>0.007718635472165231</v>
      </c>
      <c r="J1488" s="12">
        <v>45258.0</v>
      </c>
      <c r="K1488" s="9">
        <v>0.04408335974028072</v>
      </c>
    </row>
    <row r="1489" ht="15.75" customHeight="1">
      <c r="B1489" s="12">
        <v>45250.0</v>
      </c>
      <c r="C1489" s="2">
        <v>-0.89</v>
      </c>
      <c r="D1489" s="2">
        <v>-1.08</v>
      </c>
      <c r="E1489" s="2">
        <v>0.49</v>
      </c>
      <c r="F1489" s="2">
        <v>0.021</v>
      </c>
      <c r="G1489" s="4">
        <v>0.007668122209848631</v>
      </c>
      <c r="H1489" s="9">
        <v>-0.006689697097207339</v>
      </c>
      <c r="J1489" s="12">
        <v>45259.0</v>
      </c>
      <c r="K1489" s="9">
        <v>-0.010512259133311158</v>
      </c>
    </row>
    <row r="1490" ht="15.75" customHeight="1">
      <c r="B1490" s="12">
        <v>45251.0</v>
      </c>
      <c r="C1490" s="2">
        <v>1.49</v>
      </c>
      <c r="D1490" s="2">
        <v>-0.57</v>
      </c>
      <c r="E1490" s="2">
        <v>-0.44</v>
      </c>
      <c r="F1490" s="2">
        <v>0.021</v>
      </c>
      <c r="G1490" s="4">
        <v>-0.002181746923410964</v>
      </c>
      <c r="H1490" s="9">
        <v>6.112207985430764E-4</v>
      </c>
      <c r="J1490" s="12">
        <v>45260.0</v>
      </c>
      <c r="K1490" s="9">
        <v>-0.01676963010954184</v>
      </c>
    </row>
    <row r="1491" ht="15.75" customHeight="1">
      <c r="B1491" s="12">
        <v>45252.0</v>
      </c>
      <c r="C1491" s="2">
        <v>-0.05</v>
      </c>
      <c r="D1491" s="2">
        <v>0.15</v>
      </c>
      <c r="E1491" s="2">
        <v>-0.27</v>
      </c>
      <c r="F1491" s="2">
        <v>0.021</v>
      </c>
      <c r="G1491" s="4">
        <v>0.0038533996090087063</v>
      </c>
      <c r="H1491" s="9">
        <v>0.0019268757891699028</v>
      </c>
      <c r="J1491" s="12">
        <v>45261.0</v>
      </c>
      <c r="K1491" s="9">
        <v>-0.005220199363515142</v>
      </c>
    </row>
    <row r="1492" ht="15.75" customHeight="1">
      <c r="B1492" s="12">
        <v>45254.0</v>
      </c>
      <c r="C1492" s="2">
        <v>2.18</v>
      </c>
      <c r="D1492" s="2">
        <v>2.99</v>
      </c>
      <c r="E1492" s="2">
        <v>1.18</v>
      </c>
      <c r="F1492" s="2">
        <v>0.021</v>
      </c>
      <c r="G1492" s="4">
        <v>6.151683118686702E-4</v>
      </c>
      <c r="H1492" s="9">
        <v>1.9957797734547733E-4</v>
      </c>
      <c r="J1492" s="12">
        <v>45264.0</v>
      </c>
      <c r="K1492" s="9">
        <v>-0.013701443237958076</v>
      </c>
    </row>
    <row r="1493" ht="15.75" customHeight="1">
      <c r="B1493" s="12">
        <v>45257.0</v>
      </c>
      <c r="C1493" s="2">
        <v>0.18</v>
      </c>
      <c r="D1493" s="2">
        <v>-0.04</v>
      </c>
      <c r="E1493" s="2">
        <v>0.49</v>
      </c>
      <c r="F1493" s="2">
        <v>0.021</v>
      </c>
      <c r="G1493" s="4">
        <v>-0.0018026340918649685</v>
      </c>
      <c r="H1493" s="9">
        <v>-0.00240803175416652</v>
      </c>
      <c r="J1493" s="12">
        <v>45265.0</v>
      </c>
      <c r="K1493" s="9">
        <v>0.013240758484757571</v>
      </c>
    </row>
    <row r="1494" ht="15.75" customHeight="1">
      <c r="B1494" s="12">
        <v>45258.0</v>
      </c>
      <c r="C1494" s="2">
        <v>-0.11</v>
      </c>
      <c r="D1494" s="2">
        <v>-1.4</v>
      </c>
      <c r="E1494" s="2">
        <v>-0.31</v>
      </c>
      <c r="F1494" s="2">
        <v>0.021</v>
      </c>
      <c r="G1494" s="4">
        <v>9.89652712699425E-4</v>
      </c>
      <c r="H1494" s="9">
        <v>0.006493603010581522</v>
      </c>
      <c r="J1494" s="12">
        <v>45266.0</v>
      </c>
      <c r="K1494" s="9">
        <v>0.002719154972903161</v>
      </c>
    </row>
    <row r="1495" ht="15.75" customHeight="1">
      <c r="B1495" s="12">
        <v>45259.0</v>
      </c>
      <c r="C1495" s="2">
        <v>0.25</v>
      </c>
      <c r="D1495" s="2">
        <v>0.99</v>
      </c>
      <c r="E1495" s="2">
        <v>0.62</v>
      </c>
      <c r="F1495" s="2">
        <v>0.021</v>
      </c>
      <c r="G1495" s="4">
        <v>-7.03652424749553E-4</v>
      </c>
      <c r="H1495" s="9">
        <v>0.005810460755980323</v>
      </c>
      <c r="J1495" s="12">
        <v>45267.0</v>
      </c>
      <c r="K1495" s="9">
        <v>0.013568391392026348</v>
      </c>
    </row>
    <row r="1496" ht="15.75" customHeight="1">
      <c r="B1496" s="12">
        <v>45260.0</v>
      </c>
      <c r="C1496" s="2">
        <v>0.73</v>
      </c>
      <c r="D1496" s="2">
        <v>0.0</v>
      </c>
      <c r="E1496" s="2">
        <v>-0.28</v>
      </c>
      <c r="F1496" s="2">
        <v>0.021</v>
      </c>
      <c r="G1496" s="4">
        <v>0.0039297094510993445</v>
      </c>
      <c r="H1496" s="9">
        <v>0.004557357099546703</v>
      </c>
      <c r="J1496" s="12">
        <v>45268.0</v>
      </c>
      <c r="K1496" s="9">
        <v>0.004933409117955772</v>
      </c>
    </row>
    <row r="1497" ht="15.75" customHeight="1">
      <c r="B1497" s="12">
        <v>45261.0</v>
      </c>
      <c r="C1497" s="2">
        <v>-0.32</v>
      </c>
      <c r="D1497" s="2">
        <v>-0.79</v>
      </c>
      <c r="E1497" s="2">
        <v>-0.61</v>
      </c>
      <c r="F1497" s="2">
        <v>0.021</v>
      </c>
      <c r="G1497" s="4">
        <v>0.005898433267255992</v>
      </c>
      <c r="H1497" s="9">
        <v>7.020599095983273E-4</v>
      </c>
      <c r="J1497" s="12">
        <v>45271.0</v>
      </c>
      <c r="K1497" s="9">
        <v>-0.01695726971932764</v>
      </c>
    </row>
    <row r="1498" ht="15.75" customHeight="1">
      <c r="B1498" s="12">
        <v>45264.0</v>
      </c>
      <c r="C1498" s="2">
        <v>0.42</v>
      </c>
      <c r="D1498" s="2">
        <v>0.21</v>
      </c>
      <c r="E1498" s="2">
        <v>-0.05</v>
      </c>
      <c r="F1498" s="2">
        <v>0.021</v>
      </c>
      <c r="G1498" s="4">
        <v>-0.0052632275159039685</v>
      </c>
      <c r="H1498" s="9">
        <v>0.004088203000521859</v>
      </c>
      <c r="J1498" s="12">
        <v>45272.0</v>
      </c>
      <c r="K1498" s="9">
        <v>-0.011452668441141322</v>
      </c>
    </row>
    <row r="1499" ht="15.75" customHeight="1">
      <c r="B1499" s="12">
        <v>45265.0</v>
      </c>
      <c r="C1499" s="2">
        <v>0.11</v>
      </c>
      <c r="D1499" s="2">
        <v>0.59</v>
      </c>
      <c r="E1499" s="2">
        <v>0.19</v>
      </c>
      <c r="F1499" s="2">
        <v>0.021</v>
      </c>
      <c r="G1499" s="4">
        <v>-1.9708964357722928E-4</v>
      </c>
      <c r="H1499" s="9">
        <v>-0.0020294645426989465</v>
      </c>
      <c r="J1499" s="12">
        <v>45273.0</v>
      </c>
      <c r="K1499" s="9">
        <v>0.009573871153411993</v>
      </c>
    </row>
    <row r="1500" ht="15.75" customHeight="1">
      <c r="B1500" s="12">
        <v>45266.0</v>
      </c>
      <c r="C1500" s="2">
        <v>-0.23</v>
      </c>
      <c r="D1500" s="2">
        <v>-0.11</v>
      </c>
      <c r="E1500" s="2">
        <v>-0.08</v>
      </c>
      <c r="F1500" s="2">
        <v>0.021</v>
      </c>
      <c r="G1500" s="4">
        <v>-0.004037926834789402</v>
      </c>
      <c r="H1500" s="9">
        <v>0.008056784168885146</v>
      </c>
      <c r="J1500" s="12">
        <v>45274.0</v>
      </c>
      <c r="K1500" s="9">
        <v>0.047975916989490094</v>
      </c>
    </row>
    <row r="1501" ht="15.75" customHeight="1">
      <c r="B1501" s="12">
        <v>45267.0</v>
      </c>
      <c r="C1501" s="2">
        <v>0.06</v>
      </c>
      <c r="D1501" s="2">
        <v>-0.29</v>
      </c>
      <c r="E1501" s="2">
        <v>0.05</v>
      </c>
      <c r="F1501" s="2">
        <v>0.021</v>
      </c>
      <c r="G1501" s="4">
        <v>0.00760143420750511</v>
      </c>
      <c r="H1501" s="9">
        <v>0.0055597799084216954</v>
      </c>
      <c r="J1501" s="12">
        <v>45275.0</v>
      </c>
      <c r="K1501" s="9">
        <v>0.009711700550523386</v>
      </c>
    </row>
    <row r="1502" ht="15.75" customHeight="1">
      <c r="B1502" s="12">
        <v>45268.0</v>
      </c>
      <c r="C1502" s="2">
        <v>0.02</v>
      </c>
      <c r="D1502" s="2">
        <v>0.44</v>
      </c>
      <c r="E1502" s="2">
        <v>0.69</v>
      </c>
      <c r="F1502" s="2">
        <v>0.021</v>
      </c>
      <c r="G1502" s="4">
        <v>0.0042899361328545904</v>
      </c>
      <c r="H1502" s="9">
        <v>-0.0047474507594690496</v>
      </c>
      <c r="J1502" s="12">
        <v>45278.0</v>
      </c>
      <c r="K1502" s="9">
        <v>-0.005617325582218654</v>
      </c>
    </row>
    <row r="1503" ht="15.75" customHeight="1">
      <c r="B1503" s="12">
        <v>45271.0</v>
      </c>
      <c r="C1503" s="2">
        <v>0.35</v>
      </c>
      <c r="D1503" s="2">
        <v>-0.45</v>
      </c>
      <c r="E1503" s="2">
        <v>0.02</v>
      </c>
      <c r="F1503" s="2">
        <v>0.021</v>
      </c>
      <c r="G1503" s="4">
        <v>0.003882068224571401</v>
      </c>
      <c r="H1503" s="9">
        <v>0.001724432454227737</v>
      </c>
      <c r="J1503" s="12">
        <v>45279.0</v>
      </c>
      <c r="K1503" s="9">
        <v>0.020185252388921545</v>
      </c>
    </row>
    <row r="1504" ht="15.75" customHeight="1">
      <c r="B1504" s="12">
        <v>45272.0</v>
      </c>
      <c r="C1504" s="2">
        <v>0.82</v>
      </c>
      <c r="D1504" s="2">
        <v>2.05</v>
      </c>
      <c r="E1504" s="2">
        <v>1.06</v>
      </c>
      <c r="F1504" s="2">
        <v>0.021</v>
      </c>
      <c r="G1504" s="4">
        <v>0.00455680042129323</v>
      </c>
      <c r="H1504" s="9">
        <v>0.0014712136695369123</v>
      </c>
      <c r="J1504" s="12">
        <v>45280.0</v>
      </c>
      <c r="K1504" s="9">
        <v>-0.039976772161896504</v>
      </c>
    </row>
    <row r="1505" ht="15.75" customHeight="1">
      <c r="B1505" s="12">
        <v>45273.0</v>
      </c>
      <c r="C1505" s="2">
        <v>-0.44</v>
      </c>
      <c r="D1505" s="2">
        <v>1.41</v>
      </c>
      <c r="E1505" s="2">
        <v>0.5</v>
      </c>
      <c r="F1505" s="2">
        <v>0.021</v>
      </c>
      <c r="G1505" s="4">
        <v>0.013695912778304148</v>
      </c>
      <c r="H1505" s="9">
        <v>-0.00772831123096261</v>
      </c>
      <c r="J1505" s="12">
        <v>45281.0</v>
      </c>
      <c r="K1505" s="9">
        <v>0.02934585831453319</v>
      </c>
    </row>
    <row r="1506" ht="15.75" customHeight="1">
      <c r="B1506" s="12">
        <v>45274.0</v>
      </c>
      <c r="C1506" s="2">
        <v>-0.21</v>
      </c>
      <c r="D1506" s="2">
        <v>-0.83</v>
      </c>
      <c r="E1506" s="2">
        <v>-0.83</v>
      </c>
      <c r="F1506" s="2">
        <v>0.021</v>
      </c>
      <c r="G1506" s="4">
        <v>0.003204212776369498</v>
      </c>
      <c r="H1506" s="9">
        <v>0.013964916451222768</v>
      </c>
      <c r="J1506" s="12">
        <v>45282.0</v>
      </c>
      <c r="K1506" s="9">
        <v>-0.007731183980043169</v>
      </c>
    </row>
    <row r="1507" ht="15.75" customHeight="1">
      <c r="B1507" s="12">
        <v>45275.0</v>
      </c>
      <c r="C1507" s="2">
        <v>-0.39</v>
      </c>
      <c r="D1507" s="2">
        <v>0.3</v>
      </c>
      <c r="E1507" s="2">
        <v>0.31</v>
      </c>
      <c r="F1507" s="2">
        <v>0.021</v>
      </c>
      <c r="G1507" s="4">
        <v>-0.005694026049874386</v>
      </c>
      <c r="H1507" s="9">
        <v>0.007365768071233105</v>
      </c>
      <c r="J1507" s="12">
        <v>45286.0</v>
      </c>
      <c r="K1507" s="9">
        <v>0.015987770572986455</v>
      </c>
    </row>
    <row r="1508" ht="15.75" customHeight="1">
      <c r="B1508" s="12">
        <v>45278.0</v>
      </c>
      <c r="C1508" s="2">
        <v>0.81</v>
      </c>
      <c r="D1508" s="2">
        <v>0.05</v>
      </c>
      <c r="E1508" s="2">
        <v>0.47</v>
      </c>
      <c r="F1508" s="2">
        <v>0.021</v>
      </c>
      <c r="G1508" s="4">
        <v>0.005609278491612816</v>
      </c>
      <c r="H1508" s="9">
        <v>0.018795823414208115</v>
      </c>
      <c r="J1508" s="12">
        <v>45287.0</v>
      </c>
      <c r="K1508" s="9">
        <v>0.01864738908811739</v>
      </c>
    </row>
    <row r="1509" ht="15.75" customHeight="1">
      <c r="B1509" s="12">
        <v>45279.0</v>
      </c>
      <c r="C1509" s="2">
        <v>0.44</v>
      </c>
      <c r="D1509" s="2">
        <v>0.02</v>
      </c>
      <c r="E1509" s="2">
        <v>0.53</v>
      </c>
      <c r="F1509" s="2">
        <v>0.021</v>
      </c>
      <c r="G1509" s="4">
        <v>0.0060624809417910335</v>
      </c>
      <c r="H1509" s="9">
        <v>0.007597599794943558</v>
      </c>
      <c r="J1509" s="12">
        <v>45288.0</v>
      </c>
      <c r="K1509" s="9">
        <v>-0.03210411346295582</v>
      </c>
    </row>
    <row r="1510" ht="15.75" customHeight="1">
      <c r="B1510" s="12">
        <v>45280.0</v>
      </c>
      <c r="C1510" s="2">
        <v>0.34</v>
      </c>
      <c r="D1510" s="2">
        <v>-0.39</v>
      </c>
      <c r="E1510" s="2">
        <v>-0.12</v>
      </c>
      <c r="F1510" s="2">
        <v>0.021</v>
      </c>
      <c r="G1510" s="4">
        <v>-0.013954207975986498</v>
      </c>
      <c r="H1510" s="9">
        <v>0.0024592464070318245</v>
      </c>
      <c r="J1510" s="12">
        <v>45289.0</v>
      </c>
      <c r="K1510" s="9">
        <v>-0.018738338808305364</v>
      </c>
    </row>
    <row r="1511" ht="15.75" customHeight="1">
      <c r="B1511" s="12">
        <v>45281.0</v>
      </c>
      <c r="C1511" s="2">
        <v>0.34</v>
      </c>
      <c r="D1511" s="2">
        <v>-0.43</v>
      </c>
      <c r="E1511" s="2">
        <v>-0.88</v>
      </c>
      <c r="F1511" s="2">
        <v>0.021</v>
      </c>
      <c r="G1511" s="4">
        <v>0.009437240589843948</v>
      </c>
      <c r="H1511" s="9">
        <v>0.002768567968974443</v>
      </c>
    </row>
    <row r="1512" ht="15.75" customHeight="1">
      <c r="B1512" s="12">
        <v>45282.0</v>
      </c>
      <c r="C1512" s="2">
        <v>1.55</v>
      </c>
      <c r="D1512" s="2">
        <v>1.72</v>
      </c>
      <c r="E1512" s="2">
        <v>1.35</v>
      </c>
      <c r="F1512" s="2">
        <v>0.021</v>
      </c>
      <c r="G1512" s="4">
        <v>0.0020077145223528553</v>
      </c>
      <c r="H1512" s="9">
        <v>0.004921214111046759</v>
      </c>
    </row>
    <row r="1513" ht="15.75" customHeight="1">
      <c r="B1513" s="12">
        <v>45286.0</v>
      </c>
      <c r="C1513" s="2">
        <v>0.51</v>
      </c>
      <c r="D1513" s="2">
        <v>1.12</v>
      </c>
      <c r="E1513" s="2">
        <v>2.05</v>
      </c>
      <c r="F1513" s="2">
        <v>0.021</v>
      </c>
      <c r="G1513" s="4">
        <v>0.004213637330922501</v>
      </c>
      <c r="H1513" s="9">
        <v>0.0051036687154020315</v>
      </c>
    </row>
    <row r="1514" ht="15.75" customHeight="1">
      <c r="B1514" s="12">
        <v>45287.0</v>
      </c>
      <c r="C1514" s="2">
        <v>-0.06</v>
      </c>
      <c r="D1514" s="2">
        <v>-0.4</v>
      </c>
      <c r="E1514" s="2">
        <v>-0.57</v>
      </c>
      <c r="F1514" s="2">
        <v>0.021</v>
      </c>
      <c r="G1514" s="4">
        <v>0.001806419580446897</v>
      </c>
      <c r="H1514" s="9">
        <v>0.0019487647555802151</v>
      </c>
    </row>
    <row r="1515" ht="15.75" customHeight="1">
      <c r="B1515" s="12">
        <v>45288.0</v>
      </c>
      <c r="C1515" s="2">
        <v>0.42</v>
      </c>
      <c r="D1515" s="2">
        <v>-0.38</v>
      </c>
      <c r="E1515" s="2">
        <v>-0.38</v>
      </c>
      <c r="F1515" s="2">
        <v>0.021</v>
      </c>
      <c r="G1515" s="4">
        <v>3.7767520381774963E-4</v>
      </c>
      <c r="H1515" s="9">
        <v>0.003139002195171552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Héctor Pérez Ledesma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c45fde9-74cf-49ff-9960-41566d3a7fed_Enabled">
    <vt:lpwstr>true</vt:lpwstr>
  </property>
  <property fmtid="{D5CDD505-2E9C-101B-9397-08002B2CF9AE}" pid="3" name="MSIP_Label_3c45fde9-74cf-49ff-9960-41566d3a7fed_SetDate">
    <vt:lpwstr>2024-03-13T10:41:02Z</vt:lpwstr>
  </property>
  <property fmtid="{D5CDD505-2E9C-101B-9397-08002B2CF9AE}" pid="4" name="MSIP_Label_3c45fde9-74cf-49ff-9960-41566d3a7fed_Method">
    <vt:lpwstr>Standard</vt:lpwstr>
  </property>
  <property fmtid="{D5CDD505-2E9C-101B-9397-08002B2CF9AE}" pid="5" name="MSIP_Label_3c45fde9-74cf-49ff-9960-41566d3a7fed_Name">
    <vt:lpwstr>Confidencial</vt:lpwstr>
  </property>
  <property fmtid="{D5CDD505-2E9C-101B-9397-08002B2CF9AE}" pid="6" name="MSIP_Label_3c45fde9-74cf-49ff-9960-41566d3a7fed_SiteId">
    <vt:lpwstr>2dae7158-6067-4a93-a649-046ad8031e8a</vt:lpwstr>
  </property>
  <property fmtid="{D5CDD505-2E9C-101B-9397-08002B2CF9AE}" pid="7" name="MSIP_Label_3c45fde9-74cf-49ff-9960-41566d3a7fed_ActionId">
    <vt:lpwstr>5d070872-15be-41b5-8633-e820f710fad9</vt:lpwstr>
  </property>
  <property fmtid="{D5CDD505-2E9C-101B-9397-08002B2CF9AE}" pid="8" name="MSIP_Label_3c45fde9-74cf-49ff-9960-41566d3a7fed_ContentBits">
    <vt:lpwstr>0</vt:lpwstr>
  </property>
</Properties>
</file>